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F:\1. Project\1. 2022\1. Hacom Mall\1. CDT\10. CHAM THAU\1. Goi thau ME\1. HSCG\2025.12.09\5. Tong hop chao gia 11.12.2025\"/>
    </mc:Choice>
  </mc:AlternateContent>
  <xr:revisionPtr revIDLastSave="0" documentId="13_ncr:1_{860D8D35-84B9-430F-9BA5-39A45450B06E}" xr6:coauthVersionLast="47" xr6:coauthVersionMax="47" xr10:uidLastSave="{00000000-0000-0000-0000-000000000000}"/>
  <bookViews>
    <workbookView xWindow="-120" yWindow="-120" windowWidth="29040" windowHeight="15840" xr2:uid="{6F794F1F-EC83-4822-B2EF-DDDFB58FCDC1}"/>
  </bookViews>
  <sheets>
    <sheet name="Tổng hợp" sheetId="12" r:id="rId1"/>
    <sheet name="1. HT điện" sheetId="11" r:id="rId2"/>
    <sheet name="2. HT điện nhẹ" sheetId="2" r:id="rId3"/>
    <sheet name="3. HT CTN" sheetId="3" r:id="rId4"/>
    <sheet name="4.1 ĐH VRV" sheetId="6" r:id="rId5"/>
    <sheet name="4.2 Quạt" sheetId="7" r:id="rId6"/>
    <sheet name="4.3 DHKK &amp; TG" sheetId="8" r:id="rId7"/>
    <sheet name="5. Ngăn cháy lan" sheetId="4" r:id="rId8"/>
  </sheets>
  <externalReferences>
    <externalReference r:id="rId9"/>
  </externalReferences>
  <definedNames>
    <definedName name="\a">#N/A</definedName>
    <definedName name="\p">#N/A</definedName>
    <definedName name="\q">#N/A</definedName>
    <definedName name="\w">#N/A</definedName>
    <definedName name="_">#REF!</definedName>
    <definedName name="__" hidden="1">#REF!</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PA3"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_xlfn.BAHTTEXT" hidden="1">#NAME?</definedName>
    <definedName name="___________________a1" hidden="1">{"'Sheet1'!$L$16"}</definedName>
    <definedName name="___________________BG12" hidden="1">{"'Sheet1'!$L$16"}</definedName>
    <definedName name="___________________CN1" hidden="1">{"'Sheet1'!$L$16"}</definedName>
    <definedName name="___________________Goi8"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VT3" hidden="1">{"'Sheet1'!$L$16"}</definedName>
    <definedName name="___________________xlfn.BAHTTEXT" hidden="1">#NAME?</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3" hidden="1">{#N/A,#N/A,FALSE,"特殊室（ＢＱ表）"}</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_xlfn.BAHTTEXT" hidden="1">#NAME?</definedName>
    <definedName name="_________________a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_xlfn.BAHTTEXT" hidden="1">#NAME?</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A3" hidden="1">{"'Sheet1'!$L$16"}</definedName>
    <definedName name="________________PPP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_xlfn.BAHTTEXT" hidden="1">#NAME?</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m4" hidden="1">{"'Sheet1'!$L$16"}</definedName>
    <definedName name="_____________NSO2" hidden="1">{"'Sheet1'!$L$16"}</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Lan1" hidden="1">{"'Sheet1'!$L$16"}</definedName>
    <definedName name="____________LAN3" hidden="1">{"'Sheet1'!$L$16"}</definedName>
    <definedName name="____________m4" hidden="1">{"'Sheet1'!$L$16"}</definedName>
    <definedName name="____________NSO2" hidden="1">{"'Sheet1'!$L$16"}</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BG12" hidden="1">{"'Sheet1'!$L$16"}</definedName>
    <definedName name="___________CN1" hidden="1">{"'Sheet1'!$L$16"}</definedName>
    <definedName name="___________DT10" hidden="1">{"'Sheet1'!$L$16"}</definedName>
    <definedName name="___________Goi8"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m4" hidden="1">{"'Sheet1'!$L$16"}</definedName>
    <definedName name="___________NO1" hidden="1">#REF!</definedName>
    <definedName name="___________NO2" hidden="1">#REF!</definedName>
    <definedName name="___________NSO2" hidden="1">{"'Sheet1'!$L$16"}</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BG12" hidden="1">{"'Sheet1'!$L$16"}</definedName>
    <definedName name="__________CN1" hidden="1">{"'Sheet1'!$L$16"}</definedName>
    <definedName name="__________DT10" hidden="1">{"'Sheet1'!$L$16"}</definedName>
    <definedName name="__________Goi8"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m4" hidden="1">{"'Sheet1'!$L$16"}</definedName>
    <definedName name="__________NO1" hidden="1">#REF!</definedName>
    <definedName name="__________NO2" hidden="1">#REF!</definedName>
    <definedName name="__________NSO2" hidden="1">{"'Sheet1'!$L$16"}</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BG12" hidden="1">{"'Sheet1'!$L$16"}</definedName>
    <definedName name="_________CN1" hidden="1">{"'Sheet1'!$L$16"}</definedName>
    <definedName name="_________DT10" hidden="1">{"'Sheet1'!$L$16"}</definedName>
    <definedName name="_________Goi8"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m4" hidden="1">{"'Sheet1'!$L$16"}</definedName>
    <definedName name="_________MCC3" hidden="1">{#N/A,#N/A,FALSE,"CCTV"}</definedName>
    <definedName name="_________NO1" hidden="1">#REF!</definedName>
    <definedName name="_________NO2" hidden="1">#REF!</definedName>
    <definedName name="_________NSO2" hidden="1">{"'Sheet1'!$L$16"}</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BG12" hidden="1">{"'Sheet1'!$L$16"}</definedName>
    <definedName name="________CN1" hidden="1">{"'Sheet1'!$L$16"}</definedName>
    <definedName name="________CON1">#REF!</definedName>
    <definedName name="________CON2">#REF!</definedName>
    <definedName name="________d1500" hidden="1">{"'Sheet1'!$L$16"}</definedName>
    <definedName name="________DT10" hidden="1">{"'Sheet1'!$L$16"}</definedName>
    <definedName name="________Goi8"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d2" hidden="1">{"'Sheet1'!$L$16"}</definedName>
    <definedName name="________lop111" hidden="1">{#N/A,#N/A,FALSE,"特殊室（ＢＱ表）"}</definedName>
    <definedName name="________M2" hidden="1">{"'Sheet1'!$L$16"}</definedName>
    <definedName name="________m4" hidden="1">{"'Sheet1'!$L$16"}</definedName>
    <definedName name="________MCC3" hidden="1">{#N/A,#N/A,FALSE,"CCTV"}</definedName>
    <definedName name="________NO1" hidden="1">#REF!</definedName>
    <definedName name="________NO2" hidden="1">#REF!</definedName>
    <definedName name="________NSO2" hidden="1">{"'Sheet1'!$L$16"}</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SCL4"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#N/A</definedName>
    <definedName name="_______CN1" hidden="1">{"'Sheet1'!$L$16"}</definedName>
    <definedName name="_______DT10" hidden="1">{"'Sheet1'!$L$16"}</definedName>
    <definedName name="_______Goi8"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localSheetId="7" hidden="1">#REF!</definedName>
    <definedName name="_______key2" hidden="1">#REF!</definedName>
    <definedName name="_______Lan1" hidden="1">{"'Sheet1'!$L$16"}</definedName>
    <definedName name="_______LAN3" hidden="1">{"'Sheet1'!$L$16"}</definedName>
    <definedName name="_______ld2" hidden="1">{"'Sheet1'!$L$16"}</definedName>
    <definedName name="_______m4" hidden="1">{"'Sheet1'!$L$16"}</definedName>
    <definedName name="_______MCC3" hidden="1">{#N/A,#N/A,FALSE,"CCTV"}</definedName>
    <definedName name="_______NET2">#REF!</definedName>
    <definedName name="_______NO1" hidden="1">#REF!</definedName>
    <definedName name="_______NO2" hidden="1">#REF!</definedName>
    <definedName name="_______NSO2" hidden="1">{"'Sheet1'!$L$16"}</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R">#N/A</definedName>
    <definedName name="_______SCL4"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a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G12" hidden="1">{"'Sheet1'!$L$16"}</definedName>
    <definedName name="______C">#N/A</definedName>
    <definedName name="______CN1" hidden="1">{"'Sheet1'!$L$16"}</definedName>
    <definedName name="______CON1">#REF!</definedName>
    <definedName name="______CON2">#REF!</definedName>
    <definedName name="______ct2005" hidden="1">{"'Sheet1'!$L$16"}</definedName>
    <definedName name="______d1500" hidden="1">{"'Sheet1'!$L$16"}</definedName>
    <definedName name="______DT10" hidden="1">{"'Sheet1'!$L$16"}</definedName>
    <definedName name="______FAB4" localSheetId="7" hidden="1">#REF!</definedName>
    <definedName name="______FAB4" hidden="1">#REF!</definedName>
    <definedName name="______Goi8"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2" hidden="1">{"'Sheet1'!$L$16"}</definedName>
    <definedName name="______m4" hidden="1">{"'Sheet1'!$L$16"}</definedName>
    <definedName name="______MCC3" hidden="1">{#N/A,#N/A,FALSE,"CCTV"}</definedName>
    <definedName name="______NET2">#REF!</definedName>
    <definedName name="______NO1" hidden="1">#REF!</definedName>
    <definedName name="______NO2" hidden="1">#REF!</definedName>
    <definedName name="______NSO2" hidden="1">{"'Sheet1'!$L$16"}</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R">#N/A</definedName>
    <definedName name="______SCL4"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a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G12" hidden="1">{"'Sheet1'!$L$16"}</definedName>
    <definedName name="_____bht6" hidden="1">{"'Sheet1'!$L$16"}</definedName>
    <definedName name="_____C">#N/A</definedName>
    <definedName name="_____CN1" hidden="1">{"'Sheet1'!$L$16"}</definedName>
    <definedName name="_____CON1">#REF!</definedName>
    <definedName name="_____CON2">#REF!</definedName>
    <definedName name="_____ct2005" hidden="1">{"'Sheet1'!$L$16"}</definedName>
    <definedName name="_____CT4" hidden="1">{"'Sheet1'!$L$16"}</definedName>
    <definedName name="_____d1500" hidden="1">{"'Sheet1'!$L$16"}</definedName>
    <definedName name="_____DT10" hidden="1">{"'Sheet1'!$L$16"}</definedName>
    <definedName name="_____G4211" hidden="1">{"'Sheet1'!$L$16"}</definedName>
    <definedName name="_____Goi8" hidden="1">{"'Sheet1'!$L$16"}</definedName>
    <definedName name="_____h1" hidden="1">{"'Sheet1'!$L$16"}</definedName>
    <definedName name="_____h12"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localSheetId="7" hidden="1">#REF!</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4" hidden="1">{"'Sheet1'!$L$16"}</definedName>
    <definedName name="_____MCC3" hidden="1">{#N/A,#N/A,FALSE,"CCTV"}</definedName>
    <definedName name="_____NET2">#REF!</definedName>
    <definedName name="_____NO1" hidden="1">#REF!</definedName>
    <definedName name="_____NO2" hidden="1">#REF!</definedName>
    <definedName name="_____NSO2" hidden="1">{"'Sheet1'!$L$16"}</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R">#N/A</definedName>
    <definedName name="_____Rh90" hidden="1">{"'Sheet1'!$L$16"}</definedName>
    <definedName name="_____SCL4"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9" hidden="1">{#N/A,#N/A,FALSE,"Chi tiÆt"}</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0__123Graph_Aｸﾞﾗﾌ_5" hidden="1">#REF!</definedName>
    <definedName name="____12__123Graph_Xｸﾞﾗﾌ_1" hidden="1">#REF!</definedName>
    <definedName name="____14__123Graph_Xｸﾞﾗﾌ_2" hidden="1">#REF!</definedName>
    <definedName name="____16__123Graph_Xｸﾞﾗﾌ_3" hidden="1">#REF!</definedName>
    <definedName name="____18__123Graph_Xｸﾞﾗﾌ_4" hidden="1">#REF!</definedName>
    <definedName name="____2__123Graph_Aｸﾞﾗﾌ_1" hidden="1">#REF!</definedName>
    <definedName name="____20__123Graph_Xｸﾞﾗﾌ_5" hidden="1">#REF!</definedName>
    <definedName name="____4__123Graph_Aｸﾞﾗﾌ_2" hidden="1">#REF!</definedName>
    <definedName name="____6__123Graph_Aｸﾞﾗﾌ_3" hidden="1">#REF!</definedName>
    <definedName name="____8__123Graph_Aｸﾞﾗﾌ_4" hidden="1">#REF!</definedName>
    <definedName name="____a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G12" hidden="1">{"'Sheet1'!$L$16"}</definedName>
    <definedName name="____bht6" hidden="1">{"'Sheet1'!$L$16"}</definedName>
    <definedName name="____C">#N/A</definedName>
    <definedName name="____CN1" hidden="1">{"'Sheet1'!$L$16"}</definedName>
    <definedName name="____CON1">#REF!</definedName>
    <definedName name="____CON2">#REF!</definedName>
    <definedName name="____ct2005" hidden="1">{"'Sheet1'!$L$16"}</definedName>
    <definedName name="____CT4" hidden="1">{"'Sheet1'!$L$16"}</definedName>
    <definedName name="____d1500" hidden="1">{"'Sheet1'!$L$16"}</definedName>
    <definedName name="____DT10" hidden="1">{"'Sheet1'!$L$16"}</definedName>
    <definedName name="____FAB4" localSheetId="7" hidden="1">#REF!</definedName>
    <definedName name="____FAB4" hidden="1">#REF!</definedName>
    <definedName name="____G4211" hidden="1">{"'Sheet1'!$L$16"}</definedName>
    <definedName name="____Goi8"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IDR100">#REF!</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ET2">#REF!</definedName>
    <definedName name="____NO1" hidden="1">#REF!</definedName>
    <definedName name="____NO2" hidden="1">#REF!</definedName>
    <definedName name="____nso1" hidden="1">{"'Sheet1'!$L$16"}</definedName>
    <definedName name="____NSO2" hidden="1">{"'Sheet1'!$L$16"}</definedName>
    <definedName name="____P3" hidden="1">{#N/A,#N/A,FALSE,"特殊室（ＢＱ表）"}</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R">#N/A</definedName>
    <definedName name="____Rh90" hidden="1">{"'Sheet1'!$L$16"}</definedName>
    <definedName name="____SCL4" hidden="1">{"'Sheet1'!$L$16"}</definedName>
    <definedName name="____sxt5" hidden="1">{"'Sheet1'!$L$16"}</definedName>
    <definedName name="____T1" hidden="1">{#N/A,#N/A,FALSE,"Chi tiÆt"}</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ｸﾞﾗﾌ_1" hidden="1">#REF!</definedName>
    <definedName name="___10__123Graph_Aｸﾞﾗﾌ_5" hidden="1">#REF!</definedName>
    <definedName name="___10__123Graph_Xｸﾞﾗﾌ_3" hidden="1">#REF!</definedName>
    <definedName name="___10__123Graph_Xｸﾞﾗﾌ_5" hidden="1">#REF!</definedName>
    <definedName name="___11__123Graph_Xｸﾞﾗﾌ_1" hidden="1">#REF!</definedName>
    <definedName name="___11__123Graph_Xｸﾞﾗﾌ_4" hidden="1">#REF!</definedName>
    <definedName name="___12__123Graph_Xｸﾞﾗﾌ_1" hidden="1">#REF!</definedName>
    <definedName name="___12__123Graph_Xｸﾞﾗﾌ_2" hidden="1">#REF!</definedName>
    <definedName name="___12__123Graph_Xｸﾞﾗﾌ_5" hidden="1">#REF!</definedName>
    <definedName name="___13__123Graph_Xｸﾞﾗﾌ_3" hidden="1">#REF!</definedName>
    <definedName name="___14__123Graph_Xｸﾞﾗﾌ_2" hidden="1">#REF!</definedName>
    <definedName name="___14__123Graph_Xｸﾞﾗﾌ_4" hidden="1">#REF!</definedName>
    <definedName name="___15__123Graph_Xｸﾞﾗﾌ_5" hidden="1">#REF!</definedName>
    <definedName name="___16__123Graph_Xｸﾞﾗﾌ_3" hidden="1">#REF!</definedName>
    <definedName name="___18__123Graph_Xｸﾞﾗﾌ_4" hidden="1">#REF!</definedName>
    <definedName name="___2__123Graph_Aｸﾞﾗﾌ_1" hidden="1">#REF!</definedName>
    <definedName name="___2__123Graph_Aｸﾞﾗﾌ_2" hidden="1">#REF!</definedName>
    <definedName name="___20__123Graph_Xｸﾞﾗﾌ_5" hidden="1">#REF!</definedName>
    <definedName name="___3__123Graph_Aｸﾞﾗﾌ_1" hidden="1">#REF!</definedName>
    <definedName name="___3__123Graph_Aｸﾞﾗﾌ_2" hidden="1">#REF!</definedName>
    <definedName name="___3__123Graph_Aｸﾞﾗﾌ_3" hidden="1">#REF!</definedName>
    <definedName name="___4__123Graph_Aｸﾞﾗﾌ_1" hidden="1">#REF!</definedName>
    <definedName name="___4__123Graph_Aｸﾞﾗﾌ_2" localSheetId="7" hidden="1">#REF!</definedName>
    <definedName name="___4__123Graph_Aｸﾞﾗﾌ_2" hidden="1">#REF!</definedName>
    <definedName name="___4__123Graph_Aｸﾞﾗﾌ_3" hidden="1">#REF!</definedName>
    <definedName name="___4__123Graph_Aｸﾞﾗﾌ_4" hidden="1">#REF!</definedName>
    <definedName name="___5__123Graph_Aｸﾞﾗﾌ_3" hidden="1">#REF!</definedName>
    <definedName name="___5__123Graph_Aｸﾞﾗﾌ_4" hidden="1">#REF!</definedName>
    <definedName name="___5__123Graph_Aｸﾞﾗﾌ_5" hidden="1">#REF!</definedName>
    <definedName name="___6__123Graph_Aｸﾞﾗﾌ_3" hidden="1">#REF!</definedName>
    <definedName name="___6__123Graph_Aｸﾞﾗﾌ_4" hidden="1">#REF!</definedName>
    <definedName name="___6__123Graph_Aｸﾞﾗﾌ_5" hidden="1">#REF!</definedName>
    <definedName name="___6__123Graph_Xｸﾞﾗﾌ_1" hidden="1">#REF!</definedName>
    <definedName name="___7__123Graph_Aｸﾞﾗﾌ_5" hidden="1">#REF!</definedName>
    <definedName name="___7__123Graph_Xｸﾞﾗﾌ_2" hidden="1">#REF!</definedName>
    <definedName name="___8__123Graph_Aｸﾞﾗﾌ_4" hidden="1">#REF!</definedName>
    <definedName name="___8__123Graph_Xｸﾞﾗﾌ_1" hidden="1">#REF!</definedName>
    <definedName name="___8__123Graph_Xｸﾞﾗﾌ_3" hidden="1">#REF!</definedName>
    <definedName name="___9__123Graph_Xｸﾞﾗﾌ_2" hidden="1">#REF!</definedName>
    <definedName name="___9__123Graph_Xｸﾞﾗﾌ_4" hidden="1">#REF!</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G12" hidden="1">{"'Sheet1'!$L$16"}</definedName>
    <definedName name="___bht6" hidden="1">{"'Sheet1'!$L$16"}</definedName>
    <definedName name="___C">#N/A</definedName>
    <definedName name="___CN1" hidden="1">{"'Sheet1'!$L$16"}</definedName>
    <definedName name="___CON1">#REF!</definedName>
    <definedName name="___CON2">#REF!</definedName>
    <definedName name="___ct2005" hidden="1">{"'Sheet1'!$L$16"}</definedName>
    <definedName name="___Cty501" hidden="1">{"'Sheet1'!$L$16"}</definedName>
    <definedName name="___d1500" hidden="1">{"'Sheet1'!$L$16"}</definedName>
    <definedName name="___dt1" hidden="1">{"'Sheet1'!$L$16"}</definedName>
    <definedName name="___DT10" hidden="1">{"'Sheet1'!$L$16"}</definedName>
    <definedName name="___f5" hidden="1">{"'Sheet1'!$L$16"}</definedName>
    <definedName name="___FAB4" hidden="1">#REF!</definedName>
    <definedName name="___Goi8" hidden="1">{"'Sheet1'!$L$16"}</definedName>
    <definedName name="___h1"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IDR100">#REF!</definedName>
    <definedName name="___key1" hidden="1">#REF!</definedName>
    <definedName name="___key2" localSheetId="7"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op111" hidden="1">{#N/A,#N/A,FALSE,"特殊室（ＢＱ表）"}</definedName>
    <definedName name="___M2" hidden="1">{"'Sheet1'!$L$16"}</definedName>
    <definedName name="___m4" hidden="1">{"'Sheet1'!$L$16"}</definedName>
    <definedName name="___MCC3" hidden="1">{#N/A,#N/A,FALSE,"CCTV"}</definedName>
    <definedName name="___MEP2" hidden="1">{#N/A,#N/A,FALSE,"CCTV"}</definedName>
    <definedName name="___NET2">#REF!</definedName>
    <definedName name="___NK5" hidden="1">{"'Sheet1'!$L$16"}</definedName>
    <definedName name="___NO1" hidden="1">#REF!</definedName>
    <definedName name="___NO2" hidden="1">#REF!</definedName>
    <definedName name="___nso1" hidden="1">{"'Sheet1'!$L$16"}</definedName>
    <definedName name="___NSO2" hidden="1">{"'Sheet1'!$L$16"}</definedName>
    <definedName name="___P3" hidden="1">{#N/A,#N/A,FALSE,"特殊室（ＢＱ表）"}</definedName>
    <definedName name="___PA3" hidden="1">{"'Sheet1'!$L$16"}</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R">#N/A</definedName>
    <definedName name="___SCL4" hidden="1">{"'Sheet1'!$L$16"}</definedName>
    <definedName name="___SM6">#REF!</definedName>
    <definedName name="___sxt5" hidden="1">{"'Sheet1'!$L$16"}</definedName>
    <definedName name="___T04" hidden="1">{#N/A,#N/A,FALSE,"CCTV"}</definedName>
    <definedName name="___T1" hidden="1">{#N/A,#N/A,FALSE,"Chi tiÆt"}</definedName>
    <definedName name="___T10" hidden="1">{"'Sheet1'!$L$16"}</definedName>
    <definedName name="___t112" hidden="1">{#N/A,#N/A,FALSE,"Chi tiÆt"}</definedName>
    <definedName name="___T2" hidden="1">{"'Sheet1'!$L$16"}</definedName>
    <definedName name="___T3" hidden="1">{"'Sheet1'!$L$16"}</definedName>
    <definedName name="___t5" hidden="1">{"'Sheet1'!$L$16"}</definedName>
    <definedName name="___t9" hidden="1">{"'Sheet1'!$L$16"}</definedName>
    <definedName name="___TK211" hidden="1">{"'Sheet1'!$L$16"}</definedName>
    <definedName name="___TM2" hidden="1">{"'Sheet1'!$L$16"}</definedName>
    <definedName name="___TT04" hidden="1">#REF!</definedName>
    <definedName name="___tt3" hidden="1">{"'Sheet1'!$L$16"}</definedName>
    <definedName name="___ttt1" hidden="1">{"'Sheet1'!$L$16"}</definedName>
    <definedName name="___tu4" hidden="1">{"'Sheet1'!$L$16"}</definedName>
    <definedName name="___TV2" hidden="1">{"'Sheet1'!$L$16"}</definedName>
    <definedName name="___TH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__123Graph_A????_1" hidden="1">#REF!</definedName>
    <definedName name="__1__123Graph_ACHART_1" localSheetId="7" hidden="1">#REF!</definedName>
    <definedName name="__1__123Graph_ACHART_1" hidden="1">#REF!</definedName>
    <definedName name="__1__123Graph_Aｸﾞﾗﾌ_1" hidden="1">#REF!</definedName>
    <definedName name="__10__123Graph_Aｸﾞﾗﾌ_1" hidden="1">#REF!</definedName>
    <definedName name="__10__123Graph_Aｸﾞﾗﾌ_2" hidden="1">#REF!</definedName>
    <definedName name="__10__123Graph_Aｸﾞﾗﾌ_5" hidden="1">#REF!</definedName>
    <definedName name="__10__123Graph_DCHART_1" localSheetId="7" hidden="1">#REF!</definedName>
    <definedName name="__10__123Graph_DCHART_1" hidden="1">#REF!</definedName>
    <definedName name="__10__123Graph_Xｸﾞﾗﾌ_3" hidden="1">#REF!</definedName>
    <definedName name="__10__123Graph_Xｸﾞﾗﾌ_5" hidden="1">#REF!</definedName>
    <definedName name="__100__123Graph_Xｸﾞﾗﾌ_5" hidden="1">#REF!</definedName>
    <definedName name="__11__123Graph_Aｸﾞﾗﾌ_3" hidden="1">#REF!</definedName>
    <definedName name="__11__123Graph_Aｸﾞﾗﾌ_5" hidden="1">#REF!</definedName>
    <definedName name="__11__123Graph_X????_1" hidden="1">#REF!</definedName>
    <definedName name="__11__123Graph_Xｸﾞﾗﾌ_1" localSheetId="7" hidden="1">#REF!</definedName>
    <definedName name="__11__123Graph_Xｸﾞﾗﾌ_1" hidden="1">#REF!</definedName>
    <definedName name="__11__123Graph_Xｸﾞﾗﾌ_4" hidden="1">#REF!</definedName>
    <definedName name="__12__123Graph_Aｸﾞﾗﾌ_3" hidden="1">#REF!</definedName>
    <definedName name="__12__123Graph_Aｸﾞﾗﾌ_4" hidden="1">#REF!</definedName>
    <definedName name="__12__123Graph_X????_2" hidden="1">#REF!</definedName>
    <definedName name="__12__123Graph_Xｸﾞﾗﾌ_1" hidden="1">#REF!</definedName>
    <definedName name="__12__123Graph_Xｸﾞﾗﾌ_2" localSheetId="7" hidden="1">#REF!</definedName>
    <definedName name="__12__123Graph_Xｸﾞﾗﾌ_2" hidden="1">#REF!</definedName>
    <definedName name="__12__123Graph_Xｸﾞﾗﾌ_5"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CHART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CF100"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CURRENT" hidden="1">#REF!</definedName>
    <definedName name="__123Graph_XCHART1" hidden="1">#REF!</definedName>
    <definedName name="__13__123Graph_Aｸﾞﾗﾌ_5" hidden="1">#REF!</definedName>
    <definedName name="__13__123Graph_X????_3" hidden="1">#REF!</definedName>
    <definedName name="__13__123Graph_Xｸﾞﾗﾌ_3" localSheetId="7" hidden="1">#REF!</definedName>
    <definedName name="__13__123Graph_Xｸﾞﾗﾌ_3" hidden="1">#REF!</definedName>
    <definedName name="__14__123Graph_X????_1" hidden="1">#REF!</definedName>
    <definedName name="__14__123Graph_X????_4" hidden="1">#REF!</definedName>
    <definedName name="__14__123Graph_Xｸﾞﾗﾌ_1" hidden="1">#REF!</definedName>
    <definedName name="__14__123Graph_Xｸﾞﾗﾌ_2" hidden="1">#REF!</definedName>
    <definedName name="__14__123Graph_Xｸﾞﾗﾌ_4" localSheetId="7" hidden="1">#REF!</definedName>
    <definedName name="__14__123Graph_Xｸﾞﾗﾌ_4" hidden="1">#REF!</definedName>
    <definedName name="__15__123Graph_Aｸﾞﾗﾌ_5" hidden="1">#REF!</definedName>
    <definedName name="__15__123Graph_X????_2" hidden="1">#REF!</definedName>
    <definedName name="__15__123Graph_X????_5" hidden="1">#REF!</definedName>
    <definedName name="__15__123Graph_Xｸﾞﾗﾌ_2" hidden="1">#REF!</definedName>
    <definedName name="__15__123Graph_Xｸﾞﾗﾌ_5" localSheetId="7" hidden="1">#REF!</definedName>
    <definedName name="__15__123Graph_Xｸﾞﾗﾌ_5" hidden="1">#REF!</definedName>
    <definedName name="__16__123Graph_Aｸﾞﾗﾌ_4" hidden="1">#REF!</definedName>
    <definedName name="__16__123Graph_X????_3" hidden="1">#REF!</definedName>
    <definedName name="__16__123Graph_Xｸﾞﾗﾌ_1" hidden="1">#REF!</definedName>
    <definedName name="__16__123Graph_Xｸﾞﾗﾌ_2" hidden="1">#REF!</definedName>
    <definedName name="__16__123Graph_Xｸﾞﾗﾌ_3" hidden="1">#REF!</definedName>
    <definedName name="__17__123Graph_A????_1" hidden="1">#REF!</definedName>
    <definedName name="__17__123Graph_X????_4" hidden="1">#REF!</definedName>
    <definedName name="__17__123Graph_Xｸﾞﾗﾌ_2" hidden="1">#REF!</definedName>
    <definedName name="__17__123Graph_Xｸﾞﾗﾌ_4" hidden="1">#REF!</definedName>
    <definedName name="__18__123Graph_X????_5" hidden="1">#REF!</definedName>
    <definedName name="__18__123Graph_Xｸﾞﾗﾌ_1" hidden="1">#REF!</definedName>
    <definedName name="__18__123Graph_Xｸﾞﾗﾌ_3" hidden="1">#REF!</definedName>
    <definedName name="__18__123Graph_Xｸﾞﾗﾌ_4" hidden="1">#REF!</definedName>
    <definedName name="__18__123Graph_Xｸﾞﾗﾌ_5" hidden="1">#REF!</definedName>
    <definedName name="__19__123Graph_Xｸﾞﾗﾌ_1" hidden="1">#REF!</definedName>
    <definedName name="__19__123Graph_Xｸﾞﾗﾌ_4" hidden="1">#REF!</definedName>
    <definedName name="__2__123Graph_A????_2" hidden="1">#REF!</definedName>
    <definedName name="__2__123Graph_ACHART_2" localSheetId="7" hidden="1">#REF!</definedName>
    <definedName name="__2__123Graph_ACHART_2" hidden="1">#REF!</definedName>
    <definedName name="__2__123Graph_Aｸﾞﾗﾌ_1" hidden="1">#REF!</definedName>
    <definedName name="__2__123Graph_Aｸﾞﾗﾌ_2" hidden="1">#REF!</definedName>
    <definedName name="__20__123Graph_Aｸﾞﾗﾌ_2" hidden="1">#REF!</definedName>
    <definedName name="__20__123Graph_Aｸﾞﾗﾌ_5" hidden="1">#REF!</definedName>
    <definedName name="__20__123Graph_Xｸﾞﾗﾌ_2" hidden="1">#REF!</definedName>
    <definedName name="__20__123Graph_Xｸﾞﾗﾌ_4" hidden="1">#REF!</definedName>
    <definedName name="__20__123Graph_Xｸﾞﾗﾌ_5" hidden="1">#REF!</definedName>
    <definedName name="__21__123Graph_Xｸﾞﾗﾌ_2" hidden="1">#REF!</definedName>
    <definedName name="__21__123Graph_Xｸﾞﾗﾌ_3" hidden="1">#REF!</definedName>
    <definedName name="__22__123Graph_Xｸﾞﾗﾌ_4" hidden="1">#REF!</definedName>
    <definedName name="__22__123Graph_Xｸﾞﾗﾌ_5" hidden="1">#REF!</definedName>
    <definedName name="__23__123Graph_Xｸﾞﾗﾌ_5" hidden="1">#REF!</definedName>
    <definedName name="__24__123Graph_Xｸﾞﾗﾌ_1" hidden="1">#REF!</definedName>
    <definedName name="__24__123Graph_Xｸﾞﾗﾌ_3" hidden="1">#REF!</definedName>
    <definedName name="__27__123Graph_Xｸﾞﾗﾌ_4" hidden="1">#REF!</definedName>
    <definedName name="__28__123Graph_Xｸﾞﾗﾌ_2" hidden="1">#REF!</definedName>
    <definedName name="__3__123Graph_A????_3" hidden="1">#REF!</definedName>
    <definedName name="__3__123Graph_Aｸﾞﾗﾌ_1" localSheetId="7" hidden="1">#REF!</definedName>
    <definedName name="__3__123Graph_Aｸﾞﾗﾌ_1" hidden="1">#REF!</definedName>
    <definedName name="__3__123Graph_Aｸﾞﾗﾌ_2" hidden="1">#REF!</definedName>
    <definedName name="__3__123Graph_Aｸﾞﾗﾌ_3" hidden="1">#REF!</definedName>
    <definedName name="__30__123Graph_Aｸﾞﾗﾌ_3" hidden="1">#REF!</definedName>
    <definedName name="__30__123Graph_Xｸﾞﾗﾌ_5" hidden="1">#REF!</definedName>
    <definedName name="__32__123Graph_Xｸﾞﾗﾌ_3" hidden="1">#REF!</definedName>
    <definedName name="__36__123Graph_Xｸﾞﾗﾌ_4" hidden="1">#REF!</definedName>
    <definedName name="__4__123Graph_A????_1" hidden="1">#REF!</definedName>
    <definedName name="__4__123Graph_A????_4" hidden="1">#REF!</definedName>
    <definedName name="__4__123Graph_Aｸﾞﾗﾌ_1" hidden="1">#REF!</definedName>
    <definedName name="__4__123Graph_Aｸﾞﾗﾌ_2" localSheetId="7" hidden="1">#REF!</definedName>
    <definedName name="__4__123Graph_Aｸﾞﾗﾌ_2" hidden="1">#REF!</definedName>
    <definedName name="__4__123Graph_Aｸﾞﾗﾌ_3" hidden="1">#REF!</definedName>
    <definedName name="__4__123Graph_Aｸﾞﾗﾌ_4" hidden="1">#REF!</definedName>
    <definedName name="__40__123Graph_Aｸﾞﾗﾌ_4" hidden="1">#REF!</definedName>
    <definedName name="__40__123Graph_Xｸﾞﾗﾌ_5" hidden="1">#REF!</definedName>
    <definedName name="__5__123Graph_A????_2" hidden="1">#REF!</definedName>
    <definedName name="__5__123Graph_A????_5" hidden="1">#REF!</definedName>
    <definedName name="__5__123Graph_Aｸﾞﾗﾌ_2" hidden="1">#REF!</definedName>
    <definedName name="__5__123Graph_Aｸﾞﾗﾌ_3" localSheetId="7" hidden="1">#REF!</definedName>
    <definedName name="__5__123Graph_Aｸﾞﾗﾌ_3" hidden="1">#REF!</definedName>
    <definedName name="__5__123Graph_Aｸﾞﾗﾌ_4" hidden="1">#REF!</definedName>
    <definedName name="__5__123Graph_Aｸﾞﾗﾌ_5" hidden="1">#REF!</definedName>
    <definedName name="__50__123Graph_Aｸﾞﾗﾌ_5" hidden="1">#REF!</definedName>
    <definedName name="__6__123Graph_A????_3" hidden="1">#REF!</definedName>
    <definedName name="__6__123Graph_Aｸﾞﾗﾌ_1" hidden="1">#REF!</definedName>
    <definedName name="__6__123Graph_Aｸﾞﾗﾌ_2" hidden="1">#REF!</definedName>
    <definedName name="__6__123Graph_Aｸﾞﾗﾌ_3" hidden="1">#REF!</definedName>
    <definedName name="__6__123Graph_Aｸﾞﾗﾌ_4" localSheetId="7" hidden="1">#REF!</definedName>
    <definedName name="__6__123Graph_Aｸﾞﾗﾌ_4" hidden="1">#REF!</definedName>
    <definedName name="__6__123Graph_Aｸﾞﾗﾌ_5" hidden="1">#REF!</definedName>
    <definedName name="__6__123Graph_Xｸﾞﾗﾌ_1" hidden="1">#REF!</definedName>
    <definedName name="__60__123Graph_Xｸﾞﾗﾌ_1" hidden="1">#REF!</definedName>
    <definedName name="__7__123Graph_A????_4" hidden="1">#REF!</definedName>
    <definedName name="__7__123Graph_Aｸﾞﾗﾌ_2" hidden="1">#REF!</definedName>
    <definedName name="__7__123Graph_Aｸﾞﾗﾌ_3" hidden="1">#REF!</definedName>
    <definedName name="__7__123Graph_Aｸﾞﾗﾌ_5" localSheetId="7" hidden="1">#REF!</definedName>
    <definedName name="__7__123Graph_Aｸﾞﾗﾌ_5" hidden="1">#REF!</definedName>
    <definedName name="__7__123Graph_Xｸﾞﾗﾌ_2" hidden="1">#REF!</definedName>
    <definedName name="__70__123Graph_Xｸﾞﾗﾌ_2" hidden="1">#REF!</definedName>
    <definedName name="__8__123Graph_A????_5" hidden="1">#REF!</definedName>
    <definedName name="__8__123Graph_Aｸﾞﾗﾌ_2" hidden="1">#REF!</definedName>
    <definedName name="__8__123Graph_Aｸﾞﾗﾌ_3" hidden="1">#REF!</definedName>
    <definedName name="__8__123Graph_Aｸﾞﾗﾌ_4" hidden="1">#REF!</definedName>
    <definedName name="__8__123Graph_BCHART_2" localSheetId="7" hidden="1">#REF!</definedName>
    <definedName name="__8__123Graph_BCHART_2" hidden="1">#REF!</definedName>
    <definedName name="__8__123Graph_Xｸﾞﾗﾌ_1" hidden="1">#REF!</definedName>
    <definedName name="__8__123Graph_Xｸﾞﾗﾌ_3" hidden="1">#REF!</definedName>
    <definedName name="__80__123Graph_Xｸﾞﾗﾌ_3" hidden="1">#REF!</definedName>
    <definedName name="__9__123Graph_Aｸﾞﾗﾌ_1" hidden="1">#REF!</definedName>
    <definedName name="__9__123Graph_Aｸﾞﾗﾌ_3" hidden="1">#REF!</definedName>
    <definedName name="__9__123Graph_Aｸﾞﾗﾌ_4" hidden="1">#REF!</definedName>
    <definedName name="__9__123Graph_CCHART_1" localSheetId="7" hidden="1">#REF!</definedName>
    <definedName name="__9__123Graph_CCHART_1" hidden="1">#REF!</definedName>
    <definedName name="__9__123Graph_Xｸﾞﾗﾌ_2" hidden="1">#REF!</definedName>
    <definedName name="__9__123Graph_Xｸﾞﾗﾌ_4" hidden="1">#REF!</definedName>
    <definedName name="__90__123Graph_Xｸﾞﾗﾌ_4" hidden="1">#REF!</definedName>
    <definedName name="__A" hidden="1">#REF!</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AA1">#REF!</definedName>
    <definedName name="__add1">#REF!</definedName>
    <definedName name="__add2">#REF!</definedName>
    <definedName name="__add3">#REF!</definedName>
    <definedName name="__BG12" hidden="1">{"'Sheet1'!$L$16"}</definedName>
    <definedName name="__bht4" hidden="1">{#N/A,#N/A,FALSE,"Chi tiÆt"}</definedName>
    <definedName name="__bht5" hidden="1">{#N/A,#N/A,FALSE,"Chi tiÆt"}</definedName>
    <definedName name="__bht6" hidden="1">{"'Sheet1'!$L$16"}</definedName>
    <definedName name="__C">#N/A</definedName>
    <definedName name="__C100000">#REF!</definedName>
    <definedName name="__C19579">#REF!</definedName>
    <definedName name="__CN1" hidden="1">{"'Sheet1'!$L$16"}</definedName>
    <definedName name="__coc1000" hidden="1">{#N/A,#N/A,FALSE,"Chi tiÆt"}</definedName>
    <definedName name="__CON1">#REF!</definedName>
    <definedName name="__CON2">#REF!</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6" hidden="1">{#N/A,#N/A,FALSE,"Chi tiÆt"}</definedName>
    <definedName name="__dt1" hidden="1">{"'Sheet1'!$L$16"}</definedName>
    <definedName name="__DT10" hidden="1">{"'Sheet1'!$L$16"}</definedName>
    <definedName name="__f5" hidden="1">{"'Sheet1'!$L$16"}</definedName>
    <definedName name="__FAB4" localSheetId="7" hidden="1">#REF!</definedName>
    <definedName name="__FAB4" hidden="1">#REF!</definedName>
    <definedName name="__G4211" hidden="1">{"'Sheet1'!$L$16"}</definedName>
    <definedName name="__Goi8" hidden="1">{"'Sheet1'!$L$16"}</definedName>
    <definedName name="__h1" hidden="1">{"'Sheet1'!$L$16"}</definedName>
    <definedName name="__h12" hidden="1">{"'Sheet1'!$L$16"}</definedName>
    <definedName name="__H66766">#REF!</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DR100">#REF!</definedName>
    <definedName name="__IntlFixup" hidden="1">TRUE</definedName>
    <definedName name="__K146" hidden="1">{"'Sheet1'!$L$16"}</definedName>
    <definedName name="__key1" hidden="1">#REF!</definedName>
    <definedName name="__key2" localSheetId="7" hidden="1">#REF!</definedName>
    <definedName name="__key2" hidden="1">#REF!</definedName>
    <definedName name="__kl11" hidden="1">{"'Sheet1'!$L$16"}</definedName>
    <definedName name="__kl4" hidden="1">{"'Sheet1'!$L$16"}</definedName>
    <definedName name="__kl6" hidden="1">{"'Sheet1'!$L$16"}</definedName>
    <definedName name="__Lan1" hidden="1">{"'Sheet1'!$L$16"}</definedName>
    <definedName name="__Lan2" hidden="1">{"'Sheet1'!$L$16"}</definedName>
    <definedName name="__LAN3" hidden="1">{"'Sheet1'!$L$16"}</definedName>
    <definedName name="__ld2" hidden="1">{"'Sheet1'!$L$16"}</definedName>
    <definedName name="__lop111" hidden="1">{#N/A,#N/A,FALSE,"特殊室（ＢＱ表）"}</definedName>
    <definedName name="__LP1">#REF!</definedName>
    <definedName name="__LP2">#REF!</definedName>
    <definedName name="__M2" hidden="1">{"'Sheet1'!$L$16"}</definedName>
    <definedName name="__m4" hidden="1">{"'Sheet1'!$L$16"}</definedName>
    <definedName name="__MCC3" localSheetId="7" hidden="1">{#N/A,#N/A,FALSE,"CCTV"}</definedName>
    <definedName name="__MCC3" hidden="1">{#N/A,#N/A,FALSE,"CCTV"}</definedName>
    <definedName name="__MEP2" hidden="1">{#N/A,#N/A,FALSE,"CCTV"}</definedName>
    <definedName name="__NET2">#REF!</definedName>
    <definedName name="__NO1" hidden="1">#REF!</definedName>
    <definedName name="__NO2" hidden="1">#REF!</definedName>
    <definedName name="__nso1" hidden="1">{"'Sheet1'!$L$16"}</definedName>
    <definedName name="__NSO2" hidden="1">{"'Sheet1'!$L$16"}</definedName>
    <definedName name="__P3" hidden="1">{#N/A,#N/A,FALSE,"特殊室（ＢＱ表）"}</definedName>
    <definedName name="__P4" hidden="1">{#N/A,#N/A,FALSE,"혼합골재"}</definedName>
    <definedName name="__P5" hidden="1">{#N/A,#N/A,FALSE,"배수1"}</definedName>
    <definedName name="__P6" hidden="1">{#N/A,#N/A,FALSE,"2~8번"}</definedName>
    <definedName name="__PA3" hidden="1">{"'Sheet1'!$L$16"}</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R">#N/A</definedName>
    <definedName name="__Rh90" hidden="1">{"'Sheet1'!$L$16"}</definedName>
    <definedName name="__S3" hidden="1">{#N/A,#N/A,FALSE,"포장2"}</definedName>
    <definedName name="__SCL4" hidden="1">{"'Sheet1'!$L$16"}</definedName>
    <definedName name="__SM6">#REF!</definedName>
    <definedName name="__SUM1">#REF!</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20">#REF!</definedName>
    <definedName name="__SUM21">#REF!</definedName>
    <definedName name="__SUM22">#REF!</definedName>
    <definedName name="__SUM23">#REF!</definedName>
    <definedName name="__SUM24">#REF!</definedName>
    <definedName name="__SUM25">#REF!</definedName>
    <definedName name="__SUM26">#REF!</definedName>
    <definedName name="__SUM27">#REF!</definedName>
    <definedName name="__SUM28">#REF!</definedName>
    <definedName name="__SUM29">#REF!</definedName>
    <definedName name="__SUM3">#REF!</definedName>
    <definedName name="__SUM30">#REF!</definedName>
    <definedName name="__SUM31">#REF!</definedName>
    <definedName name="__SUM32">#REF!</definedName>
    <definedName name="__SUM33">#REF!</definedName>
    <definedName name="__SUM34">#REF!</definedName>
    <definedName name="__SUM35">#REF!</definedName>
    <definedName name="__SUM36">#REF!</definedName>
    <definedName name="__SUM37">#REF!</definedName>
    <definedName name="__SUM38">#REF!</definedName>
    <definedName name="__SUM39">#REF!</definedName>
    <definedName name="__SUM4">#REF!</definedName>
    <definedName name="__SUM40">#REF!</definedName>
    <definedName name="__SUM41">#REF!</definedName>
    <definedName name="__SUM42">#REF!</definedName>
    <definedName name="__SUM43">#REF!</definedName>
    <definedName name="__SUM44">#REF!</definedName>
    <definedName name="__SUM45">#REF!</definedName>
    <definedName name="__SUM46">#REF!</definedName>
    <definedName name="__SUM47">#REF!</definedName>
    <definedName name="__SUM48">#REF!</definedName>
    <definedName name="__SUM49">#REF!</definedName>
    <definedName name="__SUM5">#REF!</definedName>
    <definedName name="__SUM50">#REF!</definedName>
    <definedName name="__SUM51">#REF!</definedName>
    <definedName name="__SUM52">#REF!</definedName>
    <definedName name="__SUM53">#REF!</definedName>
    <definedName name="__SUM54">#REF!</definedName>
    <definedName name="__SUM55">#REF!</definedName>
    <definedName name="__SUM56">#REF!</definedName>
    <definedName name="__SUM6">#REF!</definedName>
    <definedName name="__SUM7">#REF!</definedName>
    <definedName name="__SUM8">#REF!</definedName>
    <definedName name="__SUM9">#REF!</definedName>
    <definedName name="__SXT3" hidden="1">{#N/A,#N/A,FALSE,"Chi tiÆt"}</definedName>
    <definedName name="__sxt5" hidden="1">{"'Sheet1'!$L$16"}</definedName>
    <definedName name="__sxt6" hidden="1">{#N/A,#N/A,FALSE,"Chi tiÆt"}</definedName>
    <definedName name="__T04" hidden="1">{#N/A,#N/A,FALSE,"CCTV"}</definedName>
    <definedName name="__T1" hidden="1">{#N/A,#N/A,FALSE,"Chi tiÆt"}</definedName>
    <definedName name="__T10" hidden="1">{"'Sheet1'!$L$16"}</definedName>
    <definedName name="__t112" hidden="1">{#N/A,#N/A,FALSE,"Chi tiÆt"}</definedName>
    <definedName name="__T2" hidden="1">{#N/A,#N/A,FALSE,"단축1";#N/A,#N/A,FALSE,"단축2";#N/A,#N/A,FALSE,"단축3";#N/A,#N/A,FALSE,"장축";#N/A,#N/A,FALSE,"4WD"}</definedName>
    <definedName name="__T3" hidden="1">{"'Sheet1'!$L$16"}</definedName>
    <definedName name="__T4" hidden="1">{"'Sheet1'!$L$16"}</definedName>
    <definedName name="__t5" hidden="1">{"'Sheet1'!$L$16"}</definedName>
    <definedName name="__t9" hidden="1">{"'Sheet1'!$L$16"}</definedName>
    <definedName name="__tax1">#REF!</definedName>
    <definedName name="__tax2">#REF!</definedName>
    <definedName name="__tax3">#REF!</definedName>
    <definedName name="__TK211" hidden="1">{"'Sheet1'!$L$16"}</definedName>
    <definedName name="__TM2" hidden="1">{"'Sheet1'!$L$16"}</definedName>
    <definedName name="__TT04" hidden="1">#REF!</definedName>
    <definedName name="__tt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SD1">#REF!</definedName>
    <definedName name="__vl1"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xlfn.BAHTTEXT" hidden="1">#NAME?</definedName>
    <definedName name="__xlfn.IFERROR" hidden="1">#NAME?</definedName>
    <definedName name="__Z17">#REF!</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#N/A</definedName>
    <definedName name="_1._PANEL_BD.__LP___1">#REF!</definedName>
    <definedName name="_1______123Graph_Aｸﾞﾗﾌ_1" hidden="1">#REF!</definedName>
    <definedName name="_1___123Graph_ACASH_FLOW1" hidden="1">#REF!</definedName>
    <definedName name="_1___123Graph_Aｸﾞﾗﾌ_1" hidden="1">#REF!</definedName>
    <definedName name="_1__123Graph_A????_1" hidden="1">#REF!</definedName>
    <definedName name="_1__123Graph_ACHART_1" localSheetId="7" hidden="1">#REF!</definedName>
    <definedName name="_1__123Graph_ACHART_1" hidden="1">#REF!</definedName>
    <definedName name="_1__123Graph_Aｸﾞﾗﾌ_1" localSheetId="7" hidden="1">#REF!</definedName>
    <definedName name="_1__123Graph_Aｸﾞﾗﾌ_1" hidden="1">#REF!</definedName>
    <definedName name="_1_0_F" hidden="1">#REF!</definedName>
    <definedName name="_1_0ten_" hidden="1">#REF!</definedName>
    <definedName name="_1_way">T200_basic_unit</definedName>
    <definedName name="_10______123Graph_Xｸﾞﾗﾌ_5" hidden="1">#REF!</definedName>
    <definedName name="_10___123Graph_Xｸﾞﾗﾌ_5" hidden="1">#REF!</definedName>
    <definedName name="_10__123Graph_ACHART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localSheetId="7" hidden="1">#REF!</definedName>
    <definedName name="_10__123Graph_Aｸﾞﾗﾌ_5" hidden="1">#REF!</definedName>
    <definedName name="_10__123Graph_DCHART_1" localSheetId="7"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localSheetId="7" hidden="1">#REF!</definedName>
    <definedName name="_10__123Graph_Xｸﾞﾗﾌ_5" hidden="1">#REF!</definedName>
    <definedName name="_10_0_0_F" hidden="1">#REF!</definedName>
    <definedName name="_100__123Graph_Xｸﾞﾗﾌ_3" hidden="1">#REF!</definedName>
    <definedName name="_100__123Graph_Xｸﾞﾗﾌ_5"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08__123Graph_Xｸﾞﾗﾌ_1" hidden="1">#REF!</definedName>
    <definedName name="_11____123Graph_Aｸﾞﾗﾌ_1" hidden="1">#REF!</definedName>
    <definedName name="_11__123Graph_ACHART_2" hidden="1">#REF!</definedName>
    <definedName name="_11__123Graph_Aｸﾞﾗﾌ_1" hidden="1">#REF!</definedName>
    <definedName name="_11__123Graph_Aｸﾞﾗﾌ_2" hidden="1">#REF!</definedName>
    <definedName name="_11__123Graph_Aｸﾞﾗﾌ_3" hidden="1">#REF!</definedName>
    <definedName name="_11__123Graph_Aｸﾞﾗﾌ_5" hidden="1">#REF!</definedName>
    <definedName name="_11__123Graph_X????_1" hidden="1">#REF!</definedName>
    <definedName name="_11__123Graph_Xｸﾞﾗﾌ_1" localSheetId="7"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0__123Graph_Xｸﾞﾗﾌ_5" hidden="1">#REF!</definedName>
    <definedName name="_112__123Graph_Xｸﾞﾗﾌ_2" hidden="1">#REF!</definedName>
    <definedName name="_112__123Graph_Xｸﾞﾗﾌ_5" hidden="1">#REF!</definedName>
    <definedName name="_116__123Graph_Xｸﾞﾗﾌ_1" hidden="1">#REF!</definedName>
    <definedName name="_11P3_" hidden="1">{#N/A,#N/A,FALSE,"特殊室（ＢＱ表）"}</definedName>
    <definedName name="_12____123Graph_Aｸﾞﾗﾌ_2" hidden="1">#REF!</definedName>
    <definedName name="_12__123Graph_A????_2" hidden="1">#REF!</definedName>
    <definedName name="_12__123Graph_Aｸﾞﾗﾌ_1" hidden="1">#REF!</definedName>
    <definedName name="_12__123Graph_Aｸﾞﾗﾌ_2" hidden="1">#REF!</definedName>
    <definedName name="_12__123Graph_Aｸﾞﾗﾌ_3" hidden="1">#REF!</definedName>
    <definedName name="_12__123Graph_Aｸﾞﾗﾌ_4" hidden="1">#REF!</definedName>
    <definedName name="_12__123Graph_Aｸﾞﾗﾌ_5" hidden="1">#REF!</definedName>
    <definedName name="_12__123Graph_BCASH_FLOW1" hidden="1">#REF!</definedName>
    <definedName name="_12__123Graph_BCHART_1" hidden="1">#REF!</definedName>
    <definedName name="_12__123Graph_X????_2" hidden="1">#REF!</definedName>
    <definedName name="_12__123Graph_Xｸﾞﾗﾌ_1" localSheetId="7" hidden="1">#REF!</definedName>
    <definedName name="_12__123Graph_Xｸﾞﾗﾌ_1" hidden="1">#REF!</definedName>
    <definedName name="_12__123Graph_Xｸﾞﾗﾌ_2" localSheetId="7"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_0_S"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26__123Graph_Xｸﾞﾗﾌ_2" hidden="1">#REF!</definedName>
    <definedName name="_128__123Graph_Xｸﾞﾗﾌ_3" hidden="1">#REF!</definedName>
    <definedName name="_12F" hidden="1">#REF!</definedName>
    <definedName name="_12FR" hidden="1">{"NGUYEN QUI THIEP - Personal View",#N/A,FALSE,"XDCB.HT.FUR."}</definedName>
    <definedName name="_13____123Graph_Aｸﾞﾗﾌ_3" hidden="1">#REF!</definedName>
    <definedName name="_13__123Graph_Aｸﾞﾗﾌ_1"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BCHART_2" hidden="1">#REF!</definedName>
    <definedName name="_13__123Graph_LBL_ACASH_FLOW1" hidden="1">#REF!</definedName>
    <definedName name="_13__123Graph_X????_3" hidden="1">#REF!</definedName>
    <definedName name="_13__123Graph_Xｸﾞﾗﾌ_2" hidden="1">#REF!</definedName>
    <definedName name="_13__123Graph_Xｸﾞﾗﾌ_3" localSheetId="7"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____123Graph_Aｸﾞﾗﾌ_4" hidden="1">#REF!</definedName>
    <definedName name="_14__123Graph_Aｸﾞﾗﾌ_2" hidden="1">#REF!</definedName>
    <definedName name="_14__123Graph_Aｸﾞﾗﾌ_3" hidden="1">#REF!</definedName>
    <definedName name="_14__123Graph_Aｸﾞﾗﾌ_4" hidden="1">#REF!</definedName>
    <definedName name="_14__123Graph_Aｸﾞﾗﾌ_5" hidden="1">#REF!</definedName>
    <definedName name="_14__123Graph_CCHART_1" hidden="1">#REF!</definedName>
    <definedName name="_14__123Graph_LBL_BCASH_FLOW1" hidden="1">#REF!</definedName>
    <definedName name="_14__123Graph_X????_1" hidden="1">#REF!</definedName>
    <definedName name="_14__123Graph_X????_4" hidden="1">#REF!</definedName>
    <definedName name="_14__123Graph_Xｸﾞﾗﾌ_1" hidden="1">#REF!</definedName>
    <definedName name="_14__123Graph_Xｸﾞﾗﾌ_2" localSheetId="7" hidden="1">#REF!</definedName>
    <definedName name="_14__123Graph_Xｸﾞﾗﾌ_2" hidden="1">#REF!</definedName>
    <definedName name="_14__123Graph_Xｸﾞﾗﾌ_3" hidden="1">#REF!</definedName>
    <definedName name="_14__123Graph_Xｸﾞﾗﾌ_4" localSheetId="7" hidden="1">#REF!</definedName>
    <definedName name="_14__123Graph_Xｸﾞﾗﾌ_4" hidden="1">#REF!</definedName>
    <definedName name="_14__123Graph_Xｸﾞﾗﾌ_5" hidden="1">#REF!</definedName>
    <definedName name="_140__123Graph_Xｸﾞﾗﾌ_4" hidden="1">#REF!</definedName>
    <definedName name="_144__123Graph_Xｸﾞﾗﾌ_3" hidden="1">#REF!</definedName>
    <definedName name="_144__123Graph_Xｸﾞﾗﾌ_4" hidden="1">#REF!</definedName>
    <definedName name="_148__123Graph_Xｸﾞﾗﾌ_5" hidden="1">#REF!</definedName>
    <definedName name="_15____123Graph_Aｸﾞﾗﾌ_5" hidden="1">#REF!</definedName>
    <definedName name="_15__123Graph_Aｸﾞﾗﾌ_3" hidden="1">#REF!</definedName>
    <definedName name="_15__123Graph_Aｸﾞﾗﾌ_5" hidden="1">#REF!</definedName>
    <definedName name="_15__123Graph_DCHART_1" hidden="1">#REF!</definedName>
    <definedName name="_15__123Graph_X????_1" hidden="1">#REF!</definedName>
    <definedName name="_15__123Graph_X????_2" hidden="1">#REF!</definedName>
    <definedName name="_15__123Graph_X????_5" hidden="1">#REF!</definedName>
    <definedName name="_15__123Graph_XCHART_1" hidden="1">#REF!</definedName>
    <definedName name="_15__123Graph_Xｸﾞﾗﾌ_2" hidden="1">#REF!</definedName>
    <definedName name="_15__123Graph_Xｸﾞﾗﾌ_4" hidden="1">#REF!</definedName>
    <definedName name="_15__123Graph_Xｸﾞﾗﾌ_5" localSheetId="7" hidden="1">#REF!</definedName>
    <definedName name="_15__123Graph_Xｸﾞﾗﾌ_5" hidden="1">#REF!</definedName>
    <definedName name="_16____123Graph_Xｸﾞﾗﾌ_1" hidden="1">#REF!</definedName>
    <definedName name="_16__123Graph_Aｸﾞﾗﾌ_1" hidden="1">#REF!</definedName>
    <definedName name="_16__123Graph_Aｸﾞﾗﾌ_2" hidden="1">#REF!</definedName>
    <definedName name="_16__123Graph_Aｸﾞﾗﾌ_3" hidden="1">#REF!</definedName>
    <definedName name="_16__123Graph_Aｸﾞﾗﾌ_4" hidden="1">#REF!</definedName>
    <definedName name="_16__123Graph_X????_2" hidden="1">#REF!</definedName>
    <definedName name="_16__123Graph_X????_3" hidden="1">#REF!</definedName>
    <definedName name="_16__123Graph_XCHART_2" hidden="1">#REF!</definedName>
    <definedName name="_16__123Graph_Xｸﾞﾗﾌ_1" hidden="1">#REF!</definedName>
    <definedName name="_16__123Graph_Xｸﾞﾗﾌ_2" hidden="1">#REF!</definedName>
    <definedName name="_16__123Graph_Xｸﾞﾗﾌ_3" localSheetId="7" hidden="1">#REF!</definedName>
    <definedName name="_16__123Graph_Xｸﾞﾗﾌ_3" hidden="1">#REF!</definedName>
    <definedName name="_16__123Graph_Xｸﾞﾗﾌ_5" hidden="1">#REF!</definedName>
    <definedName name="_16_0_0_F" hidden="1">#REF!</definedName>
    <definedName name="_16_0_S" hidden="1">#REF!</definedName>
    <definedName name="_160__123Graph_Xｸﾞﾗﾌ_5" hidden="1">#REF!</definedName>
    <definedName name="_162__123Graph_Xｸﾞﾗﾌ_4" hidden="1">#REF!</definedName>
    <definedName name="_16P3_" hidden="1">{#N/A,#N/A,FALSE,"特殊室（ＢＱ表）"}</definedName>
    <definedName name="_17____123Graph_Xｸﾞﾗﾌ_2" hidden="1">#REF!</definedName>
    <definedName name="_17__123Graph_A????_1"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1" hidden="1">#REF!</definedName>
    <definedName name="_17__123Graph_Xｸﾞﾗﾌ_2" hidden="1">#REF!</definedName>
    <definedName name="_17__123Graph_Xｸﾞﾗﾌ_4" hidden="1">#REF!</definedName>
    <definedName name="_17_0_S" hidden="1">#REF!</definedName>
    <definedName name="_17a1_" hidden="1">{"'Sheet1'!$L$16"}</definedName>
    <definedName name="_17EE1_" hidden="1">{#N/A,#N/A,FALSE,"단가표지"}</definedName>
    <definedName name="_17P3_" hidden="1">{#N/A,#N/A,FALSE,"特殊室（ＢＱ表）"}</definedName>
    <definedName name="_18____123Graph_Xｸﾞﾗﾌ_3" hidden="1">#REF!</definedName>
    <definedName name="_18__123Graph_A????_2" hidden="1">#REF!</definedName>
    <definedName name="_18__123Graph_Aｸﾞﾗﾌ_1" hidden="1">#REF!</definedName>
    <definedName name="_18__123Graph_Aｸﾞﾗﾌ_2" hidden="1">#REF!</definedName>
    <definedName name="_18__123Graph_Aｸﾞﾗﾌ_3" hidden="1">#REF!</definedName>
    <definedName name="_18__123Graph_Aｸﾞﾗﾌ_4" hidden="1">#REF!</definedName>
    <definedName name="_18__123Graph_Aｸﾞﾗﾌ_5"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localSheetId="7" hidden="1">#REF!</definedName>
    <definedName name="_18__123Graph_Xｸﾞﾗﾌ_4" hidden="1">#REF!</definedName>
    <definedName name="_18__123Graph_Xｸﾞﾗﾌ_5" hidden="1">#REF!</definedName>
    <definedName name="_18_0_S" hidden="1">#REF!</definedName>
    <definedName name="_180__123Graph_Xｸﾞﾗﾌ_5" hidden="1">#REF!</definedName>
    <definedName name="_19____123Graph_Xｸﾞﾗﾌ_4" hidden="1">#REF!</definedName>
    <definedName name="_19__123Graph_A????_3" hidden="1">#REF!</definedName>
    <definedName name="_19__123Graph_Aｸﾞﾗﾌ_2" hidden="1">#REF!</definedName>
    <definedName name="_19__123Graph_Aｸﾞﾗﾌ_3" hidden="1">#REF!</definedName>
    <definedName name="_19__123Graph_Aｸﾞﾗﾌ_4" hidden="1">#REF!</definedName>
    <definedName name="_19__123Graph_X????_1" hidden="1">#REF!</definedName>
    <definedName name="_19__123Graph_X????_5" hidden="1">#REF!</definedName>
    <definedName name="_19__123Graph_Xｸﾞﾗﾌ_1" hidden="1">#REF!</definedName>
    <definedName name="_19__123Graph_Xｸﾞﾗﾌ_2" hidden="1">#REF!</definedName>
    <definedName name="_19__123Graph_Xｸﾞﾗﾌ_4" hidden="1">#REF!</definedName>
    <definedName name="_1P3_" hidden="1">{#N/A,#N/A,FALSE,"特殊室（ＢＱ表）"}</definedName>
    <definedName name="_1PRINT_ALL_IN">#N/A</definedName>
    <definedName name="_2">#N/A</definedName>
    <definedName name="_2______123Graph_Aｸﾞﾗﾌ_2" hidden="1">#REF!</definedName>
    <definedName name="_2___123Graph_ACHART_1" hidden="1">#REF!</definedName>
    <definedName name="_2___123Graph_Aｸﾞﾗﾌ_2" hidden="1">#REF!</definedName>
    <definedName name="_2__123Graph_A????_2" hidden="1">#REF!</definedName>
    <definedName name="_2__123Graph_ACHART_1A" hidden="1">#REF!</definedName>
    <definedName name="_2__123Graph_ACHART_2" localSheetId="7" hidden="1">#REF!</definedName>
    <definedName name="_2__123Graph_ACHART_2" hidden="1">#REF!</definedName>
    <definedName name="_2__123Graph_Aｸﾞﾗﾌ_1" localSheetId="7" hidden="1">#REF!</definedName>
    <definedName name="_2__123Graph_Aｸﾞﾗﾌ_1" hidden="1">#REF!</definedName>
    <definedName name="_2__123Graph_Aｸﾞﾗﾌ_2" localSheetId="7" hidden="1">#REF!</definedName>
    <definedName name="_2__123Graph_Aｸﾞﾗﾌ_2" hidden="1">#REF!</definedName>
    <definedName name="_2_0_0_F" hidden="1">#REF!</definedName>
    <definedName name="_2_0_F" localSheetId="7" hidden="1">#REF!</definedName>
    <definedName name="_2_0_F" hidden="1">#REF!</definedName>
    <definedName name="_2_0xoa_" hidden="1">#REF!</definedName>
    <definedName name="_2_way">T200_basic_unit</definedName>
    <definedName name="_20____123Graph_Xｸﾞﾗﾌ_5" hidden="1">#REF!</definedName>
    <definedName name="_20__123Graph_A????_4" hidden="1">#REF!</definedName>
    <definedName name="_20__123Graph_Aｸﾞﾗﾌ_2" hidden="1">#REF!</definedName>
    <definedName name="_20__123Graph_Aｸﾞﾗﾌ_3" hidden="1">#REF!</definedName>
    <definedName name="_20__123Graph_Aｸﾞﾗﾌ_4" hidden="1">#REF!</definedName>
    <definedName name="_20__123Graph_Aｸﾞﾗﾌ_5" hidden="1">#REF!</definedName>
    <definedName name="_20__123Graph_X????_2"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localSheetId="7" hidden="1">#REF!</definedName>
    <definedName name="_20__123Graph_Xｸﾞﾗﾌ_5" hidden="1">#REF!</definedName>
    <definedName name="_21__123Graph_A????_2" hidden="1">#REF!</definedName>
    <definedName name="_21__123Graph_A????_5" hidden="1">#REF!</definedName>
    <definedName name="_21__123Graph_ACHART_1" hidden="1">#REF!</definedName>
    <definedName name="_21__123Graph_Aｸﾞﾗﾌ_3" hidden="1">#REF!</definedName>
    <definedName name="_21__123Graph_Aｸﾞﾗﾌ_4" hidden="1">#REF!</definedName>
    <definedName name="_21__123Graph_Aｸﾞﾗﾌ_5" hidden="1">#REF!</definedName>
    <definedName name="_21__123Graph_X????_1" hidden="1">#REF!</definedName>
    <definedName name="_21__123Graph_X????_3" hidden="1">#REF!</definedName>
    <definedName name="_21__123Graph_Xｸﾞﾗﾌ_1" hidden="1">#REF!</definedName>
    <definedName name="_21__123Graph_Xｸﾞﾗﾌ_2" hidden="1">#REF!</definedName>
    <definedName name="_21__123Graph_Xｸﾞﾗﾌ_3" hidden="1">#REF!</definedName>
    <definedName name="_21P3_" hidden="1">{#N/A,#N/A,FALSE,"特殊室（ＢＱ表）"}</definedName>
    <definedName name="_22__123Graph_A????_4" hidden="1">#REF!</definedName>
    <definedName name="_22__123Graph_ACHART_2" hidden="1">#REF!</definedName>
    <definedName name="_22__123Graph_Aｸﾞﾗﾌ_2" hidden="1">#REF!</definedName>
    <definedName name="_22__123Graph_Aｸﾞﾗﾌ_4" hidden="1">#REF!</definedName>
    <definedName name="_22__123Graph_Aｸﾞﾗﾌ_5" hidden="1">#REF!</definedName>
    <definedName name="_22__123Graph_X????_2" hidden="1">#REF!</definedName>
    <definedName name="_22__123Graph_X????_4"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3__123Graph_A????_1" hidden="1">#REF!</definedName>
    <definedName name="_23__123Graph_Aｸﾞﾗﾌ_1" hidden="1">#REF!</definedName>
    <definedName name="_23__123Graph_Aｸﾞﾗﾌ_5" hidden="1">#REF!</definedName>
    <definedName name="_23__123Graph_X????_3" hidden="1">#REF!</definedName>
    <definedName name="_23__123Graph_X????_5"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__123Graph_Aｸﾞﾗﾌ_2" hidden="1">#REF!</definedName>
    <definedName name="_24__123Graph_Aｸﾞﾗﾌ_4"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5P3_" hidden="1">{#N/A,#N/A,FALSE,"特殊室（ＢＱ表）"}</definedName>
    <definedName name="_26__123Graph_Aｸﾞﾗﾌ_1" hidden="1">#REF!</definedName>
    <definedName name="_26__123Graph_Aｸﾞﾗﾌ_2" hidden="1">#REF!</definedName>
    <definedName name="_26__123Graph_Aｸﾞﾗﾌ_4" hidden="1">#REF!</definedName>
    <definedName name="_26__123Graph_Aｸﾞﾗﾌ_5" hidden="1">#REF!</definedName>
    <definedName name="_26__123Graph_Xｸﾞﾗﾌ_3" hidden="1">#REF!</definedName>
    <definedName name="_26__123Graph_Xｸﾞﾗﾌ_4" hidden="1">#REF!</definedName>
    <definedName name="_26__123Graph_Xｸﾞﾗﾌ_5" hidden="1">#REF!</definedName>
    <definedName name="_26a1_" hidden="1">{"'Sheet1'!$L$16"}</definedName>
    <definedName name="_27__123Graph_A????_5" hidden="1">#REF!</definedName>
    <definedName name="_27__123Graph_Aｸﾞﾗﾌ_3" hidden="1">#REF!</definedName>
    <definedName name="_27__123Graph_Aｸﾞﾗﾌ_5" hidden="1">#REF!</definedName>
    <definedName name="_27__123Graph_Xｸﾞﾗﾌ_2" hidden="1">#REF!</definedName>
    <definedName name="_27__123Graph_Xｸﾞﾗﾌ_4" hidden="1">#REF!</definedName>
    <definedName name="_27__123Graph_Xｸﾞﾗﾌ_5" hidden="1">#REF!</definedName>
    <definedName name="_28__123Graph_A????_2" hidden="1">#REF!</definedName>
    <definedName name="_28__123Graph_Aｸﾞﾗﾌ_4" hidden="1">#REF!</definedName>
    <definedName name="_28__123Graph_Aｸﾞﾗﾌ_5" hidden="1">#REF!</definedName>
    <definedName name="_28__123Graph_BCHART_2" hidden="1">#REF!</definedName>
    <definedName name="_28__123Graph_Xｸﾞﾗﾌ_1" hidden="1">#REF!</definedName>
    <definedName name="_28__123Graph_Xｸﾞﾗﾌ_2" hidden="1">#REF!</definedName>
    <definedName name="_28__123Graph_Xｸﾞﾗﾌ_3" hidden="1">#REF!</definedName>
    <definedName name="_28__123Graph_Xｸﾞﾗﾌ_4" hidden="1">#REF!</definedName>
    <definedName name="_29__123Graph_A????_4" hidden="1">#REF!</definedName>
    <definedName name="_29__123Graph_Aｸﾞﾗﾌ_5" hidden="1">#REF!</definedName>
    <definedName name="_29__123Graph_CCHART_1" hidden="1">#REF!</definedName>
    <definedName name="_29__123Graph_X????_1" hidden="1">#REF!</definedName>
    <definedName name="_29__123Graph_Xｸﾞﾗﾌ_1" hidden="1">#REF!</definedName>
    <definedName name="_29__123Graph_Xｸﾞﾗﾌ_3" hidden="1">#REF!</definedName>
    <definedName name="_2PRINT_DC">#N/A</definedName>
    <definedName name="_3">#N/A</definedName>
    <definedName name="_3______123Graph_Aｸﾞﾗﾌ_3" hidden="1">#REF!</definedName>
    <definedName name="_3___123Graph_ACHART_2" hidden="1">#REF!</definedName>
    <definedName name="_3___123Graph_Aｸﾞﾗﾌ_3" hidden="1">#REF!</definedName>
    <definedName name="_3___PRINT_ALL_IN">#N/A</definedName>
    <definedName name="_3__123Graph_A????_3" hidden="1">#REF!</definedName>
    <definedName name="_3__123Graph_Aｸﾞﾗﾌ_1" localSheetId="7" hidden="1">#REF!</definedName>
    <definedName name="_3__123Graph_Aｸﾞﾗﾌ_1" hidden="1">#REF!</definedName>
    <definedName name="_3__123Graph_Aｸﾞﾗﾌ_2" hidden="1">#REF!</definedName>
    <definedName name="_3__123Graph_Aｸﾞﾗﾌ_3" localSheetId="7" hidden="1">#REF!</definedName>
    <definedName name="_3__123Graph_Aｸﾞﾗﾌ_3" hidden="1">#REF!</definedName>
    <definedName name="_3__123Graph_BCHART_2" hidden="1">#REF!</definedName>
    <definedName name="_3_2_0_Parse" hidden="1">#REF!</definedName>
    <definedName name="_3_way">T200_basic_unit</definedName>
    <definedName name="_30__123Graph_Aｸﾞﾗﾌ_3" hidden="1">#REF!</definedName>
    <definedName name="_30__123Graph_Aｸﾞﾗﾌ_5" hidden="1">#REF!</definedName>
    <definedName name="_30__123Graph_DCHART_1" hidden="1">#REF!</definedName>
    <definedName name="_30__123Graph_X????_2" hidden="1">#REF!</definedName>
    <definedName name="_30__123Graph_Xｸﾞﾗﾌ_1" hidden="1">#REF!</definedName>
    <definedName name="_30__123Graph_Xｸﾞﾗﾌ_5" hidden="1">#REF!</definedName>
    <definedName name="_31__123Graph_Aｸﾞﾗﾌ_2" hidden="1">#REF!</definedName>
    <definedName name="_31__123Graph_X????_3" hidden="1">#REF!</definedName>
    <definedName name="_31__123Graph_Xｸﾞﾗﾌ_1" hidden="1">#REF!</definedName>
    <definedName name="_31__123Graph_Xｸﾞﾗﾌ_2" hidden="1">#REF!</definedName>
    <definedName name="_31__123Graph_Xｸﾞﾗﾌ_4" hidden="1">#REF!</definedName>
    <definedName name="_32__123Graph_Aｸﾞﾗﾌ_2" hidden="1">#REF!</definedName>
    <definedName name="_32__123Graph_X????_4" hidden="1">#REF!</definedName>
    <definedName name="_32__123Graph_Xｸﾞﾗﾌ_1" hidden="1">#REF!</definedName>
    <definedName name="_32__123Graph_Xｸﾞﾗﾌ_2" hidden="1">#REF!</definedName>
    <definedName name="_32__123Graph_Xｸﾞﾗﾌ_3" hidden="1">#REF!</definedName>
    <definedName name="_33__123Graph_A????_3" hidden="1">#REF!</definedName>
    <definedName name="_33__123Graph_A????_5" hidden="1">#REF!</definedName>
    <definedName name="_33__123Graph_Aｸﾞﾗﾌ_1" hidden="1">#REF!</definedName>
    <definedName name="_33__123Graph_Aｸﾞﾗﾌ_3" hidden="1">#REF!</definedName>
    <definedName name="_33__123Graph_X????_5" hidden="1">#REF!</definedName>
    <definedName name="_33__123Graph_Xｸﾞﾗﾌ_3" hidden="1">#REF!</definedName>
    <definedName name="_33__123Graph_Xｸﾞﾗﾌ_4" hidden="1">#REF!</definedName>
    <definedName name="_33__123Graph_Xｸﾞﾗﾌ_5" hidden="1">#REF!</definedName>
    <definedName name="_34__123Graph_Xｸﾞﾗﾌ_3" hidden="1">#REF!</definedName>
    <definedName name="_34__123Graph_Xｸﾞﾗﾌ_4" hidden="1">#REF!</definedName>
    <definedName name="_34__123Graph_Xｸﾞﾗﾌ_5" hidden="1">#REF!</definedName>
    <definedName name="_35__123Graph_Aｸﾞﾗﾌ_5" hidden="1">#REF!</definedName>
    <definedName name="_35__123Graph_Xｸﾞﾗﾌ_2" hidden="1">#REF!</definedName>
    <definedName name="_35__123Graph_Xｸﾞﾗﾌ_4" hidden="1">#REF!</definedName>
    <definedName name="_35__123Graph_Xｸﾞﾗﾌ_5" hidden="1">#REF!</definedName>
    <definedName name="_36__123Graph_Aｸﾞﾗﾌ_2" hidden="1">#REF!</definedName>
    <definedName name="_36__123Graph_Aｸﾞﾗﾌ_3" hidden="1">#REF!</definedName>
    <definedName name="_36__123Graph_Aｸﾞﾗﾌ_4" hidden="1">#REF!</definedName>
    <definedName name="_36__123Graph_Xｸﾞﾗﾌ_1" hidden="1">#REF!</definedName>
    <definedName name="_36__123Graph_Xｸﾞﾗﾌ_4" hidden="1">#REF!</definedName>
    <definedName name="_36P3_" hidden="1">{#N/A,#N/A,FALSE,"特殊室（ＢＱ表）"}</definedName>
    <definedName name="_37__123Graph_Xｸﾞﾗﾌ_1" hidden="1">#REF!</definedName>
    <definedName name="_37__123Graph_Xｸﾞﾗﾌ_2" hidden="1">#REF!</definedName>
    <definedName name="_37__123Graph_Xｸﾞﾗﾌ_4" hidden="1">#REF!</definedName>
    <definedName name="_37__123Graph_Xｸﾞﾗﾌ_5" hidden="1">#REF!</definedName>
    <definedName name="_38__123Graph_A????_4" hidden="1">#REF!</definedName>
    <definedName name="_38__123Graph_Aｸﾞﾗﾌ_1" hidden="1">#REF!</definedName>
    <definedName name="_39__123Graph_Aｸﾞﾗﾌ_2" hidden="1">#REF!</definedName>
    <definedName name="_4">#N/A</definedName>
    <definedName name="_4______123Graph_Aｸﾞﾗﾌ_4" hidden="1">#REF!</definedName>
    <definedName name="_4___123Graph_Aｸﾞﾗﾌ_4" hidden="1">#REF!</definedName>
    <definedName name="_4___123Graph_BCASH_FLOW1" hidden="1">#REF!</definedName>
    <definedName name="_4___PRINT_DC">#N/A</definedName>
    <definedName name="_4__123Graph_A????_1" hidden="1">#REF!</definedName>
    <definedName name="_4__123Graph_A????_4" hidden="1">#REF!</definedName>
    <definedName name="_4__123Graph_Aｸﾞﾗﾌ_1" hidden="1">#REF!</definedName>
    <definedName name="_4__123Graph_Aｸﾞﾗﾌ_2" localSheetId="7" hidden="1">#REF!</definedName>
    <definedName name="_4__123Graph_Aｸﾞﾗﾌ_2" hidden="1">#REF!</definedName>
    <definedName name="_4__123Graph_Aｸﾞﾗﾌ_3" hidden="1">#REF!</definedName>
    <definedName name="_4__123Graph_Aｸﾞﾗﾌ_4" localSheetId="7" hidden="1">#REF!</definedName>
    <definedName name="_4__123Graph_Aｸﾞﾗﾌ_4" hidden="1">#REF!</definedName>
    <definedName name="_4__123Graph_CCHART_1" hidden="1">#REF!</definedName>
    <definedName name="_4__123Graph_XCHART_1A" hidden="1">#REF!</definedName>
    <definedName name="_4_0_0_F" localSheetId="7" hidden="1">#REF!</definedName>
    <definedName name="_4_0_0_F" hidden="1">#REF!</definedName>
    <definedName name="_4_123Grap" hidden="1">#REF!</definedName>
    <definedName name="_40__123Graph_Aｸﾞﾗﾌ_4" hidden="1">#REF!</definedName>
    <definedName name="_40__123Graph_Xｸﾞﾗﾌ_3" hidden="1">#REF!</definedName>
    <definedName name="_40__123Graph_Xｸﾞﾗﾌ_5" hidden="1">#REF!</definedName>
    <definedName name="_41__123Graph_Aｸﾞﾗﾌ_4" hidden="1">#REF!</definedName>
    <definedName name="_41__123Graph_Xｸﾞﾗﾌ_2" hidden="1">#REF!</definedName>
    <definedName name="_42__123Graph_Xｸﾞﾗﾌ_1" hidden="1">#REF!</definedName>
    <definedName name="_42__123Graph_Xｸﾞﾗﾌ_2" hidden="1">#REF!</definedName>
    <definedName name="_42__123Graph_Xｸﾞﾗﾌ_3" hidden="1">#REF!</definedName>
    <definedName name="_43__123Graph_A????_5" hidden="1">#REF!</definedName>
    <definedName name="_43__123Graph_Aｸﾞﾗﾌ_2" hidden="1">#REF!</definedName>
    <definedName name="_44__123Graph_Aｸﾞﾗﾌ_4" hidden="1">#REF!</definedName>
    <definedName name="_45__123Graph_Aｸﾞﾗﾌ_3" hidden="1">#REF!</definedName>
    <definedName name="_45__123Graph_Aｸﾞﾗﾌ_5" hidden="1">#REF!</definedName>
    <definedName name="_45__123Graph_Xｸﾞﾗﾌ_3" hidden="1">#REF!</definedName>
    <definedName name="_45__123Graph_Xｸﾞﾗﾌ_4" hidden="1">#REF!</definedName>
    <definedName name="_46__123Graph_Aｸﾞﾗﾌ_5" hidden="1">#REF!</definedName>
    <definedName name="_47__123Graph_X????_1" hidden="1">#REF!</definedName>
    <definedName name="_47__123Graph_Xｸﾞﾗﾌ_4" hidden="1">#REF!</definedName>
    <definedName name="_48__123Graph_Aｸﾞﾗﾌ_3" hidden="1">#REF!</definedName>
    <definedName name="_48__123Graph_X????_2" hidden="1">#REF!</definedName>
    <definedName name="_48__123Graph_Xｸﾞﾗﾌ_3" hidden="1">#REF!</definedName>
    <definedName name="_49__123Graph_X????_3" hidden="1">#REF!</definedName>
    <definedName name="_49__123Graph_Xｸﾞﾗﾌ_2" hidden="1">#REF!</definedName>
    <definedName name="_49__123Graph_Xｸﾞﾗﾌ_4" hidden="1">#REF!</definedName>
    <definedName name="_5">#N/A</definedName>
    <definedName name="_5______123Graph_Aｸﾞﾗﾌ_5" hidden="1">#REF!</definedName>
    <definedName name="_5___123Graph_Aｸﾞﾗﾌ_5" hidden="1">#REF!</definedName>
    <definedName name="_5___123Graph_LBL_ACASH_FLOW1"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localSheetId="7" hidden="1">#REF!</definedName>
    <definedName name="_5__123Graph_Aｸﾞﾗﾌ_3" hidden="1">#REF!</definedName>
    <definedName name="_5__123Graph_Aｸﾞﾗﾌ_4" hidden="1">#REF!</definedName>
    <definedName name="_5__123Graph_Aｸﾞﾗﾌ_5" localSheetId="7" hidden="1">#REF!</definedName>
    <definedName name="_5__123Graph_Aｸﾞﾗﾌ_5" hidden="1">#REF!</definedName>
    <definedName name="_5__123Graph_DCHART_1" hidden="1">#REF!</definedName>
    <definedName name="_50__123Graph_Aｸﾞﾗﾌ_5" hidden="1">#REF!</definedName>
    <definedName name="_50__123Graph_X????_4" hidden="1">#REF!</definedName>
    <definedName name="_50__123Graph_Xｸﾞﾗﾌ_5" hidden="1">#REF!</definedName>
    <definedName name="_51__123Graph_Aｸﾞﾗﾌ_1" hidden="1">#REF!</definedName>
    <definedName name="_51__123Graph_Aｸﾞﾗﾌ_4" hidden="1">#REF!</definedName>
    <definedName name="_51__123Graph_X????_5" hidden="1">#REF!</definedName>
    <definedName name="_52__123Graph_Xｸﾞﾗﾌ_5" hidden="1">#REF!</definedName>
    <definedName name="_53__123Graph_Aｸﾞﾗﾌ_4" hidden="1">#REF!</definedName>
    <definedName name="_53__123Graph_Xｸﾞﾗﾌ_5" hidden="1">#REF!</definedName>
    <definedName name="_54__123Graph_Aｸﾞﾗﾌ_3" hidden="1">#REF!</definedName>
    <definedName name="_54__123Graph_Xｸﾞﾗﾌ_1" hidden="1">#REF!</definedName>
    <definedName name="_54__123Graph_Xｸﾞﾗﾌ_4" hidden="1">#REF!</definedName>
    <definedName name="_55__123Graph_Aｸﾞﾗﾌ_5" hidden="1">#REF!</definedName>
    <definedName name="_56__123Graph_Xｸﾞﾗﾌ_1" hidden="1">#REF!</definedName>
    <definedName name="_56__123Graph_Xｸﾞﾗﾌ_3" hidden="1">#REF!</definedName>
    <definedName name="_57__123Graph_Aｸﾞﾗﾌ_5" hidden="1">#REF!</definedName>
    <definedName name="_58_?asadas" hidden="1">#REF!</definedName>
    <definedName name="_58__123Graph_Aｸﾞﾗﾌ_5" hidden="1">#REF!</definedName>
    <definedName name="_59__123Graph_Aｸﾞﾗﾌ_2" hidden="1">#REF!</definedName>
    <definedName name="_5GTRHTRJ" hidden="1">{"'Sheet1'!$L$16"}</definedName>
    <definedName name="_6">#N/A</definedName>
    <definedName name="_6______123Graph_Xｸﾞﾗﾌ_1" hidden="1">#REF!</definedName>
    <definedName name="_6___123Graph_LBL_BCASH_FLOW1" hidden="1">#REF!</definedName>
    <definedName name="_6___123Graph_Xｸﾞﾗﾌ_1" hidden="1">#REF!</definedName>
    <definedName name="_6__123Graph_A????_2" hidden="1">#REF!</definedName>
    <definedName name="_6__123Graph_A????_3" hidden="1">#REF!</definedName>
    <definedName name="_6__123Graph_Aｸﾞﾗﾌ_1" hidden="1">#REF!</definedName>
    <definedName name="_6__123Graph_Aｸﾞﾗﾌ_2" hidden="1">#REF!</definedName>
    <definedName name="_6__123Graph_Aｸﾞﾗﾌ_3" localSheetId="7" hidden="1">#REF!</definedName>
    <definedName name="_6__123Graph_Aｸﾞﾗﾌ_3" hidden="1">#REF!</definedName>
    <definedName name="_6__123Graph_Aｸﾞﾗﾌ_4" localSheetId="7" hidden="1">#REF!</definedName>
    <definedName name="_6__123Graph_Aｸﾞﾗﾌ_4" hidden="1">#REF!</definedName>
    <definedName name="_6__123Graph_Aｸﾞﾗﾌ_5" hidden="1">#REF!</definedName>
    <definedName name="_6__123Graph_Xｸﾞﾗﾌ_1" localSheetId="7" hidden="1">#REF!</definedName>
    <definedName name="_6__123Graph_Xｸﾞﾗﾌ_1" hidden="1">#REF!</definedName>
    <definedName name="_6_2_0_Parse" localSheetId="7" hidden="1">#REF!</definedName>
    <definedName name="_6_2_0_Parse" hidden="1">#REF!</definedName>
    <definedName name="_60__123Graph_Xｸﾞﾗﾌ_1" hidden="1">#REF!</definedName>
    <definedName name="_60__123Graph_Xｸﾞﾗﾌ_5" hidden="1">#REF!</definedName>
    <definedName name="_61__123Graph_Xｸﾞﾗﾌ_2" hidden="1">#REF!</definedName>
    <definedName name="_62__123Graph_X????_1" hidden="1">#REF!</definedName>
    <definedName name="_63__123Graph_Xｸﾞﾗﾌ_2" hidden="1">#REF!</definedName>
    <definedName name="_63__123Graph_Xｸﾞﾗﾌ_4" hidden="1">#REF!</definedName>
    <definedName name="_64__123Graph_Aｸﾞﾗﾌ_4" hidden="1">#REF!</definedName>
    <definedName name="_66__123Graph_X????_2" hidden="1">#REF!</definedName>
    <definedName name="_66__123Graph_Xｸﾞﾗﾌ_1" hidden="1">#REF!</definedName>
    <definedName name="_66__123Graph_Xｸﾞﾗﾌ_3" hidden="1">#REF!</definedName>
    <definedName name="_67__123Graph_Aｸﾞﾗﾌ_3" hidden="1">#REF!</definedName>
    <definedName name="_67__123Graph_X????_2" hidden="1">#REF!</definedName>
    <definedName name="_7______123Graph_Xｸﾞﾗﾌ_2" hidden="1">#REF!</definedName>
    <definedName name="_7___123Graph_XCHART_1" hidden="1">#REF!</definedName>
    <definedName name="_7___123Graph_X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localSheetId="7" hidden="1">#REF!</definedName>
    <definedName name="_7__123Graph_Aｸﾞﾗﾌ_5" hidden="1">#REF!</definedName>
    <definedName name="_7__123Graph_BCHART_1" hidden="1">#REF!</definedName>
    <definedName name="_7__123Graph_Xｸﾞﾗﾌ_2" localSheetId="7" hidden="1">#REF!</definedName>
    <definedName name="_7__123Graph_Xｸﾞﾗﾌ_2" hidden="1">#REF!</definedName>
    <definedName name="_7_0_S" hidden="1">#REF!</definedName>
    <definedName name="_70__123Graph_X????_3" hidden="1">#REF!</definedName>
    <definedName name="_70__123Graph_Xｸﾞﾗﾌ_2" hidden="1">#REF!</definedName>
    <definedName name="_70__123Graph_Xｸﾞﾗﾌ_5" hidden="1">#REF!</definedName>
    <definedName name="_71__123Graph_Xｸﾞﾗﾌ_4" hidden="1">#REF!</definedName>
    <definedName name="_72__123Graph_Aｸﾞﾗﾌ_4" hidden="1">#REF!</definedName>
    <definedName name="_72__123Graph_X????_3" hidden="1">#REF!</definedName>
    <definedName name="_72__123Graph_Xｸﾞﾗﾌ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7__123Graph_Xｸﾞﾗﾌ_2" hidden="1">#REF!</definedName>
    <definedName name="_78__123Graph_X????_5" hidden="1">#REF!</definedName>
    <definedName name="_8______123Graph_Xｸﾞﾗﾌ_3" hidden="1">#REF!</definedName>
    <definedName name="_8___123Graph_XCHART_2" hidden="1">#REF!</definedName>
    <definedName name="_8___123Graph_X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localSheetId="7" hidden="1">#REF!</definedName>
    <definedName name="_8__123Graph_Aｸﾞﾗﾌ_4" hidden="1">#REF!</definedName>
    <definedName name="_8__123Graph_Aｸﾞﾗﾌ_5" hidden="1">#REF!</definedName>
    <definedName name="_8__123Graph_BCHART_1" hidden="1">#REF!</definedName>
    <definedName name="_8__123Graph_BCHART_2" localSheetId="7" hidden="1">#REF!</definedName>
    <definedName name="_8__123Graph_BCHART_2" hidden="1">#REF!</definedName>
    <definedName name="_8__123Graph_XCHART_1" hidden="1">#REF!</definedName>
    <definedName name="_8__123Graph_Xｸﾞﾗﾌ_1" hidden="1">#REF!</definedName>
    <definedName name="_8__123Graph_Xｸﾞﾗﾌ_3" localSheetId="7" hidden="1">#REF!</definedName>
    <definedName name="_8__123Graph_Xｸﾞﾗﾌ_3" hidden="1">#REF!</definedName>
    <definedName name="_8_0__123Grap" hidden="1">#REF!</definedName>
    <definedName name="_80__123Graph_Aｸﾞﾗﾌ_5" hidden="1">#REF!</definedName>
    <definedName name="_80__123Graph_Xｸﾞﾗﾌ_3" hidden="1">#REF!</definedName>
    <definedName name="_81__123Graph_Xｸﾞﾗﾌ_4"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88__123Graph_Xｸﾞﾗﾌ_3" hidden="1">#REF!</definedName>
    <definedName name="_8Dist_" hidden="1">#REF!</definedName>
    <definedName name="_8S" hidden="1">#REF!</definedName>
    <definedName name="_9______123Graph_Xｸﾞﾗﾌ_4" hidden="1">#REF!</definedName>
    <definedName name="_9___123Graph_Xｸﾞﾗﾌ_4" hidden="1">#REF!</definedName>
    <definedName name="_9__123Graph_A????_5" hidden="1">#REF!</definedName>
    <definedName name="_9__123Graph_ACASH_FLOW1" hidden="1">#REF!</definedName>
    <definedName name="_9__123Graph_Aｸﾞﾗﾌ_1" hidden="1">#REF!</definedName>
    <definedName name="_9__123Graph_Aｸﾞﾗﾌ_3" hidden="1">#REF!</definedName>
    <definedName name="_9__123Graph_Aｸﾞﾗﾌ_4" hidden="1">#REF!</definedName>
    <definedName name="_9__123Graph_CCHART_1" localSheetId="7"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localSheetId="7" hidden="1">#REF!</definedName>
    <definedName name="_9__123Graph_Xｸﾞﾗﾌ_4" hidden="1">#REF!</definedName>
    <definedName name="_90__123Graph_Aｸﾞﾗﾌ_5" hidden="1">#REF!</definedName>
    <definedName name="_90__123Graph_Xｸﾞﾗﾌ_4" hidden="1">#REF!</definedName>
    <definedName name="_90__123Graph_Xｸﾞﾗﾌ_5" hidden="1">#REF!</definedName>
    <definedName name="_93__123Graph_X????_2" hidden="1">#REF!</definedName>
    <definedName name="_93__123Graph_Xｸﾞﾗﾌ_3" hidden="1">#REF!</definedName>
    <definedName name="_93_111" hidden="1">#REF!</definedName>
    <definedName name="_94__123Graph_Xｸﾞﾗﾌ_2" hidden="1">#REF!</definedName>
    <definedName name="_96__123Graph_Xｸﾞﾗﾌ_1" hidden="1">#REF!</definedName>
    <definedName name="_98__123Graph_X????_3" hidden="1">#REF!</definedName>
    <definedName name="_98__123Graph_Xｸﾞﾗﾌ_4" hidden="1">#REF!</definedName>
    <definedName name="_99__123Graph_Xｸﾞﾗﾌ_4" hidden="1">#REF!</definedName>
    <definedName name="_9F" hidden="1">#REF!</definedName>
    <definedName name="_a1" localSheetId="7" hidden="1">{"'Sheet1'!$L$16"}</definedName>
    <definedName name="_a1" hidden="1">{"'Sheet1'!$L$16"}</definedName>
    <definedName name="_A10000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65540">#REF!</definedName>
    <definedName name="_A65700">NA()</definedName>
    <definedName name="_A65800">NA()</definedName>
    <definedName name="_A66000">NA()</definedName>
    <definedName name="_A67000">NA()</definedName>
    <definedName name="_A68000">NA()</definedName>
    <definedName name="_A70000">NA()</definedName>
    <definedName name="_A75000">NA()</definedName>
    <definedName name="_A85000">NA()</definedName>
    <definedName name="_a9" hidden="1">{"'Sheet1'!$L$16"}</definedName>
    <definedName name="_A99999">#REF!</definedName>
    <definedName name="_AA1">#REF!</definedName>
    <definedName name="_abc" hidden="1">#REF!</definedName>
    <definedName name="_add1">#REF!</definedName>
    <definedName name="_add2">#REF!</definedName>
    <definedName name="_add3">#REF!</definedName>
    <definedName name="_B19" hidden="1">{"'Sheet1'!$L$16"}</definedName>
    <definedName name="_BG12" hidden="1">{"'Sheet1'!$L$16"}</definedName>
    <definedName name="_bhdbfbf" hidden="1">#REF!</definedName>
    <definedName name="_bht4" hidden="1">{#N/A,#N/A,FALSE,"Chi tiÆt"}</definedName>
    <definedName name="_bht5" hidden="1">{#N/A,#N/A,FALSE,"Chi tiÆt"}</definedName>
    <definedName name="_bht6" hidden="1">{"'Sheet1'!$L$16"}</definedName>
    <definedName name="_boq2" hidden="1">{"'Sheet1'!$L$16"}</definedName>
    <definedName name="_Builtin0" hidden="1">#REF!</definedName>
    <definedName name="_Builtin155" hidden="1">#N/A</definedName>
    <definedName name="_C">#N/A</definedName>
    <definedName name="_C100000">#REF!</definedName>
    <definedName name="_C19579">#REF!</definedName>
    <definedName name="_CD2" hidden="1">{"'Sheet1'!$L$16"}</definedName>
    <definedName name="_CN1" hidden="1">{"'Sheet1'!$L$16"}</definedName>
    <definedName name="_cn3" hidden="1">{"'Sheet1'!$L$16"}</definedName>
    <definedName name="_coc1000" hidden="1">{#N/A,#N/A,FALSE,"Chi tiÆt"}</definedName>
    <definedName name="_Coc39" hidden="1">{"'Sheet1'!$L$16"}</definedName>
    <definedName name="_CON1">#REF!</definedName>
    <definedName name="_CON2">#REF!</definedName>
    <definedName name="_ct2005" hidden="1">{"'Sheet1'!$L$16"}</definedName>
    <definedName name="_CT4" hidden="1">{"'Sheet1'!$L$16"}</definedName>
    <definedName name="_Cty501" hidden="1">{"'Sheet1'!$L$16"}</definedName>
    <definedName name="_d1500" hidden="1">{"'Sheet1'!$L$16"}</definedName>
    <definedName name="_d2" hidden="1">{#N/A,#N/A,FALSE,"mgtsum.XLS";#N/A,#N/A,FALSE,"CAPONE";#N/A,#N/A,FALSE,"CAPTWO";#N/A,#N/A,FALSE,"CAPTHREE"}</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65">#REF!</definedName>
    <definedName name="_DAT66">#REF!</definedName>
    <definedName name="_DAT67">#REF!</definedName>
    <definedName name="_DAT7">#REF!</definedName>
    <definedName name="_DAT8">#REF!</definedName>
    <definedName name="_DAT9">#REF!</definedName>
    <definedName name="_DD3" hidden="1">{"'Sheet1'!$L$16"}</definedName>
    <definedName name="_delete" hidden="1">#REF!</definedName>
    <definedName name="_DGFDH4556" hidden="1">{"'Sheet1'!$L$16"}</definedName>
    <definedName name="_dist__bin" hidden="1">#REF!</definedName>
    <definedName name="_Dist_Bin" hidden="1">#REF!</definedName>
    <definedName name="_Dist_Values" hidden="1">#REF!</definedName>
    <definedName name="_DIV01">#REF!</definedName>
    <definedName name="_dsa3" hidden="1">#REF!</definedName>
    <definedName name="_dt1" hidden="1">{"'Sheet1'!$L$16"}</definedName>
    <definedName name="_DT10" hidden="1">{"'Sheet1'!$L$16"}</definedName>
    <definedName name="_f5" hidden="1">{"'Sheet1'!$L$16"}</definedName>
    <definedName name="_FAB4" localSheetId="7" hidden="1">#REF!</definedName>
    <definedName name="_FAB4" hidden="1">#REF!</definedName>
    <definedName name="_FIL" hidden="1">#REF!</definedName>
    <definedName name="_Fill" localSheetId="7" hidden="1">#REF!</definedName>
    <definedName name="_Fill" hidden="1">#REF!</definedName>
    <definedName name="_Fill_new" hidden="1">#REF!</definedName>
    <definedName name="_Fill1" localSheetId="7" hidden="1">#REF!</definedName>
    <definedName name="_Fill1" hidden="1">#REF!</definedName>
    <definedName name="_Fill2" hidden="1">#REF!</definedName>
    <definedName name="_FILLa" hidden="1">#REF!</definedName>
    <definedName name="_FillB" hidden="1">#REF!</definedName>
    <definedName name="_Filll" hidden="1">#REF!</definedName>
    <definedName name="_xlnm._FilterDatabase" localSheetId="1" hidden="1">'1. HT điện'!$A$6:$C$2682</definedName>
    <definedName name="_xlnm._FilterDatabase" localSheetId="5" hidden="1">'4.2 Quạt'!#REF!</definedName>
    <definedName name="_xlnm._FilterDatabase" localSheetId="7" hidden="1">#REF!</definedName>
    <definedName name="_xlnm._FilterDatabase" hidden="1">#REF!</definedName>
    <definedName name="_G1" hidden="1">#REF!</definedName>
    <definedName name="_G4211" hidden="1">{"'Sheet1'!$L$16"}</definedName>
    <definedName name="_GD3" hidden="1">{"'Sheet1'!$L$16"}</definedName>
    <definedName name="_gk2" hidden="1">#REF!</definedName>
    <definedName name="_Goi8" localSheetId="7" hidden="1">{"'Sheet1'!$L$16"}</definedName>
    <definedName name="_Goi8" hidden="1">{"'Sheet1'!$L$16"}</definedName>
    <definedName name="_h1" hidden="1">{"'TDTGT (theo Dphuong)'!$A$4:$F$75"}</definedName>
    <definedName name="_h12" hidden="1">{"'Sheet1'!$L$16"}</definedName>
    <definedName name="_h2" hidden="1">{"'Sheet1'!$L$16"}</definedName>
    <definedName name="_H66766">#REF!</definedName>
    <definedName name="_HGJHJ68897" hidden="1">#REF!</definedName>
    <definedName name="_hh1219" hidden="1">{"'Sheet1'!$L$16"}</definedName>
    <definedName name="_hu1" hidden="1">{"'Sheet1'!$L$16"}</definedName>
    <definedName name="_hu2" hidden="1">{"'Sheet1'!$L$16"}</definedName>
    <definedName name="_hu5" hidden="1">{"'Sheet1'!$L$16"}</definedName>
    <definedName name="_hu6" hidden="1">{"'Sheet1'!$L$16"}</definedName>
    <definedName name="_hu7" hidden="1">{"'Sheet1'!$L$16"}</definedName>
    <definedName name="_huy1" hidden="1">{"'Sheet1'!$L$16"}</definedName>
    <definedName name="_huy2" hidden="1">{"'Sheet1'!$L$16"}</definedName>
    <definedName name="_IDR100">#REF!</definedName>
    <definedName name="_K146" hidden="1">{"'Sheet1'!$L$16"}</definedName>
    <definedName name="_Key1" localSheetId="7" hidden="1">#REF!</definedName>
    <definedName name="_Key1" hidden="1">#REF!</definedName>
    <definedName name="_key10" hidden="1">#REF!</definedName>
    <definedName name="_KEY12" hidden="1">#REF!</definedName>
    <definedName name="_Key2" localSheetId="7" hidden="1">#REF!</definedName>
    <definedName name="_Key2" hidden="1">#REF!</definedName>
    <definedName name="_KEY3" hidden="1">#REF!</definedName>
    <definedName name="_key4" hidden="1">#REF!</definedName>
    <definedName name="_key5" hidden="1">#REF!</definedName>
    <definedName name="_keydd" hidden="1">#REF!</definedName>
    <definedName name="_kfkf" hidden="1">#REF!</definedName>
    <definedName name="_kl11" hidden="1">{"'Sheet1'!$L$16"}</definedName>
    <definedName name="_kl4" hidden="1">{"'Sheet1'!$L$16"}</definedName>
    <definedName name="_kl6" hidden="1">{"'Sheet1'!$L$16"}</definedName>
    <definedName name="_KH12" hidden="1">{#N/A,#N/A,FALSE,"Chi tiÆt"}</definedName>
    <definedName name="_L2"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LP1">#REF!</definedName>
    <definedName name="_LP2">#REF!</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localSheetId="7" hidden="1">{#N/A,#N/A,FALSE,"CCTV"}</definedName>
    <definedName name="_MCC3" hidden="1">{#N/A,#N/A,FALSE,"CCTV"}</definedName>
    <definedName name="_MF1">#REF!</definedName>
    <definedName name="_mo1" hidden="1">{"'Sheet1'!$L$16"}</definedName>
    <definedName name="_NET2">#REF!</definedName>
    <definedName name="_NK5" hidden="1">{"'Sheet1'!$L$16"}</definedName>
    <definedName name="_NO1" hidden="1">#REF!</definedName>
    <definedName name="_NO2" hidden="1">#REF!</definedName>
    <definedName name="_nso1" hidden="1">{"'Sheet1'!$L$16"}</definedName>
    <definedName name="_NSO2" hidden="1">{"'Sheet1'!$L$16"}</definedName>
    <definedName name="_Order1" hidden="1">255</definedName>
    <definedName name="_Order2" hidden="1">255</definedName>
    <definedName name="_P3" localSheetId="7" hidden="1">{#N/A,#N/A,FALSE,"特殊室（ＢＱ表）"}</definedName>
    <definedName name="_P3" hidden="1">{#N/A,#N/A,FALSE,"特殊室（ＢＱ表）"}</definedName>
    <definedName name="_P4" hidden="1">{#N/A,#N/A,FALSE,"혼합골재"}</definedName>
    <definedName name="_P5" hidden="1">{#N/A,#N/A,FALSE,"배수1"}</definedName>
    <definedName name="_P6" hidden="1">{#N/A,#N/A,FALSE,"2~8번"}</definedName>
    <definedName name="_PA3" hidden="1">{"'Sheet1'!$L$16"}</definedName>
    <definedName name="_pa4" hidden="1">{"'Sheet1'!$L$16"}</definedName>
    <definedName name="_Parse_In" hidden="1">#REF!</definedName>
    <definedName name="_Parse_Out" hidden="1">#REF!</definedName>
    <definedName name="_PPP3" localSheetId="7" hidden="1">{#N/A,#N/A,FALSE,"特殊室（ＢＱ表）"}</definedName>
    <definedName name="_PPP3" hidden="1">{#N/A,#N/A,FALSE,"特殊室（ＢＱ表）"}</definedName>
    <definedName name="_PPP33" localSheetId="7" hidden="1">{#N/A,#N/A,FALSE,"特殊室（ＢＱ表）"}</definedName>
    <definedName name="_PPP33" hidden="1">{#N/A,#N/A,FALSE,"特殊室（ＢＱ表）"}</definedName>
    <definedName name="_ppp34" localSheetId="7" hidden="1">{#N/A,#N/A,FALSE,"特殊室（ＢＱ表）"}</definedName>
    <definedName name="_ppp34" hidden="1">{#N/A,#N/A,FALSE,"特殊室（ＢＱ表）"}</definedName>
    <definedName name="_ppp3444" localSheetId="7" hidden="1">{#N/A,#N/A,FALSE,"特殊室（ＢＱ表）"}</definedName>
    <definedName name="_ppp3444" hidden="1">{#N/A,#N/A,FALSE,"特殊室（ＢＱ表）"}</definedName>
    <definedName name="_q123" hidden="1">#REF!</definedName>
    <definedName name="_QLO7" hidden="1">#REF!</definedName>
    <definedName name="_QQ1" hidden="1">{#N/A,#N/A,FALSE,"단가표지"}</definedName>
    <definedName name="_QW1" hidden="1">{#N/A,#N/A,FALSE,"단가표지"}</definedName>
    <definedName name="_R">#N/A</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RS485">#REF!</definedName>
    <definedName name="_S2" hidden="1">{"'Sheet1'!$L$16"}</definedName>
    <definedName name="_S3" hidden="1">{#N/A,#N/A,FALSE,"포장2"}</definedName>
    <definedName name="_SCL4" hidden="1">{"'Sheet1'!$L$16"}</definedName>
    <definedName name="_SM6">#REF!</definedName>
    <definedName name="_Sort" localSheetId="7" hidden="1">#REF!</definedName>
    <definedName name="_Sort" hidden="1">#REF!</definedName>
    <definedName name="_Sortmoi" hidden="1">#REF!</definedName>
    <definedName name="_SS1" hidden="1">{#N/A,#N/A,FALSE,"운반시간"}</definedName>
    <definedName name="_SUM1">#REF!</definedName>
    <definedName name="_SUM10">#REF!</definedName>
    <definedName name="_SUM11">#REF!</definedName>
    <definedName name="_SUM12">#REF!</definedName>
    <definedName name="_SUM13">#REF!</definedName>
    <definedName name="_SUM14">#REF!</definedName>
    <definedName name="_SUM15">#REF!</definedName>
    <definedName name="_SUM16">#REF!</definedName>
    <definedName name="_SUM17">#REF!</definedName>
    <definedName name="_SUM18">#REF!</definedName>
    <definedName name="_SUM19">#REF!</definedName>
    <definedName name="_SUM2">#REF!</definedName>
    <definedName name="_SUM20">#REF!</definedName>
    <definedName name="_SUM21">#REF!</definedName>
    <definedName name="_SUM22">#REF!</definedName>
    <definedName name="_SUM23">#REF!</definedName>
    <definedName name="_SUM24">#REF!</definedName>
    <definedName name="_SUM25">#REF!</definedName>
    <definedName name="_SUM26">#REF!</definedName>
    <definedName name="_SUM27">#REF!</definedName>
    <definedName name="_SUM28">#REF!</definedName>
    <definedName name="_SUM29">#REF!</definedName>
    <definedName name="_SUM3">#REF!</definedName>
    <definedName name="_SUM30">#REF!</definedName>
    <definedName name="_SUM31">#REF!</definedName>
    <definedName name="_SUM32">#REF!</definedName>
    <definedName name="_SUM33">#REF!</definedName>
    <definedName name="_SUM34">#REF!</definedName>
    <definedName name="_SUM35">#REF!</definedName>
    <definedName name="_SUM36">#REF!</definedName>
    <definedName name="_SUM37">#REF!</definedName>
    <definedName name="_SUM38">#REF!</definedName>
    <definedName name="_SUM39">#REF!</definedName>
    <definedName name="_SUM4">#REF!</definedName>
    <definedName name="_SUM40">#REF!</definedName>
    <definedName name="_SUM41">#REF!</definedName>
    <definedName name="_SUM42">#REF!</definedName>
    <definedName name="_SUM43">#REF!</definedName>
    <definedName name="_SUM44">#REF!</definedName>
    <definedName name="_SUM45">#REF!</definedName>
    <definedName name="_SUM46">#REF!</definedName>
    <definedName name="_SUM47">#REF!</definedName>
    <definedName name="_SUM48">#REF!</definedName>
    <definedName name="_SUM49">#REF!</definedName>
    <definedName name="_SUM5">#REF!</definedName>
    <definedName name="_SUM50">#REF!</definedName>
    <definedName name="_SUM51">#REF!</definedName>
    <definedName name="_SUM52">#REF!</definedName>
    <definedName name="_SUM53">#REF!</definedName>
    <definedName name="_SUM54">#REF!</definedName>
    <definedName name="_SUM55">#REF!</definedName>
    <definedName name="_SUM56">#REF!</definedName>
    <definedName name="_SUM6">#REF!</definedName>
    <definedName name="_SUM7">#REF!</definedName>
    <definedName name="_SUM8">#REF!</definedName>
    <definedName name="_SUM9">#REF!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{#N/A,#N/A,FALSE,"Chi tiÆt"}</definedName>
    <definedName name="_T2" hidden="1">{"'Sheet1'!$L$16"}</definedName>
    <definedName name="_T3" hidden="1">{"'Sheet1'!$L$16"}</definedName>
    <definedName name="_t5" hidden="1">{"'Sheet1'!$L$16"}</definedName>
    <definedName name="_t9" hidden="1">{"'Sheet1'!$L$16"}</definedName>
    <definedName name="_Table1_In1" localSheetId="7" hidden="1">#REF!</definedName>
    <definedName name="_Table1_In1" hidden="1">#REF!</definedName>
    <definedName name="_Table1_Out" localSheetId="7" hidden="1">#REF!</definedName>
    <definedName name="_Table1_Out" hidden="1">#REF!</definedName>
    <definedName name="_Table2_In1" localSheetId="7" hidden="1">#REF!</definedName>
    <definedName name="_Table2_In1" hidden="1">#REF!</definedName>
    <definedName name="_Table2_In2" hidden="1">#REF!</definedName>
    <definedName name="_Table2_Out" localSheetId="7" hidden="1">#REF!</definedName>
    <definedName name="_Table2_Out" hidden="1">#REF!</definedName>
    <definedName name="_tax1">#REF!</definedName>
    <definedName name="_tax2">#REF!</definedName>
    <definedName name="_tax3">#REF!</definedName>
    <definedName name="_tb2" hidden="1">{"'Sheet1'!$L$16"}</definedName>
    <definedName name="_td1" hidden="1">{"'Sheet1'!$L$16"}</definedName>
    <definedName name="_TM2" hidden="1">{"'Sheet1'!$L$16"}</definedName>
    <definedName name="_TT04" hidden="1">#REF!</definedName>
    <definedName name="_tt3" hidden="1">{"'Sheet1'!$L$16"}</definedName>
    <definedName name="_ttt1" hidden="1">{"'Sheet1'!$L$16"}</definedName>
    <definedName name="_tu4" hidden="1">{"'Sheet1'!$L$16"}</definedName>
    <definedName name="_TV2" hidden="1">{"'Sheet1'!$L$16"}</definedName>
    <definedName name="_TH1" hidden="1">{"'Sheet1'!$L$16"}</definedName>
    <definedName name="_THT11"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USD1">#REF!</definedName>
    <definedName name="_vl1" hidden="1">{"'Sheet1'!$L$16"}</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P2">#REF!</definedName>
    <definedName name="_xd2" hidden="1">{#N/A,#N/A,FALSE,"Chi tiÆt"}</definedName>
    <definedName name="_Z17">#REF!</definedName>
    <definedName name="_재ㅐ햐" hidden="1">#REF!</definedName>
    <definedName name="´cAE°eE¹" hidden="1">#REF!</definedName>
    <definedName name="¸d" hidden="1">{"'Sheet1'!$L$16"}</definedName>
    <definedName name="¸df" hidden="1">#REF!</definedName>
    <definedName name="¸dfsad" hidden="1">#REF!</definedName>
    <definedName name="￠￥cAE¡ÆeEⓒo" hidden="1">#REF!</definedName>
    <definedName name="µgg" hidden="1">{"'Sheet1'!$L$16"}</definedName>
    <definedName name="¼QRWERQWR" hidden="1">#REF!</definedName>
    <definedName name="­234w4q324q32" hidden="1">#REF!</definedName>
    <definedName name="A" localSheetId="7" hidden="1">#REF!</definedName>
    <definedName name="a" hidden="1">#REF!</definedName>
    <definedName name="á" hidden="1">#REF!</definedName>
    <definedName name="A_01_Foundation">#REF!</definedName>
    <definedName name="A_02_Basement">#REF!</definedName>
    <definedName name="A_03_Superstructure">#REF!</definedName>
    <definedName name="A_04_Exterior">#REF!</definedName>
    <definedName name="A_05_Roofing">#REF!</definedName>
    <definedName name="A_06_Interior">#REF!</definedName>
    <definedName name="A_07_Stairs">#REF!</definedName>
    <definedName name="A_08_Interior_Finishes">#REF!</definedName>
    <definedName name="A_09_Conveying">#REF!</definedName>
    <definedName name="A_10_Plumbing">#REF!</definedName>
    <definedName name="A_11_HVAC">#REF!</definedName>
    <definedName name="A_12_Fire_Protection">#REF!</definedName>
    <definedName name="A_13_Electrical">#REF!</definedName>
    <definedName name="A_14_Equipment">#REF!</definedName>
    <definedName name="A_15_Furnishings">#REF!</definedName>
    <definedName name="A_16_Special_Constr">#REF!</definedName>
    <definedName name="A_17_Demolition">#REF!</definedName>
    <definedName name="A_18_Site_Prep">#REF!</definedName>
    <definedName name="A_19_Site_Improvements">#REF!</definedName>
    <definedName name="A_20_Site_Civil">#REF!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0000000000000">#REF!</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hidden="1">{"'Sheet1'!$L$16"}</definedName>
    <definedName name="a3e32" hidden="1">#REF!</definedName>
    <definedName name="a3rt" hidden="1">{"'Sheet1'!$L$16"}</definedName>
    <definedName name="AA">#REF!</definedName>
    <definedName name="AAA">NA()</definedName>
    <definedName name="AAA_DOCTOPS" hidden="1">"AAA_SET"</definedName>
    <definedName name="AAA_duser" hidden="1">"OFF"</definedName>
    <definedName name="AAAA">#REF!</definedName>
    <definedName name="aaaa_1" hidden="1">{#N/A,#N/A,FALSE,"조골재"}</definedName>
    <definedName name="aaaaa">T200_basic_unit</definedName>
    <definedName name="aaaaa_1" hidden="1">{#N/A,#N/A,TRUE,"Basic";#N/A,#N/A,TRUE,"EXT-TABLE";#N/A,#N/A,TRUE,"STEEL";#N/A,#N/A,TRUE,"INT-Table";#N/A,#N/A,TRUE,"STEEL";#N/A,#N/A,TRUE,"Door"}</definedName>
    <definedName name="aaaaaa" hidden="1">{"Offgrid",#N/A,FALSE,"OFFGRID";"Region",#N/A,FALSE,"REGION";"Offgrid -2",#N/A,FALSE,"OFFGRID";"WTP",#N/A,FALSE,"WTP";"WTP -2",#N/A,FALSE,"WTP";"Project",#N/A,FALSE,"PROJECT";"Summary -2",#N/A,FALSE,"SUMMARY"}</definedName>
    <definedName name="aaaaaaa" hidden="1">#REF!</definedName>
    <definedName name="aaaaaaaaa" hidden="1">#REF!</definedName>
    <definedName name="AAAAAAAAAA" hidden="1">#REF!</definedName>
    <definedName name="aaaaaaaaaa_1" hidden="1">{#N/A,#N/A,FALSE,"운반시간"}</definedName>
    <definedName name="aaaaaaaaaaaa" hidden="1">#REF!</definedName>
    <definedName name="aaaaaaaaaaaaaaaa" hidden="1">{#N/A,#N/A,FALSE,"CCTV"}</definedName>
    <definedName name="aaaaaaaaaaaaaaaaa" hidden="1">{#N/A,#N/A,FALSE,"CCTV"}</definedName>
    <definedName name="aaafff" hidden="1">{"'장비'!$A$3:$M$12"}</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eeee" hidden="1">{"'Sheet1'!$L$16"}</definedName>
    <definedName name="aakdf" hidden="1">{#N/A,#N/A,FALSE,"mgtsum.XLS";#N/A,#N/A,FALSE,"CAPONE";#N/A,#N/A,FALSE,"CAPTWO";#N/A,#N/A,FALSE,"CAPTHREE"}</definedName>
    <definedName name="aasasas" hidden="1">{"'Sheet1'!$L$16"}</definedName>
    <definedName name="aassa" hidden="1">{"'Sheet1'!$L$16"}</definedName>
    <definedName name="aassdffgb" hidden="1">#REF!</definedName>
    <definedName name="AB" hidden="1">{#N/A,#N/A,TRUE,"SUM";#N/A,#N/A,TRUE,"EE";#N/A,#N/A,TRUE,"AC";#N/A,#N/A,TRUE,"SN"}</definedName>
    <definedName name="ab_1" hidden="1">{#N/A,#N/A,TRUE,"Basic";#N/A,#N/A,TRUE,"EXT-TABLE";#N/A,#N/A,TRUE,"STEEL";#N/A,#N/A,TRUE,"INT-Table";#N/A,#N/A,TRUE,"STEEL";#N/A,#N/A,TRUE,"Door"}</definedName>
    <definedName name="ABAB" localSheetId="7" hidden="1">{#N/A,#N/A,FALSE,"CCTV"}</definedName>
    <definedName name="ABAB" hidden="1">{#N/A,#N/A,FALSE,"CCTV"}</definedName>
    <definedName name="abac" hidden="1">#REF!</definedName>
    <definedName name="abbafb" hidden="1">#REF!</definedName>
    <definedName name="abc" localSheetId="7" hidden="1">{"'Sheet1'!$L$16"}</definedName>
    <definedName name="abc" hidden="1">{"'Sheet1'!$L$16"}</definedName>
    <definedName name="abc_1" hidden="1">{#N/A,#N/A,TRUE,"Basic";#N/A,#N/A,TRUE,"EXT-TABLE";#N/A,#N/A,TRUE,"STEEL";#N/A,#N/A,TRUE,"INT-Table";#N/A,#N/A,TRUE,"STEEL";#N/A,#N/A,TRUE,"Door"}</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#REF!</definedName>
    <definedName name="acb" hidden="1">#REF!</definedName>
    <definedName name="acbq" hidden="1">#REF!</definedName>
    <definedName name="Access_Button" hidden="1">"남가내역_data작업_List"</definedName>
    <definedName name="AccessDatabase" hidden="1">"C:\WIN95\Desktop\Ramesh\AIC\Aic.mdb"</definedName>
    <definedName name="account">#REF!</definedName>
    <definedName name="acd" hidden="1">{"'Sheet1'!$L$16"}</definedName>
    <definedName name="ACDA" hidden="1">#REF!</definedName>
    <definedName name="Acell" hidden="1">INDIRECT(ADDRESS(ROW(),COLUMN()))</definedName>
    <definedName name="ACMV" hidden="1">{#N/A,#N/A,FALSE,"CCTV"}</definedName>
    <definedName name="act" hidden="1">#REF!</definedName>
    <definedName name="àd" hidden="1">#REF!</definedName>
    <definedName name="ADA" hidden="1">#REF!</definedName>
    <definedName name="ádád" hidden="1">#REF!</definedName>
    <definedName name="adadad" hidden="1">#REF!</definedName>
    <definedName name="adadada" hidden="1">{0,0,0,0;0,0,0,0;0,0,0,0;0,0,0,0;0,0,0,0;0,0,0,0;0,0,0,0}</definedName>
    <definedName name="adadadad" hidden="1">#REF!</definedName>
    <definedName name="adas" hidden="1">#REF!</definedName>
    <definedName name="ÁDAS" hidden="1">#REF!</definedName>
    <definedName name="adasasdda" hidden="1">#REF!</definedName>
    <definedName name="ÁDASDFASFA" hidden="1">{"'Sheet1'!$L$16"}</definedName>
    <definedName name="adasfgdsg" hidden="1">{"'Sheet1'!$L$16"}</definedName>
    <definedName name="adbfaba" hidden="1">#REF!</definedName>
    <definedName name="adc" localSheetId="7" hidden="1">{#N/A,#N/A,FALSE,"CCTV"}</definedName>
    <definedName name="adc" hidden="1">{#N/A,#N/A,FALSE,"CCTV"}</definedName>
    <definedName name="ADCD" hidden="1">{#N/A,#N/A,FALSE,"特殊室（ＢＱ表）"}</definedName>
    <definedName name="addcost">#REF!</definedName>
    <definedName name="addcost06">#REF!</definedName>
    <definedName name="addcost1">#REF!</definedName>
    <definedName name="additional_program">#REF!</definedName>
    <definedName name="Address">#REF!</definedName>
    <definedName name="ade" hidden="1">{#N/A,#N/A,FALSE,"Chi tiÆt"}</definedName>
    <definedName name="adf" hidden="1">{"'Sheet1'!$L$16"}</definedName>
    <definedName name="ÁDF" hidden="1">#REF!</definedName>
    <definedName name="adfgg" hidden="1">#REF!</definedName>
    <definedName name="adfsd" hidden="1">#REF!</definedName>
    <definedName name="ADG" hidden="1">#REF!</definedName>
    <definedName name="àdg" hidden="1">#REF!</definedName>
    <definedName name="ÁDG" hidden="1">#REF!</definedName>
    <definedName name="ÁDGDA" hidden="1">#REF!</definedName>
    <definedName name="ADITION" hidden="1">{"'장비'!$A$3:$M$12"}</definedName>
    <definedName name="AdjustFact">#REF!</definedName>
    <definedName name="Adrian" hidden="1">#REF!</definedName>
    <definedName name="àds" hidden="1">{"'Sheet1'!$L$16"}</definedName>
    <definedName name="áds" hidden="1">{"'Sheet1'!$L$16"}</definedName>
    <definedName name="ÁDSADS" hidden="1">#REF!</definedName>
    <definedName name="adsadsa" hidden="1">{#N/A,#N/A,TRUE,"CS&amp;SS(AG)";#N/A,#N/A,TRUE,"CS(UG)";#N/A,#N/A,TRUE,"CSCL(UG)";#N/A,#N/A,TRUE,"KYNAR";#N/A,#N/A,TRUE,"ALLOY904";#N/A,#N/A,TRUE,"TITANIUM";#N/A,#N/A,TRUE,"STMTRACE"}</definedName>
    <definedName name="ádsadsa" hidden="1">{"'Sheet1'!$L$16"}</definedName>
    <definedName name="ÁDSADSADSA" hidden="1">#REF!</definedName>
    <definedName name="ádsấ" hidden="1">{#N/A,#N/A,FALSE,"Tabelle2";#N/A,#N/A,FALSE,"Tabelle1"}</definedName>
    <definedName name="adsdghtyyuiui" hidden="1">#REF!</definedName>
    <definedName name="adsffz" hidden="1">#REF!</definedName>
    <definedName name="ADV" hidden="1">{"'Sheet1'!$A$2"}</definedName>
    <definedName name="ae" hidden="1">{"'Sheet1'!$L$16"}</definedName>
    <definedName name="AEFWTWRWE" hidden="1">{#N/A,#N/A,FALSE,"배수1"}</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sde" localSheetId="7" hidden="1">{#N/A,#N/A,FALSE,"CCTV"}</definedName>
    <definedName name="aesde" hidden="1">{#N/A,#N/A,FALSE,"CCTV"}</definedName>
    <definedName name="aew" hidden="1">{#N/A,#N/A,TRUE,"LOADCOVE";#N/A,#N/A,TRUE,"PAGE001";#N/A,#N/A,TRUE,"PAGE002";#N/A,#N/A,TRUE,"PAGE003";#N/A,#N/A,TRUE,"PAGE004";#N/A,#N/A,TRUE,"PAGE005";#N/A,#N/A,TRUE,"PAGE006";#N/A,#N/A,TRUE,"PAGE007";#N/A,#N/A,TRUE,"PAGE008";#N/A,#N/A,TRUE,"PAGE009";#N/A,#N/A,TRUE,"PAGE010";#N/A,#N/A,TRUE,"PAGE011";#N/A,#N/A,TRUE,"PAGE012";#N/A,#N/A,TRUE,"PAGE013"}</definedName>
    <definedName name="àewtetewtr" hidden="1">{"'Sheet1'!$L$16"}</definedName>
    <definedName name="afabb" hidden="1">#REF!</definedName>
    <definedName name="afaf" hidden="1">{#N/A,#N/A,FALSE,"Chi tiÆt"}</definedName>
    <definedName name="afafa" hidden="1">{"AnalRSA",#N/A,TRUE,"PL-Anal";"AnalIAS",#N/A,TRUE,"PL-Anal"}</definedName>
    <definedName name="afasd" hidden="1">{#N/A,#N/A,FALSE,"단가표지"}</definedName>
    <definedName name="AFASFAS" hidden="1">{#N/A,#N/A,FALSE,"조골재"}</definedName>
    <definedName name="afasfsagfas" hidden="1">{#N/A,#N/A,FALSE,"Chi tiÆt"}</definedName>
    <definedName name="afbabdddddd" hidden="1">#REF!</definedName>
    <definedName name="afd" hidden="1">{#N/A,#N/A,FALSE,"운반시간"}</definedName>
    <definedName name="AFDA" hidden="1">#REF!</definedName>
    <definedName name="afdasgh" hidden="1">{#N/A,#N/A,FALSE,"CCTV"}</definedName>
    <definedName name="AFDFD" hidden="1">{#N/A,#N/A,FALSE,"Chi tiÆt"}</definedName>
    <definedName name="afdsfdg" hidden="1">{#N/A,#N/A,FALSE,"CCTV"}</definedName>
    <definedName name="AFDSFDSFDSAF" hidden="1">{#N/A,#N/A,FALSE,"혼합골재"}</definedName>
    <definedName name="AFDSFSADFSA" hidden="1">{#N/A,#N/A,FALSE,"토공2"}</definedName>
    <definedName name="afff" hidden="1">{"'Sheet1'!$L$16"}</definedName>
    <definedName name="AFFFFFFFFFFFFFFF" hidden="1">{#N/A,#N/A,FALSE,"단가표지"}</definedName>
    <definedName name="afffgff" hidden="1">{#N/A,#N/A,FALSE,"CCTV"}</definedName>
    <definedName name="AFSAFS" hidden="1">{#N/A,#N/A,FALSE,"표지목차"}</definedName>
    <definedName name="AFSAFSA" hidden="1">{#N/A,#N/A,FALSE,"이정표"}</definedName>
    <definedName name="AFSAFSAF" hidden="1">{#N/A,#N/A,FALSE,"운반시간"}</definedName>
    <definedName name="AFSDAFSA" hidden="1">{#N/A,#N/A,FALSE,"속도"}</definedName>
    <definedName name="AFSSAFSAFSAFSAFSAD" hidden="1">{#N/A,#N/A,FALSE,"배수1"}</definedName>
    <definedName name="AFWRR" hidden="1">{"'Sheet1'!$L$16"}</definedName>
    <definedName name="AGA" hidden="1">#REF!</definedName>
    <definedName name="ÁGD" hidden="1">#REF!</definedName>
    <definedName name="agfg" hidden="1">{"'장비'!$A$3:$M$12"}</definedName>
    <definedName name="ahah" hidden="1">{"'Sheet1'!$L$16"}</definedName>
    <definedName name="ahajdks" hidden="1">{"'Sheet1'!$L$16"}</definedName>
    <definedName name="ahdajkd" hidden="1">#REF!</definedName>
    <definedName name="AHGA" hidden="1">{"'Sheet1'!$L$16"}</definedName>
    <definedName name="ahtjht" hidden="1">{"'Sheet1'!$L$16"}</definedName>
    <definedName name="ahu">#REF!</definedName>
    <definedName name="airgrill">#REF!</definedName>
    <definedName name="AJ" hidden="1">{#N/A,#N/A,FALSE,"이태원철근"}</definedName>
    <definedName name="ak" hidden="1">#REF!</definedName>
    <definedName name="akjlkj" hidden="1">#REF!</definedName>
    <definedName name="ALCKDGH" hidden="1">{#N/A,#N/A,FALSE,"CCTV"}</definedName>
    <definedName name="algag" hidden="1">{"'Sheet1'!$L$16"}</definedName>
    <definedName name="aLKFJFH" hidden="1">{#N/A,#N/A,FALSE,"CCTV"}</definedName>
    <definedName name="All_Item">#REF!</definedName>
    <definedName name="ALPIN">#N/A</definedName>
    <definedName name="ALPJYOU">#N/A</definedName>
    <definedName name="ALPTOI">#N/A</definedName>
    <definedName name="ALS">#REF!</definedName>
    <definedName name="ALS.non">#REF!</definedName>
    <definedName name="ALS.nonmvb">#REF!</definedName>
    <definedName name="ALS_non">#REF!</definedName>
    <definedName name="ALS_nonmvb">#REF!</definedName>
    <definedName name="alt_1">#REF!</definedName>
    <definedName name="alt_2">#REF!</definedName>
    <definedName name="alt_3">#REF!</definedName>
    <definedName name="An" hidden="1">{"'Sheet1'!$L$16"}</definedName>
    <definedName name="analisa">#REF!</definedName>
    <definedName name="annee">#REF!</definedName>
    <definedName name="anscount" hidden="1">8</definedName>
    <definedName name="Antoan" hidden="1">{"'Sheet1'!$L$16"}</definedName>
    <definedName name="anh" hidden="1">{"'Sheet1'!$L$16"}</definedName>
    <definedName name="AP" hidden="1">#REF!</definedName>
    <definedName name="apa">#REF!</definedName>
    <definedName name="Application_No">#REF!</definedName>
    <definedName name="aqe" hidden="1">{"'Sheet1'!$L$16"}</definedName>
    <definedName name="aqqqqq2321" hidden="1">#REF!</definedName>
    <definedName name="aqwerq" hidden="1">{"'Sheet1'!$L$16"}</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#REF!</definedName>
    <definedName name="Area_Jaringan_GAMBIR">#REF!</definedName>
    <definedName name="Area_Jaringan_KEBAYORAN">#REF!</definedName>
    <definedName name="Area_Jaringan_KRAMAT_JATI">#REF!</definedName>
    <definedName name="Area_Jaringan_TANGERANG">#REF!</definedName>
    <definedName name="area1">#REF!</definedName>
    <definedName name="area2">#REF!</definedName>
    <definedName name="area3">#REF!</definedName>
    <definedName name="area4">#REF!</definedName>
    <definedName name="area5">#REF!</definedName>
    <definedName name="areas1">#REF!</definedName>
    <definedName name="areas2">#REF!</definedName>
    <definedName name="areas3">#REF!</definedName>
    <definedName name="armor" hidden="1">{#N/A,#N/A,FALSE,"전체집계표";#N/A,#N/A,FALSE,"안벽30000";#N/A,#N/A,FALSE,"안벽20000";#N/A,#N/A,FALSE,"내호안";#N/A,#N/A,FALSE,"외호안";#N/A,#N/A,FALSE,"준설토A";#N/A,#N/A,FALSE,"준설토B";#N/A,#N/A,FALSE,"적출장"}</definedName>
    <definedName name="as" localSheetId="7" hidden="1">{#N/A,#N/A,FALSE,"CCTV"}</definedName>
    <definedName name="as">#REF!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á" hidden="1">#REF!</definedName>
    <definedName name="ASAA" hidden="1">#REF!</definedName>
    <definedName name="asanas" hidden="1">#REF!</definedName>
    <definedName name="asas" hidden="1">{#N/A,#N/A,FALSE,"Sheet2";#N/A,#N/A,FALSE,"Sheet4";#N/A,#N/A,FALSE,"Sheet6"}</definedName>
    <definedName name="asasadadadaff" hidden="1">#REF!</definedName>
    <definedName name="asca" hidden="1">{"'Sheet1'!$L$16"}</definedName>
    <definedName name="ascadc" hidden="1">#REF!</definedName>
    <definedName name="asd">T200_basic_unit</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cad" hidden="1">{#N/A,#N/A,FALSE,"CCTV"}</definedName>
    <definedName name="asdccccc" hidden="1">#REF!</definedName>
    <definedName name="ASDF" localSheetId="7" hidden="1">{#N/A,#N/A,FALSE,"CCTV"}</definedName>
    <definedName name="ASDF" hidden="1">{#N/A,#N/A,FALSE,"CCTV"}</definedName>
    <definedName name="asdfa" localSheetId="7" hidden="1">#REF!</definedName>
    <definedName name="asdfa" hidden="1">#REF!</definedName>
    <definedName name="ASDFD" hidden="1">{#N/A,#N/A,FALSE,"CCTV"}</definedName>
    <definedName name="asdffgggh" hidden="1">{"'Sheet1'!$L$16"}</definedName>
    <definedName name="asdfg" hidden="1">{"'Sheet1'!$L$16"}</definedName>
    <definedName name="asdqwe">T200_basic_unit</definedName>
    <definedName name="aserasdea" hidden="1">{"'Sheet1'!$L$16"}</definedName>
    <definedName name="asf" hidden="1">{"'Sheet1'!$L$16"}</definedName>
    <definedName name="asfa" hidden="1">#REF!</definedName>
    <definedName name="asfas" hidden="1">{#N/A,#N/A,FALSE,"표지목차"}</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SDFSAD" hidden="1">{#N/A,#N/A,FALSE,"2~8번"}</definedName>
    <definedName name="asfsf" hidden="1">{"'Sheet1'!$L$16"}</definedName>
    <definedName name="ASGF" hidden="1">{#N/A,#N/A,FALSE,"2~8번"}</definedName>
    <definedName name="asli">#REF!</definedName>
    <definedName name="asss" hidden="1">{"'Sheet1'!$L$16"}</definedName>
    <definedName name="assss" hidden="1">#REF!</definedName>
    <definedName name="asssss" hidden="1">{"'Sheet1'!$L$16"}</definedName>
    <definedName name="asssssda" hidden="1">#REF!</definedName>
    <definedName name="AT" hidden="1">#REF!</definedName>
    <definedName name="atdakdh" hidden="1">#REF!</definedName>
    <definedName name="ATGT" hidden="1">{"'Sheet1'!$L$16"}</definedName>
    <definedName name="atien1" hidden="1">{"'Sheet1'!$L$16"}</definedName>
    <definedName name="Att">#REF!</definedName>
    <definedName name="ATW" hidden="1">#REF!</definedName>
    <definedName name="AU" hidden="1">{"'Sheet1'!$L$16"}</definedName>
    <definedName name="AUD">#REF!</definedName>
    <definedName name="AUTO">#REF!</definedName>
    <definedName name="AUTUSD">#REF!</definedName>
    <definedName name="av" hidden="1">{"'Liquid'!$A$1:$U$57"}</definedName>
    <definedName name="avađsf" hidden="1">{0,#N/A,FALSE,0;0,#N/A,FALSE,0;0,#N/A,FALSE,0;0,#N/A,FALSE,0;0,#N/A,FALSE,0;0,#N/A,FALSE,0;0,#N/A,FALSE,0}</definedName>
    <definedName name="awegw" hidden="1">{#N/A,#N/A,TRUE,"BT M200 da 10x20"}</definedName>
    <definedName name="aws" hidden="1">#REF!</definedName>
    <definedName name="AZ" hidden="1">#REF!</definedName>
    <definedName name="ằ" hidden="1">{"'Sheet1'!$L$16"}</definedName>
    <definedName name="ẮDAS" hidden="1">#REF!</definedName>
    <definedName name="ăg" hidden="1">{"'Sheet1'!$L$16"}</definedName>
    <definedName name="â" hidden="1">{"'Sheet1'!$L$16"}</definedName>
    <definedName name="ầ" hidden="1">{"'Sheet1'!$L$16"}</definedName>
    <definedName name="âasasas" hidden="1">{#N/A,#N/A,FALSE,"Sheet1";#N/A,#N/A,FALSE,"Sheet1";#N/A,#N/A,FALSE,"Sheet1"}</definedName>
    <definedName name="ấdfsdfasdfsd" hidden="1">{"'Sheet1'!$L$16"}</definedName>
    <definedName name="ẤDSA" hidden="1">{"'Sheet1'!$L$16"}</definedName>
    <definedName name="âfA" hidden="1">{"'Sheet1'!$L$16"}</definedName>
    <definedName name="ầgfabg" hidden="1">#REF!</definedName>
    <definedName name="ẩgg" hidden="1">{"'Sheet1'!$L$16"}</definedName>
    <definedName name="ầgga" hidden="1">{"'Sheet1'!$L$16"}</definedName>
    <definedName name="b" hidden="1">#REF!</definedName>
    <definedName name="B13T14" hidden="1">{"'Sheet1'!$L$16"}</definedName>
    <definedName name="b14b" hidden="1">{"'Sheet1'!$L$16"}</definedName>
    <definedName name="b14b1" hidden="1">{"'Sheet1'!$L$16"}</definedName>
    <definedName name="B1A">#REF!</definedName>
    <definedName name="B1WL">#REF!</definedName>
    <definedName name="B1WR">#REF!</definedName>
    <definedName name="B2A">#REF!</definedName>
    <definedName name="B2WL">#REF!</definedName>
    <definedName name="B2WR">#REF!</definedName>
    <definedName name="B3.1.9" hidden="1">#REF!</definedName>
    <definedName name="B3A">#REF!</definedName>
    <definedName name="b3a1" hidden="1">#REF!</definedName>
    <definedName name="B4A">#REF!</definedName>
    <definedName name="B5A">#REF!</definedName>
    <definedName name="B6A">#REF!</definedName>
    <definedName name="B7A">#REF!</definedName>
    <definedName name="B8A">#REF!</definedName>
    <definedName name="BA">#REF!</definedName>
    <definedName name="babfbd" hidden="1">#REF!</definedName>
    <definedName name="babffa" hidden="1">#REF!</definedName>
    <definedName name="bach" hidden="1">#REF!</definedName>
    <definedName name="badfbdba" hidden="1">#REF!</definedName>
    <definedName name="bafbba" hidden="1">#REF!</definedName>
    <definedName name="bafbfba" hidden="1">#REF!</definedName>
    <definedName name="bafbfbf" hidden="1">#REF!</definedName>
    <definedName name="banQL" hidden="1">{"'Sheet1'!$L$16"}</definedName>
    <definedName name="bang1">#REF!</definedName>
    <definedName name="Baogia" hidden="1">{"'Sheet1'!$L$16"}</definedName>
    <definedName name="baogio" hidden="1">{#N/A,#N/A,FALSE,"CCTV"}</definedName>
    <definedName name="BASE" hidden="1">{#N/A,#N/A,TRUE,"Basic";#N/A,#N/A,TRUE,"EXT-TABLE";#N/A,#N/A,TRUE,"STEEL";#N/A,#N/A,TRUE,"INT-Table";#N/A,#N/A,TRUE,"STEEL";#N/A,#N/A,TRUE,"Door"}</definedName>
    <definedName name="basket">#REF!</definedName>
    <definedName name="BB">#REF!</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hidden="1">{"'Sheet1'!$L$16"}</definedName>
    <definedName name="ｂｂｂ" hidden="1">{"'Sheet1'!$L$16"}</definedName>
    <definedName name="bbbb" hidden="1">{"Offgrid",#N/A,FALSE,"OFFGRID";"Region",#N/A,FALSE,"REGION";"Offgrid -2",#N/A,FALSE,"OFFGRID";"WTP",#N/A,FALSE,"WTP";"WTP -2",#N/A,FALSE,"WTP";"Project",#N/A,FALSE,"PROJECT";"Summary -2",#N/A,FALSE,"SUMMARY"}</definedName>
    <definedName name="ｂｂｂｂ" hidden="1">{"'Sheet1'!$L$16"}</definedName>
    <definedName name="ｂｂｂｂｂ" hidden="1">{"'Sheet1'!$L$16"}</definedName>
    <definedName name="bbbbbbb" hidden="1">#REF!</definedName>
    <definedName name="BBBG" hidden="1">{"'Sheet1'!$L$16"}</definedName>
    <definedName name="bbbvb" hidden="1">#REF!</definedName>
    <definedName name="bbfd" hidden="1">{#N/A,#N/A,FALSE,"Chi tiÆt"}</definedName>
    <definedName name="BBKK" hidden="1">{"'Sheet1'!$L$16"}</definedName>
    <definedName name="bbv" hidden="1">#REF!</definedName>
    <definedName name="bc" hidden="1">{"'Sheet1'!$L$16"}</definedName>
    <definedName name="bcb" hidden="1">{"'Sheet1'!$L$16"}</definedName>
    <definedName name="bcktktbtg">#REF!</definedName>
    <definedName name="bcktktx">#REF!</definedName>
    <definedName name="bcktkty1">#REF!</definedName>
    <definedName name="bcktkty2">#REF!</definedName>
    <definedName name="bcktkty3">#REF!</definedName>
    <definedName name="bcktkty4">#REF!</definedName>
    <definedName name="bcktkty5">#REF!</definedName>
    <definedName name="BCNXT152153">#REF!</definedName>
    <definedName name="BCNXT155156">#REF!</definedName>
    <definedName name="BCTQ" hidden="1">{"'Sheet1'!$L$16"}</definedName>
    <definedName name="bcv" hidden="1">{"'Sheet1'!$L$16"}</definedName>
    <definedName name="BD5산근" hidden="1">#REF!</definedName>
    <definedName name="BD5수량집계" hidden="1">#REF!</definedName>
    <definedName name="BDCODE">#N/A</definedName>
    <definedName name="bdv" hidden="1">{"'Sheet1'!$L$16"}</definedName>
    <definedName name="bebeaw" hidden="1">#REF!</definedName>
    <definedName name="BEF">#REF!</definedName>
    <definedName name="bell" hidden="1">#REF!</definedName>
    <definedName name="BELL_1" hidden="1">{#N/A,#N/A,TRUE,"Basic";#N/A,#N/A,TRUE,"EXT-TABLE";#N/A,#N/A,TRUE,"STEEL";#N/A,#N/A,TRUE,"INT-Table";#N/A,#N/A,TRUE,"STEEL";#N/A,#N/A,TRUE,"Door"}</definedName>
    <definedName name="bfababaffffffff" hidden="1">#REF!</definedName>
    <definedName name="bfabdba" hidden="1">#REF!</definedName>
    <definedName name="bfb" hidden="1">#REF!</definedName>
    <definedName name="bfbba" hidden="1">#REF!</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zzzzz" hidden="1">#REF!</definedName>
    <definedName name="bg" hidden="1">{"'Sheet1'!$L$16"}</definedName>
    <definedName name="BG_Del" hidden="1">15</definedName>
    <definedName name="BG_Ins" hidden="1">4</definedName>
    <definedName name="BG_Mod" hidden="1">6</definedName>
    <definedName name="bghui" hidden="1">{"'Sheet1'!$L$16"}</definedName>
    <definedName name="Bgiang" hidden="1">{"'Sheet1'!$L$16"}</definedName>
    <definedName name="Bhthang4" hidden="1">{#N/A,#N/A,FALSE,"Chi tiÆt"}</definedName>
    <definedName name="bhthang5" hidden="1">{#N/A,#N/A,FALSE,"Chi tiÆt"}</definedName>
    <definedName name="bhthang6" hidden="1">{"'Sheet1'!$L$16"}</definedName>
    <definedName name="BHU">#REF!</definedName>
    <definedName name="BI" hidden="1">{#N/A,#N/A,FALSE,"이태원철근"}</definedName>
    <definedName name="BIGC" hidden="1">{#N/A,#N/A,TRUE,"Str.";#N/A,#N/A,TRUE,"Steel &amp; Roof";#N/A,#N/A,TRUE,"Arc.";#N/A,#N/A,TRUE,"Preliminary";#N/A,#N/A,TRUE,"Sum_Prelim"}</definedName>
    <definedName name="Bike" hidden="1">#REF!</definedName>
    <definedName name="bill1a" hidden="1">{"'Sheet1'!$L$16"}</definedName>
    <definedName name="Binh" hidden="1">{"'Sheet1'!$L$16"}</definedName>
    <definedName name="BJJ" hidden="1">{#N/A,#N/A,FALSE,"CCTV"}</definedName>
    <definedName name="bkd" hidden="1">{"'Sheet1'!$L$16"}</definedName>
    <definedName name="blockc" hidden="1">{#N/A,#N/A,FALSE,"전체집계표";#N/A,#N/A,FALSE,"안벽30000";#N/A,#N/A,FALSE,"안벽20000";#N/A,#N/A,FALSE,"내호안";#N/A,#N/A,FALSE,"외호안";#N/A,#N/A,FALSE,"준설토A";#N/A,#N/A,FALSE,"준설토B";#N/A,#N/A,FALSE,"적출장"}</definedName>
    <definedName name="bmbvmvm" hidden="1">#REF!</definedName>
    <definedName name="bmbxmbv" hidden="1">#REF!</definedName>
    <definedName name="bmbxmvx" hidden="1">#REF!</definedName>
    <definedName name="BMO">#REF!</definedName>
    <definedName name="BMS" hidden="1">{"'Sheet1'!$L$16"}</definedName>
    <definedName name="bmxmbbbbbbvxb" hidden="1">#REF!</definedName>
    <definedName name="bmxvmvx" hidden="1">#REF!</definedName>
    <definedName name="BN" hidden="1">{"'Sheet1'!$L$16"}</definedName>
    <definedName name="bnbnbnnbv" hidden="1">#REF!</definedName>
    <definedName name="bnbvb" hidden="1">#REF!</definedName>
    <definedName name="bnm" hidden="1">{#N/A,#N/A,FALSE,"Chi tiÆt"}</definedName>
    <definedName name="bnn" hidden="1">{#N/A,#N/A,FALSE,"조골재"}</definedName>
    <definedName name="bo" hidden="1">{0,0,0,0;0,0,0,0;0,0,0,0;0,0,0,0;0,0,0,0;0,0,0,0;0,0,0,0}</definedName>
    <definedName name="BOQ">#REF!</definedName>
    <definedName name="BOQA2" hidden="1">{"'Sheet1'!$L$16"}</definedName>
    <definedName name="BOQCongtruong" hidden="1">#REF!</definedName>
    <definedName name="BOQJGC">'[1]BQ(M)'!$A$1:$AM$65536</definedName>
    <definedName name="bosung" hidden="1">{"'Sheet1'!$L$16"}</definedName>
    <definedName name="BQO" hidden="1">#REF!</definedName>
    <definedName name="brbrr" hidden="1">#REF!</definedName>
    <definedName name="brbtbre" hidden="1">#REF!</definedName>
    <definedName name="BREAK" hidden="1">{#N/A,#N/A,FALSE,"CCTV"}</definedName>
    <definedName name="bree" hidden="1">#REF!</definedName>
    <definedName name="brffdffgf" hidden="1">#REF!</definedName>
    <definedName name="Bricks_cost">#REF!</definedName>
    <definedName name="Brickscost">#REF!</definedName>
    <definedName name="brickscostexport">#REF!</definedName>
    <definedName name="brickscostlocal">#REF!</definedName>
    <definedName name="BRON">#REF!</definedName>
    <definedName name="BSH">#REF!</definedName>
    <definedName name="btdc2" hidden="1">#REF!</definedName>
    <definedName name="BTK">#REF!</definedName>
    <definedName name="btl" hidden="1">{"'Sheet1'!$L$16"}</definedName>
    <definedName name="BTH" hidden="1">{"'Sheet1'!$L$16"}</definedName>
    <definedName name="bu" hidden="1">{"'Sheet1'!$L$16"}</definedName>
    <definedName name="BuGiaNL">"#REF!"</definedName>
    <definedName name="buoi" hidden="1">{"'Sheet1'!$L$16"}</definedName>
    <definedName name="BV" hidden="1">#REF!</definedName>
    <definedName name="bvb" hidden="1">{"NGUYEN QUI THIEP - Personal View",#N/A,FALSE,"XDCB.HT.FUR."}</definedName>
    <definedName name="bvbbvbvv" hidden="1">#REF!</definedName>
    <definedName name="BVCISUMMARY">#REF!</definedName>
    <definedName name="bvcnnc" hidden="1">#REF!</definedName>
    <definedName name="BVD">#REF!</definedName>
    <definedName name="BVE">#REF!</definedName>
    <definedName name="bvhjggj" hidden="1">#REF!</definedName>
    <definedName name="bvnbvn" hidden="1">#REF!</definedName>
    <definedName name="bvvbbvvnnb" hidden="1">#REF!</definedName>
    <definedName name="bxmmxmx" hidden="1">#REF!</definedName>
    <definedName name="bxvbx" hidden="1">{"'Sheet1'!$L$16"}</definedName>
    <definedName name="bxvxxvb" hidden="1">#REF!</definedName>
    <definedName name="C_">#N/A</definedName>
    <definedName name="c0">#REF!</definedName>
    <definedName name="CA" hidden="1">{#N/A,#N/A,TRUE,"SUM";#N/A,#N/A,TRUE,"EE";#N/A,#N/A,TRUE,"AC";#N/A,#N/A,TRUE,"SN"}</definedName>
    <definedName name="CABLE2">NA()</definedName>
    <definedName name="caccccc" hidden="1">{"'Sheet1'!$L$16"}</definedName>
    <definedName name="CachtinhCN1">#REF!</definedName>
    <definedName name="CachtinhCN2">#REF!</definedName>
    <definedName name="CachtinhCPLBCKTKT">#REF!</definedName>
    <definedName name="CachtinhCPLDADT">#REF!</definedName>
    <definedName name="CachtinhCPTKKT">#REF!</definedName>
    <definedName name="CachtinhCPTKTC">#REF!</definedName>
    <definedName name="CachtinhCPTKHTKT1">#REF!</definedName>
    <definedName name="CachtinhCPTKHTKT2">#REF!</definedName>
    <definedName name="CachtinhCPTTTKBVTC">#REF!</definedName>
    <definedName name="CachtinhCPTTTKKT">#REF!</definedName>
    <definedName name="cadca" hidden="1">#REF!</definedName>
    <definedName name="CALBE" hidden="1">{"'Sheet1'!$L$16"}</definedName>
    <definedName name="cald" localSheetId="7" hidden="1">{#N/A,#N/A,FALSE,"CCTV"}</definedName>
    <definedName name="cald" hidden="1">{#N/A,#N/A,FALSE,"CCTV"}</definedName>
    <definedName name="calibration">#REF!</definedName>
    <definedName name="calpine"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me" hidden="1">{"'Sheet1'!$L$16"}</definedName>
    <definedName name="CANON" hidden="1">{"'Sheet1'!$L$16"}</definedName>
    <definedName name="CANOPY" hidden="1">#REF!</definedName>
    <definedName name="canteen" hidden="1">#REF!</definedName>
    <definedName name="CaododayGa" hidden="1">{"'Sheet1'!$L$16"}</definedName>
    <definedName name="cap" hidden="1">{"'Sheet1'!$L$16"}</definedName>
    <definedName name="CARL" localSheetId="7" hidden="1">{#N/A,#N/A,FALSE,"CCTV"}</definedName>
    <definedName name="CARL" hidden="1">{#N/A,#N/A,FALSE,"CCTV"}</definedName>
    <definedName name="CARL1" localSheetId="7" hidden="1">{#N/A,#N/A,FALSE,"CCTV"}</definedName>
    <definedName name="CARL1" hidden="1">{#N/A,#N/A,FALSE,"CCTV"}</definedName>
    <definedName name="CARL2" localSheetId="7" hidden="1">{#N/A,#N/A,FALSE,"CCTV"}</definedName>
    <definedName name="CARL2" hidden="1">{#N/A,#N/A,FALSE,"CCTV"}</definedName>
    <definedName name="casson3" hidden="1">{#N/A,#N/A,FALSE,"전체집계표";#N/A,#N/A,FALSE,"안벽30000";#N/A,#N/A,FALSE,"안벽20000";#N/A,#N/A,FALSE,"내호안";#N/A,#N/A,FALSE,"외호안";#N/A,#N/A,FALSE,"준설토A";#N/A,#N/A,FALSE,"준설토B";#N/A,#N/A,FALSE,"적출장"}</definedName>
    <definedName name="catalogue" hidden="1">{"'Sheet1'!$L$16"}</definedName>
    <definedName name="Category">#REF!</definedName>
    <definedName name="Category_All">#REF!</definedName>
    <definedName name="CATIN">#N/A</definedName>
    <definedName name="CATJYOU">#N/A</definedName>
    <definedName name="CATSYU">#N/A</definedName>
    <definedName name="CATREC">#N/A</definedName>
    <definedName name="cauthang" hidden="1">{"'Sheet1'!$L$16"}</definedName>
    <definedName name="cay" hidden="1">{"'Sheet1'!$L$16"}</definedName>
    <definedName name="CB">#REF!</definedName>
    <definedName name="CBWorkbookPriority" hidden="1">-1807836116</definedName>
    <definedName name="cc" hidden="1">#REF!</definedName>
    <definedName name="ccc" hidden="1">{"'Sheet1'!$L$16"}</definedName>
    <definedName name="cccc" hidden="1">{#N/A,#N/A,TRUE,"SUM";#N/A,#N/A,TRUE,"EE";#N/A,#N/A,TRUE,"AC";#N/A,#N/A,TRUE,"SN"}</definedName>
    <definedName name="ccccc" hidden="1">#REF!</definedName>
    <definedName name="cccccc" hidden="1">#REF!</definedName>
    <definedName name="CCCCCCCCCC" hidden="1">#REF!</definedName>
    <definedName name="CCT">#REF!</definedName>
    <definedName name="CD" hidden="1">#REF!</definedName>
    <definedName name="Çdµ" hidden="1">{"'Sheet1'!$L$16"}</definedName>
    <definedName name="cded" hidden="1">#REF!</definedName>
    <definedName name="cdfdf" hidden="1">{#N/A,#N/A,TRUE,"1";#N/A,#N/A,TRUE,"2";#N/A,#N/A,TRUE,"3";#N/A,#N/A,TRUE,"4";#N/A,#N/A,TRUE,"5";#N/A,#N/A,TRUE,"6";#N/A,#N/A,TRUE,"7"}</definedName>
    <definedName name="CDFRRR" hidden="1">#REF!</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num">#REF!</definedName>
    <definedName name="cds" hidden="1">#REF!</definedName>
    <definedName name="ced" hidden="1">{#N/A,#N/A,FALSE,"Chi tiÆt"}</definedName>
    <definedName name="Celling" hidden="1">{"'Sheet1'!$L$16"}</definedName>
    <definedName name="cession">#REF!</definedName>
    <definedName name="CF1_a129" hidden="1">{"Offgrid",#N/A,FALSE,"OFFGRID";"Region",#N/A,FALSE,"REGION";"Offgrid -2",#N/A,FALSE,"OFFGRID";"WTP",#N/A,FALSE,"WTP";"WTP -2",#N/A,FALSE,"WTP";"Project",#N/A,FALSE,"PROJECT";"Summary -2",#N/A,FALSE,"SUMMARY"}</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요인" hidden="1">#REF!</definedName>
    <definedName name="cg" hidden="1">{"'Sheet1'!$L$16"}</definedName>
    <definedName name="cgmh" hidden="1">{"'용역비'!$A$4:$C$8"}</definedName>
    <definedName name="CGroup">#REF!</definedName>
    <definedName name="ci" hidden="1">{"'Sheet1'!$L$16"}</definedName>
    <definedName name="City">#REF!</definedName>
    <definedName name="civil2" hidden="1">{"'장비'!$A$3:$M$12"}</definedName>
    <definedName name="cjh" hidden="1">#REF!</definedName>
    <definedName name="cl">#REF!</definedName>
    <definedName name="ClientDN">#REF!</definedName>
    <definedName name="ClientInv">#REF!</definedName>
    <definedName name="ClientProjectNoDN">#REF!</definedName>
    <definedName name="ClientProjectNoInv">#REF!</definedName>
    <definedName name="clip">#REF!</definedName>
    <definedName name="CLVC3">0.1</definedName>
    <definedName name="CM_CS1_24KV_S51550573001G">#REF!</definedName>
    <definedName name="CMC" hidden="1">{"'Sheet1'!$L$16"}</definedName>
    <definedName name="cn">#REF!</definedName>
    <definedName name="CN1btg">#REF!</definedName>
    <definedName name="CN1x">#REF!</definedName>
    <definedName name="CN1y1">#REF!</definedName>
    <definedName name="CN1y2">#REF!</definedName>
    <definedName name="CN1y3">#REF!</definedName>
    <definedName name="cn2a" hidden="1">{"'Sheet1'!$L$16"}</definedName>
    <definedName name="CN2btg">#REF!</definedName>
    <definedName name="CN2x">#REF!</definedName>
    <definedName name="CN2y1">#REF!</definedName>
    <definedName name="CN2y2">#REF!</definedName>
    <definedName name="CN2y3">#REF!</definedName>
    <definedName name="CN2y4">#REF!</definedName>
    <definedName name="CN2y5">#REF!</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KH131">#REF!</definedName>
    <definedName name="CNKH331">#REF!</definedName>
    <definedName name="cnt">#REF!</definedName>
    <definedName name="COAT">NA()</definedName>
    <definedName name="coba" hidden="1">#REF!</definedName>
    <definedName name="Coc_60" hidden="1">{"'Sheet1'!$L$16"}</definedName>
    <definedName name="coccat" hidden="1">{"'Sheet1'!$L$16"}</definedName>
    <definedName name="cocly" hidden="1">{"'Sheet1'!$L$16"}</definedName>
    <definedName name="Code" localSheetId="7" hidden="1">#REF!</definedName>
    <definedName name="Code" hidden="1">#REF!</definedName>
    <definedName name="colum" hidden="1">#REF!</definedName>
    <definedName name="column" localSheetId="7" hidden="1">#REF!</definedName>
    <definedName name="column" hidden="1">#REF!</definedName>
    <definedName name="COMM">1.03</definedName>
    <definedName name="COMMON">#REF!</definedName>
    <definedName name="Company">#REF!</definedName>
    <definedName name="Company2013" hidden="1">#REF!</definedName>
    <definedName name="CON" hidden="1">{"'Sheet1'!$L$16"}</definedName>
    <definedName name="CON_EQP_COS">#REF!</definedName>
    <definedName name="CON_EQP_COST">#REF!</definedName>
    <definedName name="concrete" hidden="1">{"'Sheet1'!$L$16"}</definedName>
    <definedName name="cond_transp_10N">#REF!</definedName>
    <definedName name="cond_transp_20N">#REF!</definedName>
    <definedName name="cond_transp_30">#REF!</definedName>
    <definedName name="cond_transp_3KV">#REF!</definedName>
    <definedName name="cond_transp_6KV">#REF!</definedName>
    <definedName name="condition" hidden="1">{"'장비'!$A$3:$M$12"}</definedName>
    <definedName name="CONDUIT">#REF!</definedName>
    <definedName name="CONST_EQ">#REF!</definedName>
    <definedName name="Constr_Staff">#REF!</definedName>
    <definedName name="Cong">#REF!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phathepviÎttung" hidden="1">{"'Sheet1'!$L$16"}</definedName>
    <definedName name="Copyright" hidden="1">"© 1995 Worley Limited"</definedName>
    <definedName name="Co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T">#REF!</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_1" hidden="1">{#N/A,#N/A,TRUE,"Basic";#N/A,#N/A,TRUE,"EXT-TABLE";#N/A,#N/A,TRUE,"STEEL";#N/A,#N/A,TRUE,"INT-Table";#N/A,#N/A,TRUE,"STEEL";#N/A,#N/A,TRUE,"Door"}</definedName>
    <definedName name="COST_DISC">#REF!</definedName>
    <definedName name="Cost_Factor">#REF!</definedName>
    <definedName name="COST2" hidden="1">{#N/A,#N/A,TRUE,"Basic";#N/A,#N/A,TRUE,"EXT-TABLE";#N/A,#N/A,TRUE,"STEEL";#N/A,#N/A,TRUE,"INT-Table";#N/A,#N/A,TRUE,"STEEL";#N/A,#N/A,TRUE,"Door"}</definedName>
    <definedName name="COST2_1" hidden="1">{#N/A,#N/A,TRUE,"Basic";#N/A,#N/A,TRUE,"EXT-TABLE";#N/A,#N/A,TRUE,"STEEL";#N/A,#N/A,TRUE,"INT-Table";#N/A,#N/A,TRUE,"STEEL";#N/A,#N/A,TRUE,"Door"}</definedName>
    <definedName name="COST290" hidden="1">#REF!</definedName>
    <definedName name="costbrick">#REF!</definedName>
    <definedName name="costbrick06">#REF!</definedName>
    <definedName name="COSTDISC">#REF!</definedName>
    <definedName name="COSTENM">#REF!</definedName>
    <definedName name="COSTFACT">#REF!</definedName>
    <definedName name="Costing" hidden="1">#REF!</definedName>
    <definedName name="CostingSheetSolefuse" hidden="1">#REF!</definedName>
    <definedName name="costr">#REF!</definedName>
    <definedName name="cotycap" hidden="1">{"'Sheet1'!$L$16"}</definedName>
    <definedName name="Country">#REF!</definedName>
    <definedName name="country_code">#REF!</definedName>
    <definedName name="Coupling">#REF!</definedName>
    <definedName name="COVE" hidden="1">{"'Sheet1'!$L$16"}</definedName>
    <definedName name="COVER">#REF!</definedName>
    <definedName name="CPDGHSMTTB">#REF!</definedName>
    <definedName name="CPDGHSMTXD">#REF!</definedName>
    <definedName name="cpf" hidden="1">{#N/A,#N/A,TRUE,"Basic";#N/A,#N/A,TRUE,"EXT-TABLE";#N/A,#N/A,TRUE,"STEEL";#N/A,#N/A,TRUE,"INT-Table";#N/A,#N/A,TRUE,"STEEL";#N/A,#N/A,TRUE,"Door"}</definedName>
    <definedName name="cpf_1" hidden="1">{#N/A,#N/A,TRUE,"Basic";#N/A,#N/A,TRUE,"EXT-TABLE";#N/A,#N/A,TRUE,"STEEL";#N/A,#N/A,TRUE,"INT-Table";#N/A,#N/A,TRUE,"STEEL";#N/A,#N/A,TRUE,"Door"}</definedName>
    <definedName name="CPGSLDTB">#REF!</definedName>
    <definedName name="CPGSTCXD">#REF!</definedName>
    <definedName name="CPK">#REF!</definedName>
    <definedName name="CPKTVDT">#REF!</definedName>
    <definedName name="CPLBCKTKT">#REF!</definedName>
    <definedName name="CPLHSMTTB">#REF!</definedName>
    <definedName name="CPLHSMTXD">#REF!</definedName>
    <definedName name="CPM" hidden="1">{#N/A,#N/A,FALSE,"Chi tiÆt"}</definedName>
    <definedName name="cpp" hidden="1">#REF!</definedName>
    <definedName name="CPQLDA">#REF!</definedName>
    <definedName name="CPTDKQDT">#REF!</definedName>
    <definedName name="CPTKCN1">#REF!</definedName>
    <definedName name="CPTKCN2">#REF!</definedName>
    <definedName name="CPTKHTKT1">#REF!</definedName>
    <definedName name="CPTKHTKT2">#REF!</definedName>
    <definedName name="CPTTDT">#REF!</definedName>
    <definedName name="CPTTQTVDT">#REF!</definedName>
    <definedName name="CPXD" hidden="1">{"'Sheet1'!$L$16"}</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xlnm.Criteria" hidden="1">#REF!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dcsdvdfvdfbdfbd" hidden="1">{#N/A,#N/A,FALSE,"Chi tiÆt"}</definedName>
    <definedName name="CSODJWO" hidden="1">{#N/A,#N/A,TRUE,"SUM";#N/A,#N/A,TRUE,"EE";#N/A,#N/A,TRUE,"AC";#N/A,#N/A,TRUE,"SN"}</definedName>
    <definedName name="ctbbt" hidden="1">{"'Sheet1'!$L$16"}</definedName>
    <definedName name="CTCT1" hidden="1">{"'Sheet1'!$L$16"}</definedName>
    <definedName name="ctct2" hidden="1">{"'Sheet1'!$L$16"}</definedName>
    <definedName name="ctieu" hidden="1">{"'Sheet1'!$L$16"}</definedName>
    <definedName name="CTW">#REF!</definedName>
    <definedName name="CTR_3">#REF!</definedName>
    <definedName name="cung" hidden="1">{"'Sheet1'!$L$16"}</definedName>
    <definedName name="cuong" hidden="1">{"'Sheet1'!$L$16"}</definedName>
    <definedName name="CURRENCY">#REF!</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fr" hidden="1">{"'Sheet1'!$L$16"}</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zcsszs" hidden="1">#REF!</definedName>
    <definedName name="ch">#REF!</definedName>
    <definedName name="CHAIN" hidden="1">#REF!</definedName>
    <definedName name="Chart3" hidden="1">{"'Sheet1'!$L$16"}</definedName>
    <definedName name="chemical" hidden="1">{#N/A,#N/A,FALSE,"CCTV"}</definedName>
    <definedName name="CHF">#REF!</definedName>
    <definedName name="chietchai2" hidden="1">{"'Sheet1'!$L$16"}</definedName>
    <definedName name="chilk" hidden="1">{"'Sheet1'!$L$16"}</definedName>
    <definedName name="Chiphi" hidden="1">{"'Sheet1'!$L$16"}</definedName>
    <definedName name="ChiphiHTKT2">#REF!</definedName>
    <definedName name="ChiphiLapBCKTKT">#REF!</definedName>
    <definedName name="ChiphiLapDADT">#REF!</definedName>
    <definedName name="ChiphiTKCTCapngam">#REF!</definedName>
    <definedName name="ChiphiTKCTCNkhac">#REF!</definedName>
    <definedName name="ChiphiTKHTKT1">#REF!</definedName>
    <definedName name="ChiphithamdinhKQDT">#REF!</definedName>
    <definedName name="ChiphiThamtraTKBVTC">#REF!</definedName>
    <definedName name="ChiphiThamtraTKKT">#REF!</definedName>
    <definedName name="ChiphiThietkeKythuat">#REF!</definedName>
    <definedName name="ChiphiThietkeToChucThiCong">#REF!</definedName>
    <definedName name="chitiet3" hidden="1">{"'Sheet1'!$L$16"}</definedName>
    <definedName name="chitietbgiang2"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RIS" hidden="1">{#N/A,#N/A,FALSE,"CCTV"}</definedName>
    <definedName name="chuyen" hidden="1">{"'Sheet1'!$L$16"}</definedName>
    <definedName name="d" localSheetId="7" hidden="1">#REF!</definedName>
    <definedName name="d" hidden="1">#REF!</definedName>
    <definedName name="Ð" hidden="1">{"'Sheet1'!$L$16"}</definedName>
    <definedName name="d." hidden="1">#REF!</definedName>
    <definedName name="D_7101A_B">#REF!</definedName>
    <definedName name="D_MUC">#REF!</definedName>
    <definedName name="d¸" hidden="1">{"'Sheet1'!$L$16"}</definedName>
    <definedName name="D1D" hidden="1">{"'Sheet1'!$L$16"}</definedName>
    <definedName name="D1DUONG" hidden="1">{#N/A,#N/A,FALSE,"Chi tiÆt"}</definedName>
    <definedName name="D1DUONG1" hidden="1">{#N/A,#N/A,FALSE,"Chi tiÆt"}</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{#N/A,#N/A,FALSE,"Chi tiÆt"}</definedName>
    <definedName name="dada" hidden="1">{#N/A,#N/A,FALSE,"特殊室（ＢＱ表）"}</definedName>
    <definedName name="dadasda" hidden="1">{#N/A,#N/A,FALSE,"特殊室（ＢＱ表）"}</definedName>
    <definedName name="daDSD" hidden="1">{"'Sheet1'!$L$16"}</definedName>
    <definedName name="dafas" hidden="1">{#N/A,#N/A,TRUE,"BT M200 da 10x20"}</definedName>
    <definedName name="Daftar">#REF!</definedName>
    <definedName name="DAGA" hidden="1">#REF!</definedName>
    <definedName name="DAMMONG" hidden="1">{"'Sheet1'!$L$16"}</definedName>
    <definedName name="dang" hidden="1">{"'Sheet1'!$L$16"}</definedName>
    <definedName name="dao" hidden="1">{"'Sheet1'!$L$16"}</definedName>
    <definedName name="daomuong" hidden="1">{"'Sheet1'!$L$16"}</definedName>
    <definedName name="DAS">#REF!</definedName>
    <definedName name="dasdsan" hidden="1">#REF!</definedName>
    <definedName name="dase" localSheetId="7" hidden="1">{#N/A,#N/A,FALSE,"CCTV"}</definedName>
    <definedName name="dase" hidden="1">{#N/A,#N/A,FALSE,"CCTV"}</definedName>
    <definedName name="dat" localSheetId="7" hidden="1">{#N/A,#N/A,FALSE,"Sheet1"}</definedName>
    <definedName name="dat" hidden="1">{#N/A,#N/A,FALSE,"Sheet1"}</definedName>
    <definedName name="data" localSheetId="7" hidden="1">#REF!</definedName>
    <definedName name="data" hidden="1">#REF!</definedName>
    <definedName name="DATA_01" hidden="1">#REF!</definedName>
    <definedName name="data_key1" hidden="1">#REF!</definedName>
    <definedName name="Data_Sheet_Number">#REF!</definedName>
    <definedName name="data1" localSheetId="7" hidden="1">#REF!</definedName>
    <definedName name="data1" hidden="1">#REF!</definedName>
    <definedName name="data2" localSheetId="7" hidden="1">#REF!</definedName>
    <definedName name="data2" hidden="1">#REF!</definedName>
    <definedName name="data3" localSheetId="7" hidden="1">#REF!</definedName>
    <definedName name="data3" hidden="1">#REF!</definedName>
    <definedName name="Database?">#REF!</definedName>
    <definedName name="database2">#REF!</definedName>
    <definedName name="dataww" hidden="1">#REF!</definedName>
    <definedName name="date">#REF!</definedName>
    <definedName name="DateDN">#REF!</definedName>
    <definedName name="DateInv">#REF!</definedName>
    <definedName name="Dautu" hidden="1">{"'Sheet1'!$L$16"}</definedName>
    <definedName name="dbdjsjs" hidden="1">#REF!</definedName>
    <definedName name="DBProd">#REF!</definedName>
    <definedName name="dc" hidden="1">{"'Sheet1'!$L$16"}</definedName>
    <definedName name="dca" hidden="1">{#N/A,#N/A,FALSE,"Chi tiÆt"}</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uocVC_Bachang" hidden="1">#REF!</definedName>
    <definedName name="DD">#REF!</definedName>
    <definedName name="ddång" hidden="1">{"'Sheet1'!$L$16"}</definedName>
    <definedName name="ddbd" hidden="1">#REF!</definedName>
    <definedName name="ddbdf" hidden="1">#REF!</definedName>
    <definedName name="ddc" hidden="1">{"'Sheet1'!$L$16"}</definedName>
    <definedName name="ddd" hidden="1">{#N/A,#N/A,TRUE,"Str.";#N/A,#N/A,TRUE,"Steel &amp; Roof";#N/A,#N/A,TRUE,"Arc.";#N/A,#N/A,TRUE,"Preliminary";#N/A,#N/A,TRUE,"Sum_Prelim"}</definedName>
    <definedName name="dddd" hidden="1">{"'Sheet1'!$L$16"}</definedName>
    <definedName name="ddddadad" hidden="1">#REF!</definedName>
    <definedName name="ddddadadadd" hidden="1">#REF!</definedName>
    <definedName name="ddddd" hidden="1">{"'Sheet1'!$L$16"}</definedName>
    <definedName name="ddddd_1" hidden="1">{#N/A,#N/A,TRUE,"Basic";#N/A,#N/A,TRUE,"EXT-TABLE";#N/A,#N/A,TRUE,"STEEL";#N/A,#N/A,TRUE,"INT-Table";#N/A,#N/A,TRUE,"STEEL";#N/A,#N/A,TRUE,"Door"}</definedName>
    <definedName name="dddddd" hidden="1">{"Offgrid",#N/A,FALSE,"OFFGRID";"Region",#N/A,FALSE,"REGION";"Offgrid -2",#N/A,FALSE,"OFFGRID";"WTP",#N/A,FALSE,"WTP";"WTP -2",#N/A,FALSE,"WTP";"Project",#N/A,FALSE,"PROJECT";"Summary -2",#N/A,FALSE,"SUMMARY"}</definedName>
    <definedName name="ddddddbbbbb" hidden="1">#REF!</definedName>
    <definedName name="ddddddd" hidden="1">#REF!</definedName>
    <definedName name="DDDDDDDD" hidden="1">{#N/A,#N/A,TRUE,"SUM";#N/A,#N/A,TRUE,"EE";#N/A,#N/A,TRUE,"AC";#N/A,#N/A,TRUE,"SN"}</definedName>
    <definedName name="dddddddddd" hidden="1">#REF!</definedName>
    <definedName name="DDDDDDDDDDD" hidden="1">#REF!</definedName>
    <definedName name="dddddddddddd" hidden="1">#REF!</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DDDDDDDDDDDDDDDDDDDDDDDDDDDDDDDDD" hidden="1">#REF!</definedName>
    <definedName name="ddddddddddddddddddddddddddddddddddddddddd" hidden="1">#REF!</definedName>
    <definedName name="ddddjgdjg" hidden="1">#REF!</definedName>
    <definedName name="dddds" hidden="1">#REF!</definedName>
    <definedName name="dddf" hidden="1">{"'장비'!$A$3:$M$12"}</definedName>
    <definedName name="DDFD" hidden="1">{#N/A,#N/A,FALSE,"CCTV"}</definedName>
    <definedName name="DDFDF" hidden="1">#REF!</definedName>
    <definedName name="ddggdg" hidden="1">{"Offgrid",#N/A,FALSE,"OFFGRID";"Region",#N/A,FALSE,"REGION";"Offgrid -2",#N/A,FALSE,"OFFGRID";"WTP",#N/A,FALSE,"WTP";"WTP -2",#N/A,FALSE,"WTP";"Project",#N/A,FALSE,"PROJECT";"Summary -2",#N/A,FALSE,"SUMMARY"}</definedName>
    <definedName name="ddghhjjjj" hidden="1">#REF!</definedName>
    <definedName name="ddi_ert">#REF!</definedName>
    <definedName name="de" hidden="1">{"'Liquid'!$A$1:$U$57"}</definedName>
    <definedName name="ded" hidden="1">#REF!</definedName>
    <definedName name="dede" hidden="1">{"'Sheet1'!$L$16"}</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í" hidden="1">{"'Sheet1'!$L$16"}</definedName>
    <definedName name="Delete_Parking">#REF!</definedName>
    <definedName name="DEM">#REF!</definedName>
    <definedName name="den">#REF!</definedName>
    <definedName name="DenDK" hidden="1">{"'Sheet1'!$L$16"}</definedName>
    <definedName name="deqetq" hidden="1">{"'Sheet1'!$L$16"}</definedName>
    <definedName name="derniere_offre">#REF!</definedName>
    <definedName name="DescriptionDN">#REF!</definedName>
    <definedName name="DescriptionInv">#REF!</definedName>
    <definedName name="design_total">#REF!</definedName>
    <definedName name="det" hidden="1">{#N/A,#N/A,FALSE,"PROCUREMENT"}</definedName>
    <definedName name="deviation" localSheetId="7" hidden="1">{#N/A,#N/A,FALSE,"CCTV"}</definedName>
    <definedName name="deviation" hidden="1">{#N/A,#N/A,FALSE,"CCTV"}</definedName>
    <definedName name="devise">#REF!</definedName>
    <definedName name="DEWSLDW" hidden="1">{#N/A,#N/A,TRUE,"SUM";#N/A,#N/A,TRUE,"EE";#N/A,#N/A,TRUE,"AC";#N/A,#N/A,TRUE,"SN"}</definedName>
    <definedName name="dex" hidden="1">{"'Sheet1'!$L$16"}</definedName>
    <definedName name="dÊd" hidden="1">#REF!</definedName>
    <definedName name="DF">#REF!</definedName>
    <definedName name="dfa" hidden="1">#REF!</definedName>
    <definedName name="DFADF" hidden="1">{"'Sheet1'!$L$16"}</definedName>
    <definedName name="dfadsfsdf" hidden="1">{"'Sheet1'!$L$16"}</definedName>
    <definedName name="dfaf" hidden="1">{"'장비'!$A$3:$M$12"}</definedName>
    <definedName name="dfafa" hidden="1">{#N/A,#N/A,FALSE,"Chi tiÆt"}</definedName>
    <definedName name="dfas" hidden="1">#REF!</definedName>
    <definedName name="dfasdfsdfsdf" hidden="1">{"'Sheet1'!$L$16"}</definedName>
    <definedName name="dfasf" hidden="1">#REF!</definedName>
    <definedName name="DFASFD" hidden="1">{#N/A,#N/A,FALSE,"골재소요량";#N/A,#N/A,FALSE,"골재소요량"}</definedName>
    <definedName name="dfcvddddds" hidden="1">#REF!</definedName>
    <definedName name="dfd" hidden="1">{#N/A,#N/A,FALSE,"Sheet1";#N/A,#N/A,FALSE,"Sheet3";#N/A,#N/A,FALSE,"Sheet5"}</definedName>
    <definedName name="DFDASFGDASG" hidden="1">{#N/A,#N/A,FALSE,"단가표지"}</definedName>
    <definedName name="DFDF"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{#N/A,#N/A,FALSE,"特殊室（ＢＱ表）"}</definedName>
    <definedName name="DFDFDS" hidden="1">{#N/A,#N/A,TRUE,"SUM";#N/A,#N/A,TRUE,"EE";#N/A,#N/A,TRUE,"AC";#N/A,#N/A,TRUE,"SN"}</definedName>
    <definedName name="dfdfg" hidden="1">#REF!</definedName>
    <definedName name="DFDFGE" hidden="1">{#N/A,#N/A,FALSE,"Chi tiÆt"}</definedName>
    <definedName name="dfdfsdf" hidden="1">{"'Sheet1'!$L$16"}</definedName>
    <definedName name="DFDFSDFSD" hidden="1">{#N/A,#N/A,TRUE,"SUM";#N/A,#N/A,TRUE,"EE";#N/A,#N/A,TRUE,"AC";#N/A,#N/A,TRUE,"SN"}</definedName>
    <definedName name="DFDG" hidden="1">{#N/A,#N/A,FALSE,"Chi tiÆt"}</definedName>
    <definedName name="dfdgdf" hidden="1">#REF!</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f" hidden="1">#REF!</definedName>
    <definedName name="DFDSFD" hidden="1">{#N/A,#N/A,FALSE,"속도"}</definedName>
    <definedName name="DFDSFDFDFD" hidden="1">{#N/A,#N/A,FALSE,"구조1"}</definedName>
    <definedName name="DFDSFDS" hidden="1">{#N/A,#N/A,FALSE,"부대2"}</definedName>
    <definedName name="DFDSSF" hidden="1">{#N/A,#N/A,FALSE,"이정표"}</definedName>
    <definedName name="dfef" hidden="1">#REF!</definedName>
    <definedName name="DFF" hidden="1">{#N/A,#N/A,TRUE,"SUM";#N/A,#N/A,TRUE,"EE";#N/A,#N/A,TRUE,"AC";#N/A,#N/A,TRUE,"SN"}</definedName>
    <definedName name="dffd" hidden="1">#REF!</definedName>
    <definedName name="DFFF" hidden="1">{"'Sheet1'!$L$16"}</definedName>
    <definedName name="dffgfd" hidden="1">#REF!</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fa" hidden="1">{#N/A,#N/A,TRUE,"BT M200 da 10x20"}</definedName>
    <definedName name="DFGADSGAFDG" hidden="1">{#N/A,#N/A,FALSE,"운반시간"}</definedName>
    <definedName name="dfgdg" hidden="1">#REF!</definedName>
    <definedName name="dfgdgfdg" hidden="1">#REF!</definedName>
    <definedName name="dfggfj" hidden="1">{0}</definedName>
    <definedName name="dfggg" hidden="1">{"'Sheet1'!$L$16"}</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hidden="1">{#N/A,#N/A,FALSE,"Chi tiÆt"}</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DFHRE" hidden="1">{#N/A,#N/A,FALSE,"속도"}</definedName>
    <definedName name="dfhf" hidden="1">{"'Sheet1'!$L$16"}</definedName>
    <definedName name="dfhh" hidden="1">{#N/A,#N/A,FALSE,"Chi tiÆt"}</definedName>
    <definedName name="dfhp" hidden="1">{"'Sheet1'!$L$16"}</definedName>
    <definedName name="dfjsdhldfgkfd" hidden="1">{"'Sheet1'!$L$16"}</definedName>
    <definedName name="dfkfksf" hidden="1">#REF!</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hidden="1">{#N/A,#N/A,TRUE,"SUM";#N/A,#N/A,TRUE,"EE";#N/A,#N/A,TRUE,"AC";#N/A,#N/A,TRUE,"SN"}</definedName>
    <definedName name="DFSAFSAFD" hidden="1">#REF!</definedName>
    <definedName name="dfsd" hidden="1">#REF!</definedName>
    <definedName name="DFSDF" hidden="1">{"'Sheet1'!$L$16"}</definedName>
    <definedName name="DFSF" hidden="1">{#N/A,#N/A,FALSE,"特殊室（ＢＱ表）"}</definedName>
    <definedName name="dfsfs" hidden="1">#REF!</definedName>
    <definedName name="dfsfsd" hidden="1">#REF!</definedName>
    <definedName name="dfsgsag" hidden="1">{"'Sheet1'!$L$16"}</definedName>
    <definedName name="dgagd" hidden="1">{#N/A,#N/A,TRUE,"Basic";#N/A,#N/A,TRUE,"EXT-TABLE";#N/A,#N/A,TRUE,"STEEL";#N/A,#N/A,TRUE,"INT-Table";#N/A,#N/A,TRUE,"STEEL";#N/A,#N/A,TRUE,"Door"}</definedName>
    <definedName name="DGBH" hidden="1">{"'Sheet1'!$L$16"}</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FGDG" hidden="1">{#N/A,#N/A,FALSE,"배수1"}</definedName>
    <definedName name="dgdghdgdg" hidden="1">#REF!</definedName>
    <definedName name="dgdjdkgd" hidden="1">{#N/A,#N/A,FALSE,"CCTV"}</definedName>
    <definedName name="DGF" hidden="1">{#N/A,#N/A,FALSE,"特殊室（ＢＱ表）"}</definedName>
    <definedName name="DGFDG" hidden="1">{#N/A,#N/A,FALSE,"特殊室（ＢＱ表）"}</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f" hidden="1">{#N/A,#N/A,FALSE,"2~8번"}</definedName>
    <definedName name="dgfgjgj" hidden="1">{#N/A,#N/A,FALSE,"CCTV"}</definedName>
    <definedName name="dgfq" hidden="1">#REF!</definedName>
    <definedName name="dggdl" hidden="1">#REF!</definedName>
    <definedName name="dggfhd" hidden="1">{#N/A,#N/A,FALSE,"Chi tiÆt"}</definedName>
    <definedName name="dggjgdj" hidden="1">#REF!</definedName>
    <definedName name="DGH" hidden="1">{#N/A,#N/A,FALSE,"조골재"}</definedName>
    <definedName name="dghg" hidden="1">{"'Sheet1'!$L$16"}</definedName>
    <definedName name="dghjyuk" hidden="1">{"'Sheet1'!$L$16"}</definedName>
    <definedName name="DGKL" hidden="1">#REF!</definedName>
    <definedName name="dgsgsg" hidden="1">{"'Sheet1'!$L$16"}</definedName>
    <definedName name="dh" hidden="1">{#N/A,#N/A,FALSE,"Chi tiÆt"}</definedName>
    <definedName name="dhdhd" hidden="1">{"'Sheet1'!$L$16"}</definedName>
    <definedName name="dhfsg" hidden="1">#REF!</definedName>
    <definedName name="dhh" hidden="1">{"'Sheet1'!$L$16"}</definedName>
    <definedName name="dhj" hidden="1">{"'용역비'!$A$4:$C$8"}</definedName>
    <definedName name="dhjddddddddddddddddddddddd" hidden="1">#REF!</definedName>
    <definedName name="dhjdhhj" hidden="1">#REF!</definedName>
    <definedName name="DIA">#REF!</definedName>
    <definedName name="DIAMOND" hidden="1">{"'장비'!$A$3:$M$12"}</definedName>
    <definedName name="dien" hidden="1">{"'Sheet1'!$L$16"}</definedName>
    <definedName name="diengiai" hidden="1">{"'Sheet1'!$L$16"}</definedName>
    <definedName name="DIFF">#REF!</definedName>
    <definedName name="Diffusion">#REF!</definedName>
    <definedName name="DIGN" hidden="1">{#N/A,#N/A,TRUE,"Basic";#N/A,#N/A,TRUE,"EXT-TABLE";#N/A,#N/A,TRUE,"STEEL";#N/A,#N/A,TRUE,"INT-Table";#N/A,#N/A,TRUE,"STEEL";#N/A,#N/A,TRUE,"Door"}</definedName>
    <definedName name="dilos">#REF!</definedName>
    <definedName name="direct1" hidden="1">#REF!</definedName>
    <definedName name="DiscHW">#REF!</definedName>
    <definedName name="Discount" localSheetId="7" hidden="1">#REF!</definedName>
    <definedName name="Discount" hidden="1">#REF!</definedName>
    <definedName name="DiscSW">#REF!</definedName>
    <definedName name="display_area_2" localSheetId="7" hidden="1">#REF!</definedName>
    <definedName name="display_area_2" hidden="1">#REF!</definedName>
    <definedName name="Distribution_to_countries">#REF!</definedName>
    <definedName name="DiversityFac">#REF!</definedName>
    <definedName name="dj" hidden="1">{"'Sheet1'!$L$16"}</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kgklsdfgj" hidden="1">{"'Sheet1'!$L$16"}</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dkdkd" hidden="1">{#N/A,#N/A,FALSE,"명세표"}</definedName>
    <definedName name="DKDLFJKDS" hidden="1">{#N/A,#N/A,TRUE,"Basic";#N/A,#N/A,TRUE,"EXT-TABLE";#N/A,#N/A,TRUE,"STEEL";#N/A,#N/A,TRUE,"INT-Table";#N/A,#N/A,TRUE,"STEEL";#N/A,#N/A,TRUE,"Door"}</definedName>
    <definedName name="DL_OH">#REF!</definedName>
    <definedName name="dldldldll" hidden="1">#REF!</definedName>
    <definedName name="dldyddn" hidden="1">{"'별표'!$N$220"}</definedName>
    <definedName name="dlff" hidden="1">{#N/A,#N/A,FALSE,"운반시간"}</definedName>
    <definedName name="dlfl" hidden="1">{#N/A,#N/A,FALSE,"지침";#N/A,#N/A,FALSE,"환경분석";#N/A,#N/A,FALSE,"Sheet16"}</definedName>
    <definedName name="DM">22.5</definedName>
    <definedName name="DMCPGSLDTB">#REF!</definedName>
    <definedName name="DMCPGSTCXD">#REF!</definedName>
    <definedName name="DMCPKT">#REF!</definedName>
    <definedName name="DMCPLBCKTKT">#REF!</definedName>
    <definedName name="DMCPLDA">#REF!</definedName>
    <definedName name="DMCPLHSMT">#REF!</definedName>
    <definedName name="DMCPQLDA">#REF!</definedName>
    <definedName name="DMCPTKKT">#REF!</definedName>
    <definedName name="DMCPTKTC">#REF!</definedName>
    <definedName name="DMCPTKHTKT1">#REF!</definedName>
    <definedName name="DMCPTTDT">#REF!</definedName>
    <definedName name="DMCPTTQT">#REF!</definedName>
    <definedName name="DMCPTTTKBVTC">#REF!</definedName>
    <definedName name="DMCPTTTKKT">#REF!</definedName>
    <definedName name="DMCPTTHQKT">#REF!</definedName>
    <definedName name="DMCPHSMTMS">#REF!</definedName>
    <definedName name="DMCPHSMTTC">#REF!</definedName>
    <definedName name="DMKJUXF" hidden="1">{#N/A,#N/A,FALSE,"포장2"}</definedName>
    <definedName name="dmxl2" hidden="1">{"'Sheet1'!$L$16"}</definedName>
    <definedName name="dn" hidden="1">{#N/A,#N/A,FALSE,"혼합골재"}</definedName>
    <definedName name="DN1_CT5" hidden="1">{"'Sheet1'!$L$16"}</definedName>
    <definedName name="DNCJFGHH" hidden="1">#REF!</definedName>
    <definedName name="DNFLF" hidden="1">{#N/A,#N/A,FALSE,"지침";#N/A,#N/A,FALSE,"환경분석";#N/A,#N/A,FALSE,"Sheet16"}</definedName>
    <definedName name="DNTT" hidden="1">{"NGUYEN QUI THIEP - Personal View",#N/A,FALSE,"XDCB.HT.FUR."}</definedName>
    <definedName name="dntt10" hidden="1">{"'Sheet1'!$L$16"}</definedName>
    <definedName name="dntt9" hidden="1">{"'Sheet1'!$L$16"}</definedName>
    <definedName name="dnhgh" hidden="1">#REF!</definedName>
    <definedName name="doc" hidden="1">{"'Sheet1'!$L$16"}</definedName>
    <definedName name="Document_array">{"Book1"}</definedName>
    <definedName name="DOLLAR">#REF!</definedName>
    <definedName name="Domain" hidden="1">#REF!</definedName>
    <definedName name="DpFKDL" hidden="1">{#N/A,#N/A,FALSE,"이태원철근"}</definedName>
    <definedName name="DPI">#REF!</definedName>
    <definedName name="DPP">#REF!</definedName>
    <definedName name="dQlda_BuocTKRng" hidden="1">#REF!</definedName>
    <definedName name="dQlda_CapCtRng" hidden="1">#REF!</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lda_LoaiCtRng" hidden="1">#REF!</definedName>
    <definedName name="DR" hidden="1">#REF!</definedName>
    <definedName name="Drain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e" hidden="1">#REF!</definedName>
    <definedName name="DS_No">#REF!</definedName>
    <definedName name="DSA" hidden="1">{#N/A,#N/A,FALSE,"포장1";#N/A,#N/A,FALSE,"포장1"}</definedName>
    <definedName name="dsaaee" hidden="1">{"'Sheet1'!$L$16"}</definedName>
    <definedName name="dsada" hidden="1">{"'Sheet1'!$L$16"}</definedName>
    <definedName name="dsaddad" hidden="1">#REF!</definedName>
    <definedName name="dsadsa" hidden="1">{"'Sheet1'!$L$16"}</definedName>
    <definedName name="DSADSADSA" hidden="1">#REF!</definedName>
    <definedName name="dsaf" hidden="1">{#N/A,#N/A,FALSE,"조골재"}</definedName>
    <definedName name="dsaf_1" hidden="1">{#N/A,#N/A,FALSE,"조골재"}</definedName>
    <definedName name="dsafddsdf" hidden="1">{"'Sheet1'!$L$16"}</definedName>
    <definedName name="dsasdasdasd" hidden="1">#REF!</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 hidden="1">{"'용역비'!$A$4:$C$8"}</definedName>
    <definedName name="dsdd" hidden="1">#REF!</definedName>
    <definedName name="DSDS" hidden="1">{#N/A,#N/A,FALSE,"SITE INSTALLATIONS"}</definedName>
    <definedName name="dsdsd" hidden="1">{#N/A,#N/A,FALSE,"운반시간"}</definedName>
    <definedName name="dsdsdgsd" hidden="1">#REF!</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hidden="1">#REF!</definedName>
    <definedName name="DSF_1" hidden="1">{#N/A,#N/A,FALSE,"골재소요량";#N/A,#N/A,FALSE,"골재소요량"}</definedName>
    <definedName name="DSFAR" hidden="1">{#N/A,#N/A,FALSE,"CCTV"}</definedName>
    <definedName name="dsfas" hidden="1">{"'Sheet1'!$L$16"}</definedName>
    <definedName name="dsfd" hidden="1">#REF!</definedName>
    <definedName name="DSFDFDS" hidden="1">#REF!</definedName>
    <definedName name="DSFDS" hidden="1">{"'Sheet1'!$L$16"}</definedName>
    <definedName name="DSFG" hidden="1">{#N/A,#N/A,FALSE,"2~8번"}</definedName>
    <definedName name="dsfs" hidden="1">{"'Sheet1'!$L$16"}</definedName>
    <definedName name="dsfsad" hidden="1">{"'Sheet1'!$L$16"}</definedName>
    <definedName name="dsfsdf" hidden="1">#REF!</definedName>
    <definedName name="dsfsf" hidden="1">#REF!</definedName>
    <definedName name="dsg" hidden="1">{#N/A,#N/A,FALSE,"Chi tiÆt"}</definedName>
    <definedName name="dsgfhtyjjt" hidden="1">#REF!</definedName>
    <definedName name="DSGHE" hidden="1">{#N/A,#N/A,FALSE,"단가표지"}</definedName>
    <definedName name="dsgsdfgdfshfgh" hidden="1">{"'Sheet1'!$L$16"}</definedName>
    <definedName name="dsgsdg" hidden="1">{"'Sheet1'!$L$16"}</definedName>
    <definedName name="DSGSFWERD" hidden="1">{#N/A,#N/A,FALSE,"골재소요량";#N/A,#N/A,FALSE,"골재소요량"}</definedName>
    <definedName name="DSH" hidden="1">{#N/A,#N/A,FALSE,"Chi tiÆt"}</definedName>
    <definedName name="dsjk" hidden="1">{"'Sheet1'!$L$16"}</definedName>
    <definedName name="DSJKLDE" hidden="1">{#N/A,#N/A,TRUE,"SUM";#N/A,#N/A,TRUE,"EE";#N/A,#N/A,TRUE,"AC";#N/A,#N/A,TRUE,"SN"}</definedName>
    <definedName name="dssad" hidden="1">{"'Sheet1'!$L$16"}</definedName>
    <definedName name="DSUMDATA">#REF!</definedName>
    <definedName name="dt" hidden="1">#REF!</definedName>
    <definedName name="dtctnd" hidden="1">{"'Sheet1'!$L$16"}</definedName>
    <definedName name="DTKT3" hidden="1">{"'Sheet1'!$L$16"}</definedName>
    <definedName name="DTMG_vumua" hidden="1">{#N/A,#N/A,FALSE,"Chi tiÆt"}</definedName>
    <definedName name="DTTK" hidden="1">{"'Sheet1'!$L$16"}</definedName>
    <definedName name="dthft" hidden="1">{"'Sheet1'!$L$16"}</definedName>
    <definedName name="dTHKP_Rng" hidden="1">#REF!</definedName>
    <definedName name="dtrhgnb" hidden="1">{#N/A,#N/A,FALSE,"2~8번"}</definedName>
    <definedName name="Du" hidden="1">#REF!</definedName>
    <definedName name="duc" hidden="1">{"'Sheet1'!$L$16"}</definedName>
    <definedName name="DUCK">#REF!</definedName>
    <definedName name="DUCK.XLS">#REF!</definedName>
    <definedName name="DucO" hidden="1">{"'Sheet1'!$L$16"}</definedName>
    <definedName name="DUCT" localSheetId="7" hidden="1">{#N/A,#N/A,FALSE,"Sheet1"}</definedName>
    <definedName name="DUCT" hidden="1">{#N/A,#N/A,FALSE,"Sheet1"}</definedName>
    <definedName name="ducta4" hidden="1">#REF!</definedName>
    <definedName name="dumbwaiter" hidden="1">{#N/A,#N/A,FALSE,"Sheet1";#N/A,#N/A,FALSE,"Sheet3";#N/A,#N/A,FALSE,"Sheet5"}</definedName>
    <definedName name="DUNG" hidden="1">{"'Sheet1'!$L$16"}</definedName>
    <definedName name="Duong1" hidden="1">{"'Sheet1'!$L$16"}</definedName>
    <definedName name="Duongnaco" hidden="1">{"'Sheet1'!$L$16"}</definedName>
    <definedName name="dutoanc2" hidden="1">{"'Sheet1'!$L$16"}</definedName>
    <definedName name="DUTY">1.11</definedName>
    <definedName name="dutruchiphi" hidden="1">{"NGUYEN QUI THIEP - Personal View",#N/A,FALSE,"XDCB.HT.FUR."}</definedName>
    <definedName name="duy" hidden="1">#REF!</definedName>
    <definedName name="duyuyen" hidden="1">#REF!</definedName>
    <definedName name="dvadvS" hidden="1">#REF!</definedName>
    <definedName name="dvt">#REF!</definedName>
    <definedName name="DW" hidden="1">{#N/A,#N/A,FALSE,"배수2"}</definedName>
    <definedName name="DWPRICE" hidden="1">#REF!</definedName>
    <definedName name="dwqwq" hidden="1">#REF!</definedName>
    <definedName name="dwv" hidden="1">{#N/A,#N/A,TRUE,"Basic";#N/A,#N/A,TRUE,"EXT-TABLE";#N/A,#N/A,TRUE,"STEEL";#N/A,#N/A,TRUE,"INT-Table";#N/A,#N/A,TRUE,"STEEL";#N/A,#N/A,TRUE,"Door"}</definedName>
    <definedName name="Dy" hidden="1">#REF!</definedName>
    <definedName name="đ" hidden="1">#REF!</definedName>
    <definedName name="đasadas" hidden="1">#REF!</definedName>
    <definedName name="đấ" hidden="1">{"'Sheet1'!$L$16"}</definedName>
    <definedName name="đfsfdf" hidden="1">{#N/A,#N/A,FALSE,"Tabelle2";#N/A,#N/A,FALSE,"Tabelle1"}</definedName>
    <definedName name="đhf" hidden="1">{"'Sheet1'!$L$16"}</definedName>
    <definedName name="E" localSheetId="7" hidden="1">{#N/A,#N/A,FALSE,"CCTV"}</definedName>
    <definedName name="e">#REF!</definedName>
    <definedName name="e4y" hidden="1">{#N/A,#N/A,FALSE,"Chi tiÆt"}</definedName>
    <definedName name="EASDS" hidden="1">{#N/A,#N/A,TRUE,"ERECTION";#N/A,#N/A,TRUE,"A";#N/A,#N/A,TRUE,"B";#N/A,#N/A,TRUE,"C";#N/A,#N/A,TRUE,"D";#N/A,#N/A,TRUE,"E";#N/A,#N/A,TRUE,"F";#N/A,#N/A,TRUE,"G";#N/A,#N/A,TRUE,"H";#N/A,#N/A,TRUE,"I";#N/A,#N/A,TRUE,"J";#N/A,#N/A,TRUE,"K";#N/A,#N/A,TRUE,"L";#N/A,#N/A,TRUE,"M";#N/A,#N/A,TRUE,"N"}</definedName>
    <definedName name="EC">#REF!</definedName>
    <definedName name="ED" localSheetId="7" hidden="1">{#N/A,#N/A,FALSE,"CCTV"}</definedName>
    <definedName name="ED" hidden="1">{#N/A,#N/A,FALSE,"CCTV"}</definedName>
    <definedName name="edasdad" hidden="1">#REF!</definedName>
    <definedName name="edd" hidden="1">{"'Sheet1'!$L$16"}</definedName>
    <definedName name="edff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ssqq" hidden="1">{#N/A,#N/A,FALSE,"혼합골재"}</definedName>
    <definedName name="edwfrhjy" hidden="1">#REF!</definedName>
    <definedName name="edwtgfdsgf" hidden="1">{"'Sheet1'!$L$16"}</definedName>
    <definedName name="ee">#REF!</definedName>
    <definedName name="eed" hidden="1">{#N/A,#N/A,FALSE,"단가표지"}</definedName>
    <definedName name="eee" hidden="1">{"'Liquid'!$A$1:$U$57"}</definedName>
    <definedName name="eee_1" hidden="1">{#N/A,#N/A,FALSE,"2~8번"}</definedName>
    <definedName name="eeee" hidden="1">#REF!</definedName>
    <definedName name="eeeed" hidden="1">#REF!</definedName>
    <definedName name="eeeee" hidden="1">{#N/A,#N/A,TRUE,"SUM";#N/A,#N/A,TRUE,"EE";#N/A,#N/A,TRUE,"AC";#N/A,#N/A,TRUE,"SN"}</definedName>
    <definedName name="EEEEEEE" hidden="1">#REF!</definedName>
    <definedName name="EEEEEEEEE" hidden="1">#REF!</definedName>
    <definedName name="eeeeeeeeeee" hidden="1">#REF!</definedName>
    <definedName name="eeese" hidden="1">#REF!</definedName>
    <definedName name="eef" hidden="1">{"'Sheet1'!$L$16"}</definedName>
    <definedName name="eere" hidden="1">#REF!</definedName>
    <definedName name="eerefdg" hidden="1">{#N/A,#N/A,FALSE,"CCTV"}</definedName>
    <definedName name="ees" hidden="1">#REF!</definedName>
    <definedName name="efdff" hidden="1">#REF!</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ẻger" hidden="1">{#N/A,#N/A,TRUE,"BT M200 da 10x20"}</definedName>
    <definedName name="egrdyrtu" hidden="1">#REF!</definedName>
    <definedName name="egsf" hidden="1">{"'Sheet1'!$L$16"}</definedName>
    <definedName name="ẻgwe" hidden="1">{"'Sheet1'!$L$16"}</definedName>
    <definedName name="ẻgwrq" hidden="1">#REF!</definedName>
    <definedName name="eïhd" hidden="1">{"'Sheet1'!$L$16"}</definedName>
    <definedName name="EK" hidden="1">#REF!</definedName>
    <definedName name="ELEC" hidden="1">#REF!</definedName>
    <definedName name="Electrical">#REF!</definedName>
    <definedName name="ELEV2">#REF!</definedName>
    <definedName name="ELEV3">#REF!</definedName>
    <definedName name="ELEV4">#REF!</definedName>
    <definedName name="ELEV5">#REF!</definedName>
    <definedName name="elevators">#REF!</definedName>
    <definedName name="elle18" hidden="1">{#N/A,#N/A,FALSE,"CCTV"}</definedName>
    <definedName name="ELLEN1" localSheetId="7" hidden="1">{#N/A,#N/A,FALSE,"CCTV"}</definedName>
    <definedName name="ELLEN1" hidden="1">{#N/A,#N/A,FALSE,"CCTV"}</definedName>
    <definedName name="ELLEN10" localSheetId="7" hidden="1">{#N/A,#N/A,FALSE,"CCTV"}</definedName>
    <definedName name="ELLEN10" hidden="1">{#N/A,#N/A,FALSE,"CCTV"}</definedName>
    <definedName name="ELLEN11" localSheetId="7" hidden="1">{#N/A,#N/A,FALSE,"CCTV"}</definedName>
    <definedName name="ELLEN11" hidden="1">{#N/A,#N/A,FALSE,"CCTV"}</definedName>
    <definedName name="ELLEN12" localSheetId="7" hidden="1">{#N/A,#N/A,FALSE,"CCTV"}</definedName>
    <definedName name="ELLEN12" hidden="1">{#N/A,#N/A,FALSE,"CCTV"}</definedName>
    <definedName name="ELLEN13" localSheetId="7" hidden="1">{#N/A,#N/A,FALSE,"CCTV"}</definedName>
    <definedName name="ELLEN13" hidden="1">{#N/A,#N/A,FALSE,"CCTV"}</definedName>
    <definedName name="ELLEN14" localSheetId="7" hidden="1">{#N/A,#N/A,FALSE,"CCTV"}</definedName>
    <definedName name="ELLEN14" hidden="1">{#N/A,#N/A,FALSE,"CCTV"}</definedName>
    <definedName name="ELLEN15" localSheetId="7" hidden="1">{#N/A,#N/A,FALSE,"CCTV"}</definedName>
    <definedName name="ELLEN15" hidden="1">{#N/A,#N/A,FALSE,"CCTV"}</definedName>
    <definedName name="ELLEN16" localSheetId="7" hidden="1">{#N/A,#N/A,FALSE,"CCTV"}</definedName>
    <definedName name="ELLEN16" hidden="1">{#N/A,#N/A,FALSE,"CCTV"}</definedName>
    <definedName name="ELLEN17" localSheetId="7" hidden="1">{#N/A,#N/A,FALSE,"CCTV"}</definedName>
    <definedName name="ELLEN17" hidden="1">{#N/A,#N/A,FALSE,"CCTV"}</definedName>
    <definedName name="ELLEN18" localSheetId="7" hidden="1">{#N/A,#N/A,FALSE,"CCTV"}</definedName>
    <definedName name="ELLEN18" hidden="1">{#N/A,#N/A,FALSE,"CCTV"}</definedName>
    <definedName name="ELLEN19" localSheetId="7" hidden="1">{#N/A,#N/A,FALSE,"CCTV"}</definedName>
    <definedName name="ELLEN19" hidden="1">{#N/A,#N/A,FALSE,"CCTV"}</definedName>
    <definedName name="ELLEN2" localSheetId="7" hidden="1">{#N/A,#N/A,FALSE,"CCTV"}</definedName>
    <definedName name="ELLEN2" hidden="1">{#N/A,#N/A,FALSE,"CCTV"}</definedName>
    <definedName name="ELLEN3" localSheetId="7" hidden="1">{#N/A,#N/A,FALSE,"CCTV"}</definedName>
    <definedName name="ELLEN3" hidden="1">{#N/A,#N/A,FALSE,"CCTV"}</definedName>
    <definedName name="ELLEN4" localSheetId="7" hidden="1">{#N/A,#N/A,FALSE,"CCTV"}</definedName>
    <definedName name="ELLEN4" hidden="1">{#N/A,#N/A,FALSE,"CCTV"}</definedName>
    <definedName name="ELLEN5" localSheetId="7" hidden="1">{#N/A,#N/A,FALSE,"CCTV"}</definedName>
    <definedName name="ELLEN5" hidden="1">{#N/A,#N/A,FALSE,"CCTV"}</definedName>
    <definedName name="ELLEN6" localSheetId="7" hidden="1">{#N/A,#N/A,FALSE,"CCTV"}</definedName>
    <definedName name="ELLEN6" hidden="1">{#N/A,#N/A,FALSE,"CCTV"}</definedName>
    <definedName name="ELLEN7" localSheetId="7" hidden="1">{#N/A,#N/A,FALSE,"CCTV"}</definedName>
    <definedName name="ELLEN7" hidden="1">{#N/A,#N/A,FALSE,"CCTV"}</definedName>
    <definedName name="ELLEN8" localSheetId="7" hidden="1">{#N/A,#N/A,FALSE,"CCTV"}</definedName>
    <definedName name="ELLEN8" hidden="1">{#N/A,#N/A,FALSE,"CCTV"}</definedName>
    <definedName name="ELLEN9" localSheetId="7" hidden="1">{#N/A,#N/A,FALSE,"CCTV"}</definedName>
    <definedName name="ELLEN9" hidden="1">{#N/A,#N/A,FALSE,"CCTV"}</definedName>
    <definedName name="elv" hidden="1">{"'Sheet1'!$L$16"}</definedName>
    <definedName name="EM">#REF!</definedName>
    <definedName name="Email">#REF!</definedName>
    <definedName name="END">#REF!</definedName>
    <definedName name="EndElectExternal" hidden="1">#REF!</definedName>
    <definedName name="eq">#REF!</definedName>
    <definedName name="Equ">#REF!</definedName>
    <definedName name="equa">#REF!</definedName>
    <definedName name="equb">#REF!</definedName>
    <definedName name="equc">#REF!</definedName>
    <definedName name="equd">#REF!</definedName>
    <definedName name="Equi">#REF!</definedName>
    <definedName name="equipment">#REF!</definedName>
    <definedName name="Equipment_Number">#REF!</definedName>
    <definedName name="ER">#REF!</definedName>
    <definedName name="erere" hidden="1">#REF!</definedName>
    <definedName name="erewaf" hidden="1">{#N/A,#N/A,FALSE,"Chi tiÆt"}</definedName>
    <definedName name="­erewarqewrqr" hidden="1">#REF!</definedName>
    <definedName name="ERR" hidden="1">#REF!</definedName>
    <definedName name="ERT" hidden="1">{"'Sheet1'!$L$16"}</definedName>
    <definedName name="erteeh" hidden="1">#REF!</definedName>
    <definedName name="ertwqtg" hidden="1">{"'Sheet1'!$L$16"}</definedName>
    <definedName name="erty" hidden="1">{"'장비'!$A$3:$M$12"}</definedName>
    <definedName name="ertyertye" hidden="1">{"'용역비'!$A$4:$C$8"}</definedName>
    <definedName name="ErU">#REF!</definedName>
    <definedName name="erw" hidden="1">#REF!</definedName>
    <definedName name="erwe" hidden="1">{#N/A,#N/A,FALSE,"Chi tiÆt"}</definedName>
    <definedName name="ERWER" hidden="1">{#N/A,#N/A,FALSE,"Chi tiÆt"}</definedName>
    <definedName name="eryhrtgabqergerggbvrth" hidden="1">#REF!</definedName>
    <definedName name="es" hidden="1">{"'Sheet1'!$L$16"}</definedName>
    <definedName name="ese" hidden="1">#REF!</definedName>
    <definedName name="ess" hidden="1">#REF!</definedName>
    <definedName name="esseees" hidden="1">#REF!</definedName>
    <definedName name="estim_total">#REF!</definedName>
    <definedName name="ESTIMATE">#REF!</definedName>
    <definedName name="ET" hidden="1">{#N/A,#N/A,FALSE,"CCTV"}</definedName>
    <definedName name="ETE">#REF!</definedName>
    <definedName name="etqgsg_đhs" hidden="1">{"'Sheet1'!$L$16"}</definedName>
    <definedName name="ettr" hidden="1">{#N/A,#N/A,FALSE,"Chi tiÆt"}</definedName>
    <definedName name="etuiuti" hidden="1">{"'Sheet1'!$L$16"}</definedName>
    <definedName name="etyj" hidden="1">{"'용역비'!$A$4:$C$8"}</definedName>
    <definedName name="etyjj" hidden="1">{"'용역비'!$A$4:$C$8"}</definedName>
    <definedName name="eu">#REF!</definedName>
    <definedName name="EURIDR">#REF!</definedName>
    <definedName name="euro">#REF!</definedName>
    <definedName name="EuroRate">#REF!</definedName>
    <definedName name="eurpor">#REF!</definedName>
    <definedName name="EURUSD">#REF!</definedName>
    <definedName name="eûtheí" hidden="1">{"'Sheet1'!$L$16"}</definedName>
    <definedName name="ewe" hidden="1">#REF!</definedName>
    <definedName name="ewewewe" hidden="1">#REF!</definedName>
    <definedName name="èwf" hidden="1">#REF!</definedName>
    <definedName name="ewfawg" hidden="1">#REF!</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{#N/A,#N/A,FALSE,"골재소요량";#N/A,#N/A,FALSE,"골재소요량"}</definedName>
    <definedName name="ewrfqewrrefeqrftr" hidden="1">{"'Sheet1'!$L$16"}</definedName>
    <definedName name="ewrt" hidden="1">{"'Sheet1'!$L$16"}</definedName>
    <definedName name="EWRWE" hidden="1">{"'장비'!$A$3:$M$12"}</definedName>
    <definedName name="ewrweq" hidden="1">{"'장비'!$A$3:$M$12"}</definedName>
    <definedName name="ewrwerwe" hidden="1">#REF!</definedName>
    <definedName name="ews" hidden="1">{0}</definedName>
    <definedName name="EX">#REF!</definedName>
    <definedName name="exc_rate">#REF!</definedName>
    <definedName name="Excavati" hidden="1">{#N/A,#N/A,FALSE,"Chi tiÆt"}</definedName>
    <definedName name="Excel" hidden="1">{#N/A,#N/A,FALSE,"표지목차"}</definedName>
    <definedName name="Excel_BuiltIn_Print_Area_5_1">#REF!</definedName>
    <definedName name="exiloc">#REF!</definedName>
    <definedName name="exterior">#REF!</definedName>
    <definedName name="eyteyt" hidden="1">{#N/A,#N/A,FALSE,"CCTV"}</definedName>
    <definedName name="Êc" hidden="1">{"'Sheet1'!$L$16"}</definedName>
    <definedName name="F">#N/A</definedName>
    <definedName name="F_CODE">#N/A</definedName>
    <definedName name="F_DESC">#N/A</definedName>
    <definedName name="F_LVL">#N/A</definedName>
    <definedName name="F_PAGE">#N/A</definedName>
    <definedName name="F_REMK">#N/A</definedName>
    <definedName name="F_SEQ">#N/A</definedName>
    <definedName name="F_SIZE">#N/A</definedName>
    <definedName name="F_UNIT">#N/A</definedName>
    <definedName name="F5TF" localSheetId="7" hidden="1">#REF!</definedName>
    <definedName name="F5TF" hidden="1">#REF!</definedName>
    <definedName name="fáaafafaf" hidden="1">{"'Sheet1'!$L$16"}</definedName>
    <definedName name="fac">#REF!</definedName>
    <definedName name="FACTOR">#REF!</definedName>
    <definedName name="FACTORY" hidden="1">{#N/A,#N/A,TRUE,"SUM";#N/A,#N/A,TRUE,"EE";#N/A,#N/A,TRUE,"AC";#N/A,#N/A,TRUE,"SN"}</definedName>
    <definedName name="factory4" hidden="1">{"'Sheet1'!$L$16"}</definedName>
    <definedName name="fad" hidden="1">#REF!</definedName>
    <definedName name="FADHAFH" hidden="1">#REF!</definedName>
    <definedName name="faefeaw" hidden="1">#REF!</definedName>
    <definedName name="FAF" hidden="1">{#N/A,#N/A,FALSE,"지침";#N/A,#N/A,FALSE,"환경분석";#N/A,#N/A,FALSE,"Sheet16"}</definedName>
    <definedName name="fafafda" hidden="1">{"AnalRSA",#N/A,TRUE,"PL-Anal";"AnalIAS",#N/A,TRUE,"PL-Anal"}</definedName>
    <definedName name="fafsda" hidden="1">#REF!</definedName>
    <definedName name="FAGAG" hidden="1">#REF!</definedName>
    <definedName name="fan">#REF!</definedName>
    <definedName name="FASD" hidden="1">#REF!</definedName>
    <definedName name="fasdfsdfsdfsdf" hidden="1">{"'Sheet1'!$L$16"}</definedName>
    <definedName name="fasfa" hidden="1">{"'Sheet1'!$L$16"}</definedName>
    <definedName name="fasfaga" hidden="1">{"'Sheet1'!$L$16"}</definedName>
    <definedName name="fasfsadfs" hidden="1">{"'Sheet1'!$L$16"}</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ASFSFSF" hidden="1">{#N/A,#N/A,FALSE,"지침";#N/A,#N/A,FALSE,"환경분석";#N/A,#N/A,FALSE,"Sheet16"}</definedName>
    <definedName name="FASG" hidden="1">#REF!</definedName>
    <definedName name="Fax">#REF!</definedName>
    <definedName name="fbafdbaf" hidden="1">#REF!</definedName>
    <definedName name="fbdfffffffffgf" hidden="1">#REF!</definedName>
    <definedName name="fbdg" hidden="1">#REF!</definedName>
    <definedName name="fbfbfdb" hidden="1">#REF!</definedName>
    <definedName name="fbfdbdabf" hidden="1">#REF!</definedName>
    <definedName name="fbfdbdddddddddddddd" hidden="1">#REF!</definedName>
    <definedName name="fÇ" hidden="1">{"'Sheet1'!$L$16"}</definedName>
    <definedName name="FC5_total" hidden="1">#REF!</definedName>
    <definedName name="FC6_total" hidden="1">#REF!</definedName>
    <definedName name="FCA">#REF!</definedName>
    <definedName name="FCode" localSheetId="7" hidden="1">#REF!</definedName>
    <definedName name="FCode" hidden="1">#REF!</definedName>
    <definedName name="fcu">#REF!</definedName>
    <definedName name="fd">#REF!</definedName>
    <definedName name="FDA" hidden="1">#REF!</definedName>
    <definedName name="fdasfa" hidden="1">{"'Sheet1'!$L$16"}</definedName>
    <definedName name="fdasfadf" hidden="1">#REF!</definedName>
    <definedName name="fdasfdsa" hidden="1">{#N/A,#N/A,FALSE,"Chi tiÆt"}</definedName>
    <definedName name="fdbf" hidden="1">#REF!</definedName>
    <definedName name="fdcvgfty" hidden="1">#REF!</definedName>
    <definedName name="fddffdsdffsdfs" hidden="1">#REF!</definedName>
    <definedName name="fddfhdfhdgh" hidden="1">{#N/A,#N/A,FALSE,"CCTV"}</definedName>
    <definedName name="fdds" hidden="1">{"'Sheet1'!$L$16"}</definedName>
    <definedName name="FDED" hidden="1">#REF!</definedName>
    <definedName name="fdf" hidden="1">{#N/A,#N/A,FALSE,"CCTV"}</definedName>
    <definedName name="fd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F" hidden="1">{#N/A,#N/A,FALSE,"特殊室（ＢＱ表）"}</definedName>
    <definedName name="fdfdfd" hidden="1">#REF!</definedName>
    <definedName name="FDFDSF" hidden="1">{#N/A,#N/A,TRUE,"SUM";#N/A,#N/A,TRUE,"EE";#N/A,#N/A,TRUE,"AC";#N/A,#N/A,TRUE,"SN"}</definedName>
    <definedName name="fdfdsfsff" hidden="1">#REF!</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fsfsf" hidden="1">#REF!</definedName>
    <definedName name="fdg" hidden="1">{"'Sheet1'!$L$16"}</definedName>
    <definedName name="FDGDFAGFD" hidden="1">{#N/A,#N/A,FALSE,"포장1";#N/A,#N/A,FALSE,"포장1"}</definedName>
    <definedName name="FDGDGDF" hidden="1">{"ECA Qtrs C",#N/A,TRUE,"ECA_Qtrs_C";"ECA Qtrs D",#N/A,TRUE,"ECA_Qtrs_D";"ECA Qtrs F",#N/A,TRUE,"ECA_Qtrs_F";"ECA Qtrs G",#N/A,TRUE,"ECA_Qtrs_G";"ECA SisterApt",#N/A,TRUE,"ECA_SisterApt";"ECA Nurses",#N/A,TRUE,"ECA_NursesHostel"}</definedName>
    <definedName name="fdgfdg" hidden="1">{#N/A,#N/A,FALSE,"2~8번"}</definedName>
    <definedName name="fdgfg" hidden="1">{"'Sheet1'!$L$16"}</definedName>
    <definedName name="fdgfgf" hidden="1">{#N/A,#N/A,FALSE,"운반시간"}</definedName>
    <definedName name="fdgfgjghhk" hidden="1">#REF!</definedName>
    <definedName name="fdggfgg" hidden="1">#REF!</definedName>
    <definedName name="fdgk" hidden="1">{"'Sheet1'!$L$16"}</definedName>
    <definedName name="fdgssda" hidden="1">{"'Sheet1'!$L$16"}</definedName>
    <definedName name="fdhgf" hidden="1">{"'Sheet1'!$L$16"}</definedName>
    <definedName name="FDJK" hidden="1">{#N/A,#N/A,FALSE,"지침";#N/A,#N/A,FALSE,"환경분석";#N/A,#N/A,FALSE,"Sheet16"}</definedName>
    <definedName name="fds" hidden="1">{"'Sheet1'!$L$16"}</definedName>
    <definedName name="FDSA" hidden="1">{#N/A,#N/A,FALSE,"CCTV"}</definedName>
    <definedName name="fdsafdsa">#REF!</definedName>
    <definedName name="fdsd" hidden="1">#REF!</definedName>
    <definedName name="fdsdf" hidden="1">{"'Sheet1'!$L$16"}</definedName>
    <definedName name="fds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DSG" hidden="1">{#N/A,#N/A,FALSE,"CCTV"}</definedName>
    <definedName name="FDSGDFGHS" hidden="1">{"Offgrid",#N/A,FALSE,"OFFGRID";"Region",#N/A,FALSE,"REGION";"Offgrid -2",#N/A,FALSE,"OFFGRID";"WTP",#N/A,FALSE,"WTP";"WTP -2",#N/A,FALSE,"WTP";"Project",#N/A,FALSE,"PROJECT";"Summary -2",#N/A,FALSE,"SUMMARY"}</definedName>
    <definedName name="fdy" hidden="1">#REF!</definedName>
    <definedName name="fđffdf" hidden="1">{#N/A,#N/A,FALSE,"Sheet1"}</definedName>
    <definedName name="fđhh" hidden="1">{"'Sheet1'!$L$16"}</definedName>
    <definedName name="Feeder">#REF!</definedName>
    <definedName name="fefrefewfe" hidden="1">#REF!</definedName>
    <definedName name="feg" hidden="1">#REF!</definedName>
    <definedName name="ff" localSheetId="7" hidden="1">#REF!</definedName>
    <definedName name="ff" hidden="1">#REF!</definedName>
    <definedName name="ffas" hidden="1">{"'Sheet1'!$L$16"}</definedName>
    <definedName name="ffbdbdbd" hidden="1">#REF!</definedName>
    <definedName name="ffbfbf" hidden="1">#REF!</definedName>
    <definedName name="FFDFG" hidden="1">#REF!</definedName>
    <definedName name="FFDGF" hidden="1">{#N/A,#N/A,FALSE,"부대2"}</definedName>
    <definedName name="fff" hidden="1">{"'Sheet1'!$L$16"}</definedName>
    <definedName name="ffff" hidden="1">{"'Sheet1'!$L$16"}</definedName>
    <definedName name="ffffd" hidden="1">{#N/A,#N/A,TRUE,"SUM";#N/A,#N/A,TRUE,"EE";#N/A,#N/A,TRUE,"AC";#N/A,#N/A,TRUE,"SN"}</definedName>
    <definedName name="ffffdavadv" hidden="1">#REF!</definedName>
    <definedName name="fffff" hidden="1">{#N/A,#N/A,TRUE,"Basic";#N/A,#N/A,TRUE,"EXT-TABLE";#N/A,#N/A,TRUE,"STEEL";#N/A,#N/A,TRUE,"INT-Table";#N/A,#N/A,TRUE,"STEEL";#N/A,#N/A,TRUE,"Door"}</definedName>
    <definedName name="fffff_1" hidden="1">{#N/A,#N/A,TRUE,"Basic";#N/A,#N/A,TRUE,"EXT-TABLE";#N/A,#N/A,TRUE,"STEEL";#N/A,#N/A,TRUE,"INT-Table";#N/A,#N/A,TRUE,"STEEL";#N/A,#N/A,TRUE,"Door"}</definedName>
    <definedName name="ffffff" hidden="1">{#N/A,#N/A,FALSE,"조골재"}</definedName>
    <definedName name="fffffffffffffff" hidden="1">{"'Sheet1'!$L$16"}</definedName>
    <definedName name="fffffffg" hidden="1">{"'장비'!$A$3:$M$12"}</definedName>
    <definedName name="ffgfg" hidden="1">{"'장비'!$A$3:$M$12"}</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sf" hidden="1">#REF!</definedName>
    <definedName name="ffssfsfsfgsgsdgg" hidden="1">#REF!</definedName>
    <definedName name="fg" hidden="1">{"'Sheet1'!$L$16"}</definedName>
    <definedName name="fgaergrea" hidden="1">#REF!</definedName>
    <definedName name="fgd" hidden="1">{"'Sheet1'!$L$16"}</definedName>
    <definedName name="FGDAG" hidden="1">{#N/A,#N/A,FALSE,"포장2"}</definedName>
    <definedName name="FGDAGFG" hidden="1">{#N/A,#N/A,FALSE,"혼합골재"}</definedName>
    <definedName name="fgddfgf" hidden="1">#REF!</definedName>
    <definedName name="fgdf" hidden="1">#REF!</definedName>
    <definedName name="FGDFGH" hidden="1">{"'Sheet1'!$L$16"}</definedName>
    <definedName name="fgdgdfgf" hidden="1">#REF!</definedName>
    <definedName name="FGF" hidden="1">{#N/A,#N/A,FALSE,"Sheet2";#N/A,#N/A,FALSE,"Sheet4";#N/A,#N/A,FALSE,"Sheet6"}</definedName>
    <definedName name="fgfadgf" hidden="1">{#N/A,#N/A,FALSE,"혼합골재"}</definedName>
    <definedName name="FGFDG" hidden="1">{#N/A,#N/A,FALSE,"표지목차"}</definedName>
    <definedName name="fgfdgdg" hidden="1">#REF!</definedName>
    <definedName name="fgfdgffff" hidden="1">{#N/A,#N/A,FALSE,"부대2"}</definedName>
    <definedName name="fgfdsgdfg" hidden="1">{#N/A,#N/A,FALSE,"혼합골재"}</definedName>
    <definedName name="fgff" hidden="1">{#N/A,#N/A,TRUE,"SUM";#N/A,#N/A,TRUE,"EE";#N/A,#N/A,TRUE,"AC";#N/A,#N/A,TRUE,"SN"}</definedName>
    <definedName name="fgffffff" hidden="1">#REF!</definedName>
    <definedName name="fgfg" hidden="1">#REF!</definedName>
    <definedName name="fgfgdgd" hidden="1">#REF!</definedName>
    <definedName name="fgfgfdgfd" hidden="1">#REF!</definedName>
    <definedName name="fgfgfg" hidden="1">{#N/A,#N/A,FALSE,"골재소요량";#N/A,#N/A,FALSE,"골재소요량"}</definedName>
    <definedName name="fgfgfgfgf" hidden="1">{"'Sheet1'!$L$16"}</definedName>
    <definedName name="fgfggdf" hidden="1">#REF!</definedName>
    <definedName name="fgfggg" hidden="1">#REF!</definedName>
    <definedName name="fgfh" hidden="1">#REF!</definedName>
    <definedName name="fggddtdhhg" hidden="1">#REF!</definedName>
    <definedName name="fggfd" hidden="1">#REF!</definedName>
    <definedName name="fggfgfgfg" hidden="1">{"'Sheet1'!$L$16"}</definedName>
    <definedName name="fggfn" hidden="1">#REF!</definedName>
    <definedName name="FGGHJ" hidden="1">{#N/A,#N/A,FALSE,"CCTV"}</definedName>
    <definedName name="fghbys" hidden="1">#REF!</definedName>
    <definedName name="fghf" hidden="1">#REF!</definedName>
    <definedName name="fghfd" hidden="1">{"Offgrid",#N/A,FALSE,"OFFGRID";"Region",#N/A,FALSE,"REGION";"Offgrid -2",#N/A,FALSE,"OFFGRID";"WTP",#N/A,FALSE,"WTP";"WTP -2",#N/A,FALSE,"WTP";"Project",#N/A,FALSE,"PROJECT";"Summary -2",#N/A,FALSE,"SUMMARY"}</definedName>
    <definedName name="fghfdagfd" hidden="1">{#N/A,#N/A,FALSE,"표지목차"}</definedName>
    <definedName name="FGHH" hidden="1">{#N/A,#N/A,FALSE,"CCTV"}</definedName>
    <definedName name="fghhk" hidden="1">{0}</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jj" hidden="1">{"'Sheet1'!$L$16"}</definedName>
    <definedName name="fgn" hidden="1">{"'Sheet1'!$L$16"}</definedName>
    <definedName name="fgsdaa" hidden="1">{#N/A,#N/A,TRUE,"BT M200 da 10x20"}</definedName>
    <definedName name="fh" hidden="1">#REF!</definedName>
    <definedName name="fhddg" hidden="1">{#N/A,#N/A,FALSE,"부대1"}</definedName>
    <definedName name="fhdfh" hidden="1">{"'Sheet1'!$L$16"}</definedName>
    <definedName name="fhgj" hidden="1">{"'Sheet1'!$L$16"}</definedName>
    <definedName name="fhgjfghfghgf" hidden="1">{#N/A,#N/A,FALSE,"CCTV"}</definedName>
    <definedName name="fhjjh" hidden="1">{"'Sheet1'!$L$16"}</definedName>
    <definedName name="fhk" hidden="1">{0}</definedName>
    <definedName name="FiLL" hidden="1">#REF!</definedName>
    <definedName name="FILL1" hidden="1">#REF!</definedName>
    <definedName name="FILLL" hidden="1">#REF!</definedName>
    <definedName name="fire">#REF!</definedName>
    <definedName name="FIRST" hidden="1">{"'Sheet1'!$L$16"}</definedName>
    <definedName name="fjg" hidden="1">#REF!</definedName>
    <definedName name="fjgfjgfd" hidden="1">#REF!</definedName>
    <definedName name="FJHGJK" hidden="1">{#N/A,#N/A,FALSE,"운반시간"}</definedName>
    <definedName name="FK" hidden="1">{"'용역비'!$A$4:$C$8"}</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f" hidden="1">#REF!</definedName>
    <definedName name="Flair212">#REF!</definedName>
    <definedName name="FLAIR219">#REF!</definedName>
    <definedName name="FLAIR279">#REF!</definedName>
    <definedName name="FOR" localSheetId="7" hidden="1">{#N/A,#N/A,FALSE,"CCTV"}</definedName>
    <definedName name="FOR" hidden="1">{#N/A,#N/A,FALSE,"CCTV"}</definedName>
    <definedName name="Forex">#REF!</definedName>
    <definedName name="forex09">#REF!</definedName>
    <definedName name="FORMAT" localSheetId="7" hidden="1">{#N/A,#N/A,FALSE,"CCTV"}</definedName>
    <definedName name="FORMAT" hidden="1">{#N/A,#N/A,FALSE,"CCTV"}</definedName>
    <definedName name="FORMWORK" hidden="1">{"'Sheet1'!$L$16"}</definedName>
    <definedName name="FQWERWE" hidden="1">#REF!</definedName>
    <definedName name="FQWFF" hidden="1">#REF!</definedName>
    <definedName name="fr" hidden="1">{"'Liquid'!$A$1:$U$57"}</definedName>
    <definedName name="FREIGHT">1.132</definedName>
    <definedName name="FRERTT" hidden="1">{"'Sheet1'!$L$16"}</definedName>
    <definedName name="FRF">#REF!</definedName>
    <definedName name="FRGTHGFRT" hidden="1">#REF!</definedName>
    <definedName name="fringe">#REF!</definedName>
    <definedName name="frwrw" hidden="1">#REF!</definedName>
    <definedName name="fs" hidden="1">#REF!</definedName>
    <definedName name="FSA" hidden="1">{#N/A,#N/A,FALSE,"조골재"}</definedName>
    <definedName name="FSAFSAFSA" hidden="1">{#N/A,#N/A,FALSE,"운반시간"}</definedName>
    <definedName name="fsd" hidden="1">{#N/A,#N/A,FALSE,"mgtsum.XLS";#N/A,#N/A,FALSE,"CAPONE";#N/A,#N/A,FALSE,"CAPTWO";#N/A,#N/A,FALSE,"CAPTHREE"}</definedName>
    <definedName name="fsda" hidden="1">{#N/A,#N/A,TRUE,"Basic";#N/A,#N/A,TRUE,"EXT-TABLE";#N/A,#N/A,TRUE,"STEEL";#N/A,#N/A,TRUE,"INT-Table";#N/A,#N/A,TRUE,"STEEL";#N/A,#N/A,TRUE,"Door"}</definedName>
    <definedName name="fsda_1" hidden="1">{#N/A,#N/A,TRUE,"Basic";#N/A,#N/A,TRUE,"EXT-TABLE";#N/A,#N/A,TRUE,"STEEL";#N/A,#N/A,TRUE,"INT-Table";#N/A,#N/A,TRUE,"STEEL";#N/A,#N/A,TRUE,"Door"}</definedName>
    <definedName name="fsdf" hidden="1">#REF!</definedName>
    <definedName name="FSDFASDF" hidden="1">{#N/A,#N/A,FALSE,"배수1"}</definedName>
    <definedName name="fsdfdsf" hidden="1">{"'Sheet1'!$L$16"}</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{"'Sheet1'!$L$16"}</definedName>
    <definedName name="fsdfsd" hidden="1">{#N/A,#N/A,FALSE,"Chi tiÆt"}</definedName>
    <definedName name="FSDFSDF" hidden="1">{#N/A,#N/A,TRUE,"SUM";#N/A,#N/A,TRUE,"EE";#N/A,#N/A,TRUE,"AC";#N/A,#N/A,TRUE,"SN"}</definedName>
    <definedName name="fsdfsf" hidden="1">{"ECA Qtrs C",#N/A,TRUE,"ECA_Qtrs_C";"ECA Qtrs D",#N/A,TRUE,"ECA_Qtrs_D";"ECA Qtrs F",#N/A,TRUE,"ECA_Qtrs_F";"ECA Qtrs G",#N/A,TRUE,"ECA_Qtrs_G";"ECA SisterApt",#N/A,TRUE,"ECA_SisterApt";"ECA Nurses",#N/A,TRUE,"ECA_NursesHostel"}</definedName>
    <definedName name="FSDSAFSA" hidden="1">{#N/A,#N/A,FALSE,"2~8번"}</definedName>
    <definedName name="fserah" hidden="1">#REF!</definedName>
    <definedName name="fsf" hidden="1">#REF!</definedName>
    <definedName name="fsfs" hidden="1">#REF!</definedName>
    <definedName name="fsfsf" hidden="1">#REF!</definedName>
    <definedName name="fsfsfdd" hidden="1">{"'Sheet1'!$L$16"}</definedName>
    <definedName name="fsg" hidden="1">#REF!</definedName>
    <definedName name="fskhkshgh" hidden="1">#REF!</definedName>
    <definedName name="fso" hidden="1">#REF!</definedName>
    <definedName name="ftgfg" hidden="1">{#N/A,#N/A,FALSE,"CCTV"}</definedName>
    <definedName name="fu" hidden="1">{"Offgrid",#N/A,FALSE,"OFFGRID";"Region",#N/A,FALSE,"REGION";"Offgrid -2",#N/A,FALSE,"OFFGRID";"WTP",#N/A,FALSE,"WTP";"WTP -2",#N/A,FALSE,"WTP";"Project",#N/A,FALSE,"PROJECT";"Summary -2",#N/A,FALSE,"SUMMARY"}</definedName>
    <definedName name="FULL" localSheetId="7" hidden="1">#REF!</definedName>
    <definedName name="FULL" hidden="1">#REF!</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w" hidden="1">#REF!</definedName>
    <definedName name="fwef" hidden="1">#REF!</definedName>
    <definedName name="FWSE" hidden="1">#REF!</definedName>
    <definedName name="G">#REF!</definedName>
    <definedName name="G200D">#REF!</definedName>
    <definedName name="G200P">#REF!</definedName>
    <definedName name="G200S">#REF!</definedName>
    <definedName name="ga" hidden="1">#REF!</definedName>
    <definedName name="GADFGSDFG" hidden="1">#REF!</definedName>
    <definedName name="GADGAFDH" hidden="1">#REF!</definedName>
    <definedName name="gag" hidden="1">#REF!</definedName>
    <definedName name="gaga" hidden="1">#REF!</definedName>
    <definedName name="GAGAGA" hidden="1">#REF!</definedName>
    <definedName name="găgawg" hidden="1">#REF!</definedName>
    <definedName name="gbb" hidden="1">{"'Sheet1'!$L$16"}</definedName>
    <definedName name="gbdff" hidden="1">{#N/A,#N/A,FALSE,"Chi tiÆt"}</definedName>
    <definedName name="gbdg" hidden="1">{"'Sheet1'!$L$16"}</definedName>
    <definedName name="gbr">#REF!</definedName>
    <definedName name="gbsbss" hidden="1">#REF!</definedName>
    <definedName name="gcm" hidden="1">{"'Sheet1'!$L$16"}</definedName>
    <definedName name="gd" hidden="1">{#N/A,#N/A,FALSE,"Chi tiÆt"}</definedName>
    <definedName name="gdffg" hidden="1">#REF!</definedName>
    <definedName name="gdfg" hidden="1">#REF!</definedName>
    <definedName name="gdfgdfgdf" hidden="1">{"'Sheet1'!$L$16"}</definedName>
    <definedName name="gdfgds" hidden="1">#REF!</definedName>
    <definedName name="gdfgf" hidden="1">#REF!</definedName>
    <definedName name="GDFS" hidden="1">{#N/A,#N/A,FALSE,"2~8번"}</definedName>
    <definedName name="gdg" hidden="1">{"'Sheet1'!$L$16"}</definedName>
    <definedName name="gdgdffg" hidden="1">#REF!</definedName>
    <definedName name="gdgdhngdddddd" hidden="1">#REF!</definedName>
    <definedName name="gdgfd" hidden="1">#REF!</definedName>
    <definedName name="gdh" hidden="1">{"'Sheet1'!$L$16"}</definedName>
    <definedName name="gdhdh" hidden="1">#REF!</definedName>
    <definedName name="gdjf" hidden="1">{#N/A,#N/A,FALSE,"Chi tiÆt"}</definedName>
    <definedName name="gdret" hidden="1">{"'Sheet1'!$L$16"}</definedName>
    <definedName name="GDS" hidden="1">{"'Sheet1'!$L$16"}</definedName>
    <definedName name="ge" hidden="1">{"'Sheet1'!$L$16"}</definedName>
    <definedName name="gegE" hidden="1">#REF!</definedName>
    <definedName name="gẻgweg" hidden="1">#REF!</definedName>
    <definedName name="Gen_Cond">#REF!</definedName>
    <definedName name="gergre" hidden="1">#REF!</definedName>
    <definedName name="gewg" hidden="1">{#N/A,#N/A,FALSE,"CCTV"}</definedName>
    <definedName name="gể4" hidden="1">#REF!</definedName>
    <definedName name="gfd" hidden="1">{"'Sheet1'!$L$16"}</definedName>
    <definedName name="gfdg" hidden="1">{#N/A,#N/A,FALSE,"特殊室（ＢＱ表）"}</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d" hidden="1">#REF!</definedName>
    <definedName name="GFDGDFGFG" hidden="1">{#N/A,#N/A,FALSE,"혼합골재"}</definedName>
    <definedName name="gfdgfd" hidden="1">#REF!</definedName>
    <definedName name="GFDS" hidden="1">{#N/A,#N/A,FALSE,"CCTV"}</definedName>
    <definedName name="GFDSAG" hidden="1">{#N/A,#N/A,FALSE,"2~8번"}</definedName>
    <definedName name="gfdsgdfg">#N/A</definedName>
    <definedName name="gfeg" hidden="1">{#N/A,#N/A,FALSE,"Chi tiÆt"}</definedName>
    <definedName name="GFF" hidden="1">#REF!</definedName>
    <definedName name="gffgf" hidden="1">#REF!</definedName>
    <definedName name="gfg" hidden="1">{"'Sheet1'!$L$16"}</definedName>
    <definedName name="gfgd" hidden="1">#REF!</definedName>
    <definedName name="gfgdfg" hidden="1">#REF!</definedName>
    <definedName name="gfgdfgfh" hidden="1">#REF!</definedName>
    <definedName name="gfgf" hidden="1">#REF!</definedName>
    <definedName name="gfgfg" hidden="1">{#N/A,#N/A,FALSE,"골재소요량";#N/A,#N/A,FALSE,"골재소요량"}</definedName>
    <definedName name="gfgfgfgfgfg" hidden="1">{"'Sheet1'!$L$16"}</definedName>
    <definedName name="GFGFHGFHF" hidden="1">{#N/A,#N/A,FALSE,"토공2"}</definedName>
    <definedName name="gfh" hidden="1">{"'Sheet1'!$L$16"}</definedName>
    <definedName name="gfhgh" hidden="1">{#N/A,#N/A,FALSE,"배수2"}</definedName>
    <definedName name="gfhgj" hidden="1">{0}</definedName>
    <definedName name="GFHJ" hidden="1">{#N/A,#N/A,FALSE,"단가표지"}</definedName>
    <definedName name="GFHR" hidden="1">{#N/A,#N/A,FALSE,"운반시간"}</definedName>
    <definedName name="gfj" hidden="1">{"'Sheet1'!$L$16"}</definedName>
    <definedName name="gfjgfh" hidden="1">{#N/A,#N/A,FALSE,"CCTV"}</definedName>
    <definedName name="gfjgfhfg" hidden="1">{#N/A,#N/A,FALSE,"CCTV"}</definedName>
    <definedName name="GFJGFJGH" hidden="1">{#N/A,#N/A,FALSE,"2~8번"}</definedName>
    <definedName name="GFJGFJRRJGH" hidden="1">{#N/A,#N/A,FALSE,"배수1"}</definedName>
    <definedName name="GFJHGFJGF" hidden="1">{#N/A,#N/A,FALSE,"혼합골재"}</definedName>
    <definedName name="gfjnfg" hidden="1">{"'Sheet1'!$L$16"}</definedName>
    <definedName name="gfnfm" hidden="1">#REF!</definedName>
    <definedName name="GFNGHFN" hidden="1">{"'Sheet1'!$L$16"}</definedName>
    <definedName name="GFRRJGH" hidden="1">{#N/A,#N/A,FALSE,"단가표지"}</definedName>
    <definedName name="gftrhgtrfhb" hidden="1">{#N/A,#N/A,FALSE,"기안지";#N/A,#N/A,FALSE,"통신지"}</definedName>
    <definedName name="GG" hidden="1">{#N/A,#N/A,TRUE,"SUM";#N/A,#N/A,TRUE,"EE";#N/A,#N/A,TRUE,"AC";#N/A,#N/A,TRUE,"SN"}</definedName>
    <definedName name="GGBC1" hidden="1">{"'Sheet1'!$L$16"}</definedName>
    <definedName name="ggf" hidden="1">#REF!</definedName>
    <definedName name="ggfgfsghgs" hidden="1">#REF!</definedName>
    <definedName name="GGFGRG" hidden="1">#REF!</definedName>
    <definedName name="ggfhgfshgh" hidden="1">{#N/A,#N/A,FALSE,"포장2"}</definedName>
    <definedName name="ggg" hidden="1">{#N/A,#N/A,FALSE,"Chi tiÆt"}</definedName>
    <definedName name="gggdgd" hidden="1">#REF!</definedName>
    <definedName name="gggfdgdfg" hidden="1">#REF!</definedName>
    <definedName name="gggfh" hidden="1">#REF!</definedName>
    <definedName name="gggg" hidden="1">{"'Sheet1'!$L$16"}</definedName>
    <definedName name="GGGGG" hidden="1">{#N/A,#N/A,TRUE,"SUM";#N/A,#N/A,TRUE,"EE";#N/A,#N/A,TRUE,"AC";#N/A,#N/A,TRUE,"SN"}</definedName>
    <definedName name="GGGGGG" hidden="1">#REF!</definedName>
    <definedName name="gggppiou" hidden="1">{#N/A,#N/A,FALSE,"Chi tiÆt"}</definedName>
    <definedName name="gghnfsn" hidden="1">#REF!</definedName>
    <definedName name="ggngfnf" hidden="1">#REF!</definedName>
    <definedName name="GGRGH" hidden="1">{"'Sheet1'!$L$16"}</definedName>
    <definedName name="ggsf" hidden="1">#REF!</definedName>
    <definedName name="ggss" hidden="1">{"'Sheet1'!$L$16"}</definedName>
    <definedName name="GH" hidden="1">#REF!</definedName>
    <definedName name="gh4w" hidden="1">#REF!</definedName>
    <definedName name="GHBDF" hidden="1">{#N/A,#N/A,FALSE,"Chi tiÆt"}</definedName>
    <definedName name="ghdg" hidden="1">#REF!</definedName>
    <definedName name="ghf" hidden="1">{"'Sheet1'!$L$16"}</definedName>
    <definedName name="ghfghf" hidden="1">#REF!</definedName>
    <definedName name="ghg" hidden="1">{"'Sheet1'!$L$16"}</definedName>
    <definedName name="ghgfh" hidden="1">{#N/A,#N/A,FALSE,"포장2"}</definedName>
    <definedName name="ghgg" hidden="1">#REF!</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h" hidden="1">#REF!</definedName>
    <definedName name="ghgj" hidden="1">{0}</definedName>
    <definedName name="ghgk" hidden="1">{0}</definedName>
    <definedName name="ghgthb" hidden="1">#REF!</definedName>
    <definedName name="ghh" hidden="1">{#N/A,#N/A,FALSE,"Chi tiÆt"}</definedName>
    <definedName name="ghhdsg" hidden="1">#REF!</definedName>
    <definedName name="ghhgfj" hidden="1">#REF!</definedName>
    <definedName name="ghhh" hidden="1">{"'Sheet1'!$L$16"}</definedName>
    <definedName name="ghjgj" hidden="1">#REF!</definedName>
    <definedName name="ghjhgj" hidden="1">{"'Sheet1'!$L$16"}</definedName>
    <definedName name="ghsd" hidden="1">#REF!</definedName>
    <definedName name="ghsthh" hidden="1">#REF!</definedName>
    <definedName name="gÎ" hidden="1">#REF!</definedName>
    <definedName name="gj" hidden="1">#REF!</definedName>
    <definedName name="gjfd" hidden="1">#REF!</definedName>
    <definedName name="gjfge4" hidden="1">#REF!</definedName>
    <definedName name="GJFGJFGJ" hidden="1">{#N/A,#N/A,FALSE,"골재소요량";#N/A,#N/A,FALSE,"골재소요량"}</definedName>
    <definedName name="gjfgvfh" hidden="1">{#N/A,#N/A,FALSE,"特殊室（ＢＱ表）"}</definedName>
    <definedName name="GJGFJGFHJ" hidden="1">{#N/A,#N/A,FALSE,"속도"}</definedName>
    <definedName name="gjgfjgjd" hidden="1">#REF!</definedName>
    <definedName name="gjgjghh" hidden="1">#REF!</definedName>
    <definedName name="GJHGLI" hidden="1">{#N/A,#N/A,FALSE,"포장1";#N/A,#N/A,FALSE,"포장1"}</definedName>
    <definedName name="gjhhn" hidden="1">{"'Sheet1'!$L$16"}</definedName>
    <definedName name="gjhi" hidden="1">{"'Sheet1'!$L$16"}</definedName>
    <definedName name="gjkj" hidden="1">{"'Sheet1'!$L$16"}</definedName>
    <definedName name="gjrđjsjs" hidden="1">{"'Sheet1'!$L$16"}</definedName>
    <definedName name="gkd" hidden="1">{"'Sheet1'!$L$16"}</definedName>
    <definedName name="glhlhl" hidden="1">{"'Sheet1'!$L$16"}</definedName>
    <definedName name="glllhlh" hidden="1">{"'Sheet1'!$L$16"}</definedName>
    <definedName name="GMG" hidden="1">{#N/A,#N/A,FALSE,"特殊室（ＢＱ表）"}</definedName>
    <definedName name="gmhjg" hidden="1">#REF!</definedName>
    <definedName name="gnfgf" hidden="1">{#N/A,#N/A,FALSE,"Chi tiÆt"}</definedName>
    <definedName name="GNFKD" hidden="1">{#N/A,#N/A,TRUE,"SUM";#N/A,#N/A,TRUE,"EE";#N/A,#N/A,TRUE,"AC";#N/A,#N/A,TRUE,"SN"}</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r" hidden="1">{#N/A,#N/A,FALSE,"Chi tiÆt"}</definedName>
    <definedName name="grap_b" hidden="1">#REF!</definedName>
    <definedName name="GREG4E" hidden="1">{"'Sheet1'!$L$16"}</definedName>
    <definedName name="GREGF" hidden="1">#REF!</definedName>
    <definedName name="gregre" hidden="1">#REF!</definedName>
    <definedName name="gresg" hidden="1">{"'Sheet1'!$L$16"}</definedName>
    <definedName name="grew" hidden="1">#REF!</definedName>
    <definedName name="grewgrhj" hidden="1">#REF!</definedName>
    <definedName name="grgeg" hidden="1">#REF!</definedName>
    <definedName name="GROSS">#REF!</definedName>
    <definedName name="GroundFloor" hidden="1">{"'Sheet1'!$L$16"}</definedName>
    <definedName name="gsdbsa" hidden="1">{#N/A,#N/A,FALSE,"Chi tiÆt"}</definedName>
    <definedName name="gsdfg" hidden="1">#REF!</definedName>
    <definedName name="GSDGSRWQR" hidden="1">{#N/A,#N/A,FALSE,"속도"}</definedName>
    <definedName name="GSF" hidden="1">#REF!</definedName>
    <definedName name="GSFFAFSFSDF" hidden="1">{"'Sheet1'!$L$16"}</definedName>
    <definedName name="gstbbtg">#REF!</definedName>
    <definedName name="gstbx">#REF!</definedName>
    <definedName name="gstby1">#REF!</definedName>
    <definedName name="gstby2">#REF!</definedName>
    <definedName name="gstby3">#REF!</definedName>
    <definedName name="gstby4">#REF!</definedName>
    <definedName name="gstby5">#REF!</definedName>
    <definedName name="gswee" hidden="1">#REF!</definedName>
    <definedName name="gsxdbtg">#REF!</definedName>
    <definedName name="gsxdx">#REF!</definedName>
    <definedName name="gsxdy1">#REF!</definedName>
    <definedName name="gsxdy2">#REF!</definedName>
    <definedName name="gsxdy3">#REF!</definedName>
    <definedName name="gsxdy4">#REF!</definedName>
    <definedName name="gsxdy5">#REF!</definedName>
    <definedName name="gt" hidden="1">{"'Liquid'!$A$1:$U$57"}</definedName>
    <definedName name="Gtb">#REF!</definedName>
    <definedName name="gtbtt">#REF!</definedName>
    <definedName name="GTCPTTTKBVTC">#REF!</definedName>
    <definedName name="GTCPTTTKKT">#REF!</definedName>
    <definedName name="gteyhưez" hidden="1">{"'Sheet1'!$L$16"}</definedName>
    <definedName name="GTM" hidden="1">{"'Sheet1'!$L$16"}</definedName>
    <definedName name="GTOTAL" hidden="1">{"'Sheet1'!$L$16"}</definedName>
    <definedName name="GTVLPhu" hidden="1">#REF!</definedName>
    <definedName name="GUSTLS" hidden="1">#REF!</definedName>
    <definedName name="GƯD" hidden="1">{"'Sheet1'!$L$16"}</definedName>
    <definedName name="GV" hidden="1">{#N/A,#N/A,FALSE,"CCTV"}</definedName>
    <definedName name="gwewfw" hidden="1">#REF!</definedName>
    <definedName name="gwgw" hidden="1">#REF!</definedName>
    <definedName name="Gxl">#REF!</definedName>
    <definedName name="gxltt">#REF!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u">#REF!</definedName>
    <definedName name="giacong">#REF!</definedName>
    <definedName name="GIATB">#REF!</definedName>
    <definedName name="gid" hidden="1">{"'Sheet1'!$L$16"}</definedName>
    <definedName name="h" localSheetId="7" hidden="1">{"'Sheet1'!$L$16"}</definedName>
    <definedName name="h" hidden="1">{"'Sheet1'!$L$16"}</definedName>
    <definedName name="h.sys">#REF!</definedName>
    <definedName name="h_xoa" hidden="1">{"'Sheet1'!$L$16"}</definedName>
    <definedName name="h_xoa2" hidden="1">{"'Sheet1'!$L$16"}</definedName>
    <definedName name="h_xoa3" hidden="1">{"'Sheet1'!$L$16"}</definedName>
    <definedName name="HA" hidden="1">{"'Sheet1'!$L$16"}</definedName>
    <definedName name="hab">#REF!</definedName>
    <definedName name="hai" hidden="1">{"'Sheet1'!$L$16"}</definedName>
    <definedName name="half" hidden="1">{#N/A,#N/A,FALSE,"전체집계표";#N/A,#N/A,FALSE,"안벽30000";#N/A,#N/A,FALSE,"안벽20000";#N/A,#N/A,FALSE,"내호안";#N/A,#N/A,FALSE,"외호안";#N/A,#N/A,FALSE,"준설토A";#N/A,#N/A,FALSE,"준설토B";#N/A,#N/A,FALSE,"적출장"}</definedName>
    <definedName name="han" localSheetId="7" hidden="1">#REF!</definedName>
    <definedName name="han" hidden="1">#REF!</definedName>
    <definedName name="hanh" hidden="1">{"'Sheet1'!$L$16"}</definedName>
    <definedName name="hao" localSheetId="7" hidden="1">#REF!</definedName>
    <definedName name="hao" hidden="1">{"'Sheet1'!$L$16"}</definedName>
    <definedName name="haq" hidden="1">{"'Sheet1'!$L$16"}</definedName>
    <definedName name="hau" hidden="1">{"'Sheet1'!$L$16"}</definedName>
    <definedName name="hb" hidden="1">{"'Sheet1'!$L$16"}</definedName>
    <definedName name="hbbbbbb" hidden="1">{"'Sheet1'!$L$16"}</definedName>
    <definedName name="HCNA" hidden="1">{"'Sheet1'!$L$16"}</definedName>
    <definedName name="hchdsvf" hidden="1">{"'Sheet1'!$L$16"}</definedName>
    <definedName name="hdf" hidden="1">#REF!</definedName>
    <definedName name="HDFD" hidden="1">{#N/A,#N/A,FALSE,"속도"}</definedName>
    <definedName name="hdfhdf" hidden="1">#REF!</definedName>
    <definedName name="hdfhdh" hidden="1">#REF!</definedName>
    <definedName name="HDGF" hidden="1">{#N/A,#N/A,FALSE,"표지목차"}</definedName>
    <definedName name="HDGFDS" hidden="1">#REF!</definedName>
    <definedName name="HDGUJ" hidden="1">{"'Sheet1'!$L$16"}</definedName>
    <definedName name="hdh" hidden="1">{#N/A,#N/A,FALSE,"Chi tiÆt"}</definedName>
    <definedName name="hdhdfhrr" hidden="1">#REF!</definedName>
    <definedName name="hdhj" hidden="1">{#N/A,#N/A,FALSE,"Chi tiÆt"}</definedName>
    <definedName name="hdyt" hidden="1">{"'Sheet1'!$L$16"}</definedName>
    <definedName name="he" hidden="1">{"'Sheet1'!$L$16"}</definedName>
    <definedName name="Heä_soá_laép_xaø_H">1.7</definedName>
    <definedName name="hee_opjg" hidden="1">{"'Sheet1'!$L$16"}</definedName>
    <definedName name="hehgeh" hidden="1">#REF!</definedName>
    <definedName name="herse" hidden="1">{#N/A,#N/A,FALSE,"Chi tiÆt"}</definedName>
    <definedName name="hery" hidden="1">#REF!</definedName>
    <definedName name="hethongthoatnuocngoainha" hidden="1">#REF!</definedName>
    <definedName name="hẻy" hidden="1">{"'Sheet1'!$L$16"}</definedName>
    <definedName name="HF">#REF!</definedName>
    <definedName name="hfdgfdg" hidden="1">{#N/A,#N/A,FALSE,"CCTV"}</definedName>
    <definedName name="hfdhfdh" hidden="1">#REF!</definedName>
    <definedName name="hfgh" hidden="1">#REF!</definedName>
    <definedName name="hfghf" hidden="1">#REF!</definedName>
    <definedName name="hfghfhf" hidden="1">#REF!</definedName>
    <definedName name="hfgk" hidden="1">{#N/A,#N/A,FALSE,"特殊室（ＢＱ表）"}</definedName>
    <definedName name="hfgsdf" hidden="1">{"'Sheet1'!$L$16"}</definedName>
    <definedName name="hfhfdh" hidden="1">#REF!</definedName>
    <definedName name="hfjhhjj" hidden="1">{#N/A,#N/A,FALSE,"CCTV"}</definedName>
    <definedName name="hg" hidden="1">{"'Sheet1'!$L$16"}</definedName>
    <definedName name="hgd" hidden="1">{#N/A,#N/A,FALSE,"배수2"}</definedName>
    <definedName name="hgdhdghd" hidden="1">{"'Sheet1'!$L$16"}</definedName>
    <definedName name="HGDSGJGFJGF" hidden="1">{#N/A,#N/A,FALSE,"배수2"}</definedName>
    <definedName name="hgfagl" hidden="1">#REF!</definedName>
    <definedName name="hgfghfg" hidden="1">#REF!</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hidden="1">{#N/A,#N/A,FALSE,"Chi tiÆt"}</definedName>
    <definedName name="hggg" hidden="1">{"'Sheet1'!$L$16"}</definedName>
    <definedName name="hgh" hidden="1">{#N/A,#N/A,FALSE,"단가표지"}</definedName>
    <definedName name="hghg" hidden="1">{#N/A,#N/A,FALSE,"운반시간"}</definedName>
    <definedName name="hghghg" hidden="1">{"'Sheet1'!$L$16"}</definedName>
    <definedName name="HGHH" hidden="1">{#N/A,#N/A,FALSE,"표지목차"}</definedName>
    <definedName name="hgjfgh" hidden="1">{#N/A,#N/A,FALSE,"CCTV"}</definedName>
    <definedName name="hgjgfhgh" hidden="1">{#N/A,#N/A,FALSE,"CCTV"}</definedName>
    <definedName name="hgjghhjj" hidden="1">#REF!</definedName>
    <definedName name="hgjghj" hidden="1">#REF!</definedName>
    <definedName name="hgjhkh" hidden="1">{"'Sheet1'!$L$16"}</definedName>
    <definedName name="hgjjjh" hidden="1">{"'Sheet1'!$L$16"}</definedName>
    <definedName name="hgre_zdfhgfd" hidden="1">{"'Sheet1'!$L$16"}</definedName>
    <definedName name="hgrf" hidden="1">{"'Sheet1'!$L$16"}</definedName>
    <definedName name="hgsa" hidden="1">{#N/A,#N/A,FALSE,"Chi tiÆt"}</definedName>
    <definedName name="hh" hidden="1">{"'Sheet1'!$L$16"}</definedName>
    <definedName name="HHADG" hidden="1">{#N/A,#N/A,FALSE,"조골재"}</definedName>
    <definedName name="hhb" hidden="1">{"'Sheet1'!$L$16"}</definedName>
    <definedName name="hhdhd" hidden="1">#REF!</definedName>
    <definedName name="hhgggggg" hidden="1">{"'Sheet1'!$L$16"}</definedName>
    <definedName name="hhh">#REF!</definedName>
    <definedName name="hhhdhd" hidden="1">#REF!</definedName>
    <definedName name="hhhhgf" hidden="1">#REF!</definedName>
    <definedName name="hhhhh" hidden="1">#REF!</definedName>
    <definedName name="HHHHHH" hidden="1">{#N/A,#N/A,TRUE,"SUM";#N/A,#N/A,TRUE,"EE";#N/A,#N/A,TRUE,"AC";#N/A,#N/A,TRUE,"SN"}</definedName>
    <definedName name="hhhhhhh" hidden="1">{"'Sheet1'!$L$16"}</definedName>
    <definedName name="HHHHHHHHHHHHHHHHHHHHH" hidden="1">{#N/A,#N/A,FALSE,"토공2"}</definedName>
    <definedName name="hhhhhu" hidden="1">{"'Sheet1'!$L$16"}</definedName>
    <definedName name="hhhjg" hidden="1">#REF!</definedName>
    <definedName name="hhhlll" hidden="1">{"'Sheet1'!$L$16"}</definedName>
    <definedName name="hhk" hidden="1">#REF!</definedName>
    <definedName name="HHR" hidden="1">{#N/A,#N/A,FALSE,"포장2"}</definedName>
    <definedName name="HiddenRows" localSheetId="7" hidden="1">#REF!</definedName>
    <definedName name="HiddenRows" hidden="1">#REF!</definedName>
    <definedName name="hieu" hidden="1">{"'Sheet1'!$L$16"}</definedName>
    <definedName name="HIGH" localSheetId="7" hidden="1">#REF!</definedName>
    <definedName name="HIGH" hidden="1">#REF!</definedName>
    <definedName name="hik" hidden="1">{#N/A,#N/A,FALSE,"TABLE"}</definedName>
    <definedName name="HIKH" hidden="1">#REF!</definedName>
    <definedName name="hj" hidden="1">{#N/A,#N/A,FALSE,"Chi tiÆt"}</definedName>
    <definedName name="hjfgh" hidden="1">{"'Sheet1'!$L$16"}</definedName>
    <definedName name="hjfhj" hidden="1">#REF!</definedName>
    <definedName name="hjggggggggu" hidden="1">#REF!</definedName>
    <definedName name="hjghhj" hidden="1">#REF!</definedName>
    <definedName name="hjgjj" hidden="1">#REF!</definedName>
    <definedName name="hjgs" hidden="1">#REF!</definedName>
    <definedName name="hjh" hidden="1">{0,0,0,0}</definedName>
    <definedName name="HJHH" hidden="1">{"ECA Qtrs C",#N/A,TRUE,"ECA_Qtrs_C";"ECA Qtrs D",#N/A,TRUE,"ECA_Qtrs_D";"ECA Qtrs F",#N/A,TRUE,"ECA_Qtrs_F";"ECA Qtrs G",#N/A,TRUE,"ECA_Qtrs_G";"ECA SisterApt",#N/A,TRUE,"ECA_SisterApt";"ECA Nurses",#N/A,TRUE,"ECA_NursesHostel"}</definedName>
    <definedName name="hjhhhhhmh" hidden="1">#REF!</definedName>
    <definedName name="hjhj" hidden="1">#REF!</definedName>
    <definedName name="hjjcgd" hidden="1">#REF!</definedName>
    <definedName name="hjjgjj" hidden="1">#REF!</definedName>
    <definedName name="hjjhjhjg" hidden="1">#REF!</definedName>
    <definedName name="hjjkl" hidden="1">{"'Sheet1'!$L$16"}</definedName>
    <definedName name="hjjpu" hidden="1">{"'Sheet1'!$L$16"}</definedName>
    <definedName name="hjjþu" hidden="1">{"'Sheet1'!$L$16"}</definedName>
    <definedName name="hjk" hidden="1">{"'Sheet1'!$L$16"}</definedName>
    <definedName name="hjkkjh" hidden="1">#REF!</definedName>
    <definedName name="hjkl" hidden="1">{"'Sheet1'!$L$16"}</definedName>
    <definedName name="hkj" hidden="1">{#N/A,#N/A,FALSE,"혼합골재"}</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hj" hidden="1">#REF!</definedName>
    <definedName name="hkl" hidden="1">{"'Sheet1'!$L$16"}</definedName>
    <definedName name="hklhj" hidden="1">{"'Sheet1'!$L$16"}</definedName>
    <definedName name="hllgljl" hidden="1">{"'Sheet1'!$L$16"}</definedName>
    <definedName name="hlo" hidden="1">#REF!</definedName>
    <definedName name="hmghc" hidden="1">#REF!</definedName>
    <definedName name="hmhmh" hidden="1">#REF!</definedName>
    <definedName name="hn">#REF!</definedName>
    <definedName name="hoa" hidden="1">{"'Sheet1'!$L$16"}</definedName>
    <definedName name="hoanthien" hidden="1">#REF!</definedName>
    <definedName name="hoc" hidden="1">{"'Sheet1'!$L$16"}</definedName>
    <definedName name="HOME_MANP">#REF!</definedName>
    <definedName name="HOMEOFFICE_COST">#REF!</definedName>
    <definedName name="hong" hidden="1">{"'Sheet1'!$L$16"}</definedName>
    <definedName name="HOOKUP16">#REF!</definedName>
    <definedName name="HOOKUPREF16">#REF!</definedName>
    <definedName name="HopFe1">#REF!</definedName>
    <definedName name="HopFe2">#REF!</definedName>
    <definedName name="HOTE" hidden="1">{"'Sheet1'!$L$16"}</definedName>
    <definedName name="HOUY" hidden="1">{#N/A,#N/A,FALSE,"CCTV"}</definedName>
    <definedName name="hp" hidden="1">{"'Sheet1'!$L$16"}</definedName>
    <definedName name="HRH" hidden="1">{#N/A,#N/A,FALSE,"혼합골재"}</definedName>
    <definedName name="hsbus">#REF!</definedName>
    <definedName name="HSC">#REF!</definedName>
    <definedName name="HSCT3">0.1</definedName>
    <definedName name="HSDN">2.5</definedName>
    <definedName name="hsghgsghsg" hidden="1">#REF!</definedName>
    <definedName name="HSLXH">1.7</definedName>
    <definedName name="hsmtbtg">#REF!</definedName>
    <definedName name="hsmttbbtg">#REF!</definedName>
    <definedName name="hsmttbx">#REF!</definedName>
    <definedName name="hsmttby1">#REF!</definedName>
    <definedName name="hsmttby2">#REF!</definedName>
    <definedName name="hsmttby3">#REF!</definedName>
    <definedName name="hsmttby4">#REF!</definedName>
    <definedName name="hsmttby5">#REF!</definedName>
    <definedName name="hsmtx">#REF!</definedName>
    <definedName name="hsmty1">#REF!</definedName>
    <definedName name="hsmty2">#REF!</definedName>
    <definedName name="hsmty3">#REF!</definedName>
    <definedName name="hsmty4">#REF!</definedName>
    <definedName name="hsmty5">#REF!</definedName>
    <definedName name="HSNC">#REF!</definedName>
    <definedName name="HSNCA">#REF!</definedName>
    <definedName name="Hstu">#REF!</definedName>
    <definedName name="HTD" hidden="1">{#N/A,#N/A,FALSE,"CCTV"}</definedName>
    <definedName name="HTKT1btg">#REF!</definedName>
    <definedName name="HTKT1x">#REF!</definedName>
    <definedName name="HTKT1y1">#REF!</definedName>
    <definedName name="HTKT1y2">#REF!</definedName>
    <definedName name="HTKT1y3">#REF!</definedName>
    <definedName name="HTKT2btg">#REF!</definedName>
    <definedName name="HTKT2x">#REF!</definedName>
    <definedName name="HTKT2y1">#REF!</definedName>
    <definedName name="HTKT2y2">#REF!</definedName>
    <definedName name="HTKT2y3">#REF!</definedName>
    <definedName name="HTKT2y4">#REF!</definedName>
    <definedName name="HTKT2y5">#REF!</definedName>
    <definedName name="HTKT2y6">#REF!</definedName>
    <definedName name="HTKT2y7">#REF!</definedName>
    <definedName name="HTKT2y8">#REF!</definedName>
    <definedName name="HTKT2y9">#REF!</definedName>
    <definedName name="htlm" hidden="1">{"'Sheet1'!$L$16"}</definedName>
    <definedName name="html" hidden="1">{"'Sheet1'!$L$16"}</definedName>
    <definedName name="HTML_CodePage" hidden="1">950</definedName>
    <definedName name="HTML_Control" localSheetId="7" hidden="1">{"'Sheet1'!$L$16"}</definedName>
    <definedName name="HTML_Control" hidden="1">{"'Sheet1'!$L$16"}</definedName>
    <definedName name="html_control_xoa2" hidden="1">{"'Sheet1'!$L$16"}</definedName>
    <definedName name="HTML_Control1" localSheetId="7" hidden="1">{"'Sheet1'!$L$16"}</definedName>
    <definedName name="HTML_Control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PathFilemoi" hidden="1">"C:\2689\Q\國內\00q3961台化龍德PTA3建造\MyHTML.htm"</definedName>
    <definedName name="HTML_Title" hidden="1">"00Q3961-SUM"</definedName>
    <definedName name="HTML1" hidden="1">{"'장비'!$A$3:$M$12"}</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þ" hidden="1">{"'Sheet1'!$L$16"}</definedName>
    <definedName name="hþwr" hidden="1">{"'Sheet1'!$L$16"}</definedName>
    <definedName name="HTR" hidden="1">{#N/A,#N/A,FALSE,"이태원철근"}</definedName>
    <definedName name="htrshts" hidden="1">#REF!</definedName>
    <definedName name="hu" hidden="1">{"'Sheet1'!$L$16"}</definedName>
    <definedName name="hud"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localSheetId="7" hidden="1">{"'Sheet1'!$L$16"}</definedName>
    <definedName name="huy" hidden="1">{"'Sheet1'!$L$16"}</definedName>
    <definedName name="huy_xoa" hidden="1">{"'Sheet1'!$L$16"}</definedName>
    <definedName name="huy_xoa2"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#REF!</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 hidden="1">{"'Sheet1'!$L$16"}</definedName>
    <definedName name="hygy" hidden="1">#REF!</definedName>
    <definedName name="I">#REF!</definedName>
    <definedName name="IA">#REF!</definedName>
    <definedName name="IBPLOC">#REF!</definedName>
    <definedName name="IC" hidden="1">#REF!</definedName>
    <definedName name="IDLAB_COST">#REF!</definedName>
    <definedName name="IDR">#REF!</definedName>
    <definedName name="IDREXI">#REF!</definedName>
    <definedName name="IDRUSD">9.094</definedName>
    <definedName name="ie" hidden="1">{"'Sheet1'!$L$16"}</definedName>
    <definedName name="ihe">#REF!</definedName>
    <definedName name="ii" hidden="1">#REF!</definedName>
    <definedName name="iiouolkll" hidden="1">{#N/A,#N/A,FALSE,"CCTV"}</definedName>
    <definedName name="ijhgfddffth" hidden="1">{"'Sheet1'!$L$16"}</definedName>
    <definedName name="ilipip" hidden="1">#REF!</definedName>
    <definedName name="IMFcode95">#REF!</definedName>
    <definedName name="IMFcodeconvert">#REF!</definedName>
    <definedName name="imput">#REF!</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n" hidden="1">{"'Sheet1'!$L$16"}</definedName>
    <definedName name="Incoming">#REF!</definedName>
    <definedName name="IND_LAB">#REF!</definedName>
    <definedName name="INDIRECT_COST" hidden="1">#REF!</definedName>
    <definedName name="INDMANP">#REF!</definedName>
    <definedName name="Inflation.Rate">#REF!</definedName>
    <definedName name="infrastructure" hidden="1">#REF!</definedName>
    <definedName name="Installation_Detail">#REF!</definedName>
    <definedName name="Instrument_Type">#REF!</definedName>
    <definedName name="interior">#REF!</definedName>
    <definedName name="IntroPrintArea" hidden="1">#REF!</definedName>
    <definedName name="ioi" hidden="1">#REF!</definedName>
    <definedName name="IOIOIOIO" hidden="1">{#N/A,#N/A,FALSE,"표지목차"}</definedName>
    <definedName name="is" hidden="1">{"'Sheet1'!$L$16"}</definedName>
    <definedName name="IT">#REF!</definedName>
    <definedName name="ITEM">#REF!</definedName>
    <definedName name="Item__No.">#REF!</definedName>
    <definedName name="item_2">#REF!</definedName>
    <definedName name="item_3">#REF!</definedName>
    <definedName name="item_4">#REF!</definedName>
    <definedName name="item_5">#REF!</definedName>
    <definedName name="item_6">#REF!</definedName>
    <definedName name="item_7">#REF!</definedName>
    <definedName name="item_8">#REF!</definedName>
    <definedName name="itity" hidden="1">#REF!</definedName>
    <definedName name="itiytityyti" hidden="1">#REF!</definedName>
    <definedName name="itiyttttttit" hidden="1">#REF!</definedName>
    <definedName name="ITL">#REF!</definedName>
    <definedName name="ityiymitt" hidden="1">#REF!</definedName>
    <definedName name="ityiyy" hidden="1">#REF!</definedName>
    <definedName name="ịth" hidden="1">{"'Sheet1'!$L$16"}</definedName>
    <definedName name="iuliupoui" hidden="1">{"'Sheet1'!$L$16"}</definedName>
    <definedName name="iutryeg" hidden="1">#REF!</definedName>
    <definedName name="iuui" hidden="1">#REF!</definedName>
    <definedName name="iuutyrv" hidden="1">#REF!</definedName>
    <definedName name="iwer" hidden="1">{"'Sheet1'!$L$16"}</definedName>
    <definedName name="iylryi" hidden="1">{"'Sheet1'!$L$16"}</definedName>
    <definedName name="iytii" hidden="1">#REF!</definedName>
    <definedName name="Î" hidden="1">{#N/A,#N/A,FALSE,"Chi tiÆt"}</definedName>
    <definedName name="Ît" hidden="1">{"'Sheet1'!$L$16"}</definedName>
    <definedName name="J" hidden="1">{"'용역비'!$A$4:$C$8"}</definedName>
    <definedName name="jæít" hidden="1">{"'Sheet1'!$L$16"}</definedName>
    <definedName name="jatinegara">#REF!</definedName>
    <definedName name="Jc">#REF!</definedName>
    <definedName name="jdffhfg" hidden="1">#REF!</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dhjd" hidden="1">#REF!</definedName>
    <definedName name="jdjdjd" hidden="1">#REF!</definedName>
    <definedName name="jdjhdhg" hidden="1">#REF!</definedName>
    <definedName name="JDVSBVBV" hidden="1">#REF!</definedName>
    <definedName name="jfgjfjfj" hidden="1">#REF!</definedName>
    <definedName name="jfgjgfj" hidden="1">#REF!</definedName>
    <definedName name="jfgsdf" hidden="1">{"'Sheet1'!$L$16"}</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gui78" hidden="1">{"'Sheet1'!$L$16"}</definedName>
    <definedName name="JGH" hidden="1">{#N/A,#N/A,FALSE,"골재소요량";#N/A,#N/A,FALSE,"골재소요량"}</definedName>
    <definedName name="jghjgh" hidden="1">#REF!</definedName>
    <definedName name="JGJ" hidden="1">#REF!</definedName>
    <definedName name="jgjff" hidden="1">#REF!</definedName>
    <definedName name="JGJG" hidden="1">{#N/A,#N/A,FALSE,"Chi tiÆt"}</definedName>
    <definedName name="jgjgj" hidden="1">#REF!</definedName>
    <definedName name="jgjhjhg" hidden="1">#REF!</definedName>
    <definedName name="jgtjdt" hidden="1">{"'Sheet1'!$L$16"}</definedName>
    <definedName name="JGUGƯ" hidden="1">{#N/A,#N/A,FALSE,"特殊室（ＢＱ表）"}</definedName>
    <definedName name="jh" hidden="1">#REF!</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ghjj" hidden="1">#REF!</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gj" hidden="1">#REF!</definedName>
    <definedName name="JHGJ" hidden="1">{#N/A,#N/A,FALSE,"운반시간"}</definedName>
    <definedName name="jhgjgh" hidden="1">#REF!</definedName>
    <definedName name="jhhhh" hidden="1">{#N/A,#N/A,FALSE,"CCTV"}</definedName>
    <definedName name="jhj" hidden="1">#REF!</definedName>
    <definedName name="jhjg" hidden="1">{#N/A,#N/A,FALSE,"조골재"}</definedName>
    <definedName name="jhjgghj" hidden="1">#REF!</definedName>
    <definedName name="jhjh" hidden="1">#REF!</definedName>
    <definedName name="jhjjhkgh" hidden="1">#REF!</definedName>
    <definedName name="jhk" hidden="1">#REF!</definedName>
    <definedName name="jhkjhjk" hidden="1">#REF!</definedName>
    <definedName name="jhkjhkhj" hidden="1">#REF!</definedName>
    <definedName name="jhkhjkhjk" hidden="1">#REF!</definedName>
    <definedName name="ji" hidden="1">#REF!</definedName>
    <definedName name="jjdgjd" hidden="1">#REF!</definedName>
    <definedName name="jjdjdhjjjjj" hidden="1">#REF!</definedName>
    <definedName name="jjgfdjd" hidden="1">#REF!</definedName>
    <definedName name="jjgff" hidden="1">#REF!</definedName>
    <definedName name="jjhj" hidden="1">#REF!</definedName>
    <definedName name="jjhjhkhkg" hidden="1">#REF!</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ghjh" hidden="1">#REF!</definedName>
    <definedName name="jjjjj" hidden="1">{"'Sheet1'!$L$16"}</definedName>
    <definedName name="jjkk" hidden="1">{"'Sheet1'!$L$16"}</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oiooi" hidden="1">#REF!</definedName>
    <definedName name="jjy" hidden="1">#REF!</definedName>
    <definedName name="jk" hidden="1">#REF!</definedName>
    <definedName name="JKDFSJCSDKJ" hidden="1">{#N/A,#N/A,TRUE,"SUM";#N/A,#N/A,TRUE,"EE";#N/A,#N/A,TRUE,"AC";#N/A,#N/A,TRUE,"SN"}</definedName>
    <definedName name="jkjhkhj" hidden="1">#REF!</definedName>
    <definedName name="jkjk" hidden="1">#REF!</definedName>
    <definedName name="JKJKJKJK" hidden="1">{#N/A,#N/A,FALSE,"포장1";#N/A,#N/A,FALSE,"포장1"}</definedName>
    <definedName name="JKKIO" hidden="1">{#N/A,#N/A,FALSE,"CCTV"}</definedName>
    <definedName name="jkkjhkj" hidden="1">#REF!</definedName>
    <definedName name="jkkhhhhhhhhhhh" hidden="1">#REF!</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khkk" hidden="1">#REF!</definedName>
    <definedName name="jlhj" hidden="1">#REF!</definedName>
    <definedName name="jmj" hidden="1">#REF!</definedName>
    <definedName name="jmjhjh" hidden="1">#REF!</definedName>
    <definedName name="jmjmh" hidden="1">#REF!</definedName>
    <definedName name="jmjmjmj" hidden="1">#REF!</definedName>
    <definedName name="JMMFF" hidden="1">{#N/A,#N/A,FALSE,"포장1";#N/A,#N/A,FALSE,"포장1"}</definedName>
    <definedName name="jo" hidden="1">{"'Sheet1'!$L$16"}</definedName>
    <definedName name="JPY">#REF!</definedName>
    <definedName name="jrtj" hidden="1">{#N/A,#N/A,FALSE,"Chi tiÆt"}</definedName>
    <definedName name="jsdh" hidden="1">{"'Sheet1'!$L$16"}</definedName>
    <definedName name="jsdjs" hidden="1">{"'Sheet1'!$L$16"}</definedName>
    <definedName name="jspoi" hidden="1">#REF!</definedName>
    <definedName name="jsryj" hidden="1">{"'Sheet1'!$L$16"}</definedName>
    <definedName name="jt" hidden="1">{"'Sheet1'!$L$16"}</definedName>
    <definedName name="jtyk" hidden="1">{"'Sheet1'!$L$16"}</definedName>
    <definedName name="jtru" hidden="1">{"'Sheet1'!$L$16"}</definedName>
    <definedName name="jvbvknbln" hidden="1">#REF!</definedName>
    <definedName name="JY" hidden="1">{"'Sheet1'!$L$16"}</definedName>
    <definedName name="JYDFF" hidden="1">{#N/A,#N/A,FALSE,"속도"}</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ru" hidden="1">{"'Sheet1'!$L$16"}</definedName>
    <definedName name="jytdj" hidden="1">{#N/A,#N/A,FALSE,"Chi tiÆt"}</definedName>
    <definedName name="jyuk" hidden="1">{"'Sheet1'!$L$16"}</definedName>
    <definedName name="jýỵy" hidden="1">{"'Sheet1'!$L$16"}</definedName>
    <definedName name="jzeseee" hidden="1">#REF!</definedName>
    <definedName name="k" hidden="1">{"Offgrid",#N/A,FALSE,"OFFGRID";"Region",#N/A,FALSE,"REGION";"Offgrid -2",#N/A,FALSE,"OFFGRID";"WTP",#N/A,FALSE,"WTP";"WTP -2",#N/A,FALSE,"WTP";"Project",#N/A,FALSE,"PROJECT";"Summary -2",#N/A,FALSE,"SUMMARY"}</definedName>
    <definedName name="K.viecBAHUNG" hidden="1">{"'Sheet1'!$L$16"}</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2_K2" hidden="1">{#N/A,#N/A,FALSE,"Sheet1"}</definedName>
    <definedName name="kbj" hidden="1">#REF!</definedName>
    <definedName name="kby">#REF!</definedName>
    <definedName name="KCThep" hidden="1">{"'Sheet1'!$L$16"}</definedName>
    <definedName name="KDCNThonmoi20_00" hidden="1">{"'Sheet1'!$L$16"}</definedName>
    <definedName name="kdkk" hidden="1">{"'Sheet1'!$L$16"}</definedName>
    <definedName name="Kds" hidden="1">#REF!</definedName>
    <definedName name="ke" hidden="1">#REF!</definedName>
    <definedName name="kebayoran">#REF!</definedName>
    <definedName name="kek" hidden="1">#REF!</definedName>
    <definedName name="KEY">#REF!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GHYH" hidden="1">{#N/A,#N/A,FALSE,"혼합골재"}</definedName>
    <definedName name="KFGJGFJGHGRJGH" hidden="1">{#N/A,#N/A,FALSE,"부대1"}</definedName>
    <definedName name="KFGJREYDFHFD" hidden="1">{#N/A,#N/A,FALSE,"속도"}</definedName>
    <definedName name="kfok" hidden="1">#REF!</definedName>
    <definedName name="kgdf" hidden="1">{#N/A,#N/A,FALSE,"Chi tiÆt"}</definedName>
    <definedName name="KGFJHGJGH" hidden="1">{#N/A,#N/A,FALSE,"2~8번"}</definedName>
    <definedName name="kgh" hidden="1">{"'Sheet1'!$L$16"}</definedName>
    <definedName name="kghlgh" hidden="1">{#N/A,#N/A,FALSE,"CCTV"}</definedName>
    <definedName name="kien" hidden="1">#REF!</definedName>
    <definedName name="kihjgbn" hidden="1">#REF!</definedName>
    <definedName name="kihsrog" hidden="1">#REF!</definedName>
    <definedName name="kiiuurtv" hidden="1">#REF!</definedName>
    <definedName name="kiulil" hidden="1">{#N/A,#N/A,FALSE,"CCTV"}</definedName>
    <definedName name="kiyddfdr" hidden="1">{"'Sheet1'!$L$16"}</definedName>
    <definedName name="kj" hidden="1">{#N/A,#N/A,FALSE,"Chi tiÆt"}</definedName>
    <definedName name="KJGHJG" hidden="1">{#N/A,#N/A,FALSE,"배수2"}</definedName>
    <definedName name="kjhhghj" hidden="1">#REF!</definedName>
    <definedName name="kjhk" hidden="1">#REF!</definedName>
    <definedName name="kjhkjhk" hidden="1">#REF!</definedName>
    <definedName name="kjhkhj" hidden="1">{"'Sheet1'!$L$16"}</definedName>
    <definedName name="kjhlh" hidden="1">{#N/A,#N/A,FALSE,"CCTV"}</definedName>
    <definedName name="kjhljhk" hidden="1">{#N/A,#N/A,FALSE,"CCTV"}</definedName>
    <definedName name="kjjjh" hidden="1">#REF!</definedName>
    <definedName name="kjjkj" hidden="1">#REF!</definedName>
    <definedName name="kjjkjgg" hidden="1">{"'Sheet1'!$L$16"}</definedName>
    <definedName name="kjjlll" hidden="1">{"'Sheet1'!$L$16"}</definedName>
    <definedName name="kjkgh" hidden="1">{"'장비'!$A$3:$M$12"}</definedName>
    <definedName name="kjkjkj" hidden="1">{"'Sheet1'!$L$16"}</definedName>
    <definedName name="kjoh" hidden="1">{#N/A,#N/A,FALSE,"特殊室（ＢＱ表）"}</definedName>
    <definedName name="kk" hidden="1">{#N/A,#N/A,TRUE,"SUM";#N/A,#N/A,TRUE,"EE";#N/A,#N/A,TRUE,"AC";#N/A,#N/A,TRUE,"SN"}</definedName>
    <definedName name="kke" hidden="1">#REF!</definedName>
    <definedName name="kkgdss" hidden="1">{"'Sheet1'!$L$16"}</definedName>
    <definedName name="kkk" hidden="1">{"'Sheet1'!$L$16"}</definedName>
    <definedName name="ｋｋｋ" hidden="1">{"'Sheet1'!$L$16"}</definedName>
    <definedName name="kkkk" hidden="1">{"'Sheet1'!$L$16"}</definedName>
    <definedName name="kkkkk">T200_basic_unit</definedName>
    <definedName name="kkkl" hidden="1">{"'Sheet1'!$L$16"}</definedName>
    <definedName name="kkl" hidden="1">{"'Sheet1'!$L$16"}</definedName>
    <definedName name="kkll" hidden="1">{"'Sheet1'!$L$16"}</definedName>
    <definedName name="kklll" hidden="1">{"'Sheet1'!$L$16"}</definedName>
    <definedName name="kkhjkhj" hidden="1">#REF!</definedName>
    <definedName name="KL_Dai" hidden="1">{"'Sheet1'!$L$16"}</definedName>
    <definedName name="KLduonggiaods" hidden="1">{"'Sheet1'!$L$16"}</definedName>
    <definedName name="klhkl" localSheetId="7" hidden="1">{#N/A,#N/A,FALSE,"CCTV"}</definedName>
    <definedName name="klhkl" hidden="1">{#N/A,#N/A,FALSE,"CCTV"}</definedName>
    <definedName name="klkklk" hidden="1">{#N/A,#N/A,FALSE,"Sheet1";#N/A,#N/A,FALSE,"Sheet3";#N/A,#N/A,FALSE,"Sheet5"}</definedName>
    <definedName name="KLLKLKLK" hidden="1">{#N/A,#N/A,FALSE,"포장2"}</definedName>
    <definedName name="KLLT" hidden="1">#REF!</definedName>
    <definedName name="klm" hidden="1">{"'Sheet1'!$L$16"}</definedName>
    <definedName name="klnhhh" hidden="1">{"'Sheet1'!$L$16"}</definedName>
    <definedName name="kmj">#REF!</definedName>
    <definedName name="KNDAT_CHUA_SU_DUNG" hidden="1">#REF!</definedName>
    <definedName name="kon" hidden="1">{"'Sheet1'!$L$16"}</definedName>
    <definedName name="KRAMAT_JATI">#REF!</definedName>
    <definedName name="krj">#REF!</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mini">#REF!</definedName>
    <definedName name="KTmoyen">#REF!</definedName>
    <definedName name="KTVDT">#REF!</definedName>
    <definedName name="kty" hidden="1">#REF!</definedName>
    <definedName name="kukek" hidden="1">{"'Sheet1'!$L$16"}</definedName>
    <definedName name="kuklk" hidden="1">{"'Sheet1'!$L$16"}</definedName>
    <definedName name="kuktry" hidden="1">#REF!</definedName>
    <definedName name="kutkuk" hidden="1">{"'Sheet1'!$L$16"}</definedName>
    <definedName name="KUYGGDF" hidden="1">{#N/A,#N/A,FALSE,"표지목차"}</definedName>
    <definedName name="kva">#REF!</definedName>
    <definedName name="kvac">#REF!</definedName>
    <definedName name="kval">#REF!</definedName>
    <definedName name="Kye" hidden="1">#REF!</definedName>
    <definedName name="kyocera_project" hidden="1">#REF!</definedName>
    <definedName name="khanh" hidden="1">#REF!</definedName>
    <definedName name="khg" hidden="1">{"'Sheet1'!$L$16"}</definedName>
    <definedName name="KHGDFKHGFJKGF" hidden="1">#REF!</definedName>
    <definedName name="khgkhg" hidden="1">#REF!</definedName>
    <definedName name="khhkj" hidden="1">#REF!</definedName>
    <definedName name="khjkhjk" hidden="1">#REF!</definedName>
    <definedName name="khjkhjkh" hidden="1">#REF!</definedName>
    <definedName name="khkttt" hidden="1">{"'Sheet1'!$L$16"}</definedName>
    <definedName name="khkhkh" hidden="1">#REF!</definedName>
    <definedName name="khl" hidden="1">{#N/A,#N/A,FALSE,"2~8번"}</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l" hidden="1">{"'Liquid'!$A$1:$U$57"}</definedName>
    <definedName name="L1422637">#REF!</definedName>
    <definedName name="la">#REF!</definedName>
    <definedName name="Lab">#REF!</definedName>
    <definedName name="laba">#REF!</definedName>
    <definedName name="labb">#REF!</definedName>
    <definedName name="labc">#REF!</definedName>
    <definedName name="labd">#REF!</definedName>
    <definedName name="lam" hidden="1">{"'Sheet1'!$L$16"}</definedName>
    <definedName name="lan" localSheetId="7" hidden="1">{#N/A,#N/A,TRUE,"BT M200 da 10x20"}</definedName>
    <definedName name="lan" hidden="1">{#N/A,#N/A,TRUE,"BT M200 da 10x20"}</definedName>
    <definedName name="langson" hidden="1">{"'Sheet1'!$L$16"}</definedName>
    <definedName name="lapmoi8430" hidden="1">{"'Sheet1'!$L$16"}</definedName>
    <definedName name="Last_Row" hidden="1">IF(Values_Entered,Header_Row+Number_of_Payments,Header_Row)</definedName>
    <definedName name="LC5_total" hidden="1">#REF!</definedName>
    <definedName name="LC6_total" hidden="1">#REF!</definedName>
    <definedName name="LCT">#REF!</definedName>
    <definedName name="ldabtg">#REF!</definedName>
    <definedName name="ldax">#REF!</definedName>
    <definedName name="lday1">#REF!</definedName>
    <definedName name="lday2">#REF!</definedName>
    <definedName name="lday3">#REF!</definedName>
    <definedName name="lday4">#REF!</definedName>
    <definedName name="lday5">#REF!</definedName>
    <definedName name="LDTB" hidden="1">{"'Sheet1'!$L$16"}</definedName>
    <definedName name="le" hidden="1">{"'Sheet1'!$L$16"}</definedName>
    <definedName name="LED">#REF!</definedName>
    <definedName name="lee" hidden="1">{"'Sheet1'!$L$16"}</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vel1" hidden="1">{"'장비'!$A$3:$M$12"}</definedName>
    <definedName name="LF">#REF!</definedName>
    <definedName name="LFKFJFO" hidden="1">{#N/A,#N/A,FALSE,"CCTV"}</definedName>
    <definedName name="lflfflss" hidden="1">#REF!</definedName>
    <definedName name="lgala" hidden="1">{"'Sheet1'!$L$16"}</definedName>
    <definedName name="lhgllg" hidden="1">#REF!</definedName>
    <definedName name="lhhh" hidden="1">{#N/A,#N/A,FALSE,"Chi tiÆt"}</definedName>
    <definedName name="lhjlhl" hidden="1">#REF!</definedName>
    <definedName name="lhn" hidden="1">{#N/A,#N/A,FALSE,"CCTV"}</definedName>
    <definedName name="li" hidden="1">{"'용역비'!$A$4:$C$8"}</definedName>
    <definedName name="library_exp">#REF!</definedName>
    <definedName name="lie" hidden="1">{"'Sheet1'!$L$16"}</definedName>
    <definedName name="Lighting_Panel__3">#REF!</definedName>
    <definedName name="lilil" hidden="1">#REF!</definedName>
    <definedName name="limcount" hidden="1">4</definedName>
    <definedName name="Line_Number">#REF!</definedName>
    <definedName name="Linelist">#REF!</definedName>
    <definedName name="linh" hidden="1">{"'Sheet1'!$L$16"}</definedName>
    <definedName name="linhT" hidden="1">{"'Sheet1'!$L$16"}</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2" hidden="1">{#N/A,#N/A,TRUE,"Basic";#N/A,#N/A,TRUE,"EXT-TABLE";#N/A,#N/A,TRUE,"STEEL";#N/A,#N/A,TRUE,"INT-Table";#N/A,#N/A,TRUE,"STEEL";#N/A,#N/A,TRUE,"Door"}</definedName>
    <definedName name="liste_enveloppes">#REF!,#REF!,#REF!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hg" hidden="1">{"'Sheet1'!$L$16"}</definedName>
    <definedName name="ljjjj" hidden="1">#REF!</definedName>
    <definedName name="ljklk" hidden="1">{"'Sheet1'!$L$16"}</definedName>
    <definedName name="ljkㅏㅎ" hidden="1">{#N/A,#N/A,FALSE,"2~8번"}</definedName>
    <definedName name="ljl" hidden="1">#REF!</definedName>
    <definedName name="lk" hidden="1">{#N/A,#N/A,FALSE,"mgtsum.XLS";#N/A,#N/A,FALSE,"CAPONE";#N/A,#N/A,FALSE,"CAPTWO";#N/A,#N/A,FALSE,"CAPTHREE"}</definedName>
    <definedName name="lkj" hidden="1">{"'Sheet1'!$L$16"}</definedName>
    <definedName name="lkjhgf" hidden="1">{"'Sheet1'!$L$16"}</definedName>
    <definedName name="LKJHKU" hidden="1">{#N/A,#N/A,FALSE,"CCTV"}</definedName>
    <definedName name="lkklll" hidden="1">{"'Sheet1'!$L$16"}</definedName>
    <definedName name="lkkh" hidden="1">#REF!</definedName>
    <definedName name="lklhlkjl" hidden="1">{#N/A,#N/A,FALSE,"CCTV"}</definedName>
    <definedName name="lklkhh" hidden="1">{"'Sheet1'!$L$16"}</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l" hidden="1">{#N/A,#N/A,FALSE,"特殊室（ＢＱ表）"}</definedName>
    <definedName name="LLL\" hidden="1">#REF!</definedName>
    <definedName name="lllj" hidden="1">{"'Sheet1'!$L$16"}</definedName>
    <definedName name="LLLL" hidden="1">{#N/A,#N/A,FALSE,"CCTV"}</definedName>
    <definedName name="LLLLLLL" hidden="1">#REF!</definedName>
    <definedName name="lllllllllllll" hidden="1">#REF!</definedName>
    <definedName name="lluilu" hidden="1">#REF!</definedName>
    <definedName name="load" hidden="1">{#N/A,#N/A,TRUE,"LDLST";#N/A,#N/A,TRUE,"LDLST (2)"}</definedName>
    <definedName name="Load_List1">#REF!</definedName>
    <definedName name="Load_List2">#REF!</definedName>
    <definedName name="LoaiBQL" hidden="1">#REF!</definedName>
    <definedName name="loan" hidden="1">{#N/A,#N/A,FALSE,"CCTV"}</definedName>
    <definedName name="Location_Drawing">#REF!</definedName>
    <definedName name="LOCO" hidden="1">{"'Sheet1'!$L$16"}</definedName>
    <definedName name="LOCO2" hidden="1">{"'Sheet1'!$L$16"}</definedName>
    <definedName name="lon" hidden="1">{"'Sheet1'!$L$16"}</definedName>
    <definedName name="lontrau" hidden="1">{"'Sheet1'!$L$16"}</definedName>
    <definedName name="Long" hidden="1">{"'Sheet1'!$L$16"}</definedName>
    <definedName name="Loop">COLUMN()=3</definedName>
    <definedName name="lop" hidden="1">{#N/A,#N/A,FALSE,"特殊室（ＢＱ表）"}</definedName>
    <definedName name="lop." hidden="1">{#N/A,#N/A,FALSE,"特殊室（ＢＱ表）"}</definedName>
    <definedName name="lpou" hidden="1">#REF!</definedName>
    <definedName name="LTKD" hidden="1">{"'Sheet1'!$L$16"}</definedName>
    <definedName name="LTrai" hidden="1">#REF!</definedName>
    <definedName name="luan" hidden="1">{"'Sheet1'!$L$16"}</definedName>
    <definedName name="luong" hidden="1">{"'Sheet1'!$L$16"}</definedName>
    <definedName name="luyÕn" hidden="1">{"'Sheet1'!$L$16"}</definedName>
    <definedName name="LV" hidden="1">#REF!</definedName>
    <definedName name="m">#REF!</definedName>
    <definedName name="M10." hidden="1">{"'Sheet1'!$L$16"}</definedName>
    <definedName name="m140CPS12400">#REF!</definedName>
    <definedName name="m140CPU53414A">#REF!</definedName>
    <definedName name="m140NOE77100">#REF!</definedName>
    <definedName name="m140XBP00600">#REF!</definedName>
    <definedName name="m140XCP50000">#REF!</definedName>
    <definedName name="m170AAI03000">#REF!</definedName>
    <definedName name="m170AAO92100">#REF!</definedName>
    <definedName name="m170ADI35000">#REF!</definedName>
    <definedName name="m170ADO35000">#REF!</definedName>
    <definedName name="m170AMM09000">#REF!</definedName>
    <definedName name="m170PNT11020">#REF!</definedName>
    <definedName name="m170XTS00100">#REF!</definedName>
    <definedName name="m170XTS00501">#REF!</definedName>
    <definedName name="M7Y">#REF!</definedName>
    <definedName name="mai">#REF!</definedName>
    <definedName name="Main">#REF!</definedName>
    <definedName name="MAITAI.11.MARCH08" hidden="1">{"'Sheet1'!$L$16"}</definedName>
    <definedName name="MAJ_CON_EQP">#REF!</definedName>
    <definedName name="make">#REF!</definedName>
    <definedName name="Malay">#REF!</definedName>
    <definedName name="Malaysia">#REF!</definedName>
    <definedName name="MANXXMDEN">#REF!</definedName>
    <definedName name="MANXXMTRANG">#REF!</definedName>
    <definedName name="MANHAPLOAI2">#REF!</definedName>
    <definedName name="margin">#REF!</definedName>
    <definedName name="markup">#REF!</definedName>
    <definedName name="markup3RDPARTY">#REF!</definedName>
    <definedName name="markupCIVILS">#REF!</definedName>
    <definedName name="markupCOMMISSIONING">#REF!</definedName>
    <definedName name="markupOTHERABB">#REF!</definedName>
    <definedName name="markupPTPS">#REF!</definedName>
    <definedName name="Masonry" hidden="1">{#N/A,#N/A,FALSE,"Tabelle2";#N/A,#N/A,FALSE,"Tabelle1"}</definedName>
    <definedName name="mat">#REF!</definedName>
    <definedName name="mat.spare" hidden="1">{"'ELEC'!$A$2:$H$216","'ELEC'!$C$2:$D$2"}</definedName>
    <definedName name="mata">#REF!</definedName>
    <definedName name="matb">#REF!</definedName>
    <definedName name="matc">#REF!</definedName>
    <definedName name="matd">#REF!</definedName>
    <definedName name="MAU" hidden="1">{"'Sheet1'!$L$16"}</definedName>
    <definedName name="MAY">#REF!</definedName>
    <definedName name="mb" hidden="1">#REF!</definedName>
    <definedName name="mbbbbb" hidden="1">#REF!</definedName>
    <definedName name="mbbmnbnm" hidden="1">#REF!</definedName>
    <definedName name="MBM" hidden="1">{#N/A,#N/A,FALSE,"特殊室（ＢＱ表）"}</definedName>
    <definedName name="mbmbbb" hidden="1">#REF!</definedName>
    <definedName name="mbmbbbbv" hidden="1">#REF!</definedName>
    <definedName name="mbmbm" hidden="1">#REF!</definedName>
    <definedName name="mbmcvmcm" hidden="1">#REF!</definedName>
    <definedName name="mbmmbn" hidden="1">#REF!</definedName>
    <definedName name="mbmnbmn" hidden="1">#REF!</definedName>
    <definedName name="mbmvbm" hidden="1">#REF!</definedName>
    <definedName name="mbmvm" hidden="1">#REF!</definedName>
    <definedName name="mbnbm" hidden="1">#REF!</definedName>
    <definedName name="mbnbmn" hidden="1">#REF!</definedName>
    <definedName name="mbnm" hidden="1">#REF!</definedName>
    <definedName name="mbnmn" hidden="1">#REF!</definedName>
    <definedName name="mbnmnb" hidden="1">#REF!</definedName>
    <definedName name="mbnmnm" hidden="1">#REF!</definedName>
    <definedName name="mbvm" hidden="1">#REF!</definedName>
    <definedName name="mbvmvbmbv" hidden="1">#REF!</definedName>
    <definedName name="mbvvv" hidden="1">#REF!</definedName>
    <definedName name="mbvvvmvb" hidden="1">#REF!</definedName>
    <definedName name="mbxmvxmvxm" hidden="1">#REF!</definedName>
    <definedName name="mbxvvvxm" hidden="1">#REF!</definedName>
    <definedName name="mcc" hidden="1">{#N/A,#N/A,FALSE,"MCC-12-1";#N/A,#N/A,FALSE,"MCC-12-2";#N/A,#N/A,FALSE,"SUM"}</definedName>
    <definedName name="mccb" localSheetId="7" hidden="1">{#N/A,#N/A,FALSE,"CCTV"}</definedName>
    <definedName name="mccb" hidden="1">{#N/A,#N/A,FALSE,"CCTV"}</definedName>
    <definedName name="MCCO" localSheetId="7" hidden="1">{#N/A,#N/A,FALSE,"CCTV"}</definedName>
    <definedName name="MCCO" hidden="1">{#N/A,#N/A,FALSE,"CCTV"}</definedName>
    <definedName name="MCCO10" localSheetId="7" hidden="1">{#N/A,#N/A,FALSE,"CCTV"}</definedName>
    <definedName name="MCCO10" hidden="1">{#N/A,#N/A,FALSE,"CCTV"}</definedName>
    <definedName name="MCCO11" localSheetId="7" hidden="1">{#N/A,#N/A,FALSE,"CCTV"}</definedName>
    <definedName name="MCCO11" hidden="1">{#N/A,#N/A,FALSE,"CCTV"}</definedName>
    <definedName name="MCCO12" localSheetId="7" hidden="1">{#N/A,#N/A,FALSE,"CCTV"}</definedName>
    <definedName name="MCCO12" hidden="1">{#N/A,#N/A,FALSE,"CCTV"}</definedName>
    <definedName name="MCCO13" localSheetId="7" hidden="1">{#N/A,#N/A,FALSE,"CCTV"}</definedName>
    <definedName name="MCCO13" hidden="1">{#N/A,#N/A,FALSE,"CCTV"}</definedName>
    <definedName name="MCCO3" localSheetId="7" hidden="1">{#N/A,#N/A,FALSE,"CCTV"}</definedName>
    <definedName name="MCCO3" hidden="1">{#N/A,#N/A,FALSE,"CCTV"}</definedName>
    <definedName name="MCCO4" localSheetId="7" hidden="1">{#N/A,#N/A,FALSE,"CCTV"}</definedName>
    <definedName name="MCCO4" hidden="1">{#N/A,#N/A,FALSE,"CCTV"}</definedName>
    <definedName name="MCCO5" localSheetId="7" hidden="1">{#N/A,#N/A,FALSE,"CCTV"}</definedName>
    <definedName name="MCCO5" hidden="1">{#N/A,#N/A,FALSE,"CCTV"}</definedName>
    <definedName name="MCCO6" localSheetId="7" hidden="1">{#N/A,#N/A,FALSE,"CCTV"}</definedName>
    <definedName name="MCCO6" hidden="1">{#N/A,#N/A,FALSE,"CCTV"}</definedName>
    <definedName name="MCCO7" localSheetId="7" hidden="1">{#N/A,#N/A,FALSE,"CCTV"}</definedName>
    <definedName name="MCCO7" hidden="1">{#N/A,#N/A,FALSE,"CCTV"}</definedName>
    <definedName name="MCCO8" localSheetId="7" hidden="1">{#N/A,#N/A,FALSE,"CCTV"}</definedName>
    <definedName name="MCCO8" hidden="1">{#N/A,#N/A,FALSE,"CCTV"}</definedName>
    <definedName name="MCCO9" localSheetId="7" hidden="1">{#N/A,#N/A,FALSE,"CCTV"}</definedName>
    <definedName name="MCCO9" hidden="1">{#N/A,#N/A,FALSE,"CCTV"}</definedName>
    <definedName name="MCCOÙ" localSheetId="7" hidden="1">{#N/A,#N/A,FALSE,"CCTV"}</definedName>
    <definedName name="MCCOÙ" hidden="1">{#N/A,#N/A,FALSE,"CCTV"}</definedName>
    <definedName name="mck" hidden="1">{#N/A,#N/A,FALSE,"Chi tiÆt"}</definedName>
    <definedName name="mcmc" hidden="1">#REF!</definedName>
    <definedName name="mcmccc" hidden="1">#REF!</definedName>
    <definedName name="MD1수량집계" hidden="1">#REF!</definedName>
    <definedName name="MDVBSV" hidden="1">#REF!</definedName>
    <definedName name="MD총괄수량집계" hidden="1">#REF!</definedName>
    <definedName name="ME">1.1</definedName>
    <definedName name="Mech" hidden="1">#REF!</definedName>
    <definedName name="MF1_3">#REF!</definedName>
    <definedName name="MGB" hidden="1">{#N/A,#N/A,FALSE,"特殊室（ＢＱ表）"}</definedName>
    <definedName name="mgmgmg" hidden="1">#REF!</definedName>
    <definedName name="mh" hidden="1">{"'Sheet1'!$L$16"}</definedName>
    <definedName name="mhmhmg" hidden="1">#REF!</definedName>
    <definedName name="Middle" hidden="1">{"'Sheet1'!$L$16"}</definedName>
    <definedName name="minor_renov">#REF!</definedName>
    <definedName name="minh" hidden="1">{"'Sheet1'!$L$16"}</definedName>
    <definedName name="miscellaneous">#REF!</definedName>
    <definedName name="mm">{"Book1","BoQ2.XLS"}</definedName>
    <definedName name="mmhfmf" hidden="1">#REF!</definedName>
    <definedName name="mmj" hidden="1">#REF!</definedName>
    <definedName name="mmm" hidden="1">{"'Sheet1'!$L$16"}</definedName>
    <definedName name="ｍｍｍ" hidden="1">{"'Sheet1'!$L$16"}</definedName>
    <definedName name="mmmm" hidden="1">{"'Sheet1'!$L$16"}</definedName>
    <definedName name="ｍｍｍｍ" hidden="1">{"'Sheet1'!$L$16"}</definedName>
    <definedName name="mmmmm" hidden="1">{#N/A,#N/A,FALSE,"CCTV"}</definedName>
    <definedName name="mmmmmmmm" hidden="1">{"'Sheet1'!$L$16"}</definedName>
    <definedName name="mmmmmmmmmmmmmmm" hidden="1">#REF!</definedName>
    <definedName name="mmnmnmbmb" hidden="1">#REF!</definedName>
    <definedName name="mmvm" hidden="1">#REF!</definedName>
    <definedName name="mn">#REF!</definedName>
    <definedName name="MNB" hidden="1">{#N/A,#N/A,FALSE,"特殊室（ＢＱ表）"}</definedName>
    <definedName name="mnbmbm" hidden="1">#REF!</definedName>
    <definedName name="mnbmnm" hidden="1">#REF!</definedName>
    <definedName name="mnbnmnb" hidden="1">#REF!</definedName>
    <definedName name="mnjjhkj" hidden="1">{#N/A,#N/A,FALSE,"Chi tiÆt"}</definedName>
    <definedName name="mnmb" hidden="1">#REF!</definedName>
    <definedName name="mnnnnmn" hidden="1">#REF!</definedName>
    <definedName name="mo" hidden="1">{"'Sheet1'!$L$16"}</definedName>
    <definedName name="model">#REF!</definedName>
    <definedName name="Model_Number">#REF!</definedName>
    <definedName name="MoE">1.17</definedName>
    <definedName name="moi" localSheetId="7" hidden="1">{"'Sheet1'!$L$16"}</definedName>
    <definedName name="moi" hidden="1">{"'Sheet1'!$L$16"}</definedName>
    <definedName name="mon">#REF!</definedName>
    <definedName name="months">#REF!</definedName>
    <definedName name="MP21NTLDEV">#REF!</definedName>
    <definedName name="MP21NTLRT">#REF!</definedName>
    <definedName name="MS">#REF!</definedName>
    <definedName name="MSegment">#REF!</definedName>
    <definedName name="MSQS">#REF!</definedName>
    <definedName name="MSSS" hidden="1">{#N/A,#N/A,TRUE,"Basic";#N/A,#N/A,TRUE,"EXT-TABLE";#N/A,#N/A,TRUE,"STEEL";#N/A,#N/A,TRUE,"INT-Table";#N/A,#N/A,TRUE,"STEEL";#N/A,#N/A,TRUE,"Door"}</definedName>
    <definedName name="mTSXMBP100">#REF!</definedName>
    <definedName name="MTUSD">#REF!</definedName>
    <definedName name="MTRP">#REF!</definedName>
    <definedName name="MV" hidden="1">{#N/A,#N/A,FALSE,"Sheet1";#N/A,#N/A,FALSE,"Sheet3";#N/A,#N/A,FALSE,"Sheet5"}</definedName>
    <definedName name="mvac" hidden="1">{"'Sheet1'!$L$16"}</definedName>
    <definedName name="mvbbbvbbc" hidden="1">#REF!</definedName>
    <definedName name="mvbvmv" hidden="1">#REF!</definedName>
    <definedName name="mvmmv" hidden="1">#REF!</definedName>
    <definedName name="mxbmmxm" hidden="1">#REF!</definedName>
    <definedName name="mxbmvxb" hidden="1">#REF!</definedName>
    <definedName name="mxbmxxxxxxxx" hidden="1">#REF!</definedName>
    <definedName name="mXBTF024310">#REF!</definedName>
    <definedName name="mxbvxxx" hidden="1">#REF!</definedName>
    <definedName name="mxmbbbbbxmbx" hidden="1">#REF!</definedName>
    <definedName name="mxmbx" hidden="1">#REF!</definedName>
    <definedName name="mxmbxmx" hidden="1">#REF!</definedName>
    <definedName name="mxmmm" hidden="1">#REF!</definedName>
    <definedName name="mxmxb" hidden="1">#REF!</definedName>
    <definedName name="MY">#REF!</definedName>
    <definedName name="MYR">#REF!</definedName>
    <definedName name="n" localSheetId="7" hidden="1">#REF!</definedName>
    <definedName name="n" hidden="1">#REF!</definedName>
    <definedName name="N_A">#REF!</definedName>
    <definedName name="na" hidden="1">{"'Sheet1'!$L$16"}</definedName>
    <definedName name="nam" hidden="1">{"'Sheet1'!$L$16"}</definedName>
    <definedName name="Name">#REF!</definedName>
    <definedName name="name_one" hidden="1">#REF!</definedName>
    <definedName name="name_two" hidden="1">#REF!</definedName>
    <definedName name="name_three" hidden="1">#REF!</definedName>
    <definedName name="nb">#REF!</definedName>
    <definedName name="nbbbbnnbbv" hidden="1">#REF!</definedName>
    <definedName name="nbbbnb" hidden="1">#REF!</definedName>
    <definedName name="nbbvbnmnvb" hidden="1">#REF!</definedName>
    <definedName name="nbc" hidden="1">{"'Sheet1'!$L$16"}</definedName>
    <definedName name="nbmmnb" hidden="1">#REF!</definedName>
    <definedName name="nbnnvbvvb" hidden="1">#REF!</definedName>
    <definedName name="nbvbbvv" hidden="1">#REF!</definedName>
    <definedName name="nbvvbbnbv" hidden="1">#REF!</definedName>
    <definedName name="NC">#REF!</definedName>
    <definedName name="NCAC">#REF!</definedName>
    <definedName name="NCC">#REF!</definedName>
    <definedName name="nccvvnvvv" hidden="1">#REF!</definedName>
    <definedName name="nccvvvc" hidden="1">#REF!</definedName>
    <definedName name="NCE">#REF!</definedName>
    <definedName name="NCEL">#REF!</definedName>
    <definedName name="NCFB">#REF!</definedName>
    <definedName name="NCFP">#REF!</definedName>
    <definedName name="NCM">#REF!</definedName>
    <definedName name="ncnvbc" hidden="1">#REF!</definedName>
    <definedName name="NCPL">#REF!</definedName>
    <definedName name="ncvncn" hidden="1">#REF!</definedName>
    <definedName name="ncvvnc" hidden="1">#REF!</definedName>
    <definedName name="ncvvncv" hidden="1">#REF!</definedName>
    <definedName name="ncvvvn" hidden="1">#REF!</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hidden="1">{#N/A,#N/A,FALSE,"Chi tiÆt"}</definedName>
    <definedName name="ner" hidden="1">{"'Sheet1'!$L$16"}</definedName>
    <definedName name="NET">#REF!</definedName>
    <definedName name="NET_1">#REF!</definedName>
    <definedName name="NET_ANA">#REF!</definedName>
    <definedName name="NET_ANA_1">#REF!</definedName>
    <definedName name="NET_ANA_2">#REF!</definedName>
    <definedName name="netmargim">#REF!</definedName>
    <definedName name="NEW" hidden="1">{#N/A,#N/A,FALSE,"Chi tiÆt"}</definedName>
    <definedName name="NEWNAME" localSheetId="7" hidden="1">{#N/A,#N/A,FALSE,"CCTV"}</definedName>
    <definedName name="NEWNAME" hidden="1">{#N/A,#N/A,FALSE,"CCTV"}</definedName>
    <definedName name="NFG" hidden="1">{#N/A,#N/A,FALSE,"배수2"}</definedName>
    <definedName name="NFYJD" hidden="1">{#N/A,#N/A,FALSE,"토공2"}</definedName>
    <definedName name="nkknk" hidden="1">{#N/A,#N/A,FALSE,"CCTV"}</definedName>
    <definedName name="NLG">#REF!</definedName>
    <definedName name="NLOAI2">#REF!</definedName>
    <definedName name="nmb" hidden="1">#REF!</definedName>
    <definedName name="nmbmbm" hidden="1">#REF!</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nbnvv" hidden="1">#REF!</definedName>
    <definedName name="nnbvbnnv" hidden="1">#REF!</definedName>
    <definedName name="NNN" hidden="1">{#N/A,#N/A,FALSE,"BN (2)"}</definedName>
    <definedName name="nnnbvbnv" hidden="1">#REF!</definedName>
    <definedName name="nnncnc" hidden="1">#REF!</definedName>
    <definedName name="nnnn" hidden="1">#REF!</definedName>
    <definedName name="nnnnn" hidden="1">{"'Sheet1'!$L$16"}</definedName>
    <definedName name="nnnvcvnvcc" hidden="1">#REF!</definedName>
    <definedName name="nnnvcvv" hidden="1">#REF!</definedName>
    <definedName name="NO" hidden="1">#REF!</definedName>
    <definedName name="No.10" hidden="1">{"'Sheet1'!$L$16"}</definedName>
    <definedName name="No.9" hidden="1">{"'Sheet1'!$L$16"}</definedName>
    <definedName name="NoDN">#REF!</definedName>
    <definedName name="NoDNlinked">#REF!</definedName>
    <definedName name="NoInv">#REF!</definedName>
    <definedName name="NOK">6</definedName>
    <definedName name="Non_Fac">#REF!</definedName>
    <definedName name="Non_mvb">#REF!</definedName>
    <definedName name="nos">#REF!</definedName>
    <definedName name="note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RNCG" hidden="1">{#N/A,#N/A,FALSE,"2~8번"}</definedName>
    <definedName name="NSC" hidden="1">{#N/A,#N/A,TRUE,"ERECTION";#N/A,#N/A,TRUE,"A";#N/A,#N/A,TRUE,"B";#N/A,#N/A,TRUE,"C";#N/A,#N/A,TRUE,"D";#N/A,#N/A,TRUE,"E";#N/A,#N/A,TRUE,"F";#N/A,#N/A,TRUE,"G";#N/A,#N/A,TRUE,"H";#N/A,#N/A,TRUE,"I";#N/A,#N/A,TRUE,"J";#N/A,#N/A,TRUE,"K";#N/A,#N/A,TRUE,"L";#N/A,#N/A,TRUE,"M";#N/A,#N/A,TRUE,"N"}</definedName>
    <definedName name="nttn" hidden="1">{"'Sheet1'!$L$16"}</definedName>
    <definedName name="ntwrt" hidden="1">#REF!</definedName>
    <definedName name="NTRD" hidden="1">{#N/A,#N/A,FALSE,"배수1"}</definedName>
    <definedName name="NUF" hidden="1">{#N/A,#N/A,FALSE,"운반시간"}</definedName>
    <definedName name="Number">#REF!</definedName>
    <definedName name="NUOCHKHOAN" hidden="1">{"'Sheet1'!$L$16"}</definedName>
    <definedName name="NUOCHKHOANMOI" hidden="1">{"'Sheet1'!$L$16"}</definedName>
    <definedName name="nvbbn" hidden="1">#REF!</definedName>
    <definedName name="nvbnnbvbn" hidden="1">#REF!</definedName>
    <definedName name="nvbvbn" hidden="1">#REF!</definedName>
    <definedName name="nvbvbnbv" hidden="1">#REF!</definedName>
    <definedName name="nvcnccv" hidden="1">#REF!</definedName>
    <definedName name="nvcvbvcn" hidden="1">#REF!</definedName>
    <definedName name="nvnn" hidden="1">#REF!</definedName>
    <definedName name="nvnncncc" hidden="1">#REF!</definedName>
    <definedName name="nvnvb" hidden="1">#REF!</definedName>
    <definedName name="NXMDEN">#REF!</definedName>
    <definedName name="NXMTRA">#REF!</definedName>
    <definedName name="NYDDFG" hidden="1">{#N/A,#N/A,FALSE,"조골재"}</definedName>
    <definedName name="NYDTDS" hidden="1">{#N/A,#N/A,FALSE,"구조2"}</definedName>
    <definedName name="NYFD" hidden="1">{#N/A,#N/A,FALSE,"골재소요량";#N/A,#N/A,FALSE,"골재소요량"}</definedName>
    <definedName name="nymyuu" hidden="1">#REF!</definedName>
    <definedName name="NYTDY" hidden="1">{#N/A,#N/A,FALSE,"단가표지"}</definedName>
    <definedName name="NYTND" hidden="1">{#N/A,#N/A,FALSE,"구조1"}</definedName>
    <definedName name="ng" hidden="1">{"'Sheet1'!$L$16"}</definedName>
    <definedName name="NGE" hidden="1">{#N/A,#N/A,FALSE,"혼합골재"}</definedName>
    <definedName name="NGFDFNS" hidden="1">{#N/A,#N/A,FALSE,"부대1"}</definedName>
    <definedName name="ngfmg" hidden="1">{#N/A,#N/A,FALSE,"Chi tiÆt"}</definedName>
    <definedName name="nghgh" hidden="1">{"'Sheet1'!$L$16"}</definedName>
    <definedName name="ngljlj" hidden="1">{"'Sheet1'!$L$16"}</definedName>
    <definedName name="ngo" hidden="1">#REF!</definedName>
    <definedName name="ngu" hidden="1">{"'Sheet1'!$L$16"}</definedName>
    <definedName name="NguyenDiep" hidden="1">{"'Sheet1'!$L$16"}</definedName>
    <definedName name="nguyennha" hidden="1">{"'Sheet1'!$L$16"}</definedName>
    <definedName name="nguyet" hidden="1">{"'Sheet1'!$L$16"}</definedName>
    <definedName name="nham" hidden="1">{0,#VALUE!,0,0;0,#VALUE!,0,#VALUE!;0,0,0,0;#NULL!,0,0,0;0,0,TRUE,0;0,#N/A,FALSE,0;0,#N/A,FALSE,0}</definedName>
    <definedName name="nhanuoc" hidden="1">{"'Sheet1'!$L$16"}</definedName>
    <definedName name="NHAP5P" hidden="1">{"'Sheet1'!$L$16"}</definedName>
    <definedName name="NHAPXMTRANG">#REF!</definedName>
    <definedName name="nharac" hidden="1">{#N/A,#N/A,FALSE,"Chi tiÆt"}</definedName>
    <definedName name="Nhiem" hidden="1">{"'Sheet1'!$L$16"}</definedName>
    <definedName name="nhjf" hidden="1">#REF!</definedName>
    <definedName name="nhjhy" hidden="1">#REF!</definedName>
    <definedName name="nhjyeru" hidden="1">{"'Sheet1'!$L$16"}</definedName>
    <definedName name="nhndgndg" hidden="1">#REF!</definedName>
    <definedName name="nhug" hidden="1">{"một";"hai";"ba";"bốn";"năm";"sáu";"bảy";"tám";"chín";"mười";"mươi";"mốt";"lăm";"trăm";"nghìn";"triệu";"tỷ";"lẻ";"không trăm";"Bằng chử : "}</definedName>
    <definedName name="NHUNG" hidden="1">zIsDgiaCTiet_Gia.VTu*2+3</definedName>
    <definedName name="O">#REF!</definedName>
    <definedName name="oa" localSheetId="7" hidden="1">#REF!</definedName>
    <definedName name="oa" hidden="1">#REF!</definedName>
    <definedName name="õadfgdfgdf" hidden="1">{"'Sheet1'!$L$16"}</definedName>
    <definedName name="oanh" hidden="1">{"'Sheet1'!$L$16"}</definedName>
    <definedName name="OC" hidden="1">{"'Sheet1'!$L$16"}</definedName>
    <definedName name="ocf" hidden="1">#REF!</definedName>
    <definedName name="ODH" hidden="1">#REF!</definedName>
    <definedName name="office" hidden="1">{"'Sheet1'!$L$16"}</definedName>
    <definedName name="offre_deb_habillage">#REF!</definedName>
    <definedName name="offre_fin_habillage">#REF!</definedName>
    <definedName name="OIJYED" hidden="1">{"'Sheet1'!$L$16"}</definedName>
    <definedName name="OIL" hidden="1">{"'용역비'!$A$4:$C$8"}</definedName>
    <definedName name="oililui" hidden="1">{#N/A,#N/A,FALSE,"CCTV"}</definedName>
    <definedName name="oiuy" hidden="1">{#N/A,#N/A,FALSE,"Chi tiÆt"}</definedName>
    <definedName name="ok" hidden="1">{"'Liquid'!$A$1:$U$57"}</definedName>
    <definedName name="okay" hidden="1">{#N/A,#N/A,FALSE,"mgtsum.XLS";#N/A,#N/A,FALSE,"CAPONE";#N/A,#N/A,FALSE,"CAPTWO";#N/A,#N/A,FALSE,"CAPTHREE"}</definedName>
    <definedName name="old" hidden="1">{"'ELEC'!$A$2:$H$216","'ELEC'!$C$2:$D$2"}</definedName>
    <definedName name="olk" hidden="1">{#N/A,#N/A,FALSE,"特殊室（ＢＱ表）"}</definedName>
    <definedName name="ONP" hidden="1">#REF!</definedName>
    <definedName name="ONPLOT_REV1">#REF!</definedName>
    <definedName name="ong" hidden="1">#REF!</definedName>
    <definedName name="oo" hidden="1">{"'Liquid'!$A$1:$U$57"}</definedName>
    <definedName name="ooi" hidden="1">#REF!</definedName>
    <definedName name="ooop" hidden="1">#REF!</definedName>
    <definedName name="oouoppu" hidden="1">#REF!</definedName>
    <definedName name="opiuy" hidden="1">{"'Sheet1'!$L$16"}</definedName>
    <definedName name="opo" hidden="1">{#N/A,#N/A,FALSE,"지침";#N/A,#N/A,FALSE,"환경분석";#N/A,#N/A,FALSE,"Sheet16"}</definedName>
    <definedName name="Option" hidden="1">{"'Sheet1'!$L$16"}</definedName>
    <definedName name="ORDER">#REF!</definedName>
    <definedName name="order2" hidden="1">0</definedName>
    <definedName name="OrderTable" localSheetId="7" hidden="1">#REF!</definedName>
    <definedName name="OrderTable" hidden="1">#REF!</definedName>
    <definedName name="os" hidden="1">{#N/A,#N/A,FALSE,"TABLE"}</definedName>
    <definedName name="OSBL" hidden="1">{#N/A,#N/A,FALSE,"CCTV"}</definedName>
    <definedName name="OTHER">#REF!</definedName>
    <definedName name="OTHERRP">#REF!</definedName>
    <definedName name="OTHERS">#REF!</definedName>
    <definedName name="OTHERUSD">#REF!</definedName>
    <definedName name="ouioyoigoigyiyugi" hidden="1">#REF!</definedName>
    <definedName name="ououiu" hidden="1">#REF!</definedName>
    <definedName name="ôclsaclnmc" hidden="1">{"'Sheet1'!$L$16"}</definedName>
    <definedName name="Ống" hidden="1">#REF!</definedName>
    <definedName name="ｐｐｐｐ" hidden="1">{"'Sheet1'!$L$16"}</definedName>
    <definedName name="p" hidden="1">{"'Sheet1'!$L$16"}</definedName>
    <definedName name="PA">#REF!</definedName>
    <definedName name="PAGE1">#REF!</definedName>
    <definedName name="Page2">#REF!</definedName>
    <definedName name="PAGE3">#REF!</definedName>
    <definedName name="Page4">#REF!</definedName>
    <definedName name="Page4A">#REF!</definedName>
    <definedName name="Page4AA">#REF!</definedName>
    <definedName name="Page4B">#REF!</definedName>
    <definedName name="Page5">#REF!</definedName>
    <definedName name="Page5A">#REF!</definedName>
    <definedName name="Page5B">#REF!</definedName>
    <definedName name="Page6">#REF!</definedName>
    <definedName name="Page7">#REF!</definedName>
    <definedName name="Page8">#REF!</definedName>
    <definedName name="Page9">#REF!</definedName>
    <definedName name="PAIII_" hidden="1">{"'Sheet1'!$L$16"}</definedName>
    <definedName name="PaintSpare">#REF!</definedName>
    <definedName name="Panel" hidden="1">{#N/A,#N/A,TRUE,"SUM";#N/A,#N/A,TRUE,"EE";#N/A,#N/A,TRUE,"AC";#N/A,#N/A,TRUE,"SN"}</definedName>
    <definedName name="Panier">#REF!</definedName>
    <definedName name="park1">#REF!</definedName>
    <definedName name="park2">#REF!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ays">#REF!</definedName>
    <definedName name="PB">#REF!</definedName>
    <definedName name="PC">#REF!</definedName>
    <definedName name="PCS">#REF!</definedName>
    <definedName name="PD">#REF!</definedName>
    <definedName name="pddo" hidden="1">#REF!</definedName>
    <definedName name="peroxide" hidden="1">{#N/A,#N/A,FALSE,"CCTV"}</definedName>
    <definedName name="petro2" hidden="1">#REF!</definedName>
    <definedName name="pgq" hidden="1">#REF!</definedName>
    <definedName name="PGV" hidden="1">#REF!</definedName>
    <definedName name="piiiil" hidden="1">#REF!</definedName>
    <definedName name="Pipe" hidden="1">{#N/A,#N/A,FALSE,"CCTV"}</definedName>
    <definedName name="pjkljlkjkl" hidden="1">#REF!</definedName>
    <definedName name="PKTN." hidden="1">{"'Sheet1'!$L$16"}</definedName>
    <definedName name="plant">#REF!</definedName>
    <definedName name="plant2012">#REF!</definedName>
    <definedName name="Platf">#REF!</definedName>
    <definedName name="PLK" hidden="1">{#N/A,#N/A,FALSE,"CCTV"}</definedName>
    <definedName name="PLTH">#REF!</definedName>
    <definedName name="PlucBcaoTD" hidden="1">{"'Sheet1'!$L$16"}</definedName>
    <definedName name="plumbing">#REF!</definedName>
    <definedName name="PMC">#REF!</definedName>
    <definedName name="PMS" hidden="1">{"'Sheet1'!$L$16"}</definedName>
    <definedName name="PO_Number">#REF!</definedName>
    <definedName name="podium" hidden="1">#REF!</definedName>
    <definedName name="POI" hidden="1">{#N/A,#N/A,FALSE,"전력간선"}</definedName>
    <definedName name="pol" hidden="1">{#N/A,#N/A,FALSE,"Chi tiÆt"}</definedName>
    <definedName name="PONoDN">#REF!</definedName>
    <definedName name="PONoInv">#REF!</definedName>
    <definedName name="pope" hidden="1">{"'Sheet1'!$L$16"}</definedName>
    <definedName name="Port1" localSheetId="7" hidden="1">{#N/A,#N/A,FALSE,"特殊室（ＢＱ表）"}</definedName>
    <definedName name="Port1" hidden="1">{#N/A,#N/A,FALSE,"特殊室（ＢＱ表）"}</definedName>
    <definedName name="port11" localSheetId="7" hidden="1">{#N/A,#N/A,FALSE,"特殊室（ＢＱ表）"}</definedName>
    <definedName name="port11" hidden="1">{#N/A,#N/A,FALSE,"特殊室（ＢＱ表）"}</definedName>
    <definedName name="port2" hidden="1">{#N/A,#N/A,FALSE,"特殊室（ＢＱ表）"}</definedName>
    <definedName name="pp" hidden="1">{#N/A,#N/A,FALSE,"OUTPUT SHEET "}</definedName>
    <definedName name="PPP">#REF!</definedName>
    <definedName name="PPPP" hidden="1">{"'Sheet1'!$L$16"}</definedName>
    <definedName name="ppyy" hidden="1">#REF!</definedName>
    <definedName name="PRAYER" hidden="1">{#N/A,#N/A,FALSE,"CCTV"}</definedName>
    <definedName name="Pre">#REF!</definedName>
    <definedName name="Pre_Con_Staff">#REF!</definedName>
    <definedName name="premiere_Kpays">#REF!</definedName>
    <definedName name="premiere_offre">#REF!</definedName>
    <definedName name="pri" hidden="1">{#N/A,#N/A,TRUE,"Str.";#N/A,#N/A,TRUE,"Steel &amp; Roof";#N/A,#N/A,TRUE,"Arc.";#N/A,#N/A,TRUE,"Preliminary";#N/A,#N/A,TRUE,"Sum_Prelim"}</definedName>
    <definedName name="PRICE">#REF!</definedName>
    <definedName name="PRICE1">#REF!</definedName>
    <definedName name="prin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_xlnm.Print_Area" localSheetId="1">'1. HT điện'!$A$1:$S$2695</definedName>
    <definedName name="_xlnm.Print_Area" localSheetId="6">'4.3 DHKK &amp; TG'!$A$1:$S$1208</definedName>
    <definedName name="_xlnm.Print_Area">#REF!</definedName>
    <definedName name="Print_Area_MI">#REF!</definedName>
    <definedName name="_xlnm.Print_Titles" localSheetId="1">'1. HT điện'!$5:$8</definedName>
    <definedName name="_xlnm.Print_Titles" localSheetId="2">'2. HT điện nhẹ'!$5:$8</definedName>
    <definedName name="_xlnm.Print_Titles" localSheetId="3">'3. HT CTN'!$5:$8</definedName>
    <definedName name="_xlnm.Print_Titles" localSheetId="4">'4.1 ĐH VRV'!$5:$8</definedName>
    <definedName name="_xlnm.Print_Titles" localSheetId="5">'4.2 Quạt'!$5:$8</definedName>
    <definedName name="_xlnm.Print_Titles" localSheetId="6">'4.3 DHKK &amp; TG'!$5:$8</definedName>
    <definedName name="_xlnm.Print_Titles">#N/A</definedName>
    <definedName name="Print_Titles_MI">#REF!</definedName>
    <definedName name="PRINTA">#REF!</definedName>
    <definedName name="PRINTB">#REF!</definedName>
    <definedName name="PRINTC">#REF!</definedName>
    <definedName name="priok">#REF!</definedName>
    <definedName name="prix_vente">#REF!</definedName>
    <definedName name="Prob">#REF!</definedName>
    <definedName name="ProdForm" localSheetId="7" hidden="1">#REF!</definedName>
    <definedName name="ProdForm" hidden="1">#REF!</definedName>
    <definedName name="Product" localSheetId="7" hidden="1">#REF!</definedName>
    <definedName name="Product" hidden="1">#REF!</definedName>
    <definedName name="PRODUCTION" hidden="1">{"'Sheet1'!$L$16"}</definedName>
    <definedName name="Projects">#REF!</definedName>
    <definedName name="PROPOSAL">#REF!</definedName>
    <definedName name="pst" hidden="1">{"'Sheet1'!$L$16"}</definedName>
    <definedName name="ptdm1" hidden="1">{#N/A,#N/A,FALSE,"CCTV"}</definedName>
    <definedName name="ptich3" hidden="1">{"'Sheet1'!$L$16"}</definedName>
    <definedName name="pthu" hidden="1">{"'Sheet1'!$L$16"}</definedName>
    <definedName name="PU">#REF!</definedName>
    <definedName name="PUBLIC" hidden="1">{"'Sheet1'!$L$16"}</definedName>
    <definedName name="puis50">#REF!</definedName>
    <definedName name="puis60">#REF!</definedName>
    <definedName name="puissance">#REF!</definedName>
    <definedName name="puissance2">#REF!</definedName>
    <definedName name="PVC" hidden="1">{"'Sheet1'!$L$16"}</definedName>
    <definedName name="pyyuoui" hidden="1">#REF!</definedName>
    <definedName name="py신림">#REF!</definedName>
    <definedName name="phai" hidden="1">{"'Sheet1'!$L$16"}</definedName>
    <definedName name="PHAN" hidden="1">{#N/A,#N/A,FALSE,"CCTV"}</definedName>
    <definedName name="phantich3" hidden="1">{"'Sheet1'!$L$16"}</definedName>
    <definedName name="PHASE" hidden="1">{#N/A,#N/A,TRUE,"Basic";#N/A,#N/A,TRUE,"EXT-TABLE";#N/A,#N/A,TRUE,"STEEL";#N/A,#N/A,TRUE,"INT-Table";#N/A,#N/A,TRUE,"STEEL";#N/A,#N/A,TRUE,"Door"}</definedName>
    <definedName name="PHAT" hidden="1">{#N/A,#N/A,FALSE,"CCTV"}</definedName>
    <definedName name="phñto2" hidden="1">{"'Sheet1'!$L$16"}</definedName>
    <definedName name="Phone">#REF!</definedName>
    <definedName name="phong" hidden="1">{"'Sheet1'!$L$16"}</definedName>
    <definedName name="PHOTO" localSheetId="7" hidden="1">#REF!</definedName>
    <definedName name="PHOTO" hidden="1">#REF!</definedName>
    <definedName name="Phuong" hidden="1">{"'Sheet1'!$L$16"}</definedName>
    <definedName name="Q_1" hidden="1">{#N/A,#N/A,TRUE,"Basic";#N/A,#N/A,TRUE,"EXT-TABLE";#N/A,#N/A,TRUE,"STEEL";#N/A,#N/A,TRUE,"INT-Table";#N/A,#N/A,TRUE,"STEEL";#N/A,#N/A,TRUE,"Door"}</definedName>
    <definedName name="q00" hidden="1">{#N/A,#N/A,FALSE,"운반시간"}</definedName>
    <definedName name="q1wqw" hidden="1">#REF!</definedName>
    <definedName name="q234562456" hidden="1">{"'용역비'!$A$4:$C$8"}</definedName>
    <definedName name="Q3WEE" hidden="1">{#N/A,#N/A,FALSE,"조골재"}</definedName>
    <definedName name="Q3WEE_1" hidden="1">{#N/A,#N/A,FALSE,"조골재"}</definedName>
    <definedName name="qa" hidden="1">{"'Sheet1'!$L$16"}</definedName>
    <definedName name="QAAA" hidden="1">#REF!</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DASD" hidden="1">{"'Sheet1'!$L$16"}</definedName>
    <definedName name="QAS" hidden="1">{#N/A,#N/A,FALSE,"Chi tiÆt"}</definedName>
    <definedName name="QAZ" hidden="1">{#N/A,#N/A,FALSE,"CCTV"}</definedName>
    <definedName name="qd10_gt" hidden="1">{"'Sheet1'!$L$16"}</definedName>
    <definedName name="qd10_gt1" hidden="1">{"'Sheet1'!$L$16"}</definedName>
    <definedName name="QDGF" hidden="1">{#N/A,#N/A,TRUE,"BT M200 da 10x20"}</definedName>
    <definedName name="qdwfwdfwfwe" hidden="1">#REF!</definedName>
    <definedName name="qeqwe" hidden="1">#REF!</definedName>
    <definedName name="qer" hidden="1">#REF!</definedName>
    <definedName name="qet" hidden="1">{"'Sheet1'!$L$16"}</definedName>
    <definedName name="QẺTTT" hidden="1">{"'Sheet1'!$L$16"}</definedName>
    <definedName name="qềqg" hidden="1">{"'Sheet1'!$L$16"}</definedName>
    <definedName name="QFWW" hidden="1">#REF!</definedName>
    <definedName name="qh">#REF!</definedName>
    <definedName name="qkqh1" hidden="1">{#N/A,#N/A,FALSE,"명세표"}</definedName>
    <definedName name="qldabtg">#REF!</definedName>
    <definedName name="qldax">#REF!</definedName>
    <definedName name="qlday1">#REF!</definedName>
    <definedName name="qlday2">#REF!</definedName>
    <definedName name="qlday3">#REF!</definedName>
    <definedName name="qlday4">#REF!</definedName>
    <definedName name="qlday5">#REF!</definedName>
    <definedName name="qncjstkdehdwhrud" hidden="1">{#N/A,#N/A,TRUE,"1";#N/A,#N/A,TRUE,"2";#N/A,#N/A,TRUE,"3";#N/A,#N/A,TRUE,"4";#N/A,#N/A,TRUE,"5";#N/A,#N/A,TRUE,"6";#N/A,#N/A,TRUE,"7"}</definedName>
    <definedName name="qöeqwerqwereq" hidden="1">#REF!</definedName>
    <definedName name="qor" hidden="1">#REF!</definedName>
    <definedName name="QQ">SUM(#REF!)</definedName>
    <definedName name="QQE" hidden="1">#REF!</definedName>
    <definedName name="qqq" hidden="1">#REF!</definedName>
    <definedName name="ｑｑｑ" hidden="1">{"'Sheet1'!$L$16"}</definedName>
    <definedName name="qqq_1" hidden="1">{#N/A,#N/A,TRUE,"Basic";#N/A,#N/A,TRUE,"EXT-TABLE";#N/A,#N/A,TRUE,"STEEL";#N/A,#N/A,TRUE,"INT-Table";#N/A,#N/A,TRUE,"STEEL";#N/A,#N/A,TRUE,"Door"}</definedName>
    <definedName name="qqqq" hidden="1">{"'Sheet1'!$L$16"}</definedName>
    <definedName name="ｑｑｑｑ" hidden="1">{"'Sheet1'!$L$16"}</definedName>
    <definedName name="qqqqq" hidden="1">{#N/A,#N/A,TRUE,"Basic";#N/A,#N/A,TRUE,"EXT-TABLE";#N/A,#N/A,TRUE,"STEEL";#N/A,#N/A,TRUE,"INT-Table";#N/A,#N/A,TRUE,"STEEL";#N/A,#N/A,TRUE,"Door"}</definedName>
    <definedName name="qqqqq_1" hidden="1">{#N/A,#N/A,TRUE,"Basic";#N/A,#N/A,TRUE,"EXT-TABLE";#N/A,#N/A,TRUE,"STEEL";#N/A,#N/A,TRUE,"INT-Table";#N/A,#N/A,TRUE,"STEEL";#N/A,#N/A,TRUE,"Door"}</definedName>
    <definedName name="qqqqqqq" hidden="1">{"'Sheet1'!$L$16"}</definedName>
    <definedName name="qqqqqqqqqqqqqqqqqqqqqq" hidden="1">{"'Sheet1'!$L$16"}</definedName>
    <definedName name="qqssssss" hidden="1">{"'Sheet1'!$L$16"}</definedName>
    <definedName name="QQW" hidden="1">{#N/A,#N/A,FALSE,"CCTV"}</definedName>
    <definedName name="qqwww" hidden="1">#REF!</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t" hidden="1">{"'Sheet1'!$L$16"}</definedName>
    <definedName name="qrw" hidden="1">{#N/A,#N/A,FALSE,"Sheet2";#N/A,#N/A,FALSE,"Sheet4";#N/A,#N/A,FALSE,"Sheet6"}</definedName>
    <definedName name="QS">#REF!</definedName>
    <definedName name="QS_HIMA">#REF!</definedName>
    <definedName name="QSS">#REF!</definedName>
    <definedName name="QSS_HIMA">#REF!</definedName>
    <definedName name="QSS_IA">#REF!</definedName>
    <definedName name="QSS_OTH">#REF!</definedName>
    <definedName name="QSSETHWAY">#REF!</definedName>
    <definedName name="QSSFACT">#REF!</definedName>
    <definedName name="QSSPL">#REF!</definedName>
    <definedName name="QSSRP">#REF!</definedName>
    <definedName name="QSSUSD">#REF!</definedName>
    <definedName name="qưqq" hidden="1">{"'Sheet1'!$L$16"}</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CDFGV" hidden="1">#REF!</definedName>
    <definedName name="qwerqwe" hidden="1">#REF!</definedName>
    <definedName name="qwertet" hidden="1">{"'Sheet1'!$L$16"}</definedName>
    <definedName name="QWQ" hidden="1">{#N/A,#N/A,FALSE,"배수2"}</definedName>
    <definedName name="qws" hidden="1">#REF!</definedName>
    <definedName name="qwtjzxdc" hidden="1">#REF!</definedName>
    <definedName name="qwwqe" hidden="1">{"'Sheet1'!$L$16"}</definedName>
    <definedName name="qwwwwwwwwww" hidden="1">{"'Sheet1'!$L$16"}</definedName>
    <definedName name="qyk" hidden="1">{"'용역비'!$A$4:$C$8"}</definedName>
    <definedName name="quang" hidden="1">#REF!</definedName>
    <definedName name="quat">#REF!</definedName>
    <definedName name="QUOC" hidden="1">#REF!</definedName>
    <definedName name="ｒｒｒｒ" hidden="1">{"'Sheet1'!$L$16"}</definedName>
    <definedName name="RAD">#REF!</definedName>
    <definedName name="RAMDOC" hidden="1">#REF!</definedName>
    <definedName name="RANH" hidden="1">{"'Sheet1'!$L$16"}</definedName>
    <definedName name="RANH2" hidden="1">{"'Sheet1'!$L$16"}</definedName>
    <definedName name="Ranhxay" hidden="1">{"'Sheet1'!$L$16"}</definedName>
    <definedName name="rarewt" hidden="1">{#N/A,#N/A,FALSE,"CCTV"}</definedName>
    <definedName name="rate">#REF!</definedName>
    <definedName name="Rates">#REF!</definedName>
    <definedName name="RCArea" localSheetId="7" hidden="1">#REF!</definedName>
    <definedName name="RCArea" hidden="1">#REF!</definedName>
    <definedName name="rddrer" hidden="1">#REF!</definedName>
    <definedName name="reay" hidden="1">{"'Sheet1'!$L$16"}</definedName>
    <definedName name="rebbb" hidden="1">#REF!</definedName>
    <definedName name="RECAP1">#REF!</definedName>
    <definedName name="_xlnm.Recorder">#REF!</definedName>
    <definedName name="RECOUT">#N/A</definedName>
    <definedName name="reere" hidden="1">#REF!</definedName>
    <definedName name="Ref" hidden="1">{"'Sheet1'!$L$16"}</definedName>
    <definedName name="ref_10N">#REF!</definedName>
    <definedName name="ref_20N">#REF!</definedName>
    <definedName name="ref_30">#REF!</definedName>
    <definedName name="ref_3KV">#REF!</definedName>
    <definedName name="ref_6KV">#REF!</definedName>
    <definedName name="ref_coffret">#REF!</definedName>
    <definedName name="Reference_Drawing">#REF!</definedName>
    <definedName name="Regional" hidden="1">{#N/A,#N/A,FALSE,"mgtsum.XLS";#N/A,#N/A,FALSE,"CAPONE";#N/A,#N/A,FALSE,"CAPTWO";#N/A,#N/A,FALSE,"CAPTHREE"}</definedName>
    <definedName name="REKAP">#REF!</definedName>
    <definedName name="Remarks">#REF!</definedName>
    <definedName name="report1" localSheetId="7" hidden="1">{#N/A,#N/A,FALSE,"特殊室（ＢＱ表）"}</definedName>
    <definedName name="report1" hidden="1">{#N/A,#N/A,FALSE,"特殊室（ＢＱ表）"}</definedName>
    <definedName name="report2" localSheetId="7" hidden="1">{#N/A,#N/A,FALSE,"特殊室（ＢＱ表）"}</definedName>
    <definedName name="report2" hidden="1">{#N/A,#N/A,FALSE,"特殊室（ＢＱ表）"}</definedName>
    <definedName name="rereyry" hidden="1">#REF!</definedName>
    <definedName name="rergdf" hidden="1">#REF!</definedName>
    <definedName name="Result21" hidden="1">{"'Sheet1'!$L$16"}</definedName>
    <definedName name="RET" hidden="1">{#N/A,#N/A,FALSE,"조골재"}</definedName>
    <definedName name="RETYRE" hidden="1">{#N/A,#N/A,FALSE,"골재소요량";#N/A,#N/A,FALSE,"골재소요량"}</definedName>
    <definedName name="reuse" hidden="1">{#N/A,#N/A,FALSE,"mgtsum.XLS";#N/A,#N/A,FALSE,"CAPONE";#N/A,#N/A,FALSE,"CAPTWO";#N/A,#N/A,FALSE,"CAPTHREE"}</definedName>
    <definedName name="reûtht" hidden="1">{"'Sheet1'!$L$16"}</definedName>
    <definedName name="Rev">#REF!</definedName>
    <definedName name="Revised" hidden="1">#REF!</definedName>
    <definedName name="revision">#REF!</definedName>
    <definedName name="rewgwegn" hidden="1">{"'Sheet1'!$L$16"}</definedName>
    <definedName name="rewr" hidden="1">{"'Sheet1'!$L$16"}</definedName>
    <definedName name="rferfg" hidden="1">{"'Sheet1'!$L$16"}</definedName>
    <definedName name="RFP003A">#REF!</definedName>
    <definedName name="RFP003B">#REF!</definedName>
    <definedName name="RFP003C">#REF!</definedName>
    <definedName name="RFP003D">#REF!</definedName>
    <definedName name="RFP003E">#REF!</definedName>
    <definedName name="RFP003F">#REF!</definedName>
    <definedName name="RFV" hidden="1">{#N/A,#N/A,FALSE,"CCTV"}</definedName>
    <definedName name="rfwetet" hidden="1">{"'Sheet1'!$L$16"}</definedName>
    <definedName name="RGD" hidden="1">{#N/A,#N/A,FALSE,"CCTV"}</definedName>
    <definedName name="rgdf" hidden="1">{"'Sheet1'!$L$16"}</definedName>
    <definedName name="rgeger" hidden="1">#REF!</definedName>
    <definedName name="rger" hidden="1">#REF!</definedName>
    <definedName name="rggsg" hidden="1">{"'Sheet1'!$L$16"}</definedName>
    <definedName name="rgwerg" hidden="1">{#N/A,#N/A,FALSE,"Chi tiÆt"}</definedName>
    <definedName name="rgwergfwe" hidden="1">{"'Sheet1'!$L$16"}</definedName>
    <definedName name="RH" hidden="1">{"'용역비'!$A$4:$C$8"}</definedName>
    <definedName name="rhdhd" hidden="1">#REF!</definedName>
    <definedName name="RHDK" hidden="1">{#N/A,#N/A,FALSE,"이태원철근"}</definedName>
    <definedName name="rhgrs" hidden="1">{"'Sheet1'!$L$16"}</definedName>
    <definedName name="RHODIA" hidden="1">{"'DocTypeCode'!$A$142:$A$226"}</definedName>
    <definedName name="rhrdttdrr" hidden="1">#REF!</definedName>
    <definedName name="rid" hidden="1">{"'Sheet1'!$L$16"}</definedName>
    <definedName name="Riser">#REF!</definedName>
    <definedName name="RiskGroup">#REF!</definedName>
    <definedName name="rjs" hidden="1">{#N/A,#N/A,FALSE,"포장2"}</definedName>
    <definedName name="rkd" localSheetId="7" hidden="1">{#N/A,#N/A,FALSE,"CCTV"}</definedName>
    <definedName name="rkd" hidden="1">{#N/A,#N/A,FALSE,"CCTV"}</definedName>
    <definedName name="rkdkd" hidden="1">{#N/A,#N/A,FALSE,"2~8번"}</definedName>
    <definedName name="RKDLKS" hidden="1">{#N/A,#N/A,TRUE,"1";#N/A,#N/A,TRUE,"2";#N/A,#N/A,TRUE,"3";#N/A,#N/A,TRUE,"4";#N/A,#N/A,TRUE,"5";#N/A,#N/A,TRUE,"6";#N/A,#N/A,TRUE,"7"}</definedName>
    <definedName name="rkl">#REF!</definedName>
    <definedName name="RNAO" hidden="1">{"'장비'!$A$3:$M$12"}</definedName>
    <definedName name="rnovcoef">#REF!</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#REF!</definedName>
    <definedName name="Road" hidden="1">{"'Sheet1'!$L$16"}</definedName>
    <definedName name="roofing">#REF!</definedName>
    <definedName name="row" localSheetId="7" hidden="1">#REF!</definedName>
    <definedName name="row" hidden="1">#REF!</definedName>
    <definedName name="RPLA" hidden="1">{"'Sheet1'!$L$16"}</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 hidden="1">{#N/A,#N/A,FALSE,"단가표지"}</definedName>
    <definedName name="rr_1" hidden="1">{#N/A,#N/A,TRUE,"Basic";#N/A,#N/A,TRUE,"EXT-TABLE";#N/A,#N/A,TRUE,"STEEL";#N/A,#N/A,TRUE,"INT-Table";#N/A,#N/A,TRUE,"STEEL";#N/A,#N/A,TRUE,"Door"}</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g" hidden="1">#REF!</definedName>
    <definedName name="rrhrerr" hidden="1">#REF!</definedName>
    <definedName name="rrr" hidden="1">{"'Sheet1'!$L$16"}</definedName>
    <definedName name="rrrdg" hidden="1">#REF!</definedName>
    <definedName name="rrrr" hidden="1">#REF!</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brbrete" hidden="1">#REF!</definedName>
    <definedName name="rrrrrr" hidden="1">#REF!</definedName>
    <definedName name="rrrrrrt" hidden="1">#REF!</definedName>
    <definedName name="rrrrrrturrrr" hidden="1">#REF!</definedName>
    <definedName name="rrt" hidden="1">{"'Sheet1'!$L$16"}</definedName>
    <definedName name="rrttt" hidden="1">{#N/A,#N/A,FALSE,"Chi tiÆt"}</definedName>
    <definedName name="rrtrtrt" hidden="1">#REF!</definedName>
    <definedName name="RS">#REF!</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ls" hidden="1">{"'Sheet1'!$L$16"}</definedName>
    <definedName name="rss" hidden="1">#REF!</definedName>
    <definedName name="rt" hidden="1">#REF!</definedName>
    <definedName name="rtjhgjgh" hidden="1">#REF!</definedName>
    <definedName name="rty" hidden="1">{"'용역비'!$A$4:$C$8"}</definedName>
    <definedName name="rtyreyey" hidden="1">{"'Sheet1'!$L$16"}</definedName>
    <definedName name="rtyrtyt" localSheetId="7" hidden="1">#REF!</definedName>
    <definedName name="rtyrtyt" hidden="1">#REF!</definedName>
    <definedName name="rtytry" localSheetId="7" hidden="1">#REF!</definedName>
    <definedName name="rtytry" hidden="1">#REF!</definedName>
    <definedName name="rth" hidden="1">{"'용역비'!$A$4:$C$8"}</definedName>
    <definedName name="rtr" hidden="1">#REF!</definedName>
    <definedName name="rtrđhjkl" hidden="1">{#N/A,#N/A,FALSE,"Chi tiÆt"}</definedName>
    <definedName name="rtrtr" hidden="1">#REF!</definedName>
    <definedName name="rtrtryryyy" hidden="1">#REF!</definedName>
    <definedName name="rvfgbh" hidden="1">{#VALUE!,#N/A,FALSE,0}</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qrwe" hidden="1">{"'Sheet1'!$L$16"}</definedName>
    <definedName name="ryedfg" hidden="1">{#N/A,#N/A,FALSE,"CCTV"}</definedName>
    <definedName name="ryuk" hidden="1">{"'용역비'!$A$4:$C$8"}</definedName>
    <definedName name="R대지면적">#REF!</definedName>
    <definedName name="S" localSheetId="7" hidden="1">{#N/A,#N/A,FALSE,"CCTV"}</definedName>
    <definedName name="S" hidden="1">{#N/A,#N/A,FALSE,"CCTV"}</definedName>
    <definedName name="sa" hidden="1">{#N/A,#N/A,TRUE,"Str.";#N/A,#N/A,TRUE,"Steel &amp; Roof";#N/A,#N/A,TRUE,"Arc.";#N/A,#N/A,TRUE,"Preliminary";#N/A,#N/A,TRUE,"Sum_Prelim"}</definedName>
    <definedName name="sà" hidden="1">#REF!</definedName>
    <definedName name="saa" hidden="1">{#N/A,#N/A,FALSE,"Sheet2";#N/A,#N/A,FALSE,"Sheet4";#N/A,#N/A,FALSE,"Sheet6"}</definedName>
    <definedName name="saada" hidden="1">{#N/A,#N/A,FALSE,"特殊室（ＢＱ表）"}</definedName>
    <definedName name="sac">#REF!</definedName>
    <definedName name="sacc">#REF!</definedName>
    <definedName name="sacl">#REF!</definedName>
    <definedName name="sacm">#REF!</definedName>
    <definedName name="SAD" hidden="1">{#N/A,#N/A,FALSE,"조골재"}</definedName>
    <definedName name="SADA" hidden="1">#REF!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D" hidden="1">#REF!</definedName>
    <definedName name="SADASDSA" hidden="1">#REF!</definedName>
    <definedName name="sadcs" hidden="1">{"'Sheet1'!$L$16"}</definedName>
    <definedName name="sadddad" hidden="1">#REF!</definedName>
    <definedName name="sadf¸a" hidden="1">{"'Sheet1'!$L$16"}</definedName>
    <definedName name="sadSa" hidden="1">{#N/A,#N/A,FALSE,"Chi tiÆt"}</definedName>
    <definedName name="SADSAD" hidden="1">#REF!</definedName>
    <definedName name="SADSADASD" hidden="1">#REF!</definedName>
    <definedName name="sadsads" hidden="1">#REF!</definedName>
    <definedName name="sadsgfjhkhluiluil" hidden="1">#REF!</definedName>
    <definedName name="SAFCS" hidden="1">#REF!</definedName>
    <definedName name="safdaf" hidden="1">#REF!</definedName>
    <definedName name="SAFSAFSAD" hidden="1">{#N/A,#N/A,FALSE,"속도"}</definedName>
    <definedName name="safsdg" hidden="1">#REF!</definedName>
    <definedName name="sagawa" hidden="1">#REF!</definedName>
    <definedName name="sahdfjdgjds" hidden="1">{"'Sheet1'!$L$16"}</definedName>
    <definedName name="sailech" hidden="1">{"Offgrid",#N/A,FALSE,"OFFGRID";"Region",#N/A,FALSE,"REGION";"Offgrid -2",#N/A,FALSE,"OFFGRID";"WTP",#N/A,FALSE,"WTP";"WTP -2",#N/A,FALSE,"WTP";"Project",#N/A,FALSE,"PROJECT";"Summary -2",#N/A,FALSE,"SUMMARY"}</definedName>
    <definedName name="sal">#REF!</definedName>
    <definedName name="Salaries">#REF!</definedName>
    <definedName name="SALES">#REF!</definedName>
    <definedName name="sam">#REF!</definedName>
    <definedName name="SAM_1" hidden="1">{#N/A,#N/A,TRUE,"Basic";#N/A,#N/A,TRUE,"EXT-TABLE";#N/A,#N/A,TRUE,"STEEL";#N/A,#N/A,TRUE,"INT-Table";#N/A,#N/A,TRUE,"STEEL";#N/A,#N/A,TRUE,"Door"}</definedName>
    <definedName name="san" hidden="1">{"'Sheet1'!$L$16"}</definedName>
    <definedName name="sanjay" hidden="1">{#N/A,#N/A,FALSE,"TABLE"}</definedName>
    <definedName name="sang" hidden="1">{"'Sheet1'!$L$16"}</definedName>
    <definedName name="SAPBEXrevision" hidden="1">1</definedName>
    <definedName name="SAPBEXsysID" hidden="1">"TA2"</definedName>
    <definedName name="SAPBEXwbID" hidden="1">"E9Q3LCWW911VAJ39BASH84PBR"</definedName>
    <definedName name="sas" hidden="1">{"'Sheet1'!$L$16"}</definedName>
    <definedName name="sasa" hidden="1">{#N/A,#N/A,FALSE,"Sheet1";#N/A,#N/A,FALSE,"Sheet3";#N/A,#N/A,FALSE,"Sheet5"}</definedName>
    <definedName name="SASAAAA" hidden="1">{#N/A,#N/A,FALSE,"전체집계표";#N/A,#N/A,FALSE,"안벽30000";#N/A,#N/A,FALSE,"안벽20000";#N/A,#N/A,FALSE,"내호안";#N/A,#N/A,FALSE,"외호안";#N/A,#N/A,FALSE,"준설토A";#N/A,#N/A,FALSE,"준설토B";#N/A,#N/A,FALSE,"적출장"}</definedName>
    <definedName name="sASSSAS" hidden="1">#REF!</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 hidden="1">#REF!</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le">#REF!</definedName>
    <definedName name="scale10">#REF!</definedName>
    <definedName name="scale11">#REF!</definedName>
    <definedName name="scale20">#REF!</definedName>
    <definedName name="scale3">#REF!</definedName>
    <definedName name="scale4">#REF!</definedName>
    <definedName name="scalem20">#REF!</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I">#REF!</definedName>
    <definedName name="sCol" hidden="1">zIsDgiaCTiet_Gia.VTu*2+3</definedName>
    <definedName name="SCTX" hidden="1">{"'Sheet1'!$L$16"}</definedName>
    <definedName name="SCURVE" hidden="1">#REF!</definedName>
    <definedName name="SCH">#REF!</definedName>
    <definedName name="Sch_Fac">#REF!</definedName>
    <definedName name="schedule" hidden="1">{"'Sheet1'!$L$16"}</definedName>
    <definedName name="sd" hidden="1">#REF!</definedName>
    <definedName name="sda" hidden="1">#REF!</definedName>
    <definedName name="sdad" hidden="1">{"'Sheet1'!$L$16"}</definedName>
    <definedName name="sdaf" hidden="1">{"'Sheet1'!$L$16"}</definedName>
    <definedName name="sdbv" hidden="1">{"'Sheet1'!$L$16"}</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hidden="1">{#N/A,#N/A,FALSE,"운반시간"}</definedName>
    <definedName name="sdcfgggrt" hidden="1">#REF!</definedName>
    <definedName name="sdcsd" hidden="1">{"'Sheet1'!$L$16"}</definedName>
    <definedName name="sdd" hidden="1">{"'Sheet1'!$L$16"}</definedName>
    <definedName name="sddd" hidden="1">#REF!</definedName>
    <definedName name="sddddds" hidden="1">#REF!</definedName>
    <definedName name="SDDFD" hidden="1">{#N/A,#N/A,FALSE,"배수1"}</definedName>
    <definedName name="sderftg" hidden="1">#REF!</definedName>
    <definedName name="SDF" localSheetId="7" hidden="1">{#N/A,#N/A,FALSE,"전력간선"}</definedName>
    <definedName name="SDF" hidden="1">{#N/A,#N/A,FALSE,"전력간선"}</definedName>
    <definedName name="sdfas" hidden="1">#REF!</definedName>
    <definedName name="sdfastgawtwqetr" hidden="1">#REF!</definedName>
    <definedName name="sdfda" hidden="1">{"'Sheet1'!$L$16"}</definedName>
    <definedName name="sdfdf" hidden="1">#REF!</definedName>
    <definedName name="SDFDFD" hidden="1">{#N/A,#N/A,FALSE,"운반시간"}</definedName>
    <definedName name="sdfdsfdsf" hidden="1">#REF!</definedName>
    <definedName name="sdfg" hidden="1">{#N/A,#N/A,FALSE,"CCTV"}</definedName>
    <definedName name="sdfgdfg" hidden="1">#REF!</definedName>
    <definedName name="SDFGFH" hidden="1">{#N/A,#N/A,FALSE,"부대2"}</definedName>
    <definedName name="sdfgsdfg" hidden="1">#REF!</definedName>
    <definedName name="sdfgsdfrg" hidden="1">#REF!</definedName>
    <definedName name="sdfhsf" hidden="1">#REF!</definedName>
    <definedName name="sdfs" hidden="1">#REF!</definedName>
    <definedName name="SDFSAFSADFS" hidden="1">{#N/A,#N/A,FALSE,"혼합골재"}</definedName>
    <definedName name="sdfsd" hidden="1">#REF!</definedName>
    <definedName name="sdfsdf" hidden="1">#REF!</definedName>
    <definedName name="SDFSDFS" hidden="1">{"'Sheet1'!$L$16"}</definedName>
    <definedName name="sdfsdfsd" hidden="1">{"'Sheet1'!$L$16"}</definedName>
    <definedName name="sdfsdgfdg" hidden="1">#REF!</definedName>
    <definedName name="sdfsfd" hidden="1">{"'Sheet1'!$L$16"}</definedName>
    <definedName name="sdfzsfzsf" hidden="1">#REF!</definedName>
    <definedName name="sdg" hidden="1">#REF!</definedName>
    <definedName name="SDGA" hidden="1">{#N/A,#N/A,FALSE,"조골재"}</definedName>
    <definedName name="sdgdsg" hidden="1">{"'Sheet1'!$L$16"}</definedName>
    <definedName name="SDGSDFHFDJDG" hidden="1">{#N/A,#N/A,FALSE,"속도"}</definedName>
    <definedName name="SDGSDGDHDFHGF" hidden="1">{#N/A,#N/A,FALSE,"운반시간"}</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ryhj" hidden="1">{"'용역비'!$A$4:$C$8"}</definedName>
    <definedName name="sds" hidden="1">{"'Sheet1'!$L$16"}</definedName>
    <definedName name="SDS_1" hidden="1">{#N/A,#N/A,FALSE,"2~8번"}</definedName>
    <definedName name="sd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sdddd" hidden="1">{#N/A,#N/A,FALSE,"토공2"}</definedName>
    <definedName name="SDSDSSDASDSA" hidden="1">#REF!</definedName>
    <definedName name="sdsdwdwdd" hidden="1">#REF!</definedName>
    <definedName name="sdz" hidden="1">{"'Sheet1'!$L$16"}</definedName>
    <definedName name="sđsadsa" hidden="1">#REF!</definedName>
    <definedName name="SEC.C1" hidden="1">#REF!</definedName>
    <definedName name="sefse" hidden="1">{"'장비'!$A$3:$M$12"}</definedName>
    <definedName name="SEK">5.5</definedName>
    <definedName name="SEKAT">#REF!</definedName>
    <definedName name="Selection"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n" hidden="1">{"'Sheet1'!$L$16"}</definedName>
    <definedName name="sencount" hidden="1">1</definedName>
    <definedName name="SERVICE" hidden="1">{#N/A,#N/A,FALSE,"이태원철근"}</definedName>
    <definedName name="Service_Description">#REF!</definedName>
    <definedName name="sexeax" hidden="1">{#N/A,#N/A,FALSE,"TABLE"}</definedName>
    <definedName name="SFA" hidden="1">#REF!</definedName>
    <definedName name="SFADGFA" hidden="1">{#N/A,#N/A,TRUE,"Basic";#N/A,#N/A,TRUE,"EXT-TABLE";#N/A,#N/A,TRUE,"STEEL";#N/A,#N/A,TRUE,"INT-Table";#N/A,#N/A,TRUE,"STEEL";#N/A,#N/A,TRUE,"Door"}</definedName>
    <definedName name="sfd" hidden="1">#REF!</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 hidden="1">{#N/A,#N/A,TRUE,"ERECTION";#N/A,#N/A,TRUE,"A";#N/A,#N/A,TRUE,"B";#N/A,#N/A,TRUE,"C";#N/A,#N/A,TRUE,"D";#N/A,#N/A,TRUE,"E";#N/A,#N/A,TRUE,"F";#N/A,#N/A,TRUE,"G";#N/A,#N/A,TRUE,"H";#N/A,#N/A,TRUE,"I";#N/A,#N/A,TRUE,"J";#N/A,#N/A,TRUE,"K";#N/A,#N/A,TRUE,"L";#N/A,#N/A,TRUE,"M";#N/A,#N/A,TRUE,"N"}</definedName>
    <definedName name="sff" hidden="1">#REF!</definedName>
    <definedName name="sfggf" hidden="1">{#N/A,#N/A,FALSE,"배수1"}</definedName>
    <definedName name="sfgs" hidden="1">#REF!</definedName>
    <definedName name="sfs" hidden="1">#REF!</definedName>
    <definedName name="sfsd" hidden="1">{"'Sheet1'!$L$16"}</definedName>
    <definedName name="SFSDFDS" hidden="1">#REF!</definedName>
    <definedName name="SFSDFDSF" hidden="1">{#N/A,#N/A,FALSE,"운반시간"}</definedName>
    <definedName name="sfsdg" hidden="1">{"'Sheet1'!$L$16"}</definedName>
    <definedName name="sfse" hidden="1">#REF!</definedName>
    <definedName name="sfsfsfas" hidden="1">{"'Sheet1'!$L$16"}</definedName>
    <definedName name="sfsfsfsfd" hidden="1">#REF!</definedName>
    <definedName name="sgasgreg" hidden="1">#REF!</definedName>
    <definedName name="sgawt4r4" hidden="1">#REF!</definedName>
    <definedName name="SGBR1200" hidden="1">#REF!</definedName>
    <definedName name="SGD">#REF!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localSheetId="7" hidden="1">{#N/A,#N/A,FALSE,"CCTV"}</definedName>
    <definedName name="sheet1" hidden="1">{#N/A,#N/A,FALSE,"CCTV"}</definedName>
    <definedName name="SHEET100" hidden="1">#REF!</definedName>
    <definedName name="Sheet2" localSheetId="7" hidden="1">{#N/A,#N/A,FALSE,"Sheet1"}</definedName>
    <definedName name="Sheet2" hidden="1">{#N/A,#N/A,FALSE,"Sheet1"}</definedName>
    <definedName name="sheet3" localSheetId="7" hidden="1">{#N/A,#N/A,FALSE,"Sheet1"}</definedName>
    <definedName name="sheet3" hidden="1">{#N/A,#N/A,FALSE,"Sheet1"}</definedName>
    <definedName name="sheet4" hidden="1">{"NGUYEN QUI THIEP - Personal View",#N/A,FALSE,"XDCB.HT.FUR."}</definedName>
    <definedName name="sheet5" hidden="1">{"'Sheet1'!$L$16"}</definedName>
    <definedName name="SHELTER" hidden="1">{#N/A,#N/A,TRUE,"Basic";#N/A,#N/A,TRUE,"EXT-TABLE";#N/A,#N/A,TRUE,"STEEL";#N/A,#N/A,TRUE,"INT-Table";#N/A,#N/A,TRUE,"STEEL";#N/A,#N/A,TRUE,"Door"}</definedName>
    <definedName name="SHELTER_1" hidden="1">{#N/A,#N/A,TRUE,"Basic";#N/A,#N/A,TRUE,"EXT-TABLE";#N/A,#N/A,TRUE,"STEEL";#N/A,#N/A,TRUE,"INT-Table";#N/A,#N/A,TRUE,"STEEL";#N/A,#N/A,TRUE,"Door"}</definedName>
    <definedName name="shfgskfj" hidden="1">{"'Sheet1'!$L$16"}</definedName>
    <definedName name="shsrhtr" hidden="1">{"'Sheet1'!$L$16"}</definedName>
    <definedName name="sHsVlNcCm" hidden="1">VALUE(IF(LEFT(OFFSET(Acell,0,-4),1)="A",dTHKP_HsVl,IF(LEFT(OFFSET(Acell,0,-4),1)="B",dTHKP_HsNc,dTHKP_HsCm)))</definedName>
    <definedName name="sie">#REF!</definedName>
    <definedName name="silo4" hidden="1">{"'ELEC'!$A$2:$H$216","'ELEC'!$C$2:$D$2"}</definedName>
    <definedName name="si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ite">#REF!</definedName>
    <definedName name="SITE_EXPENSE" hidden="1">#REF!</definedName>
    <definedName name="SIZE">#REF!</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l">#REF!</definedName>
    <definedName name="sla">#REF!</definedName>
    <definedName name="slab3" hidden="1">#REF!</definedName>
    <definedName name="slb">#REF!</definedName>
    <definedName name="slc">#REF!</definedName>
    <definedName name="sld">#REF!</definedName>
    <definedName name="sm">#REF!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#REF!</definedName>
    <definedName name="SORT_AREA_DOTS">#REF!</definedName>
    <definedName name="sort2" hidden="1">#REF!</definedName>
    <definedName name="Sosanh2" hidden="1">{"'Sheet1'!$L$16"}</definedName>
    <definedName name="source">#REF!</definedName>
    <definedName name="sp.sys">#REF!</definedName>
    <definedName name="Spample" hidden="1">{"'Sheet1'!$L$16"}</definedName>
    <definedName name="SpareIns">#REF!</definedName>
    <definedName name="SpecialPrice" localSheetId="7" hidden="1">#REF!</definedName>
    <definedName name="SpecialPrice" hidden="1">#REF!</definedName>
    <definedName name="SPECSUMMARY">#REF!</definedName>
    <definedName name="SQDA" hidden="1">#REF!</definedName>
    <definedName name="sqw" hidden="1">#REF!</definedName>
    <definedName name="sRng" hidden="1">IF(LEFT(OFFSET(Acell,0,-6),1)="1",dVTu_Rng,IF(LEFT(OFFSET(Acell,0,-6),1)="2",dNCong_Rng,dCMay_Rng))</definedName>
    <definedName name="srth" hidden="1">{"'용역비'!$A$4:$C$8"}</definedName>
    <definedName name="sscsd" hidden="1">{"'Sheet1'!$L$16"}</definedName>
    <definedName name="sse" hidden="1">#REF!</definedName>
    <definedName name="sseese" hidden="1">#REF!</definedName>
    <definedName name="sss" localSheetId="7" hidden="1">{#N/A,#N/A,FALSE,"전력간선"}</definedName>
    <definedName name="sss" hidden="1">{#N/A,#N/A,FALSE,"전력간선"}</definedName>
    <definedName name="sss_1" hidden="1">{#N/A,#N/A,TRUE,"Basic";#N/A,#N/A,TRUE,"EXT-TABLE";#N/A,#N/A,TRUE,"STEEL";#N/A,#N/A,TRUE,"INT-Table";#N/A,#N/A,TRUE,"STEEL";#N/A,#N/A,TRUE,"Door"}</definedName>
    <definedName name="sssdfds" hidden="1">#REF!</definedName>
    <definedName name="sssdsdsd" hidden="1">#REF!</definedName>
    <definedName name="ssss" hidden="1">#REF!</definedName>
    <definedName name="ssss_1" hidden="1">{#N/A,#N/A,TRUE,"Basic";#N/A,#N/A,TRUE,"EXT-TABLE";#N/A,#N/A,TRUE,"STEEL";#N/A,#N/A,TRUE,"INT-Table";#N/A,#N/A,TRUE,"STEEL";#N/A,#N/A,TRUE,"Door"}</definedName>
    <definedName name="ssssc" hidden="1">#REF!</definedName>
    <definedName name="sssss" hidden="1">{#N/A,#N/A,FALSE,"운반시간"}</definedName>
    <definedName name="ssssss" hidden="1">{#N/A,#N/A,FALSE,"PROCUREMENT"}</definedName>
    <definedName name="ssssssss" hidden="1">{"Offgrid",#N/A,FALSE,"OFFGRID";"Region",#N/A,FALSE,"REGION";"Offgrid -2",#N/A,FALSE,"OFFGRID";"WTP",#N/A,FALSE,"WTP";"WTP -2",#N/A,FALSE,"WTP";"Project",#N/A,FALSE,"PROJECT";"Summary -2",#N/A,FALSE,"SUMMARY"}</definedName>
    <definedName name="sssssssss" hidden="1">{#N/A,#N/A,FALSE,"Chi tiÆt"}</definedName>
    <definedName name="Sta_Name">#REF!</definedName>
    <definedName name="State">#REF!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b">#REF!</definedName>
    <definedName name="Sub_script">#REF!</definedName>
    <definedName name="subacct">#REF!</definedName>
    <definedName name="sum_1" hidden="1">{#N/A,#N/A,TRUE,"Basic";#N/A,#N/A,TRUE,"EXT-TABLE";#N/A,#N/A,TRUE,"STEEL";#N/A,#N/A,TRUE,"INT-Table";#N/A,#N/A,TRUE,"STEEL";#N/A,#N/A,TRUE,"Door"}</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1_">#REF!</definedName>
    <definedName name="SUM10_">#REF!</definedName>
    <definedName name="SUM11_">#REF!</definedName>
    <definedName name="SUM12_">#REF!</definedName>
    <definedName name="SUM13_">#REF!</definedName>
    <definedName name="SUM14_">#REF!</definedName>
    <definedName name="SUM15_">#REF!</definedName>
    <definedName name="SUM16_">#REF!</definedName>
    <definedName name="SUM17_">#REF!</definedName>
    <definedName name="SUM18_">#REF!</definedName>
    <definedName name="SUM19_">#REF!</definedName>
    <definedName name="SUM2_">#REF!</definedName>
    <definedName name="SUM20_">#REF!</definedName>
    <definedName name="SUM21_">#REF!</definedName>
    <definedName name="SUM22_">#REF!</definedName>
    <definedName name="SUM23_">#REF!</definedName>
    <definedName name="SUM24_">#REF!</definedName>
    <definedName name="SUM25_">#REF!</definedName>
    <definedName name="SUM26_">#REF!</definedName>
    <definedName name="SUM27_">#REF!</definedName>
    <definedName name="SUM28_">#REF!</definedName>
    <definedName name="SUM29_">#REF!</definedName>
    <definedName name="SUM3_">#REF!</definedName>
    <definedName name="SUM30_">#REF!</definedName>
    <definedName name="SUM31_">#REF!</definedName>
    <definedName name="SUM32_">#REF!</definedName>
    <definedName name="SUM33_">#REF!</definedName>
    <definedName name="SUM34_">#REF!</definedName>
    <definedName name="SUM4_">#REF!</definedName>
    <definedName name="SUM5_">#REF!</definedName>
    <definedName name="SUM6_">#REF!</definedName>
    <definedName name="SUM7_">#REF!</definedName>
    <definedName name="SUM8_">#REF!</definedName>
    <definedName name="SUM9_">#REF!</definedName>
    <definedName name="SumBricks08">#REF!</definedName>
    <definedName name="sumimasenn" hidden="1">{"'Sheet1'!$L$16"}</definedName>
    <definedName name="summ" hidden="1">#REF!</definedName>
    <definedName name="summar" hidden="1">{#N/A,#N/A,TRUE,"SUM";#N/A,#N/A,TRUE,"EE";#N/A,#N/A,TRUE,"AC";#N/A,#N/A,TRUE,"SN"}</definedName>
    <definedName name="SUMMARY">#REF!</definedName>
    <definedName name="superstructure">#REF!</definedName>
    <definedName name="svsd" hidden="1">#REF!</definedName>
    <definedName name="svsdd" hidden="1">#REF!</definedName>
    <definedName name="SW" hidden="1">#N/A</definedName>
    <definedName name="sy" hidden="1">#REF!</definedName>
    <definedName name="SystemCode">#REF!</definedName>
    <definedName name="szdasda" hidden="1">{#N/A,#N/A,FALSE,"Chi tiÆt"}</definedName>
    <definedName name="T.">#N/A</definedName>
    <definedName name="T.3" hidden="1">{"'Sheet1'!$L$16"}</definedName>
    <definedName name="T0">#REF!</definedName>
    <definedName name="T1PC" hidden="1">{"'Sheet1'!$L$16"}</definedName>
    <definedName name="T7Q3" hidden="1">{"'Sheet1'!$L$16"}</definedName>
    <definedName name="Tag_Number">#REF!</definedName>
    <definedName name="taglist">#REF!</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angerang">#REF!</definedName>
    <definedName name="tao" hidden="1">{"'Sheet1'!$L$16"}</definedName>
    <definedName name="tªtrt" hidden="1">{"'Sheet1'!$L$16"}</definedName>
    <definedName name="taun" hidden="1">{"'Sheet1'!$L$16"}</definedName>
    <definedName name="TaxTV">10%</definedName>
    <definedName name="TaxXL">5%</definedName>
    <definedName name="TB">#REF!</definedName>
    <definedName name="TBAC">#REF!</definedName>
    <definedName name="tbao" hidden="1">{"'Sheet1'!$L$16"}</definedName>
    <definedName name="TBEL">#REF!</definedName>
    <definedName name="TBFP">#REF!</definedName>
    <definedName name="tbl_ProdInfo" localSheetId="7" hidden="1">#REF!</definedName>
    <definedName name="tbl_ProdInfo" hidden="1">#REF!</definedName>
    <definedName name="TBLIFT">#REF!</definedName>
    <definedName name="TBM">#REF!</definedName>
    <definedName name="TBPL">#REF!</definedName>
    <definedName name="tc">#REF!</definedName>
    <definedName name="TCOI">#REF!</definedName>
    <definedName name="tchi" hidden="1">{"'Sheet1'!$L$16"}</definedName>
    <definedName name="TDINoDN">#REF!</definedName>
    <definedName name="TDINoInv">#REF!</definedName>
    <definedName name="TDTBA" hidden="1">{"'Sheet1'!$L$16"}</definedName>
    <definedName name="TE">#REF!</definedName>
    <definedName name="tecco" hidden="1">{"'Sheet1'!$L$16"}</definedName>
    <definedName name="technical" hidden="1">#REF!</definedName>
    <definedName name="tem" hidden="1">{"'Sheet1'!$L$16"}</definedName>
    <definedName name="temp45">#REF!</definedName>
    <definedName name="temp50">#REF!</definedName>
    <definedName name="temp55">#REF!</definedName>
    <definedName name="temp60">#REF!</definedName>
    <definedName name="temp65">#REF!</definedName>
    <definedName name="test">#REF!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68">#REF!</definedName>
    <definedName name="TEST69">#REF!</definedName>
    <definedName name="TEST7">#REF!</definedName>
    <definedName name="TEST70">#REF!</definedName>
    <definedName name="TEST71">#REF!</definedName>
    <definedName name="TEST72">#REF!</definedName>
    <definedName name="TEST73">#REF!</definedName>
    <definedName name="TEST74">#REF!</definedName>
    <definedName name="TEST75">#REF!</definedName>
    <definedName name="TEST76">#REF!</definedName>
    <definedName name="TEST77">#REF!</definedName>
    <definedName name="TEST78">#REF!</definedName>
    <definedName name="TEST79">#REF!</definedName>
    <definedName name="TEST8">#REF!</definedName>
    <definedName name="TEST80">#REF!</definedName>
    <definedName name="TEST81">#REF!</definedName>
    <definedName name="TEST82">#REF!</definedName>
    <definedName name="TEST83">#REF!</definedName>
    <definedName name="TEST84">#REF!</definedName>
    <definedName name="TEST85">#REF!</definedName>
    <definedName name="TEST86">#REF!</definedName>
    <definedName name="TEST9">#REF!</definedName>
    <definedName name="TESTKEYS">#REF!</definedName>
    <definedName name="TESTVKEY">#REF!</definedName>
    <definedName name="TESTHKEY">#REF!</definedName>
    <definedName name="tet" hidden="1">{0,#NULL!,0,FALSE;0,0,0,0;0,0,0,7.29290327383173E-304;0,0,0,0;0,0,0,0;0,0,0,0;0,0,0,0}</definedName>
    <definedName name="TEWGDSGVDSFGVDSVGSD" hidden="1">{#N/A,#N/A,FALSE,"운반시간"}</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CopyRangeCount" hidden="1">11</definedName>
    <definedName name="tểt" hidden="1">{"'Sheet1'!$L$16"}</definedName>
    <definedName name="TF" hidden="1">{#N/A,#N/A,FALSE,"운반시간"}</definedName>
    <definedName name="tfrefefewfrefe" hidden="1">{#N/A,#N/A,FALSE,"Chi tiÆt"}</definedName>
    <definedName name="TFUI" hidden="1">{"'용역비'!$A$4:$C$8"}</definedName>
    <definedName name="TGNH" hidden="1">{"'Sheet1'!$L$16"}</definedName>
    <definedName name="tgr">#REF!</definedName>
    <definedName name="tgưgz" hidden="1">{"'Sheet1'!$L$16"}</definedName>
    <definedName name="tidf" hidden="1">{"'Sheet1'!$L$16"}</definedName>
    <definedName name="TIM" hidden="1">{"'Sheet1'!$L$16"}</definedName>
    <definedName name="time">#REF!</definedName>
    <definedName name="TINH" hidden="1">{#N/A,#N/A,FALSE,"CCTV"}</definedName>
    <definedName name="tirirn" hidden="1">{"'Sheet1'!$L$16"}</definedName>
    <definedName name="TITAN">#REF!</definedName>
    <definedName name="titittttttt" hidden="1">#REF!</definedName>
    <definedName name="title">#REF!</definedName>
    <definedName name="tityiyiy" hidden="1">#REF!</definedName>
    <definedName name="TITRE">#REF!</definedName>
    <definedName name="tjhrfgth" hidden="1">#REF!</definedName>
    <definedName name="tjhtrjntrsjnsr" hidden="1">{"'Sheet1'!$L$16"}</definedName>
    <definedName name="tkcn2btg">#REF!</definedName>
    <definedName name="tkcn2x">#REF!</definedName>
    <definedName name="tkcn2y1">#REF!</definedName>
    <definedName name="tkcn2y2">#REF!</definedName>
    <definedName name="tkcn2y3">#REF!</definedName>
    <definedName name="tkcn2y4">#REF!</definedName>
    <definedName name="tkcn2y5">#REF!</definedName>
    <definedName name="tkcn3btg">#REF!</definedName>
    <definedName name="tkcn3x">#REF!</definedName>
    <definedName name="tkcn3y1">#REF!</definedName>
    <definedName name="tkcn3y2">#REF!</definedName>
    <definedName name="tkcn3y3">#REF!</definedName>
    <definedName name="tkcn3y4">#REF!</definedName>
    <definedName name="tkcn3y5">#REF!</definedName>
    <definedName name="tkdd2btg">#REF!</definedName>
    <definedName name="tkdd2x">#REF!</definedName>
    <definedName name="tkdd2y1">#REF!</definedName>
    <definedName name="tkdd2y2">#REF!</definedName>
    <definedName name="tkdd2y3">#REF!</definedName>
    <definedName name="tkdd2y4">#REF!</definedName>
    <definedName name="tkdd2y5">#REF!</definedName>
    <definedName name="tkdd3btg">#REF!</definedName>
    <definedName name="tkdd3x">#REF!</definedName>
    <definedName name="tkdd3y1">#REF!</definedName>
    <definedName name="tkdd3y2">#REF!</definedName>
    <definedName name="tkdd3y3">#REF!</definedName>
    <definedName name="tkdd3y4">#REF!</definedName>
    <definedName name="tkdd3y5">#REF!</definedName>
    <definedName name="tkgt2btg">#REF!</definedName>
    <definedName name="tkgt2x">#REF!</definedName>
    <definedName name="tkgt2y1">#REF!</definedName>
    <definedName name="tkgt2y2">#REF!</definedName>
    <definedName name="tkgt2y3">#REF!</definedName>
    <definedName name="tkgt2y4">#REF!</definedName>
    <definedName name="tkgt2y5">#REF!</definedName>
    <definedName name="tkgt3btg">#REF!</definedName>
    <definedName name="tkgt3x">#REF!</definedName>
    <definedName name="tkgt3y1">#REF!</definedName>
    <definedName name="tkgt3y2">#REF!</definedName>
    <definedName name="tkgt3y3">#REF!</definedName>
    <definedName name="tkgt3y4">#REF!</definedName>
    <definedName name="tkgt3y5">#REF!</definedName>
    <definedName name="tktl2btg">#REF!</definedName>
    <definedName name="tktl2x">#REF!</definedName>
    <definedName name="tktl2y1">#REF!</definedName>
    <definedName name="tktl2y2">#REF!</definedName>
    <definedName name="tktl2y3">#REF!</definedName>
    <definedName name="tktl2y4">#REF!</definedName>
    <definedName name="tktl2y5">#REF!</definedName>
    <definedName name="tktl3btg">#REF!</definedName>
    <definedName name="tktl3x">#REF!</definedName>
    <definedName name="tktl3y1">#REF!</definedName>
    <definedName name="tktl3y2">#REF!</definedName>
    <definedName name="tktl3y3">#REF!</definedName>
    <definedName name="tktl3y4">#REF!</definedName>
    <definedName name="tktl3y5">#REF!</definedName>
    <definedName name="tkhtkt2btg">#REF!</definedName>
    <definedName name="tkhtkt2x">#REF!</definedName>
    <definedName name="tkhtkt2y1">#REF!</definedName>
    <definedName name="tkhtkt2y2">#REF!</definedName>
    <definedName name="tkhtkt2y3">#REF!</definedName>
    <definedName name="tkhtkt2y4">#REF!</definedName>
    <definedName name="tkhtkt2y5">#REF!</definedName>
    <definedName name="tkhtkt3btg">#REF!</definedName>
    <definedName name="tkhtkt3x">#REF!</definedName>
    <definedName name="tkhtkt3y1">#REF!</definedName>
    <definedName name="tkhtkt3y2">#REF!</definedName>
    <definedName name="tkhtkt3y3">#REF!</definedName>
    <definedName name="tkhtkt3y4">#REF!</definedName>
    <definedName name="tkhtkt3y5">#REF!</definedName>
    <definedName name="TL" hidden="1">{#N/A,#N/A,FALSE,"Chi tiÆt"}</definedName>
    <definedName name="TLPMG" hidden="1">{"'Sheet1'!$L$16"}</definedName>
    <definedName name="tmdt">#REF!</definedName>
    <definedName name="TNNR" hidden="1">{#N/A,#N/A,FALSE,"이정표"}</definedName>
    <definedName name="tntn" hidden="1">{"'Sheet1'!$L$16"}</definedName>
    <definedName name="to">#REF!</definedName>
    <definedName name="toan" hidden="1">{"'Sheet1'!$L$16"}</definedName>
    <definedName name="TOK" hidden="1">#REF!</definedName>
    <definedName name="tol" hidden="1">{"'Sheet1'!$L$16"}</definedName>
    <definedName name="TongMuc" hidden="1">#REF!</definedName>
    <definedName name="TOOLS">#REF!</definedName>
    <definedName name="Toshiba">#REF!</definedName>
    <definedName name="TOTAL1">#REF!</definedName>
    <definedName name="TOTAL2">#REF!</definedName>
    <definedName name="TOTAL3">#REF!</definedName>
    <definedName name="TOTAL4">#REF!</definedName>
    <definedName name="TOTAL5">#REF!</definedName>
    <definedName name="TotalDN">#REF!</definedName>
    <definedName name="TotalInvoiceHT">#REF!</definedName>
    <definedName name="tÓtrte" hidden="1">{"'Sheet1'!$L$16"}</definedName>
    <definedName name="TPLRP">#REF!</definedName>
    <definedName name="TSUPPOT" hidden="1">{#N/A,#N/A,FALSE,"CCTV"}</definedName>
    <definedName name="TT">#REF!</definedName>
    <definedName name="TT_Key1" hidden="1">#REF!</definedName>
    <definedName name="TTlan2" hidden="1">{"'Sheet1'!$L$16"}</definedName>
    <definedName name="ttoan" hidden="1">{"'Sheet1'!$L$16"}</definedName>
    <definedName name="TTPDQTVDT">#REF!</definedName>
    <definedName name="TTQTVDTbtg">#REF!</definedName>
    <definedName name="TTQTVDTx">#REF!</definedName>
    <definedName name="TTSC" hidden="1">{"'Sheet1'!$L$16"}</definedName>
    <definedName name="tttt" localSheetId="7" hidden="1">{"'Sheet1'!$L$16"}</definedName>
    <definedName name="tttt" hidden="1">{"'Sheet1'!$L$16"}</definedName>
    <definedName name="ttttt" hidden="1">{#N/A,#N/A,FALSE,"지침";#N/A,#N/A,FALSE,"환경분석";#N/A,#N/A,FALSE,"Sheet16"}</definedName>
    <definedName name="ｔｔｔｔｔ" hidden="1">{"'Sheet1'!$L$16"}</definedName>
    <definedName name="tttttt" hidden="1">{#N/A,#N/A,FALSE,"Chi tiÆt"}</definedName>
    <definedName name="TTTTRFS" hidden="1">{#N/A,#N/A,FALSE,"운반시간"}</definedName>
    <definedName name="TTHU" hidden="1">{"'Sheet1'!$L$16"}</definedName>
    <definedName name="ttr" hidden="1">{"'Sheet1'!$L$16"}</definedName>
    <definedName name="Ttradtbtg">#REF!</definedName>
    <definedName name="Ttradtx">#REF!</definedName>
    <definedName name="Ttradty1">#REF!</definedName>
    <definedName name="Ttradty2">#REF!</definedName>
    <definedName name="Ttradty3">#REF!</definedName>
    <definedName name="Ttradty4">#REF!</definedName>
    <definedName name="Ttradty5">#REF!</definedName>
    <definedName name="Ttrahqktbtg">#REF!</definedName>
    <definedName name="Ttrahqktx">#REF!</definedName>
    <definedName name="Ttrahqkty1">#REF!</definedName>
    <definedName name="Ttrahqkty2">#REF!</definedName>
    <definedName name="Ttrahqkty3">#REF!</definedName>
    <definedName name="Ttrahqkty4">#REF!</definedName>
    <definedName name="Ttrahqkty5">#REF!</definedName>
    <definedName name="Ttratkbtg">#REF!</definedName>
    <definedName name="Ttratkx">#REF!</definedName>
    <definedName name="Ttratky1">#REF!</definedName>
    <definedName name="Ttratky2">#REF!</definedName>
    <definedName name="Ttratky3">#REF!</definedName>
    <definedName name="Ttratky4">#REF!</definedName>
    <definedName name="Ttratky5">#REF!</definedName>
    <definedName name="TU." hidden="1">#REF!</definedName>
    <definedName name="tuam" hidden="1">{"'Sheet1'!$L$16"}</definedName>
    <definedName name="tuan" hidden="1">#REF!</definedName>
    <definedName name="tuan03" hidden="1">{"'Sheet1'!$L$16"}</definedName>
    <definedName name="tuan1" hidden="1">#REF!</definedName>
    <definedName name="tuan123456" hidden="1">{"'Sheet1'!$L$16"}</definedName>
    <definedName name="tuan2" hidden="1">{"'Sheet1'!$L$16"}</definedName>
    <definedName name="TUANKHANHTUYET45" hidden="1">{0}</definedName>
    <definedName name="tuannn" hidden="1">{"'Sheet1'!$L$16"}</definedName>
    <definedName name="TUBE" hidden="1">{#N/A,#N/A,FALSE,"CCTV"}</definedName>
    <definedName name="tuilol" hidden="1">{"'용역비'!$A$4:$C$8"}</definedName>
    <definedName name="TUONG" hidden="1">#REF!</definedName>
    <definedName name="turtu" hidden="1">#REF!</definedName>
    <definedName name="tuurtur" hidden="1">{"'Sheet1'!$L$16"}</definedName>
    <definedName name="tuy" hidden="1">{"'Sheet1'!$L$16"}</definedName>
    <definedName name="tuyennhanh" hidden="1">{"'Sheet1'!$L$16"}</definedName>
    <definedName name="tuyet" hidden="1">{"'Sheet1'!$L$16"}</definedName>
    <definedName name="tuynen" hidden="1">{"'Sheet1'!$L$16"}</definedName>
    <definedName name="Txchan">#REF!</definedName>
    <definedName name="TY" hidden="1">#REF!</definedName>
    <definedName name="TYHFDGFD" hidden="1">{#N/A,#N/A,FALSE,"배수2"}</definedName>
    <definedName name="TYJ" hidden="1">{"'용역비'!$A$4:$C$8"}</definedName>
    <definedName name="tyje" hidden="1">{"'용역비'!$A$4:$C$8"}</definedName>
    <definedName name="tyjet" hidden="1">{"'용역비'!$A$4:$C$8"}</definedName>
    <definedName name="TYJTJMMHJM" hidden="1">{"'Sheet1'!$L$16"}</definedName>
    <definedName name="Type">#REF!</definedName>
    <definedName name="types_enveloppes">#REF!,#REF!,#REF!</definedName>
    <definedName name="TYTYYTY" hidden="1">{"'Sheet1'!$L$16"}</definedName>
    <definedName name="tytr" hidden="1">#REF!</definedName>
    <definedName name="tytryrt" hidden="1">#REF!</definedName>
    <definedName name="tyu" hidden="1">{"'용역비'!$A$4:$C$8"}</definedName>
    <definedName name="tyyuy" hidden="1">{"'장비'!$A$3:$M$12"}</definedName>
    <definedName name="TH" hidden="1">{#N/A,#N/A,FALSE,"Chi tiÆt"}</definedName>
    <definedName name="tha" localSheetId="7" hidden="1">{"'Sheet1'!$L$16"}</definedName>
    <definedName name="tha" hidden="1">{"'Sheet1'!$L$16"}</definedName>
    <definedName name="thai" hidden="1">{"'Sheet1'!$L$16"}</definedName>
    <definedName name="thang"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luan" hidden="1">#REF!</definedName>
    <definedName name="thanhtoankl" hidden="1">{"'Sheet1'!$L$16"}</definedName>
    <definedName name="thao1" hidden="1">{"'Sheet1'!$L$16"}</definedName>
    <definedName name="thao2" hidden="1">{"'Sheet1'!$L$16"}</definedName>
    <definedName name="THC" hidden="1">{"'Sheet1'!$L$16"}</definedName>
    <definedName name="THCP2" hidden="1">{"'Sheet1'!$L$16"}</definedName>
    <definedName name="THCPCTD" hidden="1">{"'Sheet1'!$L$16"}</definedName>
    <definedName name="THDT" hidden="1">{"'Sheet1'!$L$16"}</definedName>
    <definedName name="them01" hidden="1">#REF!</definedName>
    <definedName name="THEPB18T7" hidden="1">{"'Sheet1'!$L$16"}</definedName>
    <definedName name="Thepsan" hidden="1">{"'Sheet1'!$L$16"}</definedName>
    <definedName name="thepsan2" hidden="1">{"'Sheet1'!$L$16"}</definedName>
    <definedName name="THG" hidden="1">{"'Sheet1'!$L$16"}</definedName>
    <definedName name="thgh" hidden="1">{"'Sheet1'!$L$16"}</definedName>
    <definedName name="THGT" hidden="1">{"'Sheet1'!$L$16"}</definedName>
    <definedName name="thgtr" hidden="1">#REF!</definedName>
    <definedName name="THHD" hidden="1">{"'Sheet1'!$L$16"}</definedName>
    <definedName name="THHVT" hidden="1">{"'Sheet1'!$L$16"}</definedName>
    <definedName name="THI">#REF!</definedName>
    <definedName name="Thietbi" hidden="1">{"'Sheet1'!$L$16"}</definedName>
    <definedName name="THKLDD" hidden="1">{"'Sheet1'!$L$16"}</definedName>
    <definedName name="THKP7YT" hidden="1">{"'Sheet1'!$L$16"}</definedName>
    <definedName name="THKPBS" hidden="1">{"'Sheet1'!$L$16"}</definedName>
    <definedName name="THKPM8" hidden="1">{"'Sheet1'!$L$16"}</definedName>
    <definedName name="THLeloi" hidden="1">{"'Sheet1'!$L$16"}</definedName>
    <definedName name="thng" hidden="1">{#N/A,#N/A,FALSE,"Chi tiÆt"}</definedName>
    <definedName name="THNgHue" hidden="1">{"'Sheet1'!$L$16"}</definedName>
    <definedName name="THNgThHoc"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yr" hidden="1">#REF!</definedName>
    <definedName name="THTranPhu" hidden="1">{"'Sheet1'!$L$16"}</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XD2" hidden="1">{"'Sheet1'!$L$16"}</definedName>
    <definedName name="TRADE2">#REF!</definedName>
    <definedName name="Tram" hidden="1">{"'Sheet1'!$L$16"}</definedName>
    <definedName name="Transport">#REF!</definedName>
    <definedName name="Tray">#REF!</definedName>
    <definedName name="trbrbb" hidden="1">#REF!</definedName>
    <definedName name="tre" hidden="1">{#N/A,#N/A,FALSE,"Chi tiÆt"}</definedName>
    <definedName name="treerrt" hidden="1">#REF!</definedName>
    <definedName name="TRI_1">#REF!</definedName>
    <definedName name="trieu" hidden="1">{"'Sheet1'!$L$16"}</definedName>
    <definedName name="trprrprp" hidden="1">#REF!</definedName>
    <definedName name="trr" hidden="1">#REF!</definedName>
    <definedName name="trrh" hidden="1">{"'Sheet1'!$L$16"}</definedName>
    <definedName name="TRRR" hidden="1">{#N/A,#N/A,FALSE,"속도"}</definedName>
    <definedName name="trunggiang" hidden="1">#REF!</definedName>
    <definedName name="TRUNGNGUYEN" localSheetId="7" hidden="1">{#N/A,#N/A,FALSE,"Chi tiÆt"}</definedName>
    <definedName name="TRUNGNGUYEN" hidden="1">{#N/A,#N/A,FALSE,"Chi tiÆt"}</definedName>
    <definedName name="trurt" hidden="1">#REF!</definedName>
    <definedName name="tryre" hidden="1">#REF!</definedName>
    <definedName name="u">#REF!</definedName>
    <definedName name="u5u6" hidden="1">{"'Sheet1'!$L$16"}</definedName>
    <definedName name="uassw_sh" hidden="1">{"'Sheet1'!$L$16"}</definedName>
    <definedName name="UB" hidden="1">{#N/A,#N/A,FALSE,"CCTV"}</definedName>
    <definedName name="Ud" hidden="1">#REF!</definedName>
    <definedName name="úh" hidden="1">#REF!</definedName>
    <definedName name="uhiuhj" hidden="1">{"'Sheet1'!$L$16"}</definedName>
    <definedName name="ui" hidden="1">#REF!</definedName>
    <definedName name="uip" hidden="1">{"'Sheet1'!$L$16"}</definedName>
    <definedName name="uiu" hidden="1">#REF!</definedName>
    <definedName name="ujdffdf" hidden="1">{#N/A,#N/A,FALSE,"단가표지"}</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uy" hidden="1">{"'Sheet1'!$L$16"}</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#REF!</definedName>
    <definedName name="ủnt" hidden="1">{"'Sheet1'!$L$16"}</definedName>
    <definedName name="UR">#REF!</definedName>
    <definedName name="US">21150</definedName>
    <definedName name="US_Rate">#REF!</definedName>
    <definedName name="USD">#REF!</definedName>
    <definedName name="USDIDR">#REF!</definedName>
    <definedName name="usdpor">#REF!</definedName>
    <definedName name="UTAMA">#REF!</definedName>
    <definedName name="uturutn" hidden="1">#REF!</definedName>
    <definedName name="ututr" hidden="1">#REF!</definedName>
    <definedName name="utymitim" hidden="1">#REF!</definedName>
    <definedName name="utrurt" hidden="1">#REF!</definedName>
    <definedName name="utrurtru" hidden="1">#REF!</definedName>
    <definedName name="uu" hidden="1">{"'용역비'!$A$4:$C$8"}</definedName>
    <definedName name="uuoyui" hidden="1">#REF!</definedName>
    <definedName name="uururtt" hidden="1">#REF!</definedName>
    <definedName name="UUU" hidden="1">#REF!</definedName>
    <definedName name="uuuii" hidden="1">#REF!</definedName>
    <definedName name="uuuuuu" hidden="1">{"'장비'!$A$3:$M$12"}</definedName>
    <definedName name="UV">#REF!</definedName>
    <definedName name="Uy" hidden="1">#REF!</definedName>
    <definedName name="uy89ihbn" hidden="1">{#N/A,#N/A,FALSE,"2~8번"}</definedName>
    <definedName name="uyedgnhgdf" hidden="1">#REF!</definedName>
    <definedName name="uyi" hidden="1">{"'Sheet1'!$L$16"}</definedName>
    <definedName name="UYT" hidden="1">{#N/A,#N/A,FALSE,"CCTV"}</definedName>
    <definedName name="ủytỉt" hidden="1">{"'Sheet1'!$L$16"}</definedName>
    <definedName name="uytjhtdjtj" hidden="1">{"'Sheet1'!$L$16"}</definedName>
    <definedName name="ƯDDSD" hidden="1">#REF!</definedName>
    <definedName name="ưdwd" hidden="1">#REF!</definedName>
    <definedName name="ưe" hidden="1">#REF!</definedName>
    <definedName name="ƯEADASD" hidden="1">#REF!</definedName>
    <definedName name="ưeawegw" hidden="1">#REF!</definedName>
    <definedName name="ưegweg" hidden="1">{"'Sheet1'!$L$16"}</definedName>
    <definedName name="ưergasd" hidden="1">#REF!</definedName>
    <definedName name="ưergwrgn" hidden="1">{"'Sheet1'!$L$16"}</definedName>
    <definedName name="ưgawegw" hidden="1">#REF!</definedName>
    <definedName name="ưvwbv" hidden="1">#REF!</definedName>
    <definedName name="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8.Refresh" hidden="1">{"NGUYEN QUI THIEP - Personal View",#N/A,FALSE,"XDCB.HT.FUR."}</definedName>
    <definedName name="vaaaaa" hidden="1">#REF!</definedName>
    <definedName name="VÁCH" hidden="1">#REF!</definedName>
    <definedName name="vartxchan">#REF!</definedName>
    <definedName name="VATM" hidden="1">{"'Sheet1'!$L$16"}</definedName>
    <definedName name="vavdsd" hidden="1">#REF!</definedName>
    <definedName name="vb" hidden="1">{"'Sheet1'!$L$16"}</definedName>
    <definedName name="vbbbnbb" hidden="1">#REF!</definedName>
    <definedName name="vbbnbngfg" hidden="1">#REF!</definedName>
    <definedName name="vbc" hidden="1">{"'Sheet1'!$L$16"}</definedName>
    <definedName name="VBN" hidden="1">{#N/A,#N/A,FALSE,"이태원철근"}</definedName>
    <definedName name="vbvb" hidden="1">#REF!</definedName>
    <definedName name="vbvnbvnvc" hidden="1">#REF!</definedName>
    <definedName name="vbvnv" hidden="1">#REF!</definedName>
    <definedName name="vbxxxxvxx" hidden="1">#REF!</definedName>
    <definedName name="vcbo1" hidden="1">{"'Sheet1'!$L$16"}</definedName>
    <definedName name="vccvcbbcb" hidden="1">#REF!</definedName>
    <definedName name="vcoto" hidden="1">{"'Sheet1'!$L$16"}</definedName>
    <definedName name="vdbdb" hidden="1">{"'Sheet1'!$L$16"}</definedName>
    <definedName name="VEC">#REF!</definedName>
    <definedName name="VEN" hidden="1">{#N/A,#N/A,TRUE,"SUM";#N/A,#N/A,TRUE,"EE";#N/A,#N/A,TRUE,"AC";#N/A,#N/A,TRUE,"SN"}</definedName>
    <definedName name="Vendor">#REF!</definedName>
    <definedName name="vetbun" hidden="1">{"'Sheet1'!$L$16"}</definedName>
    <definedName name="VF" hidden="1">{#N/A,#N/A,FALSE,"Sheet2";#N/A,#N/A,FALSE,"Sheet4";#N/A,#N/A,FALSE,"Sheet6"}</definedName>
    <definedName name="vfdg" hidden="1">#REF!</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gb" hidden="1">{"'Sheet1'!$L$16"}</definedName>
    <definedName name="vghn" hidden="1">{"'Sheet1'!$L$16"}</definedName>
    <definedName name="vgho" hidden="1">{"'Sheet1'!$L$16"}</definedName>
    <definedName name="vgjh" hidden="1">{#N/A,#N/A,FALSE,"特殊室（ＢＱ表）"}</definedName>
    <definedName name="vhjh" hidden="1">{#N/A,#N/A,FALSE,"CCTV"}</definedName>
    <definedName name="vi" hidden="1">{"'Sheet1'!$L$16"}</definedName>
    <definedName name="vien" hidden="1">#REF!</definedName>
    <definedName name="Viet" hidden="1">{"'Sheet1'!$L$16"}</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lct" hidden="1">{"'Sheet1'!$L$16"}</definedName>
    <definedName name="VLOOKUP">#REF!</definedName>
    <definedName name="VLPhu" hidden="1">#REF!</definedName>
    <definedName name="vn" hidden="1">{"'Sheet1'!$L$16"}</definedName>
    <definedName name="vnd_list" hidden="1">{"một";"hai";"ba";"bốn";"năm";"sáu";"bảy";"tám";"chín";"mười";"mươi";"mốt";"lăm";"trăm";"nghìn";"triệu";"tỷ";"lẻ";"không trăm";"Bằng chử : "}</definedName>
    <definedName name="vnvnvn" hidden="1">{"'Sheet1'!$L$16"}</definedName>
    <definedName name="Vo">{"Book1"}</definedName>
    <definedName name="VOLTAGE" hidden="1">{#N/A,#N/A,FALSE,"Sheet1";#N/A,#N/A,FALSE,"Sheet3";#N/A,#N/A,FALSE,"Sheet5"}</definedName>
    <definedName name="VOschedule" hidden="1">{#N/A,#N/A,TRUE,"ERECTION";#N/A,#N/A,TRUE,"A";#N/A,#N/A,TRUE,"B";#N/A,#N/A,TRUE,"C";#N/A,#N/A,TRUE,"D";#N/A,#N/A,TRUE,"E";#N/A,#N/A,TRUE,"F";#N/A,#N/A,TRUE,"G";#N/A,#N/A,TRUE,"H";#N/A,#N/A,TRUE,"I";#N/A,#N/A,TRUE,"J";#N/A,#N/A,TRUE,"K";#N/A,#N/A,TRUE,"L";#N/A,#N/A,TRUE,"M";#N/A,#N/A,TRUE,"N"}</definedName>
    <definedName name="vsvs" hidden="1">{"'Sheet1'!$L$16"}</definedName>
    <definedName name="VT">#REF!</definedName>
    <definedName name="VTAC">#REF!</definedName>
    <definedName name="VTEL">#REF!</definedName>
    <definedName name="VTFP">#REF!</definedName>
    <definedName name="VTM">#REF!</definedName>
    <definedName name="VTP">#REF!</definedName>
    <definedName name="VTPL">#REF!</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 hidden="1">{"'Sheet1'!$L$16"}</definedName>
    <definedName name="ｖｖｖｖｖ" hidden="1">{"'Sheet1'!$L$16"}</definedName>
    <definedName name="vvvvvffb" hidden="1">#REF!</definedName>
    <definedName name="vvvvvvv" hidden="1">{#N/A,#N/A,FALSE,"Chi tiÆt"}</definedName>
    <definedName name="vvvxcvx" hidden="1">#REF!</definedName>
    <definedName name="VX" hidden="1">#REF!</definedName>
    <definedName name="vxcgs" hidden="1">{"'Sheet1'!$L$16"}</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u" hidden="1">{"'Sheet1'!$L$16"}</definedName>
    <definedName name="w">#REF!</definedName>
    <definedName name="W200_CT">#REF!</definedName>
    <definedName name="W200_GSM">#REF!</definedName>
    <definedName name="W200_L1">#REF!</definedName>
    <definedName name="W200_L2">#REF!</definedName>
    <definedName name="W200_N1">#REF!</definedName>
    <definedName name="W200_SG">#REF!</definedName>
    <definedName name="W200_UC">#REF!</definedName>
    <definedName name="waa" hidden="1">{#N/A,#N/A,FALSE,"Chi tiÆt"}</definedName>
    <definedName name="wafef" hidden="1">{"'Sheet1'!$L$16"}</definedName>
    <definedName name="walkway" hidden="1">{"'Sheet1'!$L$16"}</definedName>
    <definedName name="wall" hidden="1">#REF!</definedName>
    <definedName name="Waste" hidden="1">{#N/A,#N/A,TRUE,"Basic";#N/A,#N/A,TRUE,"EXT-TABLE";#N/A,#N/A,TRUE,"STEEL";#N/A,#N/A,TRUE,"INT-Table";#N/A,#N/A,TRUE,"STEEL";#N/A,#N/A,TRUE,"Door"}</definedName>
    <definedName name="Waste_1" hidden="1">{#N/A,#N/A,TRUE,"Basic";#N/A,#N/A,TRUE,"EXT-TABLE";#N/A,#N/A,TRUE,"STEEL";#N/A,#N/A,TRUE,"INT-Table";#N/A,#N/A,TRUE,"STEEL";#N/A,#N/A,TRUE,"Door"}</definedName>
    <definedName name="WasteWaterTeratmentHouse" hidden="1">{#N/A,#N/A,FALSE,"Sheet1"}</definedName>
    <definedName name="wd" hidden="1">#REF!</definedName>
    <definedName name="wdcndco" hidden="1">#REF!</definedName>
    <definedName name="wdd" hidden="1">{"'Sheet1'!$L$16"}</definedName>
    <definedName name="wedus" hidden="1">#REF!</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wgfwegf" hidden="1">{"'Sheet1'!$L$16"}</definedName>
    <definedName name="weqew" hidden="1">#REF!</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 hidden="1">#REF!</definedName>
    <definedName name="wer_1" hidden="1">{#N/A,#N/A,FALSE,"골재소요량";#N/A,#N/A,FALSE,"골재소요량"}</definedName>
    <definedName name="wererr" hidden="1">{#N/A,#N/A,FALSE,"운반시간"}</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fsfsdf" hidden="1">#REF!</definedName>
    <definedName name="WGHTISS">#REF!</definedName>
    <definedName name="wgyw" hidden="1">{"'Sheet1'!$L$16"}</definedName>
    <definedName name="whc">#REF!</definedName>
    <definedName name="whl">#REF!</definedName>
    <definedName name="whm">#REF!</definedName>
    <definedName name="who_are" hidden="1">#REF!</definedName>
    <definedName name="who_are2" hidden="1">#REF!</definedName>
    <definedName name="whoo1" hidden="1">#REF!</definedName>
    <definedName name="whoo2" hidden="1">#REF!</definedName>
    <definedName name="whoo3" hidden="1">#REF!</definedName>
    <definedName name="whooo1" hidden="1">#REF!</definedName>
    <definedName name="whooo2" hidden="1">#REF!</definedName>
    <definedName name="whooo3" hidden="1">#REF!</definedName>
    <definedName name="why">#REF!</definedName>
    <definedName name="window" hidden="1">{"ECA Qtrs C",#N/A,TRUE,"ECA_Qtrs_C";"ECA Qtrs D",#N/A,TRUE,"ECA_Qtrs_D";"ECA Qtrs F",#N/A,TRUE,"ECA_Qtrs_F";"ECA Qtrs G",#N/A,TRUE,"ECA_Qtrs_G";"ECA SisterApt",#N/A,TRUE,"ECA_SisterApt";"ECA Nurses",#N/A,TRUE,"ECA_NursesHostel"}</definedName>
    <definedName name="wini">#REF!</definedName>
    <definedName name="wis" hidden="1">#REF!</definedName>
    <definedName name="wjs" hidden="1">{"'장비'!$A$3:$M$12"}</definedName>
    <definedName name="wjsr" localSheetId="7"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oogi" hidden="1">#REF!</definedName>
    <definedName name="woogi2" hidden="1">#REF!</definedName>
    <definedName name="WORKSHOP" hidden="1">{#N/A,#N/A,TRUE,"Basic";#N/A,#N/A,TRUE,"EXT-TABLE";#N/A,#N/A,TRUE,"STEEL";#N/A,#N/A,TRUE,"INT-Table";#N/A,#N/A,TRUE,"STEEL";#N/A,#N/A,TRUE,"Door"}</definedName>
    <definedName name="WORKSHOP_1" hidden="1">{#N/A,#N/A,TRUE,"Basic";#N/A,#N/A,TRUE,"EXT-TABLE";#N/A,#N/A,TRUE,"STEEL";#N/A,#N/A,TRUE,"INT-Table";#N/A,#N/A,TRUE,"STEEL";#N/A,#N/A,TRUE,"Door"}</definedName>
    <definedName name="WP2CAL" hidden="1">#REF!</definedName>
    <definedName name="wqe" hidden="1">{"'ELEC'!$A$2:$H$216","'ELEC'!$C$2:$D$2"}</definedName>
    <definedName name="wqw" hidden="1">#REF!</definedName>
    <definedName name="wqweqr" hidden="1">{"'Sheet1'!$L$16"}</definedName>
    <definedName name="wqwqwq" hidden="1">#REF!</definedName>
    <definedName name="wre" hidden="1">{"'Sheet1'!$L$16"}</definedName>
    <definedName name="WRITE" localSheetId="7" hidden="1">{#N/A,#N/A,FALSE,"CCTV"}</definedName>
    <definedName name="WRITE" hidden="1">{#N/A,#N/A,FALSE,"CCTV"}</definedName>
    <definedName name="WRN" localSheetId="7" hidden="1">{#N/A,#N/A,FALSE,"CCTV"}</definedName>
    <definedName name="WRN" hidden="1">{#N/A,#N/A,FALSE,"CCTV"}</definedName>
    <definedName name="WRN." hidden="1">{#N/A,#N/A,FALSE,"전체집계표";#N/A,#N/A,FALSE,"안벽30000";#N/A,#N/A,FALSE,"안벽20000";#N/A,#N/A,FALSE,"내호안";#N/A,#N/A,FALSE,"외호안";#N/A,#N/A,FALSE,"준설토A";#N/A,#N/A,FALSE,"준설토B";#N/A,#N/A,FALSE,"적출장"}</definedName>
    <definedName name="wrn.0._.TOTAL._.SUMMARY._.SHEET." hidden="1">{#N/A,#N/A,FALSE,"TOTAL"}</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_.SITE._.INSTALLATIONS." hidden="1">{#N/A,#N/A,FALSE,"SITE INSTALLATIONS"}</definedName>
    <definedName name="wrn.2._.PROCUREMENT." hidden="1">{#N/A,#N/A,FALSE,"PROCUREMENT"}</definedName>
    <definedName name="wrn.2번." hidden="1">{#N/A,#N/A,FALSE,"2~8번"}</definedName>
    <definedName name="wrn.2번._1" hidden="1">{#N/A,#N/A,FALSE,"2~8번"}</definedName>
    <definedName name="wrn.3._.ERECTION." hidden="1">{#N/A,#N/A,TRUE,"ERECTION";#N/A,#N/A,TRUE,"A";#N/A,#N/A,TRUE,"B";#N/A,#N/A,TRUE,"C";#N/A,#N/A,TRUE,"D";#N/A,#N/A,TRUE,"E";#N/A,#N/A,TRUE,"F";#N/A,#N/A,TRUE,"G";#N/A,#N/A,TRUE,"H";#N/A,#N/A,TRUE,"I";#N/A,#N/A,TRUE,"J";#N/A,#N/A,TRUE,"K";#N/A,#N/A,TRUE,"L";#N/A,#N/A,TRUE,"M";#N/A,#N/A,TRUE,"N"}</definedName>
    <definedName name="wrn.34건물기초." hidden="1">{#N/A,#N/A,FALSE,"집계";#N/A,#N/A,FALSE,"표지";#N/A,#N/A,FALSE,"터빈집계";#N/A,#N/A,FALSE,"터빈내역";#N/A,#N/A,FALSE,"주제어집계";#N/A,#N/A,FALSE,"주제어내역";#N/A,#N/A,FALSE,"보일러집계";#N/A,#N/A,FALSE,"보일러내역"}</definedName>
    <definedName name="wrn.3번." hidden="1">{#N/A,#N/A,FALSE,"2~8번"}</definedName>
    <definedName name="wrn.97." hidden="1">{#N/A,#N/A,FALSE,"지침";#N/A,#N/A,FALSE,"환경분석";#N/A,#N/A,FALSE,"Sheet16"}</definedName>
    <definedName name="wrn.97년._.사업계획._.및._.예산지침." localSheetId="7" hidden="1">{#N/A,#N/A,TRUE,"1";#N/A,#N/A,TRUE,"2";#N/A,#N/A,TRUE,"3";#N/A,#N/A,TRUE,"4";#N/A,#N/A,TRUE,"5";#N/A,#N/A,TRUE,"6";#N/A,#N/A,TRUE,"7"}</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localSheetId="7" hidden="1">{#N/A,#N/A,FALSE,"Sheet1";#N/A,#N/A,FALSE,"Sheet1";#N/A,#N/A,FALSE,"Sheet1"}</definedName>
    <definedName name="wrn.aaa." hidden="1">{#N/A,#N/A,FALSE,"Sheet1";#N/A,#N/A,FALSE,"Sheet1";#N/A,#N/A,FALSE,"Sheet1"}</definedName>
    <definedName name="wrn.ac30prn." hidden="1">{#N/A,#N/A,FALSE,"별표20 ";#N/A,#N/A,FALSE,"부표";#N/A,#N/A,FALSE,"품셈내역";#N/A,#N/A,FALSE,"품셈집계";#N/A,#N/A,FALSE,"내역서";#N/A,#N/A,FALSE,"집계표";#N/A,#N/A,FALSE,"표지";#N/A,#N/A,FALSE,"별표총괄표"}</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localSheetId="7" hidden="1">{#N/A,#N/A,FALSE,"CCTV"}</definedName>
    <definedName name="wrn.BM." hidden="1">{#N/A,#N/A,FALSE,"CCTV"}</definedName>
    <definedName name="wrn.BM._1" hidden="1">{#N/A,#N/A,TRUE,"Basic";#N/A,#N/A,TRUE,"EXT-TABLE";#N/A,#N/A,TRUE,"STEEL";#N/A,#N/A,TRUE,"INT-Table";#N/A,#N/A,TRUE,"STEEL";#N/A,#N/A,TRUE,"Door"}</definedName>
    <definedName name="wrn.Boq_summary." hidden="1">{#N/A,#N/A,FALSE,"Sum_BOQ";#N/A,#N/A,FALSE,"Preliminary";#N/A,#N/A,FALSE,"Sum_Prelim";#N/A,#N/A,FALSE,"Prime Cost&amp;Prov_sum"}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ng." localSheetId="7" hidden="1">{#N/A,#N/A,FALSE,"Sheet1"}</definedName>
    <definedName name="wrn.cong." hidden="1">{#N/A,#N/A,FALSE,"Sheet1"}</definedName>
    <definedName name="wrn.Charts." hidden="1">{"Chart 1",#N/A,TRUE,"Charts";"Chart 2",#N/A,TRUE,"Charts"}</definedName>
    <definedName name="wrn.Che._.do._.duoc._.huong." hidden="1">{#N/A,#N/A,FALSE,"BN (2)"}</definedName>
    <definedName name="wrn.chi._.tiÆt." localSheetId="7" hidden="1">{#N/A,#N/A,FALSE,"Chi tiÆt"}</definedName>
    <definedName name="wrn.chi._.tiÆt." hidden="1">{#N/A,#N/A,FALSE,"Chi tiÆt"}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Fixed._.Assets._.Note._.and._.Depreciation." hidden="1">{#N/A,#N/A,FALSE,"FA_1";#N/A,#N/A,FALSE,"Dep'n SE";#N/A,#N/A,FALSE,"Dep'n FC"}</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jegrpt." hidden="1">{#N/A,#N/A,FALSE,"PJT STATUS RVW";#N/A,#N/A,FALSE,"MAPS CKLIST";#N/A,#N/A,FALSE,"HOPSR-BASE-IHOCS";#N/A,#N/A,FALSE,"HOPSR-BASE FOR REPORT";#N/A,#N/A,FALSE,"GEN SERVICES";#N/A,#N/A,FALSE,"FINANCIAL";#N/A,#N/A,FALSE,"CONTRACT CURVES";#N/A,#N/A,FALSE,"JEG GRAPH";#N/A,#N/A,FALSE,"JEG GRAPH (2)"}</definedName>
    <definedName name="wrn.LOADLIST." hidden="1">{#N/A,#N/A,TRUE,"LDLST";#N/A,#N/A,TRUE,"LDLST (2)"}</definedName>
    <definedName name="wrn.mai._.khanh." hidden="1">{"NGUYEN QUI THIEP - Personal View",#N/A,FALSE,"XDCB.HT.FUR."}</definedName>
    <definedName name="wrn.MARGIN." hidden="1">{#N/A,#N/A,FALSE,"VISTAF"}</definedName>
    <definedName name="wrn.MCC._.LOADS." hidden="1">{#N/A,#N/A,FALSE,"MCC-12-1";#N/A,#N/A,FALSE,"MCC-12-2";#N/A,#N/A,FALSE,"SUM"}</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Nha._.3._.tang." hidden="1">{#N/A,#N/A,FALSE,"Cai tao mai 3 tang"}</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7" hidden="1">{#N/A,#N/A,FALSE,"OUTPUT SHEET "}</definedName>
    <definedName name="wrn.Print._.Output." hidden="1">{#N/A,#N/A,FALSE,"OUTPUT SHEET "}</definedName>
    <definedName name="wrn.Print_Repor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7" hidden="1">{#N/A,#N/A,FALSE,"特殊室（ＢＱ表）"}</definedName>
    <definedName name="wrn.report1." hidden="1">{#N/A,#N/A,FALSE,"特殊室（ＢＱ表）"}</definedName>
    <definedName name="wrn.Residential." hidden="1">{"ECA Qtrs C",#N/A,TRUE,"ECA_Qtrs_C";"ECA Qtrs D",#N/A,TRUE,"ECA_Qtrs_D";"ECA Qtrs F",#N/A,TRUE,"ECA_Qtrs_F";"ECA Qtrs G",#N/A,TRUE,"ECA_Qtrs_G";"ECA SisterApt",#N/A,TRUE,"ECA_SisterApt";"ECA Nurses",#N/A,TRUE,"ECA_NursesHostel"}</definedName>
    <definedName name="wrn.RSA._.BS._.and._.PL." hidden="1">{"BS1",#N/A,TRUE,"RSA_FS";"BS2",#N/A,TRUE,"RSA_FS";"BS3",#N/A,TRUE,"RSA_FS"}</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ite._.expenses." hidden="1">{#N/A,#N/A,FALSE,"Expenses";#N/A,#N/A,FALSE,"Expenses"}</definedName>
    <definedName name="wrn.STAFFS." hidden="1">{#N/A,#N/A,FALSE,"TABLE"}</definedName>
    <definedName name="wrn.test." hidden="1">{#N/A,#N/A,FALSE,"Tower &amp; Car Park"}</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localSheetId="7" hidden="1">{#N/A,#N/A,TRUE,"BT M200 da 10x20"}</definedName>
    <definedName name="wrn.vd." hidden="1">{#N/A,#N/A,TRUE,"BT M200 da 10x20"}</definedName>
    <definedName name="WRN.VOLTAGE." hidden="1">{#N/A,#N/A,FALSE,"Sheet2";#N/A,#N/A,FALSE,"Sheet4";#N/A,#N/A,FALSE,"Sheet6"}</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7"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경비인쇄." hidden="1">{#N/A,#N/A,FALSE,"경비"}</definedName>
    <definedName name="wrn.고희석." hidden="1">{#N/A,#N/A,FALSE,"교리2"}</definedName>
    <definedName name="wrn.골재소요량." hidden="1">{#N/A,#N/A,FALSE,"골재소요량";#N/A,#N/A,FALSE,"골재소요량"}</definedName>
    <definedName name="wrn.골재소요량._1"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7" hidden="1">{#N/A,#N/A,FALSE,"전력간선"}</definedName>
    <definedName name="wrn.교육청." hidden="1">{#N/A,#N/A,FALSE,"전력간선"}</definedName>
    <definedName name="wrn.교육청.1" localSheetId="7" hidden="1">{#N/A,#N/A,FALSE,"전력간선"}</definedName>
    <definedName name="wrn.교육청.1" hidden="1">{#N/A,#N/A,FALSE,"전력간선"}</definedName>
    <definedName name="wrn.구조2." localSheetId="7" hidden="1">{#N/A,#N/A,FALSE,"구조2"}</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기타인쇄." hidden="1">{#N/A,#N/A,FALSE,"기타"}</definedName>
    <definedName name="wrn.노무비인쇄." hidden="1">{#N/A,#N/A,FALSE,"노무비"}</definedName>
    <definedName name="wrn.단가표지." hidden="1">{#N/A,#N/A,FALSE,"단가표지"}</definedName>
    <definedName name="wrn.단가표지._1"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배수1." localSheetId="7" hidden="1">{#N/A,#N/A,FALSE,"배수1"}</definedName>
    <definedName name="wrn.배수1." hidden="1">{#N/A,#N/A,FALSE,"배수1"}</definedName>
    <definedName name="wrn.배수2." localSheetId="7" hidden="1">{#N/A,#N/A,FALSE,"배수2"}</definedName>
    <definedName name="wrn.배수2." hidden="1">{#N/A,#N/A,FALSE,"배수2"}</definedName>
    <definedName name="wrn.변경예산." localSheetId="7"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localSheetId="7" hidden="1">{#N/A,#N/A,FALSE,"부대1"}</definedName>
    <definedName name="wrn.부대1." hidden="1">{#N/A,#N/A,FALSE,"부대1"}</definedName>
    <definedName name="wrn.부대2." localSheetId="7" hidden="1">{#N/A,#N/A,FALSE,"부대2"}</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사업현황." localSheetId="7"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인쇄." hidden="1">{#N/A,#N/A,FALSE,"설계내역서"}</definedName>
    <definedName name="wrn.속도." localSheetId="7" hidden="1">{#N/A,#N/A,FALSE,"속도"}</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{#N/A,#N/A,FALSE,"증감대비표";#N/A,#N/A,FALSE,"결의서";#N/A,#N/A,FALSE,"내역서";#N/A,#N/A,FALSE,"도급예상"}</definedName>
    <definedName name="wrn.실행품의." hidden="1">{#N/A,#N/A,FALSE,"갑지";#N/A,#N/A,FALSE,"개요";#N/A,#N/A,FALSE,"비목별";#N/A,#N/A,FALSE,"건물별";#N/A,#N/A,FALSE,"기구표";#N/A,#N/A,FALSE,"직원투입"}</definedName>
    <definedName name="wrn.업체별._.견적공사명." hidden="1">{"SJ - 기본 보기",#N/A,FALSE,"공사별 외주견적"}</definedName>
    <definedName name="wrn.예상손익." localSheetId="7"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운반시간._1" hidden="1">{#N/A,#N/A,FALSE,"운반시간"}</definedName>
    <definedName name="wrn.원가계산서인쇄." hidden="1">{#N/A,#N/A,FALSE,"원가계산서"}</definedName>
    <definedName name="wrn.이정표." localSheetId="7" hidden="1">{#N/A,#N/A,FALSE,"이정표"}</definedName>
    <definedName name="wrn.이정표." hidden="1">{#N/A,#N/A,FALSE,"이정표"}</definedName>
    <definedName name="wrn.이태원._.철근." hidden="1">{#N/A,#N/A,FALSE,"이태원철근"}</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입적표." hidden="1">{#N/A,#N/A,FALSE,"전체집계표";#N/A,#N/A,FALSE,"안벽30000";#N/A,#N/A,FALSE,"안벽20000";#N/A,#N/A,FALSE,"내호안";#N/A,#N/A,FALSE,"외호안";#N/A,#N/A,FALSE,"준설토A";#N/A,#N/A,FALSE,"준설토B";#N/A,#N/A,FALSE,"적출장"}</definedName>
    <definedName name="wrn.재료비인쇄." hidden="1">{#N/A,#N/A,FALSE,"재료비"}</definedName>
    <definedName name="wrn.조골재." hidden="1">{#N/A,#N/A,FALSE,"조골재"}</definedName>
    <definedName name="wrn.조골재._1" hidden="1">{#N/A,#N/A,FALSE,"조골재"}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진각빌딩." hidden="1">{#N/A,#N/A,FALSE,"품의서";#N/A,#N/A,FALSE,"견적실행대비분석표";#N/A,#N/A,FALSE,"공종별도급대비견적실행";#N/A,#N/A,FALSE,"외주공사 추정금액";#N/A,#N/A,FALSE,"공종별도급대비계약현황"}</definedName>
    <definedName name="wrn.철골집계표._.5칸." localSheetId="7" hidden="1">{#N/A,#N/A,FALSE,"Sheet1"}</definedName>
    <definedName name="wrn.철골집계표._.5칸." hidden="1">{#N/A,#N/A,FALSE,"Sheet1"}</definedName>
    <definedName name="wrn.토공1." localSheetId="7" hidden="1">{#N/A,#N/A,FALSE,"구조1"}</definedName>
    <definedName name="wrn.토공1." hidden="1">{#N/A,#N/A,FALSE,"구조1"}</definedName>
    <definedName name="wrn.토공2." localSheetId="7" hidden="1">{#N/A,#N/A,FALSE,"토공2"}</definedName>
    <definedName name="wrn.토공2." hidden="1">{#N/A,#N/A,FALSE,"토공2"}</definedName>
    <definedName name="wrn.통신지." hidden="1">{#N/A,#N/A,FALSE,"기안지";#N/A,#N/A,FALSE,"통신지"}</definedName>
    <definedName name="wrn.포장1." localSheetId="7" hidden="1">{#N/A,#N/A,FALSE,"포장1";#N/A,#N/A,FALSE,"포장1"}</definedName>
    <definedName name="wrn.포장1." hidden="1">{#N/A,#N/A,FALSE,"포장1";#N/A,#N/A,FALSE,"포장1"}</definedName>
    <definedName name="wrn.포장2." localSheetId="7" hidden="1">{#N/A,#N/A,FALSE,"포장2"}</definedName>
    <definedName name="wrn.포장2." hidden="1">{#N/A,#N/A,FALSE,"포장2"}</definedName>
    <definedName name="wrn.표지." localSheetId="7" hidden="1">{#N/A,#N/A,FALSE,"표지"}</definedName>
    <definedName name="wrn.표지." hidden="1">{#N/A,#N/A,FALSE,"표지"}</definedName>
    <definedName name="wrn.표지목차." hidden="1">{#N/A,#N/A,FALSE,"표지목차"}</definedName>
    <definedName name="wrn.표지목차._1" hidden="1">{#N/A,#N/A,FALSE,"표지목차"}</definedName>
    <definedName name="wrn.현장._.IDEA._.공모." hidden="1">{#N/A,#N/A,FALSE,"현장IDEA공모"}</definedName>
    <definedName name="wrn.현장._.NCR._.분석." hidden="1">{#N/A,#N/A,FALSE,"현장 NCR 분석";#N/A,#N/A,FALSE,"현장품질감사";#N/A,#N/A,FALSE,"현장품질감사"}</definedName>
    <definedName name="wrn.혼합골재." hidden="1">{#N/A,#N/A,FALSE,"혼합골재"}</definedName>
    <definedName name="wrn.혼합골재._1"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ty" hidden="1">{"'용역비'!$A$4:$C$8"}</definedName>
    <definedName name="wrtyrtyrt" hidden="1">{"'용역비'!$A$4:$C$8"}</definedName>
    <definedName name="wrtywrtywr" hidden="1">{"'용역비'!$A$4:$C$8"}</definedName>
    <definedName name="wsq"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ｗｗ" hidden="1">{"'Sheet1'!$L$16"}</definedName>
    <definedName name="wwhwhwrh" hidden="1">{"'Sheet1'!$L$16"}</definedName>
    <definedName name="wwq" hidden="1">#REF!</definedName>
    <definedName name="www" hidden="1">{#N/A,#N/A,TRUE,"SUM";#N/A,#N/A,TRUE,"EE";#N/A,#N/A,TRUE,"AC";#N/A,#N/A,TRUE,"SN"}</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ｗｗｗｗ" hidden="1">{"'Sheet1'!$L$16"}</definedName>
    <definedName name="wwwww" hidden="1">#REF!</definedName>
    <definedName name="wwwwwww" hidden="1">{"Offgrid",#N/A,FALSE,"OFFGRID";"Region",#N/A,FALSE,"REGION";"Offgrid -2",#N/A,FALSE,"OFFGRID";"WTP",#N/A,FALSE,"WTP";"WTP -2",#N/A,FALSE,"WTP";"Project",#N/A,FALSE,"PROJECT";"Summary -2",#N/A,FALSE,"SUMMARY"}</definedName>
    <definedName name="WWWWWWWWWW" hidden="1">#REF!</definedName>
    <definedName name="WZ" hidden="1">{#N/A,#N/A,FALSE,"CCTV"}</definedName>
    <definedName name="xbmvxxmx" hidden="1">#REF!</definedName>
    <definedName name="XC" hidden="1">{#N/A,#N/A,FALSE,"CCTV"}</definedName>
    <definedName name="XCB" hidden="1">#REF!</definedName>
    <definedName name="XCCT">0.5</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x"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#REF!</definedName>
    <definedName name="XDKT" hidden="1">{"NGUYEN QUI THIEP - Personal View",#N/A,FALSE,"XDCB.HT.FUR."}</definedName>
    <definedName name="xl">#REF!</definedName>
    <definedName name="XLOAI2">#REF!</definedName>
    <definedName name="XLTB">#REF!</definedName>
    <definedName name="xlttbninh" hidden="1">{"'Sheet1'!$L$16"}</definedName>
    <definedName name="xmrrlwhrjs" hidden="1">{#N/A,#N/A,FALSE,"현장 NCR 분석";#N/A,#N/A,FALSE,"현장품질감사";#N/A,#N/A,FALSE,"현장품질감사"}</definedName>
    <definedName name="xmxbxbv" hidden="1">#REF!</definedName>
    <definedName name="XN908nam2003" hidden="1">{"'Sheet1'!$L$16"}</definedName>
    <definedName name="xoa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efColumnsCount" hidden="1">5</definedName>
    <definedName name="XRefCopyRangeCount" hidden="1">6</definedName>
    <definedName name="XRefPasteRangeCount" hidden="1">5</definedName>
    <definedName name="xu" hidden="1">{#N/A,#N/A,FALSE,"Chi tiÆt"}</definedName>
    <definedName name="XUATXMTRANG">#REF!</definedName>
    <definedName name="XuÊt8" hidden="1">{"'Sheet1'!$L$16"}</definedName>
    <definedName name="xvxcvx" hidden="1">#REF!</definedName>
    <definedName name="xvxcvxc" hidden="1">{"'Sheet1'!$L$16"}</definedName>
    <definedName name="xx" hidden="1">#REF!</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cccxc" hidden="1">#REF!</definedName>
    <definedName name="XXMDEN">#REF!</definedName>
    <definedName name="xxx" hidden="1">{"'Sheet1'!$L$16"}</definedName>
    <definedName name="ｘｘｘ" hidden="1">{"'Sheet1'!$L$16"}</definedName>
    <definedName name="XXXAAAA" hidden="1">{"'Sheet1'!$L$16"}</definedName>
    <definedName name="xxxczzxxcz" hidden="1">#REF!</definedName>
    <definedName name="ｘｘｘｘ" hidden="1">{"'Sheet1'!$L$16"}</definedName>
    <definedName name="ｘｘｘｘｘ" hidden="1">{"'Sheet1'!$L$16"}</definedName>
    <definedName name="xxxxxx" hidden="1">#REF!</definedName>
    <definedName name="xxxxxxxxxxx" hidden="1">{"'Sheet1'!$L$16"}</definedName>
    <definedName name="xxxxxxxxxxxxxxxx" hidden="1">#REF!</definedName>
    <definedName name="xxz" hidden="1">#REF!</definedName>
    <definedName name="y" hidden="1">{"'Liquid'!$A$1:$U$57"}</definedName>
    <definedName name="ỵ" hidden="1">{"'Sheet1'!$L$16"}</definedName>
    <definedName name="y6ytyjtyjytjtyj" hidden="1">#REF!</definedName>
    <definedName name="yans" hidden="1">#REF!</definedName>
    <definedName name="yc" hidden="1">{#N/A,#N/A,FALSE,"CCTV"}</definedName>
    <definedName name="Yd" hidden="1">#REF!</definedName>
    <definedName name="ỳdhgg" hidden="1">{"'Sheet1'!$L$16"}</definedName>
    <definedName name="year">#REF!</definedName>
    <definedName name="ýenda" hidden="1">{"'Sheet1'!$L$16"}</definedName>
    <definedName name="yet" hidden="1">{#N/A,#N/A,TRUE,"ERECTION";#N/A,#N/A,TRUE,"A";#N/A,#N/A,TRUE,"B";#N/A,#N/A,TRUE,"C";#N/A,#N/A,TRUE,"D";#N/A,#N/A,TRUE,"E";#N/A,#N/A,TRUE,"F";#N/A,#N/A,TRUE,"G";#N/A,#N/A,TRUE,"H";#N/A,#N/A,TRUE,"I";#N/A,#N/A,TRUE,"J";#N/A,#N/A,TRUE,"K";#N/A,#N/A,TRUE,"L";#N/A,#N/A,TRUE,"M";#N/A,#N/A,TRUE,"N"}</definedName>
    <definedName name="yeyegf" hidden="1">#REF!</definedName>
    <definedName name="YFU" hidden="1">{"'용역비'!$A$4:$C$8"}</definedName>
    <definedName name="yheryey" hidden="1">#REF!</definedName>
    <definedName name="yidti" hidden="1">{"'Sheet1'!$L$16"}</definedName>
    <definedName name="yjyjy" hidden="1">#REF!</definedName>
    <definedName name="ylylly" hidden="1">#REF!</definedName>
    <definedName name="ylyulluy" hidden="1">#REF!</definedName>
    <definedName name="ynkim" hidden="1">{#N/A,#N/A,TRUE,"Basic";#N/A,#N/A,TRUE,"EXT-TABLE";#N/A,#N/A,TRUE,"STEEL";#N/A,#N/A,TRUE,"INT-Table";#N/A,#N/A,TRUE,"STEEL";#N/A,#N/A,TRUE,"Door"}</definedName>
    <definedName name="yrddd" hidden="1">#REF!</definedName>
    <definedName name="yrdtytyt" hidden="1">{#N/A,#N/A,FALSE,"CCTV"}</definedName>
    <definedName name="yrttnnnnnnnnnnnnnnnnn" hidden="1">#REF!</definedName>
    <definedName name="yrtyrttttyy" hidden="1">#REF!</definedName>
    <definedName name="yrtytyrrt" hidden="1">#REF!</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Y" hidden="1">{#N/A,#N/A,FALSE,"Sheet2";#N/A,#N/A,FALSE,"Sheet4";#N/A,#N/A,FALSE,"Sheet6"}</definedName>
    <definedName name="yteye5y" hidden="1">{"'Sheet1'!$L$16"}</definedName>
    <definedName name="ytyityity" hidden="1">#REF!</definedName>
    <definedName name="YTYT" hidden="1">{"'Sheet1'!$L$16"}</definedName>
    <definedName name="ytr" hidden="1">#REF!</definedName>
    <definedName name="ytruru" hidden="1">#REF!</definedName>
    <definedName name="ytrutur" hidden="1">#REF!</definedName>
    <definedName name="yu" hidden="1">{"'Sheet1'!$L$16"}</definedName>
    <definedName name="ỵu" hidden="1">{"'Sheet1'!$L$16"}</definedName>
    <definedName name="YUK" hidden="1">{"'용역비'!$A$4:$C$8"}</definedName>
    <definedName name="yukyuluy" hidden="1">#REF!</definedName>
    <definedName name="yulyi" hidden="1">#REF!</definedName>
    <definedName name="yuo" hidden="1">#REF!</definedName>
    <definedName name="yuyu" hidden="1">{"'장비'!$A$3:$M$12"}</definedName>
    <definedName name="YUYUY" hidden="1">{#N/A,#N/A,FALSE,"혼합골재"}</definedName>
    <definedName name="yuyuyu" hidden="1">{"'장비'!$A$3:$M$12"}</definedName>
    <definedName name="yuyy" hidden="1">#REF!</definedName>
    <definedName name="yy" hidden="1">{"'Sheet1'!$L$16"}</definedName>
    <definedName name="yyiiyff" hidden="1">{#N/A,#N/A,FALSE,"Chi tiÆt"}</definedName>
    <definedName name="yyjy_ukyu" hidden="1">{"'Sheet1'!$L$16"}</definedName>
    <definedName name="YYY">#REF!</definedName>
    <definedName name="ｙｙｙ" hidden="1">{"'Sheet1'!$L$16"}</definedName>
    <definedName name="yyyyy" hidden="1">{"'장비'!$A$3:$M$12"}</definedName>
    <definedName name="Z_2A223C64_F323_11D6_AACE_00C026619578_.wvu.PrintArea" hidden="1">#REF!</definedName>
    <definedName name="Z_2BD578FA_E2CB_4B2F_9A88_B148DA6298A5_.wvu.Cols" hidden="1">#REF!</definedName>
    <definedName name="Z_2BD578FA_E2CB_4B2F_9A88_B148DA6298A5_.wvu.PrintArea" hidden="1">#REF!</definedName>
    <definedName name="Z_B3255642_8A6B_11D5_916F_005004920FCB_.wvu.PrintTitles" hidden="1">#REF!</definedName>
    <definedName name="Z_B6D82DE0_6701_11DA_9820_00304F1E4471_.wvu.Cols" hidden="1">#REF!</definedName>
    <definedName name="Z_BF5D2B28_2DCF_11D2_BAF0_00E02914DDEE_.wvu.Cols" hidden="1">#REF!</definedName>
    <definedName name="za" hidden="1">#REF!</definedName>
    <definedName name="zdf" hidden="1">#REF!</definedName>
    <definedName name="zDT_End" hidden="1">#REF!</definedName>
    <definedName name="Zip">#REF!</definedName>
    <definedName name="zIsAnChuThich" hidden="1">FALSE</definedName>
    <definedName name="zIsAnDienGiai" hidden="1">FALSE</definedName>
    <definedName name="zIsBanTienLuong" hidden="1">FALSE</definedName>
    <definedName name="zIsCM_BuNLieu" hidden="1">TRUE</definedName>
    <definedName name="zIsDgiaCTiet_Gia.HPhi" hidden="1">1</definedName>
    <definedName name="zIsDgiaCTiet_Gia.NcCm" hidden="1">1</definedName>
    <definedName name="zIsDgiaCTiet_Gia.VTu" hidden="1">2</definedName>
    <definedName name="zIsDtoan_TTu" hidden="1">1</definedName>
    <definedName name="zIsHsCpcNc" hidden="1">FALSE</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TThanh" hidden="1">"HCM"</definedName>
    <definedName name="zIsHThong_cVChuyen" hidden="1">"zVatGiaCP_89_00|zVatGiaCP_89_00|zVatGiaCP_89_00"</definedName>
    <definedName name="zIsHThong_ShChange" hidden="1">"True|False|False|False|False|False|False|True|True|True|True|False|False|False|True"</definedName>
    <definedName name="zIsNghiDinh99" hidden="1">FALSE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one_impres_MI">#REF!</definedName>
    <definedName name="zvgsd" hidden="1">#REF!</definedName>
    <definedName name="zx" localSheetId="7" hidden="1">#REF!</definedName>
    <definedName name="zx" hidden="1">#REF!</definedName>
    <definedName name="ZXC" hidden="1">{#N/A,#N/A,FALSE,"이태원철근"}</definedName>
    <definedName name="ZXzX" hidden="1">{"'Sheet1'!$L$16"}</definedName>
    <definedName name="zxzxasasas" hidden="1">{#N/A,#N/A,FALSE,"Chi tiÆt"}</definedName>
    <definedName name="ZXZxZ" hidden="1">#REF!</definedName>
    <definedName name="ZYX">#REF!</definedName>
    <definedName name="zzx" hidden="1">#REF!</definedName>
    <definedName name="zzxxxczz" hidden="1">#REF!</definedName>
    <definedName name="ZZZ">#REF!</definedName>
    <definedName name="zzzz" hidden="1">#REF!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{#N/A,#N/A,FALSE,"현장 NCR 분석";#N/A,#N/A,FALSE,"현장품질감사";#N/A,#N/A,FALSE,"현장품질감사"}</definedName>
    <definedName name="ㄱㄱ" hidden="1">{#N/A,#N/A,FALSE,"운반시간"}</definedName>
    <definedName name="ㄱㄱㄱㄱ" hidden="1">{#N/A,#N/A,FALSE,"지침";#N/A,#N/A,FALSE,"환경분석";#N/A,#N/A,FALSE,"Sheet16"}</definedName>
    <definedName name="ㄱㄱㄱㄱㄱ" hidden="1">{#N/A,#N/A,FALSE,"2~8번"}</definedName>
    <definedName name="ㄱㄱㄱㄱㄱㄱㄱ" hidden="1">{#N/A,#N/A,FALSE,"CCTV"}</definedName>
    <definedName name="ㄱㄷㄱㄷ" hidden="1">{#N/A,#N/A,FALSE,"2~8번"}</definedName>
    <definedName name="ㄱㄹㅇㄷ" hidden="1">#REF!</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ㅈㅎ" hidden="1">#REF!</definedName>
    <definedName name="ㄱㅎ" hidden="1">{#N/A,#N/A,FALSE,"CCTV"}</definedName>
    <definedName name="ㄱ홍" hidden="1">{#N/A,#N/A,FALSE,"현장 NCR 분석";#N/A,#N/A,FALSE,"현장품질감사";#N/A,#N/A,FALSE,"현장품질감사"}</definedName>
    <definedName name="가" hidden="1">#REF!</definedName>
    <definedName name="가건물손료">#REF!</definedName>
    <definedName name="가나" hidden="1">{#N/A,#N/A,FALSE,"지침";#N/A,#N/A,FALSE,"환경분석";#N/A,#N/A,FALSE,"Sheet16"}</definedName>
    <definedName name="가설">#REF!</definedName>
    <definedName name="가설건물면적">#REF!</definedName>
    <definedName name="가설건물손료">#REF!</definedName>
    <definedName name="가실행">#REF!</definedName>
    <definedName name="간노">#REF!</definedName>
    <definedName name="간접">#REF!</definedName>
    <definedName name="간접노무비">#REF!</definedName>
    <definedName name="간접노무비요율">#REF!</definedName>
    <definedName name="간접노무비율">#REF!</definedName>
    <definedName name="간접노무비표">#REF!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8" hidden="1">{#N/A,#N/A,FALSE,"조골재"}</definedName>
    <definedName name="감" hidden="1">{#N/A,#N/A,TRUE,"Basic";#N/A,#N/A,TRUE,"EXT-TABLE";#N/A,#N/A,TRUE,"STEEL";#N/A,#N/A,TRUE,"INT-Table";#N/A,#N/A,TRUE,"STEEL";#N/A,#N/A,TRUE,"Door"}</definedName>
    <definedName name="감_1" hidden="1">{#N/A,#N/A,TRUE,"Basic";#N/A,#N/A,TRUE,"EXT-TABLE";#N/A,#N/A,TRUE,"STEEL";#N/A,#N/A,TRUE,"INT-Table";#N/A,#N/A,TRUE,"STEEL";#N/A,#N/A,TRUE,"Door"}</definedName>
    <definedName name="감리상주" hidden="1">{#N/A,#N/A,FALSE,"지침";#N/A,#N/A,FALSE,"환경분석";#N/A,#N/A,FALSE,"Sheet16"}</definedName>
    <definedName name="갑지">#REF!</definedName>
    <definedName name="갑지2" hidden="1">{#N/A,#N/A,FALSE,"CCTV"}</definedName>
    <definedName name="갑지3" hidden="1">{#N/A,#N/A,FALSE,"CCTV"}</definedName>
    <definedName name="갑지지" hidden="1">#REF!</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재" hidden="1">{#N/A,#N/A,FALSE,"혼합골재"}</definedName>
    <definedName name="개략금액">#REF!</definedName>
    <definedName name="개요" localSheetId="7" hidden="1">#REF!</definedName>
    <definedName name="개요" hidden="1">#REF!</definedName>
    <definedName name="개요1" localSheetId="7" hidden="1">#REF!</definedName>
    <definedName name="개요1" hidden="1">#REF!</definedName>
    <definedName name="개요2" localSheetId="7" hidden="1">#REF!</definedName>
    <definedName name="개요2" hidden="1">#REF!</definedName>
    <definedName name="거제" hidden="1">{#N/A,#N/A,FALSE,"이태원철근"}</definedName>
    <definedName name="거제2" hidden="1">{#N/A,#N/A,FALSE,"이태원철근"}</definedName>
    <definedName name="거제현장" hidden="1">{#N/A,#N/A,FALSE,"이태원철근"}</definedName>
    <definedName name="건걱" hidden="1">{"'Sheet1'!$A$4:$M$21","'Sheet1'!$J$17:$K$19"}</definedName>
    <definedName name="건적" hidden="1">{"'Sheet1'!$A$4:$M$21","'Sheet1'!$J$17:$K$19"}</definedName>
    <definedName name="건축">#REF!</definedName>
    <definedName name="건축비목집계" hidden="1">{#N/A,#N/A,FALSE,"표지"}</definedName>
    <definedName name="건축원가" localSheetId="7" hidden="1">#REF!</definedName>
    <definedName name="건축원가" hidden="1">#REF!</definedName>
    <definedName name="건축토공" hidden="1">{#N/A,#N/A,FALSE,"기안지";#N/A,#N/A,FALSE,"통신지"}</definedName>
    <definedName name="건축팀별" hidden="1">{#N/A,#N/A,FALSE,"지침";#N/A,#N/A,FALSE,"환경분석";#N/A,#N/A,FALSE,"Sheet16"}</definedName>
    <definedName name="검ㄴ" hidden="1">{#N/A,#N/A,FALSE,"이정표"}</definedName>
    <definedName name="것" hidden="1">{#N/A,#N/A,FALSE,"골재소요량";#N/A,#N/A,FALSE,"골재소요량"}</definedName>
    <definedName name="겉표지" hidden="1">{#N/A,#N/A,TRUE,"Basic";#N/A,#N/A,TRUE,"EXT-TABLE";#N/A,#N/A,TRUE,"STEEL";#N/A,#N/A,TRUE,"INT-Table";#N/A,#N/A,TRUE,"STEEL";#N/A,#N/A,TRUE,"Door"}</definedName>
    <definedName name="겉표지_1" hidden="1">{#N/A,#N/A,TRUE,"Basic";#N/A,#N/A,TRUE,"EXT-TABLE";#N/A,#N/A,TRUE,"STEEL";#N/A,#N/A,TRUE,"INT-Table";#N/A,#N/A,TRUE,"STEEL";#N/A,#N/A,TRUE,"Door"}</definedName>
    <definedName name="겡오" hidden="1">{#N/A,#N/A,FALSE,"CCTV"}</definedName>
    <definedName name="견대" hidden="1">#REF!</definedName>
    <definedName name="견적" localSheetId="7" hidden="1">{#N/A,#N/A,FALSE,"CCTV"}</definedName>
    <definedName name="견적" hidden="1">{#N/A,#N/A,FALSE,"CCTV"}</definedName>
    <definedName name="견적2" localSheetId="7" hidden="1">{#N/A,#N/A,FALSE,"CCTV"}</definedName>
    <definedName name="견적2" hidden="1">{#N/A,#N/A,FALSE,"CCTV"}</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7" hidden="1">{#N/A,#N/A,FALSE,"CCTV"}</definedName>
    <definedName name="견적SHEET" hidden="1">{#N/A,#N/A,FALSE,"CCTV"}</definedName>
    <definedName name="견적대비" hidden="1">{#N/A,#N/A,FALSE,"포장2"}</definedName>
    <definedName name="견적서">#REF!</definedName>
    <definedName name="견적서레코드">#REF!</definedName>
    <definedName name="견적조건" hidden="1">{#N/A,#N/A,FALSE,"CCTV"}</definedName>
    <definedName name="견적조건8" hidden="1">{#N/A,#N/A,FALSE,"CCTV"}</definedName>
    <definedName name="견적품의서" hidden="1">{"'장비'!$A$3:$M$12"}</definedName>
    <definedName name="견적품의서1" hidden="1">{"'장비'!$A$3:$M$12"}</definedName>
    <definedName name="결" hidden="1">{#N/A,#N/A,FALSE,"포장2"}</definedName>
    <definedName name="결과" hidden="1">{#N/A,#N/A,FALSE,"포장2"}</definedName>
    <definedName name="결정치">#REF!</definedName>
    <definedName name="경" hidden="1">{#N/A,#N/A,FALSE,"지침";#N/A,#N/A,FALSE,"환경분석";#N/A,#N/A,FALSE,"Sheet16"}</definedName>
    <definedName name="경계블럭연장" hidden="1">#REF!</definedName>
    <definedName name="경비">#REF!</definedName>
    <definedName name="경비2차분" hidden="1">{"'장비'!$A$3:$M$12"}</definedName>
    <definedName name="경비율">#REF!</definedName>
    <definedName name="경비합">#REF!</definedName>
    <definedName name="경상비1">#REF!</definedName>
    <definedName name="경풍">#REF!</definedName>
    <definedName name="계수" hidden="1">{#N/A,#N/A,FALSE,"지침";#N/A,#N/A,FALSE,"환경분석";#N/A,#N/A,FALSE,"Sheet16"}</definedName>
    <definedName name="계수자료" hidden="1">{#N/A,#N/A,FALSE,"지침";#N/A,#N/A,FALSE,"환경분석";#N/A,#N/A,FALSE,"Sheet16"}</definedName>
    <definedName name="계약고햔황2" hidden="1">#REF!</definedName>
    <definedName name="계약고현황2" hidden="1">#REF!</definedName>
    <definedName name="계약보증금납부서">#REF!</definedName>
    <definedName name="계약서">#REF!</definedName>
    <definedName name="계장공사">#REF!</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고" hidden="1">{#N/A,#N/A,FALSE,"현장 NCR 분석";#N/A,#N/A,FALSE,"현장품질감사";#N/A,#N/A,FALSE,"현장품질감사"}</definedName>
    <definedName name="고급">#REF!</definedName>
    <definedName name="고용">#REF!</definedName>
    <definedName name="곤ㅇ" hidden="1">{#N/A,#N/A,FALSE,"전력간선"}</definedName>
    <definedName name="곰" hidden="1">{#N/A,#N/A,FALSE,"구조1"}</definedName>
    <definedName name="공" localSheetId="7" hidden="1">{#N/A,#N/A,FALSE,"Sheet1"}</definedName>
    <definedName name="공" hidden="1">{#N/A,#N/A,FALSE,"Sheet1"}</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#REF!</definedName>
    <definedName name="공급가액">#REF!</definedName>
    <definedName name="공기">#REF!</definedName>
    <definedName name="공기1" hidden="1">#REF!</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ㄴㅁ">#REF!</definedName>
    <definedName name="공동구토공" hidden="1">{#N/A,#N/A,FALSE,"기안지";#N/A,#N/A,FALSE,"통신지"}</definedName>
    <definedName name="공사금액">#REF!</definedName>
    <definedName name="공사비" localSheetId="7" hidden="1">{#N/A,#N/A,FALSE,"전력간선"}</definedName>
    <definedName name="공사비" hidden="1">{#N/A,#N/A,FALSE,"전력간선"}</definedName>
    <definedName name="공사비분석" hidden="1">#REF!</definedName>
    <definedName name="공사원가">#REF!</definedName>
    <definedName name="공장동" hidden="1">#REF!</definedName>
    <definedName name="공정계획" hidden="1">{#N/A,#N/A,FALSE,"이태원철근"}</definedName>
    <definedName name="공정표">#REF!</definedName>
    <definedName name="공제" hidden="1">#REF!</definedName>
    <definedName name="공종갯수">#REF!</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총">#REF!</definedName>
    <definedName name="공통가설">#REF!</definedName>
    <definedName name="공통비" hidden="1">#REF!</definedName>
    <definedName name="공통비코아" hidden="1">#REF!</definedName>
    <definedName name="관건">#REF!</definedName>
    <definedName name="관급">#REF!,#REF!,#REF!</definedName>
    <definedName name="관급액">#REF!</definedName>
    <definedName name="관급자재비">#REF!</definedName>
    <definedName name="관기">#REF!</definedName>
    <definedName name="관리">#REF!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집계" hidden="1">{#N/A,#N/A,FALSE,"배수1"}</definedName>
    <definedName name="교대펄근집계" hidden="1">{#N/A,#N/A,FALSE,"배수1"}</definedName>
    <definedName name="교동토" hidden="1">#REF!</definedName>
    <definedName name="교동토목공사" hidden="1">{#N/A,#N/A,FALSE,"이태원철근"}</definedName>
    <definedName name="교좌" hidden="1">{#N/A,#N/A,FALSE,"포장2"}</definedName>
    <definedName name="교통">#REF!</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산갑지" hidden="1">#REF!</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권대협" hidden="1">{#N/A,#N/A,FALSE,"CCTV"}</definedName>
    <definedName name="규격">#REF!</definedName>
    <definedName name="균" hidden="1">{#N/A,#N/A,FALSE,"현장 NCR 분석";#N/A,#N/A,FALSE,"현장품질감사";#N/A,#N/A,FALSE,"현장품질감사"}</definedName>
    <definedName name="귱" hidden="1">{#N/A,#N/A,FALSE,"현장 NCR 분석";#N/A,#N/A,FALSE,"현장품질감사";#N/A,#N/A,FALSE,"현장품질감사"}</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#REF!</definedName>
    <definedName name="금광추정" hidden="1">{#N/A,#N/A,FALSE,"포장2"}</definedName>
    <definedName name="금액">#REF!</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TRUE,"LOADCOVE";#N/A,#N/A,TRUE,"PAGE001";#N/A,#N/A,TRUE,"PAGE002";#N/A,#N/A,TRUE,"PAGE003";#N/A,#N/A,TRUE,"PAGE004";#N/A,#N/A,TRUE,"PAGE005";#N/A,#N/A,TRUE,"PAGE006";#N/A,#N/A,TRUE,"PAGE007";#N/A,#N/A,TRUE,"PAGE008";#N/A,#N/A,TRUE,"PAGE009";#N/A,#N/A,TRUE,"PAGE010";#N/A,#N/A,TRUE,"PAGE011";#N/A,#N/A,TRUE,"PAGE012";#N/A,#N/A,TRUE,"PAGE013"}</definedName>
    <definedName name="기계">#REF!</definedName>
    <definedName name="기계주차" localSheetId="7" hidden="1">{#N/A,#N/A,FALSE,"CCTV"}</definedName>
    <definedName name="기계주차" hidden="1">{#N/A,#N/A,FALSE,"CCTV"}</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성3" hidden="1">{#N/A,#N/A,FALSE,"CCTV"}</definedName>
    <definedName name="기성갑" hidden="1">#REF!</definedName>
    <definedName name="기성투입" hidden="1">{#N/A,#N/A,FALSE,"지침";#N/A,#N/A,FALSE,"환경분석";#N/A,#N/A,FALSE,"Sheet16"}</definedName>
    <definedName name="기술" hidden="1">{#N/A,#N/A,FALSE,"부대1"}</definedName>
    <definedName name="기초액">#REF!</definedName>
    <definedName name="기타">#REF!</definedName>
    <definedName name="기타경비">#REF!</definedName>
    <definedName name="기타경비요율">#REF!</definedName>
    <definedName name="기타경비표">#REF!</definedName>
    <definedName name="김" localSheetId="7" hidden="1">#REF!</definedName>
    <definedName name="김" hidden="1">#REF!</definedName>
    <definedName name="김_1" hidden="1">{#N/A,#N/A,TRUE,"Basic";#N/A,#N/A,TRUE,"EXT-TABLE";#N/A,#N/A,TRUE,"STEEL";#N/A,#N/A,TRUE,"INT-Table";#N/A,#N/A,TRUE,"STEEL";#N/A,#N/A,TRUE,"Door"}</definedName>
    <definedName name="김1" hidden="1">{#N/A,#N/A,TRUE,"Basic";#N/A,#N/A,TRUE,"EXT-TABLE";#N/A,#N/A,TRUE,"STEEL";#N/A,#N/A,TRUE,"INT-Table";#N/A,#N/A,TRUE,"STEEL";#N/A,#N/A,TRUE,"Door"}</definedName>
    <definedName name="김1_1" hidden="1">{#N/A,#N/A,TRUE,"Basic";#N/A,#N/A,TRUE,"EXT-TABLE";#N/A,#N/A,TRUE,"STEEL";#N/A,#N/A,TRUE,"INT-Table";#N/A,#N/A,TRUE,"STEEL";#N/A,#N/A,TRUE,"Door"}</definedName>
    <definedName name="김3" hidden="1">{#N/A,#N/A,TRUE,"Basic";#N/A,#N/A,TRUE,"EXT-TABLE";#N/A,#N/A,TRUE,"STEEL";#N/A,#N/A,TRUE,"INT-Table";#N/A,#N/A,TRUE,"STEEL";#N/A,#N/A,TRUE,"Door"}</definedName>
    <definedName name="김3_1" hidden="1">{#N/A,#N/A,TRUE,"Basic";#N/A,#N/A,TRUE,"EXT-TABLE";#N/A,#N/A,TRUE,"STEEL";#N/A,#N/A,TRUE,"INT-Table";#N/A,#N/A,TRUE,"STEEL";#N/A,#N/A,TRUE,"Door"}</definedName>
    <definedName name="김봉만" hidden="1">{#N/A,#N/A,FALSE,"교리2"}</definedName>
    <definedName name="김성룡" hidden="1">#REF!</definedName>
    <definedName name="ㄳ" hidden="1">{#N/A,#N/A,FALSE,"단가표지"}</definedName>
    <definedName name="ㄴㄱㄹ" hidden="1">#REF!</definedName>
    <definedName name="ㄴㄴ" hidden="1">{#N/A,#N/A,FALSE,"CCTV"}</definedName>
    <definedName name="ㄴㄴㄴ" hidden="1">{#N/A,#N/A,FALSE,"골재소요량";#N/A,#N/A,FALSE,"골재소요량"}</definedName>
    <definedName name="ㄴㄴㄴ_1" hidden="1">{#N/A,#N/A,FALSE,"골재소요량";#N/A,#N/A,FALSE,"골재소요량"}</definedName>
    <definedName name="ㄴㄴㄴㄴ" hidden="1">#REF!</definedName>
    <definedName name="ㄴㄴㄴㄴㄴ" hidden="1">#REF!</definedName>
    <definedName name="ㄴㄷㄹ" localSheetId="7" hidden="1">{#N/A,#N/A,FALSE,"Sheet1"}</definedName>
    <definedName name="ㄴㄷㄹ" hidden="1">{#N/A,#N/A,FALSE,"Sheet1"}</definedName>
    <definedName name="ㄴㄹ" hidden="1">{#N/A,#N/A,FALSE,"2~8번"}</definedName>
    <definedName name="ㄴㄹㄴㄹ" hidden="1">{#N/A,#N/A,FALSE,"혼합골재"}</definedName>
    <definedName name="ㄴㄹㅇㄹㅇ" hidden="1">{#N/A,#N/A,FALSE,"2~8번"}</definedName>
    <definedName name="ㄴㄺㄷ" hidden="1">{#N/A,#N/A,FALSE,"현장 NCR 분석";#N/A,#N/A,FALSE,"현장품질감사";#N/A,#N/A,FALSE,"현장품질감사"}</definedName>
    <definedName name="ㄴㄻㄴㅇ" hidden="1">{#N/A,#N/A,FALSE,"조골재"}</definedName>
    <definedName name="ㄴㅁ" hidden="1">#REF!</definedName>
    <definedName name="ㄴㅁㄹㄴㅁㅇㄴㅇㅁㄹㄴ" hidden="1">{#N/A,#N/A,FALSE,"단가표지"}</definedName>
    <definedName name="ㄴㅁㄹㅈㄹ" hidden="1">#REF!</definedName>
    <definedName name="ㄴㅇㄹ" hidden="1">{#N/A,#N/A,FALSE,"전력간선"}</definedName>
    <definedName name="ㄴㅇㅀ" hidden="1">{#N/A,#N/A,FALSE,"토공2"}</definedName>
    <definedName name="ㄴㅇㅇ">#REF!</definedName>
    <definedName name="ㄴㅇㅎ" hidden="1">{#N/A,#N/A,FALSE,"현장 NCR 분석";#N/A,#N/A,FALSE,"현장품질감사";#N/A,#N/A,FALSE,"현장품질감사"}</definedName>
    <definedName name="나" hidden="1">{"'Sheet1'!$A$22:$G$23","'Sheet1'!$A$6","'Sheet1'!$E$10","'Sheet1'!$A$1:$F$23","'Sheet1'!$B$10","'Sheet1'!$A$1:$G$22","'Sheet1'!$A$1:$G$51"}</definedName>
    <definedName name="나나" hidden="1">{#N/A,#N/A,FALSE,"2~8번"}</definedName>
    <definedName name="나나나" hidden="1">{#N/A,#N/A,FALSE,"속도"}</definedName>
    <definedName name="나나나나나" hidden="1">{#N/A,#N/A,FALSE,"2~8번"}</definedName>
    <definedName name="나나나나나나나나" hidden="1">{#N/A,#N/A,FALSE,"혼합골재"}</definedName>
    <definedName name="나나나나나나나나난" hidden="1">{#N/A,#N/A,FALSE,"표지목차"}</definedName>
    <definedName name="나나아" hidden="1">{#N/A,#N/A,FALSE,"2~8번"}</definedName>
    <definedName name="나이로" hidden="1">{#N/A,#N/A,FALSE,"속도"}</definedName>
    <definedName name="낙차공" hidden="1">{#N/A,#N/A,FALSE,"2~8번"}</definedName>
    <definedName name="낙찰가">#N/A</definedName>
    <definedName name="날개벽단면검토" hidden="1">#REF!</definedName>
    <definedName name="내역">#REF!</definedName>
    <definedName name="내역산출근거" hidden="1">{#N/A,#N/A,TRUE,"1";#N/A,#N/A,TRUE,"2";#N/A,#N/A,TRUE,"3";#N/A,#N/A,TRUE,"4";#N/A,#N/A,TRUE,"5";#N/A,#N/A,TRUE,"6";#N/A,#N/A,TRUE,"7"}</definedName>
    <definedName name="내역서">{#N/A,#N/A,FALSE,"현장 NCR 분석";#N/A,#N/A,FALSE,"현장품질감사";#N/A,#N/A,FALSE,"현장품질감사"}</definedName>
    <definedName name="내역서1" hidden="1">{"'단계별시설공사비'!$A$3:$K$51"}</definedName>
    <definedName name="내역서2" hidden="1">{"'단계별시설공사비'!$A$3:$K$51"}</definedName>
    <definedName name="내역서표지">#REF!</definedName>
    <definedName name="내역표지">#REF!</definedName>
    <definedName name="냐" hidden="1">{#N/A,#N/A,FALSE,"혼합골재"}</definedName>
    <definedName name="넣러" hidden="1">{#N/A,#N/A,FALSE,"표지목차"}</definedName>
    <definedName name="노무">#REF!</definedName>
    <definedName name="노무비">#REF!</definedName>
    <definedName name="노무비단가산출서" hidden="1">#REF!</definedName>
    <definedName name="노무비합">#REF!</definedName>
    <definedName name="노부비">#REF!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노임단가">#REF!</definedName>
    <definedName name="놓ㄹ노" hidden="1">{#N/A,#N/A,FALSE,"골재소요량";#N/A,#N/A,FALSE,"골재소요량"}</definedName>
    <definedName name="ㄶ뫃ㄴㅁㄹㄴㅁㄹㄴㅇ" hidden="1">{#N/A,#N/A,FALSE,"부대2"}</definedName>
    <definedName name="ㄶㅇㅀㄴㅇ" hidden="1">{#N/A,#N/A,FALSE,"표지목차"}</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_1" hidden="1">{#N/A,#N/A,FALSE,"2~8번"}</definedName>
    <definedName name="ㄷㄱ" hidden="1">{#N/A,#N/A,FALSE,"포장2"}</definedName>
    <definedName name="ㄷㄳ" localSheetId="7" hidden="1">{#N/A,#N/A,FALSE,"Sheet1"}</definedName>
    <definedName name="ㄷㄳ" hidden="1">{#N/A,#N/A,FALSE,"Sheet1"}</definedName>
    <definedName name="ㄷㅎㄹㅇ" hidden="1">#REF!</definedName>
    <definedName name="다" hidden="1">{#N/A,#N/A,FALSE,"지침";#N/A,#N/A,FALSE,"환경분석";#N/A,#N/A,FALSE,"Sheet16"}</definedName>
    <definedName name="단ㄱ" localSheetId="7" hidden="1">{#N/A,#N/A,FALSE,"전력간선"}</definedName>
    <definedName name="단ㄱ" hidden="1">{#N/A,#N/A,FALSE,"전력간선"}</definedName>
    <definedName name="단가">#REF!</definedName>
    <definedName name="단가검토">#REF!</definedName>
    <definedName name="단가대" hidden="1">#REF!</definedName>
    <definedName name="단가비교표">#REF!,#REF!</definedName>
    <definedName name="단위">#REF!</definedName>
    <definedName name="단위세대">#REF!</definedName>
    <definedName name="당사">#REF!</definedName>
    <definedName name="당초계획"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덕" hidden="1">{#N/A,#N/A,FALSE,"CCTV"}</definedName>
    <definedName name="대비" hidden="1">{#N/A,#N/A,FALSE,"CCTV"}</definedName>
    <definedName name="대비표" hidden="1">#REF!</definedName>
    <definedName name="대안작성" hidden="1">{#N/A,#N/A,FALSE,"현장 NCR 분석";#N/A,#N/A,FALSE,"현장품질감사";#N/A,#N/A,FALSE,"현장품질감사"}</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덕" hidden="1">{#N/A,#N/A,FALSE,"포장2"}</definedName>
    <definedName name="덕진" hidden="1">{#N/A,#N/A,FALSE,"포장2"}</definedName>
    <definedName name="덕호" hidden="1">{#N/A,#N/A,FALSE,"포장2"}</definedName>
    <definedName name="도">#REF!</definedName>
    <definedName name="도급">#REF!</definedName>
    <definedName name="도급공사">#REF!</definedName>
    <definedName name="도급공사비">#REF!</definedName>
    <definedName name="도급예산액">#REF!</definedName>
    <definedName name="도급예상액">#REF!</definedName>
    <definedName name="도급예정액">#REF!</definedName>
    <definedName name="도급총액">#REF!</definedName>
    <definedName name="도면외주" hidden="1">#REF!</definedName>
    <definedName name="도면용역비" hidden="1">#REF!</definedName>
    <definedName name="도서">#REF!</definedName>
    <definedName name="독립기초" hidden="1">{#N/A,#N/A,FALSE,"기안지";#N/A,#N/A,FALSE,"통신지"}</definedName>
    <definedName name="독립기초토공수량산출" hidden="1">{#N/A,#N/A,FALSE,"기안지";#N/A,#N/A,FALSE,"통신지"}</definedName>
    <definedName name="동구연숩" hidden="1">{#N/A,#N/A,FALSE,"전력간선"}</definedName>
    <definedName name="동길이1">#REF!</definedName>
    <definedName name="동길이2">#REF!</definedName>
    <definedName name="동길이3">#REF!</definedName>
    <definedName name="동길이4">#REF!</definedName>
    <definedName name="동길이5">#REF!</definedName>
    <definedName name="동너비1">#REF!</definedName>
    <definedName name="동너비2">#REF!</definedName>
    <definedName name="동너비3">#REF!</definedName>
    <definedName name="동너비4">#REF!</definedName>
    <definedName name="동너비5">#REF!</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수1">#REF!</definedName>
    <definedName name="동수2">#REF!</definedName>
    <definedName name="동수3">#REF!</definedName>
    <definedName name="동수4">#REF!</definedName>
    <definedName name="동수5">#REF!</definedName>
    <definedName name="동영" hidden="1">{#N/A,#N/A,FALSE,"CCTV"}</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되" hidden="1">{#N/A,#N/A,FALSE,"운반시간"}</definedName>
    <definedName name="됴50">#REF!</definedName>
    <definedName name="두호" hidden="1">{#N/A,#N/A,FALSE,"2~8번"}</definedName>
    <definedName name="디디" hidden="1">{#N/A,#N/A,FALSE,"지침";#N/A,#N/A,FALSE,"환경분석";#N/A,#N/A,FALSE,"Sheet16"}</definedName>
    <definedName name="ㄹ" hidden="1">{#N/A,#N/A,FALSE,"운반시간"}</definedName>
    <definedName name="ㄹㄴㄹ" hidden="1">#REF!</definedName>
    <definedName name="ㄹㄴㅇㄹㄴㅇㄹㄴㄱㄴㅇ" hidden="1">{#N/A,#N/A,FALSE,"지침";#N/A,#N/A,FALSE,"환경분석";#N/A,#N/A,FALSE,"Sheet16"}</definedName>
    <definedName name="ㄹㄴㅇㄻㄴ" hidden="1">{#N/A,#N/A,FALSE,"단가표지"}</definedName>
    <definedName name="ㄹㄴ웋" hidden="1">{#N/A,#N/A,FALSE,"운반시간"}</definedName>
    <definedName name="ㄹㄹ" hidden="1">{#N/A,#N/A,FALSE,"CCTV"}</definedName>
    <definedName name="ㄹㄹㄹ" hidden="1">#REF!</definedName>
    <definedName name="ㄹㅇㄴ" hidden="1">{"'Sheet1'!$L$16"}</definedName>
    <definedName name="ㄹㅇㄹ" hidden="1">{#N/A,#N/A,FALSE,"골재소요량";#N/A,#N/A,FALSE,"골재소요량"}</definedName>
    <definedName name="ㄹㅇㅁㄴㄹ" hidden="1">{#N/A,#N/A,FALSE,"혼합골재"}</definedName>
    <definedName name="ㄹㅇㅌㅇㄴㄱㄷ" hidden="1">{#N/A,#N/A,FALSE,"포장2"}</definedName>
    <definedName name="ㄹㅇ퓨ㅓㅜㅏㅗㅜㅠㅅ퐇휴ㅗㅎ" hidden="1">{#N/A,#N/A,FALSE,"조골재"}</definedName>
    <definedName name="ㄹㅇㅎㄴㅇ" hidden="1">{#N/A,#N/A,FALSE,"조골재"}</definedName>
    <definedName name="ㄹㅇㅎㄹ" hidden="1">{#N/A,#N/A,FALSE,"현장 NCR 분석";#N/A,#N/A,FALSE,"현장품질감사";#N/A,#N/A,FALSE,"현장품질감사"}</definedName>
    <definedName name="ㄹ호" hidden="1">#REF!</definedName>
    <definedName name="라" hidden="1">{"'Sheet1'!$A$22:$G$23","'Sheet1'!$A$6","'Sheet1'!$E$10","'Sheet1'!$A$1:$F$23","'Sheet1'!$B$10","'Sheet1'!$A$1:$G$22","'Sheet1'!$A$1:$G$51"}</definedName>
    <definedName name="라야러ㅜㄷ">#REF!</definedName>
    <definedName name="래그" localSheetId="7" hidden="1">{#N/A,#N/A,FALSE,"CCTV"}</definedName>
    <definedName name="래그" hidden="1">{#N/A,#N/A,FALSE,"CCTV"}</definedName>
    <definedName name="러" hidden="1">{#N/A,#N/A,FALSE,"지침";#N/A,#N/A,FALSE,"환경분석";#N/A,#N/A,FALSE,"Sheet16"}</definedName>
    <definedName name="러러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ㅏㄹ">#REF!</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 hidden="1">{#N/A,#N/A,FALSE,"지침";#N/A,#N/A,FALSE,"환경분석";#N/A,#N/A,FALSE,"Sheet16"}</definedName>
    <definedName name="ㄻㄴㄹㅇㄴㅁ" hidden="1">{#N/A,#N/A,FALSE,"운반시간"}</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ㅀ" hidden="1">#REF!</definedName>
    <definedName name="ㅀㅀㄴ" hidden="1">{#N/A,#N/A,FALSE,"조골재"}</definedName>
    <definedName name="ㅀㅇㅁ" hidden="1">{#N/A,#N/A,FALSE,"골재소요량";#N/A,#N/A,FALSE,"골재소요량"}</definedName>
    <definedName name="ㅀㅎ"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_1" hidden="1">{#N/A,#N/A,FALSE,"조골재"}</definedName>
    <definedName name="ㅁ1">#REF!</definedName>
    <definedName name="ㅁ569">#REF!</definedName>
    <definedName name="ㅁㄴ" hidden="1">#REF!</definedName>
    <definedName name="ㅁㄴ_1" hidden="1">{#N/A,#N/A,FALSE,"2~8번"}</definedName>
    <definedName name="ㅁㄴㄴㅇ" hidden="1">{#N/A,#N/A,FALSE,"조골재"}</definedName>
    <definedName name="ㅁㄴㄹ" localSheetId="7" hidden="1">{#N/A,#N/A,FALSE,"전력간선"}</definedName>
    <definedName name="ㅁㄴㄹ" hidden="1">{#N/A,#N/A,FALSE,"전력간선"}</definedName>
    <definedName name="ㅁㄴㄹㄴ" hidden="1">{#N/A,#N/A,FALSE,"운반시간"}</definedName>
    <definedName name="ㅁㄴㄹㄴㅁㄹㄴㅁㄻㄻㅁㅁㅁㅁ" hidden="1">{#N/A,#N/A,FALSE,"혼합골재"}</definedName>
    <definedName name="ㅁㄴㄹㅇㅁ" hidden="1">{#N/A,#N/A,FALSE,"단가표지"}</definedName>
    <definedName name="ㅁㄴㅁㅇ" hidden="1">#REF!</definedName>
    <definedName name="ㅁㄴㅁㅇㄴㅁㄴㅇ" hidden="1">{#N/A,#N/A,FALSE,"조골재"}</definedName>
    <definedName name="ㅁㄴㅇ" hidden="1">{#N/A,#N/A,FALSE,"운반시간"}</definedName>
    <definedName name="ㅁㄴㅇ_1" hidden="1">{#N/A,#N/A,FALSE,"운반시간"}</definedName>
    <definedName name="ㅁㄴㅇㄹㅇㄴㄹ" hidden="1">{#N/A,#N/A,FALSE,"명세표"}</definedName>
    <definedName name="ㅁㄴㅇㅁㄴㅇ" hidden="1">{#N/A,#N/A,FALSE,"2~8번"}</definedName>
    <definedName name="ㅁㄴㅇㅁㄴㅇㅁㅇ" hidden="1">{#N/A,#N/A,FALSE,"2~8번"}</definedName>
    <definedName name="ㅁㄶㄷㅎㄴㄹㅇㄴ" hidden="1">{#N/A,#N/A,FALSE,"배수1"}</definedName>
    <definedName name="ㅁㄹ" hidden="1">{#N/A,#N/A,FALSE,"속도"}</definedName>
    <definedName name="ㅁㄹㄴㄻㄴㄹㄴㅁㄹㄴㅇㄹㄴㅇㄹ" hidden="1">{#N/A,#N/A,FALSE,"포장2"}</definedName>
    <definedName name="ㅁㄹㄴㅇ" hidden="1">{#N/A,#N/A,FALSE,"단가표지"}</definedName>
    <definedName name="ㅁㄹㄴㅇㄹㄴㅁㄹ" hidden="1">{#N/A,#N/A,FALSE,"포장1";#N/A,#N/A,FALSE,"포장1"}</definedName>
    <definedName name="ㅁㄹㄴㅇㄻㄴㄹ" hidden="1">{#N/A,#N/A,FALSE,"골재소요량";#N/A,#N/A,FALSE,"골재소요량"}</definedName>
    <definedName name="ㅁㄹㄴㅇㅁ" hidden="1">{#N/A,#N/A,FALSE,"표지목차"}</definedName>
    <definedName name="ㅁㄹㄴㅇㅁㄻㄹㄴㅁㄹ" hidden="1">{#N/A,#N/A,FALSE,"조골재"}</definedName>
    <definedName name="ㅁㄹㄴㅇㅎㄴㄻㄴㄹㄴㅇ" hidden="1">{#N/A,#N/A,FALSE,"부대1"}</definedName>
    <definedName name="ㅁㄹㅇㄴ" hidden="1">{#N/A,#N/A,FALSE,"단가표지"}</definedName>
    <definedName name="ㅁㄹㅇㄴㅇㅁㄹㄴㄻㄴ" hidden="1">{#N/A,#N/A,FALSE,"이정표"}</definedName>
    <definedName name="ㅁㄹㅇㄹㅇㄴㄹㅇㄹㅇ" hidden="1">{#N/A,#N/A,FALSE,"표지목차"}</definedName>
    <definedName name="ㅁㄹㅇㅁㄴ" hidden="1">{#N/A,#N/A,FALSE,"골재소요량";#N/A,#N/A,FALSE,"골재소요량"}</definedName>
    <definedName name="ㅁㄻ" localSheetId="7" hidden="1">{#N/A,#N/A,FALSE,"Sheet1"}</definedName>
    <definedName name="ㅁㄻ" hidden="1">{#N/A,#N/A,FALSE,"Sheet1"}</definedName>
    <definedName name="ㅁㄻㄴㄹ" hidden="1">{#N/A,#N/A,FALSE,"골재소요량";#N/A,#N/A,FALSE,"골재소요량"}</definedName>
    <definedName name="ㅁㄻㅁㅁㅁㄹㄴㅇㄹㅇㄴㄹㅈㄹㄴㅇ" hidden="1">{#N/A,#N/A,FALSE,"운반시간"}</definedName>
    <definedName name="ㅁㅁ" hidden="1">{#N/A,#N/A,FALSE,"현장 NCR 분석";#N/A,#N/A,FALSE,"현장품질감사";#N/A,#N/A,FALSE,"현장품질감사"}</definedName>
    <definedName name="ㅁㅁ_1" hidden="1">{#N/A,#N/A,FALSE,"조골재"}</definedName>
    <definedName name="ㅁㅁㅁ">#REF!</definedName>
    <definedName name="ㅁㅁㅁㅁ" hidden="1">{#N/A,#N/A,FALSE,"혼합골재"}</definedName>
    <definedName name="ㅁㅁㅁㅁㅁㅁ" localSheetId="7" hidden="1">#REF!</definedName>
    <definedName name="ㅁㅁㅁㅁㅁㅁ" hidden="1">#REF!</definedName>
    <definedName name="ㅁㅇㄹ" hidden="1">{#N/A,#N/A,FALSE,"전력간선"}</definedName>
    <definedName name="ㅁㅇㄹㄴㅇㅁㄹ" hidden="1">{#N/A,#N/A,FALSE,"운반시간"}</definedName>
    <definedName name="ㅁㅇㄻ" hidden="1">{#N/A,#N/A,FALSE,"조골재"}</definedName>
    <definedName name="ㅁㅇㄻㄴㄹ" hidden="1">{#N/A,#N/A,FALSE,"혼합골재"}</definedName>
    <definedName name="ㅁㅇㄻㅇㅎ" hidden="1">{#N/A,#N/A,FALSE,"조골재"}</definedName>
    <definedName name="ㅁㅇㅀㅁㅇ" hidden="1">{#N/A,#N/A,FALSE,"단가표지"}</definedName>
    <definedName name="ㅁㅈㄷ" hidden="1">{#N/A,#N/A,FALSE,"배수1"}</definedName>
    <definedName name="ㅁㅋㄹㄴㅁㄻㄻㄴㄻ" hidden="1">{#N/A,#N/A,FALSE,"구조1"}</definedName>
    <definedName name="ㅁㅎㄻㅇㄻ" hidden="1">{#N/A,#N/A,FALSE,"운반시간"}</definedName>
    <definedName name="ㅁㅎㅁ" localSheetId="7" hidden="1">{#N/A,#N/A,FALSE,"Sheet1"}</definedName>
    <definedName name="ㅁㅎㅁ" hidden="1">{#N/A,#N/A,FALSE,"Sheet1"}</definedName>
    <definedName name="ㅁㅎㅇㅀㅁㅇ" hidden="1">{#N/A,#N/A,FALSE,"2~8번"}</definedName>
    <definedName name="ㅁㅎㅇㅀㅁㅎ" hidden="1">{#N/A,#N/A,FALSE,"단가표지"}</definedName>
    <definedName name="ㅁㅎㅎㄴㅁㄹㅈ" hidden="1">{#N/A,#N/A,FALSE,"배수2"}</definedName>
    <definedName name="마감공사비A3" hidden="1">#REF!</definedName>
    <definedName name="마천동">#REF!</definedName>
    <definedName name="만득이" hidden="1">{#N/A,#N/A,FALSE,"2~8번"}</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머" hidden="1">{#N/A,#N/A,FALSE,"명세표"}</definedName>
    <definedName name="면적">#REF!</definedName>
    <definedName name="명______칭">#REF!</definedName>
    <definedName name="명일" hidden="1">{#N/A,#N/A,FALSE,"속도"}</definedName>
    <definedName name="모" hidden="1">{#N/A,#N/A,FALSE,"변경관리예산";#N/A,#N/A,FALSE,"변경장비예산";#N/A,#N/A,FALSE,"변경준설예산";#N/A,#N/A,FALSE,"변경철구예산"}</definedName>
    <definedName name="목">#REF!</definedName>
    <definedName name="몰라" hidden="1">0</definedName>
    <definedName name="물" hidden="1">{#N/A,#N/A,FALSE,"이태원철근"}</definedName>
    <definedName name="물가" hidden="1">{#N/A,#N/A,FALSE,"이태원철근"}</definedName>
    <definedName name="뭉" hidden="1">{"'장비'!$A$3:$M$12"}</definedName>
    <definedName name="뭐" hidden="1">{#N/A,#N/A,FALSE,"단가표지"}</definedName>
    <definedName name="뭐가이태원이야" hidden="1">{#N/A,#N/A,FALSE,"이태원철근"}</definedName>
    <definedName name="뭐라고" hidden="1">{#N/A,#N/A,TRUE,"Basic";#N/A,#N/A,TRUE,"EXT-TABLE";#N/A,#N/A,TRUE,"STEEL";#N/A,#N/A,TRUE,"INT-Table";#N/A,#N/A,TRUE,"STEEL";#N/A,#N/A,TRUE,"Door"}</definedName>
    <definedName name="뭐야" hidden="1">{#N/A,#N/A,FALSE,"속도"}</definedName>
    <definedName name="미">#REF!</definedName>
    <definedName name="미정" hidden="1">{#N/A,#N/A,FALSE,"2~8번"}</definedName>
    <definedName name="미희" hidden="1">#REF!</definedName>
    <definedName name="ㅂ" hidden="1">{#N/A,#N/A,FALSE,"현장 NCR 분석";#N/A,#N/A,FALSE,"현장품질감사";#N/A,#N/A,FALSE,"현장품질감사"}</definedName>
    <definedName name="ㅂㅂ" localSheetId="7" hidden="1">{#N/A,#N/A,FALSE,"표지"}</definedName>
    <definedName name="ㅂㅂ" hidden="1">{#N/A,#N/A,FALSE,"표지"}</definedName>
    <definedName name="ㅂㅂㅂ" hidden="1">{#N/A,#N/A,FALSE,"2~8번"}</definedName>
    <definedName name="ㅂㅂㅂㅂ" hidden="1">{#N/A,#N/A,FALSE,"조골재"}</definedName>
    <definedName name="ㅂㅂㅂㅂㅂ" hidden="1">{"'별표'!$N$220"}</definedName>
    <definedName name="ㅂㅂㅂㅂㅂㅂ" hidden="1">{"'용역비'!$A$4:$C$8"}</definedName>
    <definedName name="ㅂㅂㅂㅂㅂㅂㅂ" hidden="1">{#N/A,#N/A,FALSE,"명세표"}</definedName>
    <definedName name="ㅂㅈ" localSheetId="7" hidden="1">{#N/A,#N/A,TRUE,"1";#N/A,#N/A,TRUE,"2";#N/A,#N/A,TRUE,"3";#N/A,#N/A,TRUE,"4";#N/A,#N/A,TRUE,"5";#N/A,#N/A,TRUE,"6";#N/A,#N/A,TRUE,"7"}</definedName>
    <definedName name="ㅂㅈ" hidden="1">{#N/A,#N/A,TRUE,"1";#N/A,#N/A,TRUE,"2";#N/A,#N/A,TRUE,"3";#N/A,#N/A,TRUE,"4";#N/A,#N/A,TRUE,"5";#N/A,#N/A,TRUE,"6";#N/A,#N/A,TRUE,"7"}</definedName>
    <definedName name="ㅂㅈ_1" hidden="1">{#N/A,#N/A,FALSE,"2~8번"}</definedName>
    <definedName name="ㅂㅈㄷ">#REF!</definedName>
    <definedName name="ㅂㅈㄷㄱ" hidden="1">{#N/A,#N/A,FALSE,"현장 NCR 분석";#N/A,#N/A,FALSE,"현장품질감사";#N/A,#N/A,FALSE,"현장품질감사"}</definedName>
    <definedName name="바" hidden="1">{#N/A,#N/A,FALSE,"지침";#N/A,#N/A,FALSE,"환경분석";#N/A,#N/A,FALSE,"Sheet16"}</definedName>
    <definedName name="바붕" localSheetId="7" hidden="1">{#N/A,#N/A,FALSE,"전력간선"}</definedName>
    <definedName name="바붕" hidden="1">{#N/A,#N/A,FALSE,"전력간선"}</definedName>
    <definedName name="바쓔ㅜㅇ" hidden="1">{#N/A,#N/A,FALSE,"명세표"}</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반지" hidden="1">{#N/A,#N/A,FALSE,"지침";#N/A,#N/A,FALSE,"환경분석";#N/A,#N/A,FALSE,"Sheet16"}</definedName>
    <definedName name="방">#REF!</definedName>
    <definedName name="방음벽" hidden="1">{#N/A,#N/A,FALSE,"2~8번"}</definedName>
    <definedName name="방음벽1" hidden="1">{#N/A,#N/A,FALSE,"운반시간"}</definedName>
    <definedName name="방진.도금">#REF!</definedName>
    <definedName name="배기덕트공사" localSheetId="7" hidden="1">{#N/A,#N/A,FALSE,"CCTV"}</definedName>
    <definedName name="배기덕트공사" hidden="1">{#N/A,#N/A,FALSE,"CCTV"}</definedName>
    <definedName name="배수" hidden="1">#REF!</definedName>
    <definedName name="법원원천사">#REF!</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hidden="1">{#N/A,#N/A,FALSE,"혼합골재"}</definedName>
    <definedName name="변경개요" localSheetId="7" hidden="1">#REF!</definedName>
    <definedName name="변경개요" hidden="1">#REF!</definedName>
    <definedName name="변경개요2" localSheetId="7" hidden="1">#REF!</definedName>
    <definedName name="변경개요2" hidden="1">#REF!</definedName>
    <definedName name="변경후개요" localSheetId="7" hidden="1">#REF!</definedName>
    <definedName name="변경후개요" hidden="1">#REF!</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보" hidden="1">{#N/A,#N/A,FALSE,"지침";#N/A,#N/A,FALSE,"환경분석";#N/A,#N/A,FALSE,"Sheet16"}</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조기층" hidden="1">{"'장비'!$A$3:$M$12"}</definedName>
    <definedName name="보충" hidden="1">#REF!</definedName>
    <definedName name="보활공정" hidden="1">{#N/A,#N/A,FALSE,"이태원철근"}</definedName>
    <definedName name="복리">#REF!</definedName>
    <definedName name="복ㅇ" hidden="1">{#N/A,#N/A,FALSE,"부대2"}</definedName>
    <definedName name="복ㅇㅅ">#REF!</definedName>
    <definedName name="복지" hidden="1">#REF!</definedName>
    <definedName name="부가">#REF!</definedName>
    <definedName name="부가가치세">#REF!</definedName>
    <definedName name="부가가치세요율">#REF!</definedName>
    <definedName name="부가가치표">#REF!</definedName>
    <definedName name="부대" hidden="1">{#N/A,#N/A,FALSE,"골재소요량";#N/A,#N/A,FALSE,"골재소요량"}</definedName>
    <definedName name="부대1" hidden="1">{#N/A,#N/A,FALSE,"운반시간"}</definedName>
    <definedName name="부대건축2" hidden="1">#REF!</definedName>
    <definedName name="부대공사" hidden="1">#REF!</definedName>
    <definedName name="부대원가" hidden="1">{#N/A,#N/A,FALSE,"배수2"}</definedName>
    <definedName name="부대원본" localSheetId="7" hidden="1">{#N/A,#N/A,FALSE,"토공2"}</definedName>
    <definedName name="부대원본" hidden="1">{#N/A,#N/A,FALSE,"토공2"}</definedName>
    <definedName name="부산2">#REF!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변경" hidden="1">{#N/A,#N/A,FALSE,"변경관리예산";#N/A,#N/A,FALSE,"변경장비예산";#N/A,#N/A,FALSE,"변경준설예산";#N/A,#N/A,FALSE,"변경철구예산"}</definedName>
    <definedName name="뷰" hidden="1">{#N/A,#N/A,FALSE,"단가표지"}</definedName>
    <definedName name="블록c" hidden="1">{#N/A,#N/A,FALSE,"전체집계표";#N/A,#N/A,FALSE,"안벽30000";#N/A,#N/A,FALSE,"안벽20000";#N/A,#N/A,FALSE,"내호안";#N/A,#N/A,FALSE,"외호안";#N/A,#N/A,FALSE,"준설토A";#N/A,#N/A,FALSE,"준설토B";#N/A,#N/A,FALSE,"적출장"}</definedName>
    <definedName name="블록k" hidden="1">{#N/A,#N/A,FALSE,"전체집계표";#N/A,#N/A,FALSE,"안벽30000";#N/A,#N/A,FALSE,"안벽20000";#N/A,#N/A,FALSE,"내호안";#N/A,#N/A,FALSE,"외호안";#N/A,#N/A,FALSE,"준설토A";#N/A,#N/A,FALSE,"준설토B";#N/A,#N/A,FALSE,"적출장"}</definedName>
    <definedName name="비고">#REF!</definedName>
    <definedName name="비과세" hidden="1">#REF!</definedName>
    <definedName name="비교본" hidden="1">{#N/A,#N/A,FALSE,"CCTV"}</definedName>
    <definedName name="빌딩" hidden="1">{#N/A,#N/A,FALSE,"CCTV"}</definedName>
    <definedName name="ㅅ" hidden="1">#REF!</definedName>
    <definedName name="ㅅ굲유" hidden="1">{#N/A,#N/A,FALSE,"조골재"}</definedName>
    <definedName name="ㅅㄷ" hidden="1">{"'Sheet1'!$L$16"}</definedName>
    <definedName name="ㅅㅅ" hidden="1">#REF!</definedName>
    <definedName name="사" hidden="1">#REF!</definedName>
    <definedName name="사1" hidden="1">{#N/A,#N/A,FALSE,"지침";#N/A,#N/A,FALSE,"환경분석";#N/A,#N/A,FALSE,"Sheet16"}</definedName>
    <definedName name="사급" hidden="1">{#N/A,#N/A,FALSE,"배수2"}</definedName>
    <definedName name="사랑" hidden="1">#REF!</definedName>
    <definedName name="사업계획수정" hidden="1">#REF!</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용인감">#REF!</definedName>
    <definedName name="사용인감계">#REF!</definedName>
    <definedName name="산보">#REF!</definedName>
    <definedName name="산재">#REF!</definedName>
    <definedName name="산재보험료">#REF!</definedName>
    <definedName name="산재보험료요율">#REF!</definedName>
    <definedName name="산재보험료율">#REF!</definedName>
    <definedName name="산재보험료표">#REF!</definedName>
    <definedName name="산출" hidden="1">#REF!</definedName>
    <definedName name="산출경비">#REF!</definedName>
    <definedName name="삼호" hidden="1">{#N/A,#N/A,FALSE,"배수2"}</definedName>
    <definedName name="상가">#REF!</definedName>
    <definedName name="상무주소">#REF!</definedName>
    <definedName name="상용직">#REF!</definedName>
    <definedName name="상주" hidden="1">{#N/A,#N/A,FALSE,"지침";#N/A,#N/A,FALSE,"환경분석";#N/A,#N/A,FALSE,"Sheet16"}</definedName>
    <definedName name="상주감리" hidden="1">{#N/A,#N/A,FALSE,"지침";#N/A,#N/A,FALSE,"환경분석";#N/A,#N/A,FALSE,"Sheet16"}</definedName>
    <definedName name="새공통" hidden="1">{#N/A,#N/A,FALSE,"이태원철근"}</definedName>
    <definedName name="새안" hidden="1">{#N/A,#N/A,FALSE,"TABLE"}</definedName>
    <definedName name="샘풀카피" localSheetId="7" hidden="1">{#N/A,#N/A,FALSE,"CCTV"}</definedName>
    <definedName name="샘풀카피" hidden="1">{#N/A,#N/A,FALSE,"CCTV"}</definedName>
    <definedName name="샘플카피2" localSheetId="7" hidden="1">{#N/A,#N/A,FALSE,"CCTV"}</definedName>
    <definedName name="샘플카피2" hidden="1">{#N/A,#N/A,FALSE,"CCTV"}</definedName>
    <definedName name="샘플카피3" localSheetId="7" hidden="1">{#N/A,#N/A,FALSE,"CCTV"}</definedName>
    <definedName name="샘플카피3" hidden="1">{#N/A,#N/A,FALSE,"CCTV"}</definedName>
    <definedName name="서초동">#REF!</definedName>
    <definedName name="석" hidden="1">{#N/A,#N/A,FALSE,"지침";#N/A,#N/A,FALSE,"환경분석";#N/A,#N/A,FALSE,"Sheet16"}</definedName>
    <definedName name="석재받은의뢰업체" hidden="1">255</definedName>
    <definedName name="석항" hidden="1">{#N/A,#N/A,FALSE,"명세표"}</definedName>
    <definedName name="설계">#REF!</definedName>
    <definedName name="설계가">#N/A</definedName>
    <definedName name="설계내역서" hidden="1">{"'별표'!$N$220"}</definedName>
    <definedName name="설계사">#REF!</definedName>
    <definedName name="설계삼">#REF!</definedName>
    <definedName name="설계설명" hidden="1">#REF!</definedName>
    <definedName name="설계오">#REF!</definedName>
    <definedName name="설계육">#REF!</definedName>
    <definedName name="설계이">#REF!</definedName>
    <definedName name="설계표지">#REF!</definedName>
    <definedName name="설명서" hidden="1">{#N/A,#N/A,FALSE,"포장1";#N/A,#N/A,FALSE,"포장1"}</definedName>
    <definedName name="설변총괄">#REF!</definedName>
    <definedName name="설비" hidden="1">{#N/A,#N/A,FALSE,"이태원철근"}</definedName>
    <definedName name="성토과재" hidden="1">{#N/A,#N/A,FALSE,"조골재"}</definedName>
    <definedName name="세륜세차" hidden="1">#REF!</definedName>
    <definedName name="세전익익" hidden="1">{#N/A,#N/A,FALSE,"지침";#N/A,#N/A,FALSE,"환경분석";#N/A,#N/A,FALSE,"Sheet16"}</definedName>
    <definedName name="셔ㅛ" hidden="1">{#N/A,#N/A,FALSE,"운반시간"}</definedName>
    <definedName name="소모">#REF!</definedName>
    <definedName name="소총괄표">#REF!</definedName>
    <definedName name="소화갑지" hidden="1">{#N/A,#N/A,FALSE,"CCTV"}</definedName>
    <definedName name="소ㅑ104" localSheetId="7" hidden="1">#REF!</definedName>
    <definedName name="소ㅑ104" hidden="1">#REF!</definedName>
    <definedName name="손보">#REF!</definedName>
    <definedName name="손영주" hidden="1">{#N/A,#N/A,FALSE,"조골재"}</definedName>
    <definedName name="손익계산서" hidden="1">#REF!</definedName>
    <definedName name="손익변경" hidden="1">{#N/A,#N/A,FALSE,"지침";#N/A,#N/A,FALSE,"환경분석";#N/A,#N/A,FALSE,"Sheet16"}</definedName>
    <definedName name="쇼" hidden="1">{#N/A,#N/A,FALSE,"포장1";#N/A,#N/A,FALSE,"포장1"}</definedName>
    <definedName name="쇼ㅓㄹ" hidden="1">{#N/A,#N/A,FALSE,"현장 NCR 분석";#N/A,#N/A,FALSE,"현장품질감사";#N/A,#N/A,FALSE,"현장품질감사"}</definedName>
    <definedName name="수">#REF!</definedName>
    <definedName name="수_1" hidden="1">{#N/A,#N/A,TRUE,"Basic";#N/A,#N/A,TRUE,"EXT-TABLE";#N/A,#N/A,TRUE,"STEEL";#N/A,#N/A,TRUE,"INT-Table";#N/A,#N/A,TRUE,"STEEL";#N/A,#N/A,TRUE,"Door"}</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당" hidden="1">#N/A</definedName>
    <definedName name="수량">#REF!</definedName>
    <definedName name="수량산출근거" hidden="1">{#N/A,#N/A,FALSE,"표지"}</definedName>
    <definedName name="수원공자재">#REF!</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주">#REF!</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행능력">#REF!</definedName>
    <definedName name="수ㅠㅁ" hidden="1">{#N/A,#N/A,FALSE,"현장 NCR 분석";#N/A,#N/A,FALSE,"현장품질감사";#N/A,#N/A,FALSE,"현장품질감사"}</definedName>
    <definedName name="순공사비">#REF!</definedName>
    <definedName name="순공사원가">#REF!</definedName>
    <definedName name="순천_연향_1차">#REF!</definedName>
    <definedName name="숱" hidden="1">{#N/A,#N/A,FALSE,"현장 NCR 분석";#N/A,#N/A,FALSE,"현장품질감사";#N/A,#N/A,FALSE,"현장품질감사"}</definedName>
    <definedName name="승" hidden="1">{#N/A,#N/A,FALSE,"지침";#N/A,#N/A,FALSE,"환경분석";#N/A,#N/A,FALSE,"Sheet16"}</definedName>
    <definedName name="승용교" hidden="1">{#N/A,#N/A,FALSE,"2~8번"}</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중단가" hidden="1">{"'단계별시설공사비'!$A$3:$K$51"}</definedName>
    <definedName name="시행" hidden="1">{#N/A,#N/A,FALSE,"이태원철근"}</definedName>
    <definedName name="신규일위대가2" hidden="1">{#N/A,#N/A,FALSE,"신청통보";#N/A,#N/A,FALSE,"기성확인서";#N/A,#N/A,FALSE,"기성내역서"}</definedName>
    <definedName name="신설" hidden="1">{#N/A,#N/A,FALSE,"명세표"}</definedName>
    <definedName name="실경상">#REF!</definedName>
    <definedName name="실인원">#REF!</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자료" hidden="1">{#N/A,#N/A,FALSE,"지침";#N/A,#N/A,FALSE,"환경분석";#N/A,#N/A,FALSE,"Sheet16"}</definedName>
    <definedName name="실적자료1" hidden="1">{#N/A,#N/A,FALSE,"지침";#N/A,#N/A,FALSE,"환경분석";#N/A,#N/A,FALSE,"Sheet16"}</definedName>
    <definedName name="실적총괄1" hidden="1">#REF!</definedName>
    <definedName name="실총" hidden="1">#REF!</definedName>
    <definedName name="실행">#REF!</definedName>
    <definedName name="실행총액">#REF!</definedName>
    <definedName name="ㅇ">#REF!</definedName>
    <definedName name="ㅇㄱ">#REF!</definedName>
    <definedName name="ㅇㄴ">#REF!</definedName>
    <definedName name="ㅇㄴㄹ" localSheetId="7" hidden="1">{#N/A,#N/A,FALSE,"Sheet1"}</definedName>
    <definedName name="ㅇㄴㄹ" hidden="1">{#N/A,#N/A,FALSE,"Sheet1"}</definedName>
    <definedName name="ㅇㄴㄹㄹㄴㄹㄹ" hidden="1">{#N/A,#N/A,FALSE,"운반시간"}</definedName>
    <definedName name="ㅇㄴㄻ" hidden="1">{#N/A,#N/A,FALSE,"표지목차"}</definedName>
    <definedName name="ㅇㄴㄻㄴㅇ" hidden="1">{#N/A,#N/A,FALSE,"표지목차"}</definedName>
    <definedName name="ㅇㄴㄿ" localSheetId="7" hidden="1">{#N/A,#N/A,FALSE,"CCTV"}</definedName>
    <definedName name="ㅇㄴㄿ" hidden="1">{#N/A,#N/A,FALSE,"CCTV"}</definedName>
    <definedName name="ㅇㄴㅁ" hidden="1">#REF!</definedName>
    <definedName name="ㅇㄴㅇㄴ" hidden="1">{#N/A,#N/A,FALSE,"포장2"}</definedName>
    <definedName name="ㅇㄷㄴㄶㅎ" hidden="1">{#N/A,#N/A,FALSE,"골재소요량";#N/A,#N/A,FALSE,"골재소요량"}</definedName>
    <definedName name="ㅇㄹ" hidden="1">{#N/A,#N/A,FALSE,"현장 NCR 분석";#N/A,#N/A,FALSE,"현장품질감사";#N/A,#N/A,FALSE,"현장품질감사"}</definedName>
    <definedName name="ㅇㄹㄴㄹ" hidden="1">{#N/A,#N/A,FALSE,"CCTV"}</definedName>
    <definedName name="ㅇㄹㄹ" hidden="1">#REF!</definedName>
    <definedName name="ㅇㄹㄹㄴㅇㄹㅇㄹㄴㅇ" hidden="1">#REF!</definedName>
    <definedName name="ㅇㄹㄹㅇ" hidden="1">{#N/A,#N/A,FALSE,"2~8번"}</definedName>
    <definedName name="ㅇㄹㅇ" hidden="1">#REF!</definedName>
    <definedName name="ㅇ러알ㅇㄹㅇㄹ" hidden="1">#REF!</definedName>
    <definedName name="ㅇ롤옹롤ㅇ" hidden="1">{#N/A,#N/A,FALSE,"운반시간"}</definedName>
    <definedName name="ㅇㄻㅇㄻㄴㄹ" hidden="1">{#N/A,#N/A,FALSE,"단가표지"}</definedName>
    <definedName name="ㅇㅀㅁㅇㅁㅇ" hidden="1">{#N/A,#N/A,FALSE,"단가표지"}</definedName>
    <definedName name="ㅇㅁㄴㅇ" hidden="1">{#N/A,#N/A,FALSE,"2~8번"}</definedName>
    <definedName name="ㅇㅇ">#REF!</definedName>
    <definedName name="ㅇㅇㅇ" hidden="1">#REF!</definedName>
    <definedName name="ㅇㅇㅇㅇ">#REF!</definedName>
    <definedName name="ㅇㅇㅇㅇㅇㅇ" hidden="1">{#N/A,#N/A,FALSE,"조골재"}</definedName>
    <definedName name="ㅇㅊㅍㅍㅊㅌㅍㅊㅌㅍㅌ" hidden="1">#REF!</definedName>
    <definedName name="ㅇㅎ" hidden="1">{#N/A,#N/A,FALSE,"부대1"}</definedName>
    <definedName name="ㅇ헝" hidden="1">{#N/A,#N/A,TRUE,"Basic";#N/A,#N/A,TRUE,"EXT-TABLE";#N/A,#N/A,TRUE,"STEEL";#N/A,#N/A,TRUE,"INT-Table";#N/A,#N/A,TRUE,"STEEL";#N/A,#N/A,TRUE,"Door"}</definedName>
    <definedName name="ㅇ호" hidden="1">{#N/A,#N/A,FALSE,"혼합골재"}</definedName>
    <definedName name="아" hidden="1">{#N/A,#N/A,FALSE,"배수2"}</definedName>
    <definedName name="아니" hidden="1">{"'Sheet1'!$A$4:$M$21","'Sheet1'!$J$17:$K$19"}</definedName>
    <definedName name="아라랄">#N/A</definedName>
    <definedName name="아무" hidden="1">{#N/A,#N/A,FALSE,"배수2"}</definedName>
    <definedName name="아무거나" hidden="1">{#N/A,#N/A,FALSE,"배수2"}</definedName>
    <definedName name="아스콘2" hidden="1">#REF!</definedName>
    <definedName name="아스콘깨기" hidden="1">{#N/A,#N/A,FALSE,"골재소요량";#N/A,#N/A,FALSE,"골재소요량"}</definedName>
    <definedName name="아싸" localSheetId="7" hidden="1">{#N/A,#N/A,FALSE,"CCTV"}</definedName>
    <definedName name="아싸" hidden="1">{#N/A,#N/A,FALSE,"CCTV"}</definedName>
    <definedName name="아파트" hidden="1">{"'Sheet1'!$A$4:$M$21","'Sheet1'!$J$17:$K$19"}</definedName>
    <definedName name="아ㅓ림" hidden="1">{#N/A,#N/A,FALSE,"포장1";#N/A,#N/A,FALSE,"포장1"}</definedName>
    <definedName name="안" hidden="1">{#N/A,#N/A,FALSE,"포장2"}</definedName>
    <definedName name="안양현대" hidden="1">{#N/A,#N/A,FALSE,"이태원철근"}</definedName>
    <definedName name="안전">#REF!</definedName>
    <definedName name="안전관리비">#REF!</definedName>
    <definedName name="안전관리비요율">#REF!</definedName>
    <definedName name="안전관리비율">#REF!</definedName>
    <definedName name="안전관리비표">#REF!</definedName>
    <definedName name="안전본봉">#REF!</definedName>
    <definedName name="알파" hidden="1">{#N/A,#N/A,FALSE,"이태원철근"}</definedName>
    <definedName name="암거공" hidden="1">#REF!</definedName>
    <definedName name="앙" hidden="1">{#N/A,#N/A,FALSE,"지침";#N/A,#N/A,FALSE,"환경분석";#N/A,#N/A,FALSE,"Sheet16"}</definedName>
    <definedName name="야" hidden="1">{#N/A,#N/A,FALSE,"배수1"}</definedName>
    <definedName name="야간" hidden="1">{#N/A,#N/A,FALSE,"지침";#N/A,#N/A,FALSE,"환경분석";#N/A,#N/A,FALSE,"Sheet16"}</definedName>
    <definedName name="양">#REF!</definedName>
    <definedName name="양식">#REF!</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재승2222222" hidden="1">#REF!</definedName>
    <definedName name="억이상" hidden="1">{#N/A,#N/A,FALSE,"2~8번"}</definedName>
    <definedName name="업" hidden="1">{#N/A,#N/A,FALSE,"포장2"}</definedName>
    <definedName name="업무" hidden="1">{#N/A,#N/A,FALSE,"이태원철근"}</definedName>
    <definedName name="업종" hidden="1">{#N/A,#N/A,FALSE,"포장2"}</definedName>
    <definedName name="업체" localSheetId="7" hidden="1">#REF!</definedName>
    <definedName name="업체" hidden="1">#REF!</definedName>
    <definedName name="업체순위" hidden="1">{#N/A,#N/A,FALSE,"배수2"}</definedName>
    <definedName name="연면적2">#REF!</definedName>
    <definedName name="연면적4">#REF!</definedName>
    <definedName name="연습" hidden="1">#REF!</definedName>
    <definedName name="연습2" hidden="1">#REF!</definedName>
    <definedName name="영암실행" hidden="1">{#N/A,#N/A,FALSE,"전력간선"}</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업" hidden="1">{#N/A,#N/A,FALSE,"지침";#N/A,#N/A,FALSE,"환경분석";#N/A,#N/A,FALSE,"Sheet16"}</definedName>
    <definedName name="영업현금" hidden="1">{#N/A,#N/A,FALSE,"지침";#N/A,#N/A,FALSE,"환경분석";#N/A,#N/A,FALSE,"Sheet16"}</definedName>
    <definedName name="예정가" hidden="1">{#N/A,#N/A,FALSE,"포장2"}</definedName>
    <definedName name="오" hidden="1">#REF!</definedName>
    <definedName name="오수토공" hidden="1">{#N/A,#N/A,FALSE,"기안지";#N/A,#N/A,FALSE,"통신지"}</definedName>
    <definedName name="옥외공사" hidden="1">{#N/A,#N/A,FALSE,"이태원철근"}</definedName>
    <definedName name="옥외내역">#REF!</definedName>
    <definedName name="옥외대비" hidden="1">{#N/A,#N/A,FALSE,"이태원철근"}</definedName>
    <definedName name="옹" hidden="1">{#N/A,#N/A,FALSE,"골재소요량";#N/A,#N/A,FALSE,"골재소요량"}</definedName>
    <definedName name="옹벽" hidden="1">{#N/A,#N/A,FALSE,"혼합골재"}</definedName>
    <definedName name="옹벽단위" hidden="1">#REF!</definedName>
    <definedName name="옹벽수량집계표" hidden="1">{#N/A,#N/A,FALSE,"2~8번"}</definedName>
    <definedName name="옹벽수량집계표총괄" hidden="1">{#N/A,#N/A,FALSE,"혼합골재"}</definedName>
    <definedName name="완도" hidden="1">{#N/A,#N/A,FALSE,"포장2"}</definedName>
    <definedName name="왜" hidden="1">{#N/A,#N/A,FALSE,"배수2"}</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주비">#REF!</definedName>
    <definedName name="용량">#REF!</definedName>
    <definedName name="용용" hidden="1">{#N/A,#N/A,FALSE,"포장2"}</definedName>
    <definedName name="용인1">#REF!</definedName>
    <definedName name="우강공감율">#REF!</definedName>
    <definedName name="우강기본율">#REF!</definedName>
    <definedName name="우강사업율">#REF!</definedName>
    <definedName name="우강세부율">#REF!</definedName>
    <definedName name="우후" hidden="1">{"'별표'!$N$220"}</definedName>
    <definedName name="우ㅗ홓ㅇ" hidden="1">{#N/A,#N/A,FALSE,"조골재"}</definedName>
    <definedName name="운반">#REF!</definedName>
    <definedName name="원가" hidden="1">{#N/A,#N/A,FALSE,"운반시간"}</definedName>
    <definedName name="원가계산">#REF!</definedName>
    <definedName name="원가계산명">#REF!</definedName>
    <definedName name="원가계산창">#REF!</definedName>
    <definedName name="원남내역" localSheetId="7" hidden="1">#REF!</definedName>
    <definedName name="원남내역" hidden="1">#REF!</definedName>
    <definedName name="원영성">#REF!</definedName>
    <definedName name="월">#REF!</definedName>
    <definedName name="월드건설" hidden="1">{#N/A,#N/A,FALSE,"이태원철근"}</definedName>
    <definedName name="월별투입" hidden="1">{#N/A,#N/A,FALSE,"지침";#N/A,#N/A,FALSE,"환경분석";#N/A,#N/A,FALSE,"Sheet16"}</definedName>
    <definedName name="위치">#REF!</definedName>
    <definedName name="유">#REF!</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은" hidden="1">{#N/A,#N/A,FALSE,"구조2"}</definedName>
    <definedName name="을지양식">#REF!</definedName>
    <definedName name="의" hidden="1">{#N/A,#N/A,FALSE,"운반시간"}</definedName>
    <definedName name="의무비">#REF!</definedName>
    <definedName name="이" hidden="1">{#N/A,#N/A,FALSE,"명세표"}</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동" hidden="1">{#N/A,#N/A,FALSE,"조골재"}</definedName>
    <definedName name="이론" hidden="1">{#N/A,#N/A,FALSE,"속도"}</definedName>
    <definedName name="이름" hidden="1">{#N/A,#N/A,FALSE,"지침";#N/A,#N/A,FALSE,"환경분석";#N/A,#N/A,FALSE,"Sheet16"}</definedName>
    <definedName name="이릉" localSheetId="7" hidden="1">#REF!</definedName>
    <definedName name="이릉" hidden="1">#REF!</definedName>
    <definedName name="이성" hidden="1">{#N/A,#N/A,FALSE,"골재소요량";#N/A,#N/A,FALSE,"골재소요량"}</definedName>
    <definedName name="이성진" hidden="1">{#N/A,#N/A,FALSE,"조골재"}</definedName>
    <definedName name="이슈" hidden="1">{#N/A,#N/A,FALSE,"지침";#N/A,#N/A,FALSE,"환경분석";#N/A,#N/A,FALSE,"Sheet16"}</definedName>
    <definedName name="이승연" hidden="1">{#N/A,#N/A,FALSE,"부대1"}</definedName>
    <definedName name="이월" hidden="1">#REF!</definedName>
    <definedName name="이윤">#REF!</definedName>
    <definedName name="이윤요율">#REF!</definedName>
    <definedName name="이윤표">#REF!</definedName>
    <definedName name="이이" hidden="1">{#N/A,#N/A,FALSE,"지침";#N/A,#N/A,FALSE,"환경분석";#N/A,#N/A,FALSE,"Sheet16"}</definedName>
    <definedName name="이정" hidden="1">{#N/A,#N/A,FALSE,"2~8번"}</definedName>
    <definedName name="이종훈" localSheetId="7" hidden="1">#REF!</definedName>
    <definedName name="이종훈" hidden="1">#REF!</definedName>
    <definedName name="이지" hidden="1">{#N/A,#N/A,FALSE,"지침";#N/A,#N/A,FALSE,"환경분석";#N/A,#N/A,FALSE,"Sheet16"}</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공">#REF!</definedName>
    <definedName name="인구" hidden="1">#REF!</definedName>
    <definedName name="인서트">#REF!</definedName>
    <definedName name="인원">#REF!</definedName>
    <definedName name="인입공사비">#REF!</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반">#REF!</definedName>
    <definedName name="일반관리비">#REF!</definedName>
    <definedName name="일반관리비요율">#REF!</definedName>
    <definedName name="일반관리비율">#REF!</definedName>
    <definedName name="일반관리비표">#REF!</definedName>
    <definedName name="일반부" hidden="1">{#N/A,#N/A,FALSE,"조골재"}</definedName>
    <definedName name="일반부_1" hidden="1">{#N/A,#N/A,FALSE,"조골재"}</definedName>
    <definedName name="일위">#REF!,#REF!</definedName>
    <definedName name="일위대가">#REF!</definedName>
    <definedName name="임본">#REF!</definedName>
    <definedName name="임상">#REF!</definedName>
    <definedName name="임직">#REF!</definedName>
    <definedName name="임총">#REF!</definedName>
    <definedName name="임총1">#REF!</definedName>
    <definedName name="임형" hidden="1">{#N/A,#N/A,FALSE,"포장2"}</definedName>
    <definedName name="입" hidden="1">{#N/A,#N/A,FALSE,"전체집계표";#N/A,#N/A,FALSE,"안벽30000";#N/A,#N/A,FALSE,"안벽20000";#N/A,#N/A,FALSE,"내호안";#N/A,#N/A,FALSE,"외호안";#N/A,#N/A,FALSE,"준설토A";#N/A,#N/A,FALSE,"준설토B";#N/A,#N/A,FALSE,"적출장"}</definedName>
    <definedName name="입력">#REF!,#REF!,#REF!,#REF!,#REF!,#REF!,#REF!,#REF!,#REF!,#REF!,#REF!,#REF!</definedName>
    <definedName name="입력란">#REF!</definedName>
    <definedName name="입력선택">#REF!</definedName>
    <definedName name="입력전체">#REF!</definedName>
    <definedName name="입적표" hidden="1">{#N/A,#N/A,FALSE,"전체집계표";#N/A,#N/A,FALSE,"안벽30000";#N/A,#N/A,FALSE,"안벽20000";#N/A,#N/A,FALSE,"내호안";#N/A,#N/A,FALSE,"외호안";#N/A,#N/A,FALSE,"준설토A";#N/A,#N/A,FALSE,"준설토B";#N/A,#N/A,FALSE,"적출장"}</definedName>
    <definedName name="입찰금액안" hidden="1">#REF!</definedName>
    <definedName name="잉" hidden="1">{#N/A,#N/A,FALSE,"지침";#N/A,#N/A,FALSE,"환경분석";#N/A,#N/A,FALSE,"Sheet16"}</definedName>
    <definedName name="ㅈ" hidden="1">{#N/A,#N/A,FALSE,"전력간선"}</definedName>
    <definedName name="ㅈㄱ" hidden="1">{#N/A,#N/A,FALSE,"조골재"}</definedName>
    <definedName name="ㅈㄱ_1" hidden="1">{#N/A,#N/A,FALSE,"조골재"}</definedName>
    <definedName name="ㅈ됴">#REF!</definedName>
    <definedName name="ㅈㅈ" hidden="1">{#N/A,#N/A,FALSE,"지침";#N/A,#N/A,FALSE,"환경분석";#N/A,#N/A,FALSE,"Sheet16"}</definedName>
    <definedName name="ㅈㅈㅈ" hidden="1">{#N/A,#N/A,FALSE,"골재소요량";#N/A,#N/A,FALSE,"골재소요량"}</definedName>
    <definedName name="ㅈㅈㅈㅈㅈ" hidden="1">{"'장비'!$A$3:$M$12"}</definedName>
    <definedName name="ㅈ자" hidden="1">{#N/A,#N/A,FALSE,"CCTV"}</definedName>
    <definedName name="자" hidden="1">{"'Sheet1'!$A$4:$M$21","'Sheet1'!$J$17:$K$19"}</definedName>
    <definedName name="자동제어.도급">#REF!</definedName>
    <definedName name="자디" hidden="1">{#N/A,#N/A,FALSE,"지침";#N/A,#N/A,FALSE,"환경분석";#N/A,#N/A,FALSE,"Sheet16"}</definedName>
    <definedName name="자료1">#REF!</definedName>
    <definedName name="자료2">#REF!</definedName>
    <definedName name="자미" hidden="1">{#N/A,#N/A,FALSE,"명세표"}</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운" hidden="1">#REF!</definedName>
    <definedName name="자재1" hidden="1">{#N/A,#N/A,FALSE,"포장2"}</definedName>
    <definedName name="자재2" hidden="1">{#N/A,#N/A,FALSE,"구조2"}</definedName>
    <definedName name="자재단가근거" localSheetId="7" hidden="1">#REF!</definedName>
    <definedName name="자재단가근거" hidden="1">#REF!</definedName>
    <definedName name="자재코드2">#N/A</definedName>
    <definedName name="자탐">#REF!</definedName>
    <definedName name="장" hidden="1">{#N/A,#N/A,FALSE,"CCTV"}</definedName>
    <definedName name="장기" hidden="1">{#N/A,#N/A,FALSE,"지침";#N/A,#N/A,FALSE,"환경분석";#N/A,#N/A,FALSE,"Sheet16"}</definedName>
    <definedName name="장비">#REF!</definedName>
    <definedName name="재">#REF!</definedName>
    <definedName name="재료">#REF!</definedName>
    <definedName name="재료비">#REF!</definedName>
    <definedName name="재료비요율">#REF!</definedName>
    <definedName name="적표" hidden="1">{#N/A,#N/A,FALSE,"전체집계표";#N/A,#N/A,FALSE,"안벽30000";#N/A,#N/A,FALSE,"안벽20000";#N/A,#N/A,FALSE,"내호안";#N/A,#N/A,FALSE,"외호안";#N/A,#N/A,FALSE,"준설토A";#N/A,#N/A,FALSE,"준설토B";#N/A,#N/A,FALSE,"적출장"}</definedName>
    <definedName name="전">#REF!</definedName>
    <definedName name="전계장금액" hidden="1">#REF!</definedName>
    <definedName name="전기">#REF!</definedName>
    <definedName name="전기1" hidden="1">#REF!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구" hidden="1">{"'장비'!$A$3:$M$12"}</definedName>
    <definedName name="전기기" hidden="1">#REF!</definedName>
    <definedName name="전기기기" hidden="1">{"'장비'!$A$3:$M$12"}</definedName>
    <definedName name="전기내역" hidden="1">{#N/A,#N/A,FALSE,"CCTV"}</definedName>
    <definedName name="전기마감" hidden="1">#REF!</definedName>
    <definedName name="전기산출" localSheetId="7" hidden="1">#REF!</definedName>
    <definedName name="전기산출" hidden="1">#REF!</definedName>
    <definedName name="전기산출내역" localSheetId="7" hidden="1">#REF!</definedName>
    <definedName name="전기산출내역" hidden="1">#REF!</definedName>
    <definedName name="전열" hidden="1">{#N/A,#N/A,FALSE,"CCTV"}</definedName>
    <definedName name="전자CF" hidden="1">{#N/A,#N/A,FALSE,"지침";#N/A,#N/A,FALSE,"환경분석";#N/A,#N/A,FALSE,"Sheet16"}</definedName>
    <definedName name="절" hidden="1">#REF!</definedName>
    <definedName name="접속부" hidden="1">{#N/A,#N/A,FALSE,"2~8번"}</definedName>
    <definedName name="정리용" hidden="1">{#N/A,#N/A,FALSE,"Tower &amp; Car Park"}</definedName>
    <definedName name="정리용2" hidden="1">{#N/A,#N/A,FALSE,"Tower &amp; Car Park"}</definedName>
    <definedName name="정본">#REF!</definedName>
    <definedName name="정상">#REF!</definedName>
    <definedName name="정직">#REF!</definedName>
    <definedName name="정총">#REF!</definedName>
    <definedName name="정하명" hidden="1">{#N/A,#N/A,TRUE,"Basic";#N/A,#N/A,TRUE,"EXT-TABLE";#N/A,#N/A,TRUE,"STEEL";#N/A,#N/A,TRUE,"INT-Table";#N/A,#N/A,TRUE,"STEEL";#N/A,#N/A,TRUE,"Door"}</definedName>
    <definedName name="제" hidden="1">#REF!</definedName>
    <definedName name="제5호표">#REF!</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#REF!</definedName>
    <definedName name="조건2" hidden="1">{#N/A,#N/A,FALSE,"CCTV"}</definedName>
    <definedName name="조경공사" hidden="1">{#N/A,#N/A,FALSE,"표지"}</definedName>
    <definedName name="조경사본" hidden="1">{#N/A,#N/A,FALSE,"표지"}</definedName>
    <definedName name="조사가" localSheetId="7" hidden="1">#REF!</definedName>
    <definedName name="조사가"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hidden="1">{#N/A,#N/A,FALSE,"지침";#N/A,#N/A,FALSE,"환경분석";#N/A,#N/A,FALSE,"Sheet16"}</definedName>
    <definedName name="주복" hidden="1">{#N/A,#N/A,FALSE,"지침";#N/A,#N/A,FALSE,"환경분석";#N/A,#N/A,FALSE,"Sheet16"}</definedName>
    <definedName name="주복2공구" hidden="1">{#N/A,#N/A,FALSE,"지침";#N/A,#N/A,FALSE,"환경분석";#N/A,#N/A,FALSE,"Sheet16"}</definedName>
    <definedName name="주상" hidden="1">{#N/A,#N/A,FALSE,"지침";#N/A,#N/A,FALSE,"환경분석";#N/A,#N/A,FALSE,"Sheet16"}</definedName>
    <definedName name="주차장">#REF!</definedName>
    <definedName name="주택사업본부">#REF!</definedName>
    <definedName name="죽전5차" hidden="1">{#N/A,#N/A,FALSE,"이태원철근"}</definedName>
    <definedName name="준공계">#REF!</definedName>
    <definedName name="중급">#REF!</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흥부두2">#REF!</definedName>
    <definedName name="지급부가제외">#REF!</definedName>
    <definedName name="지급부가포함">#REF!</definedName>
    <definedName name="지부외배">#REF!</definedName>
    <definedName name="지부외평">#REF!</definedName>
    <definedName name="지부포배">#REF!</definedName>
    <definedName name="지부포수">#REF!</definedName>
    <definedName name="지부포평">#REF!</definedName>
    <definedName name="지역">#N/A</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노">#REF!</definedName>
    <definedName name="직원조직" hidden="1">{#N/A,#N/A,FALSE,"이태원철근"}</definedName>
    <definedName name="직원조직표" hidden="1">{#N/A,#N/A,FALSE,"이태원철근"}</definedName>
    <definedName name="직재">#REF!</definedName>
    <definedName name="직접경비">#REF!</definedName>
    <definedName name="직접노무비">#REF!</definedName>
    <definedName name="직접노무비요율">#REF!</definedName>
    <definedName name="직접비">#REF!</definedName>
    <definedName name="직접재료비합">#REF!</definedName>
    <definedName name="진" hidden="1">{#N/A,#N/A,FALSE,"2~8번"}</definedName>
    <definedName name="집계" hidden="1">{#N/A,#N/A,FALSE,"명세표"}</definedName>
    <definedName name="집계표" hidden="1">{#N/A,#N/A,FALSE,"이태원철근"}</definedName>
    <definedName name="집수정" hidden="1">#REF!</definedName>
    <definedName name="ㅉㅉㅉㅉㅉ" hidden="1">{#N/A,#N/A,FALSE,"지침";#N/A,#N/A,FALSE,"환경분석";#N/A,#N/A,FALSE,"Sheet16"}</definedName>
    <definedName name="ㅊㅇ" hidden="1">{#N/A,#N/A,FALSE,"현장 NCR 분석";#N/A,#N/A,FALSE,"현장품질감사";#N/A,#N/A,FALSE,"현장품질감사"}</definedName>
    <definedName name="ㅊㅌㅊ" hidden="1">{#N/A,#N/A,FALSE,"현장 NCR 분석";#N/A,#N/A,FALSE,"현장품질감사";#N/A,#N/A,FALSE,"현장품질감사"}</definedName>
    <definedName name="ㅊㅍㅋㅌㅊㅋ" hidden="1">{#N/A,#N/A,FALSE,"운반시간"}</definedName>
    <definedName name="ㅊㅍㅋㅌㅍㅌ" hidden="1">{#N/A,#N/A,FALSE,"혼합골재"}</definedName>
    <definedName name="차선도색">#REF!</definedName>
    <definedName name="차수벽2.5수정" hidden="1">{#N/A,#N/A,FALSE,"배수1"}</definedName>
    <definedName name="차차" hidden="1">#REF!</definedName>
    <definedName name="착공월">#REF!</definedName>
    <definedName name="찰샇기" hidden="1">#REF!</definedName>
    <definedName name="참석자" hidden="1">{#N/A,#N/A,FALSE,"현장 NCR 분석";#N/A,#N/A,FALSE,"현장품질감사";#N/A,#N/A,FALSE,"현장품질감사"}</definedName>
    <definedName name="창">#REF!</definedName>
    <definedName name="철구사업본부">#REF!</definedName>
    <definedName name="철근량" localSheetId="7" hidden="1">{#N/A,#N/A,FALSE,"전력간선"}</definedName>
    <definedName name="철근량" hidden="1">{#N/A,#N/A,FALSE,"전력간선"}</definedName>
    <definedName name="철근수정본" hidden="1">{"'Sheet1'!$A$4:$M$21","'Sheet1'!$J$17:$K$19"}</definedName>
    <definedName name="철근집계" hidden="1">{#N/A,#N/A,FALSE,"단가표지"}</definedName>
    <definedName name="철콘" hidden="1">{#N/A,#N/A,FALSE,"전력간선"}</definedName>
    <definedName name="철콘부대외" hidden="1">{#N/A,#N/A,FALSE,"Sheet1"}</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청구량2" hidden="1">{#N/A,#N/A,FALSE,"CCTV"}</definedName>
    <definedName name="초급">#REF!</definedName>
    <definedName name="초기예산서보고" hidden="1">{#N/A,#N/A,FALSE,"이태원철근"}</definedName>
    <definedName name="총" hidden="1">{#N/A,#N/A,FALSE,"부대1"}</definedName>
    <definedName name="총공사비">#REF!</definedName>
    <definedName name="총공사비2" localSheetId="7" hidden="1">{#N/A,#N/A,FALSE,"전력간선"}</definedName>
    <definedName name="총공사비2" hidden="1">{#N/A,#N/A,FALSE,"전력간선"}</definedName>
    <definedName name="총괄" hidden="1">#REF!</definedName>
    <definedName name="총괄제출2차" hidden="1">#REF!</definedName>
    <definedName name="총괄표">#REF!</definedName>
    <definedName name="총사업비">#REF!</definedName>
    <definedName name="총원가">#REF!</definedName>
    <definedName name="최고층수">#REF!</definedName>
    <definedName name="추" hidden="1">{"'Sheet1'!$L$16"}</definedName>
    <definedName name="추가분" hidden="1">{"'장비'!$A$3:$M$12"}</definedName>
    <definedName name="추가옵션01" hidden="1">#REF!</definedName>
    <definedName name="추정" hidden="1">{#N/A,#N/A,FALSE,"포장2"}</definedName>
    <definedName name="출판" hidden="1">{#N/A,#N/A,FALSE,"지침";#N/A,#N/A,FALSE,"환경분석";#N/A,#N/A,FALSE,"Sheet16"}</definedName>
    <definedName name="측량">#REF!</definedName>
    <definedName name="층수1">#REF!</definedName>
    <definedName name="층수2">#REF!</definedName>
    <definedName name="층수3">#REF!</definedName>
    <definedName name="층수4">#REF!</definedName>
    <definedName name="층수5">#REF!</definedName>
    <definedName name="ㅋ" hidden="1">{#N/A,#N/A,FALSE,"조골재"}</definedName>
    <definedName name="ㅋ_1" hidden="1">{#N/A,#N/A,FALSE,"조골재"}</definedName>
    <definedName name="ㅋㅁ" hidden="1">{#N/A,#N/A,FALSE,"명세표"}</definedName>
    <definedName name="ㅋㅋ" hidden="1">{#N/A,#N/A,FALSE,"운반시간"}</definedName>
    <definedName name="ㅋㅋㅋ" hidden="1">{#N/A,#N/A,FALSE,"명세표"}</definedName>
    <definedName name="ㅋㅌ" hidden="1">{#N/A,#N/A,FALSE,"구조1"}</definedName>
    <definedName name="캐쉬" hidden="1">{#N/A,#N/A,FALSE,"지침";#N/A,#N/A,FALSE,"환경분석";#N/A,#N/A,FALSE,"Sheet16"}</definedName>
    <definedName name="케러" hidden="1">{#N/A,#N/A,FALSE,"2~8번"}</definedName>
    <definedName name="케이슨3" hidden="1">{#N/A,#N/A,FALSE,"전체집계표";#N/A,#N/A,FALSE,"안벽30000";#N/A,#N/A,FALSE,"안벽20000";#N/A,#N/A,FALSE,"내호안";#N/A,#N/A,FALSE,"외호안";#N/A,#N/A,FALSE,"준설토A";#N/A,#N/A,FALSE,"준설토B";#N/A,#N/A,FALSE,"적출장"}</definedName>
    <definedName name="케이슨33" hidden="1">{#N/A,#N/A,FALSE,"전체집계표";#N/A,#N/A,FALSE,"안벽30000";#N/A,#N/A,FALSE,"안벽20000";#N/A,#N/A,FALSE,"내호안";#N/A,#N/A,FALSE,"외호안";#N/A,#N/A,FALSE,"준설토A";#N/A,#N/A,FALSE,"준설토B";#N/A,#N/A,FALSE,"적출장"}</definedName>
    <definedName name="켐온건축" localSheetId="7" hidden="1">{#N/A,#N/A,FALSE,"CCTV"}</definedName>
    <definedName name="켐온건축" hidden="1">{#N/A,#N/A,FALSE,"CCTV"}</definedName>
    <definedName name="콘크리트2" hidden="1">#REF!</definedName>
    <definedName name="콩" hidden="1">{#N/A,#N/A,FALSE,"구조1"}</definedName>
    <definedName name="ㅌ" hidden="1">{#N/A,#N/A,FALSE,"2~8번"}</definedName>
    <definedName name="ㅌ_1" hidden="1">{#N/A,#N/A,FALSE,"2~8번"}</definedName>
    <definedName name="ㅌㅌ" hidden="1">{#N/A,#N/A,FALSE,"명세표"}</definedName>
    <definedName name="ㅌㅍ" hidden="1">{#N/A,#N/A,FALSE,"부대2"}</definedName>
    <definedName name="ㅌㅍ츛ㅌ" hidden="1">{#N/A,#N/A,FALSE,"운반시간"}</definedName>
    <definedName name="타">#REF!</definedName>
    <definedName name="타내역">#REF!</definedName>
    <definedName name="타워사용기간">#REF!</definedName>
    <definedName name="탈" hidden="1">{#N/A,#N/A,FALSE,"CCTV"}</definedName>
    <definedName name="태영지급" hidden="1">{#N/A,#N/A,FALSE,"부대1"}</definedName>
    <definedName name="터파기기계0.4경비">#REF!</definedName>
    <definedName name="터파기기계0.4노무비">#REF!</definedName>
    <definedName name="터파기기계0.4재료비">#REF!</definedName>
    <definedName name="테스크" hidden="1">{#N/A,#N/A,FALSE,"단가표지"}</definedName>
    <definedName name="토">#REF!</definedName>
    <definedName name="토건" hidden="1">{"'장비'!$A$3:$M$12"}</definedName>
    <definedName name="토건공사비대비r" hidden="1">{"'장비'!$A$3:$M$12"}</definedName>
    <definedName name="토건업체" hidden="1">{"'장비'!$A$3:$M$12"}</definedName>
    <definedName name="토건집계표r" hidden="1">{"'장비'!$A$3:$M$12"}</definedName>
    <definedName name="토공" hidden="1">{#N/A,#N/A,FALSE,"포장2"}</definedName>
    <definedName name="토공11" hidden="1">{#N/A,#N/A,FALSE,"포장2"}</definedName>
    <definedName name="토공사" hidden="1">#REF!</definedName>
    <definedName name="토공사2" hidden="1">#REF!</definedName>
    <definedName name="토공이수" hidden="1">#REF!</definedName>
    <definedName name="토목" localSheetId="7" hidden="1">{#N/A,#N/A,FALSE,"CCTV"}</definedName>
    <definedName name="토목" hidden="1">{#N/A,#N/A,FALSE,"CCTV"}</definedName>
    <definedName name="토목견적" hidden="1">{#N/A,#N/A,FALSE,"골재소요량";#N/A,#N/A,FALSE,"골재소요량"}</definedName>
    <definedName name="토목공사" hidden="1">{#N/A,#N/A,FALSE,"이태원철근"}</definedName>
    <definedName name="토목공사강릉" hidden="1">#REF!</definedName>
    <definedName name="토목변경" hidden="1">{"'장비'!$A$3:$M$12"}</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목실행예산" hidden="1">{"'장비'!$A$3:$M$12"}</definedName>
    <definedName name="토목조정분" hidden="1">{"'장비'!$A$3:$M$12"}</definedName>
    <definedName name="퇴직">#REF!</definedName>
    <definedName name="투3" hidden="1">{#N/A,#N/A,FALSE,"배수2"}</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찰예정가50" hidden="1">{"'장비'!$A$3:$M$12"}</definedName>
    <definedName name="투찰예정본부장" hidden="1">{"'장비'!$A$3:$M$12"}</definedName>
    <definedName name="투찰표" hidden="1">{#N/A,#N/A,FALSE,"부대1"}</definedName>
    <definedName name="특급">#REF!</definedName>
    <definedName name="특수견적" hidden="1">{#N/A,#N/A,FALSE,"지침";#N/A,#N/A,FALSE,"환경분석";#N/A,#N/A,FALSE,"Sheet16"}</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ㅍ" hidden="1">{#N/A,#N/A,FALSE,"2~8번"}</definedName>
    <definedName name="ㅍ_1" hidden="1">{#N/A,#N/A,FALSE,"2~8번"}</definedName>
    <definedName name="ㅍ춫" hidden="1">{#N/A,#N/A,FALSE,"골재소요량";#N/A,#N/A,FALSE,"골재소요량"}</definedName>
    <definedName name="ㅍ츝" hidden="1">{#N/A,#N/A,FALSE,"표지목차"}</definedName>
    <definedName name="파라펫높이1">#REF!</definedName>
    <definedName name="파라펫높이2">#REF!</definedName>
    <definedName name="파라펫높이3">#REF!</definedName>
    <definedName name="파라펫높이4">#REF!</definedName>
    <definedName name="파라펫높이5">#REF!</definedName>
    <definedName name="파일" hidden="1">#REF!</definedName>
    <definedName name="파일개소">#REF!</definedName>
    <definedName name="파일본수">#REF!</definedName>
    <definedName name="파주보고최종4.26" hidden="1">{#N/A,#N/A,FALSE,"현장 NCR 분석";#N/A,#N/A,FALSE,"현장품질감사";#N/A,#N/A,FALSE,"현장품질감사"}</definedName>
    <definedName name="팔" hidden="1">#REF!</definedName>
    <definedName name="페기갑지" hidden="1">#REF!</definedName>
    <definedName name="평17">#REF!</definedName>
    <definedName name="평22">#REF!</definedName>
    <definedName name="평24">#REF!</definedName>
    <definedName name="평27">#REF!</definedName>
    <definedName name="평28">#REF!</definedName>
    <definedName name="평31">#REF!</definedName>
    <definedName name="평33">#REF!</definedName>
    <definedName name="평391">#REF!</definedName>
    <definedName name="평392">#REF!</definedName>
    <definedName name="평45">#REF!</definedName>
    <definedName name="평49">#REF!</definedName>
    <definedName name="평491">#REF!</definedName>
    <definedName name="평62">#REF!</definedName>
    <definedName name="평당견적" hidden="1">#REF!</definedName>
    <definedName name="평야부자재">#REF!</definedName>
    <definedName name="폐기" hidden="1">#REF!</definedName>
    <definedName name="포장2월ocf" hidden="1">{#N/A,#N/A,FALSE,"지침";#N/A,#N/A,FALSE,"환경분석";#N/A,#N/A,FALSE,"Sheet16"}</definedName>
    <definedName name="포장ocf" hidden="1">{#N/A,#N/A,FALSE,"지침";#N/A,#N/A,FALSE,"환경분석";#N/A,#N/A,FALSE,"Sheet16"}</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#REF!</definedName>
    <definedName name="표지_1" hidden="1">{#N/A,#N/A,TRUE,"Basic";#N/A,#N/A,TRUE,"EXT-TABLE";#N/A,#N/A,TRUE,"STEEL";#N/A,#N/A,TRUE,"INT-Table";#N/A,#N/A,TRUE,"STEEL";#N/A,#N/A,TRUE,"Door"}</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3" hidden="1">{#N/A,#N/A,FALSE,"이정표"}</definedName>
    <definedName name="풍납동" hidden="1">#REF!</definedName>
    <definedName name="풍납동아파트" hidden="1">#REF!</definedName>
    <definedName name="피로티" hidden="1">{#N/A,#N/A,FALSE,"이태원철근"}</definedName>
    <definedName name="피로티1" hidden="1">{#N/A,#N/A,FALSE,"이태원철근"}</definedName>
    <definedName name="피복" hidden="1">{#N/A,#N/A,FALSE,"전체집계표";#N/A,#N/A,FALSE,"안벽30000";#N/A,#N/A,FALSE,"안벽20000";#N/A,#N/A,FALSE,"내호안";#N/A,#N/A,FALSE,"외호안";#N/A,#N/A,FALSE,"준설토A";#N/A,#N/A,FALSE,"준설토B";#N/A,#N/A,FALSE,"적출장"}</definedName>
    <definedName name="피복석" hidden="1">{#N/A,#N/A,FALSE,"전체집계표";#N/A,#N/A,FALSE,"안벽30000";#N/A,#N/A,FALSE,"안벽20000";#N/A,#N/A,FALSE,"내호안";#N/A,#N/A,FALSE,"외호안";#N/A,#N/A,FALSE,"준설토A";#N/A,#N/A,FALSE,"준설토B";#N/A,#N/A,FALSE,"적출장"}</definedName>
    <definedName name="ㅎ">#REF!</definedName>
    <definedName name="ㅎ5" hidden="1">{#N/A,#N/A,FALSE,"골재소요량";#N/A,#N/A,FALSE,"골재소요량"}</definedName>
    <definedName name="ㅎ5_1" hidden="1">{#N/A,#N/A,FALSE,"골재소요량";#N/A,#N/A,FALSE,"골재소요량"}</definedName>
    <definedName name="ㅎㄴ" hidden="1">{#N/A,#N/A,FALSE,"단가표지"}</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ㅈㅁㅎ" hidden="1">{#N/A,#N/A,FALSE,"단가표지"}</definedName>
    <definedName name="ㅎㄶ" hidden="1">{#N/A,#N/A,FALSE,"속도"}</definedName>
    <definedName name="ㅎㄹㄴㅇ" hidden="1">{#N/A,#N/A,FALSE,"단가표지"}</definedName>
    <definedName name="ㅎㄹㅇㄴ" hidden="1">{#N/A,#N/A,FALSE,"골재소요량";#N/A,#N/A,FALSE,"골재소요량"}</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루ㅗ">#REF!</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ㅀㄹ" hidden="1">{#N/A,#N/A,FALSE,"운반시간"}</definedName>
    <definedName name="ㅎㅁㅇㅀㅁㅇ" hidden="1">{#N/A,#N/A,FALSE,"단가표지"}</definedName>
    <definedName name="ㅎㅁㅇㅀㅁㅇㅎㅁ" hidden="1">{#N/A,#N/A,FALSE,"단가표지"}</definedName>
    <definedName name="ㅎㅇㄴ" hidden="1">{#N/A,#N/A,FALSE,"단가표지"}</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ㅎ" hidden="1">#REF!</definedName>
    <definedName name="ㅎㅎㄴㅁㅎㄴㅁㅎ" hidden="1">{#N/A,#N/A,FALSE,"구조2"}</definedName>
    <definedName name="ㅎㅎ도호" hidden="1">{#N/A,#N/A,FALSE,"표지목차"}</definedName>
    <definedName name="하" hidden="1">{#N/A,#N/A,FALSE,"지침";#N/A,#N/A,FALSE,"환경분석";#N/A,#N/A,FALSE,"Sheet16"}</definedName>
    <definedName name="하늘다람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 hidden="1">{#N/A,#N/A,FALSE,"이정표"}</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이얀" hidden="1">{#N/A,#N/A,FALSE,"이태원철근"}</definedName>
    <definedName name="하프" hidden="1">{#N/A,#N/A,FALSE,"전체집계표";#N/A,#N/A,FALSE,"안벽30000";#N/A,#N/A,FALSE,"안벽20000";#N/A,#N/A,FALSE,"내호안";#N/A,#N/A,FALSE,"외호안";#N/A,#N/A,FALSE,"준설토A";#N/A,#N/A,FALSE,"준설토B";#N/A,#N/A,FALSE,"적출장"}</definedName>
    <definedName name="하프1" hidden="1">{#N/A,#N/A,FALSE,"전체집계표";#N/A,#N/A,FALSE,"안벽30000";#N/A,#N/A,FALSE,"안벽20000";#N/A,#N/A,FALSE,"내호안";#N/A,#N/A,FALSE,"외호안";#N/A,#N/A,FALSE,"준설토A";#N/A,#N/A,FALSE,"준설토B";#N/A,#N/A,FALSE,"적출장"}</definedName>
    <definedName name="하하" hidden="1">{"'Sheet1'!$A$22:$G$23","'Sheet1'!$A$6","'Sheet1'!$E$10","'Sheet1'!$A$1:$F$23","'Sheet1'!$B$10","'Sheet1'!$A$1:$G$22","'Sheet1'!$A$1:$G$51"}</definedName>
    <definedName name="하하하" hidden="1">{#N/A,#N/A,FALSE,"명세표"}</definedName>
    <definedName name="하한선" hidden="1">{#N/A,#N/A,FALSE,"배수2"}</definedName>
    <definedName name="한" hidden="1">#REF!</definedName>
    <definedName name="한동" hidden="1">{#N/A,#N/A,FALSE,"단가표지"}</definedName>
    <definedName name="한전수탁비">#REF!</definedName>
    <definedName name="할" hidden="1">{"'Sheet1'!$L$16"}</definedName>
    <definedName name="합계">#REF!</definedName>
    <definedName name="합성을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항" hidden="1">{"'Sheet1'!$L$16"}</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허용전류">#REF!</definedName>
    <definedName name="현대코아공통비" hidden="1">#REF!</definedName>
    <definedName name="현장">#REF!</definedName>
    <definedName name="현장설명" hidden="1">{#N/A,#N/A,FALSE,"현장 NCR 분석";#N/A,#N/A,FALSE,"현장품질감사";#N/A,#N/A,FALSE,"현장품질감사"}</definedName>
    <definedName name="현장설명2" hidden="1">{#N/A,#N/A,FALSE,"현장 NCR 분석";#N/A,#N/A,FALSE,"현장품질감사";#N/A,#N/A,FALSE,"현장품질감사"}</definedName>
    <definedName name="현장자재外" hidden="1">{"'Sheet1'!$A$4:$M$21","'Sheet1'!$J$17:$K$19"}</definedName>
    <definedName name="현장주변사진" hidden="1">{#N/A,#N/A,FALSE,"이태원철근"}</definedName>
    <definedName name="현장지도" hidden="1">{"'장비'!$A$3:$M$12"}</definedName>
    <definedName name="현조" hidden="1">#REF!</definedName>
    <definedName name="현지공사비" hidden="1">{"'장비'!$A$3:$M$12"}</definedName>
    <definedName name="현지공사비총괄" hidden="1">{"'장비'!$A$3:$M$12"}</definedName>
    <definedName name="현천기자재비">#REF!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우" hidden="1">{#N/A,#N/A,FALSE,"표지목차"}</definedName>
    <definedName name="호우ㅗ" hidden="1">{#N/A,#N/A,FALSE,"단가표지"}</definedName>
    <definedName name="호호호" hidden="1">{#N/A,#N/A,FALSE,"명세표"}</definedName>
    <definedName name="호ㅓ" hidden="1">#REF!</definedName>
    <definedName name="호ㅓㅎ" hidden="1">{#N/A,#N/A,FALSE,"표지목차"}</definedName>
    <definedName name="호ㅓㅕㅏ6ㅅ서ㅛㅓ" hidden="1">#REF!</definedName>
    <definedName name="혹ㅇ">#REF!</definedName>
    <definedName name="혼ㄹ" hidden="1">{#N/A,#N/A,FALSE,"운반시간"}</definedName>
    <definedName name="홀ㄴㄺㅅ" hidden="1">{#N/A,#N/A,FALSE,"단가표지"}</definedName>
    <definedName name="홍">#REF!</definedName>
    <definedName name="홍ㄹ">#REF!</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홓" hidden="1">{#N/A,#N/A,FALSE,"조골재"}</definedName>
    <definedName name="홓렁호ㅓ호" hidden="1">{#N/A,#N/A,FALSE,"단가표지"}</definedName>
    <definedName name="홓로" hidden="1">{#N/A,#N/A,FALSE,"단가표지"}</definedName>
    <definedName name="화허호ㅓ" hidden="1">{#N/A,#N/A,FALSE,"조골재"}</definedName>
    <definedName name="회사명">#REF!</definedName>
    <definedName name="ㅏ" hidden="1">{#N/A,#N/A,FALSE,"운반시간"}</definedName>
    <definedName name="ㅏ_1" hidden="1">{#N/A,#N/A,FALSE,"운반시간"}</definedName>
    <definedName name="ㅏ허화" hidden="1">{#N/A,#N/A,FALSE,"골재소요량";#N/A,#N/A,FALSE,"골재소요량"}</definedName>
    <definedName name="ㅏ호">#REF!</definedName>
    <definedName name="ㅏㅏㅏ" hidden="1">{#N/A,#N/A,FALSE,"명세표"}</definedName>
    <definedName name="ㅏㅓ" hidden="1">{#N/A,#N/A,FALSE,"구조2"}</definedName>
    <definedName name="ㅏㅓ화호" hidden="1">{#N/A,#N/A,FALSE,"단가표지"}</definedName>
    <definedName name="ㅏㅓㅏ" hidden="1">{#N/A,#N/A,FALSE,"단가표지"}</definedName>
    <definedName name="ㅏㅓㅏㅓ" hidden="1">{#N/A,#N/A,FALSE,"2~8번"}</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ㅗㅓㅏ화호" hidden="1">{#N/A,#N/A,FALSE,"표지목차"}</definedName>
    <definedName name="ㅏㅣ" hidden="1">{#N/A,#N/A,FALSE,"단가표지"}</definedName>
    <definedName name="ㅐ" hidden="1">{#N/A,#N/A,FALSE,"현장 NCR 분석";#N/A,#N/A,FALSE,"현장품질감사";#N/A,#N/A,FALSE,"현장품질감사"}</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hidden="1">{#N/A,#N/A,FALSE,"조골재"}</definedName>
    <definedName name="ㅑ_1" hidden="1">{#N/A,#N/A,FALSE,"조골재"}</definedName>
    <definedName name="ㅑㅅ" hidden="1">{"'Sheet1'!$L$16"}</definedName>
    <definedName name="ㅑㅔ">#REF!</definedName>
    <definedName name="ㅑㅕ" hidden="1">{#N/A,#N/A,FALSE,"이정표"}</definedName>
    <definedName name="ㅓ" hidden="1">{#N/A,#N/A,FALSE,"이태원철근"}</definedName>
    <definedName name="ㅓ454">#REF!</definedName>
    <definedName name="ㅓ7" hidden="1">{#N/A,#N/A,FALSE,"단가표지"}</definedName>
    <definedName name="ㅓ7_1" hidden="1">{#N/A,#N/A,FALSE,"단가표지"}</definedName>
    <definedName name="ㅓㄴㄱ" hidden="1">#REF!</definedName>
    <definedName name="ㅓㄴㅇ러" hidden="1">{#N/A,#N/A,FALSE,"골재소요량";#N/A,#N/A,FALSE,"골재소요량"}</definedName>
    <definedName name="ㅓ롤" hidden="1">{#N/A,#N/A,FALSE,"골재소요량";#N/A,#N/A,FALSE,"골재소요량"}</definedName>
    <definedName name="ㅓㅇㄴ" hidden="1">{#N/A,#N/A,FALSE,"단가표지"}</definedName>
    <definedName name="ㅓㅇ롤ㅇ" hidden="1">{#N/A,#N/A,FALSE,"혼합골재"}</definedName>
    <definedName name="ㅓㅇ호ㅓㅇ호ㅓㅇ허" hidden="1">{#N/A,#N/A,FALSE,"표지목차"}</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 hidden="1">{#N/A,#N/A,FALSE,"골재소요량";#N/A,#N/A,FALSE,"골재소요량"}</definedName>
    <definedName name="ㅓㅏ호" hidden="1">{#N/A,#N/A,FALSE,"단가표지"}</definedName>
    <definedName name="ㅓㅏ호ㅓ" hidden="1">{#N/A,#N/A,FALSE,"단가표지"}</definedName>
    <definedName name="ㅓㅏㅓ" hidden="1">{#N/A,#N/A,FALSE,"조골재"}</definedName>
    <definedName name="ㅓㅏㅗ하ㅗㅓㅎ" hidden="1">{#N/A,#N/A,FALSE,"혼합골재"}</definedName>
    <definedName name="ㅓㅓㅗ" hidden="1">{#N/A,#N/A,FALSE,"조골재"}</definedName>
    <definedName name="ㅓㅕ">#REF!</definedName>
    <definedName name="ㅓㅗ" hidden="1">{#N/A,#N/A,FALSE,"운반시간"}</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ㅓ" hidden="1">{#N/A,#N/A,FALSE,"2~8번"}</definedName>
    <definedName name="ㅓㅗㅗ" hidden="1">{#N/A,#N/A,FALSE,"단가표지"}</definedName>
    <definedName name="ㅓㅗㅗㅗ" hidden="1">{#N/A,#N/A,FALSE,"골재소요량";#N/A,#N/A,FALSE,"골재소요량"}</definedName>
    <definedName name="ㅔ" hidden="1">{#N/A,#N/A,FALSE,"이태원철근"}</definedName>
    <definedName name="ㅔ3" hidden="1">{#N/A,#N/A,FALSE,"배수1"}</definedName>
    <definedName name="ㅔㅔ" hidden="1">#REF!</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{#N/A,#N/A,FALSE,"현장 NCR 분석";#N/A,#N/A,FALSE,"현장품질감사";#N/A,#N/A,FALSE,"현장품질감사"}</definedName>
    <definedName name="ㅗㄹㄶ" hidden="1">{#N/A,#N/A,FALSE,"조골재"}</definedName>
    <definedName name="ㅗㅎ" hidden="1">{#N/A,#N/A,FALSE,"운반시간"}</definedName>
    <definedName name="ㅗㅎㄴ" hidden="1">{#N/A,#N/A,FALSE,"골재소요량";#N/A,#N/A,FALSE,"골재소요량"}</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허ㅗ" hidden="1">{#N/A,#N/A,FALSE,"단가표지"}</definedName>
    <definedName name="ㅗ호" hidden="1">{#N/A,#N/A,FALSE,"단가표지"}</definedName>
    <definedName name="ㅗㅓ" hidden="1">{#N/A,#N/A,FALSE,"부대2"}</definedName>
    <definedName name="ㅗㅓ쇼ㅓㅕㄷ쇼ㅓㅕㄷㅅ" hidden="1">{#N/A,#N/A,FALSE,"단가표지"}</definedName>
    <definedName name="ㅗㅓㅎ로ㅓㅎㄹ" hidden="1">{#N/A,#N/A,FALSE,"표지목차"}</definedName>
    <definedName name="ㅗㅓㅏ">#REF!</definedName>
    <definedName name="ㅗㅓㅗ" hidden="1">{#N/A,#N/A,FALSE,"골재소요량";#N/A,#N/A,FALSE,"골재소요량"}</definedName>
    <definedName name="ㅗㅕ" hidden="1">{#N/A,#N/A,FALSE,"배수2"}</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ㅝㅓㅓㅓ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ㅍ" hidden="1">{#N/A,#N/A,FALSE,"혼합골재"}</definedName>
    <definedName name="ㅘ" hidden="1">{"'Sheet1'!$L$16"}</definedName>
    <definedName name="ㅘㅓ" hidden="1">{#N/A,#N/A,FALSE,"운반시간"}</definedName>
    <definedName name="ㅛ" hidden="1">{#N/A,#N/A,FALSE,"이태원철근"}</definedName>
    <definedName name="ㅛㅅ" hidden="1">{#N/A,#N/A,FALSE,"속도"}</definedName>
    <definedName name="ㅛㅑㅐ" hidden="1">{#N/A,#N/A,FALSE,"구조1"}</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ㅛ" hidden="1">{#N/A,#N/A,FALSE,"CCTV"}</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_1" hidden="1">{#N/A,#N/A,FALSE,"조골재"}</definedName>
    <definedName name="ㅜㄴㄱ" hidden="1">{#N/A,#N/A,FALSE,"운반시간"}</definedName>
    <definedName name="ㅜㄹ윤" hidden="1">{#N/A,#N/A,FALSE,"단가표지"}</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ㄹ" hidden="1">{#N/A,#N/A,FALSE,"부대2"}</definedName>
    <definedName name="ㅜㅎㅅㄱㄴ" hidden="1">{#N/A,#N/A,FALSE,"단가표지"}</definedName>
    <definedName name="ㅜㅗㅇㅎㅌ" hidden="1">{#N/A,#N/A,FALSE,"단가표지"}</definedName>
    <definedName name="ㅜㅗㅇ훟" hidden="1">{#N/A,#N/A,FALSE,"단가표지"}</definedName>
    <definedName name="ㅜㅗㅗㅗㅇㅎ" hidden="1">{#N/A,#N/A,FALSE,"운반시간"}</definedName>
    <definedName name="ㅜㅜㅜㅜㅜㅜㅜㅜㅜㅜㅜㅜㅜㅜㅜㅜㅜ" hidden="1">#REF!</definedName>
    <definedName name="ㅜㅠ" hidden="1">{#N/A,#N/A,FALSE,"토공2"}</definedName>
    <definedName name="ㅜㅠㅍ" hidden="1">{#N/A,#N/A,FALSE,"전력간선"}</definedName>
    <definedName name="ㅜㅠ푸" hidden="1">{#N/A,#N/A,FALSE,"운반시간"}</definedName>
    <definedName name="ㅜㅠㅠ" hidden="1">{#N/A,#N/A,FALSE,"골재소요량";#N/A,#N/A,FALSE,"골재소요량"}</definedName>
    <definedName name="ㅝㅎㄹ" hidden="1">{#N/A,#N/A,FALSE,"단가표지"}</definedName>
    <definedName name="ㅠ">#REF!</definedName>
    <definedName name="ㅠㄴ" hidden="1">{#N/A,#N/A,FALSE,"조골재"}</definedName>
    <definedName name="ㅠㄹㅇㄴㄴㄹㅇ" hidden="1">{#N/A,#N/A,FALSE,"단가표지"}</definedName>
    <definedName name="ㅠ뮤ㅐ"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ㅠㅠ" hidden="1">{#N/A,#N/A,FALSE,"지침";#N/A,#N/A,FALSE,"환경분석";#N/A,#N/A,FALSE,"Sheet16"}</definedName>
    <definedName name="ㅡ" hidden="1">{#N/A,#N/A,FALSE,"2~8번"}</definedName>
    <definedName name="ㅡ_1" hidden="1">{#N/A,#N/A,FALSE,"2~8번"}</definedName>
    <definedName name="ㅡㅡ">#REF!</definedName>
    <definedName name="ㅡㅡㅡ" hidden="1">{#N/A,#N/A,FALSE,"지침";#N/A,#N/A,FALSE,"환경분석";#N/A,#N/A,FALSE,"Sheet16"}</definedName>
    <definedName name="ㅣ허ㅏㅣ하" hidden="1">{#N/A,#N/A,FALSE,"혼합골재"}</definedName>
    <definedName name="ㅣ허ㅣ호ㅓㅏ" hidden="1">{#N/A,#N/A,FALSE,"조골재"}</definedName>
    <definedName name="ㅣㅏ">#REF!</definedName>
    <definedName name="ㅣㅏ허ㅏ허ㅏ허ㅏ" hidden="1">{#N/A,#N/A,FALSE,"단가표지"}</definedName>
    <definedName name="ㅣㅏㅓ" hidden="1">{#N/A,#N/A,FALSE,"운반시간"}</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ㅑㅑ" hidden="1">{#N/A,#N/A,FALSE,"단가표지"}</definedName>
    <definedName name="ㅣㅓㅏ" hidden="1">{#N/A,#N/A,FALSE,"전력간선"}</definedName>
    <definedName name="ㅣㅓㅏ허" hidden="1">{#N/A,#N/A,FALSE,"운반시간"}</definedName>
    <definedName name="ㅣㅓㅏ허ㅏㅣ허ㅏㅓ" hidden="1">{#N/A,#N/A,FALSE,"운반시간"}</definedName>
    <definedName name="ㅣㅚㅓㅏ" hidden="1">{#N/A,#N/A,FALSE,"단가표지"}</definedName>
    <definedName name="ㅣㅣㅣㅣ" hidden="1">#REF!</definedName>
    <definedName name="ㅣㅣㅣㅣㅣ" hidden="1">#REF!</definedName>
    <definedName name="ㅣㅣㅣㅣㅣㅣ" hidden="1">#REF!</definedName>
    <definedName name="実行" hidden="1">{"'Sheet1'!$L$16"}</definedName>
    <definedName name="岡田" hidden="1">{#N/A,#N/A,TRUE,"SUM";#N/A,#N/A,TRUE,"EE";#N/A,#N/A,TRUE,"AC";#N/A,#N/A,TRUE,"SN"}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4" i="4" l="1"/>
  <c r="N23" i="4"/>
  <c r="N22" i="4"/>
  <c r="N20" i="4"/>
  <c r="N19" i="4"/>
  <c r="N18" i="4"/>
  <c r="N17" i="4"/>
  <c r="N16" i="4"/>
  <c r="N15" i="4"/>
  <c r="N13" i="4"/>
  <c r="N12" i="4"/>
  <c r="N11" i="4"/>
  <c r="N1195" i="8"/>
  <c r="N1193" i="8"/>
  <c r="N1190" i="8"/>
  <c r="N1189" i="8"/>
  <c r="N1188" i="8"/>
  <c r="N1187" i="8"/>
  <c r="N1186" i="8"/>
  <c r="N1185" i="8"/>
  <c r="N1184" i="8"/>
  <c r="N1183" i="8"/>
  <c r="N1182" i="8"/>
  <c r="N1180" i="8"/>
  <c r="N1179" i="8"/>
  <c r="N1178" i="8"/>
  <c r="N1177" i="8"/>
  <c r="N1176" i="8"/>
  <c r="N1173" i="8"/>
  <c r="N1172" i="8"/>
  <c r="N1170" i="8"/>
  <c r="N1168" i="8"/>
  <c r="N1166" i="8"/>
  <c r="N1164" i="8"/>
  <c r="N1162" i="8"/>
  <c r="N1161" i="8"/>
  <c r="N1160" i="8"/>
  <c r="N1159" i="8"/>
  <c r="N1158" i="8"/>
  <c r="N1157" i="8"/>
  <c r="N1156" i="8"/>
  <c r="N1155" i="8"/>
  <c r="N1154" i="8"/>
  <c r="N1153" i="8"/>
  <c r="N1152" i="8"/>
  <c r="N1151" i="8"/>
  <c r="N1150" i="8"/>
  <c r="N1149" i="8"/>
  <c r="N1148" i="8"/>
  <c r="N1147" i="8"/>
  <c r="N1146" i="8"/>
  <c r="N1145" i="8"/>
  <c r="N1143" i="8"/>
  <c r="N1142" i="8"/>
  <c r="N1141" i="8"/>
  <c r="N1140" i="8"/>
  <c r="N1139" i="8"/>
  <c r="N1138" i="8"/>
  <c r="N1136" i="8"/>
  <c r="N1134" i="8"/>
  <c r="N1133" i="8"/>
  <c r="N1132" i="8"/>
  <c r="N1131" i="8"/>
  <c r="N1129" i="8"/>
  <c r="N1128" i="8"/>
  <c r="N1125" i="8"/>
  <c r="N1123" i="8"/>
  <c r="N1120" i="8"/>
  <c r="N1119" i="8"/>
  <c r="N1118" i="8"/>
  <c r="N1117" i="8"/>
  <c r="N1116" i="8"/>
  <c r="N1115" i="8"/>
  <c r="N1114" i="8"/>
  <c r="N1113" i="8"/>
  <c r="N1109" i="8"/>
  <c r="N1108" i="8"/>
  <c r="N1107" i="8"/>
  <c r="N1106" i="8"/>
  <c r="N1104" i="8"/>
  <c r="N1103" i="8"/>
  <c r="N1102" i="8"/>
  <c r="N1099" i="8"/>
  <c r="N1098" i="8"/>
  <c r="N1097" i="8"/>
  <c r="N1096" i="8"/>
  <c r="N1095" i="8"/>
  <c r="N1094" i="8"/>
  <c r="N1093" i="8"/>
  <c r="N1092" i="8"/>
  <c r="N1091" i="8"/>
  <c r="N1088" i="8"/>
  <c r="N1087" i="8"/>
  <c r="N1085" i="8"/>
  <c r="N1084" i="8"/>
  <c r="N1083" i="8"/>
  <c r="N1081" i="8"/>
  <c r="N1080" i="8"/>
  <c r="N1078" i="8"/>
  <c r="N1077" i="8"/>
  <c r="N1075" i="8"/>
  <c r="N1074" i="8"/>
  <c r="N1073" i="8"/>
  <c r="N1072" i="8"/>
  <c r="N1071" i="8"/>
  <c r="N1070" i="8"/>
  <c r="N1069" i="8"/>
  <c r="N1068" i="8"/>
  <c r="N1066" i="8"/>
  <c r="N1064" i="8"/>
  <c r="N1063" i="8"/>
  <c r="N1061" i="8"/>
  <c r="N1060" i="8"/>
  <c r="N1058" i="8"/>
  <c r="N1057" i="8"/>
  <c r="N1055" i="8"/>
  <c r="N1054" i="8"/>
  <c r="N1052" i="8"/>
  <c r="N1051" i="8"/>
  <c r="N1050" i="8"/>
  <c r="N1048" i="8"/>
  <c r="N1047" i="8"/>
  <c r="N1046" i="8"/>
  <c r="N1045" i="8"/>
  <c r="N1043" i="8"/>
  <c r="N1042" i="8"/>
  <c r="N1041" i="8"/>
  <c r="N1040" i="8"/>
  <c r="N1039" i="8"/>
  <c r="N1037" i="8"/>
  <c r="N1036" i="8"/>
  <c r="N1035" i="8"/>
  <c r="N1034" i="8"/>
  <c r="N1033" i="8"/>
  <c r="N1032" i="8"/>
  <c r="N1030" i="8"/>
  <c r="N1029" i="8"/>
  <c r="N1028" i="8"/>
  <c r="N1027" i="8"/>
  <c r="N1025" i="8"/>
  <c r="N1024" i="8"/>
  <c r="N1023" i="8"/>
  <c r="N1022" i="8"/>
  <c r="N1021" i="8"/>
  <c r="N1020" i="8"/>
  <c r="N1019" i="8"/>
  <c r="N1014" i="8"/>
  <c r="N1013" i="8"/>
  <c r="N1012" i="8"/>
  <c r="N1010" i="8"/>
  <c r="N1009" i="8"/>
  <c r="N1008" i="8"/>
  <c r="N1007" i="8"/>
  <c r="N1005" i="8"/>
  <c r="N1004" i="8"/>
  <c r="N1003" i="8"/>
  <c r="N1002" i="8"/>
  <c r="N1001" i="8"/>
  <c r="N1000" i="8"/>
  <c r="N999" i="8"/>
  <c r="N998" i="8"/>
  <c r="N994" i="8"/>
  <c r="N993" i="8"/>
  <c r="N990" i="8"/>
  <c r="N989" i="8"/>
  <c r="N988" i="8"/>
  <c r="N985" i="8"/>
  <c r="N984" i="8"/>
  <c r="N983" i="8"/>
  <c r="N982" i="8"/>
  <c r="N981" i="8"/>
  <c r="N978" i="8"/>
  <c r="N977" i="8"/>
  <c r="N976" i="8"/>
  <c r="N975" i="8"/>
  <c r="N973" i="8"/>
  <c r="N972" i="8"/>
  <c r="N971" i="8"/>
  <c r="N970" i="8"/>
  <c r="N969" i="8"/>
  <c r="N968" i="8"/>
  <c r="N967" i="8"/>
  <c r="N966" i="8"/>
  <c r="N964" i="8"/>
  <c r="N960" i="8"/>
  <c r="N959" i="8"/>
  <c r="N957" i="8"/>
  <c r="N956" i="8"/>
  <c r="N955" i="8"/>
  <c r="N954" i="8"/>
  <c r="N952" i="8"/>
  <c r="N951" i="8"/>
  <c r="N950" i="8"/>
  <c r="N947" i="8"/>
  <c r="N946" i="8"/>
  <c r="N945" i="8"/>
  <c r="N942" i="8"/>
  <c r="N941" i="8"/>
  <c r="N940" i="8"/>
  <c r="N939" i="8"/>
  <c r="N938" i="8"/>
  <c r="N936" i="8"/>
  <c r="N935" i="8"/>
  <c r="N934" i="8"/>
  <c r="N933" i="8"/>
  <c r="N932" i="8"/>
  <c r="N931" i="8"/>
  <c r="N930" i="8"/>
  <c r="N929" i="8"/>
  <c r="N928" i="8"/>
  <c r="N927" i="8"/>
  <c r="N926" i="8"/>
  <c r="N925" i="8"/>
  <c r="N924" i="8"/>
  <c r="N922" i="8"/>
  <c r="N921" i="8"/>
  <c r="N920" i="8"/>
  <c r="N919" i="8"/>
  <c r="N918" i="8"/>
  <c r="N917" i="8"/>
  <c r="N916" i="8"/>
  <c r="N915" i="8"/>
  <c r="N914" i="8"/>
  <c r="N913" i="8"/>
  <c r="N912" i="8"/>
  <c r="N911" i="8"/>
  <c r="N910" i="8"/>
  <c r="N909" i="8"/>
  <c r="N908" i="8"/>
  <c r="N907" i="8"/>
  <c r="N906" i="8"/>
  <c r="N902" i="8"/>
  <c r="N900" i="8"/>
  <c r="N899" i="8"/>
  <c r="N898" i="8"/>
  <c r="N896" i="8"/>
  <c r="N894" i="8"/>
  <c r="N893" i="8"/>
  <c r="N891" i="8"/>
  <c r="N890" i="8"/>
  <c r="N887" i="8"/>
  <c r="N886" i="8"/>
  <c r="N885" i="8"/>
  <c r="N884" i="8"/>
  <c r="N883" i="8"/>
  <c r="N882" i="8"/>
  <c r="N881" i="8"/>
  <c r="N880" i="8"/>
  <c r="N879" i="8"/>
  <c r="N878" i="8"/>
  <c r="N877" i="8"/>
  <c r="N875" i="8"/>
  <c r="N874" i="8"/>
  <c r="N873" i="8"/>
  <c r="N872" i="8"/>
  <c r="N871" i="8"/>
  <c r="N870" i="8"/>
  <c r="N869" i="8"/>
  <c r="N868" i="8"/>
  <c r="N867" i="8"/>
  <c r="N866" i="8"/>
  <c r="N864" i="8"/>
  <c r="N863" i="8"/>
  <c r="N862" i="8"/>
  <c r="N861" i="8"/>
  <c r="N860" i="8"/>
  <c r="N859" i="8"/>
  <c r="N858" i="8"/>
  <c r="N857" i="8"/>
  <c r="N856" i="8"/>
  <c r="N855" i="8"/>
  <c r="N854" i="8"/>
  <c r="N852" i="8"/>
  <c r="N851" i="8"/>
  <c r="N850" i="8"/>
  <c r="N849" i="8"/>
  <c r="N848" i="8"/>
  <c r="N847" i="8"/>
  <c r="N846" i="8"/>
  <c r="N845" i="8"/>
  <c r="N844" i="8"/>
  <c r="N843" i="8"/>
  <c r="N842" i="8"/>
  <c r="N841" i="8"/>
  <c r="N840" i="8"/>
  <c r="N839" i="8"/>
  <c r="N838" i="8"/>
  <c r="N837" i="8"/>
  <c r="N836" i="8"/>
  <c r="N834" i="8"/>
  <c r="N833" i="8"/>
  <c r="N832" i="8"/>
  <c r="N831" i="8"/>
  <c r="N830" i="8"/>
  <c r="N829" i="8"/>
  <c r="N828" i="8"/>
  <c r="N827" i="8"/>
  <c r="N826" i="8"/>
  <c r="N825" i="8"/>
  <c r="N824" i="8"/>
  <c r="N823" i="8"/>
  <c r="N822" i="8"/>
  <c r="N821" i="8"/>
  <c r="N820" i="8"/>
  <c r="N819" i="8"/>
  <c r="N818" i="8"/>
  <c r="N817" i="8"/>
  <c r="N816" i="8"/>
  <c r="N814" i="8"/>
  <c r="N813" i="8"/>
  <c r="N812" i="8"/>
  <c r="N811" i="8"/>
  <c r="N810" i="8"/>
  <c r="N809" i="8"/>
  <c r="N808" i="8"/>
  <c r="N806" i="8"/>
  <c r="N805" i="8"/>
  <c r="N804" i="8"/>
  <c r="N803" i="8"/>
  <c r="N802" i="8"/>
  <c r="N800" i="8"/>
  <c r="N799" i="8"/>
  <c r="N798" i="8"/>
  <c r="N797" i="8"/>
  <c r="N796" i="8"/>
  <c r="N795" i="8"/>
  <c r="N794" i="8"/>
  <c r="N793" i="8"/>
  <c r="N792" i="8"/>
  <c r="N791" i="8"/>
  <c r="N790" i="8"/>
  <c r="N789" i="8"/>
  <c r="N788" i="8"/>
  <c r="N787" i="8"/>
  <c r="N786" i="8"/>
  <c r="N785" i="8"/>
  <c r="N784" i="8"/>
  <c r="N783" i="8"/>
  <c r="N781" i="8"/>
  <c r="N780" i="8"/>
  <c r="N779" i="8"/>
  <c r="N778" i="8"/>
  <c r="N777" i="8"/>
  <c r="N776" i="8"/>
  <c r="N775" i="8"/>
  <c r="N774" i="8"/>
  <c r="N773" i="8"/>
  <c r="N772" i="8"/>
  <c r="N771" i="8"/>
  <c r="N770" i="8"/>
  <c r="N769" i="8"/>
  <c r="N768" i="8"/>
  <c r="N767" i="8"/>
  <c r="N766" i="8"/>
  <c r="N765" i="8"/>
  <c r="N764" i="8"/>
  <c r="N763" i="8"/>
  <c r="N762" i="8"/>
  <c r="N761" i="8"/>
  <c r="N760" i="8"/>
  <c r="N759" i="8"/>
  <c r="N758" i="8"/>
  <c r="N757" i="8"/>
  <c r="N756" i="8"/>
  <c r="N755" i="8"/>
  <c r="N754" i="8"/>
  <c r="N753" i="8"/>
  <c r="N752" i="8"/>
  <c r="N751" i="8"/>
  <c r="N750" i="8"/>
  <c r="N749" i="8"/>
  <c r="N748" i="8"/>
  <c r="N747" i="8"/>
  <c r="N746" i="8"/>
  <c r="N744" i="8"/>
  <c r="N743" i="8"/>
  <c r="N742" i="8"/>
  <c r="N741" i="8"/>
  <c r="N740" i="8"/>
  <c r="N739" i="8"/>
  <c r="N738" i="8"/>
  <c r="N737" i="8"/>
  <c r="N736" i="8"/>
  <c r="N735" i="8"/>
  <c r="N734" i="8"/>
  <c r="N733" i="8"/>
  <c r="N732" i="8"/>
  <c r="N731" i="8"/>
  <c r="N730" i="8"/>
  <c r="N729" i="8"/>
  <c r="N728" i="8"/>
  <c r="N727" i="8"/>
  <c r="N726" i="8"/>
  <c r="N725" i="8"/>
  <c r="N724" i="8"/>
  <c r="N722" i="8"/>
  <c r="N721" i="8"/>
  <c r="N720" i="8"/>
  <c r="N719" i="8"/>
  <c r="N718" i="8"/>
  <c r="N717" i="8"/>
  <c r="N716" i="8"/>
  <c r="N715" i="8"/>
  <c r="N714" i="8"/>
  <c r="N713" i="8"/>
  <c r="N712" i="8"/>
  <c r="N711" i="8"/>
  <c r="N710" i="8"/>
  <c r="N709" i="8"/>
  <c r="N708" i="8"/>
  <c r="N707" i="8"/>
  <c r="N706" i="8"/>
  <c r="N705" i="8"/>
  <c r="N704" i="8"/>
  <c r="N703" i="8"/>
  <c r="N702" i="8"/>
  <c r="N701" i="8"/>
  <c r="N700" i="8"/>
  <c r="N699" i="8"/>
  <c r="N698" i="8"/>
  <c r="N697" i="8"/>
  <c r="N696" i="8"/>
  <c r="N695" i="8"/>
  <c r="N694" i="8"/>
  <c r="N693" i="8"/>
  <c r="N692" i="8"/>
  <c r="N691" i="8"/>
  <c r="N690" i="8"/>
  <c r="N689" i="8"/>
  <c r="N688" i="8"/>
  <c r="N687" i="8"/>
  <c r="N684" i="8"/>
  <c r="N683" i="8"/>
  <c r="N682" i="8"/>
  <c r="N680" i="8"/>
  <c r="N679" i="8"/>
  <c r="N677" i="8"/>
  <c r="N676" i="8"/>
  <c r="N674" i="8"/>
  <c r="N673" i="8"/>
  <c r="N672" i="8"/>
  <c r="N670" i="8"/>
  <c r="N669" i="8"/>
  <c r="N668" i="8"/>
  <c r="N666" i="8"/>
  <c r="N665" i="8"/>
  <c r="N664" i="8"/>
  <c r="N662" i="8"/>
  <c r="N661" i="8"/>
  <c r="N660" i="8"/>
  <c r="N659" i="8"/>
  <c r="N657" i="8"/>
  <c r="N656" i="8"/>
  <c r="N654" i="8"/>
  <c r="N653" i="8"/>
  <c r="N652" i="8"/>
  <c r="N651" i="8"/>
  <c r="N650" i="8"/>
  <c r="N649" i="8"/>
  <c r="N648" i="8"/>
  <c r="N647" i="8"/>
  <c r="N644" i="8"/>
  <c r="N642" i="8"/>
  <c r="N641" i="8"/>
  <c r="N640" i="8"/>
  <c r="N639" i="8"/>
  <c r="N638" i="8"/>
  <c r="N636" i="8"/>
  <c r="N635" i="8"/>
  <c r="N634" i="8"/>
  <c r="N633" i="8"/>
  <c r="N632" i="8"/>
  <c r="N631" i="8"/>
  <c r="N629" i="8"/>
  <c r="N628" i="8"/>
  <c r="N627" i="8"/>
  <c r="N626" i="8"/>
  <c r="N625" i="8"/>
  <c r="N624" i="8"/>
  <c r="N623" i="8"/>
  <c r="N622" i="8"/>
  <c r="N621" i="8"/>
  <c r="N620" i="8"/>
  <c r="N618" i="8"/>
  <c r="N617" i="8"/>
  <c r="N616" i="8"/>
  <c r="N614" i="8"/>
  <c r="N613" i="8"/>
  <c r="N611" i="8"/>
  <c r="N610" i="8"/>
  <c r="N609" i="8"/>
  <c r="N608" i="8"/>
  <c r="N607" i="8"/>
  <c r="N606" i="8"/>
  <c r="N604" i="8"/>
  <c r="N603" i="8"/>
  <c r="N602" i="8"/>
  <c r="N601" i="8"/>
  <c r="N600" i="8"/>
  <c r="N599" i="8"/>
  <c r="N598" i="8"/>
  <c r="N597" i="8"/>
  <c r="N596" i="8"/>
  <c r="N595" i="8"/>
  <c r="N594" i="8"/>
  <c r="N592" i="8"/>
  <c r="N591" i="8"/>
  <c r="N590" i="8"/>
  <c r="N589" i="8"/>
  <c r="N588" i="8"/>
  <c r="N587" i="8"/>
  <c r="N585" i="8"/>
  <c r="N584" i="8"/>
  <c r="N582" i="8"/>
  <c r="N581" i="8"/>
  <c r="N580" i="8"/>
  <c r="N579" i="8"/>
  <c r="N578" i="8"/>
  <c r="N577" i="8"/>
  <c r="N576" i="8"/>
  <c r="N574" i="8"/>
  <c r="N573" i="8"/>
  <c r="N572" i="8"/>
  <c r="N571" i="8"/>
  <c r="N570" i="8"/>
  <c r="N569" i="8"/>
  <c r="N568" i="8"/>
  <c r="N567" i="8"/>
  <c r="N566" i="8"/>
  <c r="N565" i="8"/>
  <c r="N563" i="8"/>
  <c r="N562" i="8"/>
  <c r="N561" i="8"/>
  <c r="N560" i="8"/>
  <c r="N559" i="8"/>
  <c r="N558" i="8"/>
  <c r="N557" i="8"/>
  <c r="N556" i="8"/>
  <c r="N555" i="8"/>
  <c r="N554" i="8"/>
  <c r="N553" i="8"/>
  <c r="N552" i="8"/>
  <c r="N550" i="8"/>
  <c r="N549" i="8"/>
  <c r="N548" i="8"/>
  <c r="N547" i="8"/>
  <c r="N546" i="8"/>
  <c r="N545" i="8"/>
  <c r="N544" i="8"/>
  <c r="N543" i="8"/>
  <c r="N542" i="8"/>
  <c r="N541" i="8"/>
  <c r="N540" i="8"/>
  <c r="N539" i="8"/>
  <c r="N538" i="8"/>
  <c r="N537" i="8"/>
  <c r="N536" i="8"/>
  <c r="N535" i="8"/>
  <c r="N534" i="8"/>
  <c r="N533" i="8"/>
  <c r="N532" i="8"/>
  <c r="N531" i="8"/>
  <c r="N530" i="8"/>
  <c r="N529" i="8"/>
  <c r="N528" i="8"/>
  <c r="N527" i="8"/>
  <c r="N526" i="8"/>
  <c r="N525" i="8"/>
  <c r="N524" i="8"/>
  <c r="N523" i="8"/>
  <c r="N522" i="8"/>
  <c r="N521" i="8"/>
  <c r="N518" i="8"/>
  <c r="N517" i="8"/>
  <c r="N515" i="8"/>
  <c r="N514" i="8"/>
  <c r="N513" i="8"/>
  <c r="N512" i="8"/>
  <c r="N511" i="8"/>
  <c r="N510" i="8"/>
  <c r="N509" i="8"/>
  <c r="N508" i="8"/>
  <c r="N507" i="8"/>
  <c r="N506" i="8"/>
  <c r="N505" i="8"/>
  <c r="N503" i="8"/>
  <c r="N502" i="8"/>
  <c r="N501" i="8"/>
  <c r="N500" i="8"/>
  <c r="N498" i="8"/>
  <c r="N497" i="8"/>
  <c r="N496" i="8"/>
  <c r="N495" i="8"/>
  <c r="N493" i="8"/>
  <c r="N492" i="8"/>
  <c r="N491" i="8"/>
  <c r="N489" i="8"/>
  <c r="N488" i="8"/>
  <c r="N487" i="8"/>
  <c r="N485" i="8"/>
  <c r="N483" i="8"/>
  <c r="N482" i="8"/>
  <c r="N481" i="8"/>
  <c r="N480" i="8"/>
  <c r="N479" i="8"/>
  <c r="N478" i="8"/>
  <c r="N477" i="8"/>
  <c r="N476" i="8"/>
  <c r="N474" i="8"/>
  <c r="N473" i="8"/>
  <c r="N472" i="8"/>
  <c r="N471" i="8"/>
  <c r="N469" i="8"/>
  <c r="N468" i="8"/>
  <c r="N467" i="8"/>
  <c r="N466" i="8"/>
  <c r="N465" i="8"/>
  <c r="N464" i="8"/>
  <c r="N463" i="8"/>
  <c r="N462" i="8"/>
  <c r="N461" i="8"/>
  <c r="N460" i="8"/>
  <c r="N459" i="8"/>
  <c r="N458" i="8"/>
  <c r="N454" i="8"/>
  <c r="N453" i="8"/>
  <c r="N452" i="8"/>
  <c r="N451" i="8"/>
  <c r="N450" i="8"/>
  <c r="N449" i="8"/>
  <c r="N448" i="8"/>
  <c r="N447" i="8"/>
  <c r="N446" i="8"/>
  <c r="N445" i="8"/>
  <c r="N444" i="8"/>
  <c r="N443" i="8"/>
  <c r="N442" i="8"/>
  <c r="N441" i="8"/>
  <c r="N440" i="8"/>
  <c r="N439" i="8"/>
  <c r="N438" i="8"/>
  <c r="N437" i="8"/>
  <c r="N435" i="8"/>
  <c r="N434" i="8"/>
  <c r="N433" i="8"/>
  <c r="N432" i="8"/>
  <c r="N431" i="8"/>
  <c r="N429" i="8"/>
  <c r="N428" i="8"/>
  <c r="N427" i="8"/>
  <c r="N426" i="8"/>
  <c r="N425" i="8"/>
  <c r="N423" i="8"/>
  <c r="N422" i="8"/>
  <c r="N421" i="8"/>
  <c r="N419" i="8"/>
  <c r="N418" i="8"/>
  <c r="N417" i="8"/>
  <c r="N416" i="8"/>
  <c r="N415" i="8"/>
  <c r="N414" i="8"/>
  <c r="N413" i="8"/>
  <c r="N412" i="8"/>
  <c r="N411" i="8"/>
  <c r="N410" i="8"/>
  <c r="N408" i="8"/>
  <c r="N407" i="8"/>
  <c r="N406" i="8"/>
  <c r="N404" i="8"/>
  <c r="N403" i="8"/>
  <c r="N402" i="8"/>
  <c r="N401" i="8"/>
  <c r="N400" i="8"/>
  <c r="N399" i="8"/>
  <c r="N398" i="8"/>
  <c r="N397" i="8"/>
  <c r="N396" i="8"/>
  <c r="N394" i="8"/>
  <c r="N393" i="8"/>
  <c r="N392" i="8"/>
  <c r="N391" i="8"/>
  <c r="N390" i="8"/>
  <c r="N389" i="8"/>
  <c r="N388" i="8"/>
  <c r="N386" i="8"/>
  <c r="N385" i="8"/>
  <c r="N384" i="8"/>
  <c r="N383" i="8"/>
  <c r="N382" i="8"/>
  <c r="N381" i="8"/>
  <c r="N380" i="8"/>
  <c r="N379" i="8"/>
  <c r="N378" i="8"/>
  <c r="N376" i="8"/>
  <c r="N375" i="8"/>
  <c r="N374" i="8"/>
  <c r="N373" i="8"/>
  <c r="N371" i="8"/>
  <c r="N369" i="8"/>
  <c r="N368" i="8"/>
  <c r="N367" i="8"/>
  <c r="N366" i="8"/>
  <c r="N365" i="8"/>
  <c r="N364" i="8"/>
  <c r="N363" i="8"/>
  <c r="N362" i="8"/>
  <c r="N360" i="8"/>
  <c r="N359" i="8"/>
  <c r="N358" i="8"/>
  <c r="N357" i="8"/>
  <c r="N356" i="8"/>
  <c r="N355" i="8"/>
  <c r="N354" i="8"/>
  <c r="N352" i="8"/>
  <c r="N351" i="8"/>
  <c r="N350" i="8"/>
  <c r="N349" i="8"/>
  <c r="N348" i="8"/>
  <c r="N347" i="8"/>
  <c r="N346" i="8"/>
  <c r="N345" i="8"/>
  <c r="N344" i="8"/>
  <c r="N343" i="8"/>
  <c r="N341" i="8"/>
  <c r="N340" i="8"/>
  <c r="N339" i="8"/>
  <c r="N338" i="8"/>
  <c r="N337" i="8"/>
  <c r="N336" i="8"/>
  <c r="N335" i="8"/>
  <c r="N334" i="8"/>
  <c r="N333" i="8"/>
  <c r="N332" i="8"/>
  <c r="N331" i="8"/>
  <c r="N330" i="8"/>
  <c r="N329" i="8"/>
  <c r="N328" i="8"/>
  <c r="N327" i="8"/>
  <c r="N326" i="8"/>
  <c r="N325" i="8"/>
  <c r="N324" i="8"/>
  <c r="N323" i="8"/>
  <c r="N322" i="8"/>
  <c r="N321" i="8"/>
  <c r="N320" i="8"/>
  <c r="N319" i="8"/>
  <c r="N318" i="8"/>
  <c r="N317" i="8"/>
  <c r="N316" i="8"/>
  <c r="N315" i="8"/>
  <c r="N314" i="8"/>
  <c r="N313" i="8"/>
  <c r="N312" i="8"/>
  <c r="N311" i="8"/>
  <c r="N310" i="8"/>
  <c r="N308" i="8"/>
  <c r="N307" i="8"/>
  <c r="N306" i="8"/>
  <c r="N304" i="8"/>
  <c r="N302" i="8"/>
  <c r="N300" i="8"/>
  <c r="N299" i="8"/>
  <c r="N298" i="8"/>
  <c r="N296" i="8"/>
  <c r="N295" i="8"/>
  <c r="N294" i="8"/>
  <c r="N292" i="8"/>
  <c r="N290" i="8"/>
  <c r="N288" i="8"/>
  <c r="N287" i="8"/>
  <c r="N286" i="8"/>
  <c r="N285" i="8"/>
  <c r="N284" i="8"/>
  <c r="N283" i="8"/>
  <c r="N282" i="8"/>
  <c r="N281" i="8"/>
  <c r="N280" i="8"/>
  <c r="N278" i="8"/>
  <c r="N277" i="8"/>
  <c r="N275" i="8"/>
  <c r="N274" i="8"/>
  <c r="N273" i="8"/>
  <c r="N272" i="8"/>
  <c r="N271" i="8"/>
  <c r="N270" i="8"/>
  <c r="N269" i="8"/>
  <c r="N268" i="8"/>
  <c r="N267" i="8"/>
  <c r="N266" i="8"/>
  <c r="N264" i="8"/>
  <c r="N263" i="8"/>
  <c r="N262" i="8"/>
  <c r="N261" i="8"/>
  <c r="N260" i="8"/>
  <c r="N259" i="8"/>
  <c r="N258" i="8"/>
  <c r="N257" i="8"/>
  <c r="N256" i="8"/>
  <c r="N255" i="8"/>
  <c r="N254" i="8"/>
  <c r="N253" i="8"/>
  <c r="N252" i="8"/>
  <c r="N251" i="8"/>
  <c r="N250" i="8"/>
  <c r="N249" i="8"/>
  <c r="N246" i="8"/>
  <c r="N245" i="8"/>
  <c r="N244" i="8"/>
  <c r="N243" i="8"/>
  <c r="N241" i="8"/>
  <c r="N240" i="8"/>
  <c r="N239" i="8"/>
  <c r="N238" i="8"/>
  <c r="N237" i="8"/>
  <c r="N236" i="8"/>
  <c r="N235" i="8"/>
  <c r="N233" i="8"/>
  <c r="N232" i="8"/>
  <c r="N230" i="8"/>
  <c r="N229" i="8"/>
  <c r="N227" i="8"/>
  <c r="N226" i="8"/>
  <c r="N225" i="8"/>
  <c r="N223" i="8"/>
  <c r="N222" i="8"/>
  <c r="N221" i="8"/>
  <c r="N220" i="8"/>
  <c r="N219" i="8"/>
  <c r="N217" i="8"/>
  <c r="N216" i="8"/>
  <c r="N215" i="8"/>
  <c r="N213" i="8"/>
  <c r="N212" i="8"/>
  <c r="N211" i="8"/>
  <c r="N210" i="8"/>
  <c r="N209" i="8"/>
  <c r="N208" i="8"/>
  <c r="N206" i="8"/>
  <c r="N205" i="8"/>
  <c r="N204" i="8"/>
  <c r="N203" i="8"/>
  <c r="N202" i="8"/>
  <c r="N201" i="8"/>
  <c r="N200" i="8"/>
  <c r="N199" i="8"/>
  <c r="N198" i="8"/>
  <c r="N197" i="8"/>
  <c r="N196" i="8"/>
  <c r="N195" i="8"/>
  <c r="N193" i="8"/>
  <c r="N190" i="8"/>
  <c r="N188" i="8"/>
  <c r="N186" i="8"/>
  <c r="N184" i="8"/>
  <c r="N182" i="8"/>
  <c r="N181" i="8"/>
  <c r="N180" i="8"/>
  <c r="N179" i="8"/>
  <c r="N177" i="8"/>
  <c r="N176" i="8"/>
  <c r="N175" i="8"/>
  <c r="N174" i="8"/>
  <c r="N172" i="8"/>
  <c r="N171" i="8"/>
  <c r="N170" i="8"/>
  <c r="N169" i="8"/>
  <c r="N167" i="8"/>
  <c r="N166" i="8"/>
  <c r="N165" i="8"/>
  <c r="N164" i="8"/>
  <c r="N163" i="8"/>
  <c r="N161" i="8"/>
  <c r="N160" i="8"/>
  <c r="N159" i="8"/>
  <c r="N157" i="8"/>
  <c r="N156" i="8"/>
  <c r="N154" i="8"/>
  <c r="N153" i="8"/>
  <c r="N151" i="8"/>
  <c r="N150" i="8"/>
  <c r="N149" i="8"/>
  <c r="N148" i="8"/>
  <c r="N147" i="8"/>
  <c r="N146" i="8"/>
  <c r="N144" i="8"/>
  <c r="N143" i="8"/>
  <c r="N142" i="8"/>
  <c r="N141" i="8"/>
  <c r="N140" i="8"/>
  <c r="N139" i="8"/>
  <c r="N138" i="8"/>
  <c r="N137" i="8"/>
  <c r="N136" i="8"/>
  <c r="N135" i="8"/>
  <c r="N134" i="8"/>
  <c r="N133" i="8"/>
  <c r="N132" i="8"/>
  <c r="N131" i="8"/>
  <c r="N130" i="8"/>
  <c r="N129" i="8"/>
  <c r="N128" i="8"/>
  <c r="N127" i="8"/>
  <c r="N126" i="8"/>
  <c r="N125" i="8"/>
  <c r="N124" i="8"/>
  <c r="N123" i="8"/>
  <c r="N122" i="8"/>
  <c r="N120" i="8"/>
  <c r="N119" i="8"/>
  <c r="N118" i="8"/>
  <c r="N117" i="8"/>
  <c r="N116" i="8"/>
  <c r="N115" i="8"/>
  <c r="N114" i="8"/>
  <c r="N112" i="8"/>
  <c r="N110" i="8"/>
  <c r="N108" i="8"/>
  <c r="N106" i="8"/>
  <c r="N105" i="8"/>
  <c r="N104" i="8"/>
  <c r="N103" i="8"/>
  <c r="N102" i="8"/>
  <c r="N101" i="8"/>
  <c r="N100" i="8"/>
  <c r="N99" i="8"/>
  <c r="N98" i="8"/>
  <c r="N97" i="8"/>
  <c r="N96" i="8"/>
  <c r="N95" i="8"/>
  <c r="N94" i="8"/>
  <c r="N93" i="8"/>
  <c r="N92" i="8"/>
  <c r="N91" i="8"/>
  <c r="N90" i="8"/>
  <c r="N87" i="8"/>
  <c r="N86" i="8"/>
  <c r="N85" i="8"/>
  <c r="N83" i="8"/>
  <c r="N82" i="8"/>
  <c r="N81" i="8"/>
  <c r="N80" i="8"/>
  <c r="N79" i="8"/>
  <c r="N78" i="8"/>
  <c r="N76" i="8"/>
  <c r="N75" i="8"/>
  <c r="N74" i="8"/>
  <c r="N73" i="8"/>
  <c r="N71" i="8"/>
  <c r="N70" i="8"/>
  <c r="N69" i="8"/>
  <c r="N68" i="8"/>
  <c r="N66" i="8"/>
  <c r="N65" i="8"/>
  <c r="N64" i="8"/>
  <c r="N62" i="8"/>
  <c r="N60" i="8"/>
  <c r="N58" i="8"/>
  <c r="N57" i="8"/>
  <c r="N56" i="8"/>
  <c r="N55" i="8"/>
  <c r="N53" i="8"/>
  <c r="N52" i="8"/>
  <c r="N51" i="8"/>
  <c r="N50" i="8"/>
  <c r="N49" i="8"/>
  <c r="N48" i="8"/>
  <c r="N47" i="8"/>
  <c r="N46" i="8"/>
  <c r="N45" i="8"/>
  <c r="N44" i="8"/>
  <c r="N43" i="8"/>
  <c r="N42" i="8"/>
  <c r="N41" i="8"/>
  <c r="N40" i="8"/>
  <c r="N39" i="8"/>
  <c r="N38" i="8"/>
  <c r="N36" i="8"/>
  <c r="N35" i="8"/>
  <c r="N34" i="8"/>
  <c r="N33" i="8"/>
  <c r="N32" i="8"/>
  <c r="N31" i="8"/>
  <c r="N30" i="8"/>
  <c r="N28" i="8"/>
  <c r="N27" i="8"/>
  <c r="N26" i="8"/>
  <c r="N25" i="8"/>
  <c r="N24" i="8"/>
  <c r="N23" i="8"/>
  <c r="N22" i="8"/>
  <c r="N21" i="8"/>
  <c r="N20" i="8"/>
  <c r="N19" i="8"/>
  <c r="N18" i="8"/>
  <c r="N17" i="8"/>
  <c r="N16" i="8"/>
  <c r="N15" i="8"/>
  <c r="Z151" i="7"/>
  <c r="Z150" i="7"/>
  <c r="Z148" i="7"/>
  <c r="Z147" i="7"/>
  <c r="Z144" i="7"/>
  <c r="Z143" i="7"/>
  <c r="Z142" i="7"/>
  <c r="Z141" i="7"/>
  <c r="Z140" i="7"/>
  <c r="Z139" i="7"/>
  <c r="Z138" i="7"/>
  <c r="Z136" i="7"/>
  <c r="Z135" i="7"/>
  <c r="Z134" i="7"/>
  <c r="Z132" i="7"/>
  <c r="Z131" i="7"/>
  <c r="Z130" i="7"/>
  <c r="Z129" i="7"/>
  <c r="Z128" i="7"/>
  <c r="Z126" i="7"/>
  <c r="Z125" i="7"/>
  <c r="Z124" i="7"/>
  <c r="Z123" i="7"/>
  <c r="Z121" i="7"/>
  <c r="Z120" i="7"/>
  <c r="Z119" i="7"/>
  <c r="Z118" i="7"/>
  <c r="Z117" i="7"/>
  <c r="Z116" i="7"/>
  <c r="Z114" i="7"/>
  <c r="Z112" i="7"/>
  <c r="Z111" i="7"/>
  <c r="Z110" i="7"/>
  <c r="Z109" i="7"/>
  <c r="Z108" i="7"/>
  <c r="Z107" i="7"/>
  <c r="Z105" i="7"/>
  <c r="Z104" i="7"/>
  <c r="Z103" i="7"/>
  <c r="Z100" i="7"/>
  <c r="Z99" i="7"/>
  <c r="Z97" i="7"/>
  <c r="Z96" i="7"/>
  <c r="Z95" i="7"/>
  <c r="Z94" i="7"/>
  <c r="Z92" i="7"/>
  <c r="Z90" i="7"/>
  <c r="Z88" i="7"/>
  <c r="Z87" i="7"/>
  <c r="Z86" i="7"/>
  <c r="Z84" i="7"/>
  <c r="Z83" i="7"/>
  <c r="Z82" i="7"/>
  <c r="Z81" i="7"/>
  <c r="Z80" i="7"/>
  <c r="Z79" i="7"/>
  <c r="Z78" i="7"/>
  <c r="Z77" i="7"/>
  <c r="Z76" i="7"/>
  <c r="Z75" i="7"/>
  <c r="Z74" i="7"/>
  <c r="Z72" i="7"/>
  <c r="Z71" i="7"/>
  <c r="Z70" i="7"/>
  <c r="Z69" i="7"/>
  <c r="Z68" i="7"/>
  <c r="Z67" i="7"/>
  <c r="Z66" i="7"/>
  <c r="Z65" i="7"/>
  <c r="Z64" i="7"/>
  <c r="Z62" i="7"/>
  <c r="Z61" i="7"/>
  <c r="Z60" i="7"/>
  <c r="Z59" i="7"/>
  <c r="Z58" i="7"/>
  <c r="Z57" i="7"/>
  <c r="Z56" i="7"/>
  <c r="Z55" i="7"/>
  <c r="Z53" i="7"/>
  <c r="Z52" i="7"/>
  <c r="Z51" i="7"/>
  <c r="Z50" i="7"/>
  <c r="Z49" i="7"/>
  <c r="Z48" i="7"/>
  <c r="Z47" i="7"/>
  <c r="Z46" i="7"/>
  <c r="Z45" i="7"/>
  <c r="Z43" i="7"/>
  <c r="Z42" i="7"/>
  <c r="Z41" i="7"/>
  <c r="Z40" i="7"/>
  <c r="Z39" i="7"/>
  <c r="Z38" i="7"/>
  <c r="Z37" i="7"/>
  <c r="Z35" i="7"/>
  <c r="Z34" i="7"/>
  <c r="Z33" i="7"/>
  <c r="Z32" i="7"/>
  <c r="Z31" i="7"/>
  <c r="Z30" i="7"/>
  <c r="Z29" i="7"/>
  <c r="Z28" i="7"/>
  <c r="Z27" i="7"/>
  <c r="Z26" i="7"/>
  <c r="Z25" i="7"/>
  <c r="Z24" i="7"/>
  <c r="Z22" i="7"/>
  <c r="Z21" i="7"/>
  <c r="Z20" i="7"/>
  <c r="Z19" i="7"/>
  <c r="Z18" i="7"/>
  <c r="Z17" i="7"/>
  <c r="Z16" i="7"/>
  <c r="Z15" i="7"/>
  <c r="Z14" i="7"/>
  <c r="Z13" i="7"/>
  <c r="AC50" i="6"/>
  <c r="AC47" i="6"/>
  <c r="AC45" i="6"/>
  <c r="AC44" i="6"/>
  <c r="AC43" i="6"/>
  <c r="AC42" i="6"/>
  <c r="AC39" i="6"/>
  <c r="AC38" i="6"/>
  <c r="AC37" i="6"/>
  <c r="AC36" i="6"/>
  <c r="AC35" i="6"/>
  <c r="AC34" i="6"/>
  <c r="AC33" i="6"/>
  <c r="AC32" i="6"/>
  <c r="AC31" i="6"/>
  <c r="AC30" i="6"/>
  <c r="AC29" i="6"/>
  <c r="AC28" i="6"/>
  <c r="AC27" i="6"/>
  <c r="AC26" i="6"/>
  <c r="AC24" i="6"/>
  <c r="AC23" i="6"/>
  <c r="AC22" i="6"/>
  <c r="AC21" i="6"/>
  <c r="AC20" i="6"/>
  <c r="AC19" i="6"/>
  <c r="AC18" i="6"/>
  <c r="AC17" i="6"/>
  <c r="AC16" i="6"/>
  <c r="AC15" i="6"/>
  <c r="AC14" i="6"/>
  <c r="AC13" i="6"/>
  <c r="N856" i="3"/>
  <c r="N854" i="3"/>
  <c r="N853" i="3"/>
  <c r="N852" i="3"/>
  <c r="N850" i="3"/>
  <c r="N849" i="3"/>
  <c r="N848" i="3"/>
  <c r="N847" i="3"/>
  <c r="N846" i="3"/>
  <c r="N845" i="3"/>
  <c r="N844" i="3"/>
  <c r="N843" i="3"/>
  <c r="N842" i="3"/>
  <c r="N841" i="3"/>
  <c r="N838" i="3"/>
  <c r="N837" i="3"/>
  <c r="N836" i="3"/>
  <c r="N835" i="3"/>
  <c r="N834" i="3"/>
  <c r="N833" i="3"/>
  <c r="N832" i="3"/>
  <c r="N831" i="3"/>
  <c r="N830" i="3"/>
  <c r="N829" i="3"/>
  <c r="N827" i="3"/>
  <c r="N826" i="3"/>
  <c r="N823" i="3"/>
  <c r="N822" i="3"/>
  <c r="N820" i="3"/>
  <c r="N818" i="3"/>
  <c r="N817" i="3"/>
  <c r="N813" i="3"/>
  <c r="N812" i="3"/>
  <c r="N811" i="3"/>
  <c r="N810" i="3"/>
  <c r="N809" i="3"/>
  <c r="N808" i="3"/>
  <c r="N807" i="3"/>
  <c r="N806" i="3"/>
  <c r="N805" i="3"/>
  <c r="N804" i="3"/>
  <c r="N803" i="3"/>
  <c r="N802" i="3"/>
  <c r="N800" i="3"/>
  <c r="N799" i="3"/>
  <c r="N798" i="3"/>
  <c r="N797" i="3"/>
  <c r="N796" i="3"/>
  <c r="N795" i="3"/>
  <c r="N794" i="3"/>
  <c r="N792" i="3"/>
  <c r="N791" i="3"/>
  <c r="N790" i="3"/>
  <c r="N789" i="3"/>
  <c r="N788" i="3"/>
  <c r="N786" i="3"/>
  <c r="N785" i="3"/>
  <c r="N784" i="3"/>
  <c r="N783" i="3"/>
  <c r="N782" i="3"/>
  <c r="N781" i="3"/>
  <c r="N780" i="3"/>
  <c r="N778" i="3"/>
  <c r="N776" i="3"/>
  <c r="N774" i="3"/>
  <c r="N773" i="3"/>
  <c r="N772" i="3"/>
  <c r="N771" i="3"/>
  <c r="N770" i="3"/>
  <c r="N769" i="3"/>
  <c r="N768" i="3"/>
  <c r="N766" i="3"/>
  <c r="N765" i="3"/>
  <c r="N764" i="3"/>
  <c r="N763" i="3"/>
  <c r="N762" i="3"/>
  <c r="N761" i="3"/>
  <c r="N760" i="3"/>
  <c r="N759" i="3"/>
  <c r="N758" i="3"/>
  <c r="N757" i="3"/>
  <c r="N755" i="3"/>
  <c r="N754" i="3"/>
  <c r="N752" i="3"/>
  <c r="N751" i="3"/>
  <c r="N750" i="3"/>
  <c r="N749" i="3"/>
  <c r="N747" i="3"/>
  <c r="N746" i="3"/>
  <c r="N745" i="3"/>
  <c r="N744" i="3"/>
  <c r="N743" i="3"/>
  <c r="N742" i="3"/>
  <c r="N741" i="3"/>
  <c r="N739" i="3"/>
  <c r="N738" i="3"/>
  <c r="N737" i="3"/>
  <c r="N736" i="3"/>
  <c r="N735" i="3"/>
  <c r="N734" i="3"/>
  <c r="N733" i="3"/>
  <c r="N732" i="3"/>
  <c r="N731" i="3"/>
  <c r="N730" i="3"/>
  <c r="N729" i="3"/>
  <c r="N728" i="3"/>
  <c r="N727" i="3"/>
  <c r="N726" i="3"/>
  <c r="N724" i="3"/>
  <c r="N723" i="3"/>
  <c r="N721" i="3"/>
  <c r="N720" i="3"/>
  <c r="N719" i="3"/>
  <c r="N718" i="3"/>
  <c r="N717" i="3"/>
  <c r="N716" i="3"/>
  <c r="N715" i="3"/>
  <c r="N712" i="3"/>
  <c r="N710" i="3"/>
  <c r="N709" i="3"/>
  <c r="N708" i="3"/>
  <c r="N707" i="3"/>
  <c r="N706" i="3"/>
  <c r="N705" i="3"/>
  <c r="N703" i="3"/>
  <c r="N702" i="3"/>
  <c r="N701" i="3"/>
  <c r="N700" i="3"/>
  <c r="N698" i="3"/>
  <c r="N697" i="3"/>
  <c r="N696" i="3"/>
  <c r="N695" i="3"/>
  <c r="N694" i="3"/>
  <c r="N692" i="3"/>
  <c r="N691" i="3"/>
  <c r="N690" i="3"/>
  <c r="N689" i="3"/>
  <c r="N687" i="3"/>
  <c r="N686" i="3"/>
  <c r="N685" i="3"/>
  <c r="N684" i="3"/>
  <c r="N683" i="3"/>
  <c r="N682" i="3"/>
  <c r="N681" i="3"/>
  <c r="N680" i="3"/>
  <c r="N679" i="3"/>
  <c r="N677" i="3"/>
  <c r="N676" i="3"/>
  <c r="N674" i="3"/>
  <c r="N673" i="3"/>
  <c r="N672" i="3"/>
  <c r="N671" i="3"/>
  <c r="N667" i="3"/>
  <c r="N666" i="3"/>
  <c r="N665" i="3"/>
  <c r="N664" i="3"/>
  <c r="N663" i="3"/>
  <c r="N662" i="3"/>
  <c r="N661" i="3"/>
  <c r="N660" i="3"/>
  <c r="N659" i="3"/>
  <c r="N658" i="3"/>
  <c r="N657" i="3"/>
  <c r="N655" i="3"/>
  <c r="N654" i="3"/>
  <c r="N653" i="3"/>
  <c r="N652" i="3"/>
  <c r="N651" i="3"/>
  <c r="N650" i="3"/>
  <c r="N649" i="3"/>
  <c r="N647" i="3"/>
  <c r="N646" i="3"/>
  <c r="N645" i="3"/>
  <c r="N644" i="3"/>
  <c r="N643" i="3"/>
  <c r="N642" i="3"/>
  <c r="N641" i="3"/>
  <c r="N639" i="3"/>
  <c r="N638" i="3"/>
  <c r="N637" i="3"/>
  <c r="N636" i="3"/>
  <c r="N635" i="3"/>
  <c r="N634" i="3"/>
  <c r="N633" i="3"/>
  <c r="N631" i="3"/>
  <c r="N630" i="3"/>
  <c r="N629" i="3"/>
  <c r="N628" i="3"/>
  <c r="N627" i="3"/>
  <c r="N626" i="3"/>
  <c r="N625" i="3"/>
  <c r="N611" i="3"/>
  <c r="N623" i="3"/>
  <c r="N622" i="3"/>
  <c r="N621" i="3"/>
  <c r="N620" i="3"/>
  <c r="N619" i="3"/>
  <c r="N618" i="3"/>
  <c r="N617" i="3"/>
  <c r="N616" i="3"/>
  <c r="N615" i="3"/>
  <c r="N614" i="3"/>
  <c r="N613" i="3"/>
  <c r="N609" i="3"/>
  <c r="N608" i="3"/>
  <c r="N607" i="3"/>
  <c r="N606" i="3"/>
  <c r="N605" i="3"/>
  <c r="N604" i="3"/>
  <c r="N603" i="3"/>
  <c r="N602" i="3"/>
  <c r="N601" i="3"/>
  <c r="N600" i="3"/>
  <c r="N599" i="3"/>
  <c r="N598" i="3"/>
  <c r="N597" i="3"/>
  <c r="N596" i="3"/>
  <c r="N595" i="3"/>
  <c r="N594" i="3"/>
  <c r="N593" i="3"/>
  <c r="N591" i="3"/>
  <c r="N590" i="3"/>
  <c r="N589" i="3"/>
  <c r="N588" i="3"/>
  <c r="N587" i="3"/>
  <c r="N586" i="3"/>
  <c r="N585" i="3"/>
  <c r="N584" i="3"/>
  <c r="N583" i="3"/>
  <c r="N581" i="3"/>
  <c r="N580" i="3"/>
  <c r="N579" i="3"/>
  <c r="N578" i="3"/>
  <c r="N577" i="3"/>
  <c r="N575" i="3"/>
  <c r="N574" i="3"/>
  <c r="N573" i="3"/>
  <c r="N572" i="3"/>
  <c r="N570" i="3"/>
  <c r="N568" i="3"/>
  <c r="N567" i="3"/>
  <c r="N565" i="3"/>
  <c r="N564" i="3"/>
  <c r="N563" i="3"/>
  <c r="N562" i="3"/>
  <c r="N560" i="3"/>
  <c r="N559" i="3"/>
  <c r="N558" i="3"/>
  <c r="N557" i="3"/>
  <c r="N555" i="3"/>
  <c r="N554" i="3"/>
  <c r="N552" i="3"/>
  <c r="N551" i="3"/>
  <c r="N550" i="3"/>
  <c r="N549" i="3"/>
  <c r="N547" i="3"/>
  <c r="N546" i="3"/>
  <c r="N545" i="3"/>
  <c r="N544" i="3"/>
  <c r="N543" i="3"/>
  <c r="N541" i="3"/>
  <c r="N539" i="3"/>
  <c r="N538" i="3"/>
  <c r="N537" i="3"/>
  <c r="N536" i="3"/>
  <c r="N535" i="3"/>
  <c r="N532" i="3"/>
  <c r="N531" i="3"/>
  <c r="N530" i="3"/>
  <c r="N529" i="3"/>
  <c r="N528" i="3"/>
  <c r="N527" i="3"/>
  <c r="N526" i="3"/>
  <c r="N525" i="3"/>
  <c r="N523" i="3"/>
  <c r="N522" i="3"/>
  <c r="N521" i="3"/>
  <c r="N520" i="3"/>
  <c r="N518" i="3"/>
  <c r="N517" i="3"/>
  <c r="N516" i="3"/>
  <c r="N515" i="3"/>
  <c r="N513" i="3"/>
  <c r="N512" i="3"/>
  <c r="N511" i="3"/>
  <c r="N510" i="3"/>
  <c r="N508" i="3"/>
  <c r="N507" i="3"/>
  <c r="N506" i="3"/>
  <c r="N505" i="3"/>
  <c r="N504" i="3"/>
  <c r="N503" i="3"/>
  <c r="N502" i="3"/>
  <c r="N501" i="3"/>
  <c r="N500" i="3"/>
  <c r="N499" i="3"/>
  <c r="N497" i="3"/>
  <c r="N495" i="3"/>
  <c r="N494" i="3"/>
  <c r="N493" i="3"/>
  <c r="N492" i="3"/>
  <c r="N488" i="3"/>
  <c r="N487" i="3"/>
  <c r="N486" i="3"/>
  <c r="N485" i="3"/>
  <c r="N484" i="3"/>
  <c r="N483" i="3"/>
  <c r="N482" i="3"/>
  <c r="N481" i="3"/>
  <c r="N480" i="3"/>
  <c r="N479" i="3"/>
  <c r="N478" i="3"/>
  <c r="N477" i="3"/>
  <c r="N476" i="3"/>
  <c r="N475" i="3"/>
  <c r="N473" i="3"/>
  <c r="N472" i="3"/>
  <c r="N471" i="3"/>
  <c r="N469" i="3"/>
  <c r="N468" i="3"/>
  <c r="N466" i="3"/>
  <c r="N464" i="3"/>
  <c r="N463" i="3"/>
  <c r="N461" i="3"/>
  <c r="N460" i="3"/>
  <c r="N459" i="3"/>
  <c r="N458" i="3"/>
  <c r="N457" i="3"/>
  <c r="N456" i="3"/>
  <c r="N455" i="3"/>
  <c r="N453" i="3"/>
  <c r="N452" i="3"/>
  <c r="N451" i="3"/>
  <c r="N450" i="3"/>
  <c r="N449" i="3"/>
  <c r="N448" i="3"/>
  <c r="N447" i="3"/>
  <c r="N445" i="3"/>
  <c r="N444" i="3"/>
  <c r="N443" i="3"/>
  <c r="N442" i="3"/>
  <c r="N441" i="3"/>
  <c r="N440" i="3"/>
  <c r="N439" i="3"/>
  <c r="N437" i="3"/>
  <c r="N436" i="3"/>
  <c r="N434" i="3"/>
  <c r="N433" i="3"/>
  <c r="N432" i="3"/>
  <c r="N430" i="3"/>
  <c r="N429" i="3"/>
  <c r="N428" i="3"/>
  <c r="N427" i="3"/>
  <c r="N426" i="3"/>
  <c r="N425" i="3"/>
  <c r="N424" i="3"/>
  <c r="N423" i="3"/>
  <c r="N422" i="3"/>
  <c r="N421" i="3"/>
  <c r="N419" i="3"/>
  <c r="N418" i="3"/>
  <c r="N417" i="3"/>
  <c r="N416" i="3"/>
  <c r="N415" i="3"/>
  <c r="N414" i="3"/>
  <c r="N413" i="3"/>
  <c r="N412" i="3"/>
  <c r="N411" i="3"/>
  <c r="N410" i="3"/>
  <c r="N409" i="3"/>
  <c r="N408" i="3"/>
  <c r="N407" i="3"/>
  <c r="N406" i="3"/>
  <c r="N405" i="3"/>
  <c r="N404" i="3"/>
  <c r="N403" i="3"/>
  <c r="N401" i="3"/>
  <c r="N400" i="3"/>
  <c r="N398" i="3"/>
  <c r="N397" i="3"/>
  <c r="N396" i="3"/>
  <c r="N395" i="3"/>
  <c r="N394" i="3"/>
  <c r="N392" i="3"/>
  <c r="N391" i="3"/>
  <c r="N390" i="3"/>
  <c r="N389" i="3"/>
  <c r="N388" i="3"/>
  <c r="N387" i="3"/>
  <c r="N386" i="3"/>
  <c r="N385" i="3"/>
  <c r="N384" i="3"/>
  <c r="N383" i="3"/>
  <c r="N380" i="3"/>
  <c r="N379" i="3"/>
  <c r="N378" i="3"/>
  <c r="N377" i="3"/>
  <c r="N376" i="3"/>
  <c r="N375" i="3"/>
  <c r="N373" i="3"/>
  <c r="N371" i="3"/>
  <c r="N369" i="3"/>
  <c r="N367" i="3"/>
  <c r="N366" i="3"/>
  <c r="N364" i="3"/>
  <c r="N363" i="3"/>
  <c r="N362" i="3"/>
  <c r="N361" i="3"/>
  <c r="N360" i="3"/>
  <c r="N359" i="3"/>
  <c r="N358" i="3"/>
  <c r="N357" i="3"/>
  <c r="N356" i="3"/>
  <c r="N354" i="3"/>
  <c r="N353" i="3"/>
  <c r="N352" i="3"/>
  <c r="N351" i="3"/>
  <c r="N350" i="3"/>
  <c r="N349" i="3"/>
  <c r="N348" i="3"/>
  <c r="N347" i="3"/>
  <c r="N345" i="3"/>
  <c r="N344" i="3"/>
  <c r="N343" i="3"/>
  <c r="N342" i="3"/>
  <c r="N341" i="3"/>
  <c r="N340" i="3"/>
  <c r="N338" i="3"/>
  <c r="N337" i="3"/>
  <c r="N336" i="3"/>
  <c r="N335" i="3"/>
  <c r="N334" i="3"/>
  <c r="N333" i="3"/>
  <c r="N332" i="3"/>
  <c r="N331" i="3"/>
  <c r="N330" i="3"/>
  <c r="N328" i="3"/>
  <c r="N327" i="3"/>
  <c r="N326" i="3"/>
  <c r="N325" i="3"/>
  <c r="N324" i="3"/>
  <c r="N323" i="3"/>
  <c r="N322" i="3"/>
  <c r="N321" i="3"/>
  <c r="N320" i="3"/>
  <c r="N319" i="3"/>
  <c r="N318" i="3"/>
  <c r="N317" i="3"/>
  <c r="N316" i="3"/>
  <c r="N315" i="3"/>
  <c r="N313" i="3"/>
  <c r="N312" i="3"/>
  <c r="N311" i="3"/>
  <c r="N310" i="3"/>
  <c r="N309" i="3"/>
  <c r="N308" i="3"/>
  <c r="N307" i="3"/>
  <c r="N305" i="3"/>
  <c r="N304" i="3"/>
  <c r="N303" i="3"/>
  <c r="N302" i="3"/>
  <c r="N301" i="3"/>
  <c r="N300" i="3"/>
  <c r="N299" i="3"/>
  <c r="N298" i="3"/>
  <c r="N297" i="3"/>
  <c r="N296" i="3"/>
  <c r="N294" i="3"/>
  <c r="N293" i="3"/>
  <c r="N292" i="3"/>
  <c r="N291" i="3"/>
  <c r="N290" i="3"/>
  <c r="N289" i="3"/>
  <c r="N288" i="3"/>
  <c r="N287" i="3"/>
  <c r="N286" i="3"/>
  <c r="N285" i="3"/>
  <c r="N284" i="3"/>
  <c r="N283" i="3"/>
  <c r="N282" i="3"/>
  <c r="N281" i="3"/>
  <c r="N280" i="3"/>
  <c r="N279" i="3"/>
  <c r="N278" i="3"/>
  <c r="N277" i="3"/>
  <c r="N276" i="3"/>
  <c r="N275" i="3"/>
  <c r="N274" i="3"/>
  <c r="N273" i="3"/>
  <c r="N272" i="3"/>
  <c r="N271" i="3"/>
  <c r="N270" i="3"/>
  <c r="N269" i="3"/>
  <c r="N268" i="3"/>
  <c r="N266" i="3"/>
  <c r="N264" i="3"/>
  <c r="N263" i="3"/>
  <c r="N262" i="3"/>
  <c r="N261" i="3"/>
  <c r="N259" i="3"/>
  <c r="N258" i="3"/>
  <c r="N257" i="3"/>
  <c r="N256" i="3"/>
  <c r="N255" i="3"/>
  <c r="N254" i="3"/>
  <c r="N252" i="3"/>
  <c r="N251" i="3"/>
  <c r="N250" i="3"/>
  <c r="N249" i="3"/>
  <c r="N248" i="3"/>
  <c r="N247" i="3"/>
  <c r="N246" i="3"/>
  <c r="N245" i="3"/>
  <c r="N244" i="3"/>
  <c r="N243" i="3"/>
  <c r="N242" i="3"/>
  <c r="N241" i="3"/>
  <c r="N238" i="3"/>
  <c r="N237" i="3"/>
  <c r="N236" i="3"/>
  <c r="N235" i="3"/>
  <c r="N234" i="3"/>
  <c r="N233" i="3"/>
  <c r="N231" i="3"/>
  <c r="N229" i="3"/>
  <c r="N228" i="3"/>
  <c r="N226" i="3"/>
  <c r="N224" i="3"/>
  <c r="N223" i="3"/>
  <c r="N222" i="3"/>
  <c r="N221" i="3"/>
  <c r="N219" i="3"/>
  <c r="N218" i="3"/>
  <c r="N217" i="3"/>
  <c r="N215" i="3"/>
  <c r="N214" i="3"/>
  <c r="N212" i="3"/>
  <c r="N210" i="3"/>
  <c r="N209" i="3"/>
  <c r="N207" i="3"/>
  <c r="N206" i="3"/>
  <c r="N205" i="3"/>
  <c r="N204" i="3"/>
  <c r="N203" i="3"/>
  <c r="N201" i="3"/>
  <c r="N200" i="3"/>
  <c r="N199" i="3"/>
  <c r="N198" i="3"/>
  <c r="N197" i="3"/>
  <c r="N196" i="3"/>
  <c r="N194" i="3"/>
  <c r="N193" i="3"/>
  <c r="N192" i="3"/>
  <c r="N191" i="3"/>
  <c r="N189" i="3"/>
  <c r="N188" i="3"/>
  <c r="N187" i="3"/>
  <c r="N186" i="3"/>
  <c r="N183" i="3"/>
  <c r="N182" i="3"/>
  <c r="N181" i="3"/>
  <c r="N180" i="3"/>
  <c r="N179" i="3"/>
  <c r="N177" i="3"/>
  <c r="N175" i="3"/>
  <c r="N173" i="3"/>
  <c r="N172" i="3"/>
  <c r="N171" i="3"/>
  <c r="N170" i="3"/>
  <c r="N168" i="3"/>
  <c r="N167" i="3"/>
  <c r="N166" i="3"/>
  <c r="N165" i="3"/>
  <c r="N164" i="3"/>
  <c r="N163" i="3"/>
  <c r="N162" i="3"/>
  <c r="N161" i="3"/>
  <c r="N160" i="3"/>
  <c r="N158" i="3"/>
  <c r="N157" i="3"/>
  <c r="N156" i="3"/>
  <c r="N155" i="3"/>
  <c r="N154" i="3"/>
  <c r="N153" i="3"/>
  <c r="N152" i="3"/>
  <c r="N150" i="3"/>
  <c r="N149" i="3"/>
  <c r="N148" i="3"/>
  <c r="N146" i="3"/>
  <c r="N145" i="3"/>
  <c r="N144" i="3"/>
  <c r="N142" i="3"/>
  <c r="N141" i="3"/>
  <c r="N140" i="3"/>
  <c r="N139" i="3"/>
  <c r="N138" i="3"/>
  <c r="N137" i="3"/>
  <c r="N136" i="3"/>
  <c r="N135" i="3"/>
  <c r="N134" i="3"/>
  <c r="N132" i="3"/>
  <c r="N131" i="3"/>
  <c r="N130" i="3"/>
  <c r="N129" i="3"/>
  <c r="N128" i="3"/>
  <c r="N127" i="3"/>
  <c r="N125" i="3"/>
  <c r="N124" i="3"/>
  <c r="N123" i="3"/>
  <c r="N122" i="3"/>
  <c r="N121" i="3"/>
  <c r="N120" i="3"/>
  <c r="N119" i="3"/>
  <c r="N118" i="3"/>
  <c r="N117" i="3"/>
  <c r="N116" i="3"/>
  <c r="N115" i="3"/>
  <c r="N114" i="3"/>
  <c r="N113" i="3"/>
  <c r="N112" i="3"/>
  <c r="N111" i="3"/>
  <c r="N110" i="3"/>
  <c r="N109" i="3"/>
  <c r="N108" i="3"/>
  <c r="N107" i="3"/>
  <c r="N105" i="3"/>
  <c r="N104" i="3"/>
  <c r="N103" i="3"/>
  <c r="N102" i="3"/>
  <c r="N101" i="3"/>
  <c r="N100" i="3"/>
  <c r="N99" i="3"/>
  <c r="N98" i="3"/>
  <c r="N97"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6" i="3"/>
  <c r="N64" i="3"/>
  <c r="N63" i="3"/>
  <c r="N62" i="3"/>
  <c r="N61" i="3"/>
  <c r="N59" i="3"/>
  <c r="N58" i="3"/>
  <c r="N57" i="3"/>
  <c r="N56" i="3"/>
  <c r="N55" i="3"/>
  <c r="N54" i="3"/>
  <c r="N53" i="3"/>
  <c r="N52" i="3"/>
  <c r="N50" i="3"/>
  <c r="N49" i="3"/>
  <c r="N48" i="3"/>
  <c r="N47" i="3"/>
  <c r="N46"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49" i="2"/>
  <c r="N48"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7" i="2"/>
  <c r="N16" i="2"/>
  <c r="N15" i="2"/>
  <c r="N14" i="2"/>
  <c r="N12" i="2"/>
  <c r="N11" i="2"/>
  <c r="N2691" i="11"/>
  <c r="N2690" i="11"/>
  <c r="N2689" i="11"/>
  <c r="N2688" i="11"/>
  <c r="N2687" i="11"/>
  <c r="N2686" i="11"/>
  <c r="N2685" i="11"/>
  <c r="N2684" i="11"/>
  <c r="N2681" i="11"/>
  <c r="N2680" i="11"/>
  <c r="N2679" i="11"/>
  <c r="N2678" i="11"/>
  <c r="N2677" i="11"/>
  <c r="N2676" i="11"/>
  <c r="N2675" i="11"/>
  <c r="N2674" i="11"/>
  <c r="N2673" i="11"/>
  <c r="N2672" i="11"/>
  <c r="N2671" i="11"/>
  <c r="N2670" i="11"/>
  <c r="N2669" i="11"/>
  <c r="N2668" i="11"/>
  <c r="N2667" i="11"/>
  <c r="N2665" i="11"/>
  <c r="N2664" i="11"/>
  <c r="N2663" i="11"/>
  <c r="N2662" i="11"/>
  <c r="N2661" i="11"/>
  <c r="N2660" i="11"/>
  <c r="N2659" i="11"/>
  <c r="N2658" i="11"/>
  <c r="N2657" i="11"/>
  <c r="N2655" i="11"/>
  <c r="N2654" i="11"/>
  <c r="N2653" i="11"/>
  <c r="N2652" i="11"/>
  <c r="N2651" i="11"/>
  <c r="N2650" i="11"/>
  <c r="N2649" i="11"/>
  <c r="N2648" i="11"/>
  <c r="N2647" i="11"/>
  <c r="N2646" i="11"/>
  <c r="N2644" i="11"/>
  <c r="N2643" i="11"/>
  <c r="N2642" i="11"/>
  <c r="N2641" i="11"/>
  <c r="N2639" i="11"/>
  <c r="N2638" i="11"/>
  <c r="N2637" i="11"/>
  <c r="N2636" i="11"/>
  <c r="N2633" i="11"/>
  <c r="N2632" i="11"/>
  <c r="N2631" i="11"/>
  <c r="N2630" i="11"/>
  <c r="N2629" i="11"/>
  <c r="N2628" i="11"/>
  <c r="N2627" i="11"/>
  <c r="N2626" i="11"/>
  <c r="N2625" i="11"/>
  <c r="N2624" i="11"/>
  <c r="N2623" i="11"/>
  <c r="N2622" i="11"/>
  <c r="N2621" i="11"/>
  <c r="N2620" i="11"/>
  <c r="N2619" i="11"/>
  <c r="N2618" i="11"/>
  <c r="N2617" i="11"/>
  <c r="N2616" i="11"/>
  <c r="N2615" i="11"/>
  <c r="N2614" i="11"/>
  <c r="N2613" i="11"/>
  <c r="N2612" i="11"/>
  <c r="N2611" i="11"/>
  <c r="N2610" i="11"/>
  <c r="N2609" i="11"/>
  <c r="N2608" i="11"/>
  <c r="N2607" i="11"/>
  <c r="N2606" i="11"/>
  <c r="N2605" i="11"/>
  <c r="N2604" i="11"/>
  <c r="N2603" i="11"/>
  <c r="N2602" i="11"/>
  <c r="N2601" i="11"/>
  <c r="N2600" i="11"/>
  <c r="N2599" i="11"/>
  <c r="N2598" i="11"/>
  <c r="N2597" i="11"/>
  <c r="N2596" i="11"/>
  <c r="N2595" i="11"/>
  <c r="N2594" i="11"/>
  <c r="N2593" i="11"/>
  <c r="N2592" i="11"/>
  <c r="N2591" i="11"/>
  <c r="N2590" i="11"/>
  <c r="N2589" i="11"/>
  <c r="N2588" i="11"/>
  <c r="N2587" i="11"/>
  <c r="N2586" i="11"/>
  <c r="N2585" i="11"/>
  <c r="N2584" i="11"/>
  <c r="N2583" i="11"/>
  <c r="N2582" i="11"/>
  <c r="N2581" i="11"/>
  <c r="N2580" i="11"/>
  <c r="N2579" i="11"/>
  <c r="N2578" i="11"/>
  <c r="N2577" i="11"/>
  <c r="N2576" i="11"/>
  <c r="N2575" i="11"/>
  <c r="N2574" i="11"/>
  <c r="N2573" i="11"/>
  <c r="N2572" i="11"/>
  <c r="N2571" i="11"/>
  <c r="N2569" i="11"/>
  <c r="N2568" i="11"/>
  <c r="N2567" i="11"/>
  <c r="N2566" i="11"/>
  <c r="N2564" i="11"/>
  <c r="N2563" i="11"/>
  <c r="N2562" i="11"/>
  <c r="N2561" i="11"/>
  <c r="N2559" i="11"/>
  <c r="N2558" i="11"/>
  <c r="N2557" i="11"/>
  <c r="N2556" i="11"/>
  <c r="N2555" i="11"/>
  <c r="N2554" i="11"/>
  <c r="N2553" i="11"/>
  <c r="N2552" i="11"/>
  <c r="N2551" i="11"/>
  <c r="N2550" i="11"/>
  <c r="N2549" i="11"/>
  <c r="N2548" i="11"/>
  <c r="N2547" i="11"/>
  <c r="N2546" i="11"/>
  <c r="N2545" i="11"/>
  <c r="N2544" i="11"/>
  <c r="N2543" i="11"/>
  <c r="N2542" i="11"/>
  <c r="N2541" i="11"/>
  <c r="N2540" i="11"/>
  <c r="N2539" i="11"/>
  <c r="N2538" i="11"/>
  <c r="N2537" i="11"/>
  <c r="N2536" i="11"/>
  <c r="N2535" i="11"/>
  <c r="N2532" i="11"/>
  <c r="N2531" i="11"/>
  <c r="N2529" i="11"/>
  <c r="N2528" i="11"/>
  <c r="N2527" i="11"/>
  <c r="N2526" i="11"/>
  <c r="N2525" i="11"/>
  <c r="N2524" i="11"/>
  <c r="N2522" i="11"/>
  <c r="N2521" i="11"/>
  <c r="N2520" i="11"/>
  <c r="N2519" i="11"/>
  <c r="N2517" i="11"/>
  <c r="N2516" i="11"/>
  <c r="N2515" i="11"/>
  <c r="N2514" i="11"/>
  <c r="N2512" i="11"/>
  <c r="N2509" i="11"/>
  <c r="N2508" i="11"/>
  <c r="N2507" i="11"/>
  <c r="N2506" i="11"/>
  <c r="N2505" i="11"/>
  <c r="N2504" i="11"/>
  <c r="N2502" i="11"/>
  <c r="N2501" i="11"/>
  <c r="N2500" i="11"/>
  <c r="N2499" i="11"/>
  <c r="N2498" i="11"/>
  <c r="N2497" i="11"/>
  <c r="N2496" i="11"/>
  <c r="N2494" i="11"/>
  <c r="N2493" i="11"/>
  <c r="N2492" i="11"/>
  <c r="N2491" i="11"/>
  <c r="N2490" i="11"/>
  <c r="N2489" i="11"/>
  <c r="N2488" i="11"/>
  <c r="N2477" i="11"/>
  <c r="N2467" i="11"/>
  <c r="N2455" i="11"/>
  <c r="N2446" i="11"/>
  <c r="N2437" i="11"/>
  <c r="N2428" i="11"/>
  <c r="N2419" i="11"/>
  <c r="N2410" i="11"/>
  <c r="N2401" i="11"/>
  <c r="N2397" i="11"/>
  <c r="N2395" i="11"/>
  <c r="N2394" i="11"/>
  <c r="N2393" i="11"/>
  <c r="N2392" i="11"/>
  <c r="N2391" i="11"/>
  <c r="N2390" i="11"/>
  <c r="N2388" i="11"/>
  <c r="N2386" i="11"/>
  <c r="N2385" i="11"/>
  <c r="N2384" i="11"/>
  <c r="N2383" i="11"/>
  <c r="N2382" i="11"/>
  <c r="N2381" i="11"/>
  <c r="N2380" i="11"/>
  <c r="N2379" i="11"/>
  <c r="N2378" i="11"/>
  <c r="N2376" i="11"/>
  <c r="N2375" i="11"/>
  <c r="N2374" i="11"/>
  <c r="N2373" i="11"/>
  <c r="N2372" i="11"/>
  <c r="N2371" i="11"/>
  <c r="N2370" i="11"/>
  <c r="N2369" i="11"/>
  <c r="N2368" i="11"/>
  <c r="N2367" i="11"/>
  <c r="N2365" i="11"/>
  <c r="N2364" i="11"/>
  <c r="N2363" i="11"/>
  <c r="N2361" i="11"/>
  <c r="N2360" i="11"/>
  <c r="N2359" i="11"/>
  <c r="N2358" i="11"/>
  <c r="N2357" i="11"/>
  <c r="N2356" i="11"/>
  <c r="N2355" i="11"/>
  <c r="N2354" i="11"/>
  <c r="N2352" i="11"/>
  <c r="N2351" i="11"/>
  <c r="N2350" i="11"/>
  <c r="N2349" i="11"/>
  <c r="N2348" i="11"/>
  <c r="N2347" i="11"/>
  <c r="N2346" i="11"/>
  <c r="N2345" i="11"/>
  <c r="N2344" i="11"/>
  <c r="N2343" i="11"/>
  <c r="N2342" i="11"/>
  <c r="N2341" i="11"/>
  <c r="N2340" i="11"/>
  <c r="N2339" i="11"/>
  <c r="N2337" i="11"/>
  <c r="N2336" i="11"/>
  <c r="N2335" i="11"/>
  <c r="N2334" i="11"/>
  <c r="N2333" i="11"/>
  <c r="N2332" i="11"/>
  <c r="N2331" i="11"/>
  <c r="N2330" i="11"/>
  <c r="N2329" i="11"/>
  <c r="N2328" i="11"/>
  <c r="N2327" i="11"/>
  <c r="N2326" i="11"/>
  <c r="N2325" i="11"/>
  <c r="N2324" i="11"/>
  <c r="N2323" i="11"/>
  <c r="N2322" i="11"/>
  <c r="N2321" i="11"/>
  <c r="N2318" i="11"/>
  <c r="N2294" i="11"/>
  <c r="N2282" i="11"/>
  <c r="N2268" i="11"/>
  <c r="N2262" i="11"/>
  <c r="N2256" i="11"/>
  <c r="N2244" i="11"/>
  <c r="N2231" i="11"/>
  <c r="N2219" i="11"/>
  <c r="N2207" i="11"/>
  <c r="N2203" i="11"/>
  <c r="N2188" i="11"/>
  <c r="N2184" i="11"/>
  <c r="N2169" i="11"/>
  <c r="N2165" i="11"/>
  <c r="N2150" i="11"/>
  <c r="N2138" i="11"/>
  <c r="N2135" i="11"/>
  <c r="N2123" i="11"/>
  <c r="N2120" i="11"/>
  <c r="N2108" i="11"/>
  <c r="N2105" i="11"/>
  <c r="N2093" i="11"/>
  <c r="N2081" i="11"/>
  <c r="N2069" i="11"/>
  <c r="N2057" i="11"/>
  <c r="N2045" i="11"/>
  <c r="N2017" i="11"/>
  <c r="N1977" i="11"/>
  <c r="N1918" i="11"/>
  <c r="N1890" i="11"/>
  <c r="N1819" i="11"/>
  <c r="N1812" i="11"/>
  <c r="N1805" i="11"/>
  <c r="N1798" i="11"/>
  <c r="N1791" i="11"/>
  <c r="N1784" i="11"/>
  <c r="N1774" i="11"/>
  <c r="N1751" i="11"/>
  <c r="N1728" i="11"/>
  <c r="N1706" i="11"/>
  <c r="N1683" i="11"/>
  <c r="N1665" i="11"/>
  <c r="N1645" i="11"/>
  <c r="N1627" i="11"/>
  <c r="N1607" i="11"/>
  <c r="N1589" i="11"/>
  <c r="N1569" i="11"/>
  <c r="N1551" i="11"/>
  <c r="N1531" i="11"/>
  <c r="N1507" i="11"/>
  <c r="N1496" i="11"/>
  <c r="N1479" i="11"/>
  <c r="N1412" i="11"/>
  <c r="N1400" i="11"/>
  <c r="N1383" i="11"/>
  <c r="N1343" i="11"/>
  <c r="N1334" i="11"/>
  <c r="N1304" i="11"/>
  <c r="N1266" i="11"/>
  <c r="N1242" i="11"/>
  <c r="N1218" i="11"/>
  <c r="N1203" i="11"/>
  <c r="N1186" i="11"/>
  <c r="N1154" i="11"/>
  <c r="N1137" i="11"/>
  <c r="N1126" i="11"/>
  <c r="N1102" i="11"/>
  <c r="N1078" i="11"/>
  <c r="N1064" i="11"/>
  <c r="N1044" i="11"/>
  <c r="N1024" i="11"/>
  <c r="N1010" i="11"/>
  <c r="N964" i="11"/>
  <c r="N946" i="11"/>
  <c r="N928" i="11"/>
  <c r="N923" i="11"/>
  <c r="N902" i="11"/>
  <c r="N896" i="11"/>
  <c r="N874" i="11"/>
  <c r="N852" i="11"/>
  <c r="N834" i="11"/>
  <c r="N821" i="11"/>
  <c r="N813" i="11"/>
  <c r="N800" i="11"/>
  <c r="N776" i="11"/>
  <c r="N750" i="11"/>
  <c r="N721" i="11"/>
  <c r="N696" i="11"/>
  <c r="N672" i="11"/>
  <c r="N640" i="11"/>
  <c r="N607" i="11"/>
  <c r="N594" i="11"/>
  <c r="N585" i="11"/>
  <c r="N554" i="11"/>
  <c r="N531" i="11"/>
  <c r="N493" i="11"/>
  <c r="N467" i="11"/>
  <c r="N444" i="11"/>
  <c r="N421" i="11"/>
  <c r="N387" i="11"/>
  <c r="N368" i="11"/>
  <c r="N366" i="11"/>
  <c r="N364" i="11"/>
  <c r="N363" i="11"/>
  <c r="N362" i="11"/>
  <c r="N361" i="11"/>
  <c r="N360" i="11"/>
  <c r="N359" i="11"/>
  <c r="N358" i="11"/>
  <c r="N357" i="11"/>
  <c r="N356" i="11"/>
  <c r="N355" i="11"/>
  <c r="N354" i="11"/>
  <c r="N352" i="11"/>
  <c r="N351" i="11"/>
  <c r="N350" i="11"/>
  <c r="N349" i="11"/>
  <c r="N348" i="11"/>
  <c r="N347" i="11"/>
  <c r="N346" i="11"/>
  <c r="N345" i="11"/>
  <c r="N344" i="11"/>
  <c r="N343" i="11"/>
  <c r="N342" i="11"/>
  <c r="N341" i="11"/>
  <c r="N340" i="11"/>
  <c r="N339" i="11"/>
  <c r="N337" i="11"/>
  <c r="N336" i="11"/>
  <c r="N335" i="11"/>
  <c r="N334" i="11"/>
  <c r="N333" i="11"/>
  <c r="N332" i="11"/>
  <c r="N331" i="11"/>
  <c r="N330" i="11"/>
  <c r="N329" i="11"/>
  <c r="N328" i="11"/>
  <c r="N327" i="11"/>
  <c r="N326" i="11"/>
  <c r="N295" i="11"/>
  <c r="N245" i="11"/>
  <c r="N218" i="11"/>
  <c r="N195" i="11"/>
  <c r="N154" i="11"/>
  <c r="N106" i="11"/>
  <c r="N81" i="11"/>
  <c r="N54" i="11"/>
  <c r="N11" i="11"/>
  <c r="O23" i="4" l="1"/>
  <c r="P23" i="4" s="1"/>
  <c r="O22" i="4"/>
  <c r="P22" i="4" s="1"/>
  <c r="O16" i="4"/>
  <c r="P16" i="4" s="1"/>
  <c r="O15" i="4"/>
  <c r="P15" i="4" s="1"/>
  <c r="R15" i="4" s="1"/>
  <c r="O12" i="4"/>
  <c r="P12" i="4" s="1"/>
  <c r="O11" i="4"/>
  <c r="P11" i="4" s="1"/>
  <c r="R25" i="4"/>
  <c r="Q25" i="4"/>
  <c r="O1195" i="8"/>
  <c r="P1195" i="8" s="1"/>
  <c r="O1193" i="8"/>
  <c r="P1193" i="8" s="1"/>
  <c r="O1190" i="8"/>
  <c r="P1190" i="8" s="1"/>
  <c r="O1189" i="8"/>
  <c r="P1189" i="8" s="1"/>
  <c r="O1188" i="8"/>
  <c r="P1188" i="8" s="1"/>
  <c r="O1186" i="8"/>
  <c r="P1186" i="8" s="1"/>
  <c r="O1183" i="8"/>
  <c r="P1183" i="8" s="1"/>
  <c r="O1180" i="8"/>
  <c r="P1180" i="8" s="1"/>
  <c r="O1156" i="8"/>
  <c r="P1156" i="8" s="1"/>
  <c r="O1155" i="8"/>
  <c r="P1155" i="8" s="1"/>
  <c r="O1154" i="8"/>
  <c r="P1154" i="8" s="1"/>
  <c r="O1153" i="8"/>
  <c r="P1153" i="8" s="1"/>
  <c r="O1151" i="8"/>
  <c r="P1151" i="8" s="1"/>
  <c r="O1148" i="8"/>
  <c r="P1148" i="8" s="1"/>
  <c r="O1147" i="8"/>
  <c r="P1147" i="8" s="1"/>
  <c r="O1146" i="8"/>
  <c r="P1146" i="8" s="1"/>
  <c r="O1178" i="8"/>
  <c r="P1178" i="8" s="1"/>
  <c r="O1177" i="8"/>
  <c r="P1177" i="8" s="1"/>
  <c r="O1176" i="8"/>
  <c r="P1176" i="8" s="1"/>
  <c r="O1173" i="8"/>
  <c r="O1166" i="8"/>
  <c r="P1166" i="8" s="1"/>
  <c r="O1161" i="8"/>
  <c r="P1161" i="8" s="1"/>
  <c r="O1160" i="8"/>
  <c r="P1160" i="8" s="1"/>
  <c r="O1159" i="8"/>
  <c r="P1159" i="8" s="1"/>
  <c r="O1142" i="8"/>
  <c r="P1142" i="8" s="1"/>
  <c r="O1139" i="8"/>
  <c r="P1139" i="8" s="1"/>
  <c r="O1120" i="8"/>
  <c r="P1120" i="8" s="1"/>
  <c r="O1119" i="8"/>
  <c r="P1119" i="8" s="1"/>
  <c r="O1118" i="8"/>
  <c r="P1118" i="8" s="1"/>
  <c r="O1117" i="8"/>
  <c r="P1117" i="8" s="1"/>
  <c r="O1115" i="8"/>
  <c r="P1115" i="8" s="1"/>
  <c r="O1114" i="8"/>
  <c r="P1114" i="8" s="1"/>
  <c r="O1136" i="8"/>
  <c r="P1136" i="8" s="1"/>
  <c r="O1134" i="8"/>
  <c r="P1134" i="8" s="1"/>
  <c r="O1133" i="8"/>
  <c r="P1133" i="8" s="1"/>
  <c r="O1132" i="8"/>
  <c r="P1132" i="8" s="1"/>
  <c r="O1129" i="8"/>
  <c r="P1129" i="8" s="1"/>
  <c r="O1108" i="8"/>
  <c r="P1108" i="8" s="1"/>
  <c r="O1107" i="8"/>
  <c r="P1107" i="8" s="1"/>
  <c r="O1106" i="8"/>
  <c r="P1106" i="8" s="1"/>
  <c r="O1098" i="8"/>
  <c r="P1098" i="8" s="1"/>
  <c r="O1097" i="8"/>
  <c r="P1097" i="8" s="1"/>
  <c r="O1096" i="8"/>
  <c r="P1096" i="8" s="1"/>
  <c r="O1095" i="8"/>
  <c r="P1095" i="8" s="1"/>
  <c r="O1094" i="8"/>
  <c r="P1094" i="8" s="1"/>
  <c r="O1093" i="8"/>
  <c r="P1093" i="8" s="1"/>
  <c r="O1087" i="8"/>
  <c r="P1087" i="8" s="1"/>
  <c r="O1083" i="8"/>
  <c r="P1083" i="8" s="1"/>
  <c r="O1081" i="8"/>
  <c r="P1081" i="8" s="1"/>
  <c r="O1077" i="8"/>
  <c r="P1077" i="8" s="1"/>
  <c r="O1073" i="8"/>
  <c r="P1073" i="8" s="1"/>
  <c r="O1072" i="8"/>
  <c r="P1072" i="8" s="1"/>
  <c r="O1069" i="8"/>
  <c r="P1069" i="8" s="1"/>
  <c r="R1069" i="8" s="1"/>
  <c r="O1063" i="8"/>
  <c r="P1063" i="8" s="1"/>
  <c r="O1057" i="8"/>
  <c r="P1057" i="8" s="1"/>
  <c r="O1054" i="8"/>
  <c r="P1054" i="8" s="1"/>
  <c r="O1051" i="8"/>
  <c r="P1051" i="8" s="1"/>
  <c r="O1050" i="8"/>
  <c r="P1050" i="8" s="1"/>
  <c r="O1048" i="8"/>
  <c r="O1046" i="8"/>
  <c r="P1046" i="8" s="1"/>
  <c r="O1042" i="8"/>
  <c r="P1042" i="8" s="1"/>
  <c r="O1041" i="8"/>
  <c r="P1041" i="8" s="1"/>
  <c r="O1039" i="8"/>
  <c r="P1039" i="8" s="1"/>
  <c r="O1037" i="8"/>
  <c r="P1037" i="8" s="1"/>
  <c r="O1036" i="8"/>
  <c r="O1034" i="8"/>
  <c r="P1034" i="8" s="1"/>
  <c r="O1029" i="8"/>
  <c r="P1029" i="8" s="1"/>
  <c r="O1028" i="8"/>
  <c r="P1028" i="8" s="1"/>
  <c r="O1027" i="8"/>
  <c r="P1027" i="8" s="1"/>
  <c r="O1024" i="8"/>
  <c r="P1024" i="8" s="1"/>
  <c r="O1023" i="8"/>
  <c r="P1023" i="8" s="1"/>
  <c r="O1022" i="8"/>
  <c r="P1022" i="8" s="1"/>
  <c r="O1021" i="8"/>
  <c r="P1021" i="8" s="1"/>
  <c r="O1019" i="8"/>
  <c r="P1019" i="8" s="1"/>
  <c r="O1013" i="8"/>
  <c r="P1013" i="8" s="1"/>
  <c r="O1012" i="8"/>
  <c r="P1012" i="8" s="1"/>
  <c r="O1009" i="8"/>
  <c r="P1009" i="8" s="1"/>
  <c r="O1008" i="8"/>
  <c r="P1008" i="8" s="1"/>
  <c r="O1007" i="8"/>
  <c r="P1007" i="8" s="1"/>
  <c r="O1004" i="8"/>
  <c r="P1004" i="8" s="1"/>
  <c r="O1003" i="8"/>
  <c r="P1003" i="8" s="1"/>
  <c r="O1002" i="8"/>
  <c r="P1002" i="8" s="1"/>
  <c r="O1001" i="8"/>
  <c r="P1001" i="8" s="1"/>
  <c r="O1000" i="8"/>
  <c r="P1000" i="8" s="1"/>
  <c r="O999" i="8"/>
  <c r="P999" i="8" s="1"/>
  <c r="O993" i="8"/>
  <c r="P993" i="8" s="1"/>
  <c r="O989" i="8"/>
  <c r="O988" i="8"/>
  <c r="P988" i="8" s="1"/>
  <c r="O984" i="8"/>
  <c r="P984" i="8" s="1"/>
  <c r="O983" i="8"/>
  <c r="P983" i="8" s="1"/>
  <c r="O982" i="8"/>
  <c r="P982" i="8" s="1"/>
  <c r="O981" i="8"/>
  <c r="P981" i="8" s="1"/>
  <c r="O977" i="8"/>
  <c r="P977" i="8" s="1"/>
  <c r="O976" i="8"/>
  <c r="P976" i="8" s="1"/>
  <c r="O975" i="8"/>
  <c r="P975" i="8" s="1"/>
  <c r="O972" i="8"/>
  <c r="P972" i="8" s="1"/>
  <c r="O971" i="8"/>
  <c r="P971" i="8" s="1"/>
  <c r="O970" i="8"/>
  <c r="P970" i="8" s="1"/>
  <c r="O969" i="8"/>
  <c r="P969" i="8" s="1"/>
  <c r="O968" i="8"/>
  <c r="P968" i="8" s="1"/>
  <c r="O967" i="8"/>
  <c r="P967" i="8" s="1"/>
  <c r="O960" i="8"/>
  <c r="P960" i="8" s="1"/>
  <c r="R960" i="8" s="1"/>
  <c r="O959" i="8"/>
  <c r="P959" i="8" s="1"/>
  <c r="O956" i="8"/>
  <c r="P956" i="8" s="1"/>
  <c r="O955" i="8"/>
  <c r="P955" i="8" s="1"/>
  <c r="O954" i="8"/>
  <c r="P954" i="8" s="1"/>
  <c r="O951" i="8"/>
  <c r="O950" i="8"/>
  <c r="P950" i="8" s="1"/>
  <c r="O946" i="8"/>
  <c r="P946" i="8" s="1"/>
  <c r="O941" i="8"/>
  <c r="P941" i="8" s="1"/>
  <c r="O940" i="8"/>
  <c r="P940" i="8" s="1"/>
  <c r="O939" i="8"/>
  <c r="P939" i="8" s="1"/>
  <c r="O938" i="8"/>
  <c r="P938" i="8" s="1"/>
  <c r="O935" i="8"/>
  <c r="P935" i="8" s="1"/>
  <c r="O934" i="8"/>
  <c r="P934" i="8" s="1"/>
  <c r="O933" i="8"/>
  <c r="P933" i="8" s="1"/>
  <c r="O932" i="8"/>
  <c r="P932" i="8" s="1"/>
  <c r="O931" i="8"/>
  <c r="P931" i="8" s="1"/>
  <c r="O930" i="8"/>
  <c r="P930" i="8" s="1"/>
  <c r="O927" i="8"/>
  <c r="P927" i="8" s="1"/>
  <c r="O926" i="8"/>
  <c r="P926" i="8" s="1"/>
  <c r="O925" i="8"/>
  <c r="P925" i="8" s="1"/>
  <c r="O921" i="8"/>
  <c r="P921" i="8" s="1"/>
  <c r="O920" i="8"/>
  <c r="P920" i="8" s="1"/>
  <c r="O919" i="8"/>
  <c r="P919" i="8" s="1"/>
  <c r="O918" i="8"/>
  <c r="P918" i="8" s="1"/>
  <c r="O916" i="8"/>
  <c r="P916" i="8" s="1"/>
  <c r="O913" i="8"/>
  <c r="P913" i="8" s="1"/>
  <c r="O912" i="8"/>
  <c r="P912" i="8" s="1"/>
  <c r="O899" i="8"/>
  <c r="P899" i="8" s="1"/>
  <c r="O894" i="8"/>
  <c r="O893" i="8"/>
  <c r="P893" i="8" s="1"/>
  <c r="O890" i="8"/>
  <c r="P890" i="8" s="1"/>
  <c r="O886" i="8"/>
  <c r="O885" i="8"/>
  <c r="P885" i="8" s="1"/>
  <c r="O884" i="8"/>
  <c r="P884" i="8" s="1"/>
  <c r="O883" i="8"/>
  <c r="P883" i="8" s="1"/>
  <c r="O882" i="8"/>
  <c r="P882" i="8" s="1"/>
  <c r="O881" i="8"/>
  <c r="P881" i="8" s="1"/>
  <c r="O878" i="8"/>
  <c r="O877" i="8"/>
  <c r="P877" i="8" s="1"/>
  <c r="O874" i="8"/>
  <c r="O873" i="8"/>
  <c r="P873" i="8" s="1"/>
  <c r="O872" i="8"/>
  <c r="P872" i="8" s="1"/>
  <c r="O871" i="8"/>
  <c r="P871" i="8" s="1"/>
  <c r="O870" i="8"/>
  <c r="P870" i="8" s="1"/>
  <c r="O869" i="8"/>
  <c r="P869" i="8" s="1"/>
  <c r="O866" i="8"/>
  <c r="O863" i="8"/>
  <c r="P863" i="8" s="1"/>
  <c r="O862" i="8"/>
  <c r="P862" i="8" s="1"/>
  <c r="O861" i="8"/>
  <c r="P861" i="8" s="1"/>
  <c r="O860" i="8"/>
  <c r="P860" i="8" s="1"/>
  <c r="O859" i="8"/>
  <c r="P859" i="8" s="1"/>
  <c r="O858" i="8"/>
  <c r="P858" i="8" s="1"/>
  <c r="O855" i="8"/>
  <c r="P855" i="8" s="1"/>
  <c r="O854" i="8"/>
  <c r="P854" i="8" s="1"/>
  <c r="O851" i="8"/>
  <c r="P851" i="8" s="1"/>
  <c r="O850" i="8"/>
  <c r="P850" i="8" s="1"/>
  <c r="O849" i="8"/>
  <c r="P849" i="8" s="1"/>
  <c r="O848" i="8"/>
  <c r="P848" i="8" s="1"/>
  <c r="O847" i="8"/>
  <c r="P847" i="8" s="1"/>
  <c r="O846" i="8"/>
  <c r="P846" i="8" s="1"/>
  <c r="O843" i="8"/>
  <c r="P843" i="8" s="1"/>
  <c r="O842" i="8"/>
  <c r="P842" i="8" s="1"/>
  <c r="O834" i="8"/>
  <c r="P834" i="8" s="1"/>
  <c r="O833" i="8"/>
  <c r="O832" i="8"/>
  <c r="P832" i="8" s="1"/>
  <c r="O826" i="8"/>
  <c r="P826" i="8" s="1"/>
  <c r="O825" i="8"/>
  <c r="O823" i="8"/>
  <c r="O818" i="8"/>
  <c r="P818" i="8" s="1"/>
  <c r="O817" i="8"/>
  <c r="O814" i="8"/>
  <c r="P814" i="8" s="1"/>
  <c r="O812" i="8"/>
  <c r="P812" i="8" s="1"/>
  <c r="O811" i="8"/>
  <c r="P811" i="8" s="1"/>
  <c r="O810" i="8"/>
  <c r="P810" i="8" s="1"/>
  <c r="O809" i="8"/>
  <c r="O805" i="8"/>
  <c r="P805" i="8" s="1"/>
  <c r="O804" i="8"/>
  <c r="P804" i="8" s="1"/>
  <c r="O803" i="8"/>
  <c r="P803" i="8" s="1"/>
  <c r="O802" i="8"/>
  <c r="P802" i="8" s="1"/>
  <c r="O800" i="8"/>
  <c r="P800" i="8" s="1"/>
  <c r="O799" i="8"/>
  <c r="P799" i="8" s="1"/>
  <c r="O798" i="8"/>
  <c r="P798" i="8" s="1"/>
  <c r="O797" i="8"/>
  <c r="P797" i="8" s="1"/>
  <c r="O796" i="8"/>
  <c r="P796" i="8" s="1"/>
  <c r="R796" i="8" s="1"/>
  <c r="O795" i="8"/>
  <c r="O793" i="8"/>
  <c r="P793" i="8" s="1"/>
  <c r="O792" i="8"/>
  <c r="P792" i="8" s="1"/>
  <c r="O791" i="8"/>
  <c r="P791" i="8" s="1"/>
  <c r="O790" i="8"/>
  <c r="P790" i="8" s="1"/>
  <c r="O789" i="8"/>
  <c r="P789" i="8" s="1"/>
  <c r="O785" i="8"/>
  <c r="P785" i="8" s="1"/>
  <c r="O784" i="8"/>
  <c r="P784" i="8" s="1"/>
  <c r="O783" i="8"/>
  <c r="P783" i="8" s="1"/>
  <c r="O780" i="8"/>
  <c r="O779" i="8"/>
  <c r="P779" i="8" s="1"/>
  <c r="O778" i="8"/>
  <c r="P778" i="8" s="1"/>
  <c r="O777" i="8"/>
  <c r="P777" i="8" s="1"/>
  <c r="O776" i="8"/>
  <c r="P776" i="8" s="1"/>
  <c r="O775" i="8"/>
  <c r="P775" i="8" s="1"/>
  <c r="O772" i="8"/>
  <c r="O771" i="8"/>
  <c r="P771" i="8" s="1"/>
  <c r="O770" i="8"/>
  <c r="P770" i="8" s="1"/>
  <c r="O769" i="8"/>
  <c r="O764" i="8"/>
  <c r="O763" i="8"/>
  <c r="P763" i="8" s="1"/>
  <c r="O762" i="8"/>
  <c r="P762" i="8" s="1"/>
  <c r="O759" i="8"/>
  <c r="P759" i="8" s="1"/>
  <c r="O756" i="8"/>
  <c r="O755" i="8"/>
  <c r="P755" i="8" s="1"/>
  <c r="O754" i="8"/>
  <c r="P754" i="8" s="1"/>
  <c r="O753" i="8"/>
  <c r="O752" i="8"/>
  <c r="O751" i="8"/>
  <c r="P751" i="8" s="1"/>
  <c r="O748" i="8"/>
  <c r="O747" i="8"/>
  <c r="P747" i="8" s="1"/>
  <c r="O746" i="8"/>
  <c r="P746" i="8" s="1"/>
  <c r="O743" i="8"/>
  <c r="P743" i="8" s="1"/>
  <c r="O742" i="8"/>
  <c r="P742" i="8" s="1"/>
  <c r="O741" i="8"/>
  <c r="P741" i="8" s="1"/>
  <c r="O740" i="8"/>
  <c r="P740" i="8" s="1"/>
  <c r="O739" i="8"/>
  <c r="P739" i="8" s="1"/>
  <c r="O738" i="8"/>
  <c r="P738" i="8" s="1"/>
  <c r="O735" i="8"/>
  <c r="P735" i="8" s="1"/>
  <c r="O734" i="8"/>
  <c r="P734" i="8" s="1"/>
  <c r="O733" i="8"/>
  <c r="P733" i="8" s="1"/>
  <c r="O732" i="8"/>
  <c r="O731" i="8"/>
  <c r="P731" i="8" s="1"/>
  <c r="O730" i="8"/>
  <c r="P730" i="8" s="1"/>
  <c r="O727" i="8"/>
  <c r="P727" i="8" s="1"/>
  <c r="O726" i="8"/>
  <c r="P726" i="8" s="1"/>
  <c r="O725" i="8"/>
  <c r="P725" i="8" s="1"/>
  <c r="O721" i="8"/>
  <c r="P721" i="8" s="1"/>
  <c r="O720" i="8"/>
  <c r="P720" i="8" s="1"/>
  <c r="O719" i="8"/>
  <c r="P719" i="8" s="1"/>
  <c r="O718" i="8"/>
  <c r="P718" i="8" s="1"/>
  <c r="O717" i="8"/>
  <c r="P717" i="8" s="1"/>
  <c r="O716" i="8"/>
  <c r="P716" i="8" s="1"/>
  <c r="O713" i="8"/>
  <c r="P713" i="8" s="1"/>
  <c r="O712" i="8"/>
  <c r="P712" i="8" s="1"/>
  <c r="O709" i="8"/>
  <c r="O705" i="8"/>
  <c r="P705" i="8" s="1"/>
  <c r="O702" i="8"/>
  <c r="O698" i="8"/>
  <c r="P698" i="8" s="1"/>
  <c r="O697" i="8"/>
  <c r="P697" i="8" s="1"/>
  <c r="O689" i="8"/>
  <c r="O682" i="8"/>
  <c r="P682" i="8" s="1"/>
  <c r="O679" i="8"/>
  <c r="P679" i="8" s="1"/>
  <c r="O676" i="8"/>
  <c r="P676" i="8" s="1"/>
  <c r="O673" i="8"/>
  <c r="P673" i="8" s="1"/>
  <c r="O672" i="8"/>
  <c r="P672" i="8" s="1"/>
  <c r="O669" i="8"/>
  <c r="P669" i="8" s="1"/>
  <c r="O668" i="8"/>
  <c r="P668" i="8" s="1"/>
  <c r="O665" i="8"/>
  <c r="P665" i="8" s="1"/>
  <c r="O664" i="8"/>
  <c r="P664" i="8" s="1"/>
  <c r="O661" i="8"/>
  <c r="P661" i="8" s="1"/>
  <c r="O660" i="8"/>
  <c r="P660" i="8" s="1"/>
  <c r="O659" i="8"/>
  <c r="P659" i="8" s="1"/>
  <c r="O656" i="8"/>
  <c r="P656" i="8" s="1"/>
  <c r="O653" i="8"/>
  <c r="P653" i="8" s="1"/>
  <c r="O652" i="8"/>
  <c r="P652" i="8" s="1"/>
  <c r="O651" i="8"/>
  <c r="P651" i="8" s="1"/>
  <c r="O650" i="8"/>
  <c r="P650" i="8" s="1"/>
  <c r="O649" i="8"/>
  <c r="P649" i="8" s="1"/>
  <c r="O648" i="8"/>
  <c r="P648" i="8" s="1"/>
  <c r="O642" i="8"/>
  <c r="O641" i="8"/>
  <c r="P641" i="8" s="1"/>
  <c r="O640" i="8"/>
  <c r="P640" i="8" s="1"/>
  <c r="O638" i="8"/>
  <c r="P638" i="8" s="1"/>
  <c r="O635" i="8"/>
  <c r="P635" i="8" s="1"/>
  <c r="O633" i="8"/>
  <c r="P633" i="8" s="1"/>
  <c r="O632" i="8"/>
  <c r="P632" i="8" s="1"/>
  <c r="O631" i="8"/>
  <c r="P631" i="8" s="1"/>
  <c r="O629" i="8"/>
  <c r="P629" i="8" s="1"/>
  <c r="O628" i="8"/>
  <c r="P628" i="8" s="1"/>
  <c r="O627" i="8"/>
  <c r="P627" i="8" s="1"/>
  <c r="O626" i="8"/>
  <c r="O625" i="8"/>
  <c r="O622" i="8"/>
  <c r="P622" i="8" s="1"/>
  <c r="O621" i="8"/>
  <c r="P621" i="8" s="1"/>
  <c r="O620" i="8"/>
  <c r="P620" i="8" s="1"/>
  <c r="O617" i="8"/>
  <c r="P617" i="8" s="1"/>
  <c r="O613" i="8"/>
  <c r="P613" i="8" s="1"/>
  <c r="O610" i="8"/>
  <c r="P610" i="8" s="1"/>
  <c r="O609" i="8"/>
  <c r="P609" i="8" s="1"/>
  <c r="O608" i="8"/>
  <c r="P608" i="8" s="1"/>
  <c r="O607" i="8"/>
  <c r="P607" i="8" s="1"/>
  <c r="O603" i="8"/>
  <c r="O602" i="8"/>
  <c r="P602" i="8" s="1"/>
  <c r="O601" i="8"/>
  <c r="P601" i="8" s="1"/>
  <c r="O600" i="8"/>
  <c r="P600" i="8" s="1"/>
  <c r="O598" i="8"/>
  <c r="P598" i="8" s="1"/>
  <c r="O597" i="8"/>
  <c r="P597" i="8" s="1"/>
  <c r="R597" i="8" s="1"/>
  <c r="O595" i="8"/>
  <c r="O594" i="8"/>
  <c r="P594" i="8" s="1"/>
  <c r="O591" i="8"/>
  <c r="P591" i="8" s="1"/>
  <c r="O590" i="8"/>
  <c r="P590" i="8" s="1"/>
  <c r="O589" i="8"/>
  <c r="P589" i="8" s="1"/>
  <c r="O584" i="8"/>
  <c r="P584" i="8" s="1"/>
  <c r="O581" i="8"/>
  <c r="P581" i="8" s="1"/>
  <c r="O580" i="8"/>
  <c r="P580" i="8" s="1"/>
  <c r="O579" i="8"/>
  <c r="P579" i="8" s="1"/>
  <c r="O578" i="8"/>
  <c r="P578" i="8" s="1"/>
  <c r="O577" i="8"/>
  <c r="P577" i="8" s="1"/>
  <c r="O576" i="8"/>
  <c r="P576" i="8" s="1"/>
  <c r="O573" i="8"/>
  <c r="O572" i="8"/>
  <c r="O571" i="8"/>
  <c r="P571" i="8" s="1"/>
  <c r="O570" i="8"/>
  <c r="O569" i="8"/>
  <c r="O565" i="8"/>
  <c r="O563" i="8"/>
  <c r="P563" i="8" s="1"/>
  <c r="O562" i="8"/>
  <c r="O561" i="8"/>
  <c r="P561" i="8" s="1"/>
  <c r="O560" i="8"/>
  <c r="P560" i="8" s="1"/>
  <c r="O559" i="8"/>
  <c r="P559" i="8" s="1"/>
  <c r="O558" i="8"/>
  <c r="P558" i="8" s="1"/>
  <c r="O556" i="8"/>
  <c r="P556" i="8" s="1"/>
  <c r="O555" i="8"/>
  <c r="P555" i="8" s="1"/>
  <c r="O554" i="8"/>
  <c r="O553" i="8"/>
  <c r="P553" i="8" s="1"/>
  <c r="O552" i="8"/>
  <c r="P552" i="8" s="1"/>
  <c r="O548" i="8"/>
  <c r="P548" i="8" s="1"/>
  <c r="O547" i="8"/>
  <c r="P547" i="8" s="1"/>
  <c r="O545" i="8"/>
  <c r="P545" i="8" s="1"/>
  <c r="O544" i="8"/>
  <c r="O536" i="8"/>
  <c r="P536" i="8" s="1"/>
  <c r="R536" i="8" s="1"/>
  <c r="O534" i="8"/>
  <c r="O533" i="8"/>
  <c r="P533" i="8" s="1"/>
  <c r="R533" i="8" s="1"/>
  <c r="O528" i="8"/>
  <c r="P528" i="8" s="1"/>
  <c r="O525" i="8"/>
  <c r="P525" i="8" s="1"/>
  <c r="O517" i="8"/>
  <c r="P517" i="8" s="1"/>
  <c r="O514" i="8"/>
  <c r="P514" i="8" s="1"/>
  <c r="O513" i="8"/>
  <c r="P513" i="8" s="1"/>
  <c r="O512" i="8"/>
  <c r="P512" i="8" s="1"/>
  <c r="O511" i="8"/>
  <c r="P511" i="8" s="1"/>
  <c r="O510" i="8"/>
  <c r="P510" i="8" s="1"/>
  <c r="O509" i="8"/>
  <c r="P509" i="8" s="1"/>
  <c r="O506" i="8"/>
  <c r="P506" i="8" s="1"/>
  <c r="O505" i="8"/>
  <c r="P505" i="8" s="1"/>
  <c r="O503" i="8"/>
  <c r="P503" i="8" s="1"/>
  <c r="O502" i="8"/>
  <c r="P502" i="8" s="1"/>
  <c r="O501" i="8"/>
  <c r="P501" i="8" s="1"/>
  <c r="O500" i="8"/>
  <c r="P500" i="8" s="1"/>
  <c r="O498" i="8"/>
  <c r="P498" i="8" s="1"/>
  <c r="O497" i="8"/>
  <c r="P497" i="8" s="1"/>
  <c r="O495" i="8"/>
  <c r="P495" i="8" s="1"/>
  <c r="O493" i="8"/>
  <c r="P493" i="8" s="1"/>
  <c r="O492" i="8"/>
  <c r="O491" i="8"/>
  <c r="P491" i="8" s="1"/>
  <c r="R491" i="8" s="1"/>
  <c r="O488" i="8"/>
  <c r="P488" i="8" s="1"/>
  <c r="O487" i="8"/>
  <c r="P487" i="8" s="1"/>
  <c r="O482" i="8"/>
  <c r="P482" i="8" s="1"/>
  <c r="O480" i="8"/>
  <c r="P480" i="8" s="1"/>
  <c r="O479" i="8"/>
  <c r="P479" i="8" s="1"/>
  <c r="O478" i="8"/>
  <c r="P478" i="8" s="1"/>
  <c r="O477" i="8"/>
  <c r="P477" i="8" s="1"/>
  <c r="O473" i="8"/>
  <c r="P473" i="8" s="1"/>
  <c r="O472" i="8"/>
  <c r="P472" i="8" s="1"/>
  <c r="O471" i="8"/>
  <c r="P471" i="8" s="1"/>
  <c r="O468" i="8"/>
  <c r="P468" i="8" s="1"/>
  <c r="O467" i="8"/>
  <c r="P467" i="8" s="1"/>
  <c r="O466" i="8"/>
  <c r="P466" i="8" s="1"/>
  <c r="O463" i="8"/>
  <c r="P463" i="8" s="1"/>
  <c r="O460" i="8"/>
  <c r="P460" i="8" s="1"/>
  <c r="O459" i="8"/>
  <c r="P459" i="8" s="1"/>
  <c r="O458" i="8"/>
  <c r="P458" i="8" s="1"/>
  <c r="O453" i="8"/>
  <c r="O451" i="8"/>
  <c r="P451" i="8" s="1"/>
  <c r="O448" i="8"/>
  <c r="O444" i="8"/>
  <c r="O443" i="8"/>
  <c r="P443" i="8" s="1"/>
  <c r="O442" i="8"/>
  <c r="O441" i="8"/>
  <c r="O437" i="8"/>
  <c r="O434" i="8"/>
  <c r="P434" i="8" s="1"/>
  <c r="O433" i="8"/>
  <c r="P433" i="8" s="1"/>
  <c r="O432" i="8"/>
  <c r="P432" i="8" s="1"/>
  <c r="O431" i="8"/>
  <c r="P431" i="8" s="1"/>
  <c r="O428" i="8"/>
  <c r="P428" i="8" s="1"/>
  <c r="O427" i="8"/>
  <c r="P427" i="8" s="1"/>
  <c r="O425" i="8"/>
  <c r="P425" i="8" s="1"/>
  <c r="O423" i="8"/>
  <c r="P423" i="8" s="1"/>
  <c r="O422" i="8"/>
  <c r="O421" i="8"/>
  <c r="P421" i="8" s="1"/>
  <c r="O418" i="8"/>
  <c r="O417" i="8"/>
  <c r="P417" i="8" s="1"/>
  <c r="O416" i="8"/>
  <c r="P416" i="8" s="1"/>
  <c r="O415" i="8"/>
  <c r="P415" i="8" s="1"/>
  <c r="O413" i="8"/>
  <c r="P413" i="8" s="1"/>
  <c r="O410" i="8"/>
  <c r="O407" i="8"/>
  <c r="P407" i="8" s="1"/>
  <c r="O402" i="8"/>
  <c r="P402" i="8" s="1"/>
  <c r="O393" i="8"/>
  <c r="P393" i="8" s="1"/>
  <c r="O392" i="8"/>
  <c r="P392" i="8" s="1"/>
  <c r="O391" i="8"/>
  <c r="P391" i="8" s="1"/>
  <c r="O390" i="8"/>
  <c r="P390" i="8" s="1"/>
  <c r="O388" i="8"/>
  <c r="P388" i="8" s="1"/>
  <c r="O385" i="8"/>
  <c r="O384" i="8"/>
  <c r="P384" i="8" s="1"/>
  <c r="O383" i="8"/>
  <c r="P383" i="8" s="1"/>
  <c r="O382" i="8"/>
  <c r="P382" i="8" s="1"/>
  <c r="O381" i="8"/>
  <c r="P381" i="8" s="1"/>
  <c r="O380" i="8"/>
  <c r="P380" i="8" s="1"/>
  <c r="O375" i="8"/>
  <c r="P375" i="8" s="1"/>
  <c r="O374" i="8"/>
  <c r="O373" i="8"/>
  <c r="P373" i="8" s="1"/>
  <c r="O368" i="8"/>
  <c r="P368" i="8" s="1"/>
  <c r="O367" i="8"/>
  <c r="P367" i="8" s="1"/>
  <c r="O366" i="8"/>
  <c r="P366" i="8" s="1"/>
  <c r="O365" i="8"/>
  <c r="P365" i="8" s="1"/>
  <c r="O363" i="8"/>
  <c r="P363" i="8" s="1"/>
  <c r="O360" i="8"/>
  <c r="P360" i="8" s="1"/>
  <c r="O358" i="8"/>
  <c r="P358" i="8" s="1"/>
  <c r="O357" i="8"/>
  <c r="O355" i="8"/>
  <c r="O351" i="8"/>
  <c r="P351" i="8" s="1"/>
  <c r="O350" i="8"/>
  <c r="P350" i="8" s="1"/>
  <c r="O349" i="8"/>
  <c r="P349" i="8" s="1"/>
  <c r="O348" i="8"/>
  <c r="P348" i="8" s="1"/>
  <c r="O347" i="8"/>
  <c r="P347" i="8" s="1"/>
  <c r="O346" i="8"/>
  <c r="P346" i="8" s="1"/>
  <c r="O343" i="8"/>
  <c r="P343" i="8" s="1"/>
  <c r="O340" i="8"/>
  <c r="P340" i="8" s="1"/>
  <c r="O339" i="8"/>
  <c r="P339" i="8" s="1"/>
  <c r="O338" i="8"/>
  <c r="P338" i="8" s="1"/>
  <c r="O337" i="8"/>
  <c r="O335" i="8"/>
  <c r="P335" i="8" s="1"/>
  <c r="O332" i="8"/>
  <c r="P332" i="8" s="1"/>
  <c r="O331" i="8"/>
  <c r="P331" i="8" s="1"/>
  <c r="O330" i="8"/>
  <c r="P330" i="8" s="1"/>
  <c r="O329" i="8"/>
  <c r="O327" i="8"/>
  <c r="P327" i="8" s="1"/>
  <c r="O324" i="8"/>
  <c r="P324" i="8" s="1"/>
  <c r="O323" i="8"/>
  <c r="P323" i="8" s="1"/>
  <c r="O322" i="8"/>
  <c r="P322" i="8" s="1"/>
  <c r="O321" i="8"/>
  <c r="O319" i="8"/>
  <c r="P319" i="8" s="1"/>
  <c r="O316" i="8"/>
  <c r="P316" i="8" s="1"/>
  <c r="O315" i="8"/>
  <c r="P315" i="8" s="1"/>
  <c r="O314" i="8"/>
  <c r="P314" i="8" s="1"/>
  <c r="O311" i="8"/>
  <c r="P311" i="8" s="1"/>
  <c r="O307" i="8"/>
  <c r="P307" i="8" s="1"/>
  <c r="O299" i="8"/>
  <c r="P299" i="8" s="1"/>
  <c r="O298" i="8"/>
  <c r="P298" i="8" s="1"/>
  <c r="O296" i="8"/>
  <c r="O295" i="8"/>
  <c r="P295" i="8" s="1"/>
  <c r="O290" i="8"/>
  <c r="P290" i="8" s="1"/>
  <c r="O287" i="8"/>
  <c r="P287" i="8" s="1"/>
  <c r="O286" i="8"/>
  <c r="P286" i="8" s="1"/>
  <c r="O285" i="8"/>
  <c r="P285" i="8" s="1"/>
  <c r="O284" i="8"/>
  <c r="P284" i="8" s="1"/>
  <c r="O283" i="8"/>
  <c r="P283" i="8" s="1"/>
  <c r="O282" i="8"/>
  <c r="P282" i="8" s="1"/>
  <c r="O277" i="8"/>
  <c r="P277" i="8" s="1"/>
  <c r="O274" i="8"/>
  <c r="P274" i="8" s="1"/>
  <c r="O273" i="8"/>
  <c r="P273" i="8" s="1"/>
  <c r="O272" i="8"/>
  <c r="P272" i="8" s="1"/>
  <c r="O271" i="8"/>
  <c r="P271" i="8" s="1"/>
  <c r="O269" i="8"/>
  <c r="P269" i="8" s="1"/>
  <c r="O266" i="8"/>
  <c r="P266" i="8" s="1"/>
  <c r="O264" i="8"/>
  <c r="P264" i="8" s="1"/>
  <c r="O261" i="8"/>
  <c r="P261" i="8" s="1"/>
  <c r="O260" i="8"/>
  <c r="P260" i="8" s="1"/>
  <c r="O258" i="8"/>
  <c r="O257" i="8"/>
  <c r="P257" i="8" s="1"/>
  <c r="O256" i="8"/>
  <c r="P256" i="8" s="1"/>
  <c r="O255" i="8"/>
  <c r="O253" i="8"/>
  <c r="P253" i="8" s="1"/>
  <c r="O252" i="8"/>
  <c r="P252" i="8" s="1"/>
  <c r="O250" i="8"/>
  <c r="O243" i="8"/>
  <c r="P243" i="8" s="1"/>
  <c r="O240" i="8"/>
  <c r="P240" i="8" s="1"/>
  <c r="O239" i="8"/>
  <c r="P239" i="8" s="1"/>
  <c r="O238" i="8"/>
  <c r="P238" i="8" s="1"/>
  <c r="O237" i="8"/>
  <c r="P237" i="8" s="1"/>
  <c r="O236" i="8"/>
  <c r="P236" i="8" s="1"/>
  <c r="O235" i="8"/>
  <c r="P235" i="8" s="1"/>
  <c r="O233" i="8"/>
  <c r="P233" i="8" s="1"/>
  <c r="O232" i="8"/>
  <c r="P232" i="8" s="1"/>
  <c r="Q232" i="8" s="1"/>
  <c r="O229" i="8"/>
  <c r="P229" i="8" s="1"/>
  <c r="O226" i="8"/>
  <c r="O225" i="8"/>
  <c r="P225" i="8" s="1"/>
  <c r="O222" i="8"/>
  <c r="P222" i="8" s="1"/>
  <c r="O221" i="8"/>
  <c r="P221" i="8" s="1"/>
  <c r="O220" i="8"/>
  <c r="P220" i="8" s="1"/>
  <c r="O219" i="8"/>
  <c r="O217" i="8"/>
  <c r="P217" i="8" s="1"/>
  <c r="O216" i="8"/>
  <c r="P216" i="8" s="1"/>
  <c r="O215" i="8"/>
  <c r="O212" i="8"/>
  <c r="P212" i="8" s="1"/>
  <c r="O210" i="8"/>
  <c r="P210" i="8" s="1"/>
  <c r="O209" i="8"/>
  <c r="P209" i="8" s="1"/>
  <c r="O208" i="8"/>
  <c r="P208" i="8" s="1"/>
  <c r="O205" i="8"/>
  <c r="P205" i="8" s="1"/>
  <c r="O204" i="8"/>
  <c r="P204" i="8" s="1"/>
  <c r="O203" i="8"/>
  <c r="P203" i="8" s="1"/>
  <c r="O202" i="8"/>
  <c r="P202" i="8" s="1"/>
  <c r="O201" i="8"/>
  <c r="P201" i="8" s="1"/>
  <c r="O200" i="8"/>
  <c r="P200" i="8" s="1"/>
  <c r="O197" i="8"/>
  <c r="P197" i="8" s="1"/>
  <c r="O196" i="8"/>
  <c r="P196" i="8" s="1"/>
  <c r="O181" i="8"/>
  <c r="O180" i="8"/>
  <c r="P180" i="8" s="1"/>
  <c r="O179" i="8"/>
  <c r="P179" i="8" s="1"/>
  <c r="O176" i="8"/>
  <c r="P176" i="8" s="1"/>
  <c r="O175" i="8"/>
  <c r="P175" i="8" s="1"/>
  <c r="O174" i="8"/>
  <c r="P174" i="8" s="1"/>
  <c r="O170" i="8"/>
  <c r="P170" i="8" s="1"/>
  <c r="O169" i="8"/>
  <c r="P169" i="8" s="1"/>
  <c r="O166" i="8"/>
  <c r="P166" i="8" s="1"/>
  <c r="O165" i="8"/>
  <c r="P165" i="8" s="1"/>
  <c r="O164" i="8"/>
  <c r="P164" i="8" s="1"/>
  <c r="O163" i="8"/>
  <c r="P163" i="8" s="1"/>
  <c r="O160" i="8"/>
  <c r="P160" i="8" s="1"/>
  <c r="O159" i="8"/>
  <c r="P159" i="8" s="1"/>
  <c r="O157" i="8"/>
  <c r="O153" i="8"/>
  <c r="O150" i="8"/>
  <c r="P150" i="8" s="1"/>
  <c r="O149" i="8"/>
  <c r="P149" i="8" s="1"/>
  <c r="O148" i="8"/>
  <c r="P148" i="8" s="1"/>
  <c r="O147" i="8"/>
  <c r="P147" i="8" s="1"/>
  <c r="O146" i="8"/>
  <c r="P146" i="8" s="1"/>
  <c r="O143" i="8"/>
  <c r="P143" i="8" s="1"/>
  <c r="O142" i="8"/>
  <c r="P142" i="8" s="1"/>
  <c r="O141" i="8"/>
  <c r="P141" i="8" s="1"/>
  <c r="O140" i="8"/>
  <c r="P140" i="8" s="1"/>
  <c r="O139" i="8"/>
  <c r="P139" i="8" s="1"/>
  <c r="O138" i="8"/>
  <c r="P138" i="8" s="1"/>
  <c r="O135" i="8"/>
  <c r="P135" i="8" s="1"/>
  <c r="O134" i="8"/>
  <c r="P134" i="8" s="1"/>
  <c r="O133" i="8"/>
  <c r="P133" i="8" s="1"/>
  <c r="O132" i="8"/>
  <c r="O127" i="8"/>
  <c r="P127" i="8" s="1"/>
  <c r="O119" i="8"/>
  <c r="P119" i="8" s="1"/>
  <c r="O118" i="8"/>
  <c r="P118" i="8" s="1"/>
  <c r="O117" i="8"/>
  <c r="P117" i="8" s="1"/>
  <c r="O114" i="8"/>
  <c r="P114" i="8" s="1"/>
  <c r="O105" i="8"/>
  <c r="P105" i="8" s="1"/>
  <c r="O104" i="8"/>
  <c r="P104" i="8" s="1"/>
  <c r="O103" i="8"/>
  <c r="P103" i="8" s="1"/>
  <c r="O101" i="8"/>
  <c r="P101" i="8" s="1"/>
  <c r="O100" i="8"/>
  <c r="P100" i="8" s="1"/>
  <c r="O97" i="8"/>
  <c r="P97" i="8" s="1"/>
  <c r="O96" i="8"/>
  <c r="P96" i="8" s="1"/>
  <c r="O95" i="8"/>
  <c r="P95" i="8" s="1"/>
  <c r="O94" i="8"/>
  <c r="O93" i="8"/>
  <c r="P93" i="8" s="1"/>
  <c r="O92" i="8"/>
  <c r="P92" i="8" s="1"/>
  <c r="O85" i="8"/>
  <c r="P85" i="8" s="1"/>
  <c r="O82" i="8"/>
  <c r="P82" i="8" s="1"/>
  <c r="O81" i="8"/>
  <c r="P81" i="8" s="1"/>
  <c r="R81" i="8" s="1"/>
  <c r="O80" i="8"/>
  <c r="P80" i="8" s="1"/>
  <c r="O75" i="8"/>
  <c r="O74" i="8"/>
  <c r="P74" i="8" s="1"/>
  <c r="O73" i="8"/>
  <c r="P73" i="8" s="1"/>
  <c r="O71" i="8"/>
  <c r="P71" i="8" s="1"/>
  <c r="O69" i="8"/>
  <c r="O68" i="8"/>
  <c r="P68" i="8" s="1"/>
  <c r="O65" i="8"/>
  <c r="P65" i="8" s="1"/>
  <c r="O64" i="8"/>
  <c r="P64" i="8" s="1"/>
  <c r="O55" i="8"/>
  <c r="P55" i="8" s="1"/>
  <c r="O52" i="8"/>
  <c r="P52" i="8" s="1"/>
  <c r="O51" i="8"/>
  <c r="P51" i="8" s="1"/>
  <c r="O50" i="8"/>
  <c r="P50" i="8" s="1"/>
  <c r="O49" i="8"/>
  <c r="P49" i="8" s="1"/>
  <c r="O48" i="8"/>
  <c r="P48" i="8" s="1"/>
  <c r="O47" i="8"/>
  <c r="P47" i="8" s="1"/>
  <c r="O44" i="8"/>
  <c r="P44" i="8" s="1"/>
  <c r="O43" i="8"/>
  <c r="P43" i="8" s="1"/>
  <c r="O42" i="8"/>
  <c r="P42" i="8" s="1"/>
  <c r="O39" i="8"/>
  <c r="P39" i="8" s="1"/>
  <c r="O35" i="8"/>
  <c r="P35" i="8" s="1"/>
  <c r="O34" i="8"/>
  <c r="P34" i="8" s="1"/>
  <c r="O33" i="8"/>
  <c r="P33" i="8" s="1"/>
  <c r="O32" i="8"/>
  <c r="O30" i="8"/>
  <c r="P30" i="8" s="1"/>
  <c r="O28" i="8"/>
  <c r="O27" i="8"/>
  <c r="P27" i="8" s="1"/>
  <c r="O26" i="8"/>
  <c r="P26" i="8" s="1"/>
  <c r="O23" i="8"/>
  <c r="O22" i="8"/>
  <c r="P22" i="8" s="1"/>
  <c r="O19" i="8"/>
  <c r="P19" i="8" s="1"/>
  <c r="O18" i="8"/>
  <c r="P18" i="8" s="1"/>
  <c r="O16" i="8"/>
  <c r="AA150" i="7"/>
  <c r="AB150" i="7" s="1"/>
  <c r="AA147" i="7"/>
  <c r="AB147" i="7" s="1"/>
  <c r="AA143" i="7"/>
  <c r="AB143" i="7" s="1"/>
  <c r="AA142" i="7"/>
  <c r="AB142" i="7" s="1"/>
  <c r="AA141" i="7"/>
  <c r="AB141" i="7" s="1"/>
  <c r="AA140" i="7"/>
  <c r="AB140" i="7" s="1"/>
  <c r="AA139" i="7"/>
  <c r="AB139" i="7" s="1"/>
  <c r="AA138" i="7"/>
  <c r="AB138" i="7" s="1"/>
  <c r="AA136" i="7"/>
  <c r="AB136" i="7" s="1"/>
  <c r="AA135" i="7"/>
  <c r="AB135" i="7"/>
  <c r="AD135" i="7" s="1"/>
  <c r="AA134" i="7"/>
  <c r="AB134" i="7" s="1"/>
  <c r="AA131" i="7"/>
  <c r="AB131" i="7" s="1"/>
  <c r="AA130" i="7"/>
  <c r="AB130" i="7" s="1"/>
  <c r="AA129" i="7"/>
  <c r="AB129" i="7" s="1"/>
  <c r="AA128" i="7"/>
  <c r="AB128" i="7" s="1"/>
  <c r="AA125" i="7"/>
  <c r="AB125" i="7" s="1"/>
  <c r="AA124" i="7"/>
  <c r="AA123" i="7"/>
  <c r="AB123" i="7" s="1"/>
  <c r="AA120" i="7"/>
  <c r="AB120" i="7" s="1"/>
  <c r="AA119" i="7"/>
  <c r="AB119" i="7" s="1"/>
  <c r="AA118" i="7"/>
  <c r="AB118" i="7" s="1"/>
  <c r="AA117" i="7"/>
  <c r="AB117" i="7" s="1"/>
  <c r="AA116" i="7"/>
  <c r="AB116" i="7" s="1"/>
  <c r="AA111" i="7"/>
  <c r="AB111" i="7" s="1"/>
  <c r="AA109" i="7"/>
  <c r="AB109" i="7" s="1"/>
  <c r="AA108" i="7"/>
  <c r="AB108" i="7" s="1"/>
  <c r="AA107" i="7"/>
  <c r="AB107" i="7" s="1"/>
  <c r="AA103" i="7"/>
  <c r="AB103" i="7" s="1"/>
  <c r="AA99" i="7"/>
  <c r="AB99" i="7" s="1"/>
  <c r="AD99" i="7" s="1"/>
  <c r="AA96" i="7"/>
  <c r="AB96" i="7" s="1"/>
  <c r="AA95" i="7"/>
  <c r="AB95" i="7" s="1"/>
  <c r="AA94" i="7"/>
  <c r="AB94" i="7" s="1"/>
  <c r="AA87" i="7"/>
  <c r="AB87" i="7" s="1"/>
  <c r="AA86" i="7"/>
  <c r="AB86" i="7" s="1"/>
  <c r="AA83" i="7"/>
  <c r="AB83" i="7" s="1"/>
  <c r="AA82" i="7"/>
  <c r="AB82" i="7" s="1"/>
  <c r="AA81" i="7"/>
  <c r="AB81" i="7" s="1"/>
  <c r="AA80" i="7"/>
  <c r="AB80" i="7" s="1"/>
  <c r="AA79" i="7"/>
  <c r="AB79" i="7" s="1"/>
  <c r="AA78" i="7"/>
  <c r="AB78" i="7" s="1"/>
  <c r="AA75" i="7"/>
  <c r="AB75" i="7" s="1"/>
  <c r="AA74" i="7"/>
  <c r="AB74" i="7" s="1"/>
  <c r="AA72" i="7"/>
  <c r="AB72" i="7" s="1"/>
  <c r="AA71" i="7"/>
  <c r="AB71" i="7" s="1"/>
  <c r="AA70" i="7"/>
  <c r="AB70" i="7" s="1"/>
  <c r="AD70" i="7" s="1"/>
  <c r="AA69" i="7"/>
  <c r="AB69" i="7" s="1"/>
  <c r="AA68" i="7"/>
  <c r="AB68" i="7" s="1"/>
  <c r="AD68" i="7" s="1"/>
  <c r="AA67" i="7"/>
  <c r="AB67" i="7" s="1"/>
  <c r="AA66" i="7"/>
  <c r="AB66" i="7" s="1"/>
  <c r="AD66" i="7" s="1"/>
  <c r="AA65" i="7"/>
  <c r="AB65" i="7" s="1"/>
  <c r="AA64" i="7"/>
  <c r="AB64" i="7" s="1"/>
  <c r="AA61" i="7"/>
  <c r="AB61" i="7" s="1"/>
  <c r="AA60" i="7"/>
  <c r="AB60" i="7" s="1"/>
  <c r="AA59" i="7"/>
  <c r="AB59" i="7" s="1"/>
  <c r="AA58" i="7"/>
  <c r="AB58" i="7" s="1"/>
  <c r="AA57" i="7"/>
  <c r="AB57" i="7" s="1"/>
  <c r="AA56" i="7"/>
  <c r="AB56" i="7" s="1"/>
  <c r="AA53" i="7"/>
  <c r="AB53" i="7" s="1"/>
  <c r="AA52" i="7"/>
  <c r="AB52" i="7"/>
  <c r="AD52" i="7" s="1"/>
  <c r="AA48" i="7"/>
  <c r="AB48" i="7" s="1"/>
  <c r="AD48" i="7" s="1"/>
  <c r="AA47" i="7"/>
  <c r="AA46" i="7"/>
  <c r="AB46" i="7" s="1"/>
  <c r="AA45" i="7"/>
  <c r="AB45" i="7" s="1"/>
  <c r="AA42" i="7"/>
  <c r="AB42" i="7" s="1"/>
  <c r="AA40" i="7"/>
  <c r="AB40" i="7" s="1"/>
  <c r="AA39" i="7"/>
  <c r="AB39" i="7" s="1"/>
  <c r="AA38" i="7"/>
  <c r="AB38" i="7" s="1"/>
  <c r="AA37" i="7"/>
  <c r="AB37" i="7" s="1"/>
  <c r="AA35" i="7"/>
  <c r="AB35" i="7" s="1"/>
  <c r="AA34" i="7"/>
  <c r="AB34" i="7" s="1"/>
  <c r="AA32" i="7"/>
  <c r="AB32" i="7" s="1"/>
  <c r="AA31" i="7"/>
  <c r="AB31" i="7" s="1"/>
  <c r="AA30" i="7"/>
  <c r="AB30" i="7" s="1"/>
  <c r="AD30" i="7" s="1"/>
  <c r="AA28" i="7"/>
  <c r="AB28" i="7" s="1"/>
  <c r="AA27" i="7"/>
  <c r="AB27" i="7" s="1"/>
  <c r="AA26" i="7"/>
  <c r="AB26" i="7" s="1"/>
  <c r="AA25" i="7"/>
  <c r="AB25" i="7" s="1"/>
  <c r="AD25" i="7" s="1"/>
  <c r="AA24" i="7"/>
  <c r="AB24" i="7" s="1"/>
  <c r="AA22" i="7"/>
  <c r="AB22" i="7" s="1"/>
  <c r="AA21" i="7"/>
  <c r="AB21" i="7" s="1"/>
  <c r="AD21" i="7" s="1"/>
  <c r="AA20" i="7"/>
  <c r="AB20" i="7" s="1"/>
  <c r="AD20" i="7" s="1"/>
  <c r="AA19" i="7"/>
  <c r="AB19" i="7" s="1"/>
  <c r="AA18" i="7"/>
  <c r="AB18" i="7" s="1"/>
  <c r="AA17" i="7"/>
  <c r="AB17" i="7" s="1"/>
  <c r="AA16" i="7"/>
  <c r="AB16" i="7"/>
  <c r="AB15" i="7"/>
  <c r="AD15" i="7" s="1"/>
  <c r="AA15" i="7"/>
  <c r="AA14" i="7"/>
  <c r="AB14" i="7" s="1"/>
  <c r="AD45" i="6"/>
  <c r="AD44" i="6"/>
  <c r="AE44" i="6" s="1"/>
  <c r="AD38" i="6"/>
  <c r="AD37" i="6"/>
  <c r="AE37" i="6" s="1"/>
  <c r="AD36" i="6"/>
  <c r="AE36" i="6" s="1"/>
  <c r="AD33" i="6"/>
  <c r="AE33" i="6" s="1"/>
  <c r="AD32" i="6"/>
  <c r="AE32" i="6" s="1"/>
  <c r="AD30" i="6"/>
  <c r="AD29" i="6"/>
  <c r="AE29" i="6" s="1"/>
  <c r="AD28" i="6"/>
  <c r="AE28" i="6" s="1"/>
  <c r="AD23" i="6"/>
  <c r="AE23" i="6" s="1"/>
  <c r="AD22" i="6"/>
  <c r="AE22" i="6" s="1"/>
  <c r="AD21" i="6"/>
  <c r="AE21" i="6" s="1"/>
  <c r="AD20" i="6"/>
  <c r="AE20" i="6" s="1"/>
  <c r="AD19" i="6"/>
  <c r="AD18" i="6"/>
  <c r="AE18" i="6" s="1"/>
  <c r="AD17" i="6"/>
  <c r="AE17" i="6" s="1"/>
  <c r="AD15" i="6"/>
  <c r="AE15" i="6" s="1"/>
  <c r="AD14" i="6"/>
  <c r="AE14" i="6" s="1"/>
  <c r="O856" i="3"/>
  <c r="P856" i="3" s="1"/>
  <c r="O852" i="3"/>
  <c r="P852" i="3" s="1"/>
  <c r="O850" i="3"/>
  <c r="P850" i="3" s="1"/>
  <c r="O849" i="3"/>
  <c r="P849" i="3" s="1"/>
  <c r="O848" i="3"/>
  <c r="P848" i="3" s="1"/>
  <c r="O845" i="3"/>
  <c r="P845" i="3" s="1"/>
  <c r="O844" i="3"/>
  <c r="P844" i="3" s="1"/>
  <c r="O841" i="3"/>
  <c r="P841" i="3" s="1"/>
  <c r="O838" i="3"/>
  <c r="P838" i="3" s="1"/>
  <c r="O836" i="3"/>
  <c r="O834" i="3"/>
  <c r="O833" i="3"/>
  <c r="P833" i="3" s="1"/>
  <c r="O832" i="3"/>
  <c r="P832" i="3" s="1"/>
  <c r="O830" i="3"/>
  <c r="P830" i="3" s="1"/>
  <c r="O829" i="3"/>
  <c r="P829" i="3" s="1"/>
  <c r="O826" i="3"/>
  <c r="P826" i="3" s="1"/>
  <c r="O823" i="3"/>
  <c r="P823" i="3" s="1"/>
  <c r="O822" i="3"/>
  <c r="P822" i="3" s="1"/>
  <c r="O820" i="3"/>
  <c r="P820" i="3" s="1"/>
  <c r="O817" i="3"/>
  <c r="P817" i="3" s="1"/>
  <c r="O19" i="4" l="1"/>
  <c r="P19" i="4" s="1"/>
  <c r="O20" i="4"/>
  <c r="P20" i="4" s="1"/>
  <c r="AD19" i="7"/>
  <c r="AC19" i="7"/>
  <c r="AD134" i="7"/>
  <c r="AC134" i="7"/>
  <c r="AC31" i="7"/>
  <c r="AD31" i="7"/>
  <c r="AC22" i="7"/>
  <c r="AD22" i="7"/>
  <c r="AC72" i="7"/>
  <c r="AD72" i="7"/>
  <c r="AC16" i="7"/>
  <c r="AD16" i="7"/>
  <c r="AB29" i="7"/>
  <c r="AD29" i="7" s="1"/>
  <c r="AC17" i="7"/>
  <c r="AD17" i="7"/>
  <c r="AC14" i="7"/>
  <c r="AD14" i="7"/>
  <c r="AD18" i="7"/>
  <c r="AC18" i="7"/>
  <c r="AB47" i="7"/>
  <c r="AB124" i="7"/>
  <c r="AC15" i="7"/>
  <c r="AA33" i="7"/>
  <c r="AB33" i="7" s="1"/>
  <c r="AA50" i="7"/>
  <c r="AB50" i="7" s="1"/>
  <c r="AA29" i="7"/>
  <c r="AA49" i="7"/>
  <c r="AB49" i="7" s="1"/>
  <c r="AA51" i="7"/>
  <c r="AB51" i="7" s="1"/>
  <c r="O106" i="11"/>
  <c r="P106" i="11" s="1"/>
  <c r="O467" i="11"/>
  <c r="P467" i="11" s="1"/>
  <c r="R22" i="4"/>
  <c r="Q22" i="4"/>
  <c r="R23" i="4"/>
  <c r="Q23" i="4"/>
  <c r="O24" i="4"/>
  <c r="P24" i="4" s="1"/>
  <c r="R16" i="4"/>
  <c r="Q16" i="4"/>
  <c r="O18" i="4"/>
  <c r="P18" i="4" s="1"/>
  <c r="Q15" i="4"/>
  <c r="O17" i="4"/>
  <c r="P17" i="4" s="1"/>
  <c r="R12" i="4"/>
  <c r="Q12" i="4"/>
  <c r="O13" i="4"/>
  <c r="P13" i="4" s="1"/>
  <c r="R11" i="4"/>
  <c r="Q11" i="4"/>
  <c r="R1195" i="8"/>
  <c r="Q1195" i="8"/>
  <c r="Q1188" i="8"/>
  <c r="R1188" i="8"/>
  <c r="R1190" i="8"/>
  <c r="Q1190" i="8"/>
  <c r="Q1189" i="8"/>
  <c r="R1189" i="8"/>
  <c r="R1193" i="8"/>
  <c r="Q1193" i="8"/>
  <c r="R1186" i="8"/>
  <c r="Q1186" i="8"/>
  <c r="O1185" i="8"/>
  <c r="P1185" i="8" s="1"/>
  <c r="O1187" i="8"/>
  <c r="P1187" i="8" s="1"/>
  <c r="O1182" i="8"/>
  <c r="P1182" i="8" s="1"/>
  <c r="Q1180" i="8"/>
  <c r="R1180" i="8"/>
  <c r="R1183" i="8"/>
  <c r="Q1183" i="8"/>
  <c r="O1184" i="8"/>
  <c r="P1184" i="8" s="1"/>
  <c r="O1170" i="8"/>
  <c r="P1170" i="8" s="1"/>
  <c r="O1168" i="8"/>
  <c r="P1168" i="8" s="1"/>
  <c r="O1145" i="8"/>
  <c r="P1145" i="8" s="1"/>
  <c r="R1147" i="8"/>
  <c r="Q1147" i="8"/>
  <c r="R1148" i="8"/>
  <c r="Q1148" i="8"/>
  <c r="Q1154" i="8"/>
  <c r="R1154" i="8"/>
  <c r="Q1153" i="8"/>
  <c r="R1153" i="8"/>
  <c r="Q1146" i="8"/>
  <c r="R1146" i="8"/>
  <c r="R1155" i="8"/>
  <c r="Q1155" i="8"/>
  <c r="R1156" i="8"/>
  <c r="Q1156" i="8"/>
  <c r="R1151" i="8"/>
  <c r="Q1151" i="8"/>
  <c r="O1150" i="8"/>
  <c r="P1150" i="8" s="1"/>
  <c r="O1152" i="8"/>
  <c r="P1152" i="8" s="1"/>
  <c r="O1149" i="8"/>
  <c r="P1149" i="8" s="1"/>
  <c r="O1157" i="8"/>
  <c r="P1157" i="8" s="1"/>
  <c r="P69" i="8"/>
  <c r="Q69" i="8" s="1"/>
  <c r="P809" i="8"/>
  <c r="R809" i="8" s="1"/>
  <c r="P1173" i="8"/>
  <c r="R1173" i="8" s="1"/>
  <c r="O1158" i="8"/>
  <c r="P1158" i="8" s="1"/>
  <c r="Q1159" i="8"/>
  <c r="R1159" i="8"/>
  <c r="R1160" i="8"/>
  <c r="Q1160" i="8"/>
  <c r="R1139" i="8"/>
  <c r="Q1139" i="8"/>
  <c r="R1161" i="8"/>
  <c r="Q1161" i="8"/>
  <c r="Q1176" i="8"/>
  <c r="R1176" i="8"/>
  <c r="Q1142" i="8"/>
  <c r="R1142" i="8"/>
  <c r="R1177" i="8"/>
  <c r="Q1177" i="8"/>
  <c r="R1178" i="8"/>
  <c r="Q1178" i="8"/>
  <c r="Q1166" i="8"/>
  <c r="R1166" i="8"/>
  <c r="O1141" i="8"/>
  <c r="P1141" i="8" s="1"/>
  <c r="O1164" i="8"/>
  <c r="P1164" i="8" s="1"/>
  <c r="P215" i="8"/>
  <c r="R215" i="8" s="1"/>
  <c r="O786" i="8"/>
  <c r="P786" i="8" s="1"/>
  <c r="Q786" i="8" s="1"/>
  <c r="O1143" i="8"/>
  <c r="P1143" i="8" s="1"/>
  <c r="O1172" i="8"/>
  <c r="P1172" i="8" s="1"/>
  <c r="P255" i="8"/>
  <c r="R255" i="8" s="1"/>
  <c r="O1140" i="8"/>
  <c r="P1140" i="8" s="1"/>
  <c r="O1162" i="8"/>
  <c r="P1162" i="8" s="1"/>
  <c r="O1179" i="8"/>
  <c r="P1179" i="8" s="1"/>
  <c r="P437" i="8"/>
  <c r="R437" i="8" s="1"/>
  <c r="P75" i="8"/>
  <c r="R75" i="8" s="1"/>
  <c r="Q1117" i="8"/>
  <c r="R1117" i="8"/>
  <c r="Q1118" i="8"/>
  <c r="R1118" i="8"/>
  <c r="R1114" i="8"/>
  <c r="Q1114" i="8"/>
  <c r="R1119" i="8"/>
  <c r="Q1119" i="8"/>
  <c r="R1120" i="8"/>
  <c r="Q1120" i="8"/>
  <c r="R1115" i="8"/>
  <c r="Q1115" i="8"/>
  <c r="O429" i="8"/>
  <c r="P429" i="8" s="1"/>
  <c r="P573" i="8"/>
  <c r="R573" i="8" s="1"/>
  <c r="P626" i="8"/>
  <c r="Q626" i="8" s="1"/>
  <c r="P689" i="8"/>
  <c r="R689" i="8" s="1"/>
  <c r="O813" i="8"/>
  <c r="P813" i="8" s="1"/>
  <c r="O945" i="8"/>
  <c r="P945" i="8" s="1"/>
  <c r="P1036" i="8"/>
  <c r="R1036" i="8" s="1"/>
  <c r="P226" i="8"/>
  <c r="Q226" i="8" s="1"/>
  <c r="P795" i="8"/>
  <c r="R795" i="8" s="1"/>
  <c r="P823" i="8"/>
  <c r="Q823" i="8" s="1"/>
  <c r="O1116" i="8"/>
  <c r="P1116" i="8" s="1"/>
  <c r="O947" i="8"/>
  <c r="P947" i="8" s="1"/>
  <c r="Q947" i="8" s="1"/>
  <c r="O1032" i="8"/>
  <c r="P1032" i="8" s="1"/>
  <c r="R1032" i="8" s="1"/>
  <c r="O1113" i="8"/>
  <c r="P1113" i="8" s="1"/>
  <c r="O1123" i="8"/>
  <c r="P1123" i="8" s="1"/>
  <c r="O171" i="8"/>
  <c r="P171" i="8" s="1"/>
  <c r="O227" i="8"/>
  <c r="P227" i="8" s="1"/>
  <c r="O445" i="8"/>
  <c r="P445" i="8" s="1"/>
  <c r="P250" i="8"/>
  <c r="R250" i="8" s="1"/>
  <c r="P296" i="8"/>
  <c r="Q296" i="8" s="1"/>
  <c r="P448" i="8"/>
  <c r="Q448" i="8" s="1"/>
  <c r="P444" i="8"/>
  <c r="R444" i="8" s="1"/>
  <c r="P355" i="8"/>
  <c r="Q355" i="8" s="1"/>
  <c r="P565" i="8"/>
  <c r="R565" i="8" s="1"/>
  <c r="O902" i="8"/>
  <c r="P902" i="8" s="1"/>
  <c r="P989" i="8"/>
  <c r="Q989" i="8" s="1"/>
  <c r="O1080" i="8"/>
  <c r="P1080" i="8" s="1"/>
  <c r="P492" i="8"/>
  <c r="P32" i="8"/>
  <c r="R32" i="8" s="1"/>
  <c r="P422" i="8"/>
  <c r="R422" i="8" s="1"/>
  <c r="P572" i="8"/>
  <c r="R572" i="8" s="1"/>
  <c r="P894" i="8"/>
  <c r="Q894" i="8" s="1"/>
  <c r="R528" i="8"/>
  <c r="Q528" i="8"/>
  <c r="O254" i="8"/>
  <c r="P254" i="8" s="1"/>
  <c r="O529" i="8"/>
  <c r="P529" i="8" s="1"/>
  <c r="O541" i="8"/>
  <c r="P541" i="8" s="1"/>
  <c r="O840" i="8"/>
  <c r="P840" i="8" s="1"/>
  <c r="P23" i="8"/>
  <c r="R23" i="8" s="1"/>
  <c r="O102" i="8"/>
  <c r="P102" i="8" s="1"/>
  <c r="O449" i="8"/>
  <c r="P449" i="8" s="1"/>
  <c r="O623" i="8"/>
  <c r="P623" i="8" s="1"/>
  <c r="R810" i="8"/>
  <c r="Q810" i="8"/>
  <c r="O400" i="8"/>
  <c r="P400" i="8" s="1"/>
  <c r="O450" i="8"/>
  <c r="P450" i="8" s="1"/>
  <c r="O549" i="8"/>
  <c r="P549" i="8" s="1"/>
  <c r="Q1132" i="8"/>
  <c r="R1132" i="8"/>
  <c r="Q536" i="8"/>
  <c r="Q1133" i="8"/>
  <c r="R1133" i="8"/>
  <c r="Q256" i="8"/>
  <c r="R256" i="8"/>
  <c r="P544" i="8"/>
  <c r="P625" i="8"/>
  <c r="R625" i="8" s="1"/>
  <c r="O694" i="8"/>
  <c r="P694" i="8" s="1"/>
  <c r="O760" i="8"/>
  <c r="P760" i="8" s="1"/>
  <c r="O124" i="8"/>
  <c r="P124" i="8" s="1"/>
  <c r="P157" i="8"/>
  <c r="R157" i="8" s="1"/>
  <c r="O40" i="8"/>
  <c r="P40" i="8" s="1"/>
  <c r="R73" i="8"/>
  <c r="Q73" i="8"/>
  <c r="O808" i="8"/>
  <c r="P808" i="8" s="1"/>
  <c r="O828" i="8"/>
  <c r="P828" i="8" s="1"/>
  <c r="Q828" i="8" s="1"/>
  <c r="R1134" i="8"/>
  <c r="Q1134" i="8"/>
  <c r="O41" i="8"/>
  <c r="P41" i="8" s="1"/>
  <c r="P258" i="8"/>
  <c r="O396" i="8"/>
  <c r="P396" i="8" s="1"/>
  <c r="O404" i="8"/>
  <c r="P404" i="8" s="1"/>
  <c r="P453" i="8"/>
  <c r="R453" i="8" s="1"/>
  <c r="O794" i="8"/>
  <c r="P794" i="8" s="1"/>
  <c r="R1136" i="8"/>
  <c r="Q1136" i="8"/>
  <c r="O1070" i="8"/>
  <c r="P1070" i="8" s="1"/>
  <c r="O588" i="8"/>
  <c r="P588" i="8" s="1"/>
  <c r="O1060" i="8"/>
  <c r="P1060" i="8" s="1"/>
  <c r="O57" i="8"/>
  <c r="P57" i="8" s="1"/>
  <c r="O245" i="8"/>
  <c r="P245" i="8" s="1"/>
  <c r="P357" i="8"/>
  <c r="O787" i="8"/>
  <c r="P787" i="8" s="1"/>
  <c r="R787" i="8" s="1"/>
  <c r="O1075" i="8"/>
  <c r="P1075" i="8" s="1"/>
  <c r="R1129" i="8"/>
  <c r="Q1129" i="8"/>
  <c r="P28" i="8"/>
  <c r="R28" i="8" s="1"/>
  <c r="P132" i="8"/>
  <c r="R132" i="8" s="1"/>
  <c r="P321" i="8"/>
  <c r="Q321" i="8" s="1"/>
  <c r="P442" i="8"/>
  <c r="R442" i="8" s="1"/>
  <c r="P570" i="8"/>
  <c r="R570" i="8" s="1"/>
  <c r="P702" i="8"/>
  <c r="P709" i="8"/>
  <c r="R709" i="8" s="1"/>
  <c r="P753" i="8"/>
  <c r="R753" i="8" s="1"/>
  <c r="O1103" i="8"/>
  <c r="P1103" i="8" s="1"/>
  <c r="O1128" i="8"/>
  <c r="P1128" i="8" s="1"/>
  <c r="O1035" i="8"/>
  <c r="P1035" i="8" s="1"/>
  <c r="O1068" i="8"/>
  <c r="P1068" i="8" s="1"/>
  <c r="O1131" i="8"/>
  <c r="P1131" i="8" s="1"/>
  <c r="O251" i="8"/>
  <c r="P251" i="8" s="1"/>
  <c r="R251" i="8" s="1"/>
  <c r="O259" i="8"/>
  <c r="P259" i="8" s="1"/>
  <c r="O263" i="8"/>
  <c r="P263" i="8" s="1"/>
  <c r="P329" i="8"/>
  <c r="R329" i="8" s="1"/>
  <c r="O354" i="8"/>
  <c r="P354" i="8" s="1"/>
  <c r="O356" i="8"/>
  <c r="P356" i="8" s="1"/>
  <c r="O398" i="8"/>
  <c r="P398" i="8" s="1"/>
  <c r="O440" i="8"/>
  <c r="P440" i="8" s="1"/>
  <c r="O521" i="8"/>
  <c r="P521" i="8" s="1"/>
  <c r="O526" i="8"/>
  <c r="P526" i="8" s="1"/>
  <c r="P534" i="8"/>
  <c r="R534" i="8" s="1"/>
  <c r="O537" i="8"/>
  <c r="P537" i="8" s="1"/>
  <c r="R537" i="8" s="1"/>
  <c r="O568" i="8"/>
  <c r="P568" i="8" s="1"/>
  <c r="O710" i="8"/>
  <c r="P710" i="8" s="1"/>
  <c r="O767" i="8"/>
  <c r="P767" i="8" s="1"/>
  <c r="O820" i="8"/>
  <c r="P820" i="8" s="1"/>
  <c r="O824" i="8"/>
  <c r="P824" i="8" s="1"/>
  <c r="O830" i="8"/>
  <c r="P830" i="8" s="1"/>
  <c r="O1104" i="8"/>
  <c r="P1104" i="8" s="1"/>
  <c r="O1125" i="8"/>
  <c r="P1125" i="8" s="1"/>
  <c r="O1138" i="8"/>
  <c r="P1138" i="8" s="1"/>
  <c r="O20" i="8"/>
  <c r="P20" i="8" s="1"/>
  <c r="O24" i="8"/>
  <c r="P24" i="8" s="1"/>
  <c r="O70" i="8"/>
  <c r="P70" i="8" s="1"/>
  <c r="O78" i="8"/>
  <c r="P78" i="8" s="1"/>
  <c r="O120" i="8"/>
  <c r="P120" i="8" s="1"/>
  <c r="R120" i="8" s="1"/>
  <c r="O156" i="8"/>
  <c r="P156" i="8" s="1"/>
  <c r="O666" i="8"/>
  <c r="P666" i="8" s="1"/>
  <c r="O724" i="8"/>
  <c r="P724" i="8" s="1"/>
  <c r="R724" i="8" s="1"/>
  <c r="O761" i="8"/>
  <c r="P761" i="8" s="1"/>
  <c r="R761" i="8" s="1"/>
  <c r="O910" i="8"/>
  <c r="P910" i="8" s="1"/>
  <c r="O1033" i="8"/>
  <c r="P1033" i="8" s="1"/>
  <c r="O1047" i="8"/>
  <c r="P1047" i="8" s="1"/>
  <c r="O1061" i="8"/>
  <c r="P1061" i="8" s="1"/>
  <c r="O1071" i="8"/>
  <c r="P1071" i="8" s="1"/>
  <c r="O1074" i="8"/>
  <c r="P1074" i="8" s="1"/>
  <c r="O1102" i="8"/>
  <c r="P1102" i="8" s="1"/>
  <c r="O56" i="8"/>
  <c r="P56" i="8" s="1"/>
  <c r="O58" i="8"/>
  <c r="P58" i="8" s="1"/>
  <c r="O294" i="8"/>
  <c r="P294" i="8" s="1"/>
  <c r="O304" i="8"/>
  <c r="P304" i="8" s="1"/>
  <c r="O359" i="8"/>
  <c r="P359" i="8" s="1"/>
  <c r="R359" i="8" s="1"/>
  <c r="O403" i="8"/>
  <c r="P403" i="8" s="1"/>
  <c r="O452" i="8"/>
  <c r="P452" i="8" s="1"/>
  <c r="O465" i="8"/>
  <c r="P465" i="8" s="1"/>
  <c r="O496" i="8"/>
  <c r="P496" i="8" s="1"/>
  <c r="O530" i="8"/>
  <c r="P530" i="8" s="1"/>
  <c r="O542" i="8"/>
  <c r="P542" i="8" s="1"/>
  <c r="O624" i="8"/>
  <c r="P624" i="8" s="1"/>
  <c r="O768" i="8"/>
  <c r="P768" i="8" s="1"/>
  <c r="O788" i="8"/>
  <c r="P788" i="8" s="1"/>
  <c r="O831" i="8"/>
  <c r="P831" i="8" s="1"/>
  <c r="Q831" i="8" s="1"/>
  <c r="P16" i="8"/>
  <c r="Q16" i="8" s="1"/>
  <c r="O79" i="8"/>
  <c r="P79" i="8" s="1"/>
  <c r="Q79" i="8" s="1"/>
  <c r="P94" i="8"/>
  <c r="R94" i="8" s="1"/>
  <c r="O116" i="8"/>
  <c r="P116" i="8" s="1"/>
  <c r="P219" i="8"/>
  <c r="O313" i="8"/>
  <c r="P313" i="8" s="1"/>
  <c r="P337" i="8"/>
  <c r="Q337" i="8" s="1"/>
  <c r="P441" i="8"/>
  <c r="R441" i="8" s="1"/>
  <c r="O538" i="8"/>
  <c r="P538" i="8" s="1"/>
  <c r="O546" i="8"/>
  <c r="P546" i="8" s="1"/>
  <c r="P569" i="8"/>
  <c r="R569" i="8" s="1"/>
  <c r="P732" i="8"/>
  <c r="R732" i="8" s="1"/>
  <c r="P752" i="8"/>
  <c r="R752" i="8" s="1"/>
  <c r="P769" i="8"/>
  <c r="R769" i="8" s="1"/>
  <c r="O816" i="8"/>
  <c r="P816" i="8" s="1"/>
  <c r="O822" i="8"/>
  <c r="P822" i="8" s="1"/>
  <c r="R822" i="8" s="1"/>
  <c r="O924" i="8"/>
  <c r="P924" i="8" s="1"/>
  <c r="P1048" i="8"/>
  <c r="R1048" i="8" s="1"/>
  <c r="Q1106" i="8"/>
  <c r="R1106" i="8"/>
  <c r="R1107" i="8"/>
  <c r="Q1107" i="8"/>
  <c r="R1108" i="8"/>
  <c r="Q1108" i="8"/>
  <c r="O1109" i="8"/>
  <c r="P1109" i="8" s="1"/>
  <c r="R1094" i="8"/>
  <c r="Q1094" i="8"/>
  <c r="R1095" i="8"/>
  <c r="Q1095" i="8"/>
  <c r="Q1096" i="8"/>
  <c r="R1096" i="8"/>
  <c r="R1097" i="8"/>
  <c r="Q1097" i="8"/>
  <c r="R1098" i="8"/>
  <c r="Q1098" i="8"/>
  <c r="Q1093" i="8"/>
  <c r="R1093" i="8"/>
  <c r="O1092" i="8"/>
  <c r="P1092" i="8" s="1"/>
  <c r="O1091" i="8"/>
  <c r="P1091" i="8" s="1"/>
  <c r="O1099" i="8"/>
  <c r="P1099" i="8" s="1"/>
  <c r="R1087" i="8"/>
  <c r="Q1087" i="8"/>
  <c r="O1088" i="8"/>
  <c r="P1088" i="8" s="1"/>
  <c r="O1085" i="8"/>
  <c r="P1085" i="8" s="1"/>
  <c r="R1081" i="8"/>
  <c r="Q1081" i="8"/>
  <c r="R1083" i="8"/>
  <c r="Q1083" i="8"/>
  <c r="O1084" i="8"/>
  <c r="P1084" i="8" s="1"/>
  <c r="R1072" i="8"/>
  <c r="Q1072" i="8"/>
  <c r="R1073" i="8"/>
  <c r="Q1073" i="8"/>
  <c r="R1077" i="8"/>
  <c r="Q1077" i="8"/>
  <c r="O1078" i="8"/>
  <c r="P1078" i="8" s="1"/>
  <c r="Q1069" i="8"/>
  <c r="O1066" i="8"/>
  <c r="P1066" i="8" s="1"/>
  <c r="R1063" i="8"/>
  <c r="Q1063" i="8"/>
  <c r="O1064" i="8"/>
  <c r="P1064" i="8" s="1"/>
  <c r="R1057" i="8"/>
  <c r="Q1057" i="8"/>
  <c r="O1058" i="8"/>
  <c r="P1058" i="8" s="1"/>
  <c r="R1054" i="8"/>
  <c r="Q1054" i="8"/>
  <c r="O1055" i="8"/>
  <c r="P1055" i="8" s="1"/>
  <c r="R1050" i="8"/>
  <c r="Q1050" i="8"/>
  <c r="R1051" i="8"/>
  <c r="Q1051" i="8"/>
  <c r="O1052" i="8"/>
  <c r="P1052" i="8" s="1"/>
  <c r="R1046" i="8"/>
  <c r="Q1046" i="8"/>
  <c r="O1045" i="8"/>
  <c r="P1045" i="8" s="1"/>
  <c r="R1039" i="8"/>
  <c r="Q1039" i="8"/>
  <c r="R1041" i="8"/>
  <c r="Q1041" i="8"/>
  <c r="R1042" i="8"/>
  <c r="Q1042" i="8"/>
  <c r="O1043" i="8"/>
  <c r="P1043" i="8" s="1"/>
  <c r="O1040" i="8"/>
  <c r="P1040" i="8" s="1"/>
  <c r="Q1034" i="8"/>
  <c r="R1034" i="8"/>
  <c r="R1037" i="8"/>
  <c r="Q1037" i="8"/>
  <c r="Q1027" i="8"/>
  <c r="R1027" i="8"/>
  <c r="R1028" i="8"/>
  <c r="Q1028" i="8"/>
  <c r="R1029" i="8"/>
  <c r="Q1029" i="8"/>
  <c r="O1030" i="8"/>
  <c r="P1030" i="8" s="1"/>
  <c r="R1021" i="8"/>
  <c r="Q1021" i="8"/>
  <c r="Q1022" i="8"/>
  <c r="R1022" i="8"/>
  <c r="R1023" i="8"/>
  <c r="Q1023" i="8"/>
  <c r="R1024" i="8"/>
  <c r="Q1024" i="8"/>
  <c r="Q1019" i="8"/>
  <c r="R1019" i="8"/>
  <c r="O1020" i="8"/>
  <c r="P1020" i="8" s="1"/>
  <c r="O1025" i="8"/>
  <c r="P1025" i="8" s="1"/>
  <c r="R1012" i="8"/>
  <c r="Q1012" i="8"/>
  <c r="R1013" i="8"/>
  <c r="Q1013" i="8"/>
  <c r="O1014" i="8"/>
  <c r="P1014" i="8" s="1"/>
  <c r="Q1007" i="8"/>
  <c r="R1007" i="8"/>
  <c r="R1008" i="8"/>
  <c r="Q1008" i="8"/>
  <c r="R1009" i="8"/>
  <c r="Q1009" i="8"/>
  <c r="O1010" i="8"/>
  <c r="P1010" i="8" s="1"/>
  <c r="R1000" i="8"/>
  <c r="Q1000" i="8"/>
  <c r="R1001" i="8"/>
  <c r="Q1001" i="8"/>
  <c r="Q1002" i="8"/>
  <c r="R1002" i="8"/>
  <c r="R1003" i="8"/>
  <c r="Q1003" i="8"/>
  <c r="R1004" i="8"/>
  <c r="Q1004" i="8"/>
  <c r="Q999" i="8"/>
  <c r="R999" i="8"/>
  <c r="O998" i="8"/>
  <c r="P998" i="8" s="1"/>
  <c r="O1005" i="8"/>
  <c r="P1005" i="8" s="1"/>
  <c r="R993" i="8"/>
  <c r="Q993" i="8"/>
  <c r="O994" i="8"/>
  <c r="P994" i="8" s="1"/>
  <c r="R988" i="8"/>
  <c r="Q988" i="8"/>
  <c r="O990" i="8"/>
  <c r="P990" i="8" s="1"/>
  <c r="R981" i="8"/>
  <c r="Q981" i="8"/>
  <c r="Q982" i="8"/>
  <c r="R982" i="8"/>
  <c r="R983" i="8"/>
  <c r="Q983" i="8"/>
  <c r="R984" i="8"/>
  <c r="Q984" i="8"/>
  <c r="O985" i="8"/>
  <c r="P985" i="8" s="1"/>
  <c r="Q975" i="8"/>
  <c r="R975" i="8"/>
  <c r="R976" i="8"/>
  <c r="Q976" i="8"/>
  <c r="R977" i="8"/>
  <c r="Q977" i="8"/>
  <c r="O978" i="8"/>
  <c r="P978" i="8" s="1"/>
  <c r="R968" i="8"/>
  <c r="Q968" i="8"/>
  <c r="R969" i="8"/>
  <c r="Q969" i="8"/>
  <c r="Q970" i="8"/>
  <c r="R970" i="8"/>
  <c r="R971" i="8"/>
  <c r="Q971" i="8"/>
  <c r="R972" i="8"/>
  <c r="Q972" i="8"/>
  <c r="Q967" i="8"/>
  <c r="R967" i="8"/>
  <c r="O966" i="8"/>
  <c r="P966" i="8" s="1"/>
  <c r="O973" i="8"/>
  <c r="P973" i="8" s="1"/>
  <c r="R959" i="8"/>
  <c r="Q959" i="8"/>
  <c r="Q960" i="8"/>
  <c r="O964" i="8"/>
  <c r="P964" i="8" s="1"/>
  <c r="Q954" i="8"/>
  <c r="R954" i="8"/>
  <c r="R955" i="8"/>
  <c r="Q955" i="8"/>
  <c r="R956" i="8"/>
  <c r="Q956" i="8"/>
  <c r="O957" i="8"/>
  <c r="P957" i="8" s="1"/>
  <c r="R946" i="8"/>
  <c r="Q946" i="8"/>
  <c r="R950" i="8"/>
  <c r="Q950" i="8"/>
  <c r="P951" i="8"/>
  <c r="O952" i="8"/>
  <c r="P952" i="8" s="1"/>
  <c r="R938" i="8"/>
  <c r="Q938" i="8"/>
  <c r="Q939" i="8"/>
  <c r="R939" i="8"/>
  <c r="R940" i="8"/>
  <c r="Q940" i="8"/>
  <c r="R941" i="8"/>
  <c r="Q941" i="8"/>
  <c r="O942" i="8"/>
  <c r="P942" i="8" s="1"/>
  <c r="Q925" i="8"/>
  <c r="R925" i="8"/>
  <c r="R931" i="8"/>
  <c r="Q931" i="8"/>
  <c r="R926" i="8"/>
  <c r="Q926" i="8"/>
  <c r="R927" i="8"/>
  <c r="Q927" i="8"/>
  <c r="R932" i="8"/>
  <c r="Q932" i="8"/>
  <c r="Q933" i="8"/>
  <c r="R933" i="8"/>
  <c r="R934" i="8"/>
  <c r="Q934" i="8"/>
  <c r="R935" i="8"/>
  <c r="Q935" i="8"/>
  <c r="Q930" i="8"/>
  <c r="R930" i="8"/>
  <c r="O929" i="8"/>
  <c r="P929" i="8" s="1"/>
  <c r="O928" i="8"/>
  <c r="P928" i="8" s="1"/>
  <c r="O936" i="8"/>
  <c r="P936" i="8" s="1"/>
  <c r="R912" i="8"/>
  <c r="Q912" i="8"/>
  <c r="Q918" i="8"/>
  <c r="R918" i="8"/>
  <c r="R913" i="8"/>
  <c r="Q913" i="8"/>
  <c r="Q919" i="8"/>
  <c r="R919" i="8"/>
  <c r="R920" i="8"/>
  <c r="Q920" i="8"/>
  <c r="R921" i="8"/>
  <c r="Q921" i="8"/>
  <c r="R916" i="8"/>
  <c r="Q916" i="8"/>
  <c r="O907" i="8"/>
  <c r="P907" i="8" s="1"/>
  <c r="O915" i="8"/>
  <c r="P915" i="8" s="1"/>
  <c r="O909" i="8"/>
  <c r="P909" i="8" s="1"/>
  <c r="O917" i="8"/>
  <c r="P917" i="8" s="1"/>
  <c r="O906" i="8"/>
  <c r="P906" i="8" s="1"/>
  <c r="O914" i="8"/>
  <c r="P914" i="8" s="1"/>
  <c r="O922" i="8"/>
  <c r="P922" i="8" s="1"/>
  <c r="O911" i="8"/>
  <c r="P911" i="8" s="1"/>
  <c r="O908" i="8"/>
  <c r="P908" i="8" s="1"/>
  <c r="R899" i="8"/>
  <c r="Q899" i="8"/>
  <c r="O898" i="8"/>
  <c r="P898" i="8" s="1"/>
  <c r="O900" i="8"/>
  <c r="P900" i="8" s="1"/>
  <c r="R893" i="8"/>
  <c r="Q893" i="8"/>
  <c r="O896" i="8"/>
  <c r="P896" i="8" s="1"/>
  <c r="R890" i="8"/>
  <c r="Q890" i="8"/>
  <c r="O891" i="8"/>
  <c r="P891" i="8" s="1"/>
  <c r="R882" i="8"/>
  <c r="Q882" i="8"/>
  <c r="R877" i="8"/>
  <c r="Q877" i="8"/>
  <c r="R883" i="8"/>
  <c r="Q883" i="8"/>
  <c r="Q884" i="8"/>
  <c r="R884" i="8"/>
  <c r="R885" i="8"/>
  <c r="Q885" i="8"/>
  <c r="Q881" i="8"/>
  <c r="R881" i="8"/>
  <c r="P886" i="8"/>
  <c r="O880" i="8"/>
  <c r="P880" i="8" s="1"/>
  <c r="O879" i="8"/>
  <c r="P879" i="8" s="1"/>
  <c r="O887" i="8"/>
  <c r="P887" i="8" s="1"/>
  <c r="P878" i="8"/>
  <c r="R870" i="8"/>
  <c r="Q870" i="8"/>
  <c r="R871" i="8"/>
  <c r="Q871" i="8"/>
  <c r="Q872" i="8"/>
  <c r="R872" i="8"/>
  <c r="R873" i="8"/>
  <c r="Q873" i="8"/>
  <c r="Q869" i="8"/>
  <c r="R869" i="8"/>
  <c r="P874" i="8"/>
  <c r="O868" i="8"/>
  <c r="P868" i="8" s="1"/>
  <c r="O867" i="8"/>
  <c r="P867" i="8" s="1"/>
  <c r="O875" i="8"/>
  <c r="P875" i="8" s="1"/>
  <c r="P866" i="8"/>
  <c r="R859" i="8"/>
  <c r="Q859" i="8"/>
  <c r="R854" i="8"/>
  <c r="Q854" i="8"/>
  <c r="R855" i="8"/>
  <c r="Q855" i="8"/>
  <c r="R860" i="8"/>
  <c r="Q860" i="8"/>
  <c r="Q861" i="8"/>
  <c r="R861" i="8"/>
  <c r="R862" i="8"/>
  <c r="Q862" i="8"/>
  <c r="R863" i="8"/>
  <c r="Q863" i="8"/>
  <c r="Q858" i="8"/>
  <c r="R858" i="8"/>
  <c r="O857" i="8"/>
  <c r="P857" i="8" s="1"/>
  <c r="O856" i="8"/>
  <c r="P856" i="8" s="1"/>
  <c r="O864" i="8"/>
  <c r="P864" i="8" s="1"/>
  <c r="R847" i="8"/>
  <c r="Q847" i="8"/>
  <c r="R842" i="8"/>
  <c r="Q842" i="8"/>
  <c r="R843" i="8"/>
  <c r="Q843" i="8"/>
  <c r="R848" i="8"/>
  <c r="Q848" i="8"/>
  <c r="Q849" i="8"/>
  <c r="R849" i="8"/>
  <c r="R850" i="8"/>
  <c r="Q850" i="8"/>
  <c r="R851" i="8"/>
  <c r="Q851" i="8"/>
  <c r="Q846" i="8"/>
  <c r="R846" i="8"/>
  <c r="O837" i="8"/>
  <c r="P837" i="8" s="1"/>
  <c r="O845" i="8"/>
  <c r="P845" i="8" s="1"/>
  <c r="O839" i="8"/>
  <c r="P839" i="8" s="1"/>
  <c r="O836" i="8"/>
  <c r="P836" i="8" s="1"/>
  <c r="O844" i="8"/>
  <c r="P844" i="8" s="1"/>
  <c r="O852" i="8"/>
  <c r="P852" i="8" s="1"/>
  <c r="O841" i="8"/>
  <c r="P841" i="8" s="1"/>
  <c r="O838" i="8"/>
  <c r="P838" i="8" s="1"/>
  <c r="R826" i="8"/>
  <c r="Q826" i="8"/>
  <c r="R818" i="8"/>
  <c r="Q818" i="8"/>
  <c r="R832" i="8"/>
  <c r="Q832" i="8"/>
  <c r="R834" i="8"/>
  <c r="Q834" i="8"/>
  <c r="P833" i="8"/>
  <c r="O819" i="8"/>
  <c r="P819" i="8" s="1"/>
  <c r="O827" i="8"/>
  <c r="P827" i="8" s="1"/>
  <c r="P825" i="8"/>
  <c r="O821" i="8"/>
  <c r="P821" i="8" s="1"/>
  <c r="O829" i="8"/>
  <c r="P829" i="8" s="1"/>
  <c r="P817" i="8"/>
  <c r="R812" i="8"/>
  <c r="Q812" i="8"/>
  <c r="Q811" i="8"/>
  <c r="R811" i="8"/>
  <c r="R814" i="8"/>
  <c r="Q814" i="8"/>
  <c r="Q809" i="8"/>
  <c r="R785" i="8"/>
  <c r="Q785" i="8"/>
  <c r="R784" i="8"/>
  <c r="Q784" i="8"/>
  <c r="R790" i="8"/>
  <c r="Q790" i="8"/>
  <c r="R800" i="8"/>
  <c r="Q800" i="8"/>
  <c r="R802" i="8"/>
  <c r="Q802" i="8"/>
  <c r="Q803" i="8"/>
  <c r="R803" i="8"/>
  <c r="R797" i="8"/>
  <c r="Q797" i="8"/>
  <c r="R792" i="8"/>
  <c r="Q792" i="8"/>
  <c r="R798" i="8"/>
  <c r="Q798" i="8"/>
  <c r="R804" i="8"/>
  <c r="Q804" i="8"/>
  <c r="R805" i="8"/>
  <c r="Q805" i="8"/>
  <c r="Q791" i="8"/>
  <c r="R791" i="8"/>
  <c r="Q783" i="8"/>
  <c r="R783" i="8"/>
  <c r="R789" i="8"/>
  <c r="Q789" i="8"/>
  <c r="R793" i="8"/>
  <c r="Q793" i="8"/>
  <c r="Q799" i="8"/>
  <c r="R799" i="8"/>
  <c r="Q796" i="8"/>
  <c r="O806" i="8"/>
  <c r="P806" i="8" s="1"/>
  <c r="R747" i="8"/>
  <c r="Q747" i="8"/>
  <c r="Q759" i="8"/>
  <c r="R759" i="8"/>
  <c r="Q770" i="8"/>
  <c r="R770" i="8"/>
  <c r="R776" i="8"/>
  <c r="Q776" i="8"/>
  <c r="R771" i="8"/>
  <c r="Q771" i="8"/>
  <c r="Q754" i="8"/>
  <c r="R754" i="8"/>
  <c r="R777" i="8"/>
  <c r="Q777" i="8"/>
  <c r="R755" i="8"/>
  <c r="Q755" i="8"/>
  <c r="Q778" i="8"/>
  <c r="R778" i="8"/>
  <c r="Q746" i="8"/>
  <c r="R746" i="8"/>
  <c r="R779" i="8"/>
  <c r="Q779" i="8"/>
  <c r="Q751" i="8"/>
  <c r="R751" i="8"/>
  <c r="Q762" i="8"/>
  <c r="R762" i="8"/>
  <c r="R763" i="8"/>
  <c r="Q763" i="8"/>
  <c r="Q775" i="8"/>
  <c r="R775" i="8"/>
  <c r="P780" i="8"/>
  <c r="O750" i="8"/>
  <c r="P750" i="8" s="1"/>
  <c r="O758" i="8"/>
  <c r="P758" i="8" s="1"/>
  <c r="O766" i="8"/>
  <c r="P766" i="8" s="1"/>
  <c r="O774" i="8"/>
  <c r="P774" i="8" s="1"/>
  <c r="P748" i="8"/>
  <c r="P764" i="8"/>
  <c r="O749" i="8"/>
  <c r="P749" i="8" s="1"/>
  <c r="O757" i="8"/>
  <c r="P757" i="8" s="1"/>
  <c r="O765" i="8"/>
  <c r="P765" i="8" s="1"/>
  <c r="O773" i="8"/>
  <c r="P773" i="8" s="1"/>
  <c r="O781" i="8"/>
  <c r="P781" i="8" s="1"/>
  <c r="P756" i="8"/>
  <c r="P772" i="8"/>
  <c r="R727" i="8"/>
  <c r="Q727" i="8"/>
  <c r="Q733" i="8"/>
  <c r="R733" i="8"/>
  <c r="R739" i="8"/>
  <c r="Q739" i="8"/>
  <c r="R734" i="8"/>
  <c r="Q734" i="8"/>
  <c r="R735" i="8"/>
  <c r="Q735" i="8"/>
  <c r="R740" i="8"/>
  <c r="Q740" i="8"/>
  <c r="Q730" i="8"/>
  <c r="R730" i="8"/>
  <c r="Q741" i="8"/>
  <c r="R741" i="8"/>
  <c r="R742" i="8"/>
  <c r="Q742" i="8"/>
  <c r="Q725" i="8"/>
  <c r="R725" i="8"/>
  <c r="R731" i="8"/>
  <c r="Q731" i="8"/>
  <c r="R743" i="8"/>
  <c r="Q743" i="8"/>
  <c r="R726" i="8"/>
  <c r="Q726" i="8"/>
  <c r="Q738" i="8"/>
  <c r="R738" i="8"/>
  <c r="O729" i="8"/>
  <c r="P729" i="8" s="1"/>
  <c r="O737" i="8"/>
  <c r="P737" i="8" s="1"/>
  <c r="O728" i="8"/>
  <c r="P728" i="8" s="1"/>
  <c r="O736" i="8"/>
  <c r="P736" i="8" s="1"/>
  <c r="O744" i="8"/>
  <c r="P744" i="8" s="1"/>
  <c r="R698" i="8"/>
  <c r="Q698" i="8"/>
  <c r="R705" i="8"/>
  <c r="Q705" i="8"/>
  <c r="R717" i="8"/>
  <c r="Q717" i="8"/>
  <c r="R712" i="8"/>
  <c r="Q712" i="8"/>
  <c r="R713" i="8"/>
  <c r="Q713" i="8"/>
  <c r="R718" i="8"/>
  <c r="Q718" i="8"/>
  <c r="R697" i="8"/>
  <c r="Q697" i="8"/>
  <c r="Q719" i="8"/>
  <c r="R719" i="8"/>
  <c r="R702" i="8"/>
  <c r="Q702" i="8"/>
  <c r="R720" i="8"/>
  <c r="Q720" i="8"/>
  <c r="R721" i="8"/>
  <c r="Q721" i="8"/>
  <c r="Q716" i="8"/>
  <c r="R716" i="8"/>
  <c r="O691" i="8"/>
  <c r="P691" i="8" s="1"/>
  <c r="O699" i="8"/>
  <c r="P699" i="8" s="1"/>
  <c r="O707" i="8"/>
  <c r="P707" i="8" s="1"/>
  <c r="O715" i="8"/>
  <c r="P715" i="8" s="1"/>
  <c r="O688" i="8"/>
  <c r="P688" i="8" s="1"/>
  <c r="O696" i="8"/>
  <c r="P696" i="8" s="1"/>
  <c r="O704" i="8"/>
  <c r="P704" i="8" s="1"/>
  <c r="O693" i="8"/>
  <c r="P693" i="8" s="1"/>
  <c r="O701" i="8"/>
  <c r="P701" i="8" s="1"/>
  <c r="O690" i="8"/>
  <c r="P690" i="8" s="1"/>
  <c r="O706" i="8"/>
  <c r="P706" i="8" s="1"/>
  <c r="O714" i="8"/>
  <c r="P714" i="8" s="1"/>
  <c r="O722" i="8"/>
  <c r="P722" i="8" s="1"/>
  <c r="O687" i="8"/>
  <c r="P687" i="8" s="1"/>
  <c r="O695" i="8"/>
  <c r="P695" i="8" s="1"/>
  <c r="O703" i="8"/>
  <c r="P703" i="8" s="1"/>
  <c r="O711" i="8"/>
  <c r="P711" i="8" s="1"/>
  <c r="O692" i="8"/>
  <c r="P692" i="8" s="1"/>
  <c r="O700" i="8"/>
  <c r="P700" i="8" s="1"/>
  <c r="O708" i="8"/>
  <c r="P708" i="8" s="1"/>
  <c r="O684" i="8"/>
  <c r="P684" i="8" s="1"/>
  <c r="R682" i="8"/>
  <c r="Q682" i="8"/>
  <c r="O683" i="8"/>
  <c r="P683" i="8" s="1"/>
  <c r="R679" i="8"/>
  <c r="Q679" i="8"/>
  <c r="O680" i="8"/>
  <c r="P680" i="8" s="1"/>
  <c r="R676" i="8"/>
  <c r="Q676" i="8"/>
  <c r="O677" i="8"/>
  <c r="P677" i="8" s="1"/>
  <c r="R672" i="8"/>
  <c r="Q672" i="8"/>
  <c r="R673" i="8"/>
  <c r="Q673" i="8"/>
  <c r="O674" i="8"/>
  <c r="P674" i="8" s="1"/>
  <c r="R664" i="8"/>
  <c r="Q664" i="8"/>
  <c r="R668" i="8"/>
  <c r="Q668" i="8"/>
  <c r="R669" i="8"/>
  <c r="Q669" i="8"/>
  <c r="R665" i="8"/>
  <c r="Q665" i="8"/>
  <c r="O670" i="8"/>
  <c r="P670" i="8" s="1"/>
  <c r="Q659" i="8"/>
  <c r="R659" i="8"/>
  <c r="R660" i="8"/>
  <c r="Q660" i="8"/>
  <c r="R661" i="8"/>
  <c r="Q661" i="8"/>
  <c r="O662" i="8"/>
  <c r="P662" i="8" s="1"/>
  <c r="R656" i="8"/>
  <c r="Q656" i="8"/>
  <c r="O657" i="8"/>
  <c r="P657" i="8" s="1"/>
  <c r="R649" i="8"/>
  <c r="Q649" i="8"/>
  <c r="R650" i="8"/>
  <c r="Q650" i="8"/>
  <c r="Q651" i="8"/>
  <c r="R651" i="8"/>
  <c r="R652" i="8"/>
  <c r="Q652" i="8"/>
  <c r="R653" i="8"/>
  <c r="Q653" i="8"/>
  <c r="Q648" i="8"/>
  <c r="R648" i="8"/>
  <c r="O647" i="8"/>
  <c r="P647" i="8" s="1"/>
  <c r="O654" i="8"/>
  <c r="P654" i="8" s="1"/>
  <c r="R638" i="8"/>
  <c r="Q638" i="8"/>
  <c r="Q640" i="8"/>
  <c r="R640" i="8"/>
  <c r="Q641" i="8"/>
  <c r="R641" i="8"/>
  <c r="O639" i="8"/>
  <c r="P639" i="8" s="1"/>
  <c r="P642" i="8"/>
  <c r="O644" i="8"/>
  <c r="P644" i="8" s="1"/>
  <c r="R631" i="8"/>
  <c r="Q631" i="8"/>
  <c r="R621" i="8"/>
  <c r="Q621" i="8"/>
  <c r="R627" i="8"/>
  <c r="Q627" i="8"/>
  <c r="R632" i="8"/>
  <c r="Q632" i="8"/>
  <c r="R622" i="8"/>
  <c r="Q622" i="8"/>
  <c r="Q633" i="8"/>
  <c r="R633" i="8"/>
  <c r="R620" i="8"/>
  <c r="Q620" i="8"/>
  <c r="R628" i="8"/>
  <c r="Q628" i="8"/>
  <c r="R635" i="8"/>
  <c r="Q635" i="8"/>
  <c r="R629" i="8"/>
  <c r="Q629" i="8"/>
  <c r="O634" i="8"/>
  <c r="P634" i="8" s="1"/>
  <c r="O636" i="8"/>
  <c r="P636" i="8" s="1"/>
  <c r="R617" i="8"/>
  <c r="Q617" i="8"/>
  <c r="O616" i="8"/>
  <c r="P616" i="8" s="1"/>
  <c r="O618" i="8"/>
  <c r="P618" i="8" s="1"/>
  <c r="R613" i="8"/>
  <c r="Q613" i="8"/>
  <c r="O614" i="8"/>
  <c r="P614" i="8" s="1"/>
  <c r="R607" i="8"/>
  <c r="Q607" i="8"/>
  <c r="Q608" i="8"/>
  <c r="R608" i="8"/>
  <c r="R609" i="8"/>
  <c r="Q609" i="8"/>
  <c r="R610" i="8"/>
  <c r="Q610" i="8"/>
  <c r="O606" i="8"/>
  <c r="P606" i="8" s="1"/>
  <c r="O611" i="8"/>
  <c r="P611" i="8" s="1"/>
  <c r="R598" i="8"/>
  <c r="Q598" i="8"/>
  <c r="R594" i="8"/>
  <c r="Q594" i="8"/>
  <c r="Q601" i="8"/>
  <c r="R601" i="8"/>
  <c r="Q600" i="8"/>
  <c r="R600" i="8"/>
  <c r="R602" i="8"/>
  <c r="Q602" i="8"/>
  <c r="P595" i="8"/>
  <c r="P603" i="8"/>
  <c r="Q597" i="8"/>
  <c r="O599" i="8"/>
  <c r="P599" i="8" s="1"/>
  <c r="O596" i="8"/>
  <c r="P596" i="8" s="1"/>
  <c r="O604" i="8"/>
  <c r="P604" i="8" s="1"/>
  <c r="Q589" i="8"/>
  <c r="R589" i="8"/>
  <c r="R590" i="8"/>
  <c r="Q590" i="8"/>
  <c r="R591" i="8"/>
  <c r="Q591" i="8"/>
  <c r="O587" i="8"/>
  <c r="P587" i="8" s="1"/>
  <c r="O592" i="8"/>
  <c r="P592" i="8" s="1"/>
  <c r="R584" i="8"/>
  <c r="Q584" i="8"/>
  <c r="O585" i="8"/>
  <c r="P585" i="8" s="1"/>
  <c r="R577" i="8"/>
  <c r="Q577" i="8"/>
  <c r="R578" i="8"/>
  <c r="Q578" i="8"/>
  <c r="Q579" i="8"/>
  <c r="R579" i="8"/>
  <c r="R580" i="8"/>
  <c r="Q580" i="8"/>
  <c r="R581" i="8"/>
  <c r="Q581" i="8"/>
  <c r="Q576" i="8"/>
  <c r="R576" i="8"/>
  <c r="O582" i="8"/>
  <c r="P582" i="8" s="1"/>
  <c r="Q571" i="8"/>
  <c r="R571" i="8"/>
  <c r="O567" i="8"/>
  <c r="P567" i="8" s="1"/>
  <c r="O566" i="8"/>
  <c r="P566" i="8" s="1"/>
  <c r="O574" i="8"/>
  <c r="P574" i="8" s="1"/>
  <c r="Q552" i="8"/>
  <c r="R552" i="8"/>
  <c r="R558" i="8"/>
  <c r="Q558" i="8"/>
  <c r="R553" i="8"/>
  <c r="Q553" i="8"/>
  <c r="R559" i="8"/>
  <c r="Q559" i="8"/>
  <c r="R555" i="8"/>
  <c r="Q555" i="8"/>
  <c r="Q560" i="8"/>
  <c r="R560" i="8"/>
  <c r="Q561" i="8"/>
  <c r="R561" i="8"/>
  <c r="R556" i="8"/>
  <c r="Q556" i="8"/>
  <c r="R563" i="8"/>
  <c r="Q563" i="8"/>
  <c r="P554" i="8"/>
  <c r="P562" i="8"/>
  <c r="O557" i="8"/>
  <c r="P557" i="8" s="1"/>
  <c r="Q547" i="8"/>
  <c r="R547" i="8"/>
  <c r="R548" i="8"/>
  <c r="Q548" i="8"/>
  <c r="R525" i="8"/>
  <c r="Q525" i="8"/>
  <c r="R545" i="8"/>
  <c r="Q545" i="8"/>
  <c r="O522" i="8"/>
  <c r="P522" i="8" s="1"/>
  <c r="O527" i="8"/>
  <c r="P527" i="8" s="1"/>
  <c r="Q533" i="8"/>
  <c r="O535" i="8"/>
  <c r="P535" i="8" s="1"/>
  <c r="O543" i="8"/>
  <c r="P543" i="8" s="1"/>
  <c r="O524" i="8"/>
  <c r="P524" i="8" s="1"/>
  <c r="O532" i="8"/>
  <c r="P532" i="8" s="1"/>
  <c r="O540" i="8"/>
  <c r="P540" i="8" s="1"/>
  <c r="O550" i="8"/>
  <c r="P550" i="8" s="1"/>
  <c r="O523" i="8"/>
  <c r="P523" i="8" s="1"/>
  <c r="O531" i="8"/>
  <c r="P531" i="8" s="1"/>
  <c r="O539" i="8"/>
  <c r="P539" i="8" s="1"/>
  <c r="R517" i="8"/>
  <c r="Q517" i="8"/>
  <c r="O518" i="8"/>
  <c r="P518" i="8" s="1"/>
  <c r="R510" i="8"/>
  <c r="Q510" i="8"/>
  <c r="R505" i="8"/>
  <c r="Q505" i="8"/>
  <c r="R506" i="8"/>
  <c r="Q506" i="8"/>
  <c r="R511" i="8"/>
  <c r="Q511" i="8"/>
  <c r="Q512" i="8"/>
  <c r="R512" i="8"/>
  <c r="R513" i="8"/>
  <c r="Q513" i="8"/>
  <c r="R514" i="8"/>
  <c r="Q514" i="8"/>
  <c r="Q509" i="8"/>
  <c r="R509" i="8"/>
  <c r="O508" i="8"/>
  <c r="P508" i="8" s="1"/>
  <c r="O507" i="8"/>
  <c r="P507" i="8" s="1"/>
  <c r="O515" i="8"/>
  <c r="P515" i="8" s="1"/>
  <c r="R498" i="8"/>
  <c r="Q498" i="8"/>
  <c r="R495" i="8"/>
  <c r="Q495" i="8"/>
  <c r="Q500" i="8"/>
  <c r="R500" i="8"/>
  <c r="R501" i="8"/>
  <c r="Q501" i="8"/>
  <c r="R497" i="8"/>
  <c r="Q497" i="8"/>
  <c r="R502" i="8"/>
  <c r="Q502" i="8"/>
  <c r="R503" i="8"/>
  <c r="Q503" i="8"/>
  <c r="R493" i="8"/>
  <c r="Q493" i="8"/>
  <c r="Q491" i="8"/>
  <c r="R487" i="8"/>
  <c r="Q487" i="8"/>
  <c r="R488" i="8"/>
  <c r="Q488" i="8"/>
  <c r="O489" i="8"/>
  <c r="P489" i="8" s="1"/>
  <c r="O485" i="8"/>
  <c r="P485" i="8" s="1"/>
  <c r="R478" i="8"/>
  <c r="Q478" i="8"/>
  <c r="R479" i="8"/>
  <c r="Q479" i="8"/>
  <c r="Q480" i="8"/>
  <c r="R480" i="8"/>
  <c r="R482" i="8"/>
  <c r="Q482" i="8"/>
  <c r="Q477" i="8"/>
  <c r="R477" i="8"/>
  <c r="O476" i="8"/>
  <c r="P476" i="8" s="1"/>
  <c r="O481" i="8"/>
  <c r="P481" i="8" s="1"/>
  <c r="O483" i="8"/>
  <c r="P483" i="8" s="1"/>
  <c r="Q471" i="8"/>
  <c r="R471" i="8"/>
  <c r="R472" i="8"/>
  <c r="Q472" i="8"/>
  <c r="R473" i="8"/>
  <c r="Q473" i="8"/>
  <c r="O474" i="8"/>
  <c r="P474" i="8" s="1"/>
  <c r="Q458" i="8"/>
  <c r="R458" i="8"/>
  <c r="R460" i="8"/>
  <c r="Q460" i="8"/>
  <c r="Q466" i="8"/>
  <c r="R466" i="8"/>
  <c r="R459" i="8"/>
  <c r="Q459" i="8"/>
  <c r="R467" i="8"/>
  <c r="Q467" i="8"/>
  <c r="R468" i="8"/>
  <c r="Q468" i="8"/>
  <c r="Q463" i="8"/>
  <c r="R463" i="8"/>
  <c r="O462" i="8"/>
  <c r="P462" i="8" s="1"/>
  <c r="O464" i="8"/>
  <c r="P464" i="8" s="1"/>
  <c r="O461" i="8"/>
  <c r="P461" i="8" s="1"/>
  <c r="O469" i="8"/>
  <c r="P469" i="8" s="1"/>
  <c r="Q451" i="8"/>
  <c r="R451" i="8"/>
  <c r="Q443" i="8"/>
  <c r="R443" i="8"/>
  <c r="O439" i="8"/>
  <c r="P439" i="8" s="1"/>
  <c r="O447" i="8"/>
  <c r="P447" i="8" s="1"/>
  <c r="O438" i="8"/>
  <c r="P438" i="8" s="1"/>
  <c r="O446" i="8"/>
  <c r="P446" i="8" s="1"/>
  <c r="O454" i="8"/>
  <c r="P454" i="8" s="1"/>
  <c r="R431" i="8"/>
  <c r="Q431" i="8"/>
  <c r="Q432" i="8"/>
  <c r="R432" i="8"/>
  <c r="R433" i="8"/>
  <c r="Q433" i="8"/>
  <c r="R434" i="8"/>
  <c r="Q434" i="8"/>
  <c r="O435" i="8"/>
  <c r="P435" i="8" s="1"/>
  <c r="R425" i="8"/>
  <c r="Q425" i="8"/>
  <c r="R427" i="8"/>
  <c r="Q427" i="8"/>
  <c r="R428" i="8"/>
  <c r="Q428" i="8"/>
  <c r="O426" i="8"/>
  <c r="P426" i="8" s="1"/>
  <c r="R421" i="8"/>
  <c r="Q421" i="8"/>
  <c r="R423" i="8"/>
  <c r="Q423" i="8"/>
  <c r="R415" i="8"/>
  <c r="Q415" i="8"/>
  <c r="Q416" i="8"/>
  <c r="R416" i="8"/>
  <c r="R417" i="8"/>
  <c r="Q417" i="8"/>
  <c r="Q413" i="8"/>
  <c r="R413" i="8"/>
  <c r="P410" i="8"/>
  <c r="P418" i="8"/>
  <c r="O412" i="8"/>
  <c r="P412" i="8" s="1"/>
  <c r="O414" i="8"/>
  <c r="P414" i="8" s="1"/>
  <c r="O411" i="8"/>
  <c r="P411" i="8" s="1"/>
  <c r="O419" i="8"/>
  <c r="P419" i="8" s="1"/>
  <c r="R407" i="8"/>
  <c r="Q407" i="8"/>
  <c r="O406" i="8"/>
  <c r="P406" i="8" s="1"/>
  <c r="O408" i="8"/>
  <c r="P408" i="8" s="1"/>
  <c r="R402" i="8"/>
  <c r="Q402" i="8"/>
  <c r="O397" i="8"/>
  <c r="P397" i="8" s="1"/>
  <c r="O399" i="8"/>
  <c r="P399" i="8" s="1"/>
  <c r="O401" i="8"/>
  <c r="P401" i="8" s="1"/>
  <c r="R390" i="8"/>
  <c r="Q390" i="8"/>
  <c r="Q391" i="8"/>
  <c r="R391" i="8"/>
  <c r="R392" i="8"/>
  <c r="Q392" i="8"/>
  <c r="R393" i="8"/>
  <c r="Q393" i="8"/>
  <c r="Q388" i="8"/>
  <c r="R388" i="8"/>
  <c r="O389" i="8"/>
  <c r="P389" i="8" s="1"/>
  <c r="O394" i="8"/>
  <c r="P394" i="8" s="1"/>
  <c r="R381" i="8"/>
  <c r="Q381" i="8"/>
  <c r="R382" i="8"/>
  <c r="Q382" i="8"/>
  <c r="Q383" i="8"/>
  <c r="R383" i="8"/>
  <c r="R384" i="8"/>
  <c r="Q384" i="8"/>
  <c r="Q380" i="8"/>
  <c r="R380" i="8"/>
  <c r="P385" i="8"/>
  <c r="O379" i="8"/>
  <c r="P379" i="8" s="1"/>
  <c r="O378" i="8"/>
  <c r="P378" i="8" s="1"/>
  <c r="O386" i="8"/>
  <c r="P386" i="8" s="1"/>
  <c r="Q373" i="8"/>
  <c r="R373" i="8"/>
  <c r="Q375" i="8"/>
  <c r="R375" i="8"/>
  <c r="P374" i="8"/>
  <c r="O376" i="8"/>
  <c r="P376" i="8" s="1"/>
  <c r="O371" i="8"/>
  <c r="P371" i="8" s="1"/>
  <c r="R368" i="8"/>
  <c r="Q368" i="8"/>
  <c r="R365" i="8"/>
  <c r="Q365" i="8"/>
  <c r="Q366" i="8"/>
  <c r="R366" i="8"/>
  <c r="R360" i="8"/>
  <c r="Q360" i="8"/>
  <c r="R367" i="8"/>
  <c r="Q367" i="8"/>
  <c r="R358" i="8"/>
  <c r="Q358" i="8"/>
  <c r="Q363" i="8"/>
  <c r="R363" i="8"/>
  <c r="O362" i="8"/>
  <c r="P362" i="8" s="1"/>
  <c r="O364" i="8"/>
  <c r="P364" i="8" s="1"/>
  <c r="O369" i="8"/>
  <c r="P369" i="8" s="1"/>
  <c r="R347" i="8"/>
  <c r="Q347" i="8"/>
  <c r="R343" i="8"/>
  <c r="Q343" i="8"/>
  <c r="R348" i="8"/>
  <c r="Q348" i="8"/>
  <c r="Q349" i="8"/>
  <c r="R349" i="8"/>
  <c r="R350" i="8"/>
  <c r="Q350" i="8"/>
  <c r="R351" i="8"/>
  <c r="Q351" i="8"/>
  <c r="Q346" i="8"/>
  <c r="R346" i="8"/>
  <c r="O345" i="8"/>
  <c r="P345" i="8" s="1"/>
  <c r="O344" i="8"/>
  <c r="P344" i="8" s="1"/>
  <c r="O352" i="8"/>
  <c r="P352" i="8" s="1"/>
  <c r="Q319" i="8"/>
  <c r="R319" i="8"/>
  <c r="Q330" i="8"/>
  <c r="R330" i="8"/>
  <c r="Q314" i="8"/>
  <c r="R314" i="8"/>
  <c r="R331" i="8"/>
  <c r="Q331" i="8"/>
  <c r="R324" i="8"/>
  <c r="Q324" i="8"/>
  <c r="R332" i="8"/>
  <c r="Q332" i="8"/>
  <c r="Q338" i="8"/>
  <c r="R338" i="8"/>
  <c r="R315" i="8"/>
  <c r="Q315" i="8"/>
  <c r="Q327" i="8"/>
  <c r="R327" i="8"/>
  <c r="R316" i="8"/>
  <c r="Q316" i="8"/>
  <c r="Q322" i="8"/>
  <c r="R322" i="8"/>
  <c r="R339" i="8"/>
  <c r="Q339" i="8"/>
  <c r="Q311" i="8"/>
  <c r="R311" i="8"/>
  <c r="R340" i="8"/>
  <c r="Q340" i="8"/>
  <c r="R323" i="8"/>
  <c r="Q323" i="8"/>
  <c r="Q335" i="8"/>
  <c r="R335" i="8"/>
  <c r="O310" i="8"/>
  <c r="P310" i="8" s="1"/>
  <c r="O318" i="8"/>
  <c r="P318" i="8" s="1"/>
  <c r="O326" i="8"/>
  <c r="P326" i="8" s="1"/>
  <c r="O334" i="8"/>
  <c r="P334" i="8" s="1"/>
  <c r="O312" i="8"/>
  <c r="P312" i="8" s="1"/>
  <c r="O320" i="8"/>
  <c r="P320" i="8" s="1"/>
  <c r="O328" i="8"/>
  <c r="P328" i="8" s="1"/>
  <c r="O336" i="8"/>
  <c r="P336" i="8" s="1"/>
  <c r="O317" i="8"/>
  <c r="P317" i="8" s="1"/>
  <c r="O325" i="8"/>
  <c r="P325" i="8" s="1"/>
  <c r="O333" i="8"/>
  <c r="P333" i="8" s="1"/>
  <c r="O341" i="8"/>
  <c r="P341" i="8" s="1"/>
  <c r="R307" i="8"/>
  <c r="Q307" i="8"/>
  <c r="O306" i="8"/>
  <c r="P306" i="8" s="1"/>
  <c r="O308" i="8"/>
  <c r="P308" i="8" s="1"/>
  <c r="O302" i="8"/>
  <c r="P302" i="8" s="1"/>
  <c r="R298" i="8"/>
  <c r="Q298" i="8"/>
  <c r="R299" i="8"/>
  <c r="Q299" i="8"/>
  <c r="O300" i="8"/>
  <c r="P300" i="8" s="1"/>
  <c r="R295" i="8"/>
  <c r="Q295" i="8"/>
  <c r="O292" i="8"/>
  <c r="P292" i="8" s="1"/>
  <c r="R290" i="8"/>
  <c r="Q290" i="8"/>
  <c r="R283" i="8"/>
  <c r="Q283" i="8"/>
  <c r="R284" i="8"/>
  <c r="Q284" i="8"/>
  <c r="Q285" i="8"/>
  <c r="R285" i="8"/>
  <c r="R286" i="8"/>
  <c r="Q286" i="8"/>
  <c r="R287" i="8"/>
  <c r="Q287" i="8"/>
  <c r="Q282" i="8"/>
  <c r="R282" i="8"/>
  <c r="O281" i="8"/>
  <c r="P281" i="8" s="1"/>
  <c r="O280" i="8"/>
  <c r="P280" i="8" s="1"/>
  <c r="O288" i="8"/>
  <c r="P288" i="8" s="1"/>
  <c r="R277" i="8"/>
  <c r="Q277" i="8"/>
  <c r="O278" i="8"/>
  <c r="P278" i="8" s="1"/>
  <c r="R271" i="8"/>
  <c r="Q271" i="8"/>
  <c r="R266" i="8"/>
  <c r="Q266" i="8"/>
  <c r="Q272" i="8"/>
  <c r="R272" i="8"/>
  <c r="Q261" i="8"/>
  <c r="R261" i="8"/>
  <c r="R273" i="8"/>
  <c r="Q273" i="8"/>
  <c r="Q264" i="8"/>
  <c r="R264" i="8"/>
  <c r="R274" i="8"/>
  <c r="Q274" i="8"/>
  <c r="Q269" i="8"/>
  <c r="R269" i="8"/>
  <c r="O268" i="8"/>
  <c r="P268" i="8" s="1"/>
  <c r="O262" i="8"/>
  <c r="P262" i="8" s="1"/>
  <c r="O270" i="8"/>
  <c r="P270" i="8" s="1"/>
  <c r="O267" i="8"/>
  <c r="P267" i="8" s="1"/>
  <c r="O275" i="8"/>
  <c r="P275" i="8" s="1"/>
  <c r="R253" i="8"/>
  <c r="Q253" i="8"/>
  <c r="Q257" i="8"/>
  <c r="R257" i="8"/>
  <c r="R252" i="8"/>
  <c r="Q252" i="8"/>
  <c r="R260" i="8"/>
  <c r="Q260" i="8"/>
  <c r="O249" i="8"/>
  <c r="P249" i="8" s="1"/>
  <c r="Q243" i="8"/>
  <c r="R243" i="8"/>
  <c r="O244" i="8"/>
  <c r="P244" i="8" s="1"/>
  <c r="O246" i="8"/>
  <c r="P246" i="8" s="1"/>
  <c r="R236" i="8"/>
  <c r="Q236" i="8"/>
  <c r="R237" i="8"/>
  <c r="Q237" i="8"/>
  <c r="Q238" i="8"/>
  <c r="R238" i="8"/>
  <c r="R239" i="8"/>
  <c r="Q239" i="8"/>
  <c r="R240" i="8"/>
  <c r="Q240" i="8"/>
  <c r="Q235" i="8"/>
  <c r="R235" i="8"/>
  <c r="O241" i="8"/>
  <c r="P241" i="8" s="1"/>
  <c r="R233" i="8"/>
  <c r="Q233" i="8"/>
  <c r="R232" i="8"/>
  <c r="R225" i="8"/>
  <c r="Q225" i="8"/>
  <c r="R229" i="8"/>
  <c r="Q229" i="8"/>
  <c r="O230" i="8"/>
  <c r="P230" i="8" s="1"/>
  <c r="R217" i="8"/>
  <c r="Q217" i="8"/>
  <c r="R219" i="8"/>
  <c r="Q219" i="8"/>
  <c r="Q220" i="8"/>
  <c r="R220" i="8"/>
  <c r="R221" i="8"/>
  <c r="Q221" i="8"/>
  <c r="Q216" i="8"/>
  <c r="R216" i="8"/>
  <c r="R222" i="8"/>
  <c r="Q222" i="8"/>
  <c r="O223" i="8"/>
  <c r="P223" i="8" s="1"/>
  <c r="R208" i="8"/>
  <c r="Q208" i="8"/>
  <c r="R209" i="8"/>
  <c r="Q209" i="8"/>
  <c r="Q210" i="8"/>
  <c r="R210" i="8"/>
  <c r="R212" i="8"/>
  <c r="Q212" i="8"/>
  <c r="O211" i="8"/>
  <c r="P211" i="8" s="1"/>
  <c r="O213" i="8"/>
  <c r="P213" i="8" s="1"/>
  <c r="R201" i="8"/>
  <c r="Q201" i="8"/>
  <c r="R196" i="8"/>
  <c r="Q196" i="8"/>
  <c r="R197" i="8"/>
  <c r="Q197" i="8"/>
  <c r="R202" i="8"/>
  <c r="Q202" i="8"/>
  <c r="Q203" i="8"/>
  <c r="R203" i="8"/>
  <c r="R204" i="8"/>
  <c r="Q204" i="8"/>
  <c r="R205" i="8"/>
  <c r="Q205" i="8"/>
  <c r="Q200" i="8"/>
  <c r="R200" i="8"/>
  <c r="O199" i="8"/>
  <c r="P199" i="8" s="1"/>
  <c r="O198" i="8"/>
  <c r="P198" i="8" s="1"/>
  <c r="O206" i="8"/>
  <c r="P206" i="8" s="1"/>
  <c r="O195" i="8"/>
  <c r="P195" i="8" s="1"/>
  <c r="O193" i="8"/>
  <c r="P193" i="8" s="1"/>
  <c r="O190" i="8"/>
  <c r="P190" i="8" s="1"/>
  <c r="O188" i="8"/>
  <c r="P188" i="8" s="1"/>
  <c r="O186" i="8"/>
  <c r="P186" i="8" s="1"/>
  <c r="O184" i="8"/>
  <c r="P184" i="8" s="1"/>
  <c r="Q179" i="8"/>
  <c r="R179" i="8"/>
  <c r="R180" i="8"/>
  <c r="Q180" i="8"/>
  <c r="P181" i="8"/>
  <c r="O182" i="8"/>
  <c r="P182" i="8" s="1"/>
  <c r="Q174" i="8"/>
  <c r="R174" i="8"/>
  <c r="R175" i="8"/>
  <c r="Q175" i="8"/>
  <c r="R176" i="8"/>
  <c r="Q176" i="8"/>
  <c r="O177" i="8"/>
  <c r="P177" i="8" s="1"/>
  <c r="Q169" i="8"/>
  <c r="R169" i="8"/>
  <c r="R170" i="8"/>
  <c r="Q170" i="8"/>
  <c r="O172" i="8"/>
  <c r="P172" i="8" s="1"/>
  <c r="R163" i="8"/>
  <c r="Q163" i="8"/>
  <c r="Q164" i="8"/>
  <c r="R164" i="8"/>
  <c r="R165" i="8"/>
  <c r="Q165" i="8"/>
  <c r="R166" i="8"/>
  <c r="Q166" i="8"/>
  <c r="O167" i="8"/>
  <c r="P167" i="8" s="1"/>
  <c r="R159" i="8"/>
  <c r="Q159" i="8"/>
  <c r="R160" i="8"/>
  <c r="Q160" i="8"/>
  <c r="O161" i="8"/>
  <c r="P161" i="8" s="1"/>
  <c r="P153" i="8"/>
  <c r="O154" i="8"/>
  <c r="P154" i="8" s="1"/>
  <c r="R146" i="8"/>
  <c r="Q146" i="8"/>
  <c r="R147" i="8"/>
  <c r="Q147" i="8"/>
  <c r="Q148" i="8"/>
  <c r="R148" i="8"/>
  <c r="R149" i="8"/>
  <c r="Q149" i="8"/>
  <c r="R150" i="8"/>
  <c r="Q150" i="8"/>
  <c r="O151" i="8"/>
  <c r="P151" i="8" s="1"/>
  <c r="Q133" i="8"/>
  <c r="R133" i="8"/>
  <c r="R139" i="8"/>
  <c r="Q139" i="8"/>
  <c r="R127" i="8"/>
  <c r="Q127" i="8"/>
  <c r="R134" i="8"/>
  <c r="Q134" i="8"/>
  <c r="R135" i="8"/>
  <c r="Q135" i="8"/>
  <c r="R140" i="8"/>
  <c r="Q140" i="8"/>
  <c r="Q141" i="8"/>
  <c r="R141" i="8"/>
  <c r="R142" i="8"/>
  <c r="Q142" i="8"/>
  <c r="R143" i="8"/>
  <c r="Q143" i="8"/>
  <c r="Q138" i="8"/>
  <c r="R138" i="8"/>
  <c r="O129" i="8"/>
  <c r="P129" i="8" s="1"/>
  <c r="O137" i="8"/>
  <c r="P137" i="8" s="1"/>
  <c r="O126" i="8"/>
  <c r="P126" i="8" s="1"/>
  <c r="O123" i="8"/>
  <c r="P123" i="8" s="1"/>
  <c r="O131" i="8"/>
  <c r="P131" i="8" s="1"/>
  <c r="O128" i="8"/>
  <c r="P128" i="8" s="1"/>
  <c r="O136" i="8"/>
  <c r="P136" i="8" s="1"/>
  <c r="O144" i="8"/>
  <c r="P144" i="8" s="1"/>
  <c r="O125" i="8"/>
  <c r="P125" i="8" s="1"/>
  <c r="O122" i="8"/>
  <c r="P122" i="8" s="1"/>
  <c r="O130" i="8"/>
  <c r="P130" i="8" s="1"/>
  <c r="Q117" i="8"/>
  <c r="R117" i="8"/>
  <c r="R118" i="8"/>
  <c r="Q118" i="8"/>
  <c r="R119" i="8"/>
  <c r="Q119" i="8"/>
  <c r="Q114" i="8"/>
  <c r="R114" i="8"/>
  <c r="O115" i="8"/>
  <c r="P115" i="8" s="1"/>
  <c r="O112" i="8"/>
  <c r="P112" i="8" s="1"/>
  <c r="O110" i="8"/>
  <c r="P110" i="8" s="1"/>
  <c r="O108" i="8"/>
  <c r="P108" i="8" s="1"/>
  <c r="Q95" i="8"/>
  <c r="R95" i="8"/>
  <c r="R101" i="8"/>
  <c r="Q101" i="8"/>
  <c r="R96" i="8"/>
  <c r="Q96" i="8"/>
  <c r="R97" i="8"/>
  <c r="Q97" i="8"/>
  <c r="Q92" i="8"/>
  <c r="R92" i="8"/>
  <c r="Q103" i="8"/>
  <c r="R103" i="8"/>
  <c r="R104" i="8"/>
  <c r="Q104" i="8"/>
  <c r="R93" i="8"/>
  <c r="Q93" i="8"/>
  <c r="R105" i="8"/>
  <c r="Q105" i="8"/>
  <c r="Q100" i="8"/>
  <c r="R100" i="8"/>
  <c r="O91" i="8"/>
  <c r="P91" i="8" s="1"/>
  <c r="O99" i="8"/>
  <c r="P99" i="8" s="1"/>
  <c r="O90" i="8"/>
  <c r="P90" i="8" s="1"/>
  <c r="O98" i="8"/>
  <c r="P98" i="8" s="1"/>
  <c r="O106" i="8"/>
  <c r="P106" i="8" s="1"/>
  <c r="O87" i="8"/>
  <c r="P87" i="8" s="1"/>
  <c r="R85" i="8"/>
  <c r="Q85" i="8"/>
  <c r="O86" i="8"/>
  <c r="P86" i="8" s="1"/>
  <c r="Q80" i="8"/>
  <c r="R80" i="8"/>
  <c r="R82" i="8"/>
  <c r="Q82" i="8"/>
  <c r="Q81" i="8"/>
  <c r="O83" i="8"/>
  <c r="P83" i="8" s="1"/>
  <c r="R74" i="8"/>
  <c r="Q74" i="8"/>
  <c r="Q75" i="8"/>
  <c r="O76" i="8"/>
  <c r="P76" i="8" s="1"/>
  <c r="R71" i="8"/>
  <c r="Q71" i="8"/>
  <c r="Q68" i="8"/>
  <c r="R68" i="8"/>
  <c r="R64" i="8"/>
  <c r="Q64" i="8"/>
  <c r="R65" i="8"/>
  <c r="Q65" i="8"/>
  <c r="O66" i="8"/>
  <c r="P66" i="8" s="1"/>
  <c r="O62" i="8"/>
  <c r="P62" i="8" s="1"/>
  <c r="R55" i="8"/>
  <c r="Q55" i="8"/>
  <c r="O60" i="8"/>
  <c r="P60" i="8" s="1"/>
  <c r="Q42" i="8"/>
  <c r="R42" i="8"/>
  <c r="R48" i="8"/>
  <c r="Q48" i="8"/>
  <c r="R44" i="8"/>
  <c r="Q44" i="8"/>
  <c r="R49" i="8"/>
  <c r="Q49" i="8"/>
  <c r="R43" i="8"/>
  <c r="Q43" i="8"/>
  <c r="Q39" i="8"/>
  <c r="R39" i="8"/>
  <c r="Q50" i="8"/>
  <c r="R50" i="8"/>
  <c r="R51" i="8"/>
  <c r="Q51" i="8"/>
  <c r="R52" i="8"/>
  <c r="Q52" i="8"/>
  <c r="Q47" i="8"/>
  <c r="R47" i="8"/>
  <c r="O38" i="8"/>
  <c r="P38" i="8" s="1"/>
  <c r="O46" i="8"/>
  <c r="P46" i="8" s="1"/>
  <c r="O45" i="8"/>
  <c r="P45" i="8" s="1"/>
  <c r="O53" i="8"/>
  <c r="P53" i="8" s="1"/>
  <c r="Q33" i="8"/>
  <c r="R33" i="8"/>
  <c r="R34" i="8"/>
  <c r="Q34" i="8"/>
  <c r="R35" i="8"/>
  <c r="Q35" i="8"/>
  <c r="Q30" i="8"/>
  <c r="R30" i="8"/>
  <c r="O31" i="8"/>
  <c r="P31" i="8" s="1"/>
  <c r="O36" i="8"/>
  <c r="P36" i="8" s="1"/>
  <c r="R19" i="8"/>
  <c r="Q19" i="8"/>
  <c r="R16" i="8"/>
  <c r="R26" i="8"/>
  <c r="Q26" i="8"/>
  <c r="R22" i="8"/>
  <c r="Q22" i="8"/>
  <c r="R27" i="8"/>
  <c r="Q27" i="8"/>
  <c r="R18" i="8"/>
  <c r="Q18" i="8"/>
  <c r="O21" i="8"/>
  <c r="P21" i="8" s="1"/>
  <c r="O17" i="8"/>
  <c r="P17" i="8" s="1"/>
  <c r="O25" i="8"/>
  <c r="P25" i="8" s="1"/>
  <c r="O15" i="8"/>
  <c r="P15" i="8" s="1"/>
  <c r="AD150" i="7"/>
  <c r="AC150" i="7"/>
  <c r="AA151" i="7"/>
  <c r="AB151" i="7" s="1"/>
  <c r="AD147" i="7"/>
  <c r="AC147" i="7"/>
  <c r="AA148" i="7"/>
  <c r="AB148" i="7" s="1"/>
  <c r="AD139" i="7"/>
  <c r="AC139" i="7"/>
  <c r="AD140" i="7"/>
  <c r="AC140" i="7"/>
  <c r="AC141" i="7"/>
  <c r="AD141" i="7"/>
  <c r="AD142" i="7"/>
  <c r="AC142" i="7"/>
  <c r="AD143" i="7"/>
  <c r="AC143" i="7"/>
  <c r="AC138" i="7"/>
  <c r="AD138" i="7"/>
  <c r="AA144" i="7"/>
  <c r="AB144" i="7" s="1"/>
  <c r="AD136" i="7"/>
  <c r="AC136" i="7"/>
  <c r="AC135" i="7"/>
  <c r="AD128" i="7"/>
  <c r="AC128" i="7"/>
  <c r="AC129" i="7"/>
  <c r="AD129" i="7"/>
  <c r="AD130" i="7"/>
  <c r="AC130" i="7"/>
  <c r="AD131" i="7"/>
  <c r="AC131" i="7"/>
  <c r="AA132" i="7"/>
  <c r="AB132" i="7" s="1"/>
  <c r="AC123" i="7"/>
  <c r="AD123" i="7"/>
  <c r="AD124" i="7"/>
  <c r="AC124" i="7"/>
  <c r="AD125" i="7"/>
  <c r="AC125" i="7"/>
  <c r="AA126" i="7"/>
  <c r="AB126" i="7" s="1"/>
  <c r="AD116" i="7"/>
  <c r="AC116" i="7"/>
  <c r="AD117" i="7"/>
  <c r="AC117" i="7"/>
  <c r="AC118" i="7"/>
  <c r="AD118" i="7"/>
  <c r="AD119" i="7"/>
  <c r="AC119" i="7"/>
  <c r="AD120" i="7"/>
  <c r="AC120" i="7"/>
  <c r="AA121" i="7"/>
  <c r="AB121" i="7" s="1"/>
  <c r="AA114" i="7"/>
  <c r="AB114" i="7" s="1"/>
  <c r="AD107" i="7"/>
  <c r="AC107" i="7"/>
  <c r="AD108" i="7"/>
  <c r="AC108" i="7"/>
  <c r="AC109" i="7"/>
  <c r="AD109" i="7"/>
  <c r="AD111" i="7"/>
  <c r="AC111" i="7"/>
  <c r="AA110" i="7"/>
  <c r="AB110" i="7" s="1"/>
  <c r="AA112" i="7"/>
  <c r="AB112" i="7" s="1"/>
  <c r="AD103" i="7"/>
  <c r="AC103" i="7"/>
  <c r="AA104" i="7"/>
  <c r="AB104" i="7" s="1"/>
  <c r="AA105" i="7"/>
  <c r="AB105" i="7" s="1"/>
  <c r="AC99" i="7"/>
  <c r="AA100" i="7"/>
  <c r="AB100" i="7" s="1"/>
  <c r="AC94" i="7"/>
  <c r="AD94" i="7"/>
  <c r="AD95" i="7"/>
  <c r="AC95" i="7"/>
  <c r="AD96" i="7"/>
  <c r="AC96" i="7"/>
  <c r="AA97" i="7"/>
  <c r="AB97" i="7" s="1"/>
  <c r="AA92" i="7"/>
  <c r="AB92" i="7" s="1"/>
  <c r="AA90" i="7"/>
  <c r="AB90" i="7" s="1"/>
  <c r="AD86" i="7"/>
  <c r="AC86" i="7"/>
  <c r="AD87" i="7"/>
  <c r="AC87" i="7"/>
  <c r="AA88" i="7"/>
  <c r="AB88" i="7" s="1"/>
  <c r="AC69" i="7"/>
  <c r="AD69" i="7"/>
  <c r="AD79" i="7"/>
  <c r="AC79" i="7"/>
  <c r="AD67" i="7"/>
  <c r="AC67" i="7"/>
  <c r="AD75" i="7"/>
  <c r="AC75" i="7"/>
  <c r="AD80" i="7"/>
  <c r="AC80" i="7"/>
  <c r="AD74" i="7"/>
  <c r="AC74" i="7"/>
  <c r="AC64" i="7"/>
  <c r="AD64" i="7"/>
  <c r="AC81" i="7"/>
  <c r="AD81" i="7"/>
  <c r="AD71" i="7"/>
  <c r="AC71" i="7"/>
  <c r="AD82" i="7"/>
  <c r="AC82" i="7"/>
  <c r="AD65" i="7"/>
  <c r="AC65" i="7"/>
  <c r="AD83" i="7"/>
  <c r="AC83" i="7"/>
  <c r="AC78" i="7"/>
  <c r="AD78" i="7"/>
  <c r="AC66" i="7"/>
  <c r="AA77" i="7"/>
  <c r="AB77" i="7" s="1"/>
  <c r="AC68" i="7"/>
  <c r="AA76" i="7"/>
  <c r="AB76" i="7" s="1"/>
  <c r="AA84" i="7"/>
  <c r="AB84" i="7" s="1"/>
  <c r="AC70" i="7"/>
  <c r="AD57" i="7"/>
  <c r="AC57" i="7"/>
  <c r="AD45" i="7"/>
  <c r="AC45" i="7"/>
  <c r="AD58" i="7"/>
  <c r="AC58" i="7"/>
  <c r="AD53" i="7"/>
  <c r="AC53" i="7"/>
  <c r="AC59" i="7"/>
  <c r="AD59" i="7"/>
  <c r="AD46" i="7"/>
  <c r="AC46" i="7"/>
  <c r="AD60" i="7"/>
  <c r="AC60" i="7"/>
  <c r="AD61" i="7"/>
  <c r="AC61" i="7"/>
  <c r="AC56" i="7"/>
  <c r="AD56" i="7"/>
  <c r="AC52" i="7"/>
  <c r="AA55" i="7"/>
  <c r="AB55" i="7" s="1"/>
  <c r="AA62" i="7"/>
  <c r="AB62" i="7" s="1"/>
  <c r="AC48" i="7"/>
  <c r="AD27" i="7"/>
  <c r="AC27" i="7"/>
  <c r="AD24" i="7"/>
  <c r="AC24" i="7"/>
  <c r="AD38" i="7"/>
  <c r="AC38" i="7"/>
  <c r="AD34" i="7"/>
  <c r="AC34" i="7"/>
  <c r="AD39" i="7"/>
  <c r="AC39" i="7"/>
  <c r="AC40" i="7"/>
  <c r="AD40" i="7"/>
  <c r="AD35" i="7"/>
  <c r="AC35" i="7"/>
  <c r="AC28" i="7"/>
  <c r="AD28" i="7"/>
  <c r="AD26" i="7"/>
  <c r="AC26" i="7"/>
  <c r="AD32" i="7"/>
  <c r="AC32" i="7"/>
  <c r="AD42" i="7"/>
  <c r="AC42" i="7"/>
  <c r="AC37" i="7"/>
  <c r="AD37" i="7"/>
  <c r="AC25" i="7"/>
  <c r="AC21" i="7"/>
  <c r="AC30" i="7"/>
  <c r="AA41" i="7"/>
  <c r="AB41" i="7" s="1"/>
  <c r="AA43" i="7"/>
  <c r="AB43" i="7" s="1"/>
  <c r="AC20" i="7"/>
  <c r="AA13" i="7"/>
  <c r="AB13" i="7" s="1"/>
  <c r="AD50" i="6"/>
  <c r="AE50" i="6" s="1"/>
  <c r="AE45" i="6"/>
  <c r="AG45" i="6" s="1"/>
  <c r="AD47" i="6"/>
  <c r="AE47" i="6" s="1"/>
  <c r="AG44" i="6"/>
  <c r="AF44" i="6"/>
  <c r="AD43" i="6"/>
  <c r="AE43" i="6" s="1"/>
  <c r="AD42" i="6"/>
  <c r="AE42" i="6" s="1"/>
  <c r="AG28" i="6"/>
  <c r="AF28" i="6"/>
  <c r="AF36" i="6"/>
  <c r="AG36" i="6"/>
  <c r="AG29" i="6"/>
  <c r="AF29" i="6"/>
  <c r="AG37" i="6"/>
  <c r="AF37" i="6"/>
  <c r="AF32" i="6"/>
  <c r="AG32" i="6"/>
  <c r="AG33" i="6"/>
  <c r="AF33" i="6"/>
  <c r="AD27" i="6"/>
  <c r="AE27" i="6" s="1"/>
  <c r="AE30" i="6"/>
  <c r="AD35" i="6"/>
  <c r="AE35" i="6" s="1"/>
  <c r="AE38" i="6"/>
  <c r="AD26" i="6"/>
  <c r="AE26" i="6" s="1"/>
  <c r="AD34" i="6"/>
  <c r="AE34" i="6" s="1"/>
  <c r="AD31" i="6"/>
  <c r="AE31" i="6" s="1"/>
  <c r="AD39" i="6"/>
  <c r="AE39" i="6" s="1"/>
  <c r="AF21" i="6"/>
  <c r="AG21" i="6"/>
  <c r="AF20" i="6"/>
  <c r="AG20" i="6"/>
  <c r="AF17" i="6"/>
  <c r="AG17" i="6"/>
  <c r="AG22" i="6"/>
  <c r="AF22" i="6"/>
  <c r="AG14" i="6"/>
  <c r="AF14" i="6"/>
  <c r="AG23" i="6"/>
  <c r="AF23" i="6"/>
  <c r="AG15" i="6"/>
  <c r="AF15" i="6"/>
  <c r="AG18" i="6"/>
  <c r="AF18" i="6"/>
  <c r="AD16" i="6"/>
  <c r="AE16" i="6" s="1"/>
  <c r="AE19" i="6"/>
  <c r="AD24" i="6"/>
  <c r="AE24" i="6" s="1"/>
  <c r="AD13" i="6"/>
  <c r="AE13" i="6" s="1"/>
  <c r="R856" i="3"/>
  <c r="Q856" i="3"/>
  <c r="O854" i="3"/>
  <c r="P854" i="3" s="1"/>
  <c r="Q849" i="3"/>
  <c r="R849" i="3"/>
  <c r="Q848" i="3"/>
  <c r="R848" i="3"/>
  <c r="R850" i="3"/>
  <c r="Q850" i="3"/>
  <c r="R852" i="3"/>
  <c r="Q852" i="3"/>
  <c r="O847" i="3"/>
  <c r="P847" i="3" s="1"/>
  <c r="O853" i="3"/>
  <c r="P853" i="3" s="1"/>
  <c r="R844" i="3"/>
  <c r="Q844" i="3"/>
  <c r="R845" i="3"/>
  <c r="Q845" i="3"/>
  <c r="O846" i="3"/>
  <c r="P846" i="3" s="1"/>
  <c r="Q838" i="3"/>
  <c r="R838" i="3"/>
  <c r="R841" i="3"/>
  <c r="Q841" i="3"/>
  <c r="O842" i="3"/>
  <c r="P842" i="3" s="1"/>
  <c r="O837" i="3"/>
  <c r="P837" i="3" s="1"/>
  <c r="P836" i="3"/>
  <c r="O843" i="3"/>
  <c r="P843" i="3" s="1"/>
  <c r="R829" i="3"/>
  <c r="Q829" i="3"/>
  <c r="Q830" i="3"/>
  <c r="R830" i="3"/>
  <c r="Q832" i="3"/>
  <c r="R832" i="3"/>
  <c r="R833" i="3"/>
  <c r="Q833" i="3"/>
  <c r="O831" i="3"/>
  <c r="P831" i="3" s="1"/>
  <c r="P834" i="3"/>
  <c r="O835" i="3"/>
  <c r="P835" i="3" s="1"/>
  <c r="Q822" i="3"/>
  <c r="R822" i="3"/>
  <c r="Q820" i="3"/>
  <c r="R820" i="3"/>
  <c r="R823" i="3"/>
  <c r="Q823" i="3"/>
  <c r="R826" i="3"/>
  <c r="Q826" i="3"/>
  <c r="Q817" i="3"/>
  <c r="R817" i="3"/>
  <c r="O818" i="3"/>
  <c r="P818" i="3" s="1"/>
  <c r="O827" i="3"/>
  <c r="P827" i="3" s="1"/>
  <c r="O2690" i="11"/>
  <c r="P2690" i="11" s="1"/>
  <c r="O2689" i="11"/>
  <c r="P2689" i="11" s="1"/>
  <c r="O2688" i="11"/>
  <c r="P2688" i="11" s="1"/>
  <c r="O2686" i="11"/>
  <c r="P2686" i="11" s="1"/>
  <c r="O2685" i="11"/>
  <c r="P2685" i="11" s="1"/>
  <c r="AF45" i="6" l="1"/>
  <c r="R20" i="4"/>
  <c r="Q20" i="4"/>
  <c r="R19" i="4"/>
  <c r="Q19" i="4"/>
  <c r="AD33" i="7"/>
  <c r="AC33" i="7"/>
  <c r="AD51" i="7"/>
  <c r="AC51" i="7"/>
  <c r="AC50" i="7"/>
  <c r="AD50" i="7"/>
  <c r="AC49" i="7"/>
  <c r="AD49" i="7"/>
  <c r="AD47" i="7"/>
  <c r="AC47" i="7"/>
  <c r="AC29" i="7"/>
  <c r="AD13" i="7"/>
  <c r="AC13" i="7"/>
  <c r="R106" i="11"/>
  <c r="Q106" i="11"/>
  <c r="R467" i="11"/>
  <c r="Q467" i="11"/>
  <c r="R24" i="4"/>
  <c r="Q24" i="4"/>
  <c r="Q17" i="4"/>
  <c r="R17" i="4"/>
  <c r="R18" i="4"/>
  <c r="Q18" i="4"/>
  <c r="R13" i="4"/>
  <c r="Q13" i="4"/>
  <c r="Q453" i="8"/>
  <c r="Q442" i="8"/>
  <c r="Q23" i="8"/>
  <c r="R448" i="8"/>
  <c r="Q28" i="8"/>
  <c r="Q255" i="8"/>
  <c r="R1182" i="8"/>
  <c r="Q1182" i="8"/>
  <c r="R1187" i="8"/>
  <c r="Q1187" i="8"/>
  <c r="R1185" i="8"/>
  <c r="Q1185" i="8"/>
  <c r="R1184" i="8"/>
  <c r="Q1184" i="8"/>
  <c r="Q795" i="8"/>
  <c r="R1170" i="8"/>
  <c r="Q1170" i="8"/>
  <c r="R1168" i="8"/>
  <c r="Q1168" i="8"/>
  <c r="Q437" i="8"/>
  <c r="R321" i="8"/>
  <c r="R69" i="8"/>
  <c r="Q1145" i="8"/>
  <c r="R1145" i="8"/>
  <c r="R1149" i="8"/>
  <c r="Q1149" i="8"/>
  <c r="R1152" i="8"/>
  <c r="Q1152" i="8"/>
  <c r="R1150" i="8"/>
  <c r="Q1150" i="8"/>
  <c r="Q32" i="8"/>
  <c r="Q569" i="8"/>
  <c r="R1157" i="8"/>
  <c r="Q1157" i="8"/>
  <c r="Q752" i="8"/>
  <c r="R226" i="8"/>
  <c r="Q329" i="8"/>
  <c r="Q441" i="8"/>
  <c r="Q573" i="8"/>
  <c r="Q534" i="8"/>
  <c r="R989" i="8"/>
  <c r="Q565" i="8"/>
  <c r="R823" i="8"/>
  <c r="Q570" i="8"/>
  <c r="R894" i="8"/>
  <c r="Q250" i="8"/>
  <c r="Q215" i="8"/>
  <c r="R1158" i="8"/>
  <c r="Q1158" i="8"/>
  <c r="Q1173" i="8"/>
  <c r="R1140" i="8"/>
  <c r="Q1140" i="8"/>
  <c r="R1141" i="8"/>
  <c r="Q1141" i="8"/>
  <c r="R78" i="8"/>
  <c r="Q78" i="8"/>
  <c r="R813" i="8"/>
  <c r="Q813" i="8"/>
  <c r="R1172" i="8"/>
  <c r="Q1172" i="8"/>
  <c r="R1162" i="8"/>
  <c r="Q1162" i="8"/>
  <c r="R1143" i="8"/>
  <c r="Q1143" i="8"/>
  <c r="Q1080" i="8"/>
  <c r="R1080" i="8"/>
  <c r="R445" i="8"/>
  <c r="Q445" i="8"/>
  <c r="R1164" i="8"/>
  <c r="Q1164" i="8"/>
  <c r="R1179" i="8"/>
  <c r="Q1179" i="8"/>
  <c r="Q1036" i="8"/>
  <c r="R786" i="8"/>
  <c r="Q709" i="8"/>
  <c r="R296" i="8"/>
  <c r="Q1048" i="8"/>
  <c r="R304" i="8"/>
  <c r="Q304" i="8"/>
  <c r="Q824" i="8"/>
  <c r="R824" i="8"/>
  <c r="R1123" i="8"/>
  <c r="Q1123" i="8"/>
  <c r="Q429" i="8"/>
  <c r="R429" i="8"/>
  <c r="R542" i="8"/>
  <c r="Q542" i="8"/>
  <c r="R20" i="8"/>
  <c r="Q20" i="8"/>
  <c r="Q945" i="8"/>
  <c r="R945" i="8"/>
  <c r="R767" i="8"/>
  <c r="Q767" i="8"/>
  <c r="R902" i="8"/>
  <c r="Q902" i="8"/>
  <c r="R1116" i="8"/>
  <c r="Q1116" i="8"/>
  <c r="R227" i="8"/>
  <c r="Q227" i="8"/>
  <c r="R1061" i="8"/>
  <c r="Q1061" i="8"/>
  <c r="R171" i="8"/>
  <c r="Q171" i="8"/>
  <c r="R355" i="8"/>
  <c r="Q132" i="8"/>
  <c r="R337" i="8"/>
  <c r="Q422" i="8"/>
  <c r="Q572" i="8"/>
  <c r="Q1032" i="8"/>
  <c r="Q444" i="8"/>
  <c r="R626" i="8"/>
  <c r="Q492" i="8"/>
  <c r="R492" i="8"/>
  <c r="R947" i="8"/>
  <c r="Q769" i="8"/>
  <c r="R1113" i="8"/>
  <c r="Q1113" i="8"/>
  <c r="Q625" i="8"/>
  <c r="Q689" i="8"/>
  <c r="R465" i="8"/>
  <c r="Q465" i="8"/>
  <c r="R56" i="8"/>
  <c r="Q56" i="8"/>
  <c r="R70" i="8"/>
  <c r="Q70" i="8"/>
  <c r="R820" i="8"/>
  <c r="Q820" i="8"/>
  <c r="Q526" i="8"/>
  <c r="R526" i="8"/>
  <c r="R259" i="8"/>
  <c r="Q259" i="8"/>
  <c r="R694" i="8"/>
  <c r="Q694" i="8"/>
  <c r="R541" i="8"/>
  <c r="Q541" i="8"/>
  <c r="R816" i="8"/>
  <c r="Q816" i="8"/>
  <c r="R452" i="8"/>
  <c r="Q452" i="8"/>
  <c r="Q1102" i="8"/>
  <c r="R1102" i="8"/>
  <c r="R24" i="8"/>
  <c r="Q24" i="8"/>
  <c r="R521" i="8"/>
  <c r="Q521" i="8"/>
  <c r="Q794" i="8"/>
  <c r="R794" i="8"/>
  <c r="R41" i="8"/>
  <c r="Q41" i="8"/>
  <c r="R808" i="8"/>
  <c r="Q808" i="8"/>
  <c r="R529" i="8"/>
  <c r="Q529" i="8"/>
  <c r="R313" i="8"/>
  <c r="Q313" i="8"/>
  <c r="R788" i="8"/>
  <c r="Q788" i="8"/>
  <c r="R403" i="8"/>
  <c r="Q403" i="8"/>
  <c r="Q1074" i="8"/>
  <c r="R1074" i="8"/>
  <c r="R440" i="8"/>
  <c r="Q440" i="8"/>
  <c r="R1128" i="8"/>
  <c r="Q1128" i="8"/>
  <c r="Q40" i="8"/>
  <c r="R40" i="8"/>
  <c r="R623" i="8"/>
  <c r="Q623" i="8"/>
  <c r="Q768" i="8"/>
  <c r="R768" i="8"/>
  <c r="R1138" i="8"/>
  <c r="Q1138" i="8"/>
  <c r="R398" i="8"/>
  <c r="Q398" i="8"/>
  <c r="R1103" i="8"/>
  <c r="Q1103" i="8"/>
  <c r="R588" i="8"/>
  <c r="Q588" i="8"/>
  <c r="R449" i="8"/>
  <c r="Q449" i="8"/>
  <c r="R116" i="8"/>
  <c r="Q116" i="8"/>
  <c r="Q624" i="8"/>
  <c r="R624" i="8"/>
  <c r="R1125" i="8"/>
  <c r="Q1125" i="8"/>
  <c r="R710" i="8"/>
  <c r="Q710" i="8"/>
  <c r="R356" i="8"/>
  <c r="Q356" i="8"/>
  <c r="R245" i="8"/>
  <c r="Q245" i="8"/>
  <c r="R549" i="8"/>
  <c r="Q549" i="8"/>
  <c r="R102" i="8"/>
  <c r="Q102" i="8"/>
  <c r="R1047" i="8"/>
  <c r="Q1047" i="8"/>
  <c r="Q156" i="8"/>
  <c r="R156" i="8"/>
  <c r="R1104" i="8"/>
  <c r="Q1104" i="8"/>
  <c r="R568" i="8"/>
  <c r="Q568" i="8"/>
  <c r="R1131" i="8"/>
  <c r="Q1131" i="8"/>
  <c r="R57" i="8"/>
  <c r="Q57" i="8"/>
  <c r="Q124" i="8"/>
  <c r="R124" i="8"/>
  <c r="R450" i="8"/>
  <c r="Q450" i="8"/>
  <c r="R546" i="8"/>
  <c r="Q546" i="8"/>
  <c r="R530" i="8"/>
  <c r="Q530" i="8"/>
  <c r="Q1033" i="8"/>
  <c r="R1033" i="8"/>
  <c r="Q830" i="8"/>
  <c r="R830" i="8"/>
  <c r="R1068" i="8"/>
  <c r="Q1068" i="8"/>
  <c r="R1075" i="8"/>
  <c r="Q1075" i="8"/>
  <c r="R1070" i="8"/>
  <c r="Q1070" i="8"/>
  <c r="R404" i="8"/>
  <c r="Q404" i="8"/>
  <c r="Q760" i="8"/>
  <c r="R760" i="8"/>
  <c r="R400" i="8"/>
  <c r="Q400" i="8"/>
  <c r="R840" i="8"/>
  <c r="Q840" i="8"/>
  <c r="R924" i="8"/>
  <c r="Q924" i="8"/>
  <c r="R538" i="8"/>
  <c r="Q538" i="8"/>
  <c r="R496" i="8"/>
  <c r="Q496" i="8"/>
  <c r="R58" i="8"/>
  <c r="Q58" i="8"/>
  <c r="Q910" i="8"/>
  <c r="R910" i="8"/>
  <c r="R263" i="8"/>
  <c r="Q263" i="8"/>
  <c r="R1035" i="8"/>
  <c r="Q1035" i="8"/>
  <c r="R396" i="8"/>
  <c r="Q396" i="8"/>
  <c r="R79" i="8"/>
  <c r="R1071" i="8"/>
  <c r="Q1071" i="8"/>
  <c r="R354" i="8"/>
  <c r="Q354" i="8"/>
  <c r="Q157" i="8"/>
  <c r="Q787" i="8"/>
  <c r="Q753" i="8"/>
  <c r="Q120" i="8"/>
  <c r="Q359" i="8"/>
  <c r="Q732" i="8"/>
  <c r="Q724" i="8"/>
  <c r="Q666" i="8"/>
  <c r="R666" i="8"/>
  <c r="Q537" i="8"/>
  <c r="Q761" i="8"/>
  <c r="R258" i="8"/>
  <c r="Q258" i="8"/>
  <c r="Q94" i="8"/>
  <c r="Q822" i="8"/>
  <c r="R828" i="8"/>
  <c r="Q1060" i="8"/>
  <c r="R1060" i="8"/>
  <c r="R294" i="8"/>
  <c r="Q294" i="8"/>
  <c r="R254" i="8"/>
  <c r="Q254" i="8"/>
  <c r="Q357" i="8"/>
  <c r="R357" i="8"/>
  <c r="Q251" i="8"/>
  <c r="R831" i="8"/>
  <c r="R544" i="8"/>
  <c r="Q544" i="8"/>
  <c r="R1109" i="8"/>
  <c r="Q1109" i="8"/>
  <c r="R1099" i="8"/>
  <c r="Q1099" i="8"/>
  <c r="R1091" i="8"/>
  <c r="Q1091" i="8"/>
  <c r="R1092" i="8"/>
  <c r="Q1092" i="8"/>
  <c r="R1088" i="8"/>
  <c r="Q1088" i="8"/>
  <c r="R1085" i="8"/>
  <c r="Q1085" i="8"/>
  <c r="R1084" i="8"/>
  <c r="Q1084" i="8"/>
  <c r="R1078" i="8"/>
  <c r="Q1078" i="8"/>
  <c r="R1066" i="8"/>
  <c r="Q1066" i="8"/>
  <c r="R1064" i="8"/>
  <c r="Q1064" i="8"/>
  <c r="R1058" i="8"/>
  <c r="Q1058" i="8"/>
  <c r="R1055" i="8"/>
  <c r="Q1055" i="8"/>
  <c r="R1052" i="8"/>
  <c r="Q1052" i="8"/>
  <c r="Q1045" i="8"/>
  <c r="R1045" i="8"/>
  <c r="Q1040" i="8"/>
  <c r="R1040" i="8"/>
  <c r="R1043" i="8"/>
  <c r="Q1043" i="8"/>
  <c r="R1030" i="8"/>
  <c r="Q1030" i="8"/>
  <c r="R1025" i="8"/>
  <c r="Q1025" i="8"/>
  <c r="R1020" i="8"/>
  <c r="Q1020" i="8"/>
  <c r="R1014" i="8"/>
  <c r="Q1014" i="8"/>
  <c r="R1010" i="8"/>
  <c r="Q1010" i="8"/>
  <c r="R1005" i="8"/>
  <c r="Q1005" i="8"/>
  <c r="R998" i="8"/>
  <c r="Q998" i="8"/>
  <c r="R994" i="8"/>
  <c r="Q994" i="8"/>
  <c r="R990" i="8"/>
  <c r="Q990" i="8"/>
  <c r="R985" i="8"/>
  <c r="Q985" i="8"/>
  <c r="R978" i="8"/>
  <c r="Q978" i="8"/>
  <c r="R973" i="8"/>
  <c r="Q973" i="8"/>
  <c r="R966" i="8"/>
  <c r="Q966" i="8"/>
  <c r="R964" i="8"/>
  <c r="Q964" i="8"/>
  <c r="R957" i="8"/>
  <c r="Q957" i="8"/>
  <c r="R952" i="8"/>
  <c r="Q952" i="8"/>
  <c r="R951" i="8"/>
  <c r="Q951" i="8"/>
  <c r="R942" i="8"/>
  <c r="Q942" i="8"/>
  <c r="R929" i="8"/>
  <c r="Q929" i="8"/>
  <c r="R936" i="8"/>
  <c r="Q936" i="8"/>
  <c r="R928" i="8"/>
  <c r="Q928" i="8"/>
  <c r="R917" i="8"/>
  <c r="Q917" i="8"/>
  <c r="R909" i="8"/>
  <c r="Q909" i="8"/>
  <c r="R908" i="8"/>
  <c r="Q908" i="8"/>
  <c r="Q911" i="8"/>
  <c r="R911" i="8"/>
  <c r="R906" i="8"/>
  <c r="Q906" i="8"/>
  <c r="R922" i="8"/>
  <c r="Q922" i="8"/>
  <c r="R915" i="8"/>
  <c r="Q915" i="8"/>
  <c r="R907" i="8"/>
  <c r="Q907" i="8"/>
  <c r="R914" i="8"/>
  <c r="Q914" i="8"/>
  <c r="R900" i="8"/>
  <c r="Q900" i="8"/>
  <c r="R898" i="8"/>
  <c r="Q898" i="8"/>
  <c r="R896" i="8"/>
  <c r="Q896" i="8"/>
  <c r="R891" i="8"/>
  <c r="Q891" i="8"/>
  <c r="R880" i="8"/>
  <c r="Q880" i="8"/>
  <c r="R886" i="8"/>
  <c r="Q886" i="8"/>
  <c r="R887" i="8"/>
  <c r="Q887" i="8"/>
  <c r="R879" i="8"/>
  <c r="Q879" i="8"/>
  <c r="R878" i="8"/>
  <c r="Q878" i="8"/>
  <c r="R867" i="8"/>
  <c r="Q867" i="8"/>
  <c r="R868" i="8"/>
  <c r="Q868" i="8"/>
  <c r="R874" i="8"/>
  <c r="Q874" i="8"/>
  <c r="R875" i="8"/>
  <c r="Q875" i="8"/>
  <c r="R866" i="8"/>
  <c r="Q866" i="8"/>
  <c r="R864" i="8"/>
  <c r="Q864" i="8"/>
  <c r="R856" i="8"/>
  <c r="Q856" i="8"/>
  <c r="R857" i="8"/>
  <c r="Q857" i="8"/>
  <c r="R836" i="8"/>
  <c r="Q836" i="8"/>
  <c r="R837" i="8"/>
  <c r="Q837" i="8"/>
  <c r="Q838" i="8"/>
  <c r="R838" i="8"/>
  <c r="Q841" i="8"/>
  <c r="R841" i="8"/>
  <c r="R852" i="8"/>
  <c r="Q852" i="8"/>
  <c r="R844" i="8"/>
  <c r="Q844" i="8"/>
  <c r="R845" i="8"/>
  <c r="Q845" i="8"/>
  <c r="R839" i="8"/>
  <c r="Q839" i="8"/>
  <c r="R827" i="8"/>
  <c r="Q827" i="8"/>
  <c r="R829" i="8"/>
  <c r="Q829" i="8"/>
  <c r="R821" i="8"/>
  <c r="Q821" i="8"/>
  <c r="R819" i="8"/>
  <c r="Q819" i="8"/>
  <c r="R825" i="8"/>
  <c r="Q825" i="8"/>
  <c r="R817" i="8"/>
  <c r="Q817" i="8"/>
  <c r="R833" i="8"/>
  <c r="Q833" i="8"/>
  <c r="R806" i="8"/>
  <c r="Q806" i="8"/>
  <c r="R749" i="8"/>
  <c r="Q749" i="8"/>
  <c r="R774" i="8"/>
  <c r="Q774" i="8"/>
  <c r="R757" i="8"/>
  <c r="Q757" i="8"/>
  <c r="R773" i="8"/>
  <c r="Q773" i="8"/>
  <c r="R758" i="8"/>
  <c r="Q758" i="8"/>
  <c r="R765" i="8"/>
  <c r="Q765" i="8"/>
  <c r="R780" i="8"/>
  <c r="Q780" i="8"/>
  <c r="R766" i="8"/>
  <c r="Q766" i="8"/>
  <c r="R750" i="8"/>
  <c r="Q750" i="8"/>
  <c r="R781" i="8"/>
  <c r="Q781" i="8"/>
  <c r="R764" i="8"/>
  <c r="Q764" i="8"/>
  <c r="R772" i="8"/>
  <c r="Q772" i="8"/>
  <c r="R748" i="8"/>
  <c r="Q748" i="8"/>
  <c r="R756" i="8"/>
  <c r="Q756" i="8"/>
  <c r="R744" i="8"/>
  <c r="Q744" i="8"/>
  <c r="R736" i="8"/>
  <c r="Q736" i="8"/>
  <c r="R728" i="8"/>
  <c r="Q728" i="8"/>
  <c r="R737" i="8"/>
  <c r="Q737" i="8"/>
  <c r="R729" i="8"/>
  <c r="Q729" i="8"/>
  <c r="R692" i="8"/>
  <c r="Q692" i="8"/>
  <c r="Q711" i="8"/>
  <c r="R711" i="8"/>
  <c r="R701" i="8"/>
  <c r="Q701" i="8"/>
  <c r="R691" i="8"/>
  <c r="Q691" i="8"/>
  <c r="Q703" i="8"/>
  <c r="R703" i="8"/>
  <c r="Q695" i="8"/>
  <c r="R695" i="8"/>
  <c r="R704" i="8"/>
  <c r="Q704" i="8"/>
  <c r="R688" i="8"/>
  <c r="Q688" i="8"/>
  <c r="Q708" i="8"/>
  <c r="R708" i="8"/>
  <c r="R715" i="8"/>
  <c r="Q715" i="8"/>
  <c r="R714" i="8"/>
  <c r="Q714" i="8"/>
  <c r="R700" i="8"/>
  <c r="Q700" i="8"/>
  <c r="R706" i="8"/>
  <c r="Q706" i="8"/>
  <c r="Q687" i="8"/>
  <c r="R687" i="8"/>
  <c r="R693" i="8"/>
  <c r="Q693" i="8"/>
  <c r="R696" i="8"/>
  <c r="Q696" i="8"/>
  <c r="R690" i="8"/>
  <c r="Q690" i="8"/>
  <c r="R722" i="8"/>
  <c r="Q722" i="8"/>
  <c r="R707" i="8"/>
  <c r="Q707" i="8"/>
  <c r="R699" i="8"/>
  <c r="Q699" i="8"/>
  <c r="R684" i="8"/>
  <c r="Q684" i="8"/>
  <c r="R683" i="8"/>
  <c r="Q683" i="8"/>
  <c r="R680" i="8"/>
  <c r="Q680" i="8"/>
  <c r="R677" i="8"/>
  <c r="Q677" i="8"/>
  <c r="R674" i="8"/>
  <c r="Q674" i="8"/>
  <c r="R670" i="8"/>
  <c r="Q670" i="8"/>
  <c r="R662" i="8"/>
  <c r="Q662" i="8"/>
  <c r="R657" i="8"/>
  <c r="Q657" i="8"/>
  <c r="R654" i="8"/>
  <c r="Q654" i="8"/>
  <c r="R647" i="8"/>
  <c r="Q647" i="8"/>
  <c r="R644" i="8"/>
  <c r="Q644" i="8"/>
  <c r="R639" i="8"/>
  <c r="Q639" i="8"/>
  <c r="R642" i="8"/>
  <c r="Q642" i="8"/>
  <c r="R634" i="8"/>
  <c r="Q634" i="8"/>
  <c r="R636" i="8"/>
  <c r="Q636" i="8"/>
  <c r="R618" i="8"/>
  <c r="Q618" i="8"/>
  <c r="R616" i="8"/>
  <c r="Q616" i="8"/>
  <c r="R614" i="8"/>
  <c r="Q614" i="8"/>
  <c r="R611" i="8"/>
  <c r="Q611" i="8"/>
  <c r="R606" i="8"/>
  <c r="Q606" i="8"/>
  <c r="R603" i="8"/>
  <c r="Q603" i="8"/>
  <c r="Q595" i="8"/>
  <c r="R595" i="8"/>
  <c r="R596" i="8"/>
  <c r="Q596" i="8"/>
  <c r="R604" i="8"/>
  <c r="Q604" i="8"/>
  <c r="R599" i="8"/>
  <c r="Q599" i="8"/>
  <c r="R592" i="8"/>
  <c r="Q592" i="8"/>
  <c r="R587" i="8"/>
  <c r="Q587" i="8"/>
  <c r="R585" i="8"/>
  <c r="Q585" i="8"/>
  <c r="R582" i="8"/>
  <c r="Q582" i="8"/>
  <c r="R574" i="8"/>
  <c r="Q574" i="8"/>
  <c r="R566" i="8"/>
  <c r="Q566" i="8"/>
  <c r="R567" i="8"/>
  <c r="Q567" i="8"/>
  <c r="R557" i="8"/>
  <c r="Q557" i="8"/>
  <c r="R562" i="8"/>
  <c r="Q562" i="8"/>
  <c r="R554" i="8"/>
  <c r="Q554" i="8"/>
  <c r="R524" i="8"/>
  <c r="Q524" i="8"/>
  <c r="Q531" i="8"/>
  <c r="R531" i="8"/>
  <c r="R543" i="8"/>
  <c r="Q543" i="8"/>
  <c r="R535" i="8"/>
  <c r="Q535" i="8"/>
  <c r="Q539" i="8"/>
  <c r="R539" i="8"/>
  <c r="R532" i="8"/>
  <c r="Q532" i="8"/>
  <c r="R522" i="8"/>
  <c r="Q522" i="8"/>
  <c r="R527" i="8"/>
  <c r="Q527" i="8"/>
  <c r="R550" i="8"/>
  <c r="Q550" i="8"/>
  <c r="Q540" i="8"/>
  <c r="R540" i="8"/>
  <c r="Q523" i="8"/>
  <c r="R523" i="8"/>
  <c r="R518" i="8"/>
  <c r="Q518" i="8"/>
  <c r="R515" i="8"/>
  <c r="Q515" i="8"/>
  <c r="R507" i="8"/>
  <c r="Q507" i="8"/>
  <c r="R508" i="8"/>
  <c r="Q508" i="8"/>
  <c r="R489" i="8"/>
  <c r="Q489" i="8"/>
  <c r="R485" i="8"/>
  <c r="Q485" i="8"/>
  <c r="R483" i="8"/>
  <c r="Q483" i="8"/>
  <c r="R476" i="8"/>
  <c r="Q476" i="8"/>
  <c r="R481" i="8"/>
  <c r="Q481" i="8"/>
  <c r="R474" i="8"/>
  <c r="Q474" i="8"/>
  <c r="R469" i="8"/>
  <c r="Q469" i="8"/>
  <c r="R461" i="8"/>
  <c r="Q461" i="8"/>
  <c r="R464" i="8"/>
  <c r="Q464" i="8"/>
  <c r="R462" i="8"/>
  <c r="Q462" i="8"/>
  <c r="R454" i="8"/>
  <c r="Q454" i="8"/>
  <c r="R439" i="8"/>
  <c r="Q439" i="8"/>
  <c r="R446" i="8"/>
  <c r="Q446" i="8"/>
  <c r="R438" i="8"/>
  <c r="Q438" i="8"/>
  <c r="R447" i="8"/>
  <c r="Q447" i="8"/>
  <c r="R435" i="8"/>
  <c r="Q435" i="8"/>
  <c r="Q426" i="8"/>
  <c r="R426" i="8"/>
  <c r="R411" i="8"/>
  <c r="Q411" i="8"/>
  <c r="R414" i="8"/>
  <c r="Q414" i="8"/>
  <c r="R412" i="8"/>
  <c r="Q412" i="8"/>
  <c r="R418" i="8"/>
  <c r="Q418" i="8"/>
  <c r="R410" i="8"/>
  <c r="Q410" i="8"/>
  <c r="R419" i="8"/>
  <c r="Q419" i="8"/>
  <c r="R408" i="8"/>
  <c r="Q408" i="8"/>
  <c r="R406" i="8"/>
  <c r="Q406" i="8"/>
  <c r="Q401" i="8"/>
  <c r="R401" i="8"/>
  <c r="R399" i="8"/>
  <c r="Q399" i="8"/>
  <c r="R397" i="8"/>
  <c r="Q397" i="8"/>
  <c r="R394" i="8"/>
  <c r="Q394" i="8"/>
  <c r="R389" i="8"/>
  <c r="Q389" i="8"/>
  <c r="R378" i="8"/>
  <c r="Q378" i="8"/>
  <c r="R379" i="8"/>
  <c r="Q379" i="8"/>
  <c r="R385" i="8"/>
  <c r="Q385" i="8"/>
  <c r="R386" i="8"/>
  <c r="Q386" i="8"/>
  <c r="R376" i="8"/>
  <c r="Q376" i="8"/>
  <c r="R374" i="8"/>
  <c r="Q374" i="8"/>
  <c r="R371" i="8"/>
  <c r="Q371" i="8"/>
  <c r="R362" i="8"/>
  <c r="Q362" i="8"/>
  <c r="R364" i="8"/>
  <c r="Q364" i="8"/>
  <c r="R369" i="8"/>
  <c r="Q369" i="8"/>
  <c r="R345" i="8"/>
  <c r="Q345" i="8"/>
  <c r="R352" i="8"/>
  <c r="Q352" i="8"/>
  <c r="R344" i="8"/>
  <c r="Q344" i="8"/>
  <c r="R320" i="8"/>
  <c r="Q320" i="8"/>
  <c r="R341" i="8"/>
  <c r="Q341" i="8"/>
  <c r="R334" i="8"/>
  <c r="Q334" i="8"/>
  <c r="R326" i="8"/>
  <c r="Q326" i="8"/>
  <c r="R333" i="8"/>
  <c r="Q333" i="8"/>
  <c r="R325" i="8"/>
  <c r="Q325" i="8"/>
  <c r="R318" i="8"/>
  <c r="Q318" i="8"/>
  <c r="R317" i="8"/>
  <c r="Q317" i="8"/>
  <c r="R336" i="8"/>
  <c r="Q336" i="8"/>
  <c r="R328" i="8"/>
  <c r="Q328" i="8"/>
  <c r="R310" i="8"/>
  <c r="Q310" i="8"/>
  <c r="R312" i="8"/>
  <c r="Q312" i="8"/>
  <c r="R308" i="8"/>
  <c r="Q308" i="8"/>
  <c r="R306" i="8"/>
  <c r="Q306" i="8"/>
  <c r="R302" i="8"/>
  <c r="Q302" i="8"/>
  <c r="R300" i="8"/>
  <c r="Q300" i="8"/>
  <c r="R292" i="8"/>
  <c r="Q292" i="8"/>
  <c r="R281" i="8"/>
  <c r="Q281" i="8"/>
  <c r="R288" i="8"/>
  <c r="Q288" i="8"/>
  <c r="R280" i="8"/>
  <c r="Q280" i="8"/>
  <c r="R278" i="8"/>
  <c r="Q278" i="8"/>
  <c r="R267" i="8"/>
  <c r="Q267" i="8"/>
  <c r="R262" i="8"/>
  <c r="Q262" i="8"/>
  <c r="R268" i="8"/>
  <c r="Q268" i="8"/>
  <c r="R275" i="8"/>
  <c r="Q275" i="8"/>
  <c r="R270" i="8"/>
  <c r="Q270" i="8"/>
  <c r="R249" i="8"/>
  <c r="Q249" i="8"/>
  <c r="R246" i="8"/>
  <c r="Q246" i="8"/>
  <c r="R244" i="8"/>
  <c r="Q244" i="8"/>
  <c r="R241" i="8"/>
  <c r="Q241" i="8"/>
  <c r="R230" i="8"/>
  <c r="Q230" i="8"/>
  <c r="R223" i="8"/>
  <c r="Q223" i="8"/>
  <c r="R213" i="8"/>
  <c r="Q213" i="8"/>
  <c r="R211" i="8"/>
  <c r="Q211" i="8"/>
  <c r="Q195" i="8"/>
  <c r="R195" i="8"/>
  <c r="R206" i="8"/>
  <c r="Q206" i="8"/>
  <c r="R199" i="8"/>
  <c r="Q199" i="8"/>
  <c r="R198" i="8"/>
  <c r="Q198" i="8"/>
  <c r="R193" i="8"/>
  <c r="Q193" i="8"/>
  <c r="R190" i="8"/>
  <c r="Q190" i="8"/>
  <c r="R188" i="8"/>
  <c r="Q188" i="8"/>
  <c r="R186" i="8"/>
  <c r="Q186" i="8"/>
  <c r="R184" i="8"/>
  <c r="Q184" i="8"/>
  <c r="R182" i="8"/>
  <c r="Q182" i="8"/>
  <c r="R181" i="8"/>
  <c r="Q181" i="8"/>
  <c r="R177" i="8"/>
  <c r="Q177" i="8"/>
  <c r="R172" i="8"/>
  <c r="Q172" i="8"/>
  <c r="R167" i="8"/>
  <c r="Q167" i="8"/>
  <c r="R161" i="8"/>
  <c r="Q161" i="8"/>
  <c r="R154" i="8"/>
  <c r="Q154" i="8"/>
  <c r="R153" i="8"/>
  <c r="Q153" i="8"/>
  <c r="R151" i="8"/>
  <c r="Q151" i="8"/>
  <c r="R123" i="8"/>
  <c r="Q123" i="8"/>
  <c r="Q130" i="8"/>
  <c r="R130" i="8"/>
  <c r="R126" i="8"/>
  <c r="Q126" i="8"/>
  <c r="R131" i="8"/>
  <c r="Q131" i="8"/>
  <c r="R137" i="8"/>
  <c r="Q137" i="8"/>
  <c r="R144" i="8"/>
  <c r="Q144" i="8"/>
  <c r="R136" i="8"/>
  <c r="Q136" i="8"/>
  <c r="R128" i="8"/>
  <c r="Q128" i="8"/>
  <c r="R122" i="8"/>
  <c r="Q122" i="8"/>
  <c r="Q125" i="8"/>
  <c r="R125" i="8"/>
  <c r="R129" i="8"/>
  <c r="Q129" i="8"/>
  <c r="R115" i="8"/>
  <c r="Q115" i="8"/>
  <c r="R112" i="8"/>
  <c r="Q112" i="8"/>
  <c r="R110" i="8"/>
  <c r="Q110" i="8"/>
  <c r="R108" i="8"/>
  <c r="Q108" i="8"/>
  <c r="R98" i="8"/>
  <c r="Q98" i="8"/>
  <c r="R90" i="8"/>
  <c r="Q90" i="8"/>
  <c r="R91" i="8"/>
  <c r="Q91" i="8"/>
  <c r="R106" i="8"/>
  <c r="Q106" i="8"/>
  <c r="R99" i="8"/>
  <c r="Q99" i="8"/>
  <c r="R87" i="8"/>
  <c r="Q87" i="8"/>
  <c r="R86" i="8"/>
  <c r="Q86" i="8"/>
  <c r="R83" i="8"/>
  <c r="Q83" i="8"/>
  <c r="R76" i="8"/>
  <c r="Q76" i="8"/>
  <c r="R66" i="8"/>
  <c r="Q66" i="8"/>
  <c r="R62" i="8"/>
  <c r="Q62" i="8"/>
  <c r="R60" i="8"/>
  <c r="Q60" i="8"/>
  <c r="R53" i="8"/>
  <c r="Q53" i="8"/>
  <c r="R45" i="8"/>
  <c r="Q45" i="8"/>
  <c r="R46" i="8"/>
  <c r="Q46" i="8"/>
  <c r="R38" i="8"/>
  <c r="Q38" i="8"/>
  <c r="R36" i="8"/>
  <c r="Q36" i="8"/>
  <c r="R31" i="8"/>
  <c r="Q31" i="8"/>
  <c r="Q17" i="8"/>
  <c r="R17" i="8"/>
  <c r="R21" i="8"/>
  <c r="Q21" i="8"/>
  <c r="Q25" i="8"/>
  <c r="R25" i="8"/>
  <c r="R15" i="8"/>
  <c r="Q15" i="8"/>
  <c r="AD151" i="7"/>
  <c r="AC151" i="7"/>
  <c r="AD148" i="7"/>
  <c r="AC148" i="7"/>
  <c r="AC145" i="7" s="1"/>
  <c r="AC9" i="7" s="1"/>
  <c r="AC153" i="7" s="1"/>
  <c r="AD144" i="7"/>
  <c r="AC144" i="7"/>
  <c r="AD132" i="7"/>
  <c r="AC132" i="7"/>
  <c r="AD126" i="7"/>
  <c r="AC126" i="7"/>
  <c r="AD121" i="7"/>
  <c r="AC121" i="7"/>
  <c r="AD114" i="7"/>
  <c r="AC114" i="7"/>
  <c r="AD112" i="7"/>
  <c r="AC112" i="7"/>
  <c r="AD110" i="7"/>
  <c r="AC110" i="7"/>
  <c r="AD105" i="7"/>
  <c r="AC105" i="7"/>
  <c r="AD104" i="7"/>
  <c r="AC104" i="7"/>
  <c r="AD100" i="7"/>
  <c r="AC100" i="7"/>
  <c r="AD97" i="7"/>
  <c r="AC97" i="7"/>
  <c r="AD92" i="7"/>
  <c r="AC92" i="7"/>
  <c r="AD90" i="7"/>
  <c r="AC90" i="7"/>
  <c r="AD88" i="7"/>
  <c r="AC88" i="7"/>
  <c r="AD84" i="7"/>
  <c r="AC84" i="7"/>
  <c r="AD77" i="7"/>
  <c r="AC77" i="7"/>
  <c r="AD76" i="7"/>
  <c r="AC76" i="7"/>
  <c r="AD55" i="7"/>
  <c r="AC55" i="7"/>
  <c r="AD62" i="7"/>
  <c r="AC62" i="7"/>
  <c r="AD43" i="7"/>
  <c r="AC43" i="7"/>
  <c r="AD41" i="7"/>
  <c r="AC41" i="7"/>
  <c r="AG50" i="6"/>
  <c r="AG49" i="6" s="1"/>
  <c r="AF50" i="6"/>
  <c r="AF49" i="6" s="1"/>
  <c r="AF13" i="6"/>
  <c r="AG13" i="6"/>
  <c r="AG47" i="6"/>
  <c r="AF47" i="6"/>
  <c r="AF42" i="6"/>
  <c r="AG42" i="6"/>
  <c r="AG43" i="6"/>
  <c r="AF43" i="6"/>
  <c r="AG27" i="6"/>
  <c r="AF27" i="6"/>
  <c r="AG39" i="6"/>
  <c r="AF39" i="6"/>
  <c r="AG31" i="6"/>
  <c r="AF31" i="6"/>
  <c r="AG34" i="6"/>
  <c r="AF34" i="6"/>
  <c r="AF35" i="6"/>
  <c r="AG35" i="6"/>
  <c r="AG38" i="6"/>
  <c r="AF38" i="6"/>
  <c r="AG30" i="6"/>
  <c r="AF30" i="6"/>
  <c r="AF26" i="6"/>
  <c r="AG26" i="6"/>
  <c r="AG24" i="6"/>
  <c r="AF24" i="6"/>
  <c r="AG16" i="6"/>
  <c r="AF16" i="6"/>
  <c r="AG19" i="6"/>
  <c r="AF19" i="6"/>
  <c r="R854" i="3"/>
  <c r="Q854" i="3"/>
  <c r="R853" i="3"/>
  <c r="Q853" i="3"/>
  <c r="R847" i="3"/>
  <c r="Q847" i="3"/>
  <c r="R846" i="3"/>
  <c r="Q846" i="3"/>
  <c r="R843" i="3"/>
  <c r="Q843" i="3"/>
  <c r="R837" i="3"/>
  <c r="Q837" i="3"/>
  <c r="R842" i="3"/>
  <c r="Q842" i="3"/>
  <c r="Q836" i="3"/>
  <c r="R836" i="3"/>
  <c r="R835" i="3"/>
  <c r="Q835" i="3"/>
  <c r="R831" i="3"/>
  <c r="Q831" i="3"/>
  <c r="R834" i="3"/>
  <c r="Q834" i="3"/>
  <c r="R818" i="3"/>
  <c r="Q818" i="3"/>
  <c r="Q814" i="3" s="1"/>
  <c r="C17" i="12" s="1"/>
  <c r="R827" i="3"/>
  <c r="Q827" i="3"/>
  <c r="O2687" i="11"/>
  <c r="P2687" i="11" s="1"/>
  <c r="R2687" i="11" s="1"/>
  <c r="R2690" i="11"/>
  <c r="Q2690" i="11"/>
  <c r="Q2685" i="11"/>
  <c r="R2685" i="11"/>
  <c r="R2686" i="11"/>
  <c r="Q2686" i="11"/>
  <c r="Q2688" i="11"/>
  <c r="R2688" i="11"/>
  <c r="R2689" i="11"/>
  <c r="Q2689" i="11"/>
  <c r="O2684" i="11"/>
  <c r="P2684" i="11" s="1"/>
  <c r="O2691" i="11"/>
  <c r="P2691" i="11" s="1"/>
  <c r="Q9" i="4" l="1"/>
  <c r="Q27" i="4" s="1"/>
  <c r="R9" i="4"/>
  <c r="R27" i="4" s="1"/>
  <c r="Q1110" i="8"/>
  <c r="C18" i="12" s="1"/>
  <c r="AF9" i="6"/>
  <c r="R1110" i="8"/>
  <c r="Q9" i="8"/>
  <c r="Q1197" i="8" s="1"/>
  <c r="R9" i="8"/>
  <c r="R1197" i="8" s="1"/>
  <c r="AD145" i="7"/>
  <c r="AD9" i="7"/>
  <c r="AD153" i="7" s="1"/>
  <c r="AG9" i="6"/>
  <c r="Q2687" i="11"/>
  <c r="R2691" i="11"/>
  <c r="Q2691" i="11"/>
  <c r="R2684" i="11"/>
  <c r="Q2684" i="11"/>
  <c r="D14" i="12" l="1"/>
  <c r="C14" i="12"/>
  <c r="D18" i="12"/>
  <c r="AG52" i="6"/>
  <c r="D13" i="12"/>
  <c r="AF52" i="6"/>
  <c r="C13" i="12"/>
  <c r="R2682" i="11"/>
  <c r="D16" i="12" s="1"/>
  <c r="Q2682" i="11"/>
  <c r="C16" i="12" s="1"/>
  <c r="C15" i="12" s="1"/>
  <c r="R50" i="2"/>
  <c r="Q50" i="2"/>
  <c r="R814" i="3"/>
  <c r="D17" i="12" s="1"/>
  <c r="O812" i="3"/>
  <c r="P812" i="3" s="1"/>
  <c r="O811" i="3"/>
  <c r="P811" i="3" s="1"/>
  <c r="O810" i="3"/>
  <c r="P810" i="3" s="1"/>
  <c r="O809" i="3"/>
  <c r="P809" i="3" s="1"/>
  <c r="O807" i="3"/>
  <c r="P807" i="3" s="1"/>
  <c r="O804" i="3"/>
  <c r="P804" i="3" s="1"/>
  <c r="O802" i="3"/>
  <c r="P802" i="3" s="1"/>
  <c r="O797" i="3"/>
  <c r="P797" i="3" s="1"/>
  <c r="O796" i="3"/>
  <c r="O794" i="3"/>
  <c r="P794" i="3" s="1"/>
  <c r="O791" i="3"/>
  <c r="P791" i="3" s="1"/>
  <c r="O790" i="3"/>
  <c r="P790" i="3" s="1"/>
  <c r="O789" i="3"/>
  <c r="P789" i="3" s="1"/>
  <c r="O788" i="3"/>
  <c r="P788" i="3" s="1"/>
  <c r="O785" i="3"/>
  <c r="P785" i="3" s="1"/>
  <c r="O784" i="3"/>
  <c r="P784" i="3" s="1"/>
  <c r="O783" i="3"/>
  <c r="P783" i="3" s="1"/>
  <c r="O782" i="3"/>
  <c r="P782" i="3" s="1"/>
  <c r="O780" i="3"/>
  <c r="P780" i="3" s="1"/>
  <c r="O773" i="3"/>
  <c r="P773" i="3" s="1"/>
  <c r="O771" i="3"/>
  <c r="P771" i="3" s="1"/>
  <c r="O770" i="3"/>
  <c r="P770" i="3" s="1"/>
  <c r="O768" i="3"/>
  <c r="P768" i="3" s="1"/>
  <c r="O765" i="3"/>
  <c r="P765" i="3" s="1"/>
  <c r="O764" i="3"/>
  <c r="P764" i="3" s="1"/>
  <c r="O763" i="3"/>
  <c r="P763" i="3" s="1"/>
  <c r="O760" i="3"/>
  <c r="P760" i="3" s="1"/>
  <c r="O757" i="3"/>
  <c r="P757" i="3" s="1"/>
  <c r="O754" i="3"/>
  <c r="P754" i="3" s="1"/>
  <c r="Q754" i="3" s="1"/>
  <c r="O751" i="3"/>
  <c r="P751" i="3" s="1"/>
  <c r="O750" i="3"/>
  <c r="P750" i="3" s="1"/>
  <c r="O749" i="3"/>
  <c r="P749" i="3" s="1"/>
  <c r="O747" i="3"/>
  <c r="P747" i="3" s="1"/>
  <c r="O746" i="3"/>
  <c r="O743" i="3"/>
  <c r="P743" i="3" s="1"/>
  <c r="O738" i="3"/>
  <c r="P738" i="3" s="1"/>
  <c r="O737" i="3"/>
  <c r="P737" i="3" s="1"/>
  <c r="O736" i="3"/>
  <c r="P736" i="3" s="1"/>
  <c r="O735" i="3"/>
  <c r="P735" i="3" s="1"/>
  <c r="O733" i="3"/>
  <c r="P733" i="3" s="1"/>
  <c r="O730" i="3"/>
  <c r="P730" i="3" s="1"/>
  <c r="O728" i="3"/>
  <c r="P728" i="3" s="1"/>
  <c r="O727" i="3"/>
  <c r="O719" i="3"/>
  <c r="P719" i="3" s="1"/>
  <c r="O717" i="3"/>
  <c r="O716" i="3"/>
  <c r="P716" i="3" s="1"/>
  <c r="O710" i="3"/>
  <c r="P710" i="3" s="1"/>
  <c r="O709" i="3"/>
  <c r="P709" i="3" s="1"/>
  <c r="O708" i="3"/>
  <c r="P708" i="3" s="1"/>
  <c r="O706" i="3"/>
  <c r="P706" i="3" s="1"/>
  <c r="O705" i="3"/>
  <c r="P705" i="3" s="1"/>
  <c r="O702" i="3"/>
  <c r="P702" i="3" s="1"/>
  <c r="O701" i="3"/>
  <c r="O700" i="3"/>
  <c r="P700" i="3" s="1"/>
  <c r="O697" i="3"/>
  <c r="P697" i="3" s="1"/>
  <c r="O696" i="3"/>
  <c r="P696" i="3" s="1"/>
  <c r="O695" i="3"/>
  <c r="P695" i="3" s="1"/>
  <c r="O694" i="3"/>
  <c r="O692" i="3"/>
  <c r="P692" i="3" s="1"/>
  <c r="O686" i="3"/>
  <c r="P686" i="3" s="1"/>
  <c r="O684" i="3"/>
  <c r="P684" i="3" s="1"/>
  <c r="O683" i="3"/>
  <c r="P683" i="3" s="1"/>
  <c r="O682" i="3"/>
  <c r="P682" i="3" s="1"/>
  <c r="O681" i="3"/>
  <c r="P681" i="3" s="1"/>
  <c r="O680" i="3"/>
  <c r="O677" i="3"/>
  <c r="P677" i="3" s="1"/>
  <c r="O672" i="3"/>
  <c r="P672" i="3" s="1"/>
  <c r="O666" i="3"/>
  <c r="P666" i="3" s="1"/>
  <c r="O665" i="3"/>
  <c r="P665" i="3" s="1"/>
  <c r="O664" i="3"/>
  <c r="P664" i="3" s="1"/>
  <c r="O663" i="3"/>
  <c r="P663" i="3" s="1"/>
  <c r="O661" i="3"/>
  <c r="P661" i="3" s="1"/>
  <c r="O658" i="3"/>
  <c r="P658" i="3" s="1"/>
  <c r="O657" i="3"/>
  <c r="P657" i="3" s="1"/>
  <c r="O652" i="3"/>
  <c r="P652" i="3" s="1"/>
  <c r="O651" i="3"/>
  <c r="P651" i="3" s="1"/>
  <c r="O650" i="3"/>
  <c r="P650" i="3" s="1"/>
  <c r="O649" i="3"/>
  <c r="O646" i="3"/>
  <c r="P646" i="3" s="1"/>
  <c r="O645" i="3"/>
  <c r="P645" i="3" s="1"/>
  <c r="O644" i="3"/>
  <c r="P644" i="3" s="1"/>
  <c r="O641" i="3"/>
  <c r="P641" i="3" s="1"/>
  <c r="O638" i="3"/>
  <c r="P638" i="3" s="1"/>
  <c r="O636" i="3"/>
  <c r="P636" i="3" s="1"/>
  <c r="O635" i="3"/>
  <c r="P635" i="3" s="1"/>
  <c r="O634" i="3"/>
  <c r="P634" i="3" s="1"/>
  <c r="O633" i="3"/>
  <c r="P633" i="3" s="1"/>
  <c r="O630" i="3"/>
  <c r="P630" i="3" s="1"/>
  <c r="O629" i="3"/>
  <c r="P629" i="3" s="1"/>
  <c r="O628" i="3"/>
  <c r="P628" i="3" s="1"/>
  <c r="O627" i="3"/>
  <c r="P627" i="3" s="1"/>
  <c r="O625" i="3"/>
  <c r="P625" i="3" s="1"/>
  <c r="O622" i="3"/>
  <c r="P622" i="3" s="1"/>
  <c r="O621" i="3"/>
  <c r="P621" i="3" s="1"/>
  <c r="O620" i="3"/>
  <c r="P620" i="3" s="1"/>
  <c r="O619" i="3"/>
  <c r="O618" i="3"/>
  <c r="P618" i="3" s="1"/>
  <c r="O617" i="3"/>
  <c r="P617" i="3" s="1"/>
  <c r="O614" i="3"/>
  <c r="P614" i="3" s="1"/>
  <c r="O613" i="3"/>
  <c r="P613" i="3" s="1"/>
  <c r="O608" i="3"/>
  <c r="P608" i="3" s="1"/>
  <c r="O607" i="3"/>
  <c r="P607" i="3" s="1"/>
  <c r="O606" i="3"/>
  <c r="P606" i="3" s="1"/>
  <c r="O605" i="3"/>
  <c r="P605" i="3" s="1"/>
  <c r="O604" i="3"/>
  <c r="P604" i="3" s="1"/>
  <c r="O603" i="3"/>
  <c r="P603" i="3" s="1"/>
  <c r="O600" i="3"/>
  <c r="P600" i="3" s="1"/>
  <c r="O599" i="3"/>
  <c r="P599" i="3" s="1"/>
  <c r="O598" i="3"/>
  <c r="P598" i="3" s="1"/>
  <c r="O597" i="3"/>
  <c r="P597" i="3" s="1"/>
  <c r="O596" i="3"/>
  <c r="P596" i="3" s="1"/>
  <c r="O595" i="3"/>
  <c r="O590" i="3"/>
  <c r="P590" i="3" s="1"/>
  <c r="O589" i="3"/>
  <c r="P589" i="3" s="1"/>
  <c r="O588" i="3"/>
  <c r="P588" i="3" s="1"/>
  <c r="O587" i="3"/>
  <c r="P587" i="3" s="1"/>
  <c r="O585" i="3"/>
  <c r="P585" i="3" s="1"/>
  <c r="O583" i="3"/>
  <c r="P583" i="3" s="1"/>
  <c r="O580" i="3"/>
  <c r="P580" i="3" s="1"/>
  <c r="O579" i="3"/>
  <c r="P579" i="3" s="1"/>
  <c r="O578" i="3"/>
  <c r="P578" i="3" s="1"/>
  <c r="O577" i="3"/>
  <c r="P577" i="3" s="1"/>
  <c r="O575" i="3"/>
  <c r="P575" i="3" s="1"/>
  <c r="O574" i="3"/>
  <c r="P574" i="3" s="1"/>
  <c r="O573" i="3"/>
  <c r="P573" i="3" s="1"/>
  <c r="O572" i="3"/>
  <c r="O570" i="3"/>
  <c r="O568" i="3"/>
  <c r="P568" i="3" s="1"/>
  <c r="O564" i="3"/>
  <c r="P564" i="3" s="1"/>
  <c r="O563" i="3"/>
  <c r="P563" i="3" s="1"/>
  <c r="O562" i="3"/>
  <c r="P562" i="3" s="1"/>
  <c r="O559" i="3"/>
  <c r="P559" i="3" s="1"/>
  <c r="O558" i="3"/>
  <c r="P558" i="3" s="1"/>
  <c r="O557" i="3"/>
  <c r="P557" i="3" s="1"/>
  <c r="O554" i="3"/>
  <c r="P554" i="3" s="1"/>
  <c r="O552" i="3"/>
  <c r="P552" i="3" s="1"/>
  <c r="O550" i="3"/>
  <c r="P550" i="3" s="1"/>
  <c r="O549" i="3"/>
  <c r="P549" i="3" s="1"/>
  <c r="O547" i="3"/>
  <c r="P547" i="3" s="1"/>
  <c r="O544" i="3"/>
  <c r="P544" i="3" s="1"/>
  <c r="O543" i="3"/>
  <c r="P543" i="3" s="1"/>
  <c r="O539" i="3"/>
  <c r="O538" i="3"/>
  <c r="P538" i="3" s="1"/>
  <c r="O537" i="3"/>
  <c r="P537" i="3" s="1"/>
  <c r="O531" i="3"/>
  <c r="P531" i="3" s="1"/>
  <c r="O530" i="3"/>
  <c r="P530" i="3" s="1"/>
  <c r="R530" i="3" s="1"/>
  <c r="O529" i="3"/>
  <c r="P529" i="3" s="1"/>
  <c r="O528" i="3"/>
  <c r="P528" i="3" s="1"/>
  <c r="O527" i="3"/>
  <c r="O526" i="3"/>
  <c r="P526" i="3" s="1"/>
  <c r="O522" i="3"/>
  <c r="P522" i="3" s="1"/>
  <c r="O521" i="3"/>
  <c r="O520" i="3"/>
  <c r="P520" i="3" s="1"/>
  <c r="O518" i="3"/>
  <c r="P518" i="3" s="1"/>
  <c r="O515" i="3"/>
  <c r="O512" i="3"/>
  <c r="P512" i="3" s="1"/>
  <c r="O511" i="3"/>
  <c r="P511" i="3" s="1"/>
  <c r="O510" i="3"/>
  <c r="P510" i="3" s="1"/>
  <c r="O507" i="3"/>
  <c r="P507" i="3" s="1"/>
  <c r="O506" i="3"/>
  <c r="P506" i="3" s="1"/>
  <c r="O505" i="3"/>
  <c r="P505" i="3" s="1"/>
  <c r="O502" i="3"/>
  <c r="P502" i="3" s="1"/>
  <c r="O499" i="3"/>
  <c r="P499" i="3" s="1"/>
  <c r="O493" i="3"/>
  <c r="P493" i="3" s="1"/>
  <c r="O487" i="3"/>
  <c r="P487" i="3" s="1"/>
  <c r="O486" i="3"/>
  <c r="P486" i="3" s="1"/>
  <c r="O485" i="3"/>
  <c r="P485" i="3" s="1"/>
  <c r="O484" i="3"/>
  <c r="O482" i="3"/>
  <c r="P482" i="3" s="1"/>
  <c r="O480" i="3"/>
  <c r="O479" i="3"/>
  <c r="P479" i="3" s="1"/>
  <c r="O478" i="3"/>
  <c r="P478" i="3" s="1"/>
  <c r="O477" i="3"/>
  <c r="P477" i="3" s="1"/>
  <c r="O473" i="3"/>
  <c r="P473" i="3" s="1"/>
  <c r="O471" i="3"/>
  <c r="P471" i="3" s="1"/>
  <c r="O469" i="3"/>
  <c r="P469" i="3" s="1"/>
  <c r="O463" i="3"/>
  <c r="P463" i="3" s="1"/>
  <c r="O460" i="3"/>
  <c r="P460" i="3" s="1"/>
  <c r="O459" i="3"/>
  <c r="P459" i="3" s="1"/>
  <c r="O457" i="3"/>
  <c r="P457" i="3" s="1"/>
  <c r="O453" i="3"/>
  <c r="O452" i="3"/>
  <c r="P452" i="3" s="1"/>
  <c r="O451" i="3"/>
  <c r="P451" i="3" s="1"/>
  <c r="O448" i="3"/>
  <c r="P448" i="3" s="1"/>
  <c r="O447" i="3"/>
  <c r="P447" i="3" s="1"/>
  <c r="O444" i="3"/>
  <c r="P444" i="3" s="1"/>
  <c r="O443" i="3"/>
  <c r="P443" i="3" s="1"/>
  <c r="O442" i="3"/>
  <c r="P442" i="3" s="1"/>
  <c r="O441" i="3"/>
  <c r="P441" i="3" s="1"/>
  <c r="O439" i="3"/>
  <c r="P439" i="3" s="1"/>
  <c r="O436" i="3"/>
  <c r="P436" i="3" s="1"/>
  <c r="Q436" i="3" s="1"/>
  <c r="O433" i="3"/>
  <c r="P433" i="3" s="1"/>
  <c r="O429" i="3"/>
  <c r="P429" i="3" s="1"/>
  <c r="O428" i="3"/>
  <c r="P428" i="3" s="1"/>
  <c r="O427" i="3"/>
  <c r="P427" i="3" s="1"/>
  <c r="O424" i="3"/>
  <c r="P424" i="3" s="1"/>
  <c r="O421" i="3"/>
  <c r="P421" i="3" s="1"/>
  <c r="O418" i="3"/>
  <c r="P418" i="3" s="1"/>
  <c r="O417" i="3"/>
  <c r="P417" i="3" s="1"/>
  <c r="O416" i="3"/>
  <c r="P416" i="3" s="1"/>
  <c r="O415" i="3"/>
  <c r="P415" i="3" s="1"/>
  <c r="O414" i="3"/>
  <c r="P414" i="3" s="1"/>
  <c r="O413" i="3"/>
  <c r="P413" i="3" s="1"/>
  <c r="O410" i="3"/>
  <c r="P410" i="3" s="1"/>
  <c r="O409" i="3"/>
  <c r="P409" i="3" s="1"/>
  <c r="O408" i="3"/>
  <c r="P408" i="3" s="1"/>
  <c r="O400" i="3"/>
  <c r="P400" i="3" s="1"/>
  <c r="O397" i="3"/>
  <c r="P397" i="3" s="1"/>
  <c r="O395" i="3"/>
  <c r="P395" i="3" s="1"/>
  <c r="O394" i="3"/>
  <c r="P394" i="3" s="1"/>
  <c r="O391" i="3"/>
  <c r="P391" i="3" s="1"/>
  <c r="O390" i="3"/>
  <c r="P390" i="3" s="1"/>
  <c r="O389" i="3"/>
  <c r="P389" i="3" s="1"/>
  <c r="O388" i="3"/>
  <c r="P388" i="3" s="1"/>
  <c r="O386" i="3"/>
  <c r="P386" i="3" s="1"/>
  <c r="O383" i="3"/>
  <c r="P383" i="3" s="1"/>
  <c r="O379" i="3"/>
  <c r="P379" i="3" s="1"/>
  <c r="O378" i="3"/>
  <c r="P378" i="3" s="1"/>
  <c r="O377" i="3"/>
  <c r="P377" i="3" s="1"/>
  <c r="O373" i="3"/>
  <c r="O363" i="3"/>
  <c r="P363" i="3" s="1"/>
  <c r="O361" i="3"/>
  <c r="P361" i="3" s="1"/>
  <c r="O360" i="3"/>
  <c r="P360" i="3" s="1"/>
  <c r="O359" i="3"/>
  <c r="P359" i="3" s="1"/>
  <c r="O358" i="3"/>
  <c r="P358" i="3" s="1"/>
  <c r="O357" i="3"/>
  <c r="O353" i="3"/>
  <c r="P353" i="3" s="1"/>
  <c r="O351" i="3"/>
  <c r="P351" i="3" s="1"/>
  <c r="O348" i="3"/>
  <c r="P348" i="3" s="1"/>
  <c r="O344" i="3"/>
  <c r="P344" i="3" s="1"/>
  <c r="O343" i="3"/>
  <c r="P343" i="3" s="1"/>
  <c r="O342" i="3"/>
  <c r="P342" i="3" s="1"/>
  <c r="O341" i="3"/>
  <c r="P341" i="3" s="1"/>
  <c r="O337" i="3"/>
  <c r="P337" i="3" s="1"/>
  <c r="O336" i="3"/>
  <c r="P336" i="3" s="1"/>
  <c r="O335" i="3"/>
  <c r="P335" i="3" s="1"/>
  <c r="O334" i="3"/>
  <c r="P334" i="3" s="1"/>
  <c r="O332" i="3"/>
  <c r="P332" i="3" s="1"/>
  <c r="O327" i="3"/>
  <c r="P327" i="3" s="1"/>
  <c r="O326" i="3"/>
  <c r="P326" i="3" s="1"/>
  <c r="O325" i="3"/>
  <c r="P325" i="3" s="1"/>
  <c r="O324" i="3"/>
  <c r="P324" i="3" s="1"/>
  <c r="O323" i="3"/>
  <c r="P323" i="3" s="1"/>
  <c r="O322" i="3"/>
  <c r="P322" i="3" s="1"/>
  <c r="O319" i="3"/>
  <c r="P319" i="3" s="1"/>
  <c r="O312" i="3"/>
  <c r="O311" i="3"/>
  <c r="P311" i="3" s="1"/>
  <c r="O310" i="3"/>
  <c r="P310" i="3" s="1"/>
  <c r="O309" i="3"/>
  <c r="O308" i="3"/>
  <c r="O307" i="3"/>
  <c r="O304" i="3"/>
  <c r="P304" i="3" s="1"/>
  <c r="O302" i="3"/>
  <c r="P302" i="3" s="1"/>
  <c r="O301" i="3"/>
  <c r="P301" i="3" s="1"/>
  <c r="O299" i="3"/>
  <c r="P299" i="3" s="1"/>
  <c r="O298" i="3"/>
  <c r="O296" i="3"/>
  <c r="P296" i="3" s="1"/>
  <c r="O294" i="3"/>
  <c r="O293" i="3"/>
  <c r="P293" i="3" s="1"/>
  <c r="O292" i="3"/>
  <c r="P292" i="3" s="1"/>
  <c r="O291" i="3"/>
  <c r="P291" i="3" s="1"/>
  <c r="O290" i="3"/>
  <c r="O288" i="3"/>
  <c r="P288" i="3" s="1"/>
  <c r="O286" i="3"/>
  <c r="O285" i="3"/>
  <c r="P285" i="3" s="1"/>
  <c r="O284" i="3"/>
  <c r="P284" i="3" s="1"/>
  <c r="O283" i="3"/>
  <c r="P283" i="3" s="1"/>
  <c r="O282" i="3"/>
  <c r="O280" i="3"/>
  <c r="P280" i="3" s="1"/>
  <c r="O278" i="3"/>
  <c r="O277" i="3"/>
  <c r="P277" i="3" s="1"/>
  <c r="O276" i="3"/>
  <c r="P276" i="3" s="1"/>
  <c r="O275" i="3"/>
  <c r="P275" i="3" s="1"/>
  <c r="O274" i="3"/>
  <c r="O272" i="3"/>
  <c r="P272" i="3" s="1"/>
  <c r="O270" i="3"/>
  <c r="O269" i="3"/>
  <c r="P269" i="3" s="1"/>
  <c r="O268" i="3"/>
  <c r="P268" i="3" s="1"/>
  <c r="O264" i="3"/>
  <c r="O263" i="3"/>
  <c r="P263" i="3" s="1"/>
  <c r="O262" i="3"/>
  <c r="P262" i="3" s="1"/>
  <c r="O258" i="3"/>
  <c r="P258" i="3" s="1"/>
  <c r="O256" i="3"/>
  <c r="P256" i="3" s="1"/>
  <c r="O255" i="3"/>
  <c r="P255" i="3" s="1"/>
  <c r="O254" i="3"/>
  <c r="P254" i="3" s="1"/>
  <c r="O251" i="3"/>
  <c r="P251" i="3" s="1"/>
  <c r="O250" i="3"/>
  <c r="P250" i="3" s="1"/>
  <c r="O247" i="3"/>
  <c r="P247" i="3" s="1"/>
  <c r="O246" i="3"/>
  <c r="P246" i="3" s="1"/>
  <c r="O243" i="3"/>
  <c r="P243" i="3" s="1"/>
  <c r="O242" i="3"/>
  <c r="P242" i="3" s="1"/>
  <c r="O237" i="3"/>
  <c r="P237" i="3" s="1"/>
  <c r="O236" i="3"/>
  <c r="P236" i="3" s="1"/>
  <c r="O234" i="3"/>
  <c r="P234" i="3" s="1"/>
  <c r="O233" i="3"/>
  <c r="O231" i="3"/>
  <c r="O228" i="3"/>
  <c r="P228" i="3" s="1"/>
  <c r="O223" i="3"/>
  <c r="P223" i="3" s="1"/>
  <c r="R223" i="3" s="1"/>
  <c r="O219" i="3"/>
  <c r="P219" i="3" s="1"/>
  <c r="O218" i="3"/>
  <c r="P218" i="3" s="1"/>
  <c r="O217" i="3"/>
  <c r="P217" i="3" s="1"/>
  <c r="O214" i="3"/>
  <c r="P214" i="3" s="1"/>
  <c r="O212" i="3"/>
  <c r="O209" i="3"/>
  <c r="P209" i="3" s="1"/>
  <c r="O206" i="3"/>
  <c r="P206" i="3" s="1"/>
  <c r="O204" i="3"/>
  <c r="P204" i="3" s="1"/>
  <c r="O203" i="3"/>
  <c r="P203" i="3" s="1"/>
  <c r="O201" i="3"/>
  <c r="P201" i="3" s="1"/>
  <c r="O200" i="3"/>
  <c r="O199" i="3"/>
  <c r="P199" i="3" s="1"/>
  <c r="O198" i="3"/>
  <c r="P198" i="3" s="1"/>
  <c r="O193" i="3"/>
  <c r="P193" i="3" s="1"/>
  <c r="R193" i="3" s="1"/>
  <c r="O191" i="3"/>
  <c r="P191" i="3" s="1"/>
  <c r="O189" i="3"/>
  <c r="P189" i="3" s="1"/>
  <c r="O187" i="3"/>
  <c r="P187" i="3" s="1"/>
  <c r="O186" i="3"/>
  <c r="O183" i="3"/>
  <c r="O181" i="3"/>
  <c r="P181" i="3" s="1"/>
  <c r="O172" i="3"/>
  <c r="P172" i="3" s="1"/>
  <c r="O171" i="3"/>
  <c r="P171" i="3" s="1"/>
  <c r="O170" i="3"/>
  <c r="P170" i="3" s="1"/>
  <c r="O168" i="3"/>
  <c r="P168" i="3" s="1"/>
  <c r="O167" i="3"/>
  <c r="O165" i="3"/>
  <c r="P165" i="3" s="1"/>
  <c r="O164" i="3"/>
  <c r="P164" i="3" s="1"/>
  <c r="O161" i="3"/>
  <c r="P161" i="3" s="1"/>
  <c r="O160" i="3"/>
  <c r="P160" i="3" s="1"/>
  <c r="O157" i="3"/>
  <c r="P157" i="3" s="1"/>
  <c r="O156" i="3"/>
  <c r="P156" i="3" s="1"/>
  <c r="O155" i="3"/>
  <c r="P155" i="3" s="1"/>
  <c r="O154" i="3"/>
  <c r="P154" i="3" s="1"/>
  <c r="O153" i="3"/>
  <c r="O152" i="3"/>
  <c r="P152" i="3" s="1"/>
  <c r="O149" i="3"/>
  <c r="O148" i="3"/>
  <c r="P148" i="3" s="1"/>
  <c r="O145" i="3"/>
  <c r="O144" i="3"/>
  <c r="P144" i="3" s="1"/>
  <c r="O141" i="3"/>
  <c r="P141" i="3" s="1"/>
  <c r="O140" i="3"/>
  <c r="P140" i="3" s="1"/>
  <c r="O139" i="3"/>
  <c r="P139" i="3" s="1"/>
  <c r="O136" i="3"/>
  <c r="P136" i="3" s="1"/>
  <c r="O131" i="3"/>
  <c r="P131" i="3" s="1"/>
  <c r="R131" i="3" s="1"/>
  <c r="O130" i="3"/>
  <c r="P130" i="3" s="1"/>
  <c r="O128" i="3"/>
  <c r="O124" i="3"/>
  <c r="P124" i="3" s="1"/>
  <c r="O123" i="3"/>
  <c r="P123" i="3" s="1"/>
  <c r="O122" i="3"/>
  <c r="P122" i="3" s="1"/>
  <c r="O121" i="3"/>
  <c r="P121" i="3" s="1"/>
  <c r="O119" i="3"/>
  <c r="P119" i="3" s="1"/>
  <c r="O116" i="3"/>
  <c r="P116" i="3" s="1"/>
  <c r="O115" i="3"/>
  <c r="O114" i="3"/>
  <c r="P114" i="3" s="1"/>
  <c r="O113" i="3"/>
  <c r="O111" i="3"/>
  <c r="O108" i="3"/>
  <c r="P108" i="3" s="1"/>
  <c r="O107" i="3"/>
  <c r="O104" i="3"/>
  <c r="P104" i="3" s="1"/>
  <c r="O102" i="3"/>
  <c r="P102" i="3" s="1"/>
  <c r="O101" i="3"/>
  <c r="P101" i="3" s="1"/>
  <c r="O100" i="3"/>
  <c r="P100" i="3" s="1"/>
  <c r="O99" i="3"/>
  <c r="P99" i="3" s="1"/>
  <c r="O98" i="3"/>
  <c r="O94" i="3"/>
  <c r="P94" i="3" s="1"/>
  <c r="O93" i="3"/>
  <c r="P93" i="3" s="1"/>
  <c r="O92" i="3"/>
  <c r="P92" i="3" s="1"/>
  <c r="O91" i="3"/>
  <c r="P91" i="3" s="1"/>
  <c r="O90" i="3"/>
  <c r="P90" i="3" s="1"/>
  <c r="O89" i="3"/>
  <c r="P89" i="3" s="1"/>
  <c r="O86" i="3"/>
  <c r="P86" i="3" s="1"/>
  <c r="O85" i="3"/>
  <c r="P85" i="3" s="1"/>
  <c r="O84" i="3"/>
  <c r="P84" i="3" s="1"/>
  <c r="O83" i="3"/>
  <c r="P83" i="3" s="1"/>
  <c r="O82" i="3"/>
  <c r="O81" i="3"/>
  <c r="P81" i="3" s="1"/>
  <c r="O78" i="3"/>
  <c r="P78" i="3" s="1"/>
  <c r="O77" i="3"/>
  <c r="P77" i="3" s="1"/>
  <c r="O76" i="3"/>
  <c r="P76" i="3" s="1"/>
  <c r="O75" i="3"/>
  <c r="O73" i="3"/>
  <c r="O70" i="3"/>
  <c r="P70" i="3" s="1"/>
  <c r="O69" i="3"/>
  <c r="P69" i="3" s="1"/>
  <c r="O68" i="3"/>
  <c r="P68" i="3" s="1"/>
  <c r="O66" i="3"/>
  <c r="O63" i="3"/>
  <c r="P63" i="3" s="1"/>
  <c r="O62" i="3"/>
  <c r="O59" i="3"/>
  <c r="P59" i="3" s="1"/>
  <c r="O58" i="3"/>
  <c r="P58" i="3" s="1"/>
  <c r="O57" i="3"/>
  <c r="P57" i="3" s="1"/>
  <c r="O53" i="3"/>
  <c r="P53" i="3" s="1"/>
  <c r="O52" i="3"/>
  <c r="P52" i="3" s="1"/>
  <c r="O50" i="3"/>
  <c r="O49" i="3"/>
  <c r="P49" i="3" s="1"/>
  <c r="Q49" i="3" s="1"/>
  <c r="O48" i="3"/>
  <c r="O46" i="3"/>
  <c r="P46" i="3" s="1"/>
  <c r="O41" i="3"/>
  <c r="P41" i="3" s="1"/>
  <c r="R41" i="3" s="1"/>
  <c r="O40" i="3"/>
  <c r="P40" i="3" s="1"/>
  <c r="O39" i="3"/>
  <c r="P39" i="3" s="1"/>
  <c r="O38" i="3"/>
  <c r="O37" i="3"/>
  <c r="P37" i="3" s="1"/>
  <c r="O33" i="3"/>
  <c r="P33" i="3" s="1"/>
  <c r="R33" i="3" s="1"/>
  <c r="O32" i="3"/>
  <c r="P32" i="3" s="1"/>
  <c r="O31" i="3"/>
  <c r="P31" i="3" s="1"/>
  <c r="O29" i="3"/>
  <c r="O24" i="3"/>
  <c r="P24" i="3" s="1"/>
  <c r="O23" i="3"/>
  <c r="P23" i="3" s="1"/>
  <c r="O22" i="3"/>
  <c r="O21" i="3"/>
  <c r="O15" i="3"/>
  <c r="P15" i="3" s="1"/>
  <c r="O14" i="3"/>
  <c r="O13" i="3"/>
  <c r="O48" i="2"/>
  <c r="P48" i="2" s="1"/>
  <c r="O46" i="2"/>
  <c r="P46" i="2" s="1"/>
  <c r="O45" i="2"/>
  <c r="P45" i="2" s="1"/>
  <c r="O43" i="2"/>
  <c r="P43" i="2" s="1"/>
  <c r="O40" i="2"/>
  <c r="P40" i="2" s="1"/>
  <c r="O39" i="2"/>
  <c r="P39" i="2" s="1"/>
  <c r="O32" i="2"/>
  <c r="P32" i="2" s="1"/>
  <c r="O29" i="2"/>
  <c r="O24" i="2"/>
  <c r="P24" i="2" s="1"/>
  <c r="O21" i="2"/>
  <c r="O17" i="2"/>
  <c r="P17" i="2" s="1"/>
  <c r="O15" i="2"/>
  <c r="P15" i="2" s="1"/>
  <c r="O14" i="2"/>
  <c r="P14" i="2" s="1"/>
  <c r="O11" i="2"/>
  <c r="P11" i="2" s="1"/>
  <c r="O2680" i="11"/>
  <c r="P2680" i="11" s="1"/>
  <c r="O2679" i="11"/>
  <c r="P2679" i="11" s="1"/>
  <c r="O2678" i="11"/>
  <c r="P2678" i="11" s="1"/>
  <c r="O2675" i="11"/>
  <c r="P2675" i="11" s="1"/>
  <c r="O2672" i="11"/>
  <c r="P2672" i="11" s="1"/>
  <c r="O2671" i="11"/>
  <c r="P2671" i="11" s="1"/>
  <c r="O2670" i="11"/>
  <c r="P2670" i="11" s="1"/>
  <c r="O2667" i="11"/>
  <c r="P2667" i="11" s="1"/>
  <c r="O2664" i="11"/>
  <c r="P2664" i="11" s="1"/>
  <c r="O2662" i="11"/>
  <c r="P2662" i="11" s="1"/>
  <c r="O2661" i="11"/>
  <c r="P2661" i="11" s="1"/>
  <c r="O2660" i="11"/>
  <c r="O2659" i="11"/>
  <c r="P2659" i="11" s="1"/>
  <c r="O2658" i="11"/>
  <c r="O2654" i="11"/>
  <c r="P2654" i="11" s="1"/>
  <c r="O2653" i="11"/>
  <c r="P2653" i="11" s="1"/>
  <c r="O2652" i="11"/>
  <c r="P2652" i="11" s="1"/>
  <c r="O2651" i="11"/>
  <c r="P2651" i="11" s="1"/>
  <c r="O2649" i="11"/>
  <c r="P2649" i="11" s="1"/>
  <c r="O2646" i="11"/>
  <c r="P2646" i="11" s="1"/>
  <c r="O2643" i="11"/>
  <c r="P2643" i="11" s="1"/>
  <c r="O2642" i="11"/>
  <c r="P2642" i="11" s="1"/>
  <c r="O2641" i="11"/>
  <c r="P2641" i="11" s="1"/>
  <c r="O2638" i="11"/>
  <c r="P2638" i="11" s="1"/>
  <c r="O2637" i="11"/>
  <c r="P2637" i="11" s="1"/>
  <c r="O2636" i="11"/>
  <c r="P2636" i="11" s="1"/>
  <c r="O2632" i="11"/>
  <c r="P2632" i="11" s="1"/>
  <c r="O2631" i="11"/>
  <c r="P2631" i="11" s="1"/>
  <c r="O2630" i="11"/>
  <c r="P2630" i="11" s="1"/>
  <c r="O2627" i="11"/>
  <c r="P2627" i="11" s="1"/>
  <c r="O2625" i="11"/>
  <c r="O2624" i="11"/>
  <c r="P2624" i="11" s="1"/>
  <c r="O2622" i="11"/>
  <c r="P2622" i="11" s="1"/>
  <c r="O2620" i="11"/>
  <c r="P2620" i="11" s="1"/>
  <c r="O2619" i="11"/>
  <c r="P2619" i="11" s="1"/>
  <c r="O2618" i="11"/>
  <c r="P2618" i="11" s="1"/>
  <c r="O2617" i="11"/>
  <c r="P2617" i="11" s="1"/>
  <c r="O2616" i="11"/>
  <c r="O2614" i="11"/>
  <c r="P2614" i="11" s="1"/>
  <c r="O2612" i="11"/>
  <c r="P2612" i="11" s="1"/>
  <c r="O2611" i="11"/>
  <c r="P2611" i="11" s="1"/>
  <c r="O2610" i="11"/>
  <c r="P2610" i="11" s="1"/>
  <c r="O2609" i="11"/>
  <c r="O2606" i="11"/>
  <c r="P2606" i="11" s="1"/>
  <c r="O2604" i="11"/>
  <c r="P2604" i="11" s="1"/>
  <c r="O2603" i="11"/>
  <c r="P2603" i="11" s="1"/>
  <c r="O2602" i="11"/>
  <c r="O2600" i="11"/>
  <c r="O2598" i="11"/>
  <c r="P2598" i="11" s="1"/>
  <c r="O2596" i="11"/>
  <c r="P2596" i="11" s="1"/>
  <c r="O2594" i="11"/>
  <c r="P2594" i="11" s="1"/>
  <c r="O2593" i="11"/>
  <c r="P2593" i="11" s="1"/>
  <c r="O2592" i="11"/>
  <c r="P2592" i="11" s="1"/>
  <c r="O2591" i="11"/>
  <c r="P2591" i="11" s="1"/>
  <c r="O2590" i="11"/>
  <c r="P2590" i="11" s="1"/>
  <c r="O2589" i="11"/>
  <c r="P2589" i="11" s="1"/>
  <c r="O2586" i="11"/>
  <c r="P2586" i="11" s="1"/>
  <c r="O2585" i="11"/>
  <c r="P2585" i="11" s="1"/>
  <c r="O2584" i="11"/>
  <c r="P2584" i="11" s="1"/>
  <c r="O2583" i="11"/>
  <c r="O2578" i="11"/>
  <c r="P2578" i="11" s="1"/>
  <c r="O2577" i="11"/>
  <c r="P2577" i="11" s="1"/>
  <c r="O2576" i="11"/>
  <c r="P2576" i="11" s="1"/>
  <c r="O2575" i="11"/>
  <c r="O2573" i="11"/>
  <c r="P2573" i="11" s="1"/>
  <c r="O2567" i="11"/>
  <c r="P2567" i="11" s="1"/>
  <c r="O2566" i="11"/>
  <c r="P2566" i="11" s="1"/>
  <c r="O2563" i="11"/>
  <c r="P2563" i="11" s="1"/>
  <c r="O2562" i="11"/>
  <c r="P2562" i="11" s="1"/>
  <c r="O2559" i="11"/>
  <c r="P2559" i="11" s="1"/>
  <c r="O2558" i="11"/>
  <c r="O2557" i="11"/>
  <c r="P2557" i="11" s="1"/>
  <c r="O2556" i="11"/>
  <c r="P2556" i="11" s="1"/>
  <c r="O2551" i="11"/>
  <c r="P2551" i="11" s="1"/>
  <c r="O2550" i="11"/>
  <c r="P2550" i="11" s="1"/>
  <c r="O2549" i="11"/>
  <c r="O2547" i="11"/>
  <c r="P2547" i="11" s="1"/>
  <c r="O2546" i="11"/>
  <c r="P2546" i="11" s="1"/>
  <c r="O2545" i="11"/>
  <c r="P2545" i="11" s="1"/>
  <c r="O2543" i="11"/>
  <c r="P2543" i="11" s="1"/>
  <c r="O2542" i="11"/>
  <c r="P2542" i="11" s="1"/>
  <c r="O2541" i="11"/>
  <c r="O2540" i="11"/>
  <c r="P2540" i="11" s="1"/>
  <c r="O2539" i="11"/>
  <c r="P2539" i="11" s="1"/>
  <c r="O2538" i="11"/>
  <c r="P2538" i="11" s="1"/>
  <c r="O2537" i="11"/>
  <c r="P2537" i="11" s="1"/>
  <c r="O2531" i="11"/>
  <c r="P2531" i="11" s="1"/>
  <c r="O2528" i="11"/>
  <c r="P2528" i="11" s="1"/>
  <c r="O2527" i="11"/>
  <c r="P2527" i="11" s="1"/>
  <c r="O2526" i="11"/>
  <c r="P2526" i="11" s="1"/>
  <c r="O2525" i="11"/>
  <c r="P2525" i="11" s="1"/>
  <c r="O2521" i="11"/>
  <c r="P2521" i="11" s="1"/>
  <c r="O2520" i="11"/>
  <c r="P2520" i="11" s="1"/>
  <c r="O2519" i="11"/>
  <c r="P2519" i="11" s="1"/>
  <c r="O2516" i="11"/>
  <c r="P2516" i="11" s="1"/>
  <c r="O2515" i="11"/>
  <c r="P2515" i="11" s="1"/>
  <c r="O2514" i="11"/>
  <c r="P2514" i="11" s="1"/>
  <c r="O2508" i="11"/>
  <c r="P2508" i="11" s="1"/>
  <c r="O2507" i="11"/>
  <c r="P2507" i="11" s="1"/>
  <c r="O2506" i="11"/>
  <c r="P2506" i="11" s="1"/>
  <c r="O2504" i="11"/>
  <c r="P2504" i="11" s="1"/>
  <c r="O2501" i="11"/>
  <c r="P2501" i="11" s="1"/>
  <c r="O2500" i="11"/>
  <c r="P2500" i="11" s="1"/>
  <c r="O2499" i="11"/>
  <c r="P2499" i="11" s="1"/>
  <c r="O2498" i="11"/>
  <c r="P2498" i="11" s="1"/>
  <c r="O2497" i="11"/>
  <c r="P2497" i="11" s="1"/>
  <c r="O2496" i="11"/>
  <c r="P2496" i="11" s="1"/>
  <c r="O2493" i="11"/>
  <c r="P2493" i="11" s="1"/>
  <c r="O2491" i="11"/>
  <c r="P2491" i="11" s="1"/>
  <c r="O2490" i="11"/>
  <c r="P2490" i="11" s="1"/>
  <c r="O2489" i="11"/>
  <c r="P2489" i="11" s="1"/>
  <c r="O2488" i="11"/>
  <c r="P2488" i="11" s="1"/>
  <c r="O2477" i="11"/>
  <c r="O2446" i="11"/>
  <c r="P2446" i="11" s="1"/>
  <c r="O2428" i="11"/>
  <c r="P2428" i="11" s="1"/>
  <c r="O2410" i="11"/>
  <c r="P2410" i="11" s="1"/>
  <c r="O2397" i="11"/>
  <c r="P2397" i="11" s="1"/>
  <c r="O2394" i="11"/>
  <c r="P2394" i="11" s="1"/>
  <c r="O2393" i="11"/>
  <c r="O2391" i="11"/>
  <c r="P2391" i="11" s="1"/>
  <c r="O2386" i="11"/>
  <c r="P2386" i="11" s="1"/>
  <c r="O2385" i="11"/>
  <c r="P2385" i="11" s="1"/>
  <c r="O2384" i="11"/>
  <c r="P2384" i="11" s="1"/>
  <c r="O2382" i="11"/>
  <c r="O2381" i="11"/>
  <c r="P2381" i="11" s="1"/>
  <c r="O2378" i="11"/>
  <c r="P2378" i="11" s="1"/>
  <c r="O2375" i="11"/>
  <c r="O2374" i="11"/>
  <c r="P2374" i="11" s="1"/>
  <c r="O2373" i="11"/>
  <c r="P2373" i="11" s="1"/>
  <c r="O2370" i="11"/>
  <c r="P2370" i="11" s="1"/>
  <c r="O2367" i="11"/>
  <c r="O2364" i="11"/>
  <c r="P2364" i="11" s="1"/>
  <c r="O2363" i="11"/>
  <c r="P2363" i="11" s="1"/>
  <c r="O2360" i="11"/>
  <c r="P2360" i="11" s="1"/>
  <c r="O2358" i="11"/>
  <c r="P2358" i="11" s="1"/>
  <c r="O2357" i="11"/>
  <c r="P2357" i="11" s="1"/>
  <c r="O2356" i="11"/>
  <c r="P2356" i="11" s="1"/>
  <c r="O2355" i="11"/>
  <c r="P2355" i="11" s="1"/>
  <c r="O2354" i="11"/>
  <c r="O2351" i="11"/>
  <c r="P2351" i="11" s="1"/>
  <c r="O2350" i="11"/>
  <c r="P2350" i="11" s="1"/>
  <c r="O2349" i="11"/>
  <c r="P2349" i="11" s="1"/>
  <c r="O2348" i="11"/>
  <c r="P2348" i="11" s="1"/>
  <c r="O2346" i="11"/>
  <c r="P2346" i="11" s="1"/>
  <c r="O2343" i="11"/>
  <c r="P2343" i="11" s="1"/>
  <c r="O2342" i="11"/>
  <c r="P2342" i="11" s="1"/>
  <c r="O2341" i="11"/>
  <c r="P2341" i="11" s="1"/>
  <c r="O2340" i="11"/>
  <c r="O2336" i="11"/>
  <c r="P2336" i="11" s="1"/>
  <c r="O2335" i="11"/>
  <c r="P2335" i="11" s="1"/>
  <c r="O2333" i="11"/>
  <c r="P2333" i="11" s="1"/>
  <c r="O2331" i="11"/>
  <c r="P2331" i="11" s="1"/>
  <c r="O2330" i="11"/>
  <c r="P2330" i="11" s="1"/>
  <c r="O2328" i="11"/>
  <c r="P2328" i="11" s="1"/>
  <c r="O2327" i="11"/>
  <c r="P2327" i="11" s="1"/>
  <c r="O2325" i="11"/>
  <c r="P2325" i="11" s="1"/>
  <c r="O2323" i="11"/>
  <c r="P2323" i="11" s="1"/>
  <c r="O2321" i="11"/>
  <c r="O2282" i="11"/>
  <c r="P2282" i="11" s="1"/>
  <c r="O2268" i="11"/>
  <c r="O2231" i="11"/>
  <c r="P2231" i="11" s="1"/>
  <c r="O2184" i="11"/>
  <c r="O1728" i="11"/>
  <c r="O1496" i="11"/>
  <c r="P1496" i="11" s="1"/>
  <c r="O1343" i="11"/>
  <c r="O1203" i="11"/>
  <c r="O1137" i="11"/>
  <c r="O1064" i="11"/>
  <c r="O902" i="11"/>
  <c r="O896" i="11"/>
  <c r="O834" i="11"/>
  <c r="O672" i="11"/>
  <c r="P672" i="11" s="1"/>
  <c r="O363" i="11"/>
  <c r="P363" i="11" s="1"/>
  <c r="O362" i="11"/>
  <c r="P362" i="11" s="1"/>
  <c r="O361" i="11"/>
  <c r="P361" i="11" s="1"/>
  <c r="O358" i="11"/>
  <c r="P358" i="11" s="1"/>
  <c r="Q358" i="11" s="1"/>
  <c r="O355" i="11"/>
  <c r="P355" i="11" s="1"/>
  <c r="O354" i="11"/>
  <c r="P354" i="11" s="1"/>
  <c r="O351" i="11"/>
  <c r="P351" i="11" s="1"/>
  <c r="O350" i="11"/>
  <c r="P350" i="11" s="1"/>
  <c r="O349" i="11"/>
  <c r="P349" i="11" s="1"/>
  <c r="O348" i="11"/>
  <c r="P348" i="11" s="1"/>
  <c r="O346" i="11"/>
  <c r="P346" i="11" s="1"/>
  <c r="O343" i="11"/>
  <c r="P343" i="11" s="1"/>
  <c r="O342" i="11"/>
  <c r="P342" i="11" s="1"/>
  <c r="O341" i="11"/>
  <c r="P341" i="11" s="1"/>
  <c r="O340" i="11"/>
  <c r="P340" i="11" s="1"/>
  <c r="O336" i="11"/>
  <c r="P336" i="11" s="1"/>
  <c r="O335" i="11"/>
  <c r="P335" i="11" s="1"/>
  <c r="O334" i="11"/>
  <c r="P334" i="11" s="1"/>
  <c r="O333" i="11"/>
  <c r="P333" i="11" s="1"/>
  <c r="O332" i="11"/>
  <c r="P332" i="11" s="1"/>
  <c r="O331" i="11"/>
  <c r="P331" i="11" s="1"/>
  <c r="O328" i="11"/>
  <c r="P328" i="11" s="1"/>
  <c r="O327" i="11"/>
  <c r="P327" i="11" s="1"/>
  <c r="O295" i="11"/>
  <c r="O245" i="11"/>
  <c r="O11" i="11"/>
  <c r="D15" i="12" l="1"/>
  <c r="O744" i="3"/>
  <c r="P744" i="3" s="1"/>
  <c r="O654" i="3"/>
  <c r="P654" i="3" s="1"/>
  <c r="P62" i="3"/>
  <c r="Q62" i="3" s="1"/>
  <c r="P649" i="3"/>
  <c r="R649" i="3" s="1"/>
  <c r="O25" i="3"/>
  <c r="P25" i="3" s="1"/>
  <c r="O551" i="3"/>
  <c r="P551" i="3" s="1"/>
  <c r="P145" i="3"/>
  <c r="R145" i="3" s="1"/>
  <c r="P307" i="3"/>
  <c r="R307" i="3" s="1"/>
  <c r="P200" i="3"/>
  <c r="Q200" i="3" s="1"/>
  <c r="O352" i="3"/>
  <c r="P352" i="3" s="1"/>
  <c r="O546" i="3"/>
  <c r="P546" i="3" s="1"/>
  <c r="P312" i="3"/>
  <c r="R312" i="3" s="1"/>
  <c r="Q263" i="3"/>
  <c r="R263" i="3"/>
  <c r="Q574" i="3"/>
  <c r="R574" i="3"/>
  <c r="Q463" i="3"/>
  <c r="R463" i="3"/>
  <c r="R794" i="3"/>
  <c r="Q794" i="3"/>
  <c r="Q218" i="3"/>
  <c r="R218" i="3"/>
  <c r="Q433" i="3"/>
  <c r="R433" i="3"/>
  <c r="O17" i="3"/>
  <c r="P17" i="3" s="1"/>
  <c r="P21" i="3"/>
  <c r="R21" i="3" s="1"/>
  <c r="P38" i="3"/>
  <c r="R38" i="3" s="1"/>
  <c r="P73" i="3"/>
  <c r="O182" i="3"/>
  <c r="P182" i="3" s="1"/>
  <c r="P212" i="3"/>
  <c r="R212" i="3" s="1"/>
  <c r="P270" i="3"/>
  <c r="R270" i="3" s="1"/>
  <c r="P286" i="3"/>
  <c r="P309" i="3"/>
  <c r="O366" i="3"/>
  <c r="P366" i="3" s="1"/>
  <c r="O405" i="3"/>
  <c r="P405" i="3" s="1"/>
  <c r="P453" i="3"/>
  <c r="Q453" i="3" s="1"/>
  <c r="O494" i="3"/>
  <c r="P494" i="3" s="1"/>
  <c r="P515" i="3"/>
  <c r="R515" i="3" s="1"/>
  <c r="P521" i="3"/>
  <c r="Q521" i="3" s="1"/>
  <c r="P572" i="3"/>
  <c r="Q572" i="3" s="1"/>
  <c r="O676" i="3"/>
  <c r="P676" i="3" s="1"/>
  <c r="O689" i="3"/>
  <c r="P689" i="3" s="1"/>
  <c r="O721" i="3"/>
  <c r="P721" i="3" s="1"/>
  <c r="O772" i="3"/>
  <c r="P772" i="3" s="1"/>
  <c r="P50" i="3"/>
  <c r="R50" i="3" s="1"/>
  <c r="P539" i="3"/>
  <c r="Q539" i="3" s="1"/>
  <c r="P22" i="3"/>
  <c r="R22" i="3" s="1"/>
  <c r="O30" i="3"/>
  <c r="P30" i="3" s="1"/>
  <c r="O188" i="3"/>
  <c r="P188" i="3" s="1"/>
  <c r="O224" i="3"/>
  <c r="P224" i="3" s="1"/>
  <c r="O252" i="3"/>
  <c r="P252" i="3" s="1"/>
  <c r="P264" i="3"/>
  <c r="P282" i="3"/>
  <c r="R282" i="3" s="1"/>
  <c r="O316" i="3"/>
  <c r="P316" i="3" s="1"/>
  <c r="O349" i="3"/>
  <c r="P349" i="3" s="1"/>
  <c r="O406" i="3"/>
  <c r="P406" i="3" s="1"/>
  <c r="R406" i="3" s="1"/>
  <c r="O430" i="3"/>
  <c r="P430" i="3" s="1"/>
  <c r="O434" i="3"/>
  <c r="P434" i="3" s="1"/>
  <c r="O468" i="3"/>
  <c r="P468" i="3" s="1"/>
  <c r="O476" i="3"/>
  <c r="P476" i="3" s="1"/>
  <c r="O535" i="3"/>
  <c r="P535" i="3" s="1"/>
  <c r="O541" i="3"/>
  <c r="P541" i="3" s="1"/>
  <c r="O567" i="3"/>
  <c r="P567" i="3" s="1"/>
  <c r="O723" i="3"/>
  <c r="P723" i="3" s="1"/>
  <c r="O741" i="3"/>
  <c r="P741" i="3" s="1"/>
  <c r="O798" i="3"/>
  <c r="P798" i="3" s="1"/>
  <c r="P13" i="3"/>
  <c r="P115" i="3"/>
  <c r="P717" i="3"/>
  <c r="R717" i="3" s="1"/>
  <c r="P111" i="3"/>
  <c r="Q111" i="3" s="1"/>
  <c r="O36" i="3"/>
  <c r="P36" i="3" s="1"/>
  <c r="O74" i="3"/>
  <c r="P74" i="3" s="1"/>
  <c r="O179" i="3"/>
  <c r="P179" i="3" s="1"/>
  <c r="P183" i="3"/>
  <c r="R183" i="3" s="1"/>
  <c r="O449" i="3"/>
  <c r="P449" i="3" s="1"/>
  <c r="O691" i="3"/>
  <c r="P691" i="3" s="1"/>
  <c r="O715" i="3"/>
  <c r="P715" i="3" s="1"/>
  <c r="O729" i="3"/>
  <c r="P729" i="3" s="1"/>
  <c r="O762" i="3"/>
  <c r="P762" i="3" s="1"/>
  <c r="O803" i="3"/>
  <c r="P803" i="3" s="1"/>
  <c r="P29" i="3"/>
  <c r="Q29" i="3" s="1"/>
  <c r="P480" i="3"/>
  <c r="P527" i="3"/>
  <c r="P727" i="3"/>
  <c r="Q727" i="3" s="1"/>
  <c r="P14" i="3"/>
  <c r="R14" i="3" s="1"/>
  <c r="O12" i="3"/>
  <c r="P12" i="3" s="1"/>
  <c r="O28" i="3"/>
  <c r="P28" i="3" s="1"/>
  <c r="P75" i="3"/>
  <c r="P107" i="3"/>
  <c r="R107" i="3" s="1"/>
  <c r="P113" i="3"/>
  <c r="O235" i="3"/>
  <c r="P235" i="3" s="1"/>
  <c r="O248" i="3"/>
  <c r="P248" i="3" s="1"/>
  <c r="P278" i="3"/>
  <c r="Q278" i="3" s="1"/>
  <c r="P294" i="3"/>
  <c r="R294" i="3" s="1"/>
  <c r="O350" i="3"/>
  <c r="P350" i="3" s="1"/>
  <c r="O369" i="3"/>
  <c r="P369" i="3" s="1"/>
  <c r="O407" i="3"/>
  <c r="P407" i="3" s="1"/>
  <c r="O426" i="3"/>
  <c r="P426" i="3" s="1"/>
  <c r="O432" i="3"/>
  <c r="P432" i="3" s="1"/>
  <c r="R432" i="3" s="1"/>
  <c r="O495" i="3"/>
  <c r="P495" i="3" s="1"/>
  <c r="O517" i="3"/>
  <c r="P517" i="3" s="1"/>
  <c r="O611" i="3"/>
  <c r="P611" i="3" s="1"/>
  <c r="O643" i="3"/>
  <c r="P643" i="3" s="1"/>
  <c r="O673" i="3"/>
  <c r="P673" i="3" s="1"/>
  <c r="P128" i="3"/>
  <c r="Q128" i="3" s="1"/>
  <c r="O16" i="3"/>
  <c r="P16" i="3" s="1"/>
  <c r="O20" i="3"/>
  <c r="P20" i="3" s="1"/>
  <c r="P82" i="3"/>
  <c r="P186" i="3"/>
  <c r="Q186" i="3" s="1"/>
  <c r="O222" i="3"/>
  <c r="P222" i="3" s="1"/>
  <c r="P484" i="3"/>
  <c r="R484" i="3" s="1"/>
  <c r="O504" i="3"/>
  <c r="P504" i="3" s="1"/>
  <c r="O720" i="3"/>
  <c r="P720" i="3" s="1"/>
  <c r="O795" i="3"/>
  <c r="P795" i="3" s="1"/>
  <c r="O799" i="3"/>
  <c r="P799" i="3" s="1"/>
  <c r="P66" i="3"/>
  <c r="R66" i="3" s="1"/>
  <c r="O56" i="3"/>
  <c r="P56" i="3" s="1"/>
  <c r="O138" i="3"/>
  <c r="P138" i="3" s="1"/>
  <c r="O197" i="3"/>
  <c r="P197" i="3" s="1"/>
  <c r="P231" i="3"/>
  <c r="R231" i="3" s="1"/>
  <c r="O244" i="3"/>
  <c r="P244" i="3" s="1"/>
  <c r="R244" i="3" s="1"/>
  <c r="P274" i="3"/>
  <c r="P290" i="3"/>
  <c r="Q290" i="3" s="1"/>
  <c r="P308" i="3"/>
  <c r="R308" i="3" s="1"/>
  <c r="P373" i="3"/>
  <c r="R373" i="3" s="1"/>
  <c r="O387" i="3"/>
  <c r="P387" i="3" s="1"/>
  <c r="O422" i="3"/>
  <c r="P422" i="3" s="1"/>
  <c r="R422" i="3" s="1"/>
  <c r="P570" i="3"/>
  <c r="Q570" i="3" s="1"/>
  <c r="P595" i="3"/>
  <c r="P619" i="3"/>
  <c r="P694" i="3"/>
  <c r="R694" i="3" s="1"/>
  <c r="P701" i="3"/>
  <c r="Q701" i="3" s="1"/>
  <c r="O778" i="3"/>
  <c r="P778" i="3" s="1"/>
  <c r="P796" i="3"/>
  <c r="R796" i="3" s="1"/>
  <c r="Q11" i="2"/>
  <c r="R11" i="2"/>
  <c r="O16" i="2"/>
  <c r="P16" i="2" s="1"/>
  <c r="P29" i="2"/>
  <c r="O23" i="2"/>
  <c r="P23" i="2" s="1"/>
  <c r="O37" i="2"/>
  <c r="P37" i="2" s="1"/>
  <c r="Q37" i="2" s="1"/>
  <c r="O31" i="2"/>
  <c r="P31" i="2" s="1"/>
  <c r="P21" i="2"/>
  <c r="O2552" i="11"/>
  <c r="P2552" i="11" s="1"/>
  <c r="O2135" i="11"/>
  <c r="P2135" i="11" s="1"/>
  <c r="O2329" i="11"/>
  <c r="P2329" i="11" s="1"/>
  <c r="P2382" i="11"/>
  <c r="O2633" i="11"/>
  <c r="P2633" i="11" s="1"/>
  <c r="Q2633" i="11" s="1"/>
  <c r="O2669" i="11"/>
  <c r="P2669" i="11" s="1"/>
  <c r="P2609" i="11"/>
  <c r="R2609" i="11" s="1"/>
  <c r="P2575" i="11"/>
  <c r="Q2575" i="11" s="1"/>
  <c r="O2581" i="11"/>
  <c r="P2581" i="11" s="1"/>
  <c r="P2321" i="11"/>
  <c r="Q2321" i="11" s="1"/>
  <c r="P2477" i="11"/>
  <c r="Q2477" i="11" s="1"/>
  <c r="O2568" i="11"/>
  <c r="P2568" i="11" s="1"/>
  <c r="O2629" i="11"/>
  <c r="P2629" i="11" s="1"/>
  <c r="O2582" i="11"/>
  <c r="P2582" i="11" s="1"/>
  <c r="O2601" i="11"/>
  <c r="P2601" i="11" s="1"/>
  <c r="P2625" i="11"/>
  <c r="R2625" i="11" s="1"/>
  <c r="O2677" i="11"/>
  <c r="P2677" i="11" s="1"/>
  <c r="O360" i="11"/>
  <c r="P360" i="11" s="1"/>
  <c r="P2184" i="11"/>
  <c r="P2340" i="11"/>
  <c r="R2340" i="11" s="1"/>
  <c r="O2372" i="11"/>
  <c r="P2372" i="11" s="1"/>
  <c r="Q2372" i="11" s="1"/>
  <c r="P2393" i="11"/>
  <c r="R2393" i="11" s="1"/>
  <c r="O2419" i="11"/>
  <c r="P2419" i="11" s="1"/>
  <c r="P2583" i="11"/>
  <c r="R2583" i="11" s="1"/>
  <c r="P2602" i="11"/>
  <c r="Q2602" i="11" s="1"/>
  <c r="P2660" i="11"/>
  <c r="Q802" i="3"/>
  <c r="R802" i="3"/>
  <c r="Q809" i="3"/>
  <c r="R809" i="3"/>
  <c r="R804" i="3"/>
  <c r="Q804" i="3"/>
  <c r="Q810" i="3"/>
  <c r="R810" i="3"/>
  <c r="R811" i="3"/>
  <c r="Q811" i="3"/>
  <c r="R812" i="3"/>
  <c r="Q812" i="3"/>
  <c r="R807" i="3"/>
  <c r="Q807" i="3"/>
  <c r="O806" i="3"/>
  <c r="P806" i="3" s="1"/>
  <c r="O808" i="3"/>
  <c r="P808" i="3" s="1"/>
  <c r="O805" i="3"/>
  <c r="P805" i="3" s="1"/>
  <c r="O813" i="3"/>
  <c r="P813" i="3" s="1"/>
  <c r="Q797" i="3"/>
  <c r="R797" i="3"/>
  <c r="O800" i="3"/>
  <c r="P800" i="3" s="1"/>
  <c r="Q788" i="3"/>
  <c r="R788" i="3"/>
  <c r="Q789" i="3"/>
  <c r="R789" i="3"/>
  <c r="R790" i="3"/>
  <c r="Q790" i="3"/>
  <c r="R791" i="3"/>
  <c r="Q791" i="3"/>
  <c r="O792" i="3"/>
  <c r="P792" i="3" s="1"/>
  <c r="Q782" i="3"/>
  <c r="R782" i="3"/>
  <c r="Q783" i="3"/>
  <c r="R783" i="3"/>
  <c r="R784" i="3"/>
  <c r="Q784" i="3"/>
  <c r="R785" i="3"/>
  <c r="Q785" i="3"/>
  <c r="R780" i="3"/>
  <c r="Q780" i="3"/>
  <c r="O781" i="3"/>
  <c r="P781" i="3" s="1"/>
  <c r="O786" i="3"/>
  <c r="P786" i="3" s="1"/>
  <c r="O776" i="3"/>
  <c r="P776" i="3" s="1"/>
  <c r="R770" i="3"/>
  <c r="Q770" i="3"/>
  <c r="Q771" i="3"/>
  <c r="R771" i="3"/>
  <c r="R768" i="3"/>
  <c r="Q768" i="3"/>
  <c r="R773" i="3"/>
  <c r="Q773" i="3"/>
  <c r="O769" i="3"/>
  <c r="P769" i="3" s="1"/>
  <c r="O774" i="3"/>
  <c r="P774" i="3" s="1"/>
  <c r="R757" i="3"/>
  <c r="Q757" i="3"/>
  <c r="Q763" i="3"/>
  <c r="R763" i="3"/>
  <c r="R764" i="3"/>
  <c r="Q764" i="3"/>
  <c r="R765" i="3"/>
  <c r="Q765" i="3"/>
  <c r="Q760" i="3"/>
  <c r="R760" i="3"/>
  <c r="O759" i="3"/>
  <c r="P759" i="3" s="1"/>
  <c r="O761" i="3"/>
  <c r="P761" i="3" s="1"/>
  <c r="O758" i="3"/>
  <c r="P758" i="3" s="1"/>
  <c r="O766" i="3"/>
  <c r="P766" i="3" s="1"/>
  <c r="R754" i="3"/>
  <c r="O755" i="3"/>
  <c r="P755" i="3" s="1"/>
  <c r="Q749" i="3"/>
  <c r="R749" i="3"/>
  <c r="R750" i="3"/>
  <c r="Q750" i="3"/>
  <c r="R751" i="3"/>
  <c r="Q751" i="3"/>
  <c r="O752" i="3"/>
  <c r="P752" i="3" s="1"/>
  <c r="R743" i="3"/>
  <c r="Q743" i="3"/>
  <c r="R747" i="3"/>
  <c r="Q747" i="3"/>
  <c r="P746" i="3"/>
  <c r="O745" i="3"/>
  <c r="P745" i="3" s="1"/>
  <c r="O742" i="3"/>
  <c r="P742" i="3" s="1"/>
  <c r="Q728" i="3"/>
  <c r="R728" i="3"/>
  <c r="R735" i="3"/>
  <c r="Q735" i="3"/>
  <c r="R730" i="3"/>
  <c r="Q730" i="3"/>
  <c r="Q736" i="3"/>
  <c r="R736" i="3"/>
  <c r="R737" i="3"/>
  <c r="Q737" i="3"/>
  <c r="R738" i="3"/>
  <c r="Q738" i="3"/>
  <c r="Q733" i="3"/>
  <c r="R733" i="3"/>
  <c r="O732" i="3"/>
  <c r="P732" i="3" s="1"/>
  <c r="O726" i="3"/>
  <c r="P726" i="3" s="1"/>
  <c r="O734" i="3"/>
  <c r="P734" i="3" s="1"/>
  <c r="O731" i="3"/>
  <c r="P731" i="3" s="1"/>
  <c r="O739" i="3"/>
  <c r="P739" i="3" s="1"/>
  <c r="O724" i="3"/>
  <c r="P724" i="3" s="1"/>
  <c r="R719" i="3"/>
  <c r="Q719" i="3"/>
  <c r="R716" i="3"/>
  <c r="Q716" i="3"/>
  <c r="O718" i="3"/>
  <c r="P718" i="3" s="1"/>
  <c r="O712" i="3"/>
  <c r="P712" i="3" s="1"/>
  <c r="R708" i="3"/>
  <c r="Q708" i="3"/>
  <c r="R709" i="3"/>
  <c r="Q709" i="3"/>
  <c r="R710" i="3"/>
  <c r="Q710" i="3"/>
  <c r="R705" i="3"/>
  <c r="Q705" i="3"/>
  <c r="R706" i="3"/>
  <c r="Q706" i="3"/>
  <c r="O707" i="3"/>
  <c r="P707" i="3" s="1"/>
  <c r="Q700" i="3"/>
  <c r="R700" i="3"/>
  <c r="R702" i="3"/>
  <c r="Q702" i="3"/>
  <c r="O703" i="3"/>
  <c r="P703" i="3" s="1"/>
  <c r="R697" i="3"/>
  <c r="Q697" i="3"/>
  <c r="Q695" i="3"/>
  <c r="R695" i="3"/>
  <c r="R696" i="3"/>
  <c r="Q696" i="3"/>
  <c r="O698" i="3"/>
  <c r="P698" i="3" s="1"/>
  <c r="R692" i="3"/>
  <c r="Q692" i="3"/>
  <c r="O690" i="3"/>
  <c r="P690" i="3" s="1"/>
  <c r="R682" i="3"/>
  <c r="Q682" i="3"/>
  <c r="R683" i="3"/>
  <c r="Q683" i="3"/>
  <c r="Q684" i="3"/>
  <c r="R684" i="3"/>
  <c r="Q686" i="3"/>
  <c r="R686" i="3"/>
  <c r="R681" i="3"/>
  <c r="Q681" i="3"/>
  <c r="P680" i="3"/>
  <c r="O685" i="3"/>
  <c r="P685" i="3" s="1"/>
  <c r="O679" i="3"/>
  <c r="P679" i="3" s="1"/>
  <c r="O687" i="3"/>
  <c r="P687" i="3" s="1"/>
  <c r="R677" i="3"/>
  <c r="Q677" i="3"/>
  <c r="R672" i="3"/>
  <c r="Q672" i="3"/>
  <c r="O674" i="3"/>
  <c r="P674" i="3" s="1"/>
  <c r="O671" i="3"/>
  <c r="P671" i="3" s="1"/>
  <c r="R657" i="3"/>
  <c r="Q657" i="3"/>
  <c r="R663" i="3"/>
  <c r="Q663" i="3"/>
  <c r="R658" i="3"/>
  <c r="Q658" i="3"/>
  <c r="Q664" i="3"/>
  <c r="R664" i="3"/>
  <c r="R665" i="3"/>
  <c r="Q665" i="3"/>
  <c r="R666" i="3"/>
  <c r="Q666" i="3"/>
  <c r="Q661" i="3"/>
  <c r="R661" i="3"/>
  <c r="O660" i="3"/>
  <c r="P660" i="3" s="1"/>
  <c r="O662" i="3"/>
  <c r="P662" i="3" s="1"/>
  <c r="O659" i="3"/>
  <c r="P659" i="3" s="1"/>
  <c r="O667" i="3"/>
  <c r="P667" i="3" s="1"/>
  <c r="Q652" i="3"/>
  <c r="R652" i="3"/>
  <c r="R651" i="3"/>
  <c r="Q651" i="3"/>
  <c r="R650" i="3"/>
  <c r="Q650" i="3"/>
  <c r="O653" i="3"/>
  <c r="P653" i="3" s="1"/>
  <c r="O655" i="3"/>
  <c r="P655" i="3" s="1"/>
  <c r="Q644" i="3"/>
  <c r="R644" i="3"/>
  <c r="R645" i="3"/>
  <c r="Q645" i="3"/>
  <c r="R646" i="3"/>
  <c r="Q646" i="3"/>
  <c r="Q641" i="3"/>
  <c r="R641" i="3"/>
  <c r="O642" i="3"/>
  <c r="P642" i="3" s="1"/>
  <c r="O647" i="3"/>
  <c r="P647" i="3" s="1"/>
  <c r="R634" i="3"/>
  <c r="Q634" i="3"/>
  <c r="R635" i="3"/>
  <c r="Q635" i="3"/>
  <c r="R638" i="3"/>
  <c r="Q638" i="3"/>
  <c r="Q636" i="3"/>
  <c r="R636" i="3"/>
  <c r="R633" i="3"/>
  <c r="Q633" i="3"/>
  <c r="O637" i="3"/>
  <c r="P637" i="3" s="1"/>
  <c r="O639" i="3"/>
  <c r="P639" i="3" s="1"/>
  <c r="Q627" i="3"/>
  <c r="R627" i="3"/>
  <c r="Q628" i="3"/>
  <c r="R628" i="3"/>
  <c r="R629" i="3"/>
  <c r="Q629" i="3"/>
  <c r="R630" i="3"/>
  <c r="Q630" i="3"/>
  <c r="R625" i="3"/>
  <c r="Q625" i="3"/>
  <c r="O626" i="3"/>
  <c r="P626" i="3" s="1"/>
  <c r="O631" i="3"/>
  <c r="P631" i="3" s="1"/>
  <c r="R618" i="3"/>
  <c r="Q618" i="3"/>
  <c r="R613" i="3"/>
  <c r="Q613" i="3"/>
  <c r="R619" i="3"/>
  <c r="Q619" i="3"/>
  <c r="R614" i="3"/>
  <c r="Q614" i="3"/>
  <c r="Q620" i="3"/>
  <c r="R620" i="3"/>
  <c r="R621" i="3"/>
  <c r="Q621" i="3"/>
  <c r="R622" i="3"/>
  <c r="Q622" i="3"/>
  <c r="Q617" i="3"/>
  <c r="R617" i="3"/>
  <c r="O616" i="3"/>
  <c r="P616" i="3" s="1"/>
  <c r="O615" i="3"/>
  <c r="P615" i="3" s="1"/>
  <c r="O623" i="3"/>
  <c r="P623" i="3" s="1"/>
  <c r="Q598" i="3"/>
  <c r="R598" i="3"/>
  <c r="R604" i="3"/>
  <c r="Q604" i="3"/>
  <c r="R597" i="3"/>
  <c r="Q597" i="3"/>
  <c r="R599" i="3"/>
  <c r="Q599" i="3"/>
  <c r="Q595" i="3"/>
  <c r="R595" i="3"/>
  <c r="R600" i="3"/>
  <c r="Q600" i="3"/>
  <c r="R605" i="3"/>
  <c r="Q605" i="3"/>
  <c r="Q606" i="3"/>
  <c r="R606" i="3"/>
  <c r="R607" i="3"/>
  <c r="Q607" i="3"/>
  <c r="R596" i="3"/>
  <c r="Q596" i="3"/>
  <c r="R608" i="3"/>
  <c r="Q608" i="3"/>
  <c r="Q603" i="3"/>
  <c r="R603" i="3"/>
  <c r="O594" i="3"/>
  <c r="P594" i="3" s="1"/>
  <c r="O602" i="3"/>
  <c r="P602" i="3" s="1"/>
  <c r="O593" i="3"/>
  <c r="P593" i="3" s="1"/>
  <c r="O601" i="3"/>
  <c r="P601" i="3" s="1"/>
  <c r="O609" i="3"/>
  <c r="P609" i="3" s="1"/>
  <c r="Q587" i="3"/>
  <c r="R587" i="3"/>
  <c r="Q588" i="3"/>
  <c r="R588" i="3"/>
  <c r="R589" i="3"/>
  <c r="Q589" i="3"/>
  <c r="R590" i="3"/>
  <c r="Q590" i="3"/>
  <c r="R585" i="3"/>
  <c r="Q585" i="3"/>
  <c r="O586" i="3"/>
  <c r="P586" i="3" s="1"/>
  <c r="O591" i="3"/>
  <c r="P591" i="3" s="1"/>
  <c r="Q583" i="3"/>
  <c r="R583" i="3"/>
  <c r="O584" i="3"/>
  <c r="P584" i="3" s="1"/>
  <c r="Q577" i="3"/>
  <c r="R577" i="3"/>
  <c r="Q578" i="3"/>
  <c r="R578" i="3"/>
  <c r="R579" i="3"/>
  <c r="Q579" i="3"/>
  <c r="R580" i="3"/>
  <c r="Q580" i="3"/>
  <c r="O581" i="3"/>
  <c r="P581" i="3" s="1"/>
  <c r="R573" i="3"/>
  <c r="Q573" i="3"/>
  <c r="R575" i="3"/>
  <c r="Q575" i="3"/>
  <c r="R568" i="3"/>
  <c r="Q568" i="3"/>
  <c r="Q562" i="3"/>
  <c r="R562" i="3"/>
  <c r="R563" i="3"/>
  <c r="Q563" i="3"/>
  <c r="R564" i="3"/>
  <c r="Q564" i="3"/>
  <c r="O565" i="3"/>
  <c r="P565" i="3" s="1"/>
  <c r="Q557" i="3"/>
  <c r="R557" i="3"/>
  <c r="R558" i="3"/>
  <c r="Q558" i="3"/>
  <c r="R559" i="3"/>
  <c r="Q559" i="3"/>
  <c r="O560" i="3"/>
  <c r="P560" i="3" s="1"/>
  <c r="R554" i="3"/>
  <c r="Q554" i="3"/>
  <c r="O555" i="3"/>
  <c r="P555" i="3" s="1"/>
  <c r="Q549" i="3"/>
  <c r="R549" i="3"/>
  <c r="R550" i="3"/>
  <c r="Q550" i="3"/>
  <c r="R552" i="3"/>
  <c r="Q552" i="3"/>
  <c r="R543" i="3"/>
  <c r="Q543" i="3"/>
  <c r="Q544" i="3"/>
  <c r="R544" i="3"/>
  <c r="R547" i="3"/>
  <c r="Q547" i="3"/>
  <c r="O545" i="3"/>
  <c r="P545" i="3" s="1"/>
  <c r="Q537" i="3"/>
  <c r="R537" i="3"/>
  <c r="R538" i="3"/>
  <c r="Q538" i="3"/>
  <c r="O536" i="3"/>
  <c r="P536" i="3" s="1"/>
  <c r="R528" i="3"/>
  <c r="Q528" i="3"/>
  <c r="Q526" i="3"/>
  <c r="R526" i="3"/>
  <c r="R527" i="3"/>
  <c r="Q527" i="3"/>
  <c r="R531" i="3"/>
  <c r="Q531" i="3"/>
  <c r="Q529" i="3"/>
  <c r="R529" i="3"/>
  <c r="O525" i="3"/>
  <c r="P525" i="3" s="1"/>
  <c r="Q530" i="3"/>
  <c r="O532" i="3"/>
  <c r="P532" i="3" s="1"/>
  <c r="Q520" i="3"/>
  <c r="R520" i="3"/>
  <c r="R522" i="3"/>
  <c r="Q522" i="3"/>
  <c r="O523" i="3"/>
  <c r="P523" i="3" s="1"/>
  <c r="Q515" i="3"/>
  <c r="R518" i="3"/>
  <c r="Q518" i="3"/>
  <c r="O516" i="3"/>
  <c r="P516" i="3" s="1"/>
  <c r="Q510" i="3"/>
  <c r="R510" i="3"/>
  <c r="R511" i="3"/>
  <c r="Q511" i="3"/>
  <c r="R512" i="3"/>
  <c r="Q512" i="3"/>
  <c r="O513" i="3"/>
  <c r="P513" i="3" s="1"/>
  <c r="R499" i="3"/>
  <c r="Q499" i="3"/>
  <c r="Q505" i="3"/>
  <c r="R505" i="3"/>
  <c r="R506" i="3"/>
  <c r="Q506" i="3"/>
  <c r="R507" i="3"/>
  <c r="Q507" i="3"/>
  <c r="Q502" i="3"/>
  <c r="R502" i="3"/>
  <c r="O501" i="3"/>
  <c r="P501" i="3" s="1"/>
  <c r="O503" i="3"/>
  <c r="P503" i="3" s="1"/>
  <c r="O500" i="3"/>
  <c r="P500" i="3" s="1"/>
  <c r="O508" i="3"/>
  <c r="P508" i="3" s="1"/>
  <c r="O497" i="3"/>
  <c r="P497" i="3" s="1"/>
  <c r="R493" i="3"/>
  <c r="Q493" i="3"/>
  <c r="O492" i="3"/>
  <c r="P492" i="3" s="1"/>
  <c r="R478" i="3"/>
  <c r="Q478" i="3"/>
  <c r="R479" i="3"/>
  <c r="Q479" i="3"/>
  <c r="R480" i="3"/>
  <c r="Q480" i="3"/>
  <c r="Q485" i="3"/>
  <c r="R485" i="3"/>
  <c r="R486" i="3"/>
  <c r="Q486" i="3"/>
  <c r="R487" i="3"/>
  <c r="Q487" i="3"/>
  <c r="Q477" i="3"/>
  <c r="R477" i="3"/>
  <c r="Q482" i="3"/>
  <c r="R482" i="3"/>
  <c r="O481" i="3"/>
  <c r="P481" i="3" s="1"/>
  <c r="O475" i="3"/>
  <c r="P475" i="3" s="1"/>
  <c r="O483" i="3"/>
  <c r="P483" i="3" s="1"/>
  <c r="O488" i="3"/>
  <c r="P488" i="3" s="1"/>
  <c r="R473" i="3"/>
  <c r="Q473" i="3"/>
  <c r="R471" i="3"/>
  <c r="Q471" i="3"/>
  <c r="O472" i="3"/>
  <c r="P472" i="3" s="1"/>
  <c r="R469" i="3"/>
  <c r="Q469" i="3"/>
  <c r="O466" i="3"/>
  <c r="P466" i="3" s="1"/>
  <c r="O464" i="3"/>
  <c r="P464" i="3" s="1"/>
  <c r="Q457" i="3"/>
  <c r="R457" i="3"/>
  <c r="R459" i="3"/>
  <c r="Q459" i="3"/>
  <c r="R460" i="3"/>
  <c r="Q460" i="3"/>
  <c r="O456" i="3"/>
  <c r="P456" i="3" s="1"/>
  <c r="O461" i="3"/>
  <c r="P461" i="3" s="1"/>
  <c r="O458" i="3"/>
  <c r="P458" i="3" s="1"/>
  <c r="O455" i="3"/>
  <c r="P455" i="3" s="1"/>
  <c r="R451" i="3"/>
  <c r="Q451" i="3"/>
  <c r="R452" i="3"/>
  <c r="Q452" i="3"/>
  <c r="Q447" i="3"/>
  <c r="R447" i="3"/>
  <c r="R453" i="3"/>
  <c r="R448" i="3"/>
  <c r="Q448" i="3"/>
  <c r="O450" i="3"/>
  <c r="P450" i="3" s="1"/>
  <c r="Q442" i="3"/>
  <c r="R442" i="3"/>
  <c r="R443" i="3"/>
  <c r="Q443" i="3"/>
  <c r="R444" i="3"/>
  <c r="Q444" i="3"/>
  <c r="Q441" i="3"/>
  <c r="R441" i="3"/>
  <c r="R439" i="3"/>
  <c r="Q439" i="3"/>
  <c r="O440" i="3"/>
  <c r="P440" i="3" s="1"/>
  <c r="O445" i="3"/>
  <c r="P445" i="3" s="1"/>
  <c r="R436" i="3"/>
  <c r="O437" i="3"/>
  <c r="P437" i="3" s="1"/>
  <c r="R421" i="3"/>
  <c r="Q421" i="3"/>
  <c r="Q427" i="3"/>
  <c r="R427" i="3"/>
  <c r="R428" i="3"/>
  <c r="Q428" i="3"/>
  <c r="R429" i="3"/>
  <c r="Q429" i="3"/>
  <c r="Q424" i="3"/>
  <c r="R424" i="3"/>
  <c r="O423" i="3"/>
  <c r="P423" i="3" s="1"/>
  <c r="O425" i="3"/>
  <c r="P425" i="3" s="1"/>
  <c r="Q408" i="3"/>
  <c r="R408" i="3"/>
  <c r="R414" i="3"/>
  <c r="Q414" i="3"/>
  <c r="R409" i="3"/>
  <c r="Q409" i="3"/>
  <c r="R410" i="3"/>
  <c r="Q410" i="3"/>
  <c r="R415" i="3"/>
  <c r="Q415" i="3"/>
  <c r="Q416" i="3"/>
  <c r="R416" i="3"/>
  <c r="R417" i="3"/>
  <c r="Q417" i="3"/>
  <c r="R418" i="3"/>
  <c r="Q418" i="3"/>
  <c r="Q413" i="3"/>
  <c r="R413" i="3"/>
  <c r="O404" i="3"/>
  <c r="P404" i="3" s="1"/>
  <c r="O412" i="3"/>
  <c r="P412" i="3" s="1"/>
  <c r="O403" i="3"/>
  <c r="P403" i="3" s="1"/>
  <c r="O411" i="3"/>
  <c r="P411" i="3" s="1"/>
  <c r="O419" i="3"/>
  <c r="P419" i="3" s="1"/>
  <c r="R400" i="3"/>
  <c r="Q400" i="3"/>
  <c r="O401" i="3"/>
  <c r="P401" i="3" s="1"/>
  <c r="R394" i="3"/>
  <c r="Q394" i="3"/>
  <c r="Q395" i="3"/>
  <c r="R395" i="3"/>
  <c r="R397" i="3"/>
  <c r="Q397" i="3"/>
  <c r="O396" i="3"/>
  <c r="P396" i="3" s="1"/>
  <c r="O398" i="3"/>
  <c r="P398" i="3" s="1"/>
  <c r="R383" i="3"/>
  <c r="Q383" i="3"/>
  <c r="R388" i="3"/>
  <c r="Q388" i="3"/>
  <c r="Q389" i="3"/>
  <c r="R389" i="3"/>
  <c r="R390" i="3"/>
  <c r="Q390" i="3"/>
  <c r="R391" i="3"/>
  <c r="Q391" i="3"/>
  <c r="Q386" i="3"/>
  <c r="R386" i="3"/>
  <c r="O385" i="3"/>
  <c r="P385" i="3" s="1"/>
  <c r="O384" i="3"/>
  <c r="P384" i="3" s="1"/>
  <c r="O392" i="3"/>
  <c r="P392" i="3" s="1"/>
  <c r="Q377" i="3"/>
  <c r="R377" i="3"/>
  <c r="R378" i="3"/>
  <c r="Q378" i="3"/>
  <c r="R379" i="3"/>
  <c r="Q379" i="3"/>
  <c r="O376" i="3"/>
  <c r="P376" i="3" s="1"/>
  <c r="O375" i="3"/>
  <c r="P375" i="3" s="1"/>
  <c r="O380" i="3"/>
  <c r="P380" i="3" s="1"/>
  <c r="O371" i="3"/>
  <c r="P371" i="3" s="1"/>
  <c r="O367" i="3"/>
  <c r="P367" i="3" s="1"/>
  <c r="R359" i="3"/>
  <c r="Q359" i="3"/>
  <c r="R360" i="3"/>
  <c r="Q360" i="3"/>
  <c r="Q361" i="3"/>
  <c r="R361" i="3"/>
  <c r="R363" i="3"/>
  <c r="Q363" i="3"/>
  <c r="Q358" i="3"/>
  <c r="R358" i="3"/>
  <c r="P357" i="3"/>
  <c r="O362" i="3"/>
  <c r="P362" i="3" s="1"/>
  <c r="O356" i="3"/>
  <c r="P356" i="3" s="1"/>
  <c r="O364" i="3"/>
  <c r="P364" i="3" s="1"/>
  <c r="Q351" i="3"/>
  <c r="R351" i="3"/>
  <c r="R348" i="3"/>
  <c r="Q348" i="3"/>
  <c r="R353" i="3"/>
  <c r="Q353" i="3"/>
  <c r="O347" i="3"/>
  <c r="P347" i="3" s="1"/>
  <c r="O354" i="3"/>
  <c r="P354" i="3" s="1"/>
  <c r="R341" i="3"/>
  <c r="Q341" i="3"/>
  <c r="Q342" i="3"/>
  <c r="R342" i="3"/>
  <c r="R343" i="3"/>
  <c r="Q343" i="3"/>
  <c r="R344" i="3"/>
  <c r="Q344" i="3"/>
  <c r="O340" i="3"/>
  <c r="P340" i="3" s="1"/>
  <c r="O345" i="3"/>
  <c r="P345" i="3" s="1"/>
  <c r="Q334" i="3"/>
  <c r="R334" i="3"/>
  <c r="Q335" i="3"/>
  <c r="R335" i="3"/>
  <c r="R336" i="3"/>
  <c r="Q336" i="3"/>
  <c r="R337" i="3"/>
  <c r="Q337" i="3"/>
  <c r="R332" i="3"/>
  <c r="Q332" i="3"/>
  <c r="O331" i="3"/>
  <c r="P331" i="3" s="1"/>
  <c r="O333" i="3"/>
  <c r="P333" i="3" s="1"/>
  <c r="O330" i="3"/>
  <c r="P330" i="3" s="1"/>
  <c r="O338" i="3"/>
  <c r="P338" i="3" s="1"/>
  <c r="R323" i="3"/>
  <c r="Q323" i="3"/>
  <c r="R319" i="3"/>
  <c r="Q319" i="3"/>
  <c r="R324" i="3"/>
  <c r="Q324" i="3"/>
  <c r="Q325" i="3"/>
  <c r="R325" i="3"/>
  <c r="R326" i="3"/>
  <c r="Q326" i="3"/>
  <c r="R327" i="3"/>
  <c r="Q327" i="3"/>
  <c r="Q322" i="3"/>
  <c r="R322" i="3"/>
  <c r="O321" i="3"/>
  <c r="P321" i="3" s="1"/>
  <c r="O318" i="3"/>
  <c r="P318" i="3" s="1"/>
  <c r="O315" i="3"/>
  <c r="P315" i="3" s="1"/>
  <c r="O320" i="3"/>
  <c r="P320" i="3" s="1"/>
  <c r="O328" i="3"/>
  <c r="P328" i="3" s="1"/>
  <c r="O317" i="3"/>
  <c r="P317" i="3" s="1"/>
  <c r="R309" i="3"/>
  <c r="Q309" i="3"/>
  <c r="Q310" i="3"/>
  <c r="R310" i="3"/>
  <c r="R311" i="3"/>
  <c r="Q311" i="3"/>
  <c r="Q312" i="3"/>
  <c r="O313" i="3"/>
  <c r="P313" i="3" s="1"/>
  <c r="R299" i="3"/>
  <c r="Q299" i="3"/>
  <c r="R301" i="3"/>
  <c r="Q301" i="3"/>
  <c r="Q296" i="3"/>
  <c r="R296" i="3"/>
  <c r="Q302" i="3"/>
  <c r="R302" i="3"/>
  <c r="Q304" i="3"/>
  <c r="R304" i="3"/>
  <c r="P298" i="3"/>
  <c r="O303" i="3"/>
  <c r="P303" i="3" s="1"/>
  <c r="O300" i="3"/>
  <c r="P300" i="3" s="1"/>
  <c r="O297" i="3"/>
  <c r="P297" i="3" s="1"/>
  <c r="O305" i="3"/>
  <c r="P305" i="3" s="1"/>
  <c r="R290" i="3"/>
  <c r="R269" i="3"/>
  <c r="Q269" i="3"/>
  <c r="R285" i="3"/>
  <c r="Q285" i="3"/>
  <c r="R284" i="3"/>
  <c r="Q284" i="3"/>
  <c r="Q275" i="3"/>
  <c r="R275" i="3"/>
  <c r="Q280" i="3"/>
  <c r="R280" i="3"/>
  <c r="R286" i="3"/>
  <c r="Q286" i="3"/>
  <c r="Q291" i="3"/>
  <c r="R291" i="3"/>
  <c r="R274" i="3"/>
  <c r="Q274" i="3"/>
  <c r="R276" i="3"/>
  <c r="Q276" i="3"/>
  <c r="R292" i="3"/>
  <c r="Q292" i="3"/>
  <c r="R277" i="3"/>
  <c r="Q277" i="3"/>
  <c r="R293" i="3"/>
  <c r="Q293" i="3"/>
  <c r="R268" i="3"/>
  <c r="Q268" i="3"/>
  <c r="Q272" i="3"/>
  <c r="R272" i="3"/>
  <c r="Q283" i="3"/>
  <c r="R283" i="3"/>
  <c r="Q288" i="3"/>
  <c r="R288" i="3"/>
  <c r="O271" i="3"/>
  <c r="P271" i="3" s="1"/>
  <c r="O279" i="3"/>
  <c r="P279" i="3" s="1"/>
  <c r="O287" i="3"/>
  <c r="P287" i="3" s="1"/>
  <c r="O273" i="3"/>
  <c r="P273" i="3" s="1"/>
  <c r="O281" i="3"/>
  <c r="P281" i="3" s="1"/>
  <c r="O289" i="3"/>
  <c r="P289" i="3" s="1"/>
  <c r="O266" i="3"/>
  <c r="P266" i="3" s="1"/>
  <c r="R262" i="3"/>
  <c r="Q262" i="3"/>
  <c r="R264" i="3"/>
  <c r="Q264" i="3"/>
  <c r="O261" i="3"/>
  <c r="P261" i="3" s="1"/>
  <c r="R254" i="3"/>
  <c r="Q254" i="3"/>
  <c r="R255" i="3"/>
  <c r="Q255" i="3"/>
  <c r="Q256" i="3"/>
  <c r="R256" i="3"/>
  <c r="R258" i="3"/>
  <c r="Q258" i="3"/>
  <c r="O257" i="3"/>
  <c r="P257" i="3" s="1"/>
  <c r="O259" i="3"/>
  <c r="P259" i="3" s="1"/>
  <c r="R243" i="3"/>
  <c r="Q243" i="3"/>
  <c r="R250" i="3"/>
  <c r="Q250" i="3"/>
  <c r="R251" i="3"/>
  <c r="Q251" i="3"/>
  <c r="Q246" i="3"/>
  <c r="R246" i="3"/>
  <c r="R242" i="3"/>
  <c r="Q242" i="3"/>
  <c r="R247" i="3"/>
  <c r="Q247" i="3"/>
  <c r="O245" i="3"/>
  <c r="P245" i="3" s="1"/>
  <c r="O241" i="3"/>
  <c r="P241" i="3" s="1"/>
  <c r="O249" i="3"/>
  <c r="P249" i="3" s="1"/>
  <c r="R234" i="3"/>
  <c r="Q234" i="3"/>
  <c r="R236" i="3"/>
  <c r="Q236" i="3"/>
  <c r="Q237" i="3"/>
  <c r="R237" i="3"/>
  <c r="P233" i="3"/>
  <c r="O238" i="3"/>
  <c r="P238" i="3" s="1"/>
  <c r="Q231" i="3"/>
  <c r="R228" i="3"/>
  <c r="Q228" i="3"/>
  <c r="O229" i="3"/>
  <c r="P229" i="3" s="1"/>
  <c r="O226" i="3"/>
  <c r="P226" i="3" s="1"/>
  <c r="Q223" i="3"/>
  <c r="O221" i="3"/>
  <c r="P221" i="3" s="1"/>
  <c r="R217" i="3"/>
  <c r="Q217" i="3"/>
  <c r="R219" i="3"/>
  <c r="Q219" i="3"/>
  <c r="R214" i="3"/>
  <c r="Q214" i="3"/>
  <c r="O215" i="3"/>
  <c r="P215" i="3" s="1"/>
  <c r="R209" i="3"/>
  <c r="Q209" i="3"/>
  <c r="O210" i="3"/>
  <c r="P210" i="3" s="1"/>
  <c r="R203" i="3"/>
  <c r="Q203" i="3"/>
  <c r="Q204" i="3"/>
  <c r="R204" i="3"/>
  <c r="R206" i="3"/>
  <c r="Q206" i="3"/>
  <c r="O205" i="3"/>
  <c r="P205" i="3" s="1"/>
  <c r="O207" i="3"/>
  <c r="P207" i="3" s="1"/>
  <c r="Q198" i="3"/>
  <c r="R198" i="3"/>
  <c r="R199" i="3"/>
  <c r="Q199" i="3"/>
  <c r="R201" i="3"/>
  <c r="Q201" i="3"/>
  <c r="O196" i="3"/>
  <c r="P196" i="3" s="1"/>
  <c r="Q191" i="3"/>
  <c r="R191" i="3"/>
  <c r="Q193" i="3"/>
  <c r="O192" i="3"/>
  <c r="P192" i="3" s="1"/>
  <c r="O194" i="3"/>
  <c r="P194" i="3" s="1"/>
  <c r="R189" i="3"/>
  <c r="Q189" i="3"/>
  <c r="R187" i="3"/>
  <c r="Q187" i="3"/>
  <c r="R181" i="3"/>
  <c r="Q181" i="3"/>
  <c r="O180" i="3"/>
  <c r="P180" i="3" s="1"/>
  <c r="O177" i="3"/>
  <c r="P177" i="3" s="1"/>
  <c r="O175" i="3"/>
  <c r="P175" i="3" s="1"/>
  <c r="R171" i="3"/>
  <c r="Q171" i="3"/>
  <c r="R172" i="3"/>
  <c r="Q172" i="3"/>
  <c r="Q170" i="3"/>
  <c r="R170" i="3"/>
  <c r="O173" i="3"/>
  <c r="P173" i="3" s="1"/>
  <c r="Q164" i="3"/>
  <c r="R164" i="3"/>
  <c r="Q165" i="3"/>
  <c r="R165" i="3"/>
  <c r="R160" i="3"/>
  <c r="Q160" i="3"/>
  <c r="R161" i="3"/>
  <c r="Q161" i="3"/>
  <c r="R168" i="3"/>
  <c r="Q168" i="3"/>
  <c r="P167" i="3"/>
  <c r="O166" i="3"/>
  <c r="P166" i="3" s="1"/>
  <c r="O163" i="3"/>
  <c r="P163" i="3" s="1"/>
  <c r="O162" i="3"/>
  <c r="P162" i="3" s="1"/>
  <c r="R154" i="3"/>
  <c r="Q154" i="3"/>
  <c r="R156" i="3"/>
  <c r="Q156" i="3"/>
  <c r="Q157" i="3"/>
  <c r="R157" i="3"/>
  <c r="Q155" i="3"/>
  <c r="R155" i="3"/>
  <c r="R152" i="3"/>
  <c r="Q152" i="3"/>
  <c r="P153" i="3"/>
  <c r="O158" i="3"/>
  <c r="P158" i="3" s="1"/>
  <c r="R148" i="3"/>
  <c r="Q148" i="3"/>
  <c r="P149" i="3"/>
  <c r="O150" i="3"/>
  <c r="P150" i="3" s="1"/>
  <c r="R144" i="3"/>
  <c r="Q144" i="3"/>
  <c r="O146" i="3"/>
  <c r="P146" i="3" s="1"/>
  <c r="Q139" i="3"/>
  <c r="R139" i="3"/>
  <c r="R140" i="3"/>
  <c r="Q140" i="3"/>
  <c r="R141" i="3"/>
  <c r="Q141" i="3"/>
  <c r="Q136" i="3"/>
  <c r="R136" i="3"/>
  <c r="O135" i="3"/>
  <c r="P135" i="3" s="1"/>
  <c r="O137" i="3"/>
  <c r="P137" i="3" s="1"/>
  <c r="O134" i="3"/>
  <c r="P134" i="3" s="1"/>
  <c r="O142" i="3"/>
  <c r="P142" i="3" s="1"/>
  <c r="R130" i="3"/>
  <c r="Q130" i="3"/>
  <c r="Q131" i="3"/>
  <c r="O127" i="3"/>
  <c r="P127" i="3" s="1"/>
  <c r="O132" i="3"/>
  <c r="P132" i="3" s="1"/>
  <c r="O129" i="3"/>
  <c r="P129" i="3" s="1"/>
  <c r="R115" i="3"/>
  <c r="Q115" i="3"/>
  <c r="Q114" i="3"/>
  <c r="R114" i="3"/>
  <c r="R121" i="3"/>
  <c r="Q121" i="3"/>
  <c r="R116" i="3"/>
  <c r="Q116" i="3"/>
  <c r="Q122" i="3"/>
  <c r="R122" i="3"/>
  <c r="R108" i="3"/>
  <c r="Q108" i="3"/>
  <c r="R123" i="3"/>
  <c r="Q123" i="3"/>
  <c r="R113" i="3"/>
  <c r="Q113" i="3"/>
  <c r="R124" i="3"/>
  <c r="Q124" i="3"/>
  <c r="Q119" i="3"/>
  <c r="R119" i="3"/>
  <c r="O110" i="3"/>
  <c r="P110" i="3" s="1"/>
  <c r="O118" i="3"/>
  <c r="P118" i="3" s="1"/>
  <c r="O112" i="3"/>
  <c r="P112" i="3" s="1"/>
  <c r="O120" i="3"/>
  <c r="P120" i="3" s="1"/>
  <c r="O109" i="3"/>
  <c r="P109" i="3" s="1"/>
  <c r="O117" i="3"/>
  <c r="P117" i="3" s="1"/>
  <c r="O125" i="3"/>
  <c r="P125" i="3" s="1"/>
  <c r="R100" i="3"/>
  <c r="Q100" i="3"/>
  <c r="Q102" i="3"/>
  <c r="R102" i="3"/>
  <c r="R101" i="3"/>
  <c r="Q101" i="3"/>
  <c r="R104" i="3"/>
  <c r="Q104" i="3"/>
  <c r="Q99" i="3"/>
  <c r="R99" i="3"/>
  <c r="P98" i="3"/>
  <c r="O103" i="3"/>
  <c r="P103" i="3" s="1"/>
  <c r="O97" i="3"/>
  <c r="P97" i="3" s="1"/>
  <c r="O105" i="3"/>
  <c r="P105" i="3" s="1"/>
  <c r="Q73" i="3"/>
  <c r="R73" i="3"/>
  <c r="R90" i="3"/>
  <c r="Q90" i="3"/>
  <c r="R85" i="3"/>
  <c r="Q85" i="3"/>
  <c r="Q68" i="3"/>
  <c r="R68" i="3"/>
  <c r="R86" i="3"/>
  <c r="Q86" i="3"/>
  <c r="R91" i="3"/>
  <c r="Q91" i="3"/>
  <c r="R78" i="3"/>
  <c r="Q78" i="3"/>
  <c r="R69" i="3"/>
  <c r="Q69" i="3"/>
  <c r="R75" i="3"/>
  <c r="Q75" i="3"/>
  <c r="Q81" i="3"/>
  <c r="R81" i="3"/>
  <c r="Q92" i="3"/>
  <c r="R92" i="3"/>
  <c r="R70" i="3"/>
  <c r="Q70" i="3"/>
  <c r="R82" i="3"/>
  <c r="Q82" i="3"/>
  <c r="R93" i="3"/>
  <c r="Q93" i="3"/>
  <c r="Q84" i="3"/>
  <c r="R84" i="3"/>
  <c r="Q76" i="3"/>
  <c r="R76" i="3"/>
  <c r="R94" i="3"/>
  <c r="Q94" i="3"/>
  <c r="R83" i="3"/>
  <c r="Q83" i="3"/>
  <c r="R77" i="3"/>
  <c r="Q77" i="3"/>
  <c r="Q89" i="3"/>
  <c r="R89" i="3"/>
  <c r="O72" i="3"/>
  <c r="P72" i="3" s="1"/>
  <c r="O80" i="3"/>
  <c r="P80" i="3" s="1"/>
  <c r="O88" i="3"/>
  <c r="P88" i="3" s="1"/>
  <c r="O71" i="3"/>
  <c r="P71" i="3" s="1"/>
  <c r="O79" i="3"/>
  <c r="P79" i="3" s="1"/>
  <c r="O87" i="3"/>
  <c r="P87" i="3" s="1"/>
  <c r="O95" i="3"/>
  <c r="P95" i="3" s="1"/>
  <c r="R62" i="3"/>
  <c r="R63" i="3"/>
  <c r="Q63" i="3"/>
  <c r="O64" i="3"/>
  <c r="P64" i="3" s="1"/>
  <c r="O61" i="3"/>
  <c r="P61" i="3" s="1"/>
  <c r="R57" i="3"/>
  <c r="Q57" i="3"/>
  <c r="R52" i="3"/>
  <c r="Q52" i="3"/>
  <c r="R53" i="3"/>
  <c r="Q53" i="3"/>
  <c r="R58" i="3"/>
  <c r="Q58" i="3"/>
  <c r="R59" i="3"/>
  <c r="Q59" i="3"/>
  <c r="O55" i="3"/>
  <c r="P55" i="3" s="1"/>
  <c r="O54" i="3"/>
  <c r="P54" i="3" s="1"/>
  <c r="Q46" i="3"/>
  <c r="R46" i="3"/>
  <c r="R49" i="3"/>
  <c r="P48" i="3"/>
  <c r="O47" i="3"/>
  <c r="P47" i="3" s="1"/>
  <c r="Q38" i="3"/>
  <c r="Q39" i="3"/>
  <c r="R39" i="3"/>
  <c r="Q15" i="3"/>
  <c r="R15" i="3"/>
  <c r="Q31" i="3"/>
  <c r="R31" i="3"/>
  <c r="R40" i="3"/>
  <c r="Q40" i="3"/>
  <c r="Q23" i="3"/>
  <c r="R23" i="3"/>
  <c r="R32" i="3"/>
  <c r="Q32" i="3"/>
  <c r="R24" i="3"/>
  <c r="Q24" i="3"/>
  <c r="R13" i="3"/>
  <c r="Q13" i="3"/>
  <c r="R29" i="3"/>
  <c r="R37" i="3"/>
  <c r="Q37" i="3"/>
  <c r="O19" i="3"/>
  <c r="P19" i="3" s="1"/>
  <c r="O27" i="3"/>
  <c r="P27" i="3" s="1"/>
  <c r="Q33" i="3"/>
  <c r="O35" i="3"/>
  <c r="P35" i="3" s="1"/>
  <c r="Q41" i="3"/>
  <c r="O18" i="3"/>
  <c r="P18" i="3" s="1"/>
  <c r="O26" i="3"/>
  <c r="P26" i="3" s="1"/>
  <c r="O34" i="3"/>
  <c r="P34" i="3" s="1"/>
  <c r="O42" i="3"/>
  <c r="P42" i="3" s="1"/>
  <c r="O11" i="3"/>
  <c r="P11" i="3" s="1"/>
  <c r="R32" i="2"/>
  <c r="Q32" i="2"/>
  <c r="Q45" i="2"/>
  <c r="R45" i="2"/>
  <c r="R40" i="2"/>
  <c r="Q40" i="2"/>
  <c r="Q46" i="2"/>
  <c r="R46" i="2"/>
  <c r="R39" i="2"/>
  <c r="Q39" i="2"/>
  <c r="Q29" i="2"/>
  <c r="R29" i="2"/>
  <c r="R48" i="2"/>
  <c r="Q48" i="2"/>
  <c r="Q21" i="2"/>
  <c r="R21" i="2"/>
  <c r="R24" i="2"/>
  <c r="Q24" i="2"/>
  <c r="R43" i="2"/>
  <c r="Q43" i="2"/>
  <c r="O26" i="2"/>
  <c r="P26" i="2" s="1"/>
  <c r="O34" i="2"/>
  <c r="P34" i="2" s="1"/>
  <c r="O42" i="2"/>
  <c r="P42" i="2" s="1"/>
  <c r="O20" i="2"/>
  <c r="P20" i="2" s="1"/>
  <c r="O28" i="2"/>
  <c r="P28" i="2" s="1"/>
  <c r="O36" i="2"/>
  <c r="P36" i="2" s="1"/>
  <c r="O44" i="2"/>
  <c r="P44" i="2" s="1"/>
  <c r="O25" i="2"/>
  <c r="P25" i="2" s="1"/>
  <c r="O33" i="2"/>
  <c r="P33" i="2" s="1"/>
  <c r="O41" i="2"/>
  <c r="P41" i="2" s="1"/>
  <c r="O49" i="2"/>
  <c r="P49" i="2" s="1"/>
  <c r="O22" i="2"/>
  <c r="P22" i="2" s="1"/>
  <c r="O30" i="2"/>
  <c r="P30" i="2" s="1"/>
  <c r="O38" i="2"/>
  <c r="P38" i="2" s="1"/>
  <c r="O19" i="2"/>
  <c r="P19" i="2" s="1"/>
  <c r="O27" i="2"/>
  <c r="P27" i="2" s="1"/>
  <c r="O35" i="2"/>
  <c r="P35" i="2" s="1"/>
  <c r="Q14" i="2"/>
  <c r="R14" i="2"/>
  <c r="R15" i="2"/>
  <c r="Q15" i="2"/>
  <c r="R17" i="2"/>
  <c r="Q17" i="2"/>
  <c r="O12" i="2"/>
  <c r="P12" i="2" s="1"/>
  <c r="R2671" i="11"/>
  <c r="Q2671" i="11"/>
  <c r="Q2670" i="11"/>
  <c r="R2670" i="11"/>
  <c r="R2672" i="11"/>
  <c r="Q2672" i="11"/>
  <c r="Q2678" i="11"/>
  <c r="R2678" i="11"/>
  <c r="Q2667" i="11"/>
  <c r="R2667" i="11"/>
  <c r="R2679" i="11"/>
  <c r="Q2679" i="11"/>
  <c r="R2680" i="11"/>
  <c r="Q2680" i="11"/>
  <c r="Q2675" i="11"/>
  <c r="R2675" i="11"/>
  <c r="O2674" i="11"/>
  <c r="P2674" i="11" s="1"/>
  <c r="O2668" i="11"/>
  <c r="P2668" i="11" s="1"/>
  <c r="O2676" i="11"/>
  <c r="P2676" i="11" s="1"/>
  <c r="O2673" i="11"/>
  <c r="P2673" i="11" s="1"/>
  <c r="O2681" i="11"/>
  <c r="P2681" i="11" s="1"/>
  <c r="R2660" i="11"/>
  <c r="Q2660" i="11"/>
  <c r="R2661" i="11"/>
  <c r="Q2661" i="11"/>
  <c r="Q2662" i="11"/>
  <c r="R2662" i="11"/>
  <c r="R2664" i="11"/>
  <c r="Q2664" i="11"/>
  <c r="R2659" i="11"/>
  <c r="Q2659" i="11"/>
  <c r="P2658" i="11"/>
  <c r="O2663" i="11"/>
  <c r="P2663" i="11" s="1"/>
  <c r="O2657" i="11"/>
  <c r="P2657" i="11" s="1"/>
  <c r="O2665" i="11"/>
  <c r="P2665" i="11" s="1"/>
  <c r="R2646" i="11"/>
  <c r="Q2646" i="11"/>
  <c r="Q2652" i="11"/>
  <c r="R2652" i="11"/>
  <c r="Q2651" i="11"/>
  <c r="R2651" i="11"/>
  <c r="R2653" i="11"/>
  <c r="Q2653" i="11"/>
  <c r="R2654" i="11"/>
  <c r="Q2654" i="11"/>
  <c r="R2649" i="11"/>
  <c r="Q2649" i="11"/>
  <c r="O2648" i="11"/>
  <c r="P2648" i="11" s="1"/>
  <c r="O2650" i="11"/>
  <c r="P2650" i="11" s="1"/>
  <c r="O2647" i="11"/>
  <c r="P2647" i="11" s="1"/>
  <c r="O2655" i="11"/>
  <c r="P2655" i="11" s="1"/>
  <c r="Q2641" i="11"/>
  <c r="R2641" i="11"/>
  <c r="R2642" i="11"/>
  <c r="Q2642" i="11"/>
  <c r="R2643" i="11"/>
  <c r="Q2643" i="11"/>
  <c r="O2644" i="11"/>
  <c r="P2644" i="11" s="1"/>
  <c r="Q2636" i="11"/>
  <c r="R2636" i="11"/>
  <c r="R2637" i="11"/>
  <c r="Q2637" i="11"/>
  <c r="R2638" i="11"/>
  <c r="Q2638" i="11"/>
  <c r="O2639" i="11"/>
  <c r="P2639" i="11" s="1"/>
  <c r="R2624" i="11"/>
  <c r="Q2624" i="11"/>
  <c r="Q2630" i="11"/>
  <c r="R2630" i="11"/>
  <c r="R2631" i="11"/>
  <c r="Q2631" i="11"/>
  <c r="R2632" i="11"/>
  <c r="Q2632" i="11"/>
  <c r="Q2627" i="11"/>
  <c r="R2627" i="11"/>
  <c r="O2626" i="11"/>
  <c r="P2626" i="11" s="1"/>
  <c r="O2628" i="11"/>
  <c r="P2628" i="11" s="1"/>
  <c r="R2611" i="11"/>
  <c r="Q2611" i="11"/>
  <c r="R2618" i="11"/>
  <c r="Q2618" i="11"/>
  <c r="Q2596" i="11"/>
  <c r="R2596" i="11"/>
  <c r="Q2614" i="11"/>
  <c r="R2614" i="11"/>
  <c r="R2619" i="11"/>
  <c r="Q2619" i="11"/>
  <c r="Q2606" i="11"/>
  <c r="R2606" i="11"/>
  <c r="Q2620" i="11"/>
  <c r="R2620" i="11"/>
  <c r="Q2598" i="11"/>
  <c r="R2598" i="11"/>
  <c r="R2603" i="11"/>
  <c r="Q2603" i="11"/>
  <c r="R2602" i="11"/>
  <c r="Q2604" i="11"/>
  <c r="R2604" i="11"/>
  <c r="R2610" i="11"/>
  <c r="Q2610" i="11"/>
  <c r="R2622" i="11"/>
  <c r="Q2622" i="11"/>
  <c r="Q2612" i="11"/>
  <c r="R2612" i="11"/>
  <c r="R2617" i="11"/>
  <c r="Q2617" i="11"/>
  <c r="O2608" i="11"/>
  <c r="P2608" i="11" s="1"/>
  <c r="O2597" i="11"/>
  <c r="P2597" i="11" s="1"/>
  <c r="P2600" i="11"/>
  <c r="O2605" i="11"/>
  <c r="P2605" i="11" s="1"/>
  <c r="O2613" i="11"/>
  <c r="P2613" i="11" s="1"/>
  <c r="P2616" i="11"/>
  <c r="O2621" i="11"/>
  <c r="P2621" i="11" s="1"/>
  <c r="O2599" i="11"/>
  <c r="P2599" i="11" s="1"/>
  <c r="O2607" i="11"/>
  <c r="P2607" i="11" s="1"/>
  <c r="O2615" i="11"/>
  <c r="P2615" i="11" s="1"/>
  <c r="O2623" i="11"/>
  <c r="P2623" i="11" s="1"/>
  <c r="R2577" i="11"/>
  <c r="Q2577" i="11"/>
  <c r="Q2589" i="11"/>
  <c r="R2589" i="11"/>
  <c r="R2578" i="11"/>
  <c r="Q2578" i="11"/>
  <c r="Q2584" i="11"/>
  <c r="R2584" i="11"/>
  <c r="R2590" i="11"/>
  <c r="Q2590" i="11"/>
  <c r="R2591" i="11"/>
  <c r="Q2591" i="11"/>
  <c r="Q2592" i="11"/>
  <c r="R2592" i="11"/>
  <c r="R2585" i="11"/>
  <c r="Q2585" i="11"/>
  <c r="R2593" i="11"/>
  <c r="Q2593" i="11"/>
  <c r="Q2573" i="11"/>
  <c r="R2573" i="11"/>
  <c r="R2586" i="11"/>
  <c r="Q2586" i="11"/>
  <c r="Q2576" i="11"/>
  <c r="R2576" i="11"/>
  <c r="R2594" i="11"/>
  <c r="Q2594" i="11"/>
  <c r="O2572" i="11"/>
  <c r="P2572" i="11" s="1"/>
  <c r="O2580" i="11"/>
  <c r="P2580" i="11" s="1"/>
  <c r="O2588" i="11"/>
  <c r="P2588" i="11" s="1"/>
  <c r="O2574" i="11"/>
  <c r="P2574" i="11" s="1"/>
  <c r="O2571" i="11"/>
  <c r="P2571" i="11" s="1"/>
  <c r="O2579" i="11"/>
  <c r="P2579" i="11" s="1"/>
  <c r="O2587" i="11"/>
  <c r="P2587" i="11" s="1"/>
  <c r="O2595" i="11"/>
  <c r="P2595" i="11" s="1"/>
  <c r="O2569" i="11"/>
  <c r="P2569" i="11" s="1"/>
  <c r="Q2566" i="11"/>
  <c r="R2566" i="11"/>
  <c r="R2567" i="11"/>
  <c r="Q2567" i="11"/>
  <c r="R2562" i="11"/>
  <c r="Q2562" i="11"/>
  <c r="Q2563" i="11"/>
  <c r="R2563" i="11"/>
  <c r="O2564" i="11"/>
  <c r="P2564" i="11" s="1"/>
  <c r="O2561" i="11"/>
  <c r="P2561" i="11" s="1"/>
  <c r="R2557" i="11"/>
  <c r="Q2557" i="11"/>
  <c r="R2551" i="11"/>
  <c r="Q2551" i="11"/>
  <c r="Q2556" i="11"/>
  <c r="R2556" i="11"/>
  <c r="R2559" i="11"/>
  <c r="Q2559" i="11"/>
  <c r="O2553" i="11"/>
  <c r="P2553" i="11" s="1"/>
  <c r="O2555" i="11"/>
  <c r="P2555" i="11" s="1"/>
  <c r="P2558" i="11"/>
  <c r="O2554" i="11"/>
  <c r="P2554" i="11" s="1"/>
  <c r="R2545" i="11"/>
  <c r="Q2545" i="11"/>
  <c r="R2546" i="11"/>
  <c r="Q2546" i="11"/>
  <c r="R2542" i="11"/>
  <c r="Q2542" i="11"/>
  <c r="Q2547" i="11"/>
  <c r="R2547" i="11"/>
  <c r="R2543" i="11"/>
  <c r="Q2543" i="11"/>
  <c r="R2550" i="11"/>
  <c r="Q2550" i="11"/>
  <c r="P2541" i="11"/>
  <c r="P2549" i="11"/>
  <c r="O2548" i="11"/>
  <c r="P2548" i="11" s="1"/>
  <c r="O2544" i="11"/>
  <c r="P2544" i="11" s="1"/>
  <c r="R2537" i="11"/>
  <c r="Q2537" i="11"/>
  <c r="R2540" i="11"/>
  <c r="Q2540" i="11"/>
  <c r="R2538" i="11"/>
  <c r="Q2538" i="11"/>
  <c r="R2539" i="11"/>
  <c r="Q2539" i="11"/>
  <c r="O2536" i="11"/>
  <c r="P2536" i="11" s="1"/>
  <c r="O2535" i="11"/>
  <c r="P2535" i="11" s="1"/>
  <c r="R2531" i="11"/>
  <c r="Q2531" i="11"/>
  <c r="O2532" i="11"/>
  <c r="P2532" i="11" s="1"/>
  <c r="Q2526" i="11"/>
  <c r="R2526" i="11"/>
  <c r="R2527" i="11"/>
  <c r="Q2527" i="11"/>
  <c r="R2528" i="11"/>
  <c r="Q2528" i="11"/>
  <c r="Q2525" i="11"/>
  <c r="R2525" i="11"/>
  <c r="O2524" i="11"/>
  <c r="P2524" i="11" s="1"/>
  <c r="O2529" i="11"/>
  <c r="P2529" i="11" s="1"/>
  <c r="Q2519" i="11"/>
  <c r="R2519" i="11"/>
  <c r="R2520" i="11"/>
  <c r="Q2520" i="11"/>
  <c r="R2521" i="11"/>
  <c r="Q2521" i="11"/>
  <c r="O2522" i="11"/>
  <c r="P2522" i="11" s="1"/>
  <c r="Q2514" i="11"/>
  <c r="R2514" i="11"/>
  <c r="R2515" i="11"/>
  <c r="Q2515" i="11"/>
  <c r="R2516" i="11"/>
  <c r="Q2516" i="11"/>
  <c r="O2517" i="11"/>
  <c r="P2517" i="11" s="1"/>
  <c r="O2512" i="11"/>
  <c r="P2512" i="11" s="1"/>
  <c r="R2507" i="11"/>
  <c r="Q2507" i="11"/>
  <c r="R2504" i="11"/>
  <c r="Q2504" i="11"/>
  <c r="R2506" i="11"/>
  <c r="Q2506" i="11"/>
  <c r="R2508" i="11"/>
  <c r="Q2508" i="11"/>
  <c r="O2505" i="11"/>
  <c r="P2505" i="11" s="1"/>
  <c r="O2509" i="11"/>
  <c r="P2509" i="11" s="1"/>
  <c r="R2497" i="11"/>
  <c r="Q2497" i="11"/>
  <c r="R2498" i="11"/>
  <c r="Q2498" i="11"/>
  <c r="Q2499" i="11"/>
  <c r="R2499" i="11"/>
  <c r="R2500" i="11"/>
  <c r="Q2500" i="11"/>
  <c r="R2501" i="11"/>
  <c r="Q2501" i="11"/>
  <c r="Q2496" i="11"/>
  <c r="R2496" i="11"/>
  <c r="O2502" i="11"/>
  <c r="P2502" i="11" s="1"/>
  <c r="R2489" i="11"/>
  <c r="Q2489" i="11"/>
  <c r="Q2491" i="11"/>
  <c r="R2491" i="11"/>
  <c r="R2490" i="11"/>
  <c r="Q2490" i="11"/>
  <c r="R2493" i="11"/>
  <c r="Q2493" i="11"/>
  <c r="R2488" i="11"/>
  <c r="Q2488" i="11"/>
  <c r="O2492" i="11"/>
  <c r="P2492" i="11" s="1"/>
  <c r="O2494" i="11"/>
  <c r="P2494" i="11" s="1"/>
  <c r="R2477" i="11"/>
  <c r="O2467" i="11"/>
  <c r="P2467" i="11" s="1"/>
  <c r="O2455" i="11"/>
  <c r="P2455" i="11" s="1"/>
  <c r="Q2446" i="11"/>
  <c r="R2446" i="11"/>
  <c r="O2437" i="11"/>
  <c r="P2437" i="11" s="1"/>
  <c r="R2428" i="11"/>
  <c r="Q2428" i="11"/>
  <c r="R2410" i="11"/>
  <c r="Q2410" i="11"/>
  <c r="O2401" i="11"/>
  <c r="P2401" i="11" s="1"/>
  <c r="Q2397" i="11"/>
  <c r="R2397" i="11"/>
  <c r="Q2391" i="11"/>
  <c r="R2391" i="11"/>
  <c r="R2394" i="11"/>
  <c r="Q2394" i="11"/>
  <c r="O2390" i="11"/>
  <c r="P2390" i="11" s="1"/>
  <c r="O2395" i="11"/>
  <c r="P2395" i="11" s="1"/>
  <c r="O2392" i="11"/>
  <c r="P2392" i="11" s="1"/>
  <c r="O2388" i="11"/>
  <c r="P2388" i="11" s="1"/>
  <c r="R2386" i="11"/>
  <c r="Q2386" i="11"/>
  <c r="R2382" i="11"/>
  <c r="Q2382" i="11"/>
  <c r="R2381" i="11"/>
  <c r="Q2381" i="11"/>
  <c r="R2378" i="11"/>
  <c r="Q2378" i="11"/>
  <c r="R2384" i="11"/>
  <c r="Q2384" i="11"/>
  <c r="R2385" i="11"/>
  <c r="Q2385" i="11"/>
  <c r="O2379" i="11"/>
  <c r="P2379" i="11" s="1"/>
  <c r="O2383" i="11"/>
  <c r="P2383" i="11" s="1"/>
  <c r="O2380" i="11"/>
  <c r="P2380" i="11" s="1"/>
  <c r="Q2373" i="11"/>
  <c r="R2373" i="11"/>
  <c r="R2374" i="11"/>
  <c r="Q2374" i="11"/>
  <c r="R2370" i="11"/>
  <c r="Q2370" i="11"/>
  <c r="P2375" i="11"/>
  <c r="O2369" i="11"/>
  <c r="P2369" i="11" s="1"/>
  <c r="O2371" i="11"/>
  <c r="P2371" i="11" s="1"/>
  <c r="O2368" i="11"/>
  <c r="P2368" i="11" s="1"/>
  <c r="O2376" i="11"/>
  <c r="P2376" i="11" s="1"/>
  <c r="P2367" i="11"/>
  <c r="R2363" i="11"/>
  <c r="Q2363" i="11"/>
  <c r="R2364" i="11"/>
  <c r="Q2364" i="11"/>
  <c r="O2365" i="11"/>
  <c r="P2365" i="11" s="1"/>
  <c r="R2356" i="11"/>
  <c r="Q2356" i="11"/>
  <c r="Q2358" i="11"/>
  <c r="R2358" i="11"/>
  <c r="R2357" i="11"/>
  <c r="Q2357" i="11"/>
  <c r="R2360" i="11"/>
  <c r="Q2360" i="11"/>
  <c r="R2355" i="11"/>
  <c r="Q2355" i="11"/>
  <c r="P2354" i="11"/>
  <c r="O2359" i="11"/>
  <c r="P2359" i="11" s="1"/>
  <c r="O2361" i="11"/>
  <c r="P2361" i="11" s="1"/>
  <c r="R2351" i="11"/>
  <c r="Q2351" i="11"/>
  <c r="R2346" i="11"/>
  <c r="Q2346" i="11"/>
  <c r="Q2341" i="11"/>
  <c r="R2341" i="11"/>
  <c r="R2342" i="11"/>
  <c r="Q2342" i="11"/>
  <c r="R2348" i="11"/>
  <c r="Q2348" i="11"/>
  <c r="Q2349" i="11"/>
  <c r="R2349" i="11"/>
  <c r="R2350" i="11"/>
  <c r="Q2350" i="11"/>
  <c r="R2343" i="11"/>
  <c r="Q2343" i="11"/>
  <c r="O2345" i="11"/>
  <c r="P2345" i="11" s="1"/>
  <c r="O2339" i="11"/>
  <c r="P2339" i="11" s="1"/>
  <c r="O2347" i="11"/>
  <c r="P2347" i="11" s="1"/>
  <c r="O2344" i="11"/>
  <c r="P2344" i="11" s="1"/>
  <c r="O2352" i="11"/>
  <c r="P2352" i="11" s="1"/>
  <c r="Q2327" i="11"/>
  <c r="R2327" i="11"/>
  <c r="R2328" i="11"/>
  <c r="Q2328" i="11"/>
  <c r="R2333" i="11"/>
  <c r="Q2333" i="11"/>
  <c r="R2323" i="11"/>
  <c r="Q2323" i="11"/>
  <c r="R2330" i="11"/>
  <c r="Q2330" i="11"/>
  <c r="R2335" i="11"/>
  <c r="Q2335" i="11"/>
  <c r="R2325" i="11"/>
  <c r="Q2325" i="11"/>
  <c r="R2336" i="11"/>
  <c r="Q2336" i="11"/>
  <c r="R2321" i="11"/>
  <c r="R2331" i="11"/>
  <c r="Q2331" i="11"/>
  <c r="O2322" i="11"/>
  <c r="P2322" i="11" s="1"/>
  <c r="O2324" i="11"/>
  <c r="P2324" i="11" s="1"/>
  <c r="O2332" i="11"/>
  <c r="P2332" i="11" s="1"/>
  <c r="O2337" i="11"/>
  <c r="P2337" i="11" s="1"/>
  <c r="O2326" i="11"/>
  <c r="P2326" i="11" s="1"/>
  <c r="O2334" i="11"/>
  <c r="P2334" i="11" s="1"/>
  <c r="O2318" i="11"/>
  <c r="P2318" i="11" s="1"/>
  <c r="O2294" i="11"/>
  <c r="P2294" i="11" s="1"/>
  <c r="R2282" i="11"/>
  <c r="Q2282" i="11"/>
  <c r="P2268" i="11"/>
  <c r="O2262" i="11"/>
  <c r="P2262" i="11" s="1"/>
  <c r="O2256" i="11"/>
  <c r="P2256" i="11" s="1"/>
  <c r="O2244" i="11"/>
  <c r="P2244" i="11" s="1"/>
  <c r="Q2231" i="11"/>
  <c r="R2231" i="11"/>
  <c r="O2219" i="11"/>
  <c r="P2219" i="11" s="1"/>
  <c r="O2207" i="11"/>
  <c r="P2207" i="11" s="1"/>
  <c r="O2203" i="11"/>
  <c r="P2203" i="11" s="1"/>
  <c r="O2188" i="11"/>
  <c r="P2188" i="11" s="1"/>
  <c r="R2184" i="11"/>
  <c r="Q2184" i="11"/>
  <c r="O2169" i="11"/>
  <c r="P2169" i="11" s="1"/>
  <c r="O2165" i="11"/>
  <c r="P2165" i="11" s="1"/>
  <c r="O2150" i="11"/>
  <c r="P2150" i="11" s="1"/>
  <c r="O2138" i="11"/>
  <c r="P2138" i="11" s="1"/>
  <c r="O2123" i="11"/>
  <c r="P2123" i="11" s="1"/>
  <c r="O2120" i="11"/>
  <c r="P2120" i="11" s="1"/>
  <c r="O2108" i="11"/>
  <c r="P2108" i="11" s="1"/>
  <c r="O2105" i="11"/>
  <c r="P2105" i="11" s="1"/>
  <c r="O2093" i="11"/>
  <c r="P2093" i="11" s="1"/>
  <c r="O2081" i="11"/>
  <c r="P2081" i="11" s="1"/>
  <c r="O2069" i="11"/>
  <c r="P2069" i="11" s="1"/>
  <c r="O2057" i="11"/>
  <c r="P2057" i="11" s="1"/>
  <c r="O2045" i="11"/>
  <c r="P2045" i="11" s="1"/>
  <c r="O2017" i="11"/>
  <c r="P2017" i="11" s="1"/>
  <c r="O1977" i="11"/>
  <c r="P1977" i="11" s="1"/>
  <c r="O1918" i="11"/>
  <c r="P1918" i="11" s="1"/>
  <c r="O1890" i="11"/>
  <c r="P1890" i="11" s="1"/>
  <c r="O1819" i="11"/>
  <c r="P1819" i="11" s="1"/>
  <c r="O1812" i="11"/>
  <c r="P1812" i="11" s="1"/>
  <c r="O1805" i="11"/>
  <c r="P1805" i="11" s="1"/>
  <c r="O1798" i="11"/>
  <c r="P1798" i="11" s="1"/>
  <c r="O1791" i="11"/>
  <c r="P1791" i="11" s="1"/>
  <c r="O1784" i="11"/>
  <c r="P1784" i="11" s="1"/>
  <c r="O1774" i="11"/>
  <c r="P1774" i="11" s="1"/>
  <c r="O1751" i="11"/>
  <c r="P1751" i="11" s="1"/>
  <c r="P1728" i="11"/>
  <c r="O1706" i="11"/>
  <c r="P1706" i="11" s="1"/>
  <c r="O1683" i="11"/>
  <c r="P1683" i="11" s="1"/>
  <c r="O1665" i="11"/>
  <c r="P1665" i="11" s="1"/>
  <c r="O1645" i="11"/>
  <c r="P1645" i="11" s="1"/>
  <c r="O1627" i="11"/>
  <c r="P1627" i="11" s="1"/>
  <c r="O1607" i="11"/>
  <c r="P1607" i="11" s="1"/>
  <c r="O1589" i="11"/>
  <c r="P1589" i="11" s="1"/>
  <c r="O1569" i="11"/>
  <c r="P1569" i="11" s="1"/>
  <c r="O1551" i="11"/>
  <c r="P1551" i="11" s="1"/>
  <c r="O1531" i="11"/>
  <c r="P1531" i="11" s="1"/>
  <c r="O1507" i="11"/>
  <c r="P1507" i="11" s="1"/>
  <c r="R1496" i="11"/>
  <c r="Q1496" i="11"/>
  <c r="O1479" i="11"/>
  <c r="P1479" i="11" s="1"/>
  <c r="O1412" i="11"/>
  <c r="P1412" i="11" s="1"/>
  <c r="O1400" i="11"/>
  <c r="P1400" i="11" s="1"/>
  <c r="O1383" i="11"/>
  <c r="P1383" i="11" s="1"/>
  <c r="P1343" i="11"/>
  <c r="O1334" i="11"/>
  <c r="P1334" i="11" s="1"/>
  <c r="O1304" i="11"/>
  <c r="P1304" i="11" s="1"/>
  <c r="O1266" i="11"/>
  <c r="P1266" i="11" s="1"/>
  <c r="O1242" i="11"/>
  <c r="P1242" i="11" s="1"/>
  <c r="O1218" i="11"/>
  <c r="P1218" i="11" s="1"/>
  <c r="P1203" i="11"/>
  <c r="O1186" i="11"/>
  <c r="P1186" i="11" s="1"/>
  <c r="O1154" i="11"/>
  <c r="P1154" i="11" s="1"/>
  <c r="P1137" i="11"/>
  <c r="O1126" i="11"/>
  <c r="P1126" i="11" s="1"/>
  <c r="O1102" i="11"/>
  <c r="P1102" i="11" s="1"/>
  <c r="O1078" i="11"/>
  <c r="P1078" i="11" s="1"/>
  <c r="P1064" i="11"/>
  <c r="O1044" i="11"/>
  <c r="P1044" i="11" s="1"/>
  <c r="O1024" i="11"/>
  <c r="P1024" i="11" s="1"/>
  <c r="O1010" i="11"/>
  <c r="P1010" i="11" s="1"/>
  <c r="O964" i="11"/>
  <c r="P964" i="11" s="1"/>
  <c r="O946" i="11"/>
  <c r="P946" i="11" s="1"/>
  <c r="O928" i="11"/>
  <c r="P928" i="11" s="1"/>
  <c r="O923" i="11"/>
  <c r="P923" i="11" s="1"/>
  <c r="P902" i="11"/>
  <c r="P896" i="11"/>
  <c r="O874" i="11"/>
  <c r="P874" i="11" s="1"/>
  <c r="O852" i="11"/>
  <c r="P852" i="11" s="1"/>
  <c r="P834" i="11"/>
  <c r="O821" i="11"/>
  <c r="P821" i="11" s="1"/>
  <c r="O813" i="11"/>
  <c r="P813" i="11" s="1"/>
  <c r="O800" i="11"/>
  <c r="P800" i="11" s="1"/>
  <c r="O776" i="11"/>
  <c r="P776" i="11" s="1"/>
  <c r="O750" i="11"/>
  <c r="P750" i="11" s="1"/>
  <c r="O721" i="11"/>
  <c r="P721" i="11" s="1"/>
  <c r="O696" i="11"/>
  <c r="P696" i="11" s="1"/>
  <c r="R672" i="11"/>
  <c r="Q672" i="11"/>
  <c r="O640" i="11"/>
  <c r="P640" i="11" s="1"/>
  <c r="O607" i="11"/>
  <c r="P607" i="11" s="1"/>
  <c r="O594" i="11"/>
  <c r="P594" i="11" s="1"/>
  <c r="O585" i="11"/>
  <c r="P585" i="11" s="1"/>
  <c r="O554" i="11"/>
  <c r="P554" i="11" s="1"/>
  <c r="O531" i="11"/>
  <c r="P531" i="11" s="1"/>
  <c r="O493" i="11"/>
  <c r="P493" i="11" s="1"/>
  <c r="O444" i="11"/>
  <c r="P444" i="11" s="1"/>
  <c r="O421" i="11"/>
  <c r="P421" i="11" s="1"/>
  <c r="O387" i="11"/>
  <c r="P387" i="11" s="1"/>
  <c r="O368" i="11"/>
  <c r="P368" i="11" s="1"/>
  <c r="O366" i="11"/>
  <c r="P366" i="11" s="1"/>
  <c r="R355" i="11"/>
  <c r="Q355" i="11"/>
  <c r="Q361" i="11"/>
  <c r="R361" i="11"/>
  <c r="R354" i="11"/>
  <c r="Q354" i="11"/>
  <c r="R362" i="11"/>
  <c r="Q362" i="11"/>
  <c r="R363" i="11"/>
  <c r="Q363" i="11"/>
  <c r="O357" i="11"/>
  <c r="P357" i="11" s="1"/>
  <c r="R358" i="11"/>
  <c r="O359" i="11"/>
  <c r="P359" i="11" s="1"/>
  <c r="O356" i="11"/>
  <c r="P356" i="11" s="1"/>
  <c r="O364" i="11"/>
  <c r="P364" i="11" s="1"/>
  <c r="Q348" i="11"/>
  <c r="R348" i="11"/>
  <c r="Q341" i="11"/>
  <c r="R341" i="11"/>
  <c r="Q349" i="11"/>
  <c r="R349" i="11"/>
  <c r="R343" i="11"/>
  <c r="Q343" i="11"/>
  <c r="Q340" i="11"/>
  <c r="R340" i="11"/>
  <c r="R342" i="11"/>
  <c r="Q342" i="11"/>
  <c r="R350" i="11"/>
  <c r="Q350" i="11"/>
  <c r="R351" i="11"/>
  <c r="Q351" i="11"/>
  <c r="R346" i="11"/>
  <c r="Q346" i="11"/>
  <c r="O345" i="11"/>
  <c r="P345" i="11" s="1"/>
  <c r="O339" i="11"/>
  <c r="P339" i="11" s="1"/>
  <c r="O347" i="11"/>
  <c r="P347" i="11" s="1"/>
  <c r="O344" i="11"/>
  <c r="P344" i="11" s="1"/>
  <c r="O352" i="11"/>
  <c r="P352" i="11" s="1"/>
  <c r="R336" i="11"/>
  <c r="Q336" i="11"/>
  <c r="Q331" i="11"/>
  <c r="R331" i="11"/>
  <c r="R332" i="11"/>
  <c r="Q332" i="11"/>
  <c r="R327" i="11"/>
  <c r="Q327" i="11"/>
  <c r="R328" i="11"/>
  <c r="Q328" i="11"/>
  <c r="R333" i="11"/>
  <c r="Q333" i="11"/>
  <c r="Q334" i="11"/>
  <c r="R334" i="11"/>
  <c r="R335" i="11"/>
  <c r="Q335" i="11"/>
  <c r="O330" i="11"/>
  <c r="P330" i="11" s="1"/>
  <c r="O329" i="11"/>
  <c r="P329" i="11" s="1"/>
  <c r="O337" i="11"/>
  <c r="P337" i="11" s="1"/>
  <c r="O326" i="11"/>
  <c r="P326" i="11" s="1"/>
  <c r="P295" i="11"/>
  <c r="P245" i="11"/>
  <c r="O218" i="11"/>
  <c r="P218" i="11" s="1"/>
  <c r="O195" i="11"/>
  <c r="P195" i="11" s="1"/>
  <c r="O154" i="11"/>
  <c r="P154" i="11" s="1"/>
  <c r="O81" i="11"/>
  <c r="P81" i="11" s="1"/>
  <c r="O54" i="11"/>
  <c r="P54" i="11" s="1"/>
  <c r="P11" i="11"/>
  <c r="Q694" i="3" l="1"/>
  <c r="R539" i="3"/>
  <c r="R727" i="3"/>
  <c r="Q2609" i="11"/>
  <c r="R572" i="3"/>
  <c r="R570" i="3"/>
  <c r="Q212" i="3"/>
  <c r="R200" i="3"/>
  <c r="Q145" i="3"/>
  <c r="R111" i="3"/>
  <c r="R2575" i="11"/>
  <c r="Q2583" i="11"/>
  <c r="Q2625" i="11"/>
  <c r="R2669" i="11"/>
  <c r="Q2669" i="11"/>
  <c r="Q2393" i="11"/>
  <c r="R2568" i="11"/>
  <c r="Q2568" i="11"/>
  <c r="R186" i="3"/>
  <c r="R701" i="3"/>
  <c r="Q717" i="3"/>
  <c r="R278" i="3"/>
  <c r="Q270" i="3"/>
  <c r="R521" i="3"/>
  <c r="Q244" i="3"/>
  <c r="Q308" i="3"/>
  <c r="Q66" i="3"/>
  <c r="Q282" i="3"/>
  <c r="Q14" i="3"/>
  <c r="Q50" i="3"/>
  <c r="R654" i="3"/>
  <c r="Q654" i="3"/>
  <c r="Q744" i="3"/>
  <c r="R744" i="3"/>
  <c r="Q21" i="3"/>
  <c r="R128" i="3"/>
  <c r="Q107" i="3"/>
  <c r="Q649" i="3"/>
  <c r="Q183" i="3"/>
  <c r="Q796" i="3"/>
  <c r="R352" i="3"/>
  <c r="Q352" i="3"/>
  <c r="R449" i="3"/>
  <c r="Q449" i="3"/>
  <c r="R316" i="3"/>
  <c r="Q316" i="3"/>
  <c r="R426" i="3"/>
  <c r="Q426" i="3"/>
  <c r="R504" i="3"/>
  <c r="Q504" i="3"/>
  <c r="R407" i="3"/>
  <c r="Q407" i="3"/>
  <c r="Q551" i="3"/>
  <c r="R551" i="3"/>
  <c r="R25" i="3"/>
  <c r="Q25" i="3"/>
  <c r="R387" i="3"/>
  <c r="Q387" i="3"/>
  <c r="R138" i="3"/>
  <c r="Q138" i="3"/>
  <c r="Q30" i="3"/>
  <c r="R30" i="3"/>
  <c r="R611" i="3"/>
  <c r="Q611" i="3"/>
  <c r="R349" i="3"/>
  <c r="Q349" i="3"/>
  <c r="R546" i="3"/>
  <c r="Q546" i="3"/>
  <c r="Q307" i="3"/>
  <c r="Q484" i="3"/>
  <c r="R778" i="3"/>
  <c r="Q778" i="3"/>
  <c r="Q56" i="3"/>
  <c r="R56" i="3"/>
  <c r="R541" i="3"/>
  <c r="Q541" i="3"/>
  <c r="R721" i="3"/>
  <c r="Q721" i="3"/>
  <c r="Q405" i="3"/>
  <c r="R405" i="3"/>
  <c r="R673" i="3"/>
  <c r="Q673" i="3"/>
  <c r="R535" i="3"/>
  <c r="Q535" i="3"/>
  <c r="Q689" i="3"/>
  <c r="R689" i="3"/>
  <c r="R366" i="3"/>
  <c r="Q366" i="3"/>
  <c r="R795" i="3"/>
  <c r="Q795" i="3"/>
  <c r="R350" i="3"/>
  <c r="Q350" i="3"/>
  <c r="R28" i="3"/>
  <c r="Q28" i="3"/>
  <c r="R762" i="3"/>
  <c r="Q762" i="3"/>
  <c r="R468" i="3"/>
  <c r="Q468" i="3"/>
  <c r="R799" i="3"/>
  <c r="Q799" i="3"/>
  <c r="R222" i="3"/>
  <c r="Q222" i="3"/>
  <c r="R643" i="3"/>
  <c r="Q643" i="3"/>
  <c r="R369" i="3"/>
  <c r="Q369" i="3"/>
  <c r="R803" i="3"/>
  <c r="Q803" i="3"/>
  <c r="R476" i="3"/>
  <c r="Q476" i="3"/>
  <c r="R720" i="3"/>
  <c r="Q720" i="3"/>
  <c r="R517" i="3"/>
  <c r="Q517" i="3"/>
  <c r="R12" i="3"/>
  <c r="Q12" i="3"/>
  <c r="R729" i="3"/>
  <c r="Q729" i="3"/>
  <c r="R798" i="3"/>
  <c r="Q798" i="3"/>
  <c r="R252" i="3"/>
  <c r="Q252" i="3"/>
  <c r="R676" i="3"/>
  <c r="Q676" i="3"/>
  <c r="R715" i="3"/>
  <c r="Q715" i="3"/>
  <c r="R179" i="3"/>
  <c r="Q179" i="3"/>
  <c r="R741" i="3"/>
  <c r="Q741" i="3"/>
  <c r="Q434" i="3"/>
  <c r="R434" i="3"/>
  <c r="R224" i="3"/>
  <c r="Q224" i="3"/>
  <c r="Q197" i="3"/>
  <c r="R197" i="3"/>
  <c r="R20" i="3"/>
  <c r="Q20" i="3"/>
  <c r="Q495" i="3"/>
  <c r="R495" i="3"/>
  <c r="R248" i="3"/>
  <c r="Q248" i="3"/>
  <c r="Q691" i="3"/>
  <c r="R691" i="3"/>
  <c r="R74" i="3"/>
  <c r="Q74" i="3"/>
  <c r="Q723" i="3"/>
  <c r="R723" i="3"/>
  <c r="R430" i="3"/>
  <c r="Q430" i="3"/>
  <c r="Q188" i="3"/>
  <c r="R188" i="3"/>
  <c r="Q494" i="3"/>
  <c r="R494" i="3"/>
  <c r="Q182" i="3"/>
  <c r="R182" i="3"/>
  <c r="R17" i="3"/>
  <c r="Q17" i="3"/>
  <c r="R16" i="3"/>
  <c r="Q16" i="3"/>
  <c r="Q235" i="3"/>
  <c r="R235" i="3"/>
  <c r="R36" i="3"/>
  <c r="Q36" i="3"/>
  <c r="R772" i="3"/>
  <c r="Q772" i="3"/>
  <c r="Q373" i="3"/>
  <c r="Q432" i="3"/>
  <c r="Q406" i="3"/>
  <c r="Q422" i="3"/>
  <c r="Q294" i="3"/>
  <c r="Q567" i="3"/>
  <c r="R567" i="3"/>
  <c r="Q22" i="3"/>
  <c r="R23" i="2"/>
  <c r="Q23" i="2"/>
  <c r="Q16" i="2"/>
  <c r="R16" i="2"/>
  <c r="R31" i="2"/>
  <c r="Q31" i="2"/>
  <c r="R37" i="2"/>
  <c r="R2581" i="11"/>
  <c r="Q2581" i="11"/>
  <c r="R2582" i="11"/>
  <c r="Q2582" i="11"/>
  <c r="R2552" i="11"/>
  <c r="Q2552" i="11"/>
  <c r="R2633" i="11"/>
  <c r="Q360" i="11"/>
  <c r="R360" i="11"/>
  <c r="R2677" i="11"/>
  <c r="Q2677" i="11"/>
  <c r="R2419" i="11"/>
  <c r="Q2419" i="11"/>
  <c r="R2601" i="11"/>
  <c r="Q2601" i="11"/>
  <c r="R2329" i="11"/>
  <c r="Q2329" i="11"/>
  <c r="R2629" i="11"/>
  <c r="Q2629" i="11"/>
  <c r="R2135" i="11"/>
  <c r="Q2135" i="11"/>
  <c r="Q2340" i="11"/>
  <c r="R2372" i="11"/>
  <c r="R813" i="3"/>
  <c r="Q813" i="3"/>
  <c r="R805" i="3"/>
  <c r="Q805" i="3"/>
  <c r="R808" i="3"/>
  <c r="Q808" i="3"/>
  <c r="R806" i="3"/>
  <c r="Q806" i="3"/>
  <c r="R800" i="3"/>
  <c r="Q800" i="3"/>
  <c r="R792" i="3"/>
  <c r="Q792" i="3"/>
  <c r="R786" i="3"/>
  <c r="Q786" i="3"/>
  <c r="R781" i="3"/>
  <c r="Q781" i="3"/>
  <c r="R776" i="3"/>
  <c r="Q776" i="3"/>
  <c r="R774" i="3"/>
  <c r="Q774" i="3"/>
  <c r="R769" i="3"/>
  <c r="Q769" i="3"/>
  <c r="R759" i="3"/>
  <c r="Q759" i="3"/>
  <c r="R761" i="3"/>
  <c r="Q761" i="3"/>
  <c r="R758" i="3"/>
  <c r="Q758" i="3"/>
  <c r="R766" i="3"/>
  <c r="Q766" i="3"/>
  <c r="R755" i="3"/>
  <c r="Q755" i="3"/>
  <c r="R752" i="3"/>
  <c r="Q752" i="3"/>
  <c r="R742" i="3"/>
  <c r="Q742" i="3"/>
  <c r="R745" i="3"/>
  <c r="Q745" i="3"/>
  <c r="R746" i="3"/>
  <c r="Q746" i="3"/>
  <c r="R731" i="3"/>
  <c r="Q731" i="3"/>
  <c r="R734" i="3"/>
  <c r="Q734" i="3"/>
  <c r="R726" i="3"/>
  <c r="Q726" i="3"/>
  <c r="R732" i="3"/>
  <c r="Q732" i="3"/>
  <c r="R739" i="3"/>
  <c r="Q739" i="3"/>
  <c r="R724" i="3"/>
  <c r="Q724" i="3"/>
  <c r="Q718" i="3"/>
  <c r="R718" i="3"/>
  <c r="R712" i="3"/>
  <c r="Q712" i="3"/>
  <c r="R707" i="3"/>
  <c r="Q707" i="3"/>
  <c r="R703" i="3"/>
  <c r="Q703" i="3"/>
  <c r="R698" i="3"/>
  <c r="Q698" i="3"/>
  <c r="R690" i="3"/>
  <c r="Q690" i="3"/>
  <c r="R687" i="3"/>
  <c r="Q687" i="3"/>
  <c r="R679" i="3"/>
  <c r="Q679" i="3"/>
  <c r="R685" i="3"/>
  <c r="Q685" i="3"/>
  <c r="R680" i="3"/>
  <c r="Q680" i="3"/>
  <c r="Q671" i="3"/>
  <c r="R671" i="3"/>
  <c r="R674" i="3"/>
  <c r="Q674" i="3"/>
  <c r="R667" i="3"/>
  <c r="Q667" i="3"/>
  <c r="R659" i="3"/>
  <c r="Q659" i="3"/>
  <c r="R662" i="3"/>
  <c r="Q662" i="3"/>
  <c r="R660" i="3"/>
  <c r="Q660" i="3"/>
  <c r="R655" i="3"/>
  <c r="Q655" i="3"/>
  <c r="R653" i="3"/>
  <c r="Q653" i="3"/>
  <c r="R647" i="3"/>
  <c r="Q647" i="3"/>
  <c r="R642" i="3"/>
  <c r="Q642" i="3"/>
  <c r="R639" i="3"/>
  <c r="Q639" i="3"/>
  <c r="R637" i="3"/>
  <c r="Q637" i="3"/>
  <c r="R631" i="3"/>
  <c r="Q631" i="3"/>
  <c r="R626" i="3"/>
  <c r="Q626" i="3"/>
  <c r="R623" i="3"/>
  <c r="Q623" i="3"/>
  <c r="R616" i="3"/>
  <c r="Q616" i="3"/>
  <c r="R615" i="3"/>
  <c r="Q615" i="3"/>
  <c r="R609" i="3"/>
  <c r="Q609" i="3"/>
  <c r="R601" i="3"/>
  <c r="Q601" i="3"/>
  <c r="R593" i="3"/>
  <c r="Q593" i="3"/>
  <c r="R602" i="3"/>
  <c r="Q602" i="3"/>
  <c r="R594" i="3"/>
  <c r="Q594" i="3"/>
  <c r="R591" i="3"/>
  <c r="Q591" i="3"/>
  <c r="R586" i="3"/>
  <c r="Q586" i="3"/>
  <c r="R584" i="3"/>
  <c r="Q584" i="3"/>
  <c r="R581" i="3"/>
  <c r="Q581" i="3"/>
  <c r="R565" i="3"/>
  <c r="Q565" i="3"/>
  <c r="R560" i="3"/>
  <c r="Q560" i="3"/>
  <c r="R555" i="3"/>
  <c r="Q555" i="3"/>
  <c r="R545" i="3"/>
  <c r="Q545" i="3"/>
  <c r="Q536" i="3"/>
  <c r="R536" i="3"/>
  <c r="R532" i="3"/>
  <c r="Q532" i="3"/>
  <c r="R525" i="3"/>
  <c r="Q525" i="3"/>
  <c r="R523" i="3"/>
  <c r="Q523" i="3"/>
  <c r="R516" i="3"/>
  <c r="Q516" i="3"/>
  <c r="R513" i="3"/>
  <c r="Q513" i="3"/>
  <c r="R503" i="3"/>
  <c r="Q503" i="3"/>
  <c r="R501" i="3"/>
  <c r="Q501" i="3"/>
  <c r="R508" i="3"/>
  <c r="Q508" i="3"/>
  <c r="R500" i="3"/>
  <c r="Q500" i="3"/>
  <c r="R497" i="3"/>
  <c r="Q497" i="3"/>
  <c r="Q492" i="3"/>
  <c r="R492" i="3"/>
  <c r="R475" i="3"/>
  <c r="Q475" i="3"/>
  <c r="R481" i="3"/>
  <c r="Q481" i="3"/>
  <c r="R488" i="3"/>
  <c r="Q488" i="3"/>
  <c r="R483" i="3"/>
  <c r="Q483" i="3"/>
  <c r="R472" i="3"/>
  <c r="Q472" i="3"/>
  <c r="R466" i="3"/>
  <c r="Q466" i="3"/>
  <c r="R464" i="3"/>
  <c r="Q464" i="3"/>
  <c r="Q458" i="3"/>
  <c r="R458" i="3"/>
  <c r="R461" i="3"/>
  <c r="Q461" i="3"/>
  <c r="R455" i="3"/>
  <c r="Q455" i="3"/>
  <c r="R456" i="3"/>
  <c r="Q456" i="3"/>
  <c r="Q450" i="3"/>
  <c r="R450" i="3"/>
  <c r="R445" i="3"/>
  <c r="Q445" i="3"/>
  <c r="R440" i="3"/>
  <c r="Q440" i="3"/>
  <c r="R437" i="3"/>
  <c r="Q437" i="3"/>
  <c r="R423" i="3"/>
  <c r="Q423" i="3"/>
  <c r="R425" i="3"/>
  <c r="Q425" i="3"/>
  <c r="R419" i="3"/>
  <c r="Q419" i="3"/>
  <c r="R411" i="3"/>
  <c r="Q411" i="3"/>
  <c r="R403" i="3"/>
  <c r="Q403" i="3"/>
  <c r="R412" i="3"/>
  <c r="Q412" i="3"/>
  <c r="R404" i="3"/>
  <c r="Q404" i="3"/>
  <c r="R401" i="3"/>
  <c r="Q401" i="3"/>
  <c r="R396" i="3"/>
  <c r="Q396" i="3"/>
  <c r="R398" i="3"/>
  <c r="Q398" i="3"/>
  <c r="R392" i="3"/>
  <c r="Q392" i="3"/>
  <c r="R385" i="3"/>
  <c r="Q385" i="3"/>
  <c r="R384" i="3"/>
  <c r="Q384" i="3"/>
  <c r="Q376" i="3"/>
  <c r="R376" i="3"/>
  <c r="R375" i="3"/>
  <c r="Q375" i="3"/>
  <c r="Q380" i="3"/>
  <c r="R380" i="3"/>
  <c r="R371" i="3"/>
  <c r="Q371" i="3"/>
  <c r="R367" i="3"/>
  <c r="Q367" i="3"/>
  <c r="R356" i="3"/>
  <c r="Q356" i="3"/>
  <c r="R364" i="3"/>
  <c r="Q364" i="3"/>
  <c r="R357" i="3"/>
  <c r="Q357" i="3"/>
  <c r="R362" i="3"/>
  <c r="Q362" i="3"/>
  <c r="R347" i="3"/>
  <c r="Q347" i="3"/>
  <c r="R354" i="3"/>
  <c r="Q354" i="3"/>
  <c r="R340" i="3"/>
  <c r="Q340" i="3"/>
  <c r="R345" i="3"/>
  <c r="Q345" i="3"/>
  <c r="R331" i="3"/>
  <c r="Q331" i="3"/>
  <c r="R333" i="3"/>
  <c r="Q333" i="3"/>
  <c r="R330" i="3"/>
  <c r="Q330" i="3"/>
  <c r="R338" i="3"/>
  <c r="Q338" i="3"/>
  <c r="Q317" i="3"/>
  <c r="R317" i="3"/>
  <c r="R320" i="3"/>
  <c r="Q320" i="3"/>
  <c r="R315" i="3"/>
  <c r="Q315" i="3"/>
  <c r="R318" i="3"/>
  <c r="Q318" i="3"/>
  <c r="R321" i="3"/>
  <c r="Q321" i="3"/>
  <c r="R328" i="3"/>
  <c r="Q328" i="3"/>
  <c r="R313" i="3"/>
  <c r="Q313" i="3"/>
  <c r="R297" i="3"/>
  <c r="Q297" i="3"/>
  <c r="R303" i="3"/>
  <c r="Q303" i="3"/>
  <c r="R300" i="3"/>
  <c r="Q300" i="3"/>
  <c r="R298" i="3"/>
  <c r="Q298" i="3"/>
  <c r="R305" i="3"/>
  <c r="Q305" i="3"/>
  <c r="R279" i="3"/>
  <c r="Q279" i="3"/>
  <c r="R271" i="3"/>
  <c r="Q271" i="3"/>
  <c r="R273" i="3"/>
  <c r="Q273" i="3"/>
  <c r="R287" i="3"/>
  <c r="Q287" i="3"/>
  <c r="R281" i="3"/>
  <c r="Q281" i="3"/>
  <c r="R289" i="3"/>
  <c r="Q289" i="3"/>
  <c r="R266" i="3"/>
  <c r="Q266" i="3"/>
  <c r="Q261" i="3"/>
  <c r="R261" i="3"/>
  <c r="R259" i="3"/>
  <c r="Q259" i="3"/>
  <c r="R257" i="3"/>
  <c r="Q257" i="3"/>
  <c r="Q249" i="3"/>
  <c r="R249" i="3"/>
  <c r="Q241" i="3"/>
  <c r="R241" i="3"/>
  <c r="R245" i="3"/>
  <c r="Q245" i="3"/>
  <c r="R233" i="3"/>
  <c r="Q233" i="3"/>
  <c r="R238" i="3"/>
  <c r="Q238" i="3"/>
  <c r="R229" i="3"/>
  <c r="Q229" i="3"/>
  <c r="R226" i="3"/>
  <c r="Q226" i="3"/>
  <c r="Q221" i="3"/>
  <c r="R221" i="3"/>
  <c r="R215" i="3"/>
  <c r="Q215" i="3"/>
  <c r="R210" i="3"/>
  <c r="Q210" i="3"/>
  <c r="R205" i="3"/>
  <c r="Q205" i="3"/>
  <c r="R207" i="3"/>
  <c r="Q207" i="3"/>
  <c r="R196" i="3"/>
  <c r="Q196" i="3"/>
  <c r="R194" i="3"/>
  <c r="Q194" i="3"/>
  <c r="R192" i="3"/>
  <c r="Q192" i="3"/>
  <c r="Q180" i="3"/>
  <c r="R180" i="3"/>
  <c r="R177" i="3"/>
  <c r="Q177" i="3"/>
  <c r="R175" i="3"/>
  <c r="Q175" i="3"/>
  <c r="R173" i="3"/>
  <c r="Q173" i="3"/>
  <c r="R162" i="3"/>
  <c r="Q162" i="3"/>
  <c r="R163" i="3"/>
  <c r="Q163" i="3"/>
  <c r="R166" i="3"/>
  <c r="Q166" i="3"/>
  <c r="R167" i="3"/>
  <c r="Q167" i="3"/>
  <c r="R158" i="3"/>
  <c r="Q158" i="3"/>
  <c r="R153" i="3"/>
  <c r="Q153" i="3"/>
  <c r="R150" i="3"/>
  <c r="Q150" i="3"/>
  <c r="R149" i="3"/>
  <c r="Q149" i="3"/>
  <c r="R146" i="3"/>
  <c r="Q146" i="3"/>
  <c r="R135" i="3"/>
  <c r="Q135" i="3"/>
  <c r="R134" i="3"/>
  <c r="Q134" i="3"/>
  <c r="R137" i="3"/>
  <c r="Q137" i="3"/>
  <c r="R142" i="3"/>
  <c r="Q142" i="3"/>
  <c r="R132" i="3"/>
  <c r="Q132" i="3"/>
  <c r="R127" i="3"/>
  <c r="Q127" i="3"/>
  <c r="Q129" i="3"/>
  <c r="R129" i="3"/>
  <c r="R125" i="3"/>
  <c r="Q125" i="3"/>
  <c r="R110" i="3"/>
  <c r="Q110" i="3"/>
  <c r="R112" i="3"/>
  <c r="Q112" i="3"/>
  <c r="R118" i="3"/>
  <c r="Q118" i="3"/>
  <c r="R117" i="3"/>
  <c r="Q117" i="3"/>
  <c r="R109" i="3"/>
  <c r="Q109" i="3"/>
  <c r="R120" i="3"/>
  <c r="Q120" i="3"/>
  <c r="R97" i="3"/>
  <c r="Q97" i="3"/>
  <c r="R103" i="3"/>
  <c r="Q103" i="3"/>
  <c r="R98" i="3"/>
  <c r="Q98" i="3"/>
  <c r="R105" i="3"/>
  <c r="Q105" i="3"/>
  <c r="R71" i="3"/>
  <c r="Q71" i="3"/>
  <c r="R80" i="3"/>
  <c r="Q80" i="3"/>
  <c r="R79" i="3"/>
  <c r="Q79" i="3"/>
  <c r="R72" i="3"/>
  <c r="Q72" i="3"/>
  <c r="R95" i="3"/>
  <c r="Q95" i="3"/>
  <c r="R87" i="3"/>
  <c r="Q87" i="3"/>
  <c r="R88" i="3"/>
  <c r="Q88" i="3"/>
  <c r="Q61" i="3"/>
  <c r="R61" i="3"/>
  <c r="R64" i="3"/>
  <c r="Q64" i="3"/>
  <c r="R54" i="3"/>
  <c r="Q54" i="3"/>
  <c r="R55" i="3"/>
  <c r="Q55" i="3"/>
  <c r="Q47" i="3"/>
  <c r="R47" i="3"/>
  <c r="R48" i="3"/>
  <c r="Q48" i="3"/>
  <c r="R27" i="3"/>
  <c r="Q27" i="3"/>
  <c r="R34" i="3"/>
  <c r="Q34" i="3"/>
  <c r="R26" i="3"/>
  <c r="Q26" i="3"/>
  <c r="R19" i="3"/>
  <c r="Q19" i="3"/>
  <c r="R18" i="3"/>
  <c r="Q18" i="3"/>
  <c r="R42" i="3"/>
  <c r="Q42" i="3"/>
  <c r="R35" i="3"/>
  <c r="Q35" i="3"/>
  <c r="R11" i="3"/>
  <c r="Q11" i="3"/>
  <c r="R35" i="2"/>
  <c r="Q35" i="2"/>
  <c r="R33" i="2"/>
  <c r="Q33" i="2"/>
  <c r="R26" i="2"/>
  <c r="Q26" i="2"/>
  <c r="R25" i="2"/>
  <c r="Q25" i="2"/>
  <c r="R36" i="2"/>
  <c r="Q36" i="2"/>
  <c r="R44" i="2"/>
  <c r="Q44" i="2"/>
  <c r="Q38" i="2"/>
  <c r="R38" i="2"/>
  <c r="Q22" i="2"/>
  <c r="R22" i="2"/>
  <c r="R20" i="2"/>
  <c r="Q20" i="2"/>
  <c r="Q19" i="2"/>
  <c r="R19" i="2"/>
  <c r="R49" i="2"/>
  <c r="Q49" i="2"/>
  <c r="R42" i="2"/>
  <c r="Q42" i="2"/>
  <c r="R41" i="2"/>
  <c r="Q41" i="2"/>
  <c r="R34" i="2"/>
  <c r="Q34" i="2"/>
  <c r="Q30" i="2"/>
  <c r="R30" i="2"/>
  <c r="Q27" i="2"/>
  <c r="R27" i="2"/>
  <c r="R28" i="2"/>
  <c r="Q28" i="2"/>
  <c r="R12" i="2"/>
  <c r="Q12" i="2"/>
  <c r="R2668" i="11"/>
  <c r="Q2668" i="11"/>
  <c r="R2673" i="11"/>
  <c r="Q2673" i="11"/>
  <c r="R2676" i="11"/>
  <c r="Q2676" i="11"/>
  <c r="R2674" i="11"/>
  <c r="Q2674" i="11"/>
  <c r="R2681" i="11"/>
  <c r="Q2681" i="11"/>
  <c r="R2657" i="11"/>
  <c r="Q2657" i="11"/>
  <c r="R2658" i="11"/>
  <c r="Q2658" i="11"/>
  <c r="R2663" i="11"/>
  <c r="Q2663" i="11"/>
  <c r="R2665" i="11"/>
  <c r="Q2665" i="11"/>
  <c r="R2648" i="11"/>
  <c r="Q2648" i="11"/>
  <c r="R2655" i="11"/>
  <c r="Q2655" i="11"/>
  <c r="R2647" i="11"/>
  <c r="Q2647" i="11"/>
  <c r="R2650" i="11"/>
  <c r="Q2650" i="11"/>
  <c r="R2644" i="11"/>
  <c r="Q2644" i="11"/>
  <c r="R2639" i="11"/>
  <c r="Q2639" i="11"/>
  <c r="R2628" i="11"/>
  <c r="Q2628" i="11"/>
  <c r="R2626" i="11"/>
  <c r="Q2626" i="11"/>
  <c r="R2615" i="11"/>
  <c r="Q2615" i="11"/>
  <c r="R2597" i="11"/>
  <c r="Q2597" i="11"/>
  <c r="R2607" i="11"/>
  <c r="Q2607" i="11"/>
  <c r="R2608" i="11"/>
  <c r="Q2608" i="11"/>
  <c r="R2623" i="11"/>
  <c r="Q2623" i="11"/>
  <c r="R2621" i="11"/>
  <c r="Q2621" i="11"/>
  <c r="R2613" i="11"/>
  <c r="Q2613" i="11"/>
  <c r="R2600" i="11"/>
  <c r="Q2600" i="11"/>
  <c r="R2605" i="11"/>
  <c r="Q2605" i="11"/>
  <c r="R2599" i="11"/>
  <c r="Q2599" i="11"/>
  <c r="R2616" i="11"/>
  <c r="Q2616" i="11"/>
  <c r="R2595" i="11"/>
  <c r="Q2595" i="11"/>
  <c r="R2587" i="11"/>
  <c r="Q2587" i="11"/>
  <c r="R2579" i="11"/>
  <c r="Q2579" i="11"/>
  <c r="R2574" i="11"/>
  <c r="Q2574" i="11"/>
  <c r="R2588" i="11"/>
  <c r="Q2588" i="11"/>
  <c r="R2571" i="11"/>
  <c r="Q2571" i="11"/>
  <c r="R2572" i="11"/>
  <c r="Q2572" i="11"/>
  <c r="R2580" i="11"/>
  <c r="Q2580" i="11"/>
  <c r="R2569" i="11"/>
  <c r="Q2569" i="11"/>
  <c r="Q2561" i="11"/>
  <c r="R2561" i="11"/>
  <c r="R2564" i="11"/>
  <c r="Q2564" i="11"/>
  <c r="Q2555" i="11"/>
  <c r="R2555" i="11"/>
  <c r="R2553" i="11"/>
  <c r="Q2553" i="11"/>
  <c r="R2558" i="11"/>
  <c r="Q2558" i="11"/>
  <c r="Q2554" i="11"/>
  <c r="R2554" i="11"/>
  <c r="R2548" i="11"/>
  <c r="Q2548" i="11"/>
  <c r="R2544" i="11"/>
  <c r="Q2544" i="11"/>
  <c r="R2549" i="11"/>
  <c r="Q2549" i="11"/>
  <c r="R2541" i="11"/>
  <c r="Q2541" i="11"/>
  <c r="R2536" i="11"/>
  <c r="Q2536" i="11"/>
  <c r="R2535" i="11"/>
  <c r="Q2535" i="11"/>
  <c r="R2532" i="11"/>
  <c r="Q2532" i="11"/>
  <c r="R2529" i="11"/>
  <c r="Q2529" i="11"/>
  <c r="R2524" i="11"/>
  <c r="Q2524" i="11"/>
  <c r="R2522" i="11"/>
  <c r="Q2522" i="11"/>
  <c r="R2517" i="11"/>
  <c r="Q2517" i="11"/>
  <c r="R2512" i="11"/>
  <c r="Q2512" i="11"/>
  <c r="R2505" i="11"/>
  <c r="Q2505" i="11"/>
  <c r="R2509" i="11"/>
  <c r="Q2509" i="11"/>
  <c r="R2502" i="11"/>
  <c r="Q2502" i="11"/>
  <c r="R2494" i="11"/>
  <c r="Q2494" i="11"/>
  <c r="R2492" i="11"/>
  <c r="Q2492" i="11"/>
  <c r="R2467" i="11"/>
  <c r="Q2467" i="11"/>
  <c r="R2455" i="11"/>
  <c r="Q2455" i="11"/>
  <c r="R2437" i="11"/>
  <c r="Q2437" i="11"/>
  <c r="R2401" i="11"/>
  <c r="Q2401" i="11"/>
  <c r="R2390" i="11"/>
  <c r="Q2390" i="11"/>
  <c r="Q2392" i="11"/>
  <c r="R2392" i="11"/>
  <c r="R2395" i="11"/>
  <c r="Q2395" i="11"/>
  <c r="R2388" i="11"/>
  <c r="Q2388" i="11"/>
  <c r="Q2380" i="11"/>
  <c r="R2380" i="11"/>
  <c r="R2379" i="11"/>
  <c r="Q2379" i="11"/>
  <c r="Q2383" i="11"/>
  <c r="R2383" i="11"/>
  <c r="R2376" i="11"/>
  <c r="Q2376" i="11"/>
  <c r="R2368" i="11"/>
  <c r="Q2368" i="11"/>
  <c r="R2371" i="11"/>
  <c r="Q2371" i="11"/>
  <c r="R2369" i="11"/>
  <c r="Q2369" i="11"/>
  <c r="R2375" i="11"/>
  <c r="Q2375" i="11"/>
  <c r="R2367" i="11"/>
  <c r="Q2367" i="11"/>
  <c r="R2365" i="11"/>
  <c r="Q2365" i="11"/>
  <c r="R2361" i="11"/>
  <c r="Q2361" i="11"/>
  <c r="R2359" i="11"/>
  <c r="Q2359" i="11"/>
  <c r="R2354" i="11"/>
  <c r="Q2354" i="11"/>
  <c r="R2352" i="11"/>
  <c r="Q2352" i="11"/>
  <c r="R2344" i="11"/>
  <c r="Q2344" i="11"/>
  <c r="R2339" i="11"/>
  <c r="Q2339" i="11"/>
  <c r="R2345" i="11"/>
  <c r="Q2345" i="11"/>
  <c r="R2347" i="11"/>
  <c r="Q2347" i="11"/>
  <c r="R2324" i="11"/>
  <c r="Q2324" i="11"/>
  <c r="R2322" i="11"/>
  <c r="Q2322" i="11"/>
  <c r="Q2334" i="11"/>
  <c r="R2334" i="11"/>
  <c r="Q2326" i="11"/>
  <c r="R2326" i="11"/>
  <c r="R2337" i="11"/>
  <c r="Q2337" i="11"/>
  <c r="R2332" i="11"/>
  <c r="Q2332" i="11"/>
  <c r="R2318" i="11"/>
  <c r="Q2318" i="11"/>
  <c r="Q2294" i="11"/>
  <c r="R2294" i="11"/>
  <c r="Q2268" i="11"/>
  <c r="R2268" i="11"/>
  <c r="R2262" i="11"/>
  <c r="Q2262" i="11"/>
  <c r="R2256" i="11"/>
  <c r="Q2256" i="11"/>
  <c r="Q2244" i="11"/>
  <c r="R2244" i="11"/>
  <c r="R2219" i="11"/>
  <c r="Q2219" i="11"/>
  <c r="Q2207" i="11"/>
  <c r="R2207" i="11"/>
  <c r="R2203" i="11"/>
  <c r="Q2203" i="11"/>
  <c r="Q2188" i="11"/>
  <c r="R2188" i="11"/>
  <c r="R2169" i="11"/>
  <c r="Q2169" i="11"/>
  <c r="R2165" i="11"/>
  <c r="Q2165" i="11"/>
  <c r="R2150" i="11"/>
  <c r="Q2150" i="11"/>
  <c r="R2138" i="11"/>
  <c r="Q2138" i="11"/>
  <c r="R2123" i="11"/>
  <c r="Q2123" i="11"/>
  <c r="R2120" i="11"/>
  <c r="Q2120" i="11"/>
  <c r="R2108" i="11"/>
  <c r="Q2108" i="11"/>
  <c r="R2105" i="11"/>
  <c r="Q2105" i="11"/>
  <c r="R2093" i="11"/>
  <c r="Q2093" i="11"/>
  <c r="R2081" i="11"/>
  <c r="Q2081" i="11"/>
  <c r="Q2069" i="11"/>
  <c r="R2069" i="11"/>
  <c r="R2057" i="11"/>
  <c r="Q2057" i="11"/>
  <c r="R2045" i="11"/>
  <c r="Q2045" i="11"/>
  <c r="R2017" i="11"/>
  <c r="Q2017" i="11"/>
  <c r="R1977" i="11"/>
  <c r="Q1977" i="11"/>
  <c r="R1918" i="11"/>
  <c r="Q1918" i="11"/>
  <c r="R1890" i="11"/>
  <c r="Q1890" i="11"/>
  <c r="Q1819" i="11"/>
  <c r="R1819" i="11"/>
  <c r="R1812" i="11"/>
  <c r="Q1812" i="11"/>
  <c r="R1805" i="11"/>
  <c r="Q1805" i="11"/>
  <c r="Q1798" i="11"/>
  <c r="R1798" i="11"/>
  <c r="R1791" i="11"/>
  <c r="Q1791" i="11"/>
  <c r="R1784" i="11"/>
  <c r="Q1784" i="11"/>
  <c r="Q1774" i="11"/>
  <c r="R1774" i="11"/>
  <c r="Q1751" i="11"/>
  <c r="R1751" i="11"/>
  <c r="Q1728" i="11"/>
  <c r="R1728" i="11"/>
  <c r="Q1706" i="11"/>
  <c r="R1706" i="11"/>
  <c r="R1683" i="11"/>
  <c r="Q1683" i="11"/>
  <c r="R1665" i="11"/>
  <c r="Q1665" i="11"/>
  <c r="R1645" i="11"/>
  <c r="Q1645" i="11"/>
  <c r="Q1627" i="11"/>
  <c r="R1627" i="11"/>
  <c r="R1607" i="11"/>
  <c r="Q1607" i="11"/>
  <c r="Q1589" i="11"/>
  <c r="R1589" i="11"/>
  <c r="Q1569" i="11"/>
  <c r="R1569" i="11"/>
  <c r="Q1551" i="11"/>
  <c r="R1551" i="11"/>
  <c r="Q1531" i="11"/>
  <c r="R1531" i="11"/>
  <c r="R1507" i="11"/>
  <c r="Q1507" i="11"/>
  <c r="R1479" i="11"/>
  <c r="Q1479" i="11"/>
  <c r="R1412" i="11"/>
  <c r="Q1412" i="11"/>
  <c r="Q1400" i="11"/>
  <c r="R1400" i="11"/>
  <c r="R1383" i="11"/>
  <c r="Q1383" i="11"/>
  <c r="R1343" i="11"/>
  <c r="Q1343" i="11"/>
  <c r="R1334" i="11"/>
  <c r="Q1334" i="11"/>
  <c r="Q1304" i="11"/>
  <c r="R1304" i="11"/>
  <c r="Q1266" i="11"/>
  <c r="R1266" i="11"/>
  <c r="Q1242" i="11"/>
  <c r="R1242" i="11"/>
  <c r="Q1218" i="11"/>
  <c r="R1218" i="11"/>
  <c r="Q1203" i="11"/>
  <c r="R1203" i="11"/>
  <c r="R1186" i="11"/>
  <c r="Q1186" i="11"/>
  <c r="Q1154" i="11"/>
  <c r="R1154" i="11"/>
  <c r="Q1137" i="11"/>
  <c r="R1137" i="11"/>
  <c r="Q1126" i="11"/>
  <c r="R1126" i="11"/>
  <c r="R1102" i="11"/>
  <c r="Q1102" i="11"/>
  <c r="R1078" i="11"/>
  <c r="Q1078" i="11"/>
  <c r="Q1064" i="11"/>
  <c r="R1064" i="11"/>
  <c r="R1044" i="11"/>
  <c r="Q1044" i="11"/>
  <c r="R1024" i="11"/>
  <c r="Q1024" i="11"/>
  <c r="R1010" i="11"/>
  <c r="Q1010" i="11"/>
  <c r="Q964" i="11"/>
  <c r="R964" i="11"/>
  <c r="R946" i="11"/>
  <c r="Q946" i="11"/>
  <c r="R928" i="11"/>
  <c r="Q928" i="11"/>
  <c r="R923" i="11"/>
  <c r="Q923" i="11"/>
  <c r="Q902" i="11"/>
  <c r="R902" i="11"/>
  <c r="Q896" i="11"/>
  <c r="R896" i="11"/>
  <c r="R874" i="11"/>
  <c r="Q874" i="11"/>
  <c r="R852" i="11"/>
  <c r="Q852" i="11"/>
  <c r="Q834" i="11"/>
  <c r="R834" i="11"/>
  <c r="Q821" i="11"/>
  <c r="R821" i="11"/>
  <c r="Q813" i="11"/>
  <c r="R813" i="11"/>
  <c r="R800" i="11"/>
  <c r="Q800" i="11"/>
  <c r="R776" i="11"/>
  <c r="Q776" i="11"/>
  <c r="R750" i="11"/>
  <c r="Q750" i="11"/>
  <c r="Q721" i="11"/>
  <c r="R721" i="11"/>
  <c r="R696" i="11"/>
  <c r="Q696" i="11"/>
  <c r="Q640" i="11"/>
  <c r="R640" i="11"/>
  <c r="Q607" i="11"/>
  <c r="R607" i="11"/>
  <c r="R594" i="11"/>
  <c r="Q594" i="11"/>
  <c r="Q585" i="11"/>
  <c r="R585" i="11"/>
  <c r="Q554" i="11"/>
  <c r="R554" i="11"/>
  <c r="Q531" i="11"/>
  <c r="R531" i="11"/>
  <c r="Q493" i="11"/>
  <c r="R493" i="11"/>
  <c r="R444" i="11"/>
  <c r="Q444" i="11"/>
  <c r="Q421" i="11"/>
  <c r="R421" i="11"/>
  <c r="R387" i="11"/>
  <c r="Q387" i="11"/>
  <c r="Q368" i="11"/>
  <c r="R368" i="11"/>
  <c r="R366" i="11"/>
  <c r="Q366" i="11"/>
  <c r="R359" i="11"/>
  <c r="Q359" i="11"/>
  <c r="R356" i="11"/>
  <c r="Q356" i="11"/>
  <c r="R357" i="11"/>
  <c r="Q357" i="11"/>
  <c r="R364" i="11"/>
  <c r="Q364" i="11"/>
  <c r="R339" i="11"/>
  <c r="Q339" i="11"/>
  <c r="R345" i="11"/>
  <c r="Q345" i="11"/>
  <c r="R352" i="11"/>
  <c r="Q352" i="11"/>
  <c r="R347" i="11"/>
  <c r="Q347" i="11"/>
  <c r="R344" i="11"/>
  <c r="Q344" i="11"/>
  <c r="Q326" i="11"/>
  <c r="R326" i="11"/>
  <c r="R329" i="11"/>
  <c r="Q329" i="11"/>
  <c r="R337" i="11"/>
  <c r="Q337" i="11"/>
  <c r="R330" i="11"/>
  <c r="Q330" i="11"/>
  <c r="Q295" i="11"/>
  <c r="R295" i="11"/>
  <c r="Q245" i="11"/>
  <c r="R245" i="11"/>
  <c r="R218" i="11"/>
  <c r="Q218" i="11"/>
  <c r="Q195" i="11"/>
  <c r="R195" i="11"/>
  <c r="Q154" i="11"/>
  <c r="R154" i="11"/>
  <c r="Q81" i="11"/>
  <c r="R81" i="11"/>
  <c r="R54" i="11"/>
  <c r="Q54" i="11"/>
  <c r="Q9" i="2" l="1"/>
  <c r="Q52" i="2" s="1"/>
  <c r="R9" i="3"/>
  <c r="Q9" i="3"/>
  <c r="R9" i="2"/>
  <c r="R11" i="11"/>
  <c r="R9" i="11" s="1"/>
  <c r="Q11" i="11"/>
  <c r="Q9" i="11" s="1"/>
  <c r="F144" i="7"/>
  <c r="F143" i="7"/>
  <c r="F142" i="7"/>
  <c r="F141" i="7"/>
  <c r="F140" i="7"/>
  <c r="F139" i="7"/>
  <c r="F138" i="7"/>
  <c r="F136" i="7"/>
  <c r="F135" i="7"/>
  <c r="F134" i="7"/>
  <c r="F132" i="7"/>
  <c r="F131" i="7"/>
  <c r="F130" i="7"/>
  <c r="F129" i="7"/>
  <c r="F128" i="7"/>
  <c r="F126" i="7"/>
  <c r="F125" i="7"/>
  <c r="F124" i="7"/>
  <c r="F123" i="7"/>
  <c r="F121" i="7"/>
  <c r="F120" i="7"/>
  <c r="F119" i="7"/>
  <c r="F118" i="7"/>
  <c r="F117" i="7"/>
  <c r="F116" i="7"/>
  <c r="F114" i="7"/>
  <c r="F112" i="7"/>
  <c r="F111" i="7"/>
  <c r="F110" i="7"/>
  <c r="F109" i="7"/>
  <c r="F108" i="7"/>
  <c r="F107" i="7"/>
  <c r="F105" i="7"/>
  <c r="F104" i="7"/>
  <c r="F103" i="7"/>
  <c r="F100" i="7"/>
  <c r="F99" i="7"/>
  <c r="F97" i="7"/>
  <c r="F96" i="7"/>
  <c r="F95" i="7"/>
  <c r="F94" i="7"/>
  <c r="F92" i="7"/>
  <c r="F90" i="7"/>
  <c r="F88" i="7"/>
  <c r="F87" i="7"/>
  <c r="F86" i="7"/>
  <c r="F84" i="7"/>
  <c r="F83" i="7"/>
  <c r="F82" i="7"/>
  <c r="F81" i="7"/>
  <c r="F80" i="7"/>
  <c r="F79" i="7"/>
  <c r="F78" i="7"/>
  <c r="F77" i="7"/>
  <c r="F76" i="7"/>
  <c r="F75" i="7"/>
  <c r="A75" i="7"/>
  <c r="A76" i="7" s="1"/>
  <c r="A77" i="7" s="1"/>
  <c r="A78" i="7" s="1"/>
  <c r="A79" i="7" s="1"/>
  <c r="A80" i="7" s="1"/>
  <c r="A81" i="7" s="1"/>
  <c r="A82" i="7" s="1"/>
  <c r="A83" i="7" s="1"/>
  <c r="A84" i="7" s="1"/>
  <c r="F74" i="7"/>
  <c r="F72" i="7"/>
  <c r="F71" i="7"/>
  <c r="F70" i="7"/>
  <c r="F69" i="7"/>
  <c r="F68" i="7"/>
  <c r="F67" i="7"/>
  <c r="F66" i="7"/>
  <c r="F65" i="7"/>
  <c r="A65" i="7"/>
  <c r="A66" i="7" s="1"/>
  <c r="A67" i="7" s="1"/>
  <c r="A68" i="7" s="1"/>
  <c r="A69" i="7" s="1"/>
  <c r="A70" i="7" s="1"/>
  <c r="A71" i="7" s="1"/>
  <c r="A72" i="7" s="1"/>
  <c r="F64" i="7"/>
  <c r="F62" i="7"/>
  <c r="F61" i="7"/>
  <c r="F60" i="7"/>
  <c r="F59" i="7"/>
  <c r="F58" i="7"/>
  <c r="F57" i="7"/>
  <c r="F56" i="7"/>
  <c r="F55" i="7"/>
  <c r="F52" i="7"/>
  <c r="F51" i="7"/>
  <c r="F50" i="7"/>
  <c r="F49" i="7"/>
  <c r="F48" i="7"/>
  <c r="F47" i="7"/>
  <c r="F46" i="7"/>
  <c r="A46" i="7"/>
  <c r="A47" i="7" s="1"/>
  <c r="A48" i="7" s="1"/>
  <c r="A49" i="7" s="1"/>
  <c r="A50" i="7" s="1"/>
  <c r="A51" i="7" s="1"/>
  <c r="A52" i="7" s="1"/>
  <c r="A55" i="7" s="1"/>
  <c r="A56" i="7" s="1"/>
  <c r="A57" i="7" s="1"/>
  <c r="A58" i="7" s="1"/>
  <c r="A59" i="7" s="1"/>
  <c r="A60" i="7" s="1"/>
  <c r="A61" i="7" s="1"/>
  <c r="A62" i="7" s="1"/>
  <c r="F45" i="7"/>
  <c r="F43" i="7"/>
  <c r="F42" i="7"/>
  <c r="F41" i="7"/>
  <c r="F40" i="7"/>
  <c r="F39" i="7"/>
  <c r="F38" i="7"/>
  <c r="A38" i="7"/>
  <c r="A39" i="7" s="1"/>
  <c r="A40" i="7" s="1"/>
  <c r="A41" i="7" s="1"/>
  <c r="A42" i="7" s="1"/>
  <c r="A43" i="7" s="1"/>
  <c r="F37" i="7"/>
  <c r="F35" i="7"/>
  <c r="F34" i="7"/>
  <c r="F33" i="7"/>
  <c r="F32" i="7"/>
  <c r="F31" i="7"/>
  <c r="F30" i="7"/>
  <c r="F29" i="7"/>
  <c r="F28" i="7"/>
  <c r="F27" i="7"/>
  <c r="F26" i="7"/>
  <c r="F25" i="7"/>
  <c r="A25" i="7"/>
  <c r="A26" i="7" s="1"/>
  <c r="A27" i="7" s="1"/>
  <c r="A28" i="7" s="1"/>
  <c r="A29" i="7" s="1"/>
  <c r="A30" i="7" s="1"/>
  <c r="A31" i="7" s="1"/>
  <c r="A32" i="7" s="1"/>
  <c r="A33" i="7" s="1"/>
  <c r="A34" i="7" s="1"/>
  <c r="A35" i="7" s="1"/>
  <c r="F24" i="7"/>
  <c r="F22" i="7"/>
  <c r="F21" i="7"/>
  <c r="F20" i="7"/>
  <c r="F19" i="7"/>
  <c r="F18" i="7"/>
  <c r="F17" i="7"/>
  <c r="F16" i="7"/>
  <c r="F15" i="7"/>
  <c r="F14" i="7"/>
  <c r="F13" i="7"/>
  <c r="C11" i="12" l="1"/>
  <c r="R2693" i="11"/>
  <c r="D10" i="12"/>
  <c r="Q858" i="3"/>
  <c r="C12" i="12"/>
  <c r="R858" i="3"/>
  <c r="D12" i="12"/>
  <c r="R52" i="2"/>
  <c r="D11" i="12"/>
  <c r="Q2693" i="11"/>
  <c r="C10" i="12"/>
  <c r="B300" i="11"/>
  <c r="B299" i="11"/>
  <c r="B266" i="11"/>
  <c r="B265" i="11"/>
  <c r="B264" i="11"/>
  <c r="B223" i="11"/>
  <c r="B222" i="11"/>
  <c r="B200" i="11"/>
  <c r="B199" i="11"/>
  <c r="B160" i="11"/>
  <c r="B159" i="11"/>
  <c r="B158" i="11"/>
  <c r="B126" i="11"/>
  <c r="B125" i="11"/>
  <c r="B48" i="11"/>
  <c r="B46" i="11"/>
  <c r="B44" i="11"/>
  <c r="B42" i="11"/>
  <c r="B40" i="11"/>
  <c r="B36" i="11"/>
  <c r="B35" i="11"/>
  <c r="B34" i="11"/>
  <c r="B31" i="11"/>
  <c r="B30" i="11"/>
  <c r="A11" i="11"/>
  <c r="A54" i="11" s="1"/>
  <c r="D9" i="12" l="1"/>
  <c r="D19" i="12" s="1"/>
  <c r="D20" i="12" s="1"/>
  <c r="D21" i="12" s="1"/>
  <c r="C9" i="12"/>
  <c r="C19" i="12" s="1"/>
  <c r="C20" i="12" s="1"/>
  <c r="C21" i="12" s="1"/>
  <c r="A81" i="11"/>
  <c r="A106" i="11" l="1"/>
  <c r="A154" i="11" l="1"/>
  <c r="A195" i="11" s="1"/>
  <c r="A218" i="11" l="1"/>
  <c r="A245" i="11" s="1"/>
  <c r="A295" i="11" s="1"/>
  <c r="A43" i="6" l="1"/>
  <c r="A44" i="6" s="1"/>
  <c r="A45" i="6" s="1"/>
</calcChain>
</file>

<file path=xl/sharedStrings.xml><?xml version="1.0" encoding="utf-8"?>
<sst xmlns="http://schemas.openxmlformats.org/spreadsheetml/2006/main" count="17140" uniqueCount="2871">
  <si>
    <t>Dự án: TOÀ NHÀ HỖN HỢP HACOM MALL</t>
  </si>
  <si>
    <t>Gói thầu: CUNG CẤP VTTB VÀ THI CÔNG LẮP ĐẶT HỆ THỐNG CƠ ĐIỆN</t>
  </si>
  <si>
    <t>Hạng mục: HỆ THỐNG ĐIỆN</t>
  </si>
  <si>
    <t>STT</t>
  </si>
  <si>
    <t>Đơn vị</t>
  </si>
  <si>
    <t>Ghi chú</t>
  </si>
  <si>
    <t>Tủ điện LV-G.1+LV-G.2+LV-G.3+LV-G.4+LV-G.5+LV-G.6</t>
  </si>
  <si>
    <t>Tủ</t>
  </si>
  <si>
    <t>Cái</t>
  </si>
  <si>
    <t>Đầu vào:</t>
  </si>
  <si>
    <t>ACB Fixed 4P 3200AT 3200AF 65kA , bảo vệ quá dòng, chạm đất, quá áp, thấp áp, đo lường class 1, kết nối NFC/ Bluetooth.</t>
  </si>
  <si>
    <t xml:space="preserve">Motor sạc 220VAC cho ACB Fixed 4P 3200A 65kA </t>
  </si>
  <si>
    <t xml:space="preserve">Cuộn đóng 220VAC cho ACB Fixed 4P 3200A 65kA </t>
  </si>
  <si>
    <t>Cuộn cắt 220VAC cho ACB Fixed dòng MTZ</t>
  </si>
  <si>
    <t>Cuộn UVT 220VAC cho ACB Fixed dòng MTZ</t>
  </si>
  <si>
    <t>Khóa đóng cắt ACB</t>
  </si>
  <si>
    <t>Bộ hòa đồng bộ 2 máy phát</t>
  </si>
  <si>
    <t>Bộ</t>
  </si>
  <si>
    <t>Đèn báo trạng thái On/OFF/TRIP ACB</t>
  </si>
  <si>
    <t>Biến dòng hạ thế 3200/5A</t>
  </si>
  <si>
    <t>Quả</t>
  </si>
  <si>
    <t>Đồng hồ Volt 0-450VAC</t>
  </si>
  <si>
    <t>Chuyển mạch Volt 7 vị trí</t>
  </si>
  <si>
    <t>Đồng hồ Ampe 0-3200A</t>
  </si>
  <si>
    <t>Đèn báo pha</t>
  </si>
  <si>
    <t>Cầu chi 2A</t>
  </si>
  <si>
    <t>Đầu ra:</t>
  </si>
  <si>
    <t xml:space="preserve">ACB Fixed 4P 3000AT 3200AF 65kA </t>
  </si>
  <si>
    <t>ACB 4P 1600AT 1600AF 65kA Fixed</t>
  </si>
  <si>
    <t>MCCB 4P 1250AT 1250AF 50kA</t>
  </si>
  <si>
    <t>MCCB 4P 1000AT 1000AF 50kA</t>
  </si>
  <si>
    <t>MCCB 4P 400AT 400AF 50kA</t>
  </si>
  <si>
    <t>MCCB 4P 320AT 400AF 50kA</t>
  </si>
  <si>
    <t>MCCB 4P 250AT 250AF 50kA</t>
  </si>
  <si>
    <t>Đồng thanh cái chính 6400A+100%N+25%E mạ thiếc</t>
  </si>
  <si>
    <t>Đồng thanh cái nhánh mạ thiếc</t>
  </si>
  <si>
    <t>Đồng thanh cái kết nối Busway 3200A + cáp tiếp địa + Cos + Nhân công lắp đặt + (nắp chụp nếu có)</t>
  </si>
  <si>
    <t>Đồng thanh cái kết nối Busway 1600A + cáp tiếp địa + Cos + Nhân công lắp đặt + (nắp chụp nếu có)</t>
  </si>
  <si>
    <t>Nhân công + phụ kiện lắp đặt</t>
  </si>
  <si>
    <t>Tủ điện MSB1.7+MSB1.8+MSB1.9</t>
  </si>
  <si>
    <t>MCCB 4P 320AT 400AF 50kA, kèm Vigi Module bảo vệ dòng rò</t>
  </si>
  <si>
    <t>Tiếp điểm báo trạng thái cho MCCB 4P 320A 50kA</t>
  </si>
  <si>
    <t>Cuộn cắt 220VAC cho MCCB 4P 320A 50kA</t>
  </si>
  <si>
    <t>ATS 4P 400A</t>
  </si>
  <si>
    <t>Bộ điều khiển ATS</t>
  </si>
  <si>
    <t>Biến dòng hạ thế 400/5A</t>
  </si>
  <si>
    <t>Đồng hồ KTS đa chức năng (đo lường I, U, F, P, Q, S, PF, THD, Accuracy 0.5%, kết nối BMS), truyền thông Modbus</t>
  </si>
  <si>
    <t>MCCB 3P 125AT 160AF 50kA</t>
  </si>
  <si>
    <t>MCCB 3P 80AT 100AF 50kA</t>
  </si>
  <si>
    <t>MCCB 3P 63AT 100AF 50kA</t>
  </si>
  <si>
    <t>MCCB 3P 50AT 100AF 50kA</t>
  </si>
  <si>
    <t>MCCB 3P 100AT 100AF 50kA</t>
  </si>
  <si>
    <t>MCCB 3P 32AT 100AF 50kA</t>
  </si>
  <si>
    <t>Công tơ 3 pha đo gián tiếp</t>
  </si>
  <si>
    <t>Biến dòng hạ thế 100/5A</t>
  </si>
  <si>
    <t>Bộ nguồn 1P 220VAC/24VDC 100W</t>
  </si>
  <si>
    <t>Đồng thanh cái chính 320A+100%N+25%E mạ thiếc</t>
  </si>
  <si>
    <t>Nhân công+phụ kiện lắp đặt</t>
  </si>
  <si>
    <t>Tủ điện MSB1.5+MSB1.6</t>
  </si>
  <si>
    <t>MCCB 4P 250AT 250AF 50kA, kèm Vigi Module bảo vệ dòng rò</t>
  </si>
  <si>
    <t>Tiếp điểm báo trạng thái cho MCCB 4P 250A 50kA</t>
  </si>
  <si>
    <t>Cuộn cắt 220VAC cho MCCB 4P 250A 50kA</t>
  </si>
  <si>
    <t>ATS 4P 250A</t>
  </si>
  <si>
    <t>Biến dòng hạ thế 250/5A</t>
  </si>
  <si>
    <t>MCCB 3P 40AT 100AF 50kA</t>
  </si>
  <si>
    <t>Đồng thanh cái chính 250A+100%N+25%E mạ thiếc</t>
  </si>
  <si>
    <t>Tủ điện MSB1.1+MSB1.2+MSB1.3+MSB1.4</t>
  </si>
  <si>
    <t>MCCB 4P 32A 65kA</t>
  </si>
  <si>
    <t>Chống sét lan truyền 3P+N, 400V, Imax = 65kA (8/20μs)</t>
  </si>
  <si>
    <t xml:space="preserve">ACB Fixed 4P 3200AT 3200AF 65kA </t>
  </si>
  <si>
    <t>Liên động cơ điện có ATS cho 2 ACB</t>
  </si>
  <si>
    <t>MCB 2P 10A 6kA</t>
  </si>
  <si>
    <t>Bộ liên động cơ cho 2 ACB</t>
  </si>
  <si>
    <t>Bộ nguồn UPS 1KVA 220VAC Line-Interactive</t>
  </si>
  <si>
    <t>Rơ le bảo vệ điện áp</t>
  </si>
  <si>
    <t xml:space="preserve">Bộ điều khiển Logo + Module phụ </t>
  </si>
  <si>
    <t>Chuyển mạch Auto-manu</t>
  </si>
  <si>
    <t>Relay trung gian+đế</t>
  </si>
  <si>
    <t>Lô</t>
  </si>
  <si>
    <t>ACB Fixed 4P 2000AT 2000AF 65kA , bảo vệ quá dòng,dòng rò, đo lường class 1, kết nối NFC/ Bluetooth.</t>
  </si>
  <si>
    <t>Motor sạc 220VAC cho ACB 4P 2000A 65kA Fixed</t>
  </si>
  <si>
    <t>Cuộn đóng 220VAC cho ACB 4P 2000A 65kA Fixed</t>
  </si>
  <si>
    <t>Cuộn cắt 220VAC cho ACB 4P 2000A 65kA Fixed</t>
  </si>
  <si>
    <t>Đồng thanh cái chính 3200A+100%N+25%E mạ thiếc</t>
  </si>
  <si>
    <t>Đồng thanh cái kết nối Busway 2000A + cáp tiếp địa + Cos + Nhân công lắp đặt + (nắp chụp nếu có)</t>
  </si>
  <si>
    <t>Tủ điện EMSB2.1+EMSB2.2+EMSB2.3+EMSB2.4</t>
  </si>
  <si>
    <t>Bộ liên động cơ cho 2 ACB (1000A)</t>
  </si>
  <si>
    <t>Biến dòng hạ thế 2000/5A</t>
  </si>
  <si>
    <t>MCCB 3P 630AT 630AF 50kA</t>
  </si>
  <si>
    <t>MCCB 3P 400AT 400AF 50kA</t>
  </si>
  <si>
    <t>MCCB 3P 250AT 250AF 50kA</t>
  </si>
  <si>
    <t>MCCB 3P 160AT 160AF 50kA</t>
  </si>
  <si>
    <t>MCCB 3P 25AT 100AF 50kA</t>
  </si>
  <si>
    <t>Đồng thanh cái chính 1600A+100%N+25%E mạ thiếc</t>
  </si>
  <si>
    <t>Tủ điện MSB2.8+MSB2.9</t>
  </si>
  <si>
    <t>MCCB 4P 400AT 400AT 50kA</t>
  </si>
  <si>
    <t>Đồng thanh cái chính 100%N+25%E mạ thiếc</t>
  </si>
  <si>
    <t>Đồng thanh cái chính 400A+100%N+25%E mạ thiếc</t>
  </si>
  <si>
    <t>Tủ điện MSB2.6+MSB2.7</t>
  </si>
  <si>
    <t>MCCB 3P 200AT 250AF 50kA</t>
  </si>
  <si>
    <t>Tủ điện MSB2.1+MSB2.2+MSB2.3+MSB2.4</t>
  </si>
  <si>
    <t>Bộ liên động cơ cho 2 ACB (1600A)</t>
  </si>
  <si>
    <t>Biến dòng hạ thế 1600/5A</t>
  </si>
  <si>
    <t>MCCB 3P 500AT 500AF 50kA</t>
  </si>
  <si>
    <t>MCCB 3P 320AT 400AF 50kA</t>
  </si>
  <si>
    <t>Tủ điện MSB2.5</t>
  </si>
  <si>
    <t>MCCB 4P 1250AT 1250AT 50kA</t>
  </si>
  <si>
    <t>Liên động cơ điện có ATS cho 2 MCCB</t>
  </si>
  <si>
    <t>Biến dòng hạ thế 1250/5A</t>
  </si>
  <si>
    <t>Rơ le bảo vệ dòng rò</t>
  </si>
  <si>
    <t>Đồng thanh cái chính 1250A+100%N+25%E mạ thiếc</t>
  </si>
  <si>
    <t>A</t>
  </si>
  <si>
    <t>ĐẦU MỤC CÔNG VIỆC THEO KLMT</t>
  </si>
  <si>
    <t>I</t>
  </si>
  <si>
    <t>II</t>
  </si>
  <si>
    <t>Cáp điện 0,6kV, lõi đồng, cách điện FR</t>
  </si>
  <si>
    <t>Cu/FR/XLPE (1x240)mm2</t>
  </si>
  <si>
    <t>m</t>
  </si>
  <si>
    <t>Cu/FR/XLPE (3x240+1x120)mm2</t>
  </si>
  <si>
    <t>Cu/FR/XLPE (1x185)mm2</t>
  </si>
  <si>
    <t>Cu/FR/XLPE (1x120)mm2</t>
  </si>
  <si>
    <t>Cu/FR/XLPE (1x70)mm2</t>
  </si>
  <si>
    <t>Cu/FR/XLPE (4x50)mm2</t>
  </si>
  <si>
    <t>Cu/FR/XLPE (4x35)mm2</t>
  </si>
  <si>
    <t>Cu/FR/XLPE (4x25)mm2</t>
  </si>
  <si>
    <t>Cu/FR/XLPE (4x16)mm2</t>
  </si>
  <si>
    <t>Cu/FR/XLPE (4x10)mm2</t>
  </si>
  <si>
    <t>Cu/FR/XLPE (4x6)mm2</t>
  </si>
  <si>
    <t>Cu/FR/XLPE (4x4)mm2</t>
  </si>
  <si>
    <t>Cáp điện 0,6kV, lõi đồng, cách điện XLPE, vỏ PVC, tiết diện:</t>
  </si>
  <si>
    <t>Cu/XLPE/PVC (3x240+1x120)mm2</t>
  </si>
  <si>
    <t>Cu/XLPE/PVC (3x185+1x95)mm2</t>
  </si>
  <si>
    <t>Cu/XLPE/PVC (3x120+1x70)mm2</t>
  </si>
  <si>
    <t>Cu/XLPE/PVC (1x185)mm2</t>
  </si>
  <si>
    <t>Cu/XLPE/PVC (1x120)mm2</t>
  </si>
  <si>
    <t>Cu/XLPE/PVC (1x95)mm2</t>
  </si>
  <si>
    <t>Cu/XLPE/PVC (1x70)mm2</t>
  </si>
  <si>
    <t>Cu/XLPE/PVC (4x50)mm2</t>
  </si>
  <si>
    <t>Cu/XLPE/PVC (4x35)mm2</t>
  </si>
  <si>
    <t>Cu/XLPE/PVC (4x25)mm2</t>
  </si>
  <si>
    <t>Cu/XLPE/PVC (4x16)mm2</t>
  </si>
  <si>
    <t>Cu/XLPE/PVC (4x10)mm2</t>
  </si>
  <si>
    <t>Cu/XLPE/PVC (4x6)mm2</t>
  </si>
  <si>
    <t>Cu/XLPE/PVC (4x4)mm2</t>
  </si>
  <si>
    <t>III</t>
  </si>
  <si>
    <t>Dây tiếp địa 0.6kV Cu/PVC, tiết diện:</t>
  </si>
  <si>
    <t>Cu/PVC (1x185)mm2</t>
  </si>
  <si>
    <t>Cu/PVC (1x120)mm2</t>
  </si>
  <si>
    <t>Cu/PVC (1x95)mm2</t>
  </si>
  <si>
    <t>Cu/PVC (1x70)mm2</t>
  </si>
  <si>
    <t>Cu/PVC (1x50)mm2</t>
  </si>
  <si>
    <t>Cu/PVC  (1x35)mm2</t>
  </si>
  <si>
    <t>Cu/PVC  (1x25)mm2</t>
  </si>
  <si>
    <t>Cu/PVC  (1x16)mm2</t>
  </si>
  <si>
    <t>Cu/PVC (1x10)mm2</t>
  </si>
  <si>
    <t>Cu/PVC (1x6)mm2</t>
  </si>
  <si>
    <t>Cu/PVC (1x4)mm2</t>
  </si>
  <si>
    <t>Cáp hạ thế</t>
  </si>
  <si>
    <t>Tủ điện nhánh</t>
  </si>
  <si>
    <t>Tủ điện TĐ-H2</t>
  </si>
  <si>
    <t>Vỏ tủ trong nhà KT: C1000xR800xS300mm, tôn dày 1.5~2 ly, hai lớp cánh, sơn tĩnh điện màu RAL7032 sần.</t>
  </si>
  <si>
    <t>Incomming</t>
  </si>
  <si>
    <t>MCCB 4P 40A 18kA</t>
  </si>
  <si>
    <t>Cầu chì 2A</t>
  </si>
  <si>
    <t>Outgoing</t>
  </si>
  <si>
    <t>RCCB 2P 25A 30mA</t>
  </si>
  <si>
    <t>MCB 1P 16A 6kA</t>
  </si>
  <si>
    <t>MCB 1P 10A 6kA</t>
  </si>
  <si>
    <t>MCB 2P 6A 6kA</t>
  </si>
  <si>
    <t xml:space="preserve">Mạch điều khiển chiếu sáng </t>
  </si>
  <si>
    <t>Contactor 2P 16A, Coil 220VAC</t>
  </si>
  <si>
    <t>Chuyển mạch Auto-Manu</t>
  </si>
  <si>
    <t>Rơ le trung gian kèm đế</t>
  </si>
  <si>
    <t>Bộ nguồn 1P 220VAC/24VDC 200W</t>
  </si>
  <si>
    <t>Đồng thanh cái chính 40A + 100%N + 25%E (mạ thiếc)</t>
  </si>
  <si>
    <t>Thanh cài răng lược</t>
  </si>
  <si>
    <t>Nhân công và vật tư phụ hoàn thiện tủ (bọc cách điện, cầu chì, dây nhị thứ, sứ đỡ, cầu đấu…)</t>
  </si>
  <si>
    <t>Tủ điện TĐ-H1</t>
  </si>
  <si>
    <t>MCCB 4P 50A 18kA</t>
  </si>
  <si>
    <t>RCCB 4P 25A 30mA</t>
  </si>
  <si>
    <t>MCB 3P 16A 10kA</t>
  </si>
  <si>
    <t>Mạch khởi động 3P (DOL 3.7kW)</t>
  </si>
  <si>
    <t>Contactor 3P 12A, Coil 220VAC</t>
  </si>
  <si>
    <t>Tiếp điểm phụ cho Contactor</t>
  </si>
  <si>
    <t>Rơ le nhiệt 5.5~8A</t>
  </si>
  <si>
    <t>Đèn báo lỗi (Yellow)</t>
  </si>
  <si>
    <t xml:space="preserve">Nút ấn ON/OFF có đèn báo </t>
  </si>
  <si>
    <t xml:space="preserve">Rơ le trung gian kèm đế </t>
  </si>
  <si>
    <t>Mạch khởi động 3P (DOL 0.55kW)</t>
  </si>
  <si>
    <t>Contactor 3P 9A, Coil 220VAC</t>
  </si>
  <si>
    <t>Rơ le nhiệt 1.6~2.5A</t>
  </si>
  <si>
    <t>Tủ điện TĐ-QC2-H2, TĐ-QC2-H1</t>
  </si>
  <si>
    <t>Vỏ tủ trong nhà KT: C1000xR800xS300mm, tôn dày 1.5 ly, hai lớp cánh, sơn tĩnh điện màu RAL7032 sần.</t>
  </si>
  <si>
    <t>MCCB 4P 63A 36kA</t>
  </si>
  <si>
    <t>Đồng hồ Ampe 0-100A</t>
  </si>
  <si>
    <t>MCCB 3P 40A 18kA</t>
  </si>
  <si>
    <t>Mạch khởi động 3P (DOL 11kW)</t>
  </si>
  <si>
    <t>Contactor 3P 32A, Coil 220VAC</t>
  </si>
  <si>
    <t>Rơ le nhiệt 23~32A</t>
  </si>
  <si>
    <t>Thanh đồng trung tính + tiếp địa + sứ đỡ + thanh cài</t>
  </si>
  <si>
    <t>Tủ điện TĐ-QTA-H2, TĐ-QTA.1</t>
  </si>
  <si>
    <t>MCCB 4P 25A 36kA</t>
  </si>
  <si>
    <t>Biến dòng hạ thế 50/5A</t>
  </si>
  <si>
    <t>Đồng hồ Ampe 0-50A</t>
  </si>
  <si>
    <t>MCCB 3P 20A 18kA</t>
  </si>
  <si>
    <t>Mạch khởi động 3P (DOL 5.5kW)</t>
  </si>
  <si>
    <t>Contactor 3P 18A, Coil 220VAC</t>
  </si>
  <si>
    <t>Rơ le nhiệt 9~13A</t>
  </si>
  <si>
    <t>Tủ điện TĐ-QC1-H2, TĐ-QC1-H1</t>
  </si>
  <si>
    <t>MCCB 3P 50A 18kA</t>
  </si>
  <si>
    <t>Mạch khởi động Y-D 3P 15kW</t>
  </si>
  <si>
    <t>Khóa liên động 2 Contactor</t>
  </si>
  <si>
    <t>Timer chuyển đổi Y-D</t>
  </si>
  <si>
    <t>Tủ điện TĐ-QTA-H1</t>
  </si>
  <si>
    <t>MCCB 4P 100A 36kA</t>
  </si>
  <si>
    <t>Cầu chì 1A</t>
  </si>
  <si>
    <t>Đồng thanh cái chính 100A+100%N+25%E  (mạ thiếc)</t>
  </si>
  <si>
    <t>Đồng thanh cái nhánh (mạ thiếc)</t>
  </si>
  <si>
    <t>Tủ điện TĐ-QHK1-H1,TĐ-QHK2-H1</t>
  </si>
  <si>
    <t>MCCB 4P 50A 36kA</t>
  </si>
  <si>
    <t>Tủ điện TĐ-HT</t>
  </si>
  <si>
    <t>Vỏ tủ trong nhà KT: C1000xR800xS250mm, tôn dày 1.5 ly, hai lớp cánh, sơn tĩnh điện màu RAL7032 sần.</t>
  </si>
  <si>
    <t>MCCB 4P 32A 36kA</t>
  </si>
  <si>
    <t>RCBO 1P+N 16A 30mA 6kA</t>
  </si>
  <si>
    <t>MCB 3P 20A 10kA</t>
  </si>
  <si>
    <t>MCB 1P 25A 6kA</t>
  </si>
  <si>
    <t>Mạch khởi động 3P (DOL 1.1kW)</t>
  </si>
  <si>
    <t>Mạch điều khiển van</t>
  </si>
  <si>
    <t>Tủ điện TĐ-CSNC</t>
  </si>
  <si>
    <t>Vỏ tủ trong nhà KT: C600xR400xS250mm, tôn dày 1.5 ly, hai lớp cánh, sơn tĩnh điện màu RAL7032 sần.</t>
  </si>
  <si>
    <t>MCB 2P 16A 6kA</t>
  </si>
  <si>
    <t>Mạch điều khiển cửa sập</t>
  </si>
  <si>
    <t>Tủ điện TĐ-MDF</t>
  </si>
  <si>
    <t>MCB 3P 40A 10kA</t>
  </si>
  <si>
    <t>Tủ điện TĐ-QH1-H2, TĐ-QH1-H1</t>
  </si>
  <si>
    <t>Vỏ tủ trong nhà KT: C1000xR800xS400mm, tôn dày 1.5 ly, hai lớp cánh, sơn tĩnh điện màu RAL7032 sần.</t>
  </si>
  <si>
    <t xml:space="preserve">Incoming </t>
  </si>
  <si>
    <t>MCCB 4P 250A 36kA</t>
  </si>
  <si>
    <t>Đồng hồ Ampe 0-250A</t>
  </si>
  <si>
    <t>MCCB 3P 200A 18kA</t>
  </si>
  <si>
    <t>Mạch điều khiển quạt 2 tốc độ 3P công suất 15/55kW</t>
  </si>
  <si>
    <t>Contactor 3P 95A, Coil 220VAC</t>
  </si>
  <si>
    <t>Contactor 3P 80A, Coil 220VAC</t>
  </si>
  <si>
    <t>Rơ le nhiệt 80~104A</t>
  </si>
  <si>
    <t xml:space="preserve">Đèn báo lỗi </t>
  </si>
  <si>
    <t>Timer 0-60s</t>
  </si>
  <si>
    <t>Đồng thanh cái chính 200A+100%N+25%E (mạ thiếc)</t>
  </si>
  <si>
    <t>Tủ điện TĐ-QH2-H2, TĐ-QH3-H2, TĐ-QH2-H1,TĐ-QH3-H1</t>
  </si>
  <si>
    <t>MCCB 4P 125A 36kA</t>
  </si>
  <si>
    <t>Biến dòng hạ thế 150/5A</t>
  </si>
  <si>
    <t>Đồng hồ Ampe 0-150A</t>
  </si>
  <si>
    <t>MCCB 3P 100A 18kA</t>
  </si>
  <si>
    <t>MCCB 3P 25A 18kA</t>
  </si>
  <si>
    <t>Mạch điều khiển quạt 2 tốc độ 3P công suất 7.5/30kW</t>
  </si>
  <si>
    <t>Contactor 3P 65A, Coil 220VAC</t>
  </si>
  <si>
    <t>Contactor 3P 40A, Coil 220VAC</t>
  </si>
  <si>
    <t>Rơ le nhiệt 48~65A</t>
  </si>
  <si>
    <t>Rơ le nhiệt 12~18A</t>
  </si>
  <si>
    <t>Đồng thanh cái chính 125A+100%N+25%E (mạ thiếc)</t>
  </si>
  <si>
    <t>Tủ điện TĐ-TNS1</t>
  </si>
  <si>
    <t>MCCB 3P 16A 18kA</t>
  </si>
  <si>
    <t>Mạch khởi động 3P (DOL 2.5kW)</t>
  </si>
  <si>
    <t>Rơ le nhiệt 4~6A</t>
  </si>
  <si>
    <t>Rơ le luân phiên</t>
  </si>
  <si>
    <t>Tủ điện TĐ-BNT</t>
  </si>
  <si>
    <t>MCCB 4P 40A 36kA</t>
  </si>
  <si>
    <t>Tủ điện TĐA-BSH, TĐB-BSH</t>
  </si>
  <si>
    <t>MCCB 4P 80A 36kA</t>
  </si>
  <si>
    <t>MCCB 3P 63A 18kA</t>
  </si>
  <si>
    <t>Mạch khởi động Y-D 3P 22kW</t>
  </si>
  <si>
    <t>Contactor 3P 38A, Coil 220VAC</t>
  </si>
  <si>
    <t>Rơ le nhiệt 37~50A</t>
  </si>
  <si>
    <t xml:space="preserve">Rơ le mức nước </t>
  </si>
  <si>
    <t>Tủ điện TĐ-TNS3</t>
  </si>
  <si>
    <t>Mạch khởi động 3P (DOL 1.5kW)</t>
  </si>
  <si>
    <t>Rơ le nhiệt 2.5~4A</t>
  </si>
  <si>
    <t>Tủ điện TĐ-TNS2, TĐ-TNS4</t>
  </si>
  <si>
    <t>Thanh đồng trung tính + tiếp địa + sứ đỡ</t>
  </si>
  <si>
    <t>Tủ điện TĐ-IBS</t>
  </si>
  <si>
    <t>Tủ điện TĐ--R.T3</t>
  </si>
  <si>
    <t>Tủ điện TĐ-PCCC</t>
  </si>
  <si>
    <t>MCB 1P 40A 6kA</t>
  </si>
  <si>
    <t>Tủ điện TĐ1</t>
  </si>
  <si>
    <t>Vỏ tủ trong nhà KT: C1800xR800xS400mm, tôn dày 1.5~2 ly, hai lớp cánh, sơn tĩnh điện màu RAL7032 sần.</t>
  </si>
  <si>
    <t>MCCB 4P 160A 36kA</t>
  </si>
  <si>
    <t>MCB 1P 63A 6kA</t>
  </si>
  <si>
    <t>MCB 1P 50A 6kA</t>
  </si>
  <si>
    <t>Contactor 1P 63A, Coil 220VAC</t>
  </si>
  <si>
    <t>Contactor 1P 50A, Coil 220VAC</t>
  </si>
  <si>
    <t>Công tơ điện tử 3P 10(40)</t>
  </si>
  <si>
    <t>Công tơ điện tử 1P 20(80)</t>
  </si>
  <si>
    <t>Đồng thanh cái chính 160A + 100%N + 25%E (mạ thiếc)</t>
  </si>
  <si>
    <t>Tủ điện TĐ2</t>
  </si>
  <si>
    <t>MCB 1P 32A 6kA</t>
  </si>
  <si>
    <t>Contactor 1P 40A, Coil 220VAC</t>
  </si>
  <si>
    <t>Contactor 1P 32A, Coil 220VAC</t>
  </si>
  <si>
    <t>Công tơ điện tử 1P 10(40)</t>
  </si>
  <si>
    <t>Đồng thanh cái chính 100A + 100%N + 25%E (mạ thiếc)</t>
  </si>
  <si>
    <t>Tủ điện TĐ3</t>
  </si>
  <si>
    <t>MCCB 4P 320A 36kA</t>
  </si>
  <si>
    <t>MCB 3P 63A 10kA</t>
  </si>
  <si>
    <t>MCB 3P 50A 10kA</t>
  </si>
  <si>
    <t>Contactor 3P 63A, Coil 220VAC</t>
  </si>
  <si>
    <t>Contactor 3P 50A, Coil 220VAC</t>
  </si>
  <si>
    <t>Đồng thanh cái chính 320A + 100%N + 25%E (mạ thiếc)</t>
  </si>
  <si>
    <t xml:space="preserve">Tủ điện TĐ3A </t>
  </si>
  <si>
    <t>Công tơ điện tử 3P 30(60)</t>
  </si>
  <si>
    <t>Tủ điện TĐ4</t>
  </si>
  <si>
    <t xml:space="preserve">Tủ điện TĐ4A </t>
  </si>
  <si>
    <t>Tủ điện TS1A</t>
  </si>
  <si>
    <t>Vỏ tủ trong nhà KT: C800xR600xS250mm, tôn dày 1.5 ly, hai lớp cánh, sơn tĩnh điện màu RAL7032 sần.</t>
  </si>
  <si>
    <t>MCCB 4P 32A 18kA</t>
  </si>
  <si>
    <t>Tủ điện TS1B</t>
  </si>
  <si>
    <t>Tủ điện TS1</t>
  </si>
  <si>
    <t>MCB 3P 16A 6kA</t>
  </si>
  <si>
    <t>MCB 1P 20A 6kA</t>
  </si>
  <si>
    <t>Mạch khởi động 1P (DOL 1.1kW)</t>
  </si>
  <si>
    <t>Contactor 1P 12A, Coil 220VAC</t>
  </si>
  <si>
    <t>Tủ điện TĐ-VRV1</t>
  </si>
  <si>
    <t>Vỏ tủ trong nhà KT: C1000xR800xS400mm, tôn dày 1.5~2 ly, hai lớp cánh, sơn tĩnh điện màu RAL7032 sần.</t>
  </si>
  <si>
    <t>MCCB 3P 125A 18kA</t>
  </si>
  <si>
    <t xml:space="preserve">Biến dòng hạ thế 125/5A </t>
  </si>
  <si>
    <t>Công tơ 3P trực tiếp 30(60)</t>
  </si>
  <si>
    <t>Công tơ 3P trực tiếp 3x5A</t>
  </si>
  <si>
    <t>Đồng thanh cái chính 250A + 100%N + 25%E (mạ thiếc)</t>
  </si>
  <si>
    <t>Tủ điện TS2</t>
  </si>
  <si>
    <t>Vỏ tủ trong nhà KT: C1000xR800xS250mm, tôn dày 1.5~2 ly, hai lớp cánh, sơn tĩnh điện màu RAL7032 sần.</t>
  </si>
  <si>
    <t>Đồng thanh cái chính 50A + 100%N + 25%E (mạ thiếc)</t>
  </si>
  <si>
    <t>Tủ điện TS4</t>
  </si>
  <si>
    <t>Tủ điện TĐ-VRV2</t>
  </si>
  <si>
    <t>MCCB 3P 80A 18kA</t>
  </si>
  <si>
    <t>Công tơ 3P trực tiếp 50(100)</t>
  </si>
  <si>
    <t>Công tơ 3P trực tiếp 10(40)</t>
  </si>
  <si>
    <t>Tủ điện TĐ-FCU2</t>
  </si>
  <si>
    <t>Tủ điện TĐ-FCU.ST</t>
  </si>
  <si>
    <t>Tủ điện TĐ-VRV.ST</t>
  </si>
  <si>
    <t>MCCB 4P 200A 18kA</t>
  </si>
  <si>
    <t>MCCB 3P 125A 10kA</t>
  </si>
  <si>
    <t>Tủ điện TĐ.ST</t>
  </si>
  <si>
    <t>Vỏ tủ trong nhà KT: C1200xR800xS400mm, tôn dày 1.5~2 ly, hai lớp cánh, sơn tĩnh điện màu RAL7032 sần.</t>
  </si>
  <si>
    <t xml:space="preserve">ATS 4P 320A </t>
  </si>
  <si>
    <t>MCCB 3P 320A 36kA</t>
  </si>
  <si>
    <t>Công tơ 3P đo gián tiếp 3x5A</t>
  </si>
  <si>
    <t>Đồng thanh cái chính 320A+100%N+25%E  (mạ thiếc)</t>
  </si>
  <si>
    <t>Tủ điện TĐ-FCU3</t>
  </si>
  <si>
    <t>Vỏ tủ trong nhà KT: C1200xR800xS300mm, tôn dày 1.5~2 ly, hai lớp cánh, sơn tĩnh điện màu RAL7032 sần.</t>
  </si>
  <si>
    <t>MCCB 4P 63A 18kA</t>
  </si>
  <si>
    <t>Đồng thanh cái chính 63A+100%N+25%E  (mạ thiếc)</t>
  </si>
  <si>
    <t>Tủ điện TĐ-VRV3</t>
  </si>
  <si>
    <t>MCCB 4P 630A 36kA</t>
  </si>
  <si>
    <t>Công tơ 3P gián tiếp 3x5A</t>
  </si>
  <si>
    <t>Đồng thanh cái chính 630A + 100%N + 25%E (mạ thiếc)</t>
  </si>
  <si>
    <t>Đồng thanh cái nhánh mạ thiếc (mạ thiếc)</t>
  </si>
  <si>
    <t>Tủ điện TĐ-VRV4</t>
  </si>
  <si>
    <t>MCCB 4P 500A 36kA</t>
  </si>
  <si>
    <t>Tủ điện TĐ-SHCĐ</t>
  </si>
  <si>
    <t>MCCB 4P 100A 18kA</t>
  </si>
  <si>
    <t>Tủ điện TĐ-FCU4</t>
  </si>
  <si>
    <t>Vỏ tủ trong nhà KT: C1200xR800xS300mm, tôn dày 1.5 ly, hai lớp cánh, sơn tĩnh điện màu RAL7032 sần.</t>
  </si>
  <si>
    <t>Tủ điện TĐ-QHK.T5</t>
  </si>
  <si>
    <t>Mạch khởi động Y-D 3P 30kW</t>
  </si>
  <si>
    <t>Rơ le nhiệt 62~80A</t>
  </si>
  <si>
    <t>Tủ điện TĐ-BB</t>
  </si>
  <si>
    <t>Biến dòng hạ thế 200/5A</t>
  </si>
  <si>
    <t>Đồng hồ Ampe 0-200A</t>
  </si>
  <si>
    <t>MCB 1P 6A 6kA</t>
  </si>
  <si>
    <t>Đồng thanh cái chính 160A+100%N+25%E  (mạ thiếc)</t>
  </si>
  <si>
    <t>Tủ điện TĐ-GYM</t>
  </si>
  <si>
    <t>Vỏ tủ âm tường 12 modul</t>
  </si>
  <si>
    <t>MCB 2P 50A 6kA</t>
  </si>
  <si>
    <t>RCCB 2P 40A 30mA</t>
  </si>
  <si>
    <t>Nhân công + phụ kiện  lắp đặt</t>
  </si>
  <si>
    <t>Tủ điện TĐ-QTA.T5</t>
  </si>
  <si>
    <t>Vỏ tủ trong nhà KT: C1200xR1000xS300mm, tôn dày 1.5~2 ly, hai lớp cánh, sơn tĩnh điện màu RAL7032 sần.</t>
  </si>
  <si>
    <t>Mạch khởi động 3P (DOL 7.5kW)</t>
  </si>
  <si>
    <t>Mạch khởi động 3P (DOL 3.3kW)</t>
  </si>
  <si>
    <t>Rơ le nhiệt 7~10A</t>
  </si>
  <si>
    <t>Tủ điện TĐ.BN</t>
  </si>
  <si>
    <t xml:space="preserve">ATS 4P 630A </t>
  </si>
  <si>
    <t>Biến dòng hạ thế 750/5A</t>
  </si>
  <si>
    <t>Công tơ 3P đo gián tiếp</t>
  </si>
  <si>
    <t>MCCB 3P 400A 36kA</t>
  </si>
  <si>
    <t>MCCB 3P 160A 18kA</t>
  </si>
  <si>
    <t>Đồng thanh cái chính 630A+100%N+25%E  (mạ thiếc)</t>
  </si>
  <si>
    <t>Tủ điện TĐ-VRV.B</t>
  </si>
  <si>
    <t>MCCB 4P 160A 18kA</t>
  </si>
  <si>
    <t>MCCB 3P 100A 10kA</t>
  </si>
  <si>
    <t>MCCB 3P 80A 10kA</t>
  </si>
  <si>
    <t>Tủ điện TĐ-FCU.B</t>
  </si>
  <si>
    <t>MCCB 4P 125A 18kA</t>
  </si>
  <si>
    <t>Biến dòng hạ thế 125/5A</t>
  </si>
  <si>
    <t>Đồng hồ Ampe 0-125A</t>
  </si>
  <si>
    <t>Mạch khởi động 3P (DOL 4kW)</t>
  </si>
  <si>
    <t>Mạch khởi động 1P (DOL 0.75kW)</t>
  </si>
  <si>
    <t>Mạch khởi động 1P (DOL 0.37kW)</t>
  </si>
  <si>
    <t>Đồng thanh cái chính 125A+100%N+25%E  (mạ thiếc)</t>
  </si>
  <si>
    <t>Tủ điện TĐ-CP</t>
  </si>
  <si>
    <t xml:space="preserve">ATS 4P 500A </t>
  </si>
  <si>
    <t>Biến dòng hạ thế 500/5A</t>
  </si>
  <si>
    <t>Đồng thanh cái chính 500A+100%N+25%E  (mạ thiếc)</t>
  </si>
  <si>
    <t>Tủ điện TĐ-VRV.CP</t>
  </si>
  <si>
    <t>MCCB 4P 200A 36kA</t>
  </si>
  <si>
    <t>Tủ điện TĐ-FCU.CP</t>
  </si>
  <si>
    <t>Tủ điện TS10A</t>
  </si>
  <si>
    <t>Tủ điện TS7A, TS13A, TS16A</t>
  </si>
  <si>
    <t>Tủ điện TS19A</t>
  </si>
  <si>
    <t>Tủ điện TS23A</t>
  </si>
  <si>
    <t>Tủ điện TS10B</t>
  </si>
  <si>
    <t>Tủ điện TS7B, TS13B</t>
  </si>
  <si>
    <t>Tủ điện TS16B</t>
  </si>
  <si>
    <t>Tủ điện TS20B</t>
  </si>
  <si>
    <t>MCCB 4P 25A 18kA</t>
  </si>
  <si>
    <t>Tủ điện TĐA-KT</t>
  </si>
  <si>
    <t>Vỏ tủ trong nhà KT: C600xR400xS250mm, tôn dày 1.5~2 ly, hai lớp cánh, sơn tĩnh điện màu RAL7032 sần.</t>
  </si>
  <si>
    <t>MCCB 3P 25A 10kA</t>
  </si>
  <si>
    <t>MCCB 3P 20A 10kA</t>
  </si>
  <si>
    <t>MCB 3P 25A 10kA</t>
  </si>
  <si>
    <t>Tủ điện TĐB-KT</t>
  </si>
  <si>
    <t>Tủ điện TĐB-QH</t>
  </si>
  <si>
    <t>MCCB 3P 16A 10kA</t>
  </si>
  <si>
    <t>Mạch khởi động 3P (DOL 3kW)</t>
  </si>
  <si>
    <t>Tủ điện TĐA-QH</t>
  </si>
  <si>
    <t>Tủ điện TE1</t>
  </si>
  <si>
    <t>Tủ điện TE9A, TE15A, TE22A, TE9B</t>
  </si>
  <si>
    <t>Vỏ tủ trong nhà KT: C400xR300xS150mm, tôn dày 1.5 ly, hai lớp cánh, sơn tĩnh điện màu RAL7032 sần.</t>
  </si>
  <si>
    <t>MCB 2P 20A 6kA</t>
  </si>
  <si>
    <t>Tủ điện TE3</t>
  </si>
  <si>
    <t>Tủ điện TE21B</t>
  </si>
  <si>
    <t>Tủ điện TEH1</t>
  </si>
  <si>
    <t>Tủ điện TE15B</t>
  </si>
  <si>
    <t>Tủ điện TĐB-QTA</t>
  </si>
  <si>
    <t>Vỏ tủ trong nhà KT: C1800xR1000xS400mm, tôn dày 1.5~2 ly, hai lớp cánh, sơn tĩnh điện màu RAL7032 sần.</t>
  </si>
  <si>
    <t>MCCB 4P 400A 36kA</t>
  </si>
  <si>
    <t>Đồng hồ Ampe 0-400A</t>
  </si>
  <si>
    <t>Mạch khởi động Y-D 3P 37kW</t>
  </si>
  <si>
    <t>Mạch khởi động Y-D 3P 33kW</t>
  </si>
  <si>
    <t>Mạch khởi động Y-D 3P 18.5kW</t>
  </si>
  <si>
    <t>Rơ le nhiệt 30~40A</t>
  </si>
  <si>
    <t>Đồng thanh cái chính 400A+100%N+25%E  (mạ thiếc)</t>
  </si>
  <si>
    <t>Tủ điện TĐB-QHK</t>
  </si>
  <si>
    <t>Tủ điện TĐA-QTA</t>
  </si>
  <si>
    <t>Tủ điện TĐA-QHK</t>
  </si>
  <si>
    <t>Mạch khởi động Y-D 3P 45kW</t>
  </si>
  <si>
    <t>Đồng thanh cái chính 250A+100%N+25%E  (mạ thiếc)</t>
  </si>
  <si>
    <t>Tủ điện TĐ-QHTM</t>
  </si>
  <si>
    <t>Vỏ tủ trong nhà KT: C1000xR8000xS300mm, tôn dày 1.5~2 ly, hai lớp cánh, sơn tĩnh điện màu RAL7032 sần.</t>
  </si>
  <si>
    <t>Tủ điện TĐA-V6</t>
  </si>
  <si>
    <t>Vỏ tủ trong nhà KT: C800xR600xS250mm, tôn dày 1.5~2 ly, hai lớp cánh, sơn tĩnh điện màu RAL7032 sần.</t>
  </si>
  <si>
    <t>MCB 2P 2A 6kA</t>
  </si>
  <si>
    <t>Tủ điện TĐB-V9</t>
  </si>
  <si>
    <t>Tủ điện TĐB-V18</t>
  </si>
  <si>
    <t>Tủ điện TĐA-V18</t>
  </si>
  <si>
    <t>Tủ điện TĐ6A, TĐ9A, TĐ12A, TĐ15A, TĐ18A, TĐ21A, TĐ24A</t>
  </si>
  <si>
    <t>Tủ điện TĐ6A1, TĐ9A1, TĐ12A1, TĐ15A1, TĐ18A1, TĐ21A1, TĐ24A1</t>
  </si>
  <si>
    <t>Tủ điện TĐ7A, TĐ10A, TĐ13A, TĐ16A, TĐ19A, TĐ22A</t>
  </si>
  <si>
    <t>Tủ điện TĐ7A1, TĐ10A, TĐ13A1, TĐ16A1, TĐ19A, TĐ22A1</t>
  </si>
  <si>
    <t>Tủ điện TĐ8A, TĐ11A, TĐ14A, TĐ17A, TĐ20A, TĐ23A</t>
  </si>
  <si>
    <t>Tủ điện TĐ8A1, TĐ11A1, TĐ14A1, TĐ17A1, TĐ20A1, TĐ23A1</t>
  </si>
  <si>
    <t>Tủ điện TĐ25A</t>
  </si>
  <si>
    <t>Vỏ tủ trong nhà KT: C1400xR800xS400mm, tôn dày 1.5~2 ly, hai lớp cánh, sơn tĩnh điện màu RAL7032 sần.</t>
  </si>
  <si>
    <t>Công tơ điện tử 3P</t>
  </si>
  <si>
    <t>Tủ điện TĐ8B, TĐ11B, TĐ14B, TĐ17B, TĐ20B</t>
  </si>
  <si>
    <t>Tủ điện TĐ8B1, TĐ11B1, TĐ14B1, TĐ17B1, TĐ20B1</t>
  </si>
  <si>
    <t>Tủ điện TĐ6B, TĐ9B, TĐ12B, TĐ15B, TĐ18B, TĐ21B</t>
  </si>
  <si>
    <t>Tủ điện TĐ6B1, TĐ9B1, TĐ12B1, TĐ15B1, TĐ18B1, TĐ21B1</t>
  </si>
  <si>
    <t>Tủ điện TĐ7B, TĐ10B, TĐ13B, TĐ16B, TĐ19B, TĐ22B</t>
  </si>
  <si>
    <t>Tủ điện TĐ7B1, TĐ10B1, TĐ13B1, TĐ16B1, TĐ19B,1 TĐ22B1</t>
  </si>
  <si>
    <t>Tủ điện TĐ-TC1, TĐ-TC2, TĐ-TC3</t>
  </si>
  <si>
    <t>Vỏ tủ trong nhà KT: C800xR600xS300mm, tôn dày 1.5 ly, hai lớp cánh, sơn tĩnh điện màu RAL7032 sần.</t>
  </si>
  <si>
    <t>Tủ điện TĐA-TMCC, TĐB-TMCC</t>
  </si>
  <si>
    <t>Tủ điện TĐ-TM1, TĐ-TM3, TĐA-TM2, TĐB-TM2</t>
  </si>
  <si>
    <t>Tủ điện TĐA-TM1, TĐB-TM1</t>
  </si>
  <si>
    <t>Tủ điện TĐ-CB1</t>
  </si>
  <si>
    <t>Vỏ tủ trong nhà KT: C1800xR1200xS250mm, tôn dày 1.5 ly, hai lớp cánh, sơn tĩnh điện màu RAL7032 sần.</t>
  </si>
  <si>
    <t>Công tắc xoáy ON/OFF</t>
  </si>
  <si>
    <t>Đèn báo chạy/dừng/lỗi</t>
  </si>
  <si>
    <t>Tủ điện TĐ-CB2</t>
  </si>
  <si>
    <t>Đèn báo chạy/dừng</t>
  </si>
  <si>
    <t>Tủ điện TĐ-CF</t>
  </si>
  <si>
    <t>Tủ điện TĐA-TR, TĐB-TR, TĐ-TM2</t>
  </si>
  <si>
    <t>Tủ điện TĐ-BD</t>
  </si>
  <si>
    <t>MCCB 3P 20A 36kA</t>
  </si>
  <si>
    <t>Mạch khởi động 3P (DOL 2.2kW)</t>
  </si>
  <si>
    <t>IV</t>
  </si>
  <si>
    <t>Phần cáp nhánh</t>
  </si>
  <si>
    <t>Cu/FR/XLPE (3x35)mm2</t>
  </si>
  <si>
    <t>Cu/FR/XLPE (3x25)mm2</t>
  </si>
  <si>
    <t>Cu/FR/XLPE (3x16)mm2</t>
  </si>
  <si>
    <t>Cu/FR/XLPE (3x10)mm2</t>
  </si>
  <si>
    <t>Cu/FR/XLPE  (3x6)mm2</t>
  </si>
  <si>
    <t>Cu/FR/XLPE  (3x4)mm2</t>
  </si>
  <si>
    <t>Cu/FR/XLPE  (3x2,5)mm2</t>
  </si>
  <si>
    <t>Cu/FR/XLPE (3x1,5)mm2</t>
  </si>
  <si>
    <t>Cu/FR/XLPE  (2x10)mm2</t>
  </si>
  <si>
    <t>Cu/FR/XLPE  (2x6)mm2</t>
  </si>
  <si>
    <t>Cu/FR/XLPE  (2x4)mm2</t>
  </si>
  <si>
    <t>Cu/FR (1x2,5)mm2</t>
  </si>
  <si>
    <t>Cu/XLPE/PVC (1x240)mm2</t>
  </si>
  <si>
    <t>Cu/XLPE/PVC (3x25)mm2</t>
  </si>
  <si>
    <t>Cu/XLPE/PVC (3x10)mm2</t>
  </si>
  <si>
    <t>Cu/XLPE/PVC (3x6)mm2</t>
  </si>
  <si>
    <t>Cu/XLPE/PVC (3x4)mm2</t>
  </si>
  <si>
    <t>Cu/XLPE/PVC (3x2.5)mm2</t>
  </si>
  <si>
    <t>Cáp điện 0,6kV, lõi đồng, cách điện PVC, vỏ PVC, tiết diện:</t>
  </si>
  <si>
    <t>Cu/PVC/PVC (4x16)mm2</t>
  </si>
  <si>
    <t>Cu/PVC/PVC (4x10)mm2</t>
  </si>
  <si>
    <t>Cu/PVC/PVC (4x4)mm2</t>
  </si>
  <si>
    <t>Cu/PVC/PVC (2x16)mm2</t>
  </si>
  <si>
    <t>Cu/PVC/PVC (2x10)mm2</t>
  </si>
  <si>
    <t>Cu/PVC/PVC (2x6)mm2</t>
  </si>
  <si>
    <t>Cu/PVC/PVC (2x2.5)mm2</t>
  </si>
  <si>
    <t>Cu/PVC/PVC (3x1.5)mm2</t>
  </si>
  <si>
    <t>Cáp điện 0,6kV, lõi đồng, vỏ PVC, tiết diện:</t>
  </si>
  <si>
    <t>Cu/PVC (1x4.0)mm2</t>
  </si>
  <si>
    <t>Cu/PVC (1x2.5)mm2</t>
  </si>
  <si>
    <t>Cu/PVC (1x1.5)mm2</t>
  </si>
  <si>
    <t>V</t>
  </si>
  <si>
    <t>Cu/PVC  (1x50)mm2</t>
  </si>
  <si>
    <t>VI</t>
  </si>
  <si>
    <t>Ống luồn dây PVC:</t>
  </si>
  <si>
    <t>D40 (lắp đặt nổi)</t>
  </si>
  <si>
    <t>D40 (lắp đặt chìm tường, bê tông)</t>
  </si>
  <si>
    <t>D32 (lắp đặt nổi)</t>
  </si>
  <si>
    <t>D32 (lắp đặt chìm tường, bê tông)</t>
  </si>
  <si>
    <t>D25 (lắp đặt nổi)</t>
  </si>
  <si>
    <t>D25 (lắp đặt chìm tường, bê tông)</t>
  </si>
  <si>
    <t>D20 (lắp đặt nổi)</t>
  </si>
  <si>
    <t>D20 (lắp đặt chìm tường, bê tông)</t>
  </si>
  <si>
    <t>HDPE 32/25</t>
  </si>
  <si>
    <t>Ống luồn dây mềm:</t>
  </si>
  <si>
    <t>D20</t>
  </si>
  <si>
    <t>Phần căn hộ</t>
  </si>
  <si>
    <t>TỦ ĐIỆN CĂN HỘ</t>
  </si>
  <si>
    <t>TỦ ĐIỆN CĂN HỘ LOẠI 3 PHÒNG NGỦ CH-A, CH-01</t>
  </si>
  <si>
    <t>Tủ module âm tường  (14MCB)</t>
  </si>
  <si>
    <t xml:space="preserve">Cái </t>
  </si>
  <si>
    <t>RCCB 1P+N 40A 30mA</t>
  </si>
  <si>
    <t>RCBO 1P+N 32A 6kA 30mA</t>
  </si>
  <si>
    <t>Vật liệu phụ, nhân công lắp đặt hoàn thiện</t>
  </si>
  <si>
    <t>TỦ ĐIỆN CĂN HỘ LOẠI 2 PHÒNG NGỦ (M1) CH-B1, CH-B3.1, CH-B3.2, CH-B3.4</t>
  </si>
  <si>
    <t>Tủ module âm tường (14MCB)</t>
  </si>
  <si>
    <t>MCB 1P 20 6kA</t>
  </si>
  <si>
    <t>RCCB 1P+N 32A 30mA</t>
  </si>
  <si>
    <t>TỦ ĐIỆN CĂN HỘ LOẠI 2 PHÒNG NGỦ (M2) CH-B2.1, CH-B2.2, CH-B2.3, CH-B3.3, CH-B4</t>
  </si>
  <si>
    <t>TỦ ĐIỆN CĂN HỘ LOẠI 2 PHÒNG NGỦ (M3) CH-02, CH-03</t>
  </si>
  <si>
    <t>MCB 2P 40A 6kA</t>
  </si>
  <si>
    <t>TỦ ĐIỆN CĂN HỘ LOẠI 1 PHÒNG NGỦ (M1) CH-04, CH-05</t>
  </si>
  <si>
    <t>RCCB 1P+N 32A 6kA 30mA</t>
  </si>
  <si>
    <t>TỦ ĐIỆN CĂN HỘ LOẠI 1 PHÒNG NGỦ (M2) CH-06A.1, CH-06A.2, CH-06A.3, CH-06B, CH-06C, CH-07A.1, CH-07A.2, CH-07B</t>
  </si>
  <si>
    <t>RCCB 1P+N 32A  30mA</t>
  </si>
  <si>
    <t>RCBO1P+N 32A 6KA 30mA</t>
  </si>
  <si>
    <t>TỦ ĐIỆN CĂN HỘ LOẠI PENHOUSE 4 PHÒNG NGỦ P-01, P-03, P-04</t>
  </si>
  <si>
    <t>Tủ module âm tường (23 MCB)</t>
  </si>
  <si>
    <t>RCCB 1P+N 25A 30mA</t>
  </si>
  <si>
    <t>TỦ ĐIỂN CĂN HỘ LOẠI PENHOUSE 3PN (M1) P-02</t>
  </si>
  <si>
    <t>Tủ module âm tường (20 MCB)</t>
  </si>
  <si>
    <t>RCCB 3P+N 25A 30mA</t>
  </si>
  <si>
    <t>TỦ ĐIỂN CĂN HỘ LOẠI PENHOUSE 3PN (M2) P-05</t>
  </si>
  <si>
    <t>Tủ module âm tường (21 MCB)</t>
  </si>
  <si>
    <t>CHIẾU SÁNG VÀ Ổ CẮM</t>
  </si>
  <si>
    <t>ĐÈN</t>
  </si>
  <si>
    <t>Đèn dowlight, 220V/9W, lắp âm trần</t>
  </si>
  <si>
    <t>Đèn dowlight, 220V/7W, loại chụp chống ẩm ,lắp âm trần</t>
  </si>
  <si>
    <t>Đèn led ốp trần, 220V/12W, lắp nổi</t>
  </si>
  <si>
    <t xml:space="preserve">Đèn chùm trang trí </t>
  </si>
  <si>
    <t xml:space="preserve">Đèn thả bàn ăn </t>
  </si>
  <si>
    <t>Đèn led rọi gương 220V/13W</t>
  </si>
  <si>
    <t>Đèn led dây 5W/m</t>
  </si>
  <si>
    <t>CÔNG TẮC, THIẾT BỊ</t>
  </si>
  <si>
    <t>Công tắc đơn, một chiều 220V/10A, kiểu lắp chìm (Mặt+Hạt+Hộp âm)</t>
  </si>
  <si>
    <t>Công tắc đôi, một chiều 220V/10A, kiểu lắp chìm (Mặt+Hạt+Hộp âm)</t>
  </si>
  <si>
    <t>Công tắc ba, một chiều 220V/10A, kiểu lắp chìm (Mặt+Hạt+Hộp âm)</t>
  </si>
  <si>
    <t>Công tắc đơn 2 chiều 220V/10A, loại đơn, kiểu lắp chìm (Mặt + hộp âm + hạt)</t>
  </si>
  <si>
    <t>Công tắc đôi 2 chiều 220V/10A, loại đơn, kiểu lắp chìm (Mặt + hộp âm + hạt)</t>
  </si>
  <si>
    <t>Công tắc 2 cực cho bình nước nóng , 250V/20A,  kiểu lắp chìm</t>
  </si>
  <si>
    <t>Chuông điện</t>
  </si>
  <si>
    <t>Ổ CẮM</t>
  </si>
  <si>
    <t>Ổ cắm điện 3 cực (2P+E), 250V/16A, loại đôi kiểu lắp chìm (Mặt+Hộp âm)</t>
  </si>
  <si>
    <t>Ổ cắm điện 3 cực (2P+E), 250V/16A, loại đơn kiểu lắp chìm (Mặt+Hộp âm)</t>
  </si>
  <si>
    <t>Ổ cắm điện 3 cực (2P+E), 250V/16A, loại đôi, kiểu lắp chìm, chống nước (Mặt+Hộp âm)</t>
  </si>
  <si>
    <t>Ổ cắm điện đa năng, 250V/16A, kiểu lắp chìm (Mặt+Hộp âm)</t>
  </si>
  <si>
    <t>Ổ cắm điện 3 cực (2P+E), 250V/16A, loại đôi kiểu lắp âm sàn (Mặt+Hộp âm)</t>
  </si>
  <si>
    <t>Hộp đấu chờ 80x80x50</t>
  </si>
  <si>
    <t>Dây điện 0.6kV lõi đồng cách điện PVC (Cu.PVC/PVC), tiết diện:</t>
  </si>
  <si>
    <t>Dây điện 0.6kV lõi đồng cách điện PVC (Cu.PVC), tiết diện:</t>
  </si>
  <si>
    <t>Cu/PVC (1x4.0)mm3</t>
  </si>
  <si>
    <t>Cu/PVC (1x10.0)mm2</t>
  </si>
  <si>
    <t>Ống luồn dây PVC cứng:</t>
  </si>
  <si>
    <t>Ống luồn dây PVC cứng D20 (lắp đặt nổi)</t>
  </si>
  <si>
    <t>Ống luồn dây PVC cứng D20 (lắp đặt ngầm tường, ngầm bê tông)</t>
  </si>
  <si>
    <t>Ống luồn dây PVC cứng D25 (lắp đặt nổi)</t>
  </si>
  <si>
    <t>Ống luồn dây PVC cứng D25 (lắp đặt ngầm tường, ngầm bê tông)</t>
  </si>
  <si>
    <t>Ống luồn dây PVC cứng D32 (lắp đặt nổi)</t>
  </si>
  <si>
    <t>Ống luồn dây PVC cứng D32 (lắp đặt ngầm tường, ngầm bê tông)</t>
  </si>
  <si>
    <t>Ống luồn dây mềm D20</t>
  </si>
  <si>
    <t>Phụ kiến lấp đặt (hộp nối , mang xông, kẹp ống,….theo 1 phòng)</t>
  </si>
  <si>
    <t>Thiết bị chung</t>
  </si>
  <si>
    <t xml:space="preserve">ĐÈN CHIẾU SÁNG </t>
  </si>
  <si>
    <t>Đèn Led Tube 220V/2x18W, loại máng trần, lắp treo thả, có chụp chống bụi, nhiệt độ màu 4000K, tuổi thọ đèn trên 20000h</t>
  </si>
  <si>
    <t>Đèn Led Tube 220V/1x18W, loại máng trần, lắp treo thả, có chụp chống ẩm, nhiệt độ màu 4000K, tuổi thọ đèn trên 20000h</t>
  </si>
  <si>
    <t>Đèn Led Tube 220V/2x18W, loại máng trần, lắp nổi, nhiệt độ màu 4000K, tuổi thọ đèn trên 20000h</t>
  </si>
  <si>
    <t>Đèn Led Tube 220V/1x18W, loại máng trần, lắp nổi, nhiệt độ màu 4000K, tuổi thọ đèn trên 20000h</t>
  </si>
  <si>
    <t>Đèn Led Tube 220V/1x10W, loại máng trần, lắp nổi, nhiệt độ màu 4000K, tuổi thọ đèn trên 20000h</t>
  </si>
  <si>
    <t>Đèn Led Tube 220V/2x18W, loại có chụp chống ẩm, lắp nổi, nhiệt độ màu 4000K, tuổi thọ đèn trên 20000h</t>
  </si>
  <si>
    <t>Đèn Led Tube 220V/1x18W, loại có chụp chống ẩm, lắp nổi, nhiệt độ màu 4000K, tuổi thọ đèn trên 20000h</t>
  </si>
  <si>
    <t>Đèn Led Tube 220V/1x10W, loại có chụp chống ẩm, lắp nổi, nhiệt độ màu 4000K, tuổi thọ đèn trên 20000h</t>
  </si>
  <si>
    <t>Đèn LED Panel  (600x600)mm 220V/40W,  lắp âm trần,loại chịu nhiệt, nhiệt độ màu 4000K, tuổi thọ đèn trên 20000h</t>
  </si>
  <si>
    <t>Đèn LED Downlight  220V/20W,  lắp âm trần, nhiệt độ màu 4000K, tuổi thọ đèn trên 20000h</t>
  </si>
  <si>
    <t>Đèn LED Downlight  220V/9W,  lắp âm trần, nhiệt độ màu 4000K, tuổi thọ đèn trên 20000h</t>
  </si>
  <si>
    <t>Đèn LED Downlight  220V/7W chống ẩm, lắp âm trần, nhiệt độ màu 4000K, tuổi thọ đèn trên 20000h</t>
  </si>
  <si>
    <t>Đèn LED ốp trần,  220V/12W, lắp nổi, nhiệt độ màu 4000K, tuổi thọ đèn trên 20000h</t>
  </si>
  <si>
    <t>Đèn rọi ray,  220V/7W</t>
  </si>
  <si>
    <t>Đèn thả,  220V/15W</t>
  </si>
  <si>
    <t>Đèn nấm cao 800mm, bóng compact, 220V/18W</t>
  </si>
  <si>
    <t>Đèn cột ngoài trời</t>
  </si>
  <si>
    <t>Đèn báo không , loại nhấp nháy, LED 220V/10W</t>
  </si>
  <si>
    <t>Đèn LED  220V/5W, Dẫn lối ram dốc</t>
  </si>
  <si>
    <t>Đèn chùm treo thả</t>
  </si>
  <si>
    <t>Đèn LED  dây 220V/5W/1m</t>
  </si>
  <si>
    <t>Bộ đổi nguồn 220VAC/24VDC/200W</t>
  </si>
  <si>
    <t>Đèn LED Downlight 3 bóng âm trần 3x9W</t>
  </si>
  <si>
    <t>Ti treo thép M6</t>
  </si>
  <si>
    <t>Bu lông nở</t>
  </si>
  <si>
    <t>Gói</t>
  </si>
  <si>
    <t>CÔNG TẮC</t>
  </si>
  <si>
    <t>Công tắc đơn, một chiều 250V/10A, kiểu lắp chìm (Mặt+Hạt+Hộp âm)</t>
  </si>
  <si>
    <t>Công tắc đôi, một chiều 250V/10A, kiểu lắp chìm (Mặt+Hạt+Hộp âm)</t>
  </si>
  <si>
    <t>Công tắc ba, một chiều 250V/10A, kiểu lắp chìm (Mặt+Hạt+Hộp âm)</t>
  </si>
  <si>
    <t>Công tắc đơn, hai chiều 250V/10A, kiểu lắp chìm (Mặt+Hạt+Hộp âm)</t>
  </si>
  <si>
    <t>Ổ cắm điện 3 cực 2P+N  220V/16A, loại đôi, lắp âm tường  (Mặt+Hộp âm)</t>
  </si>
  <si>
    <t>Ổ cắm điện 3 cực 2P+N  220V/16A, loại đôi, lắp âm sàn  (Mặt+Hộp âm)</t>
  </si>
  <si>
    <t>Hộp nối dây 80x80x50mm</t>
  </si>
  <si>
    <t>VII</t>
  </si>
  <si>
    <t>Thang cáp WxH=(1000x150)mm (loại sơn tĩnh điện dày 2.0mm)</t>
  </si>
  <si>
    <t>Chuyển hướng ngang 90 độ thang cáp WxH=(1000x150)mm</t>
  </si>
  <si>
    <t>Chuyển hướng 4 ngả thang cáp WxH=(1000x150)mm</t>
  </si>
  <si>
    <t>Tê nối thang cáp WxH=(1000x150)mm</t>
  </si>
  <si>
    <t>Côn thu W1000-W300</t>
  </si>
  <si>
    <t>Côn thu W1000-W200</t>
  </si>
  <si>
    <t>Côn thu thang cáp W1000-W600</t>
  </si>
  <si>
    <t>Côn thu thang cáp W1000-W800</t>
  </si>
  <si>
    <t>Z thang cáp WxH=(1000x150)</t>
  </si>
  <si>
    <t>Thang cáp WxH=(800x150)mm (loại sơn tĩnh điện dày 2.0mm)</t>
  </si>
  <si>
    <t>Chuyển hướng ngang 90 độ thang cáp WxH=(800x150)mm</t>
  </si>
  <si>
    <t>Chuyển hướng dọc 90 độ thang cáp WxH=(800x150)mm</t>
  </si>
  <si>
    <t>Tê nối thang cáp WxH=(800x150)mm</t>
  </si>
  <si>
    <t>Côn thu W800-W300</t>
  </si>
  <si>
    <t>Tê nối thang cáp WxH=(800x150-300x150)mm</t>
  </si>
  <si>
    <t>Tê nối thang cáp WxH=(800x150-400x150)mm</t>
  </si>
  <si>
    <t>Chuyển hướng 4 ngả thang cáp WxH=(800x150)mm</t>
  </si>
  <si>
    <t>Côn thu thang cáp W800-W600</t>
  </si>
  <si>
    <t>Z thang cáp WxH=(800x150)</t>
  </si>
  <si>
    <t>Thang cáp WxH=(600x150)mm (loại sơn tĩnh điện dày 2.0mm)</t>
  </si>
  <si>
    <t>Chuyển hướng ngang 90 độ thang cáp WxH=(600x150)mm</t>
  </si>
  <si>
    <t>Chuyển hướng ngang 90 độ thang cáp WxH=(600x100)mm</t>
  </si>
  <si>
    <t>Tê nối thang cáp WxH=(600x150)mm</t>
  </si>
  <si>
    <t>Côn thu thang cáp W600-W300</t>
  </si>
  <si>
    <t>Thang cáp WxH=(400x150)mm (loại sơn tĩnh điện dày 2.0mm)</t>
  </si>
  <si>
    <t>Thang cáp WxH=(300x150)mm (loại sơn tĩnh điện dày 2.0mm)</t>
  </si>
  <si>
    <t>Máng cáp WxH=(400x100)mm (loại sơn tĩnh điện dày 2.0mm)</t>
  </si>
  <si>
    <t>Chuyển hướng ngang 90 độ máng cáp WxH=(400x100-200x100)mm</t>
  </si>
  <si>
    <t>Chuyển hướng ngang 90 độ máng cáp WxH=(400x100)mm</t>
  </si>
  <si>
    <t>Tê nối máng cáp WxH=(400x100-200x100)mm</t>
  </si>
  <si>
    <t>Tê nối máng cáp WxH=(400x100)mm</t>
  </si>
  <si>
    <t>Chuyển hướng 4 ngả máng cáp WxH=(400x100-200x100)mm</t>
  </si>
  <si>
    <t>Chuyển hướng 4 ngả máng cáp WxH=(400x100-300x100)mm</t>
  </si>
  <si>
    <t>Z máng cáp WxH=(400x100)</t>
  </si>
  <si>
    <t>Côn thu máng cáp W400-W200</t>
  </si>
  <si>
    <t>Côn thu máng cáp W400-W300</t>
  </si>
  <si>
    <t xml:space="preserve">Máng cáp WxH=(300x100)mm, tôn dày 1.5mm, sơn tĩnh điện </t>
  </si>
  <si>
    <t>Chuyển hướng ngang 90 độ máng cáp WxH=(300x100)mm</t>
  </si>
  <si>
    <t>Chuyển hướng dọc 90 độ máng cáp WxH=(300x100)mm</t>
  </si>
  <si>
    <t>Tê nối máng cáp WxH=(300x100)mm</t>
  </si>
  <si>
    <t>Chuyển hướng 4 ngả thang cáp WxH=(300x100)mm</t>
  </si>
  <si>
    <t>Côn thu W300-W200</t>
  </si>
  <si>
    <t>Z máng cáp WxH=(300x100)</t>
  </si>
  <si>
    <t>Tê nối máng cáp WxH=(300x100-200x100)mm</t>
  </si>
  <si>
    <t xml:space="preserve">Máng cáp WxH=(200x100)mm, tôn dày 1.5mm, sơn tĩnh điện </t>
  </si>
  <si>
    <t>Chuyển hướng ngang 90 độ máng cáp WxH=(200x100)mm</t>
  </si>
  <si>
    <t>Chuyển hướng dọc 90 độ máng cáp WxH=(200x100)mm</t>
  </si>
  <si>
    <t>Tê nối máng cáp WxH=(200x100)mm</t>
  </si>
  <si>
    <t>Z máng cáp WxH=(200x100)</t>
  </si>
  <si>
    <t xml:space="preserve">Máng cáp WxH=(300x50)mm, tôn dày 1.5mm, sơn tĩnh điện </t>
  </si>
  <si>
    <t>Chuyển hướng ngang 90 độ máng cáp WxH=(300x50)mm</t>
  </si>
  <si>
    <t>Chuyển hướng dọc 90 độ máng cáp WxH=(300x50)mm</t>
  </si>
  <si>
    <t>Tê nối máng cáp WxH=(300x50)mm</t>
  </si>
  <si>
    <t>Tê nối máng cáp WxH=(300x50-200x50)mm</t>
  </si>
  <si>
    <t xml:space="preserve">Máng cáp WxH=(200x50)mm, tôn dày 1.5mm, sơn tĩnh điện </t>
  </si>
  <si>
    <t>Chuyển hướng ngang 90 độ máng cáp WxH=(200x50)mm</t>
  </si>
  <si>
    <t>Chuyển hướng dọc 90 độ máng cáp WxH=(200x50)mm</t>
  </si>
  <si>
    <t>Tê nối máng cáp WxH=(200x50)mm</t>
  </si>
  <si>
    <t>Giá đỡ thang cáp trục đứng</t>
  </si>
  <si>
    <t>Thanh đỡ thép L50x50x5</t>
  </si>
  <si>
    <t>Ti treo thép M12</t>
  </si>
  <si>
    <t>HỆ THỐNG BUSDUCT</t>
  </si>
  <si>
    <t>Thanh dẫn nhôm tiếp xúc đồng (Copper contact busway) 3200A 100kA/s 3P4W 
(3P+100%N+50%E by housing), IP65, Mylar Class B, Fire Resistance - Từ tủ LV-G.3 đến tủ MSB1.2</t>
  </si>
  <si>
    <t>Thanh dẫn không có lỗ mở 
Feeder</t>
  </si>
  <si>
    <t>Chuyển hướng 90ᴼ (Phí gia công)
Elbow 90ᴼ (Labor cost)</t>
  </si>
  <si>
    <t>Vị trí</t>
  </si>
  <si>
    <t>Đấu nối với tủ điện (Phí gia công)
Flanged End (Labor cost)</t>
  </si>
  <si>
    <t>Giá treo trục ngang 
Horizontal Hanger</t>
  </si>
  <si>
    <t>Thanh dẫn nhôm tiếp xúc đồng (Copper contact busway) 1600A 65kA/s 3P4W 
(3P+100%N+50%E by housing), IP65, Mylar Class B, Fire Resistance - Từ tủ LV-G.6 đến tủ MSB2.2</t>
  </si>
  <si>
    <t>Đấu nối với tủ điện
Flanged End</t>
  </si>
  <si>
    <t>Thanh dẫn nhôm tiếp xúc đồng (Copper contact busway) 2000A 65kA/s 3P4W 
(3P+100%N+50%E by housing), IP65, Mylar Class B - Từ tủ MSB1.4 đến tủ tầng 25</t>
  </si>
  <si>
    <t>Thanh dẫn có lỗ mở 
Feeder</t>
  </si>
  <si>
    <t>Lỗ mở lấy điện (Phí gia công)
Plug In Opening (Labor cost)</t>
  </si>
  <si>
    <t>Đầu che cuối thanh dẫn 
End Closure</t>
  </si>
  <si>
    <t>Giá treo lò xo trục đứng 
Spring Hanger</t>
  </si>
  <si>
    <t>Bộ chia điện kèm MCCB 3P 160A 36kA
Plug-in Unit with MCCB 3P 160A 36kA</t>
  </si>
  <si>
    <t>Bộ chia điện kèm MCCB 3P 100A 36kA
Plug-in Unit with MCCB 3P 100A 36kA</t>
  </si>
  <si>
    <t>Thanh dẫn nhôm tiếp xúc đồng (Copper contact busway) 2000A 65kA/s 3P4W 
(3P+100%N+50%E by housing), IP65, Mylar Class B - Từ tủ MSB1.3 đến tủ tầng 22</t>
  </si>
  <si>
    <t>Thang máng cáp</t>
  </si>
  <si>
    <t>VIII</t>
  </si>
  <si>
    <t>Hệ thống chống sét - nối đất</t>
  </si>
  <si>
    <t xml:space="preserve">Kim thu sét, loại phát tia tiên đạo, bán kính bảo vệ 97m                                                   </t>
  </si>
  <si>
    <t>Gía đỡ kim thu sét, bộ chân trụ đỡ, đai cố định thép, kẹp cáp, cột thép</t>
  </si>
  <si>
    <t xml:space="preserve">Dây dẫn sét đồng trần 70mm2                                                                                          </t>
  </si>
  <si>
    <t>Dây thu sét, thanh đồng (25x3)mm</t>
  </si>
  <si>
    <t xml:space="preserve">Dây nối đất đồng trần 70mm2                                                                                          </t>
  </si>
  <si>
    <t xml:space="preserve">Dây nối đất đồng trần (1x16)mm2                                                                                          </t>
  </si>
  <si>
    <t xml:space="preserve">Dây nối đất đồng trần (1x120)mm2                                                                                          </t>
  </si>
  <si>
    <t xml:space="preserve">Dây nối đất đồng trần (1x240)mm2                                                                                          </t>
  </si>
  <si>
    <t xml:space="preserve">Dây nối đất Cu/PVC (1x120)mm2                                                                                          </t>
  </si>
  <si>
    <t xml:space="preserve">Dây nối đất Cu/PVC (1x16)mm2                                                                                          </t>
  </si>
  <si>
    <t>Tấm nối đất (150x50x5)mm</t>
  </si>
  <si>
    <t xml:space="preserve">Cọc nối đất                                          </t>
  </si>
  <si>
    <t>Hộp kiểm tra tiếp địa</t>
  </si>
  <si>
    <t>Vật liệu phụ, nhân công hoàn thiện</t>
  </si>
  <si>
    <t>Ống luồn dây PVC cứng D40</t>
  </si>
  <si>
    <t>Hạng mục: HỆ THỐNG ĐIỆN NHẸ</t>
  </si>
  <si>
    <t>Stt</t>
  </si>
  <si>
    <t>1</t>
  </si>
  <si>
    <t>Thang cáp kim loại WxH-500x100mm</t>
  </si>
  <si>
    <t>Thang cáp kim loại WxH-400x100mm</t>
  </si>
  <si>
    <t>2</t>
  </si>
  <si>
    <t>5</t>
  </si>
  <si>
    <t>Máng cáp kim loại WxH-200x100mm</t>
  </si>
  <si>
    <t>3</t>
  </si>
  <si>
    <t>Máng cáp kim loại WxH-200x50mm</t>
  </si>
  <si>
    <t>Máng cáp kim loại WxH-150x50mm</t>
  </si>
  <si>
    <t>Tê nối máng cáp WxH=(150x50)mm</t>
  </si>
  <si>
    <t>Chuyển hướng ngang 90 độ máng cáp WxH=(150x50)mm</t>
  </si>
  <si>
    <t>Vật tư phụ hoàn thiện toàn bộ hệ thống</t>
  </si>
  <si>
    <t>cái</t>
  </si>
  <si>
    <t>Ổ cắm mạng đơn 1xRJ45, bao gồm mặt và hạt</t>
  </si>
  <si>
    <t>Ống PVC D20</t>
  </si>
  <si>
    <t>PHẦN VẬT TƯ THIẾT BỊ ĐẦU TƯ CHO CĂN HỘ</t>
  </si>
  <si>
    <t>Ổ cắm mạng đơn 1xRJ45, bao gồm cả mặt và hạt</t>
  </si>
  <si>
    <t>Ổ cắm truyền hình, bao gồm mặt cả hạt</t>
  </si>
  <si>
    <t>NT chỉ cung cấp và lắp đặt đế âm</t>
  </si>
  <si>
    <t>Hạng mục: HỆ THỐNG CẤP THOÁT NƯỚC</t>
  </si>
  <si>
    <t>GHI CHÚ</t>
  </si>
  <si>
    <t>Bơm thoát nước sàn hầm ( thông số 1 bơm Q=12m3/h. H=15m, N=2,5KW), ( bao gồm phụ kiện : khớp nối nhanh, xích kéo, thanh dẫn hướng…)</t>
  </si>
  <si>
    <t>Cụm</t>
  </si>
  <si>
    <t>Bơm hố pít thang máy ( thông số 1 bơm Q=10m3/h. H=15m, N=1,5KW), ( bao gồm phụ kiện : khớp nối nhanh, xích kéo, thanh dẫn hướng…)</t>
  </si>
  <si>
    <t>Bơm bể bơm trung chuyển ( thông số  bơm Q=6m3/h. H=6m), ( bao gồm phụ kiện : khớp nối nhanh, xích kéo, thanh dẫn hướng…)</t>
  </si>
  <si>
    <t>Bơm cấp nước lên mái khối A ( thông số 1 bơm Q=40m3/h. H=130m, N=22KW), ( bao gồm phụ kiện )</t>
  </si>
  <si>
    <t>Bơm cấp nước lên mái khối B ( thông số 1 bơm Q=40m3/h. H=120m, N=22KW), ( bao gồm phụ kiện )</t>
  </si>
  <si>
    <t xml:space="preserve">Bơm biến tần tăng áp khối đế (thông số 1 bơm Q=40m3/h. H=56m,N=11KW), ( bao gồm phụ kiện )
</t>
  </si>
  <si>
    <t xml:space="preserve">Bơm biến tần tăng áp mái khối A (thông số 1 bơm Q=27m3/h. H=25m,N=3.7KW), ( bao gồm phụ kiện )
</t>
  </si>
  <si>
    <t xml:space="preserve">Bơm biến tần tăng áp mái khối B (thông số 1 bơm Q=30m3/h. H=25m,N=3.7KW), ( bao gồm phụ kiện )
</t>
  </si>
  <si>
    <t xml:space="preserve">Bình tích áp 500L (bao gồm đồng hồ đo áp, công tắc áp lực liên động bơm tăng áp), ( bao gồm phụ kiện)
</t>
  </si>
  <si>
    <t xml:space="preserve">Cụm đồng hồ nước DN100 (gồm 01 đồng hồ, 02 van bướm, 01 mối nối mềm)
</t>
  </si>
  <si>
    <t xml:space="preserve">Cụm đồng hồ nước DN50 (gồm 01 đồng hồ, 02 van khóa, kèm phụ kiện)
</t>
  </si>
  <si>
    <t xml:space="preserve">Cụm đồng hồ nước DN40 (gồm 01 đồng hồ, 02 van khóa, kèm phụ kiện)
</t>
  </si>
  <si>
    <t xml:space="preserve">Cụm đồng hồ nước DN32 (gồm 01 đồng hồ, 02 van khóa, kèm phụ kiện)
</t>
  </si>
  <si>
    <t xml:space="preserve">Cụm đồng hồ nước DN25 (gồm 01 đồng hồ, 02 van khóa, kèm phụ kiện)
</t>
  </si>
  <si>
    <t xml:space="preserve">Cụm đồng hồ nước DN20 (gồm 01 đồng hồ, 02 van khóa, kèm phụ kiện)
</t>
  </si>
  <si>
    <t xml:space="preserve">Cụm đồng hồ nước DN15 (gồm 01 đồng hồ, 02 van khóa, kèm phụ kiện)
</t>
  </si>
  <si>
    <t>Cảm biến mực nước</t>
  </si>
  <si>
    <t>Van búa nước DN80</t>
  </si>
  <si>
    <t>PN16</t>
  </si>
  <si>
    <t>Van chống va xả áp lực dư DN80</t>
  </si>
  <si>
    <t>Van phao cơ DN100</t>
  </si>
  <si>
    <t>Van xả khí tự động DN25</t>
  </si>
  <si>
    <t>Cụm van giảm áp DN100 (gồm 4 van khóa, 02 van giảm áp)</t>
  </si>
  <si>
    <t>Cụm van giảm áp DN80 (gồm 4 van khóa, 02 van giảm áp)</t>
  </si>
  <si>
    <t xml:space="preserve">Cửa thăm </t>
  </si>
  <si>
    <t>Cửa thăm vuông có bản lề hapulico hoặc tương đương</t>
  </si>
  <si>
    <t>Tấm ghi đậy rãnh B300,  KN12,5</t>
  </si>
  <si>
    <t>Bể Inox lắp ghép mái tháp B 32m3 (AxBxH=4x4x2.5)</t>
  </si>
  <si>
    <t>Bể Inox lắp ghép mái tháp A 36m3 (AxBxH=6x3x2.5)</t>
  </si>
  <si>
    <t>Nắp ghi gang ga thu sàn 400x600</t>
  </si>
  <si>
    <t>Nội dung công việc</t>
  </si>
  <si>
    <t>Quy cách</t>
  </si>
  <si>
    <t>Cấp Nước/Supply Water</t>
  </si>
  <si>
    <t>Ống thép mạ kẽm nhúng nóng (SCH10)</t>
  </si>
  <si>
    <t>DN200</t>
  </si>
  <si>
    <t>DN150</t>
  </si>
  <si>
    <t>DN125</t>
  </si>
  <si>
    <t>DN100</t>
  </si>
  <si>
    <t>DN80</t>
  </si>
  <si>
    <t>Ống PPR PN10  / Pipe PPR PN10</t>
  </si>
  <si>
    <t>D140</t>
  </si>
  <si>
    <t>PPR PN10</t>
  </si>
  <si>
    <t>D110</t>
  </si>
  <si>
    <t>D90</t>
  </si>
  <si>
    <t>D75</t>
  </si>
  <si>
    <t>D63</t>
  </si>
  <si>
    <t>D50</t>
  </si>
  <si>
    <t>D40</t>
  </si>
  <si>
    <t>D32</t>
  </si>
  <si>
    <t>D25</t>
  </si>
  <si>
    <t>Ống PPR PN16  / Pipe PPR PN16</t>
  </si>
  <si>
    <t>PPR PN16</t>
  </si>
  <si>
    <t>Ống HDPE PN10</t>
  </si>
  <si>
    <t>HDPE PN10</t>
  </si>
  <si>
    <t>Tê PPR / Tee PPR</t>
  </si>
  <si>
    <t>D140/90</t>
  </si>
  <si>
    <t>D110/90</t>
  </si>
  <si>
    <t>D110/75</t>
  </si>
  <si>
    <t>D110/63</t>
  </si>
  <si>
    <t>D90/75</t>
  </si>
  <si>
    <t>D90/63</t>
  </si>
  <si>
    <t>D90/50</t>
  </si>
  <si>
    <t>D90/40</t>
  </si>
  <si>
    <t>D75/40</t>
  </si>
  <si>
    <t>D63/50</t>
  </si>
  <si>
    <t>D63/40</t>
  </si>
  <si>
    <t>D63/32</t>
  </si>
  <si>
    <t>D63/25</t>
  </si>
  <si>
    <t>D63/20</t>
  </si>
  <si>
    <t>D50/40</t>
  </si>
  <si>
    <t>D50/32</t>
  </si>
  <si>
    <t>D50/25</t>
  </si>
  <si>
    <t>D50/20</t>
  </si>
  <si>
    <t>D40/32</t>
  </si>
  <si>
    <t>D40/25</t>
  </si>
  <si>
    <t>D40/20</t>
  </si>
  <si>
    <t>D32/25</t>
  </si>
  <si>
    <t>D32/20</t>
  </si>
  <si>
    <t>D25/20</t>
  </si>
  <si>
    <t>Cút PPR / Elbow PPR</t>
  </si>
  <si>
    <t>Côn thu PPR</t>
  </si>
  <si>
    <t>Măng xông ren trong PPR/ Female Socket</t>
  </si>
  <si>
    <t>D65</t>
  </si>
  <si>
    <t>Măng xông PPR / Socket</t>
  </si>
  <si>
    <t>Phụ kiện HDPE</t>
  </si>
  <si>
    <t>Cút D110</t>
  </si>
  <si>
    <t>Tê D110</t>
  </si>
  <si>
    <t>Bích D110</t>
  </si>
  <si>
    <t>Phụ kiện thép mạ kẽm</t>
  </si>
  <si>
    <t>Cút DN150</t>
  </si>
  <si>
    <t>Cút DN100</t>
  </si>
  <si>
    <t>Cút DN80</t>
  </si>
  <si>
    <t>Tê DN150</t>
  </si>
  <si>
    <t>Tê DN150/100</t>
  </si>
  <si>
    <t>Tê DN150/80</t>
  </si>
  <si>
    <t>Tê DN100</t>
  </si>
  <si>
    <t>Tê DN80</t>
  </si>
  <si>
    <t>Van cửa</t>
  </si>
  <si>
    <t>DN65</t>
  </si>
  <si>
    <t>DN50</t>
  </si>
  <si>
    <t>DN40</t>
  </si>
  <si>
    <t>DN32</t>
  </si>
  <si>
    <t>DN25</t>
  </si>
  <si>
    <t>DN20</t>
  </si>
  <si>
    <t>DN15</t>
  </si>
  <si>
    <t>Van giảm áp</t>
  </si>
  <si>
    <t>Van 1 chiều</t>
  </si>
  <si>
    <t>Vòi rửa (kèm phụ kiện)</t>
  </si>
  <si>
    <t xml:space="preserve">DN15 </t>
  </si>
  <si>
    <t>Vật tư phụ theo ống (ti treo, giá đỡ ống, băng keo…)</t>
  </si>
  <si>
    <t xml:space="preserve">Phòng bơm cấp nước SH tầng hầm, phòng bơm tăng áp mái </t>
  </si>
  <si>
    <t>Cút thép mạ kẽm</t>
  </si>
  <si>
    <t>Cút DN200</t>
  </si>
  <si>
    <t>Cút DN32</t>
  </si>
  <si>
    <t>Tê thép mạ kẽm</t>
  </si>
  <si>
    <t>Tê DN200</t>
  </si>
  <si>
    <t>Tê DN200/100</t>
  </si>
  <si>
    <t>Y lọc</t>
  </si>
  <si>
    <t>Mối nối mềm</t>
  </si>
  <si>
    <t>Bích đặc</t>
  </si>
  <si>
    <t>Bích rỗng</t>
  </si>
  <si>
    <t>Đồng hồ đo áp</t>
  </si>
  <si>
    <t>Crefin (rọ hút)</t>
  </si>
  <si>
    <t>Hệ Thống trục thoát nước thải + bếp + thông hơi (cả tầng gom, từ điểm khởi đầu kết nối đến các bể chức năng). Ống chờ thoát nước cho công nghệ bếp</t>
  </si>
  <si>
    <t xml:space="preserve">Ống thoát nước uPVC </t>
  </si>
  <si>
    <t>Ống D280</t>
  </si>
  <si>
    <t>UPVC PN10</t>
  </si>
  <si>
    <t>Ống D250</t>
  </si>
  <si>
    <t>Ống D200</t>
  </si>
  <si>
    <t>Ống D180</t>
  </si>
  <si>
    <t>Ống D160</t>
  </si>
  <si>
    <t>Ống D140</t>
  </si>
  <si>
    <t>Ống D125</t>
  </si>
  <si>
    <t>UPVC PN8</t>
  </si>
  <si>
    <t>Ống D110</t>
  </si>
  <si>
    <t>Ống D90</t>
  </si>
  <si>
    <t>Ống D75</t>
  </si>
  <si>
    <t>Ống D60</t>
  </si>
  <si>
    <t>Ống thông hơi Upvc</t>
  </si>
  <si>
    <t>UPVC PN6</t>
  </si>
  <si>
    <t>Ống D48</t>
  </si>
  <si>
    <t>Ống HDPE</t>
  </si>
  <si>
    <t>PN10</t>
  </si>
  <si>
    <t>Ống D63</t>
  </si>
  <si>
    <t>Ống thép mạ kẽm (sch10)</t>
  </si>
  <si>
    <t>Ống DN100</t>
  </si>
  <si>
    <t>Ống DN50</t>
  </si>
  <si>
    <t>Y 45⁰</t>
  </si>
  <si>
    <t>D280</t>
  </si>
  <si>
    <t>D280/250</t>
  </si>
  <si>
    <t>D250</t>
  </si>
  <si>
    <t>D250/200</t>
  </si>
  <si>
    <t>D250/180</t>
  </si>
  <si>
    <t>D200</t>
  </si>
  <si>
    <t>D200/180</t>
  </si>
  <si>
    <t>D200/125</t>
  </si>
  <si>
    <t>D180</t>
  </si>
  <si>
    <t>D180/160</t>
  </si>
  <si>
    <t>D180/140</t>
  </si>
  <si>
    <t>D160</t>
  </si>
  <si>
    <t>D160/125</t>
  </si>
  <si>
    <t>D160/110</t>
  </si>
  <si>
    <t>D160/90</t>
  </si>
  <si>
    <t>D140/125</t>
  </si>
  <si>
    <t>D140/110</t>
  </si>
  <si>
    <t>D125</t>
  </si>
  <si>
    <t>D125/110</t>
  </si>
  <si>
    <t>D125/90</t>
  </si>
  <si>
    <t>D110/60</t>
  </si>
  <si>
    <t>D75/42</t>
  </si>
  <si>
    <t>D140 HDPE</t>
  </si>
  <si>
    <t>Cút 135 (Chếch)</t>
  </si>
  <si>
    <t>D60</t>
  </si>
  <si>
    <t>D48</t>
  </si>
  <si>
    <t>D42</t>
  </si>
  <si>
    <t>D140 - HDPE</t>
  </si>
  <si>
    <t>D75 - HDPE</t>
  </si>
  <si>
    <t>Cút 90⁰</t>
  </si>
  <si>
    <t>D250 thông hơi</t>
  </si>
  <si>
    <t>D200 thông hơi</t>
  </si>
  <si>
    <t>D140 thông hơi</t>
  </si>
  <si>
    <t>D110 thông hơi</t>
  </si>
  <si>
    <t>D90 thông hơi</t>
  </si>
  <si>
    <t>D48 thông hơi</t>
  </si>
  <si>
    <t>Tê 90⁰</t>
  </si>
  <si>
    <t>D280/140 thông hơi</t>
  </si>
  <si>
    <t>D200/140 thông hơi</t>
  </si>
  <si>
    <t>D140/110 thông hơi</t>
  </si>
  <si>
    <t>D140/90 thông hơi</t>
  </si>
  <si>
    <t>D110/90 thông hơi</t>
  </si>
  <si>
    <t>D90/75 thông hơi</t>
  </si>
  <si>
    <t>D90/48 thông hơi</t>
  </si>
  <si>
    <t>D75 HDPE</t>
  </si>
  <si>
    <t>DN50 thép</t>
  </si>
  <si>
    <t>Măng xông</t>
  </si>
  <si>
    <t xml:space="preserve">Bạc chuyển bậc </t>
  </si>
  <si>
    <t>D280/125</t>
  </si>
  <si>
    <t>D250/125</t>
  </si>
  <si>
    <t xml:space="preserve">D160/140 </t>
  </si>
  <si>
    <t>Nút bịt</t>
  </si>
  <si>
    <t>Tê thông tắc (kiểm tra) trục đứng</t>
  </si>
  <si>
    <t>Phễu thu sàn</t>
  </si>
  <si>
    <t xml:space="preserve">Van khóa </t>
  </si>
  <si>
    <t>Vật tư phụ</t>
  </si>
  <si>
    <t>D200/160</t>
  </si>
  <si>
    <t>D200/140</t>
  </si>
  <si>
    <t>Cầu chắn rác</t>
  </si>
  <si>
    <t>KHỐI LƯỢNG CẤP NƯỚC</t>
  </si>
  <si>
    <t>Ống nước lạnh PPR PN10</t>
  </si>
  <si>
    <t>Ống nước nóng PPR PN20</t>
  </si>
  <si>
    <t>PPR PN20</t>
  </si>
  <si>
    <t>4</t>
  </si>
  <si>
    <t>Tê nhựa</t>
  </si>
  <si>
    <t>Cút nhựa</t>
  </si>
  <si>
    <t>6</t>
  </si>
  <si>
    <t>Côn thu</t>
  </si>
  <si>
    <t>Van cửa PPR</t>
  </si>
  <si>
    <t>7</t>
  </si>
  <si>
    <t>8</t>
  </si>
  <si>
    <t>Cút ren trong D20</t>
  </si>
  <si>
    <t>9</t>
  </si>
  <si>
    <t xml:space="preserve">Bịt ren ngoài </t>
  </si>
  <si>
    <t>10</t>
  </si>
  <si>
    <t>Kép thép D20</t>
  </si>
  <si>
    <t>Vật tư phụ  kèm ống (ti treo, giá đỡ ống, băng keo…)</t>
  </si>
  <si>
    <t>KHỐI LƯỢNG THOÁT NƯỚC</t>
  </si>
  <si>
    <t xml:space="preserve">Ống thoát nước  Upvc PN8 </t>
  </si>
  <si>
    <t>Ống thông hơi UPVC PN6</t>
  </si>
  <si>
    <t>D110/D75</t>
  </si>
  <si>
    <t>D90/D75</t>
  </si>
  <si>
    <t>D90/D42</t>
  </si>
  <si>
    <t>D75/D42</t>
  </si>
  <si>
    <t>Cút 135⁰</t>
  </si>
  <si>
    <t>D110/48</t>
  </si>
  <si>
    <t>D90/48</t>
  </si>
  <si>
    <t>D75/48</t>
  </si>
  <si>
    <t>P tráp</t>
  </si>
  <si>
    <t>Xi phông</t>
  </si>
  <si>
    <t>Bạc chuyển bậc</t>
  </si>
  <si>
    <t>11</t>
  </si>
  <si>
    <t>Vật tư phụ, phụ kiện kèm ống (ti treo, giá đỡ ống, băng keo…)</t>
  </si>
  <si>
    <t>KHỐI LƯỢNG THIẾT BỊ VỆ SINH</t>
  </si>
  <si>
    <t>Sen tắm</t>
  </si>
  <si>
    <t>Xi (kèm phụ kiện)</t>
  </si>
  <si>
    <t>Lavabo (kèm dây nối mềm, vòi, van góc)</t>
  </si>
  <si>
    <t>Chậu bếp</t>
  </si>
  <si>
    <t>Bồn tắm</t>
  </si>
  <si>
    <t xml:space="preserve">Thoát sàn D75 </t>
  </si>
  <si>
    <t>Bồn lọc cát ∅900 Qmax=30M3/H</t>
  </si>
  <si>
    <t>Kèm phụ kiện</t>
  </si>
  <si>
    <t>Bơm lọc p=2,2 kw,Qmax=30M3/H X 3-15m H2O</t>
  </si>
  <si>
    <t>Hệ thống Clo, PH</t>
  </si>
  <si>
    <t>Bơm hóa chất 7-18 (l/h)</t>
  </si>
  <si>
    <t>Bồn hóa chất PE 300L</t>
  </si>
  <si>
    <t>Đầu trả nước QMAX=150L/MIN</t>
  </si>
  <si>
    <t>Đầu dọn vệ sinh QMAX=150L/MIN</t>
  </si>
  <si>
    <t>Đầu thoát tràn QMAX=558L/MIN</t>
  </si>
  <si>
    <t>Đầu hút đáy QMAX=900L/MIN</t>
  </si>
  <si>
    <t>Đèn led chiếu sáng 1-20w/12V/50HZ</t>
  </si>
  <si>
    <t xml:space="preserve">Ống uPVC </t>
  </si>
  <si>
    <t>PN8</t>
  </si>
  <si>
    <t>Tê</t>
  </si>
  <si>
    <t xml:space="preserve">Cút </t>
  </si>
  <si>
    <t>Chếch</t>
  </si>
  <si>
    <t xml:space="preserve">Măng xông </t>
  </si>
  <si>
    <t xml:space="preserve">Van khoá </t>
  </si>
  <si>
    <t>Bịt ren ngoài D15</t>
  </si>
  <si>
    <t xml:space="preserve">Vật tư phụ </t>
  </si>
  <si>
    <t>Vật tư phụ (theo ống)</t>
  </si>
  <si>
    <t>Ống UPVC PN8</t>
  </si>
  <si>
    <t>D140/75</t>
  </si>
  <si>
    <t>D125/190</t>
  </si>
  <si>
    <t>D60/42</t>
  </si>
  <si>
    <t>D75/60</t>
  </si>
  <si>
    <t>D140/48</t>
  </si>
  <si>
    <t>D125/48</t>
  </si>
  <si>
    <t xml:space="preserve">THÔNG TẮC </t>
  </si>
  <si>
    <t>Nhà thầu lắp đặt, CĐT cấp thiết bị</t>
  </si>
  <si>
    <t>Xi ( vòi xịt, ...)</t>
  </si>
  <si>
    <t>Lavabo (kèm van góc)</t>
  </si>
  <si>
    <t>Tiểu nam</t>
  </si>
  <si>
    <t>Thoát sàn D90</t>
  </si>
  <si>
    <t>Bình nóng lạnh 50L</t>
  </si>
  <si>
    <t>Hạng mục: Ngăn cháy lan</t>
  </si>
  <si>
    <t xml:space="preserve">I </t>
  </si>
  <si>
    <t>Trục điện - Điện nhẹ
(theo phạm vi tính toán)</t>
  </si>
  <si>
    <t>Vữa ngăn cháy lan (Mô tả lắp đặt: vữa + rockwool)</t>
  </si>
  <si>
    <t>Bao</t>
  </si>
  <si>
    <t>Keo ngăn cháy lan trương nở (mô tả lắp đặt: Keo + rockwool)</t>
  </si>
  <si>
    <t>Lít</t>
  </si>
  <si>
    <t>Nhân công thi công xuyên sàn và vật tư phụ (lập là thép mạ kẽm điện phân 30x3, bông khoáng &gt;=100kg/m3, tôn mạ kẽm &gt;=0.42, dây thít, bulong, vít…). Tính theo diện tích lỗ mở không trừ thiết bị chiếm chỗ</t>
  </si>
  <si>
    <t>m2</t>
  </si>
  <si>
    <t>Hệ CTN
(theo phạm vi tính toán)</t>
  </si>
  <si>
    <t>Băng quấn ngăn cháy lan FR pipe wrap</t>
  </si>
  <si>
    <t>Keo ngăn cháy FR ASF (mô tả lắp đặt: keo + rockwool)
(dùng kết hợp băng cuốn ngăn cháy với ống nhựa xuyên tường)</t>
  </si>
  <si>
    <t>Keo ngăn cháy lan trương nở (mô tả lắp đặt: Keo + rockwool)
(có thể dùng cho ống nhựa D&lt;=75mm xuyên tường), khe quanh ống &gt;=20mm, chi tiết theo tính toán</t>
  </si>
  <si>
    <t>Nhân công thi công và vật tư phụ (đường ống tròn xuyên tường). Tính theo vị trí</t>
  </si>
  <si>
    <t>Hệ Duct - HVAC (xuyên tường)
(theo phạm vi tính toán)</t>
  </si>
  <si>
    <t>Keo ngăn cháy lan trương nở Specseal LCI (mô tả lắp đặt: keo + rockwool)
(dùng cho ống Duct bảo ôn hoặc không bảo ôn)</t>
  </si>
  <si>
    <t>Keo ngăn cháy Protecta FR ASF (mô tả lắp đặt: keo + rockwool)
(dùng cho ống Duct trần, Duct EI)</t>
  </si>
  <si>
    <t>Nhân công thi công và vật tư phụ (ống Duct xuyên tường). Tính theo chu vi ống Duct</t>
  </si>
  <si>
    <t>Hạng mục: HỆ THỐNG HVAC</t>
  </si>
  <si>
    <t>TẦNGH2</t>
  </si>
  <si>
    <t>TẦNGH1</t>
  </si>
  <si>
    <t>TẦNG1</t>
  </si>
  <si>
    <t>TẦNG2</t>
  </si>
  <si>
    <t>TẦNG3</t>
  </si>
  <si>
    <t>TẦNG4</t>
  </si>
  <si>
    <t>TẦNG5</t>
  </si>
  <si>
    <t>TẦNG23</t>
  </si>
  <si>
    <t>Công suất lạnh
Kw</t>
  </si>
  <si>
    <t>Lưu lượng gió 
(m3/min)</t>
  </si>
  <si>
    <t>Cột áp
(Pa)</t>
  </si>
  <si>
    <t>Công suất điện
(W)</t>
  </si>
  <si>
    <t>Điên áp
(P/V/Hz)</t>
  </si>
  <si>
    <t>Môi chất lạnh</t>
  </si>
  <si>
    <t>THIẾT BỊ ĐIỀU HOÀ KHÔNG KHÍ</t>
  </si>
  <si>
    <t>I. THIẾT BỊ ĐIỀU HÒA VRV (VRF)</t>
  </si>
  <si>
    <t>1. DÀN LẠNH ĐIỀU HÒA VRV, VRF</t>
  </si>
  <si>
    <t>Dàn lạnh 1 chiều lạnh loại âm trần nối ống gió</t>
  </si>
  <si>
    <t>--</t>
  </si>
  <si>
    <t>16/13/11</t>
  </si>
  <si>
    <t>50-200</t>
  </si>
  <si>
    <t>1P/220/50</t>
  </si>
  <si>
    <t>R410A</t>
  </si>
  <si>
    <t>Đồng bộ với dàn nóng kèm điều khiển từ xa loại có dây</t>
  </si>
  <si>
    <t>18/16,5/15</t>
  </si>
  <si>
    <t>19.5/17.5/16</t>
  </si>
  <si>
    <t>25/22,2/20</t>
  </si>
  <si>
    <t>32/27/23</t>
  </si>
  <si>
    <t>39/33/28</t>
  </si>
  <si>
    <t>16/39/32</t>
  </si>
  <si>
    <t>Dàn lạnh 1 chiều lạnh loại treo tường</t>
  </si>
  <si>
    <t>Dàn lạnh 1 chiều lạnh loại cassette âm trần</t>
  </si>
  <si>
    <t>9,5/8/7</t>
  </si>
  <si>
    <t>2. DÀN NÓNG ĐIỀU HÒA VRV, VRF</t>
  </si>
  <si>
    <t>Dàn nóng 1 chiều lạnh  (22HP).</t>
  </si>
  <si>
    <t>3P/380/50</t>
  </si>
  <si>
    <t>Trọn bộ</t>
  </si>
  <si>
    <t>Dàn nóng 1 chiều lạnh  (24HP).</t>
  </si>
  <si>
    <t>Dàn nóng 1 chiều lạnh  (26HP).</t>
  </si>
  <si>
    <t>Dàn nóng 1 chiều lạnh  (32HP).</t>
  </si>
  <si>
    <t>Dàn nóng 1 chiều lạnh  (34HP).</t>
  </si>
  <si>
    <t>Dàn nóng 1 chiều lạnh  (36HP).</t>
  </si>
  <si>
    <t>Dàn nóng 1 chiều lạnh  (38HP).</t>
  </si>
  <si>
    <t>Dàn nóng 1 chiều lạnh  (40HP).</t>
  </si>
  <si>
    <t>Dàn nóng 1 chiều lạnh  (42HP).</t>
  </si>
  <si>
    <t>Dàn nóng 1 chiều lạnh  (44HP).</t>
  </si>
  <si>
    <t>Dàn nóng 1 chiều lạnh  (46HP).</t>
  </si>
  <si>
    <t>Dàn nóng 1 chiều lạnh  (50HP).</t>
  </si>
  <si>
    <t>Dàn nóng 1 chiều lạnh  (58HP).</t>
  </si>
  <si>
    <t>Dàn nóng 1 chiều lạnh  (60HP).</t>
  </si>
  <si>
    <t>II. THIẾT BỊ ĐIỀU HÒA CỤC BỘ</t>
  </si>
  <si>
    <t>1. HỆ THỐNG ĐIỀU HÒA CỤC BỘ</t>
  </si>
  <si>
    <t>Điều hòa cục bộ loai treo tường</t>
  </si>
  <si>
    <t>18000 BTU/H</t>
  </si>
  <si>
    <t>R410A/R32</t>
  </si>
  <si>
    <t>Điều hòa cục bộ 1 chiều lạnh loai trần nối ống gió</t>
  </si>
  <si>
    <t>18/15/12,5</t>
  </si>
  <si>
    <t>1P/220/51</t>
  </si>
  <si>
    <t>R410A/R33</t>
  </si>
  <si>
    <t>48000 BTU/H</t>
  </si>
  <si>
    <t>23/19,5/16</t>
  </si>
  <si>
    <t>24000 BTU/H</t>
  </si>
  <si>
    <t>III. THIẾT BỊ ĐIỀU KHIỂN</t>
  </si>
  <si>
    <t>Bộ điều khiển Trung tâm VRV/VRF</t>
  </si>
  <si>
    <t>DANH MỤC QUẠT THÔNG GIÓ</t>
  </si>
  <si>
    <t>KÍ HIỆU</t>
  </si>
  <si>
    <t>LƯU LƯỢNG</t>
  </si>
  <si>
    <t>CỘP ÁP</t>
  </si>
  <si>
    <t>QUY CÁCH</t>
  </si>
  <si>
    <t>NHIỆT ĐỘ LÀM VIỆC</t>
  </si>
  <si>
    <t>CÔNG SUẤT ĐIỆN</t>
  </si>
  <si>
    <t>NGUỒN ĐIỆN</t>
  </si>
  <si>
    <t>ĐỘ ỒN</t>
  </si>
  <si>
    <t>HIỆU SUẤT</t>
  </si>
  <si>
    <t>Tốc độ 
vòng quay</t>
  </si>
  <si>
    <t>Pa</t>
  </si>
  <si>
    <t>oC</t>
  </si>
  <si>
    <t>kW</t>
  </si>
  <si>
    <t>V/Ph/Hz</t>
  </si>
  <si>
    <t>dBA @ 3M</t>
  </si>
  <si>
    <t>B</t>
  </si>
  <si>
    <t>QUẠT THÔNG GIÓ CẤP, HÚT TẦNG HẦM - TUM</t>
  </si>
  <si>
    <t>Tầng hầm 2</t>
  </si>
  <si>
    <t>QUẠT HÚT PHÒNG QUẠT HÚT 1</t>
  </si>
  <si>
    <t>TH2/EF-03</t>
  </si>
  <si>
    <t>Fan wall mounted</t>
  </si>
  <si>
    <t>220/1/50</t>
  </si>
  <si>
    <t>≤ 2900 rpm</t>
  </si>
  <si>
    <t>QUẠT HÚT PHÒNG QUẠT HÚT 2</t>
  </si>
  <si>
    <t>TH2/EF-04</t>
  </si>
  <si>
    <t>QUẠT HÚT PHÒNG QUẠT HÚT 3</t>
  </si>
  <si>
    <t>TH2/EF-05</t>
  </si>
  <si>
    <t>QUẠT HÚT PHÒNG QUẠT CẤP</t>
  </si>
  <si>
    <t>TH2/EF-06</t>
  </si>
  <si>
    <t>QUẠT HÚT KHO 1</t>
  </si>
  <si>
    <t>TH2/EF-08</t>
  </si>
  <si>
    <t>QUẠT HÚT KHO 2</t>
  </si>
  <si>
    <t>TH2/EF-09</t>
  </si>
  <si>
    <t>QUẠT HÚT KHO 3</t>
  </si>
  <si>
    <t>TH2/EF-10</t>
  </si>
  <si>
    <t>QUẠT HÚT KHO 4</t>
  </si>
  <si>
    <t>TH2/EF-11</t>
  </si>
  <si>
    <t>QUẠT CẤP GIÓ TẦNG HẦM ZONE 1</t>
  </si>
  <si>
    <t>TH2/SF-01.1,2</t>
  </si>
  <si>
    <t>Axial Fan/In-Line Fan/ Cabinet Fan</t>
  </si>
  <si>
    <t>380/3/50</t>
  </si>
  <si>
    <t>QUẠT CẤP GIÓ TẦNG HẦM ZONE 2</t>
  </si>
  <si>
    <t>TH2/SF-02</t>
  </si>
  <si>
    <t>Tầng hầm 1</t>
  </si>
  <si>
    <t>TH1/EF-03</t>
  </si>
  <si>
    <t>TH1/EF-04</t>
  </si>
  <si>
    <t>TH1/EF-05</t>
  </si>
  <si>
    <t>TH1/EF-06</t>
  </si>
  <si>
    <t>QUẠT HÚT PHÒNG BƠM PCCC</t>
  </si>
  <si>
    <t>TH1/EF-07</t>
  </si>
  <si>
    <t>QUẠT HÚT PHÒNG HẠ THẾ</t>
  </si>
  <si>
    <t>TH1/EF-08</t>
  </si>
  <si>
    <t>QUẠT HÚT PHÒNG KĨ THUẬT</t>
  </si>
  <si>
    <t>TH1/EF-09</t>
  </si>
  <si>
    <t>QUẠT HÚT NHÀ ĐIỀU HÀNH XLNT</t>
  </si>
  <si>
    <t>TH1/EF-10</t>
  </si>
  <si>
    <t>QUẠT HÚT PHÒNG BƠM SINH HOẠT</t>
  </si>
  <si>
    <t>TH1/EF-11</t>
  </si>
  <si>
    <t>QUẠT HÚT PHÒNG RÁC THÁP A</t>
  </si>
  <si>
    <t>TH1/EF-12</t>
  </si>
  <si>
    <t>TH1/SF-01.1,2</t>
  </si>
  <si>
    <t>TH1/SF-02</t>
  </si>
  <si>
    <t>Tầng 1</t>
  </si>
  <si>
    <t>QUẠT HÚT KHO HÀNG</t>
  </si>
  <si>
    <t>T1/EF-01</t>
  </si>
  <si>
    <t>QUẠT HÚT MÙI WC</t>
  </si>
  <si>
    <t>T1/EF-02,03</t>
  </si>
  <si>
    <t>Fan ceiling</t>
  </si>
  <si>
    <t>QUẠT HÚT MÙI WC TM</t>
  </si>
  <si>
    <t>T1/EF-04</t>
  </si>
  <si>
    <t>QUẠT CẤP GIÓ TƯƠI TẦNG 1</t>
  </si>
  <si>
    <t>T1/SF-01</t>
  </si>
  <si>
    <t>T1/SF-02</t>
  </si>
  <si>
    <t>T1/SF-03</t>
  </si>
  <si>
    <t>T1/SF-04</t>
  </si>
  <si>
    <t>Tầng 2</t>
  </si>
  <si>
    <t>T2/EF-01</t>
  </si>
  <si>
    <t>QUẠT HÚT MÙI KHO+QUẦY CHẾ BIẾN</t>
  </si>
  <si>
    <t>T2/EF-02</t>
  </si>
  <si>
    <t>QUẠT HÚT KHO</t>
  </si>
  <si>
    <t>T2/EF-03</t>
  </si>
  <si>
    <t>QUẠT CẤP GIÓ TƯƠI TẦNG 2</t>
  </si>
  <si>
    <t>T2/SF-01</t>
  </si>
  <si>
    <t>T2/SF-02</t>
  </si>
  <si>
    <t>T2/SF-03</t>
  </si>
  <si>
    <t>T2/SF-04</t>
  </si>
  <si>
    <t>T2/SF-05</t>
  </si>
  <si>
    <t>Tầng 3</t>
  </si>
  <si>
    <t>T3/EF-01</t>
  </si>
  <si>
    <t>T3/EF-02</t>
  </si>
  <si>
    <t>QUẠT CẤP GIÓ TƯƠI TẦNG 3</t>
  </si>
  <si>
    <t>T3/SF-01,02</t>
  </si>
  <si>
    <t>T3/SF-03</t>
  </si>
  <si>
    <t>T3/SF-04</t>
  </si>
  <si>
    <t>T3/SF-05,06</t>
  </si>
  <si>
    <t>T3/SF-07</t>
  </si>
  <si>
    <t>T3/SF-08</t>
  </si>
  <si>
    <t>Tầng 4</t>
  </si>
  <si>
    <t>QUẠT HÚT MÙI WC 1</t>
  </si>
  <si>
    <t>T4/EF-01</t>
  </si>
  <si>
    <t>QUẠT HÚT MÙI WC 2</t>
  </si>
  <si>
    <t>T4/EF-02</t>
  </si>
  <si>
    <t>T4/EF-03</t>
  </si>
  <si>
    <t>T4/EF-04,05,06</t>
  </si>
  <si>
    <t>QUẠT CẤP GIÓ TƯƠI TẦNG 4</t>
  </si>
  <si>
    <t>T4/SF-01</t>
  </si>
  <si>
    <t>T4/SF-02</t>
  </si>
  <si>
    <t>T4/SF-03</t>
  </si>
  <si>
    <t>T4/SF-04</t>
  </si>
  <si>
    <t>T4/SF-05</t>
  </si>
  <si>
    <t>Tầng 5</t>
  </si>
  <si>
    <t>T5/EF-01</t>
  </si>
  <si>
    <t>T5/EF-02</t>
  </si>
  <si>
    <t>QUẠT HÚT MÙI WC 3</t>
  </si>
  <si>
    <t>T5/EF-03</t>
  </si>
  <si>
    <t>QUẠT HÚT MÙI KHU SƠ CHẾ</t>
  </si>
  <si>
    <t>T5/EF-04</t>
  </si>
  <si>
    <t>QUẠT HÚT MÙI WC 4</t>
  </si>
  <si>
    <t>T5/EF-05</t>
  </si>
  <si>
    <t>QUẠT HÚT MÙI KHU NHÀ HÀNG</t>
  </si>
  <si>
    <t>T5/EF-06</t>
  </si>
  <si>
    <t>QUẠT CẤP GIÓ TƯƠI TẦNG 5</t>
  </si>
  <si>
    <t>T5/SF-01</t>
  </si>
  <si>
    <t>T5/SF-02</t>
  </si>
  <si>
    <t>T5/SF-03</t>
  </si>
  <si>
    <t>T5/SF-04,05</t>
  </si>
  <si>
    <t>QUẠT CẤP GIÓ TƯƠI BẾP TẦNG 5</t>
  </si>
  <si>
    <t>T5/SF-06</t>
  </si>
  <si>
    <t>Tầng 23</t>
  </si>
  <si>
    <t>QUẠT HÚT PHÒNG KT</t>
  </si>
  <si>
    <t>T23/EF-01</t>
  </si>
  <si>
    <t>QUẠT CẤP KHÍ TƯƠI CF</t>
  </si>
  <si>
    <t>T23/SF-01</t>
  </si>
  <si>
    <t>QUẠT HÚT WC</t>
  </si>
  <si>
    <t>T23/EF-02,03,04</t>
  </si>
  <si>
    <t>Tầng 24</t>
  </si>
  <si>
    <t>QUẠT HÚT PHÒNG KTTM</t>
  </si>
  <si>
    <t>T24/EF-01</t>
  </si>
  <si>
    <t>Tầng 25</t>
  </si>
  <si>
    <t>QUẠT HÚT MÙI PHÒNG RÁC</t>
  </si>
  <si>
    <t>B-T24/EF-1.01,1.02</t>
  </si>
  <si>
    <t>Centrifugal Fan</t>
  </si>
  <si>
    <t>Tầng Tum</t>
  </si>
  <si>
    <t>QUẠT HÚT PHÒNG KT1</t>
  </si>
  <si>
    <t>TT/EF-01</t>
  </si>
  <si>
    <t>QUẠT HÚT PHÒNG KT2</t>
  </si>
  <si>
    <t>TT/EF-02</t>
  </si>
  <si>
    <t>TT/EF-03,04</t>
  </si>
  <si>
    <t>QUẠT HÚT MÙI BẾP THƯƠNG MẠI T5</t>
  </si>
  <si>
    <t>A-TT/KEF-01,01,1</t>
  </si>
  <si>
    <t>Tầng Mái</t>
  </si>
  <si>
    <t>QUẠT HÚT MÙI BẾP ẨM THỰC T3</t>
  </si>
  <si>
    <t>A-TM/KEF-01,01,1</t>
  </si>
  <si>
    <t>A-TM/EF-01</t>
  </si>
  <si>
    <t>QUẠT TĂNG ÁP - HÚT KHÓI TẦNG HẦM - MÁI</t>
  </si>
  <si>
    <t>QUẠT THÔNG GIÓ TẦNG HẦM (02 CẤP TỐC ĐỘ, TỐC ĐỘ CAO KHI CÓ CHÁY)</t>
  </si>
  <si>
    <t>TH2/EF-01,1,01,2</t>
  </si>
  <si>
    <t>20500/31000</t>
  </si>
  <si>
    <t>400/900</t>
  </si>
  <si>
    <t>Centrifugal fan</t>
  </si>
  <si>
    <t>300oC / 2hrs</t>
  </si>
  <si>
    <t>7,5/30,0</t>
  </si>
  <si>
    <t>≤  90 dBA</t>
  </si>
  <si>
    <t xml:space="preserve"> ≥ 60 %</t>
  </si>
  <si>
    <t>≤ 1450 rpm</t>
  </si>
  <si>
    <t>TH2/EF-02</t>
  </si>
  <si>
    <t>39000/58500</t>
  </si>
  <si>
    <t>450/1012</t>
  </si>
  <si>
    <t>15,0/55,0</t>
  </si>
  <si>
    <t>QUẠT TĂNG ÁP BUỒNG ĐỆM</t>
  </si>
  <si>
    <t>TH2/PSF-01</t>
  </si>
  <si>
    <t>TH1/EF-01,1,01,2</t>
  </si>
  <si>
    <t>TH1/EF-02</t>
  </si>
  <si>
    <t>41000/62000</t>
  </si>
  <si>
    <t>QUẠT HÚT KHÓI HÀNH LANG KHỐI ĐẾ</t>
  </si>
  <si>
    <t>TH1/SEF-01,02</t>
  </si>
  <si>
    <t>QUẠT TĂNG ÁP SẢNH CĂN HỘ</t>
  </si>
  <si>
    <t>TH1/PSF-01</t>
  </si>
  <si>
    <t>QUẠT TĂNG ÁP SẢNH TM</t>
  </si>
  <si>
    <t>TH1/PSF-02</t>
  </si>
  <si>
    <t>TH1/PSF-03</t>
  </si>
  <si>
    <t>QUẠT TĂNG ÁP RAM DỐC TẦNG HẦM</t>
  </si>
  <si>
    <t>T1/PSF-01</t>
  </si>
  <si>
    <t>QUẠT TĂNG ÁP CẦU THANG BỘ</t>
  </si>
  <si>
    <t>T5/PSF-01</t>
  </si>
  <si>
    <t xml:space="preserve">QUẠT TĂNG ÁP GIẾNG THANG MÁY </t>
  </si>
  <si>
    <t>T5/PSF-02</t>
  </si>
  <si>
    <t>T5/PSF-03,04</t>
  </si>
  <si>
    <t>QUẠT TĂNG ÁP BUỒNG ĐỆM THANG PCCC</t>
  </si>
  <si>
    <t>T5/PSF-05,06</t>
  </si>
  <si>
    <t>QUẠT HÚT KHÓI KHU CINEMA VÀ SHCD</t>
  </si>
  <si>
    <t>T5/SEF-01</t>
  </si>
  <si>
    <t>QUẠT HÚT KHÓI KHU DVTM</t>
  </si>
  <si>
    <t>T5/SEF-02</t>
  </si>
  <si>
    <t>B-T24/PSF-01</t>
  </si>
  <si>
    <t>QUẠT TĂNG ÁP PHÒNG ĐỆM</t>
  </si>
  <si>
    <t>B-T24/PSF-03</t>
  </si>
  <si>
    <t>QUẠT TĂNG ÁP PHÒNG ĐỆM + THANG BỘ</t>
  </si>
  <si>
    <t>B-T24/PSF-02</t>
  </si>
  <si>
    <t>QUẠT HÚT KHÓI HÀNH LANG KHỐI THÁP</t>
  </si>
  <si>
    <t>B-T24/SEF-01</t>
  </si>
  <si>
    <t>B-T25/PSF-01</t>
  </si>
  <si>
    <t>QUẠT TĂNG ÁP GIẾNG THANG MÁY</t>
  </si>
  <si>
    <t>B-T25/PSF-02,04</t>
  </si>
  <si>
    <t>B-T25/PSF-03</t>
  </si>
  <si>
    <t>QUẠT TĂNG ÁP SẢNG THANG MÁY</t>
  </si>
  <si>
    <t>B-T25/PSF-05</t>
  </si>
  <si>
    <t>B-T25/SEF-01</t>
  </si>
  <si>
    <t>A-TT/PSF-02</t>
  </si>
  <si>
    <t>A-TT/PSF-01</t>
  </si>
  <si>
    <t>A-TT/SEF-01</t>
  </si>
  <si>
    <t>QUẠT TĂNG ÁP BUỒNG THANG BỘ</t>
  </si>
  <si>
    <t>A-TM/PSF-04</t>
  </si>
  <si>
    <t>A-TM/PSF-05</t>
  </si>
  <si>
    <t>A-TM/PSF-01</t>
  </si>
  <si>
    <t>A-TM/PSF-02</t>
  </si>
  <si>
    <t>QUẠT TĂNG ÁP BUỒNG THANG BỘ + PHÒNG ĐỆM</t>
  </si>
  <si>
    <t>A-TM/PSF-03</t>
  </si>
  <si>
    <t>A-TM/SEF-01</t>
  </si>
  <si>
    <t>QUẠT HÚT KHÓI THƯƠNG MẠI</t>
  </si>
  <si>
    <t>A-TM/SEF-02</t>
  </si>
  <si>
    <t>QUẠT THÔNG GIÓ CẤP, HÚT</t>
  </si>
  <si>
    <t>≤ 65 dBA</t>
  </si>
  <si>
    <t xml:space="preserve"> ≥  50 %</t>
  </si>
  <si>
    <t>THIẾT BỊ &amp; VẬT TƯ LẮP ĐẶT ĐIỀU HÒA KHÔNG KHÍ &amp; THÔNG GIÓ PHẦN CHUNG</t>
  </si>
  <si>
    <t>Ống gió gió tôn tráng kẽm có giới hạn chịu lửa EI 60</t>
  </si>
  <si>
    <t>KT 600x300</t>
  </si>
  <si>
    <t>M</t>
  </si>
  <si>
    <t>KT 900x300</t>
  </si>
  <si>
    <t>KT 1200x300</t>
  </si>
  <si>
    <t>KT 1200x350</t>
  </si>
  <si>
    <t>KT 1400x300</t>
  </si>
  <si>
    <t>KT 1400x350</t>
  </si>
  <si>
    <t>KT 1600x300</t>
  </si>
  <si>
    <t>KT 1600x350</t>
  </si>
  <si>
    <t>KT 1700x3200</t>
  </si>
  <si>
    <t>KT 1800x300</t>
  </si>
  <si>
    <t>KT 1800x350</t>
  </si>
  <si>
    <t>KT 2500x1000</t>
  </si>
  <si>
    <t>1.2</t>
  </si>
  <si>
    <t>Cút 90 độ ống gió tôn tráng kẽm có giới hạn chịu lửa EI 60</t>
  </si>
  <si>
    <t xml:space="preserve">Cái  </t>
  </si>
  <si>
    <t>1.3</t>
  </si>
  <si>
    <t xml:space="preserve"> Côn thu ống gió tôn tráng kẽm có giới hạn chịu lửa EI 60</t>
  </si>
  <si>
    <t>KT 900x300/600x300</t>
  </si>
  <si>
    <t>KT 1200x300/900x300</t>
  </si>
  <si>
    <t>KT 1200x300/1200x200</t>
  </si>
  <si>
    <t>KT 1200x350/900x300</t>
  </si>
  <si>
    <t>KT 1400x300/900x300</t>
  </si>
  <si>
    <t>KT 1400x300/1200x300</t>
  </si>
  <si>
    <t>KT 1400x350/1200x300</t>
  </si>
  <si>
    <t>KT 1400x350/1200x350</t>
  </si>
  <si>
    <t>KT 1600x300/1400x300</t>
  </si>
  <si>
    <t>KT 1600x350/1400x350</t>
  </si>
  <si>
    <t>KT 1800x350/1400x300</t>
  </si>
  <si>
    <t>Chạc ba ống gió tôn tráng kẽm có giới hạn chịu lửa EI 60</t>
  </si>
  <si>
    <t>KT 1400x300/900x300/600x300</t>
  </si>
  <si>
    <t>KT 1400x300/1200x300/600x300</t>
  </si>
  <si>
    <t>KT 1800x350/1400x300/1200x300</t>
  </si>
  <si>
    <t>KT 2500x450/1800x300/1600x300</t>
  </si>
  <si>
    <t>Cửa gió hút khói nhôm sơn tĩnh điện</t>
  </si>
  <si>
    <t>KT 1000x300+Van điều chỉnh lưu lượng OBD</t>
  </si>
  <si>
    <t>Van 1 chiều (NRD)</t>
  </si>
  <si>
    <t>KT 1000x1000</t>
  </si>
  <si>
    <t>KT 1100x600</t>
  </si>
  <si>
    <t>KT 1200x1000</t>
  </si>
  <si>
    <t>Van chặn lửa kèm động cơ (MFD)</t>
  </si>
  <si>
    <t>Van điều chỉnh lưu lượng bằng tay (VD)</t>
  </si>
  <si>
    <t>Tiêu âm đường ống trước quạt bằng tôn soi lỗ dày 0.5mm + Vải thủy tinh + Rockwool dày 50-100mm, tỷ trọng 48kg/m3 (Chiều dày tiêu âm được điều chỉnh theo vật liệu được phê duyệt bởi CĐT)</t>
  </si>
  <si>
    <t>KT 1900x450,L1500</t>
  </si>
  <si>
    <t>Kích thước tiêu âm là kích thước trong lòng ống gió</t>
  </si>
  <si>
    <t>KT 2600x550,L2000</t>
  </si>
  <si>
    <t>Khớp nối mềm chống cháy, kèm mặt bích</t>
  </si>
  <si>
    <t>Ống gió gió tôn tráng kẽm có giới hạn chịu lửa EI 45</t>
  </si>
  <si>
    <t>KT 600x250</t>
  </si>
  <si>
    <t>KT 800x300</t>
  </si>
  <si>
    <t>KT 800x400</t>
  </si>
  <si>
    <t>KT 1000x300</t>
  </si>
  <si>
    <t>KT 1200x400</t>
  </si>
  <si>
    <t>KT 1250x300</t>
  </si>
  <si>
    <t>KT 1400x400</t>
  </si>
  <si>
    <t>KT 1500x500</t>
  </si>
  <si>
    <t>KT 1600x550</t>
  </si>
  <si>
    <t>KT 1600x600</t>
  </si>
  <si>
    <t>2.2</t>
  </si>
  <si>
    <t>Cút 90 độ ống gió tôn tráng kẽm có giới hạn chịu lửa EI 45</t>
  </si>
  <si>
    <t>2.3</t>
  </si>
  <si>
    <t xml:space="preserve"> Côn thu ống gió tôn tráng kẽm có giới hạn chịu lửa EI 45</t>
  </si>
  <si>
    <t>KT 1200x400/800x400</t>
  </si>
  <si>
    <t>KT 1400x400/800x400</t>
  </si>
  <si>
    <t>KT 1400x400/1250x300</t>
  </si>
  <si>
    <t>KT 1600x550/1400x400</t>
  </si>
  <si>
    <t>2.4</t>
  </si>
  <si>
    <t>Chạc ba ống gió tôn tráng kẽm có giới hạn chịu lửa EI 45</t>
  </si>
  <si>
    <t>KT 1250x300/800x300/800x300</t>
  </si>
  <si>
    <t>KT 1600x600/1600x400/1200x400</t>
  </si>
  <si>
    <t>KT 600x600 kèm van điều chỉnh lưu lượng OBD</t>
  </si>
  <si>
    <t>KT 1000x600 kèm van điều chỉnh lưu lượng OBD</t>
  </si>
  <si>
    <t>Van chặn lửa kèm động cơ (MFD) có giới hạn chịu lửa EI45</t>
  </si>
  <si>
    <t>Vật tư phụ làm ty treo giá đỡ đường ống</t>
  </si>
  <si>
    <t>Ống gió gió tôn tráng kẽm có giới hạn chịu lửa EI120</t>
  </si>
  <si>
    <t>KT 1250x350</t>
  </si>
  <si>
    <t>Ống gió gió tôn tráng kẽm có giới hạn chịu lửa EI30</t>
  </si>
  <si>
    <t>KT 550x400,</t>
  </si>
  <si>
    <t>KT 800x200</t>
  </si>
  <si>
    <t>KT 750x600</t>
  </si>
  <si>
    <t>KT 800x550</t>
  </si>
  <si>
    <t>KT 800x600</t>
  </si>
  <si>
    <t>KT 850x700</t>
  </si>
  <si>
    <t>KT 900x250</t>
  </si>
  <si>
    <t>KT 1000x200</t>
  </si>
  <si>
    <t>KT 1000x600</t>
  </si>
  <si>
    <t>KT 1250x500</t>
  </si>
  <si>
    <t>3.2</t>
  </si>
  <si>
    <t>Cút 90 độ ống gió tôn tráng kẽm có giới hạn chịu lửa EI30</t>
  </si>
  <si>
    <t xml:space="preserve"> Côn thu ống gió tôn tráng kẽm có giới hạn chịu lửa EI30</t>
  </si>
  <si>
    <t>Chạc ba ống gió tôn tráng kẽm có giới hạn chịu lửa EI30</t>
  </si>
  <si>
    <t>KT 900x250/700x200/700x200</t>
  </si>
  <si>
    <t>KT 900x250/900x250/700x200</t>
  </si>
  <si>
    <t>KT 900x250/900x250/900x250</t>
  </si>
  <si>
    <t>Cút cong 45 độ kèm lưới chắn côn trùng</t>
  </si>
  <si>
    <t>KT 800x550,</t>
  </si>
  <si>
    <t>Van chặn lửa kèm động cơ (MFD) có giới hạn chịu lửa EI30</t>
  </si>
  <si>
    <t>KT 700x200</t>
  </si>
  <si>
    <t>KT 1000x250</t>
  </si>
  <si>
    <t>KT 550x400</t>
  </si>
  <si>
    <t>KT 400x300</t>
  </si>
  <si>
    <t>KT 700x300</t>
  </si>
  <si>
    <t>KT 1000x350</t>
  </si>
  <si>
    <t>KT 1100x350</t>
  </si>
  <si>
    <t>KT 1800x450</t>
  </si>
  <si>
    <t>Ống gió gió tôn tráng kẽm có giới hạn chịu lửa EI 30</t>
  </si>
  <si>
    <t>KT 500x200</t>
  </si>
  <si>
    <t>KT 500x500</t>
  </si>
  <si>
    <t>KT 550x450</t>
  </si>
  <si>
    <t>KT 550x550</t>
  </si>
  <si>
    <t>KT 600x400</t>
  </si>
  <si>
    <t>KT 700x350</t>
  </si>
  <si>
    <t>KT 700x400</t>
  </si>
  <si>
    <t>KT 750x500</t>
  </si>
  <si>
    <t>KT 700x600</t>
  </si>
  <si>
    <t>KT 800x450</t>
  </si>
  <si>
    <t>KT 800x500</t>
  </si>
  <si>
    <t>KT 850x400</t>
  </si>
  <si>
    <t>KT 900x350</t>
  </si>
  <si>
    <t>KT 900x600</t>
  </si>
  <si>
    <t>KT 1000x500</t>
  </si>
  <si>
    <t>KT 1000x550</t>
  </si>
  <si>
    <t>KT 1200x250</t>
  </si>
  <si>
    <t>KT 1200x600</t>
  </si>
  <si>
    <t>Cút 90 độ ống gió tôn tráng kẽm có giới hạn chịu lửa EI 30</t>
  </si>
  <si>
    <t xml:space="preserve"> Côn thu ống gió tôn tráng kẽm có giới hạn chịu lửa EI 30</t>
  </si>
  <si>
    <t>KT 1000x300/Đường kính quạt</t>
  </si>
  <si>
    <t>KT 1000x500/Đường kính quạt</t>
  </si>
  <si>
    <t>KT 1200x1000/Đường kính quạt</t>
  </si>
  <si>
    <t>Chạc ba ống gió tôn tráng kẽm có giới hạn chịu lửa EI 30</t>
  </si>
  <si>
    <t>KT 900x350/700x350/700x350</t>
  </si>
  <si>
    <t>Cửa gió cấp nhôm sơn tĩnh điện, kiểu khe nan thẳng</t>
  </si>
  <si>
    <t>KT: 350x350 kèm van điều chỉnh OBD</t>
  </si>
  <si>
    <t>KT: 400x400 kèm van điều chỉnh OBD</t>
  </si>
  <si>
    <t>KT: 600x600 kèm van điều chỉnh OBD</t>
  </si>
  <si>
    <t>KT: 1000x600 kèm van điều chỉnh OBD</t>
  </si>
  <si>
    <t>Van chặn lửa (FD) có giới hạn chịu lửa EI 30</t>
  </si>
  <si>
    <t>Van chặn lửa kèm động cơ (MFD) có giới hạn chịu lửa EI 30</t>
  </si>
  <si>
    <t>Van xả áp cơ khí kiểu đổi trọng (P.R.D)  (Pmax = 50 Pa)</t>
  </si>
  <si>
    <t>KT 200x200</t>
  </si>
  <si>
    <t>KT 1500x800</t>
  </si>
  <si>
    <t>KT 1800x1000</t>
  </si>
  <si>
    <t>KT 400x200</t>
  </si>
  <si>
    <t>KT 550x300</t>
  </si>
  <si>
    <t>Cửa lấy gió ngoài , nhôm sơn tĩnh điện, kèm chớp chống hắt &amp; lưới chắn côn trùng (OAL), tiết diện sống yêu cầu max 45%</t>
  </si>
  <si>
    <t>KT: 3000x500</t>
  </si>
  <si>
    <t>KT: 3500x700</t>
  </si>
  <si>
    <t>Khớp nối mềm, kèm mặt bích</t>
  </si>
  <si>
    <t>Ống gió tôn tráng kẽm</t>
  </si>
  <si>
    <t>KT 900x300 độ dày tôn 0.95mm</t>
  </si>
  <si>
    <t>KT 1400x300 độ dày tôn 1.15mm</t>
  </si>
  <si>
    <t>KT 1400x350 độ dày tôn 1.15mm</t>
  </si>
  <si>
    <t>KT 1600x350 độ dày tôn 1.15mm</t>
  </si>
  <si>
    <t>KT 1700x600 độ dày tôn 1.15mm</t>
  </si>
  <si>
    <t>KT 1700x3200 độ dày tôn 1.15mm</t>
  </si>
  <si>
    <t>KT 1800x350 độ dày tôn 1.15mm</t>
  </si>
  <si>
    <t>KT 1800x400 độ dày tôn 1.15mm</t>
  </si>
  <si>
    <t>KT 2000x400 độ dày tôn 1.15mm</t>
  </si>
  <si>
    <t>KT 2500x450 độ dày tôn 1.15mm</t>
  </si>
  <si>
    <t>Cút 90 độ ống gió tôn tráng kẽm.</t>
  </si>
  <si>
    <t xml:space="preserve"> Côn thu ống gió tôn tráng kẽm </t>
  </si>
  <si>
    <t>KT 1400x300/900x300 độ dày tôn 0.95mm</t>
  </si>
  <si>
    <t>KT 1400x350/900x300 độ dày tôn 1.15mm</t>
  </si>
  <si>
    <t>KT 1600x350/1400x350 độ dày tôn 1.15mm</t>
  </si>
  <si>
    <t>KT 1800x350/1400x300 độ dày tôn 1.15mm</t>
  </si>
  <si>
    <t>KT 1800x350/1400x350 độ dày tôn 1.15mm</t>
  </si>
  <si>
    <t>KT 1800x400/1600x350 độ dày tôn 1.15mm</t>
  </si>
  <si>
    <t>KT 2000x400/1800x350 độ dày tôn 1.15mm</t>
  </si>
  <si>
    <t>KT: 1000x300 , Kèm van điều chỉnh VD</t>
  </si>
  <si>
    <t>KT 2000x400</t>
  </si>
  <si>
    <t>KT 1800x400</t>
  </si>
  <si>
    <t>KT 1500x550,L1500</t>
  </si>
  <si>
    <t>Van chặn lửa (FD)</t>
  </si>
  <si>
    <t>KT 1400x450</t>
  </si>
  <si>
    <t>KT 1700x600</t>
  </si>
  <si>
    <t>KT 1200x900</t>
  </si>
  <si>
    <t>KT D100 độ dày tôn 0.48mm</t>
  </si>
  <si>
    <t>KT D150 độ dày tôn 0.48mm</t>
  </si>
  <si>
    <t>KT 150x150 độ dày tôn 0.48mm</t>
  </si>
  <si>
    <t>KT 200x150 độ dày tôn 0.58mm</t>
  </si>
  <si>
    <t>KT 200x200 độ dày tôn 0.58mm</t>
  </si>
  <si>
    <t>KT 250x200 độ dày tôn 0.58mm</t>
  </si>
  <si>
    <t>KT 300x200 độ dày tôn 0.58mm</t>
  </si>
  <si>
    <t>KT 300x300 độ dày tôn 0.58mm</t>
  </si>
  <si>
    <t>KT 350x200 độ dày tôn 0.58mm</t>
  </si>
  <si>
    <t>KT 400x200 độ dày tôn 0.58mm</t>
  </si>
  <si>
    <t>KT 400x250 độ dày tôn 0.58mm</t>
  </si>
  <si>
    <t>KT 400x300 độ dày tôn 0.58mm</t>
  </si>
  <si>
    <t>KT 500x200 độ dày tôn 0.58mm</t>
  </si>
  <si>
    <t>KT 500x250 độ dày tôn 0.58mm</t>
  </si>
  <si>
    <t>KT 500x300 độ dày tôn 0.58mm</t>
  </si>
  <si>
    <t>KT 500x400 độ dày tôn 0.58mm</t>
  </si>
  <si>
    <t>KT 600x200 độ dày tôn 0.75mm</t>
  </si>
  <si>
    <t>KT 600x300 độ dày tôn 0.75mm</t>
  </si>
  <si>
    <t>KT 600x400 độ dày tôn 0.75mm</t>
  </si>
  <si>
    <t>KT 500x400 độ dày tôn 0.75mm</t>
  </si>
  <si>
    <t>KT 700x300 độ dày tôn 0.75mm</t>
  </si>
  <si>
    <t>KT 700x400 độ dày tôn 0.75mm</t>
  </si>
  <si>
    <t>KT 850x300 độ dày tôn 0.95mm</t>
  </si>
  <si>
    <t>KT 900x400 độ dày tôn 0.95mm</t>
  </si>
  <si>
    <t>KT 1000x350 độ dày tôn 0.95mm</t>
  </si>
  <si>
    <t>KT 1000x450 độ dày tôn 0.95mm</t>
  </si>
  <si>
    <t>KT 2000x600 độ dày tôn 1.15mm</t>
  </si>
  <si>
    <t>KT 250x200/200x200 độ dày tôn 0.58mm</t>
  </si>
  <si>
    <t>KT 300x200/200x200 độ dày tôn 0.58mm</t>
  </si>
  <si>
    <t>KT 400x200/200x200 độ dày tôn 0.58mm</t>
  </si>
  <si>
    <t>KT 400x200/300x200 độ dày tôn 0.58mm</t>
  </si>
  <si>
    <t>KT 600x300/400x300 độ dày tôn 0.75mm</t>
  </si>
  <si>
    <t>KT 700x300/500x250 độ dày tôn 0.75mm</t>
  </si>
  <si>
    <t>KT 850x300/600x300 độ dày tôn 0.95mm</t>
  </si>
  <si>
    <t>KT 900x300/700x300 độ dày tôn 0.95mm</t>
  </si>
  <si>
    <t>KT 1200x400/900x400 độ dày tôn 0.95mm</t>
  </si>
  <si>
    <t>KT 1400x450/1000x450 độ dày tôn 1.15mm</t>
  </si>
  <si>
    <t>Chạc ba ống gió tôn tráng kẽm</t>
  </si>
  <si>
    <t>KT 200x200/200x150/200x150 độ dày tôn 0.58mm</t>
  </si>
  <si>
    <t>KT  250x200/250x150/250x150 độ dày tôn 0.58mm</t>
  </si>
  <si>
    <t>KT  350x200/250x200/250x200 độ dày tôn 0.58mm</t>
  </si>
  <si>
    <t>KT  700x350/500x250/500x250 độ dày tôn 0.75mm</t>
  </si>
  <si>
    <t>KT  900x400/600x400/500x300 độ dày tôn 0.95mm</t>
  </si>
  <si>
    <t>KT  1000x350/900x350/700x350 độ dày tôn 0.95mm</t>
  </si>
  <si>
    <t>KT  1000x450/700x400/600x400 độ dày tôn 0.95mm</t>
  </si>
  <si>
    <t>Ống gió mềm</t>
  </si>
  <si>
    <t>KT D150</t>
  </si>
  <si>
    <t>KT D100</t>
  </si>
  <si>
    <t>Cửa hút gió nhôm sơn tĩnh điện, kiểu nan sọt.</t>
  </si>
  <si>
    <t>KT: 200x200, Kèm van điều chỉnh OBD và Hộp gió</t>
  </si>
  <si>
    <t>KT: 250x250, Kèm van điều chỉnh OBD và  Hộp gió</t>
  </si>
  <si>
    <t>KT: 300x300, Kèm van điều chỉnh OBD và Hộp gió</t>
  </si>
  <si>
    <t>KT: 350x350, Kèm van điều chỉnh OBD và Hộp gió</t>
  </si>
  <si>
    <t>KT: 450x450, Kèm van điều chỉnh OBD  và Hộp gió</t>
  </si>
  <si>
    <t>KT: 600x600, Kèm van điều chỉnh OBD và Hộp gió</t>
  </si>
  <si>
    <t>KT: 200x200</t>
  </si>
  <si>
    <t>Cửa thải gió ngoài nhôm sơn tĩnh điện, kèm chớp chống hắt &amp; lưới chắn côn trùng (EAL), tiết diện sống yêu cầu max 45%</t>
  </si>
  <si>
    <t>KT: 400x200</t>
  </si>
  <si>
    <t>KT: 500x300</t>
  </si>
  <si>
    <t>KT: 700x300</t>
  </si>
  <si>
    <t>KT: 1000x350</t>
  </si>
  <si>
    <t>KT: 1500x300</t>
  </si>
  <si>
    <t>KT 600x300,L1200</t>
  </si>
  <si>
    <t>KT 1100x450,L1500</t>
  </si>
  <si>
    <t>KT 500x300</t>
  </si>
  <si>
    <t>KT 250x200</t>
  </si>
  <si>
    <t>KT 300x200</t>
  </si>
  <si>
    <t>KT 350x200</t>
  </si>
  <si>
    <t>KT 850x300</t>
  </si>
  <si>
    <t>Khớp nối mềm , kèm mặt bích</t>
  </si>
  <si>
    <t>Ống gió tôn tráng kẽm, Kèm bích, bọc cách nhiệt bằng cao su lưu hóa có cấu trúc ô kín, tỷ trọng 40-70 kg/m3, hệ số dẫn nhiệt k = 0.036W/mK tại 23oC , tiêu chuẩn chống cháy BS476 phần 6&amp;7 cấp độ 0.</t>
  </si>
  <si>
    <t>KT D250 độ dày tôn 0.58mm</t>
  </si>
  <si>
    <t>KT D300 độ dày tôn 0.58mm</t>
  </si>
  <si>
    <t>KT D350 độ dày tôn 0.58mm</t>
  </si>
  <si>
    <t>KT 600x250 độ dày tôn 0.75mm</t>
  </si>
  <si>
    <t>KT 600x350 độ dày tôn 0.75mm</t>
  </si>
  <si>
    <t>Côn thu ống gió tôn tráng kẽm, bọc cách nhiệt bằng cao su lưu hóa có cấu trúc ô kín, tỷ trọng 40-70 kg/m3, hệ số dẫn nhiệt k = 0.036W/mK tại 23oC , tiêu chuẩn chống cháy BS476 phần 6&amp;7 cấp độ 0.</t>
  </si>
  <si>
    <t>KT 600x250/400x250, độ dày tôn 0,75mm</t>
  </si>
  <si>
    <t>KT 600x300/400x300, độ dày tôn 0,75mm</t>
  </si>
  <si>
    <t>1.4</t>
  </si>
  <si>
    <t>Ống mềm bọc bọc bảo ôn bông thủy tinh (Glasswood ) 1 mặt bạc, tỷ trọng 32kg/m3, dày 25mm</t>
  </si>
  <si>
    <t xml:space="preserve"> KT D250</t>
  </si>
  <si>
    <t xml:space="preserve"> KT D300</t>
  </si>
  <si>
    <t xml:space="preserve"> KT D350</t>
  </si>
  <si>
    <t xml:space="preserve"> KT D400</t>
  </si>
  <si>
    <t>Cửa cấp gió nhôm sơn tĩnh điện bọc cách nhiệt tỷ trọng 40-70 kg/m3, hệ số dẫn nhiệt k = 0.036W/mK tại 23oC , tiêu chuẩn chống cháy BS476 phần 6&amp;7 cấp độ 0.</t>
  </si>
  <si>
    <t>KT (600x600), kiểu khuếch tán, kèm hộp gió KT: 600x600xH250</t>
  </si>
  <si>
    <t>KT (1200x250), kiểu khuếch tán, kèm hộp gió KT: 1200x250xH250</t>
  </si>
  <si>
    <t>KT (D600), kiểu khuếch tán, kèm hộp gió KT: 1200x250xH250</t>
  </si>
  <si>
    <t>Cửa gió hồi nhôm sơn tĩnh điện bọc cách nhiệt tỷ trọng 40-70 kg/m3, hệ số dẫn nhiệt k = 0.036W/mK tại 23oC , tiêu chuẩn chống cháy BS476 phần 6&amp;7 cấp độ 0.</t>
  </si>
  <si>
    <t>KT (600x600),Kiểu nan sọt, kèm hộp gió KT: 600x600xH250</t>
  </si>
  <si>
    <t>KT (1200x250), kiểu nan sọt, kèm hộp gió KT: 1200x250xH250</t>
  </si>
  <si>
    <t>KT (D600), kiểu nan sọt, kèm hộp gió</t>
  </si>
  <si>
    <t>Van gió điều chỉnh bằng tay (VD) bọc cách nhiệt tỷ trọng 40-70 kg/m3, hệ số dẫn nhiệt k = 0.036W/mK tại 23oC , tiêu chuẩn chống cháy BS476 phần 6&amp;7 cấp độ 0.</t>
  </si>
  <si>
    <t>KT D250</t>
  </si>
  <si>
    <t>KT D300</t>
  </si>
  <si>
    <t>KT D350</t>
  </si>
  <si>
    <t>Tiêu âm trước và sau dàn lạnh âm trần nối ống gió bằng tấm dán có cấu trúc bán ô hở (semi open) với Tỷ trọng lớp foam tiêu âm: 60 kg/m3, Hệ số hấp thụ âm thanh ISO 354: 0.4-0.5</t>
  </si>
  <si>
    <t>Dàn lạnh FCU có công suất nhỏ hơn bằng 7.1 kw, lớp tiêu âm có chiều dày 15mm</t>
  </si>
  <si>
    <t>Dàn lạnh FCU có công suất lớn hơn 7.1 kw,lớp tiêu âm có chiều dày 25mm</t>
  </si>
  <si>
    <t>KT 100x100 độ dày tôn 0.48mm</t>
  </si>
  <si>
    <t>KT 150x100 độ dày tôn 0.48mm</t>
  </si>
  <si>
    <t>KT 200x100 độ dày tôn 0.58mm</t>
  </si>
  <si>
    <t>KT 250x150 độ dày tôn 0.58mm</t>
  </si>
  <si>
    <t>KT 250x250 độ dày tôn 0.58mm</t>
  </si>
  <si>
    <t>KT 350x250 độ dày tôn 0.58mm</t>
  </si>
  <si>
    <t>KT 450x200 độ dày tôn 0.58mm</t>
  </si>
  <si>
    <t>KT 450x250 độ dày tôn 0.58mm</t>
  </si>
  <si>
    <t>KT 450x300 độ dày tôn 0.58mm</t>
  </si>
  <si>
    <t>KT 500x350 độ dày tôn 0.58mm</t>
  </si>
  <si>
    <t>KT 650x300 độ dày tôn 0.75mm</t>
  </si>
  <si>
    <t>KT 700x350 độ dày tôn 0.75mm</t>
  </si>
  <si>
    <t>KT 800x300 độ dày tôn 0.95mm</t>
  </si>
  <si>
    <t>KT 1000x300 độ dày tôn 0.95mm</t>
  </si>
  <si>
    <t>KT 1200x400 độ dày tôn 0.95mm</t>
  </si>
  <si>
    <t>KT 1300x600 độ dày tôn 0.95mm</t>
  </si>
  <si>
    <t>KT 200x200/100x100 độ dày tôn 0.58mm</t>
  </si>
  <si>
    <t>KT 300x200/250x200 độ dày tôn 0.58mm</t>
  </si>
  <si>
    <t>KT 350x250/200x150 độ dày tôn 0.58mm</t>
  </si>
  <si>
    <t>KT 400x200/250x200 độ dày tôn 0.58mm</t>
  </si>
  <si>
    <t>KT 400x250/200x150 độ dày tôn 0.58mm</t>
  </si>
  <si>
    <t>KT 400x250/250x200 độ dày tôn 0.58mm</t>
  </si>
  <si>
    <t>KT 400x250/300x200 độ dày tôn 0.58mm</t>
  </si>
  <si>
    <t>KT 400x250/350x200 độ dày tôn 0.58mm</t>
  </si>
  <si>
    <t>KT 450x200/300x200 độ dày tôn 0.58mm</t>
  </si>
  <si>
    <t>KT 500x200/300x200 độ dày tôn 0.58mm</t>
  </si>
  <si>
    <t>KT 500x250/300x250 độ dày tôn 0.58mm</t>
  </si>
  <si>
    <t>KT 500x250/350x250 độ dày tôn 0.58mm</t>
  </si>
  <si>
    <t>KT 500x250/400x250 độ dày tôn 0.58mm</t>
  </si>
  <si>
    <t>KT 500x300/300x200 độ dày tôn 0.58mm</t>
  </si>
  <si>
    <t>KT 500x300/400x300 độ dày tôn 0.58mm</t>
  </si>
  <si>
    <t>KT 500x350/250x200 độ dày tôn 0.58mm</t>
  </si>
  <si>
    <t>KT 600x250/500x250 độ dày tôn 0.75mm</t>
  </si>
  <si>
    <t>KT 600x300/400x250 độ dày tôn 0.75mm</t>
  </si>
  <si>
    <t>KT 700x350/500x350 độ dày tôn 0.75mm</t>
  </si>
  <si>
    <t>KT 800x300/700x300 độ dày tôn 0.95mm</t>
  </si>
  <si>
    <t>KT 200x200/200x150/150x150 độ dày tôn 0.58mm</t>
  </si>
  <si>
    <t>KT 250x200/200x150/200x150 độ dày tôn 0.58mm</t>
  </si>
  <si>
    <t>KT 300x200/250x200/250x200 độ dày tôn 0.58mm</t>
  </si>
  <si>
    <t>KT 400x250/250x200/250x200 độ dày tôn 0.58mm</t>
  </si>
  <si>
    <t>KT 500x250/250x200/250x200 độ dày tôn 0.58mm</t>
  </si>
  <si>
    <t>KT 500x250/400x200/200x200 độ dày tôn 0.58mm</t>
  </si>
  <si>
    <t>KT 500x250/400x250/200x150 độ dày tôn 0.58mm</t>
  </si>
  <si>
    <t>KT 500x300/350x200/350x200 độ dày tôn 0.58mm</t>
  </si>
  <si>
    <t>KT 600x300/400x250/400x250 độ dày tôn 0.75mm</t>
  </si>
  <si>
    <t>KT 600x300/450x200/350x250 độ dày tôn 0.75mm</t>
  </si>
  <si>
    <t>KT 650x300/500x300/250x150 độ dày tôn 0.75mm</t>
  </si>
  <si>
    <t>KT 700x300/400x250/400x250 độ dày tôn 0.75mm</t>
  </si>
  <si>
    <t>KT 900x400/500x300/500x300 độ dày tôn 0.95mm</t>
  </si>
  <si>
    <t>KT 1000x300/500x250/500x250 độ dày tôn 0.95mm</t>
  </si>
  <si>
    <t>KT 1200x400/700x100/700x400 độ dày tôn 0.95mm</t>
  </si>
  <si>
    <t>KT D200</t>
  </si>
  <si>
    <t>KT: 600x400</t>
  </si>
  <si>
    <t>KT: 800x500</t>
  </si>
  <si>
    <t>KT: 1000x300</t>
  </si>
  <si>
    <t>KT: 1000x500</t>
  </si>
  <si>
    <t>KT: 1200x350</t>
  </si>
  <si>
    <t>KT: 1200x400</t>
  </si>
  <si>
    <t>KT: 1500x500</t>
  </si>
  <si>
    <t>KT: 3600x350</t>
  </si>
  <si>
    <t>KT: 1800x350</t>
  </si>
  <si>
    <t>KT: 2000x350</t>
  </si>
  <si>
    <t>KT: 2000x500</t>
  </si>
  <si>
    <t>KT: 3000x350</t>
  </si>
  <si>
    <t>KT: 3300x350</t>
  </si>
  <si>
    <t>KT: 7200x350</t>
  </si>
  <si>
    <t>KT: 4000x500</t>
  </si>
  <si>
    <t>KT: 4500x700</t>
  </si>
  <si>
    <t>KT 500x350,L1000</t>
  </si>
  <si>
    <t>KT 600x300,L1000</t>
  </si>
  <si>
    <t>KT 600x350,L1000</t>
  </si>
  <si>
    <t>KT 700x350,L1000</t>
  </si>
  <si>
    <t>KT 700x400,L1200</t>
  </si>
  <si>
    <t>KT 700x300,L1200</t>
  </si>
  <si>
    <t>KT 750x500,L1500</t>
  </si>
  <si>
    <t>KT 800x400,L1000</t>
  </si>
  <si>
    <t>KT 900x400,L1000</t>
  </si>
  <si>
    <t>KT 1100x400,L1500</t>
  </si>
  <si>
    <t>KT 500x250</t>
  </si>
  <si>
    <t>KT 650x300</t>
  </si>
  <si>
    <t>Ống INOX 304 dày 1,0mm</t>
  </si>
  <si>
    <t>KT 1500x550</t>
  </si>
  <si>
    <t>KT 1200x700</t>
  </si>
  <si>
    <t>Cút 90 độ ống INOX 304 dày 1,0mm</t>
  </si>
  <si>
    <t>Chạc ba ống INOX 304 dày 1,0mm</t>
  </si>
  <si>
    <t>KT 1200x700/1200x700/1200x700</t>
  </si>
  <si>
    <t>VẬT TƯ PHẦN ỐNG GAS/DỊCH</t>
  </si>
  <si>
    <t>1.1</t>
  </si>
  <si>
    <t>Bộ chia gas/dịch dàn lạnh, kèm bảo ôn</t>
  </si>
  <si>
    <t>Cho hệ thống ĐH VRV/VRF</t>
  </si>
  <si>
    <t>Bộ chia gas/dịch dàn nóng, kèm bảo ôn</t>
  </si>
  <si>
    <t>ống đồng dẫn tác nhân lạnh ø 6.4, t=0.71mm, bọc bảo ôn dày 13mm</t>
  </si>
  <si>
    <t>Cho hệ thống ĐH Cục bộ</t>
  </si>
  <si>
    <t>ống đồng dẫn tác nhân lạnh ø 9.5, t=0.71mm, bọc bảo ôn dày 13mm</t>
  </si>
  <si>
    <t>ống đồng dẫn tác nhân lạnh ø 12.7, t=0.81mm, bọc bảo ôn dày 19mm</t>
  </si>
  <si>
    <t>1.5</t>
  </si>
  <si>
    <t>ống đồng dẫn tác nhân lạnh ø 15.9, t=0.81mm, bọc bảo ôn dày 19mm</t>
  </si>
  <si>
    <t>1.6</t>
  </si>
  <si>
    <t>ống đồng dẫn tác nhân lạnh ø 6.4, t=0.81mm, bọc bảo ôn dày 13mm</t>
  </si>
  <si>
    <t>1.7</t>
  </si>
  <si>
    <t>ống đồng dẫn tác nhân lạnh ø 9.5, t=0.81mm, bọc bảo ôn dày 13mm</t>
  </si>
  <si>
    <t>1.8</t>
  </si>
  <si>
    <t>1.9</t>
  </si>
  <si>
    <t>ống đồng dẫn tác nhân lạnh ø 15.9, t=1mm, bọc bảo ôn dày 19mm</t>
  </si>
  <si>
    <t>1.10</t>
  </si>
  <si>
    <t>ống đồng dẫn tác nhân lạnh ø 19.1, t=1mm, bọc bảo ôn dày 19mm</t>
  </si>
  <si>
    <t>1.11</t>
  </si>
  <si>
    <t>ống đồng dẫn tác nhân lạnh ø 22.2, t=1mm, bọc bảo ôn dày 25mm</t>
  </si>
  <si>
    <t>1.12</t>
  </si>
  <si>
    <t>ống đồng dẫn tác nhân lạnh ø 28.6, t=1.2mm, bọc bảo ôn dày 25mm</t>
  </si>
  <si>
    <t>1.13</t>
  </si>
  <si>
    <t>ống đồng dẫn tác nhân lạnh ø 34.9, t=1.2mm, bọc bảo ôn dày 25mm</t>
  </si>
  <si>
    <t>1.14</t>
  </si>
  <si>
    <t>ống đồng dẫn tác nhân lạnh ø 41.3, t=1.43mm, bọc bảo ôn dày 25mm</t>
  </si>
  <si>
    <t>1.15</t>
  </si>
  <si>
    <t>Lượng tác nhân lạnh R-410a bổ sung vào hệ thống</t>
  </si>
  <si>
    <t>kg</t>
  </si>
  <si>
    <t>1.16</t>
  </si>
  <si>
    <t>Vật tư phụ (cút, bulông, đai ốc, sơn, băng dính…)</t>
  </si>
  <si>
    <t>VẬT TƯ PHẦN ỐNG THOÁT NƯỚC NGƯNG ĐIỀU HÒA</t>
  </si>
  <si>
    <t>Ống uPVC (PN10) dẫn nước ngưng tụ D21, bọc dày 13mm</t>
  </si>
  <si>
    <t>Ống uPVC (PN10) dẫn nước ngưng tụ D27, bọc dày 13mm</t>
  </si>
  <si>
    <t>Ống uPVC (PN10) dẫn nước ngưng tụ D34, bọc dày 13mm</t>
  </si>
  <si>
    <t>Ống uPVC (PN10) dẫn nước ngưng tụ D42, bọc dày 13mm</t>
  </si>
  <si>
    <t>Ống uPVC (PN6) dẫn nước ngưng tụ D48, bọc dày 13mm</t>
  </si>
  <si>
    <t>Ống uPVC (PN6) dẫn nước ngưng tụ D60, bọc dày 13mm</t>
  </si>
  <si>
    <t>Ống uPVC (PN6) dẫn nước ngưng tụ D76, bọc dày 13mm</t>
  </si>
  <si>
    <t>Ống uPVC (PN6) dẫn nước ngưng tụ D90, bọc dày 13mm</t>
  </si>
  <si>
    <t>Ống uPVC (PN6) dẫn nước ngưng tụ D110, bọc dày 13mm</t>
  </si>
  <si>
    <t>Ống uPVC (PN6) dẫn nước ngưng tụ D125, bọc dày 15mm</t>
  </si>
  <si>
    <t>Ống uPVC (PN6) dẫn nước ngưng tụ D140, bọc dày 15mm</t>
  </si>
  <si>
    <t>Ống uPVC (PN6) dẫn nước ngưng tụ D160, bọc dày 15mm</t>
  </si>
  <si>
    <t>2.10</t>
  </si>
  <si>
    <t>Vật tư phụ (côn, cút, bulông, đai ốc, sơn, băng dính…)</t>
  </si>
  <si>
    <t>VẬT TƯ PHẦN CÁP ĐIỆN ĐIỀU KHIỂN ĐIỀU HÒA</t>
  </si>
  <si>
    <t>Cáp điều khiển dùng kết nối dàn nóng với dàn lạnh (2x1.5)mm2 cho hệ thống điều hòa trung tâm VRF</t>
  </si>
  <si>
    <t>Cáp điều khiển dùng kết nối dàn lạnh với bộ điều khiển từ xa (2x0.75)mm2 cho hệ thống điều hòa trung tâm VRF</t>
  </si>
  <si>
    <t>Cáp điều khiển dùng kết nối dàn nóng với dàn lạnh (4x1.5)mm2 cho hệ thống điều hòa cục bộ</t>
  </si>
  <si>
    <t>Ống nhựa luồn cáp điều khiển PVC - D20</t>
  </si>
  <si>
    <t>Vật tư phụ (đai ốc, sơn, băng dính…)</t>
  </si>
  <si>
    <t>THIẾT BỊ &amp; VẬT TƯ LẮP ĐẶT ĐIỀU HÒA KHÔNG KHÍ &amp; THÔNG GIÓ PHẦN CĂN HỘ</t>
  </si>
  <si>
    <t>PHẦN THIẾT BỊ ĐIỀU HÒA CỤC BỘ</t>
  </si>
  <si>
    <t>Dàn lạnh loại treo tường 1 chiều lạnh
+ Công suất lạnh: 2.5Kw
+ Công suất điện: 0.8 kw (1Ph/220V/50Hz)</t>
  </si>
  <si>
    <t xml:space="preserve">Cái      </t>
  </si>
  <si>
    <t>Dàn lạnh loại treo tường 1 chiều lạnh
+ Công suất lạnh: 5.3Kw
+ Công suất điện: 1.55 kw (1Ph/220V/50Hz)</t>
  </si>
  <si>
    <t>Dàn lạnh loại treo tường 1 chiều lạnh
+ Công suất lạnh: 7.1Kw
+ Công suất điện: 2.52 kw (1Ph/220V/50Hz)</t>
  </si>
  <si>
    <t>PHẦN THIẾT BỊ ĐIỀU HÒA MULTI</t>
  </si>
  <si>
    <t>a</t>
  </si>
  <si>
    <t>PHẦN DÀN LẠNH</t>
  </si>
  <si>
    <t>Dàn lạnh loại treo tường 1 chiều lạnh
+ Công suất lạnh: 2,5KW</t>
  </si>
  <si>
    <t>Dàn lạnh loại treo tường 1 chiều lạnh
+ Công suất lạnh: 3,5KW</t>
  </si>
  <si>
    <t>Dàn lạnh loại treo tường 1 chiều lạnh
+ Công suất lạnh: 5,0KW</t>
  </si>
  <si>
    <t>b</t>
  </si>
  <si>
    <t>PHẦN DÀN NÓNG</t>
  </si>
  <si>
    <t>Dàn nóng 1 chiều làm lạnh
+ Công suất lạnh: 5,3KW</t>
  </si>
  <si>
    <t>Dàn nóng 1 chiều làm lạnh
+ Công suất lạnh: 6,8KW</t>
  </si>
  <si>
    <t>Dàn nóng 1 chiều làm lạnh
+ Công suất lạnh: 8,0KW</t>
  </si>
  <si>
    <t>Dàn nóng 1 chiều làm lạnh
+ Công suất lạnh: 10,0KW</t>
  </si>
  <si>
    <t>PHẦN THIẾT BỊ THÔNG GIÓ</t>
  </si>
  <si>
    <t>Quạt hút khí gắn trần nối ống gió
+ Lưu lượng: 100 m3/h
+ Áp suất : 50 Pa
+ Công suất điện:  30w (1Ph/220V/50Hz)</t>
  </si>
  <si>
    <t>Kèm van 1 chiều</t>
  </si>
  <si>
    <t>Chụp hút bếp kèm quạt
+ Lưu lượng: 500 m3/h
+ Áp suất : -- Pa</t>
  </si>
  <si>
    <t>PHẦN VẬT TƯ LẮP ĐẶT</t>
  </si>
  <si>
    <t>PHẦN ỐNG GIÓ</t>
  </si>
  <si>
    <t>+ Kích thước 400x200</t>
  </si>
  <si>
    <t>Ống nhựa uPVC PN6</t>
  </si>
  <si>
    <t xml:space="preserve"> + Kích thước Ø90</t>
  </si>
  <si>
    <t xml:space="preserve"> + Kích thước Ø125</t>
  </si>
  <si>
    <t xml:space="preserve"> + Kích thước Ø140</t>
  </si>
  <si>
    <t xml:space="preserve"> + Cút 90 độ Ø90</t>
  </si>
  <si>
    <t xml:space="preserve"> + Cút 90 độ Ø125</t>
  </si>
  <si>
    <t xml:space="preserve"> + Cút 90 độ Ø140</t>
  </si>
  <si>
    <t xml:space="preserve"> + Tê cong D125/D125/D90</t>
  </si>
  <si>
    <t xml:space="preserve"> + Côn thu D125/D90</t>
  </si>
  <si>
    <t>Ống gió mềm không bọc bảo ôn</t>
  </si>
  <si>
    <t>+ kích thước Ø100</t>
  </si>
  <si>
    <t xml:space="preserve">m </t>
  </si>
  <si>
    <t>+ kích thước Ø150</t>
  </si>
  <si>
    <t>Vật tư phụ (Quang treo, ti treo…)</t>
  </si>
  <si>
    <t>PHẦN ỐNG GAS/DỊCH ĐIỀU HÒA</t>
  </si>
  <si>
    <t>Ống đồng dẫn tác nhân lạnh  bọc cách nhiệt bằng cao su lưu hóa có cấu trúc ô kín, tỷ trọng 40-70 kg/m3, hệ số dẫn nhiệt k = 0.036W/mK tại 23oC , tiêu chuẩn chống cháy BS476 phần 6&amp;7 cấp độ 0.</t>
  </si>
  <si>
    <t>Kích thước  ø 6,4, t=0.71mm, bọc bảo ôn dày 13mm</t>
  </si>
  <si>
    <t>Kích thước  ø 9,5, t=0.71mm, bọc bảo ôn dày 13mm</t>
  </si>
  <si>
    <t>Kích thước  ø 12,7, t=0.81mm, bọc bảo ôn dày 19mm</t>
  </si>
  <si>
    <t>Kích thước  ø 15,9, t=0.81mm, bọc bảo ôn dày 19mm</t>
  </si>
  <si>
    <t>Vật tư phụ (mút xốp, bu lông, đai ốc, băng dính, côn, cút…)</t>
  </si>
  <si>
    <t>c</t>
  </si>
  <si>
    <t>PHẦN ỐNG NƯỚC NGƯNG uPVC</t>
  </si>
  <si>
    <t>Ống nước ngưng uPVC bọc cách nhiệt bằng cao su lưu hóa có cấu trúc ô kín, tỷ trọng 40-70 kg/m3, hệ số dẫn nhiệt k = 0.036W/mK tại 23oC , tiêu chuẩn chống cháy BS476 phần 6&amp;7 cấp độ 0.</t>
  </si>
  <si>
    <t xml:space="preserve"> Ống uPVC - D21 (PN10)  bọc bảo ôn dày 13mm</t>
  </si>
  <si>
    <t xml:space="preserve"> Ống uPVC - D27 (PN10)  bọc bảo ôn dày 13mm</t>
  </si>
  <si>
    <t>d</t>
  </si>
  <si>
    <t>PHẦN ĐIỀU KHIỂN ĐIỀU HÒA</t>
  </si>
  <si>
    <t>Dây điều khiển dùng kết nối cục ngoài, cục trong</t>
  </si>
  <si>
    <t>CU/PVC/PVC (1X1.5mm2)</t>
  </si>
  <si>
    <t>Vật tư phụ (Bulong,vít,…)</t>
  </si>
  <si>
    <t>THIẾT BỊ &amp; VẬT TƯ LẮP ĐẶT ĐIỀU HÒA KHÔNG KHÍ &amp; THÔNG GIÓ PHẦN CĂN HỘ PENTHOUSE</t>
  </si>
  <si>
    <t>PHẦN THIẾT BỊ ĐIỀU HÒA VRV-s, Multi V-s,....</t>
  </si>
  <si>
    <t>Dàn lạnh loại âm trần nối ống gió 1 chiều làm lạnh
+ Công suất lạnh: 2,2KW</t>
  </si>
  <si>
    <t>Dàn lạnh loại âm trần nối ống gió 1 chiều làm lạnh
+ Công suất lạnh: 2,8KW</t>
  </si>
  <si>
    <t>Dàn lạnh loại âm trần nối ống gió 1 chiều làm lạnh
+ Công suất lạnh: 3.5KW</t>
  </si>
  <si>
    <t>Dàn lạnh loại âm trần nối ống gió 1 chiều làm lạnh
+ Công suất lạnh: 4.5KW</t>
  </si>
  <si>
    <t>Dàn lạnh loại âm trần nối ống gió 1 chiều làm lạnh
+ Công suất lạnh: 7.1KW</t>
  </si>
  <si>
    <t>Dàn lạnh loại âm trần nối ống gió 1 chiều làm lạnh
+ Công suất lạnh: 9.0KW</t>
  </si>
  <si>
    <t>Dàn lạnh loại âm trần nối ống gió 1 chiều làm lạnh
+ Công suất lạnh: 11.2KW</t>
  </si>
  <si>
    <t>Dàn lạnh loại âm trần nối ống gió 1 chiều làm lạnh
+ Công suất lạnh: 14.0KW</t>
  </si>
  <si>
    <t>Dàn nóng 1 chiều làm lạnh
+ Công suất lạnh: 11.2KW</t>
  </si>
  <si>
    <t>Dàn nóng 1 chiều làm lạnh
+ Công suất lạnh: 16.0KW</t>
  </si>
  <si>
    <t>Dàn nóng 1 chiều làm lạnh
+ Công suất lạnh: 22.4KW</t>
  </si>
  <si>
    <t>Dàn nóng 1 chiều làm lạnh
+ Công suất lạnh: 24.0KW</t>
  </si>
  <si>
    <t>Quạt hút khí gắn trần nối ống gió
+ Lưu lượng: 100 m3/h
+ Áp suất : 30 Pa</t>
  </si>
  <si>
    <t>Quạt cấp khí tươi
+ Lưu lượng: 700 m3/h
+ Áp suất : 200 Pa</t>
  </si>
  <si>
    <t>Hệ thống gió tươi (OA)</t>
  </si>
  <si>
    <t>KT 150x100/100x100 độ dày tôn 0.48mm</t>
  </si>
  <si>
    <t>KT 150x150/100x100 độ dày tôn 0.48mm</t>
  </si>
  <si>
    <t>KT 200x150/150x100 độ dày tôn 0.48mm</t>
  </si>
  <si>
    <t>Ống gió mềm không bọc cách nhiệt</t>
  </si>
  <si>
    <t>KT: 500x250</t>
  </si>
  <si>
    <t xml:space="preserve"> + Tê cong D125/D90/D90</t>
  </si>
  <si>
    <t xml:space="preserve"> + Tê cong D140/D125/D90</t>
  </si>
  <si>
    <t>+ kích thước Ø200</t>
  </si>
  <si>
    <t>+ kích thước Ø250</t>
  </si>
  <si>
    <t>KT (1200x150), kiểu khuếch tán, kèm hộp gió KT: 1200x150xH250</t>
  </si>
  <si>
    <t>KT (1500x150), kiểu khuếch tán, kèm hộp gió KT: 1500x150xH250</t>
  </si>
  <si>
    <t>KT (1200x150), kiểu nan sọt, kèm hộp gió KT: 1200x150xH250</t>
  </si>
  <si>
    <t>KT (1500x150), kiểu nan sọt, kèm hộp gió KT: 1500x150xH250</t>
  </si>
  <si>
    <t>Bộ chia Gas/dịch dàn lạnh</t>
  </si>
  <si>
    <t>Kích thước  ø 6,4, t=0.81mm, bọc bảo ôn dày 13mm</t>
  </si>
  <si>
    <t>Kích thước  ø 9,5, t=0.81mm, bọc bảo ôn dày 13mm</t>
  </si>
  <si>
    <t>Kích thước  ø 15,9, t=1.0mm, bọc bảo ôn dày 19mm</t>
  </si>
  <si>
    <t>Kích thước  ø 19.1, t=1.0mm, bọc bảo ôn dày 19mm</t>
  </si>
  <si>
    <t>Kích thước  ø 22.2, t=1.0mm, bọc bảo ôn dày 25mm</t>
  </si>
  <si>
    <t>Khối lượng tác nhân lạnh bổ xung</t>
  </si>
  <si>
    <t xml:space="preserve"> Ống uPVC - D34 (PN10)  bọc bảo ôn dày 13mm</t>
  </si>
  <si>
    <t>Mã hiệu</t>
  </si>
  <si>
    <t>Thương hiệu</t>
  </si>
  <si>
    <t>Xuất xứ</t>
  </si>
  <si>
    <t>VL chính</t>
  </si>
  <si>
    <t>Lợi nhuận</t>
  </si>
  <si>
    <t>Tủ điện hạ thế</t>
  </si>
  <si>
    <t>Vật tư thiết bị đầu tư cho BQL tòa nhà</t>
  </si>
  <si>
    <t>Hệ thống nối đất thông tin</t>
  </si>
  <si>
    <t>Phần thiết bị + phụ kiện chính</t>
  </si>
  <si>
    <t>Phần cấp nước mặt bằng + trục đứng</t>
  </si>
  <si>
    <t xml:space="preserve">Phần bể bơi  </t>
  </si>
  <si>
    <t xml:space="preserve">WCCC công cộng   </t>
  </si>
  <si>
    <t>VL phụ</t>
  </si>
  <si>
    <t>HỆ THỐNG GAS/DỊCH, NƯỚC NGƯNG KHỐI THƯƠNG MẠI</t>
  </si>
  <si>
    <t>KL BIM</t>
  </si>
  <si>
    <t>D110-40</t>
  </si>
  <si>
    <t>D110-50</t>
  </si>
  <si>
    <t>KHỐI LƯỢNG MỜI THẦU</t>
  </si>
  <si>
    <t>Diễn giải</t>
  </si>
  <si>
    <t>KL
Mời thầu
Lần 2</t>
  </si>
  <si>
    <t>KL
Nhà thầu
chào</t>
  </si>
  <si>
    <t>THÔNG TIN VỀ VẬT LIỆU CHÍNH</t>
  </si>
  <si>
    <t>ĐƠN GIÁ (chưa bao gồm VAT)</t>
  </si>
  <si>
    <t>Thành tiền
BOQ</t>
  </si>
  <si>
    <t>Mô tả/ Quy cách</t>
  </si>
  <si>
    <t>NC&amp;M</t>
  </si>
  <si>
    <t xml:space="preserve">CF quản lý  </t>
  </si>
  <si>
    <t>ĐG tổng hợp</t>
  </si>
  <si>
    <t>Thành tiền
KLMT</t>
  </si>
  <si>
    <t>Thành tiền
Nhà thầu chào</t>
  </si>
  <si>
    <t>16=11+12+13+14+15</t>
  </si>
  <si>
    <t>17=4*16</t>
  </si>
  <si>
    <t>18=6*16</t>
  </si>
  <si>
    <t>KL
Mời thầu
Lần 1</t>
  </si>
  <si>
    <t>Đơn 
vị</t>
  </si>
  <si>
    <t>Phát sinh ngoài KLMT Nhà thầu bổ sung</t>
  </si>
  <si>
    <t>PN25</t>
  </si>
  <si>
    <t>inox 304</t>
  </si>
  <si>
    <t>Vỏ tủ form 3B</t>
  </si>
  <si>
    <t>Tủ điện TĐ-CSNN</t>
  </si>
  <si>
    <t>Chi tiết Tủ theo SĐNL</t>
  </si>
  <si>
    <t xml:space="preserve">Cu/FR (3x1.5)mm2 </t>
  </si>
  <si>
    <t>Cu/PVC  (1x95)mm2</t>
  </si>
  <si>
    <t>Ống luồn dây GI</t>
  </si>
  <si>
    <t>Ống luồn dây GI D25 (lắp đặt nổi)</t>
  </si>
  <si>
    <t>Ống luồn dây GI D32 (lắp đặt nổi)</t>
  </si>
  <si>
    <t>Ống luồn dây GI D40 (lắp đặt nổi)</t>
  </si>
  <si>
    <t>Ống luồn dây mềm GI D25 (lắp đặt nổi)</t>
  </si>
  <si>
    <t>Ống luồn dây mềm GI D32 (lắp đặt nổi)</t>
  </si>
  <si>
    <t>Ống luồn dây mềm GI D40 (lắp đặt nổi)</t>
  </si>
  <si>
    <t>Khối lượng cọc tiếp địa cho khu vực Trạm biến áp
(Nhà thầu Xây dựng đã thi công xong các Bãi cọc tiếp địa trong tầng hầm)</t>
  </si>
  <si>
    <t>Bao gồm các mối hàn hóa nhiệt</t>
  </si>
  <si>
    <t>Cu/PVC  (1x120)mm1</t>
  </si>
  <si>
    <t>Ống PVC lực nén 1250N</t>
  </si>
  <si>
    <t>D20 (lắp đặt ngầm tường, bê tông)</t>
  </si>
  <si>
    <t>Tê nối thang cáp WxH=(500x100)mm</t>
  </si>
  <si>
    <t>Chuyển hướng ngang 90 độ thang cáp WxH=(500x100)mm</t>
  </si>
  <si>
    <t>Chuyển hướng dọc 90 độ thang cáp WxH=(500x100)mm</t>
  </si>
  <si>
    <t>Chữ thập  nối  thang cáp WxH=(400x100)mm</t>
  </si>
  <si>
    <t>Chuyển hướng ngang 90 độ  thang cáp WxH=(400x100)mm</t>
  </si>
  <si>
    <t>Chuyển hướng dọc 90 độ  thang cáp WxH=(400x100)mm</t>
  </si>
  <si>
    <t>Chuyển hướng dọc 90 độ máng cáp WxH=(150x50)mm</t>
  </si>
  <si>
    <t>Thang cáp WxH=(400x50)mm</t>
  </si>
  <si>
    <t>Chuyển hướng ngang 90 độ thang cáp WxH=(400x50)mm</t>
  </si>
  <si>
    <t>Chuyển hướng dọc 90 độ thang cáp WxH=(400x50)mm</t>
  </si>
  <si>
    <t>Tê nối thang cáp WxH=(400x50)mm</t>
  </si>
  <si>
    <t>Cụm đồng hồ nước DN80 (gồm 01 đồng hồ, 02 van khóa, kèm phụ kiện)</t>
  </si>
  <si>
    <t>Hộp đồng hồ tổng</t>
  </si>
  <si>
    <t>Bích PPR D140</t>
  </si>
  <si>
    <t>Bích PPR D110</t>
  </si>
  <si>
    <t>Bích PPR D90</t>
  </si>
  <si>
    <t>Mối nối mềm inox</t>
  </si>
  <si>
    <t>PN25 , tầng mái PN16</t>
  </si>
  <si>
    <t>Bích rỗng DN125</t>
  </si>
  <si>
    <t>Tê DN150/125</t>
  </si>
  <si>
    <t>Tê DN80/32</t>
  </si>
  <si>
    <t>PN16, Đường đẩy bơm sinh hoạt PN25</t>
  </si>
  <si>
    <t>Bích đặc DN150</t>
  </si>
  <si>
    <t>Bích rỗng DN150</t>
  </si>
  <si>
    <t>Van phao thủy lực</t>
  </si>
  <si>
    <t xml:space="preserve">Sleeve inox </t>
  </si>
  <si>
    <t>Sleeve inox DN200 - L350</t>
  </si>
  <si>
    <t>Sleeve inox DN100 - L350</t>
  </si>
  <si>
    <t>Sleeve inox DN80 - L350</t>
  </si>
  <si>
    <t>Côn giảm DN100/80</t>
  </si>
  <si>
    <t>Côn giảm DN80/65</t>
  </si>
  <si>
    <t>D180/90 thông hơi</t>
  </si>
  <si>
    <t>D160/90 thông hơi</t>
  </si>
  <si>
    <t>D125/90 thông hơi</t>
  </si>
  <si>
    <t>Mặt bích HDPE D280</t>
  </si>
  <si>
    <t>Mặt bích HDPE D200</t>
  </si>
  <si>
    <t>Mặt bích uPVC D280</t>
  </si>
  <si>
    <t>Mặt bích uPVC D200</t>
  </si>
  <si>
    <t>Đặt ống chờ xuyên sàn ống uPVC D90, thoát nước phễu thu, chậu rửa D60</t>
  </si>
  <si>
    <t>m3</t>
  </si>
  <si>
    <t>Hạng mục khác</t>
  </si>
  <si>
    <t>Mặt bích HDPE D250</t>
  </si>
  <si>
    <t>Mặt bích uPVC D250</t>
  </si>
  <si>
    <t>Đặt ống chờ xuyên vách hố ga ống uPVC D280, ống thoát D250</t>
  </si>
  <si>
    <t>Đặt ống chờ xuyên vách hố ga ống uPVC D250, ống thoát D200</t>
  </si>
  <si>
    <t>Đặt ống chờ xuyên vách hố ga ống uPVC D90, ống thoát D75</t>
  </si>
  <si>
    <t>Đặt ống chờ xuyên dầm ống uPVC D140, ống thoát D110</t>
  </si>
  <si>
    <t>Đặt ống chờ xuyên dầm ống uPVC D60-L=300, ống thoát bồn cây</t>
  </si>
  <si>
    <t>Đào đất</t>
  </si>
  <si>
    <t>Bịt xả thông tắc</t>
  </si>
  <si>
    <t>Gương soi</t>
  </si>
  <si>
    <t>Hộp giấy vệ sinh</t>
  </si>
  <si>
    <t>Hộp xà phòng</t>
  </si>
  <si>
    <t>Thanh vắt khăn</t>
  </si>
  <si>
    <t>Kệ kính</t>
  </si>
  <si>
    <t>Kệ cốc</t>
  </si>
  <si>
    <t>Móc treo áo</t>
  </si>
  <si>
    <t>Kèm phụ kiện, vật liệu lọc</t>
  </si>
  <si>
    <t xml:space="preserve">Thanh chắn máng tràn </t>
  </si>
  <si>
    <t xml:space="preserve">Biến áp đèn </t>
  </si>
  <si>
    <t>Đặt sleeve xuyên thành D140</t>
  </si>
  <si>
    <t>Lỗ</t>
  </si>
  <si>
    <t>Đặt sleeve xuyên thành D110</t>
  </si>
  <si>
    <t>Đặt sleeve xuyên thành &lt;=D110</t>
  </si>
  <si>
    <t>thông hơi, PN6</t>
  </si>
  <si>
    <t>D125/75</t>
  </si>
  <si>
    <t>Máy sấy tay</t>
  </si>
  <si>
    <t>Tay vịn inox WC người khuyết tật</t>
  </si>
  <si>
    <t>Bơm trục đứng, đa tầng cánh, nguyên cụm (bao gồm 02 bơm)</t>
  </si>
  <si>
    <t>Bơm thả chìm, nguyên cụm (bao gồm 02 bơm)</t>
  </si>
  <si>
    <t>Phụ kiện PPR</t>
  </si>
  <si>
    <t>Bình nóng lạnh 30L (kèm phụ kiện, van khóa, van 1 chiều, dây cấp nước nóng lạnh...)</t>
  </si>
  <si>
    <t>Bình nóng lạnh 50L (kèm phụ kiện, van khóa, van 1 chiều, dây cấp nước nóng lạnh...)</t>
  </si>
  <si>
    <t>QUẠT CẤP GIÓ TƯƠI PHÒNG NHÂN VIÊN</t>
  </si>
  <si>
    <t>T2/SF-**</t>
  </si>
  <si>
    <t>KT: 1100x600</t>
  </si>
  <si>
    <t>KT: 900x300</t>
  </si>
  <si>
    <t>KT: 1600x350</t>
  </si>
  <si>
    <t>KT: 1800x300</t>
  </si>
  <si>
    <t>KT: 1000x300/900x300</t>
  </si>
  <si>
    <t>KT: 1200x300/1000x300</t>
  </si>
  <si>
    <t>KT: 1800x300/1600x300</t>
  </si>
  <si>
    <t>KT: 1800x350/1000x1000</t>
  </si>
  <si>
    <t>KT: 2500x450/1000x1000</t>
  </si>
  <si>
    <t>Gót miệng gió tôn tráng kẽm có giới hạn chịu lửa EI 60</t>
  </si>
  <si>
    <t>KT: 1000x300/1000x300</t>
  </si>
  <si>
    <t>Lượn tôn tráng kẽm có giới hạn chịu lửa EI 60</t>
  </si>
  <si>
    <t>KT: 300x900-lệch tâm 150mm</t>
  </si>
  <si>
    <t>KT: 300x900-lệch tâm 300mm</t>
  </si>
  <si>
    <t>KT: 300x1600-lệch tâm 300mm</t>
  </si>
  <si>
    <t>KT: 1500x800</t>
  </si>
  <si>
    <t>KT: 1400x500</t>
  </si>
  <si>
    <t>KT: 1400x600</t>
  </si>
  <si>
    <t>KT: 1000x400</t>
  </si>
  <si>
    <t>KT: 1000x550</t>
  </si>
  <si>
    <t>Ống gió gió tôn tráng kẽm có giới hạn chịu lửa E45</t>
  </si>
  <si>
    <t>Cút cong 45 độ kèm lưới chắn côn trùng E45</t>
  </si>
  <si>
    <t>KT:1000x1000</t>
  </si>
  <si>
    <t>Ống gió gió tôn tráng kẽm tole 1.15mm trục đứng</t>
  </si>
  <si>
    <t>KT: 1600x600/1250x300</t>
  </si>
  <si>
    <t>KT: 1600x600/1200x300</t>
  </si>
  <si>
    <t>KT: 1200x300/800x300</t>
  </si>
  <si>
    <t>KT: 1250x300/800x300</t>
  </si>
  <si>
    <t>KT: 1500x300/1000x300</t>
  </si>
  <si>
    <t>KT: 1000x300/800x250</t>
  </si>
  <si>
    <t>KT: 1000x300/800x300</t>
  </si>
  <si>
    <t>KT: 1600x600/1400x500</t>
  </si>
  <si>
    <t>KT: 1400x500/1200x300</t>
  </si>
  <si>
    <t>KT: 800x300/600x250</t>
  </si>
  <si>
    <t>KT: 1000x300/600x250</t>
  </si>
  <si>
    <t>KT: 1200x300/600x250</t>
  </si>
  <si>
    <t>KT: 1600x600/1400x400</t>
  </si>
  <si>
    <t>KT: 1400x400/1200x300</t>
  </si>
  <si>
    <t>KT: 1400x400/1000x400</t>
  </si>
  <si>
    <t>KT: 1400x400/1000x350</t>
  </si>
  <si>
    <t>KT: 1400x400/1000x550</t>
  </si>
  <si>
    <t>KT: 1600x600/1000x1000</t>
  </si>
  <si>
    <t>KT 1400x500/1400x400/800x300</t>
  </si>
  <si>
    <t>KT 1400x400/1200x350/1200x350</t>
  </si>
  <si>
    <t>KT 1200x300/800x300/600x250</t>
  </si>
  <si>
    <t>KT 1400x400/1400x400/1400x400</t>
  </si>
  <si>
    <t>Gót miệng gió tôn tráng kẽm có giới hạn chịu lửa EI 45</t>
  </si>
  <si>
    <t>KT: 600x600/600x600</t>
  </si>
  <si>
    <t>KT: 1000x600/1000x600</t>
  </si>
  <si>
    <t>Lượn ống gió tôn tráng kẽm có giới hạn chịu lửa EI 45</t>
  </si>
  <si>
    <t>KT: 1400x400-lệch tâm 200mm</t>
  </si>
  <si>
    <t>KT: 1400x300-lệch tâm 200mm</t>
  </si>
  <si>
    <t>KT: 800x300-lệch tâm 200mm</t>
  </si>
  <si>
    <t>KT: 600x250-lệch tâm 200mm</t>
  </si>
  <si>
    <t>KT: 1200x350-lệch tâm 200mm</t>
  </si>
  <si>
    <t>Vuông tròn tôn tráng kẽm có giới hạn chịu lửa EI 45</t>
  </si>
  <si>
    <t>KT:1000x550/D1000</t>
  </si>
  <si>
    <t>KT:1400x400/D1000</t>
  </si>
  <si>
    <t>KT:550x400</t>
  </si>
  <si>
    <t>KT:900x250</t>
  </si>
  <si>
    <t>KT:1600x600</t>
  </si>
  <si>
    <t>KT:1400x400</t>
  </si>
  <si>
    <t>Cút ống gió tôn tráng kẽm có giới hạn chịu lửa EI120</t>
  </si>
  <si>
    <t>KT:1200x350</t>
  </si>
  <si>
    <t>Vuông tròn tôn tráng kẽm có giới hạn chịu lửa EI120</t>
  </si>
  <si>
    <t>KT:1200x350/800</t>
  </si>
  <si>
    <t>Van 1 chiều tôn tráng kẽm có giới hạn chịu lửa EI120</t>
  </si>
  <si>
    <t>Chạc ba ống gió tôn tráng kẽm có giới hạn chịu lửa EI120</t>
  </si>
  <si>
    <t>KT:900x250/900x250/800x200</t>
  </si>
  <si>
    <t>Van chặn lửa kèm động cơ (MFD) có giới hạn chịu lửa EI120</t>
  </si>
  <si>
    <t>KT:850x250</t>
  </si>
  <si>
    <t>KT:800x250</t>
  </si>
  <si>
    <t>KT:800x200</t>
  </si>
  <si>
    <t>KT: 1000x600</t>
  </si>
  <si>
    <t>KT:1250x500</t>
  </si>
  <si>
    <t>KT:850x250/800x200</t>
  </si>
  <si>
    <t>KT:900x250/800x200</t>
  </si>
  <si>
    <t>KT:1250x500/850x700</t>
  </si>
  <si>
    <t>KT:1000x200/800x200/800x200</t>
  </si>
  <si>
    <t>KT:900x250/800x200/800x200</t>
  </si>
  <si>
    <t>Gót ống gió tôn tráng kẽm có giới hạn chịu lửa EI30</t>
  </si>
  <si>
    <t>KT 1000x600/1000x600</t>
  </si>
  <si>
    <t>KT: 1200x550</t>
  </si>
  <si>
    <t>KT: 1200x250</t>
  </si>
  <si>
    <t>KT: 1000x200</t>
  </si>
  <si>
    <t>KT: 800x350</t>
  </si>
  <si>
    <t>KT: 800x300</t>
  </si>
  <si>
    <t>KT: 750x500</t>
  </si>
  <si>
    <t>KT: 600x300</t>
  </si>
  <si>
    <t>Van chặn lửa (FD) có giới hạn chịu lửa EI 60</t>
  </si>
  <si>
    <t>KT: 1400x350</t>
  </si>
  <si>
    <t>KT: 1100x350</t>
  </si>
  <si>
    <t>KT: 1000x250</t>
  </si>
  <si>
    <t>Van chặn lửa kèm động cơ (MFD) có giới hạn chịu lửa EI 60</t>
  </si>
  <si>
    <t>Cút 90 độ ống gió tôn tráng kẽm có giới hạn chịu lửa EI 120</t>
  </si>
  <si>
    <t>Cút 90 độ ống gió tôn tráng kẽm</t>
  </si>
  <si>
    <t>KT: 1400x350/1000x350</t>
  </si>
  <si>
    <t>KT: 1200x250/1000x200</t>
  </si>
  <si>
    <t>KT: 800x300/600x300</t>
  </si>
  <si>
    <t>Gót ống gió tôn tráng kẽm có giới hạn chịu lửa EI 60</t>
  </si>
  <si>
    <t>KT: 1100x350/1000x250</t>
  </si>
  <si>
    <t>KT: 1100x350/1000x250/800x350</t>
  </si>
  <si>
    <t>Bọc hộp thạch cao quạt GHCL EI60</t>
  </si>
  <si>
    <t>KT: 1500x1500x1500</t>
  </si>
  <si>
    <t>KT: 1200x600 kèm van điều chỉnh OBD</t>
  </si>
  <si>
    <t>KT: 700x700 kèm van điều chỉnh OBD</t>
  </si>
  <si>
    <t>KT: 200x200 kèm van điều chỉnh OBD</t>
  </si>
  <si>
    <t>KT: 1200x500</t>
  </si>
  <si>
    <t>KT 1150x950</t>
  </si>
  <si>
    <t>KT 1150x750</t>
  </si>
  <si>
    <t>KT: 1050x1050</t>
  </si>
  <si>
    <t>KT: 1050x900</t>
  </si>
  <si>
    <t>KT 1050x500</t>
  </si>
  <si>
    <t>KT: 900x700</t>
  </si>
  <si>
    <t>KT 600x600</t>
  </si>
  <si>
    <t>KT 500x600</t>
  </si>
  <si>
    <t>KT: 550x300</t>
  </si>
  <si>
    <t>KT: 400x400</t>
  </si>
  <si>
    <t>KT: 300x250</t>
  </si>
  <si>
    <t>KT: 500x200</t>
  </si>
  <si>
    <t>KT: 400x300</t>
  </si>
  <si>
    <t>KT 550x300/Đường kính quạt</t>
  </si>
  <si>
    <t>KT 700x400/Đường kính quạt</t>
  </si>
  <si>
    <t>KT 850x400/Đường kính quạt</t>
  </si>
  <si>
    <t>KT 900x350/Đường kính quạt</t>
  </si>
  <si>
    <t>KT: 700x600</t>
  </si>
  <si>
    <t>KT: 900x600</t>
  </si>
  <si>
    <t>KT: 1150x950</t>
  </si>
  <si>
    <t>KT: 300x200</t>
  </si>
  <si>
    <t>KT: 500x500</t>
  </si>
  <si>
    <t>KT: 600x600</t>
  </si>
  <si>
    <t>KT: 750x400</t>
  </si>
  <si>
    <t>KT: 850x400</t>
  </si>
  <si>
    <t>KT: 1800x1000 kèm chớp chống hắt</t>
  </si>
  <si>
    <t>KT: 600x400 kèm chớp chống hắt</t>
  </si>
  <si>
    <t>Van xả áp kèm động cơ  (Pmax = 50 Pa)</t>
  </si>
  <si>
    <t>Gót ống gió tôn tráng kẽm có giới hạn chịu lửa EI 30</t>
  </si>
  <si>
    <t>KT: 200x200/200x200</t>
  </si>
  <si>
    <t>KT: 350x350/350x350</t>
  </si>
  <si>
    <t>KT: 400x400/400x400</t>
  </si>
  <si>
    <t>KT: 500x200/500x200</t>
  </si>
  <si>
    <t>Box miệng gió tôn tráng kẽm có giới hạn chịu lửa EI 30</t>
  </si>
  <si>
    <t>KT 2270x2370</t>
  </si>
  <si>
    <t>KT: 1350x3000 độ dày tôn 1.15mm</t>
  </si>
  <si>
    <t>KT: 1700x3000 độ dày tôn 1.15mm</t>
  </si>
  <si>
    <t>KT 1000x600 độ dày tôn 0.95mm</t>
  </si>
  <si>
    <t>KT 1400x350 độ dày tôn 0.95mm</t>
  </si>
  <si>
    <t>KT 1400x350/900x300 độ dày tôn 0.95mm</t>
  </si>
  <si>
    <t>Lớp bảo vệ cho ống gió chống cháy đi ngoài trời, vật liệu inox dày tối thiểu 0.3mm</t>
  </si>
  <si>
    <t>KT 1050x1050</t>
  </si>
  <si>
    <t>KT 1200x500</t>
  </si>
  <si>
    <t xml:space="preserve"> Lượn ống gió tôn tráng kẽm </t>
  </si>
  <si>
    <t>KT 2500x450-lệch tâm 200, độ dày tôn 1.15mm</t>
  </si>
  <si>
    <t>KT 900x300-lệch tâm 200, độ dày tôn 0.95mm</t>
  </si>
  <si>
    <t>KT 1400x500 độ dày tôn 1.15mm</t>
  </si>
  <si>
    <t>KT 850x300 độ dày tôn 0.75mm</t>
  </si>
  <si>
    <t>KT 500x400</t>
  </si>
  <si>
    <t>Cút hướng dòng ống gió tôn tráng kẽm.</t>
  </si>
  <si>
    <t>KT 3800x700 độ dày tôn 1.15mm</t>
  </si>
  <si>
    <t>KT 3200x700 độ dày tôn 1.15mm</t>
  </si>
  <si>
    <t>KT 2600x700 độ dày tôn 1.15mm</t>
  </si>
  <si>
    <t>KT 2200x700 độ dày tôn 1.15mm</t>
  </si>
  <si>
    <t>KT 2000x700 độ dày tôn 1.15mm</t>
  </si>
  <si>
    <t>Box ống gió tôn tráng kẽm</t>
  </si>
  <si>
    <t>KT 1000x350 độ dày tôn 0.75mm</t>
  </si>
  <si>
    <t xml:space="preserve">Khớp nối mềm Canvas Simily </t>
  </si>
  <si>
    <t>Dàn lạnh FCU có công suất nhỏ hơn bằng 7.1 kw</t>
  </si>
  <si>
    <t>Dàn lạnh FCU có công suất lớn hơn 7.1 kw</t>
  </si>
  <si>
    <t>Gót ống gió tôn tráng kẽm, bọc cách nhiệt bằng cao su lưu hóa có cấu trúc ô kín, tỷ trọng 40-70 kg/m3, hệ số dẫn nhiệt k = 0.036W/mK tại 23oC , tiêu chuẩn chống cháy BS476 phần 6&amp;7 cấp độ 0.</t>
  </si>
  <si>
    <t>KT 450x250/D250 độ dày tôn 0.58mm</t>
  </si>
  <si>
    <t>KT 500x300/D300 độ dày tôn 0.58mm</t>
  </si>
  <si>
    <t>KT 300x250 độ dày tôn 0.58mm</t>
  </si>
  <si>
    <t>KT 350x300 độ dày tôn 0.58mm</t>
  </si>
  <si>
    <t>KT 800x250 độ dày tôn 0.95mm</t>
  </si>
  <si>
    <t>KT 150x150 độ dày tôn 0.58mm</t>
  </si>
  <si>
    <t>KT 800x300 độ dày tôn 0.75mm</t>
  </si>
  <si>
    <t>KT 250x250/200x200 độ dày tôn 0.58mm</t>
  </si>
  <si>
    <t>KT 650x300/500x250 độ dày tôn 0.75mm</t>
  </si>
  <si>
    <t>KT 350x200/150x150 độ dày tôn 0.58mm</t>
  </si>
  <si>
    <t>KT 350x200/250x200 độ dày tôn 0.58mm</t>
  </si>
  <si>
    <t>KT 300x250/250x200 độ dày tôn 0.58mm</t>
  </si>
  <si>
    <t>KT 400x300/350x200 độ dày tôn 0.58mm</t>
  </si>
  <si>
    <t>KT 400x250/250x250 độ dày tôn 0.58mm</t>
  </si>
  <si>
    <t>KT 450x250/300x250 độ dày tôn 0.58mm</t>
  </si>
  <si>
    <t>KT 450x250/350x250 độ dày tôn 0.58mm</t>
  </si>
  <si>
    <t>KT 500x250/200x150 độ dày tôn 0.58mm</t>
  </si>
  <si>
    <t>KT 600x300/300x250 độ dày tôn 0.75mm</t>
  </si>
  <si>
    <t>KT 700x300/400x250 độ dày tôn 0.75mm</t>
  </si>
  <si>
    <t>KT 700x300/600x300 độ dày tôn 0.75mm</t>
  </si>
  <si>
    <t>KT 800x300/500x250 độ dày tôn 0.95mm</t>
  </si>
  <si>
    <t>KT 200x150/150x150/150x150 độ dày tôn 0.58mm</t>
  </si>
  <si>
    <t>KT 350x250/250x200/250x200 độ dày tôn 0.58mm</t>
  </si>
  <si>
    <t>Box miệng gió tôn tráng kẽm</t>
  </si>
  <si>
    <t>KT 800x500 độ dày tôn 0.75mm</t>
  </si>
  <si>
    <t>KT 1000x500 độ dày tôn 0.95mm</t>
  </si>
  <si>
    <t>KT 1200x350 độ dày tôn 0.95mm</t>
  </si>
  <si>
    <t>KT 1500x500 độ dày tôn 1.15mm</t>
  </si>
  <si>
    <t>KT 2000x350 độ dày tôn 1.15mm</t>
  </si>
  <si>
    <t>KT 2000x500 độ dày tôn 1.15mm</t>
  </si>
  <si>
    <t>KT 3000x350 độ dày tôn 1.15mm</t>
  </si>
  <si>
    <t>KT 3300x350 độ dày tôn 1.15mm</t>
  </si>
  <si>
    <t>KT 3600x350 độ dày tôn 1.15mm</t>
  </si>
  <si>
    <t>KT 4000x500 độ dày tôn 1.15mm</t>
  </si>
  <si>
    <t>KT 4500x700 độ dày tôn 1.15mm</t>
  </si>
  <si>
    <t>KT 7200x350 độ dày tôn 1.15mm</t>
  </si>
  <si>
    <t>Gót ống gió tôn tráng kẽm</t>
  </si>
  <si>
    <t>KT 350x150/150x150 độ dày tôn 0.58mm</t>
  </si>
  <si>
    <t>KT 400x100/200x100 độ dày tôn 0.58mm</t>
  </si>
  <si>
    <t>KT 400x150/200x150 độ dày tôn 0.58mm</t>
  </si>
  <si>
    <t>KT 450x200/D250 độ dày tôn 0.58mm</t>
  </si>
  <si>
    <t>KT 450x200/250x200 độ dày tôn 0.58mm</t>
  </si>
  <si>
    <t>KT 450x250/250x250 độ dày tôn 0.58mm</t>
  </si>
  <si>
    <t>KT 550x200/350x200 độ dày tôn 0.58mm</t>
  </si>
  <si>
    <t>KT 600x250/400x250 độ dày tôn 0.58mm</t>
  </si>
  <si>
    <t>KT 700x300/500x300 độ dày tôn 0.58mm</t>
  </si>
  <si>
    <t>KT 400x250</t>
  </si>
  <si>
    <t>KT 800x250</t>
  </si>
  <si>
    <t>Box gió 400x200</t>
  </si>
  <si>
    <t>KT 200x200 độ dày tôn 0.48mm</t>
  </si>
  <si>
    <t>KT 200x100/150x100 độ dày tôn 0.48mm</t>
  </si>
  <si>
    <t>KT 300x200/200x200 độ dày tôn 0.48mm</t>
  </si>
  <si>
    <t>KT 300x200/200x100 độ dày tôn 0.48mm</t>
  </si>
  <si>
    <t xml:space="preserve"> Gót ống gió tôn tráng kẽm </t>
  </si>
  <si>
    <t>KT 200x100/100x100 độ dày tôn 0.48mm</t>
  </si>
  <si>
    <t>KT 250x100/150x100 độ dày tôn 0.48mm</t>
  </si>
  <si>
    <t>KT 250x150/150x150 độ dày tôn 0.48mm</t>
  </si>
  <si>
    <t>KT 300x100/200x100 độ dày tôn 0.48mm</t>
  </si>
  <si>
    <t>KT 300x150/200x150 độ dày tôn 0.48mm</t>
  </si>
  <si>
    <t xml:space="preserve"> Vuông tròn ống gió tôn tráng kẽm </t>
  </si>
  <si>
    <t>KT 100x100/D100 độ dày tôn 0.48mm</t>
  </si>
  <si>
    <t>KT 200x100/D200 độ dày tôn 0.48mm</t>
  </si>
  <si>
    <t>KT 200x150/D200 độ dày tôn 0.48mm</t>
  </si>
  <si>
    <t>KT 300x200/D400 độ dày tôn 0.48mm</t>
  </si>
  <si>
    <t xml:space="preserve">Box ống gió tôn tráng kẽm </t>
  </si>
  <si>
    <t>KT 500x250 độ dày tôn 0.48mm</t>
  </si>
  <si>
    <t>KT 400x200 độ dày tôn 0.48mm</t>
  </si>
  <si>
    <t>PHÂN VẬT TƯ LẮP ĐẶT ỐNG GIÓ</t>
  </si>
  <si>
    <t>HỆ THỐNG THÔNG GIÓ SỰ CỐ</t>
  </si>
  <si>
    <t>HỆ THỐNG THÔNG GIÓ HÚT TẦNG HẦM</t>
  </si>
  <si>
    <t xml:space="preserve"> 1. </t>
  </si>
  <si>
    <t>A1</t>
  </si>
  <si>
    <t xml:space="preserve">2. </t>
  </si>
  <si>
    <t>HỆ THỐNG HÚT KHÓI CÁC KHÔNG GIAN CÔNG CỘNG  CÓ DIỆN TÍCH LỚN HƠN 200M2</t>
  </si>
  <si>
    <t xml:space="preserve">3. </t>
  </si>
  <si>
    <t xml:space="preserve">HỆ THỐNG HÚT KHÓI HÀNH LANG </t>
  </si>
  <si>
    <t xml:space="preserve">4. </t>
  </si>
  <si>
    <t>HỆ THỐNG TĂNG ÁP THANG BỘ, THANG MÁY, PHÒNG ĐỆM THANG BỘ</t>
  </si>
  <si>
    <t>HỆ THỐNG THÔNG GIÓ CHUNG</t>
  </si>
  <si>
    <t xml:space="preserve">1. </t>
  </si>
  <si>
    <t>HỆ THỐNG THÔNG GIÓ CẤP TẦNG HẦM</t>
  </si>
  <si>
    <t xml:space="preserve"> 2. </t>
  </si>
  <si>
    <t>HỆ THỐNG  THÔNG GIÓ HÚT MÙI, HÚT MÙI VỆ SINH + PHÒNG KỸ THUẬT</t>
  </si>
  <si>
    <t>HỆ THỐNG ỐNG GIÓ LẠNH ĐIỀU HÒA</t>
  </si>
  <si>
    <t>HỆ THỐNG ỐNG GIÓ TƯƠI (OA)</t>
  </si>
  <si>
    <t>HỆ THỐNG HÚT BẾP</t>
  </si>
  <si>
    <t>PHÂN VẬT TƯ LẮP ĐẶT ỐNG ĐỒNG, NƯỚC NGƯNG</t>
  </si>
  <si>
    <t>A.2</t>
  </si>
  <si>
    <t>2.1</t>
  </si>
  <si>
    <t>2.5</t>
  </si>
  <si>
    <t>2.6</t>
  </si>
  <si>
    <t>2.7</t>
  </si>
  <si>
    <t>3.1</t>
  </si>
  <si>
    <t>4.1</t>
  </si>
  <si>
    <t>4.2</t>
  </si>
  <si>
    <t>4.3</t>
  </si>
  <si>
    <t>4.4</t>
  </si>
  <si>
    <t>4.5</t>
  </si>
  <si>
    <t>4.6</t>
  </si>
  <si>
    <t>4.7</t>
  </si>
  <si>
    <t>4.8</t>
  </si>
  <si>
    <t>4.9</t>
  </si>
  <si>
    <t>4.10</t>
  </si>
  <si>
    <t>Sơn Hà</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</si>
  <si>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</si>
  <si>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</si>
  <si>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</si>
  <si>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</si>
  <si>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</si>
  <si>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</si>
  <si>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</si>
  <si>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</si>
  <si>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</si>
  <si>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</si>
  <si>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</si>
  <si>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</si>
  <si>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</si>
  <si>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</si>
  <si>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</si>
  <si>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</si>
  <si>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</si>
  <si>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</si>
  <si>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</si>
  <si>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</si>
  <si>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</si>
  <si>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</si>
  <si>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</si>
  <si>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</si>
  <si>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</si>
  <si>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</si>
  <si>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</si>
  <si>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</si>
  <si>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</si>
  <si>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</si>
  <si>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</si>
  <si>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</si>
  <si>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CHI TIẾT CĂN HỘ</t>
  </si>
  <si>
    <t>Ống luồn dây HDPE</t>
  </si>
  <si>
    <t>HDPE 160/125</t>
  </si>
  <si>
    <t>Cảm biến áp suất</t>
  </si>
  <si>
    <t>Hệ thống trục thoát nước mưa</t>
  </si>
  <si>
    <t>DÂY CÁP ĐIỆN</t>
  </si>
  <si>
    <t>C</t>
  </si>
  <si>
    <t>TỔNG CỘNG TRƯỚC VAT: C = A + B</t>
  </si>
  <si>
    <t>….......................</t>
  </si>
  <si>
    <t>Mặt bích</t>
  </si>
  <si>
    <t>Vòi rửa DN15</t>
  </si>
  <si>
    <t>Vòi rửa DN15 (kèm phụ kiện) cho máy giặt</t>
  </si>
  <si>
    <t xml:space="preserve">Tủ điện điều khiển hệ thống bơm hệ lọc, hệ bơm nhiệt, massage bao gồm các cảm biến, timer, mạch điều khiền ….. </t>
  </si>
  <si>
    <t>Chống thấm cổ ống D110</t>
  </si>
  <si>
    <t>Chống thấm cổ ống D90</t>
  </si>
  <si>
    <t xml:space="preserve">Đặt ống chờ xuyên sàn ống uPVC D140, thoát phễu thu sàn D110 </t>
  </si>
  <si>
    <t xml:space="preserve">Đặt ống chờ xuyên sàn ống uPVC D110, thoát phễu thu sàn D90 </t>
  </si>
  <si>
    <t>Chống thấm cổ ống D60</t>
  </si>
  <si>
    <t xml:space="preserve">Đặt ống chờ xuyên sàn ống uPVC D140, thoát nước bồn cầu ống D110 </t>
  </si>
  <si>
    <t>Đặt ống chờ xuyên sàn ống D140, thoát nước bồn cầu ống D110</t>
  </si>
  <si>
    <t>Đặt ống chờ xuyên sàn ống D110, thoát nước bồn cầu ống D90</t>
  </si>
  <si>
    <t>Đặt ống chờ xuyên sàn ống D90, thoát nước bồn cầu ống D60</t>
  </si>
  <si>
    <t>Mẫu số 03.1</t>
  </si>
  <si>
    <t>Mô tả công việc mời thầu</t>
  </si>
  <si>
    <t>Thành tiền</t>
  </si>
  <si>
    <t>Theo KLMT</t>
  </si>
  <si>
    <t>Nhà thầu chào</t>
  </si>
  <si>
    <t>HẠNG MỤC: ĐIỆN</t>
  </si>
  <si>
    <t>HẠNG MỤC: ĐIỆN NHẸ</t>
  </si>
  <si>
    <t>HẠNG MỤC: CẤP THOÁT NƯỚC</t>
  </si>
  <si>
    <t>HẠNG MỤC: HVAC</t>
  </si>
  <si>
    <t>HẠNG MỤC: NGĂN CHÁY LAN</t>
  </si>
  <si>
    <t>ĐẦU MỤC CÔNG VIỆC PHÁT SINH NGOÀI KLMT</t>
  </si>
  <si>
    <t>TỔNG CỘNG GIÁ CHÀO TRƯỚC THUẾ: (C = A + B)</t>
  </si>
  <si>
    <t>Thuế Vat</t>
  </si>
  <si>
    <t>D</t>
  </si>
  <si>
    <t>TỔNG CỘNG GIÁ CHÀO SAU THUẾ</t>
  </si>
  <si>
    <t>ĐẠI DIỆN HỢP PHÁP CỦA NHÀ THẦU</t>
  </si>
  <si>
    <t>(Ghi tên, chức danh, ký tên và đóng dấu)</t>
  </si>
  <si>
    <t>BẢNG CHÀO GIÁ TỔNG HỢP</t>
  </si>
  <si>
    <t>LIÊN DANH CÔNG TY TNHH VĂN LANG VÀ CÔNG TY TNHH XÂY DỰNG CƠ ĐIỆN TRÍ TRUNG</t>
  </si>
  <si>
    <t>ACIT / Bích Hạnh</t>
  </si>
  <si>
    <t>Việt Nam</t>
  </si>
  <si>
    <t>Cadivi / Tương đương</t>
  </si>
  <si>
    <t>Ruột dẫn đồng bao gồm nhiều sợi xoắn ép chặt, lớp băng cản lửa bằng MICA bao quanh ruột dẫn, được bọc bởi lớp cách điện XLPE và lớp vỏ bọc ngoài bằng vật liệu khi cháy ít khói không độc LSFH</t>
  </si>
  <si>
    <t>CXV/FR 1 x 240mm2 (0,6/1kV)</t>
  </si>
  <si>
    <t>CXV/FR 3 x 240 + 1 x 185mm2 (0,6/1kV)</t>
  </si>
  <si>
    <t>CXV/FR 1 x 185mm2 (0,6/1kV)</t>
  </si>
  <si>
    <t>CXV/FR 1 x 120mm2 (0,6/1kV)</t>
  </si>
  <si>
    <t>CXV/FR 1 x 70mm2 (0,6/1kV)</t>
  </si>
  <si>
    <t>CXV/FR 4 x 50mm2 (0,6/1kV)</t>
  </si>
  <si>
    <t>CXV/FR 4 x 35mm2 (0,6/1kV)</t>
  </si>
  <si>
    <t>CXV/FR 4 x 25mm2 (0,6/1kV)</t>
  </si>
  <si>
    <t>CXV/FR 4 x 16mm2 (0,6/1kV)</t>
  </si>
  <si>
    <t>CXV/FR 4 x 10mm2 (0,6/1kV)</t>
  </si>
  <si>
    <t>CXV/FR 4 x 6mm2 (0,6/1kV)</t>
  </si>
  <si>
    <t>CXV/FR 4 x 4mm2 (0,6/1kV)</t>
  </si>
  <si>
    <t>Ruột dẫn đồng bao gồm nhiều sợi xoắn ép chặt, được bọc bởi lớp cách điện XLPE và lớp vỏ bọc ngoài bằng vật liệu PVC</t>
  </si>
  <si>
    <t>CXV 3 x 240 + 1 x 120mm2 (0,6/1kV)</t>
  </si>
  <si>
    <t>CXV 3 x 185 + 1 x 95mm2 (0,6/1kV)</t>
  </si>
  <si>
    <t>CXV 3 x 120 + 1 x 70mm2 (0,6/1kV)</t>
  </si>
  <si>
    <t>CXV 185mm2 (0,6/1kV)</t>
  </si>
  <si>
    <t>CXV 120mm2 (0,6/1kV)</t>
  </si>
  <si>
    <t>CXV 95mm2 (0,6/1kV)</t>
  </si>
  <si>
    <t>CXV 70mm2 (0,6/1kV)</t>
  </si>
  <si>
    <t>CXV 4 x 50mm2 (0,6/1kV)</t>
  </si>
  <si>
    <t>CXV 4 x 35mm2 (0,6/1kV)</t>
  </si>
  <si>
    <t>CXV 4 x 25mm2 (0,6/1kV)</t>
  </si>
  <si>
    <t>CXV 4 x 16mm2 (0,6/1kV)</t>
  </si>
  <si>
    <t>CXV 4 x 10mm2 (0,6/1kV)</t>
  </si>
  <si>
    <t>CXV 4 x 6mm2 (0,6/1kV)</t>
  </si>
  <si>
    <t>CXV 4 x 4mm2 (0,6/1kV)</t>
  </si>
  <si>
    <t>Ruột dẫn đồng bao gồm nhiều sợi xoắn ép chặt, được bọc bởi lớp cách điện PVC</t>
  </si>
  <si>
    <t>CV 185mm2 (0,6/1kV)</t>
  </si>
  <si>
    <t>CV 120mm2 (0,6/1kV)</t>
  </si>
  <si>
    <t>CV 95mm2 (0,6/1kV)</t>
  </si>
  <si>
    <t>CV 70mm2 (0,6/1kV)</t>
  </si>
  <si>
    <t>CV 50mm2 (0,6/1kV)</t>
  </si>
  <si>
    <t>CV 35mm2 (0,6/1kV)</t>
  </si>
  <si>
    <t>CV 25mm2 (0,6/1kV)</t>
  </si>
  <si>
    <t>CV 16mm2 (0,6/1kV)</t>
  </si>
  <si>
    <t>CV 10mm2 (0,6/1kV)</t>
  </si>
  <si>
    <t>CV 6mm2 (0,6/1kV)</t>
  </si>
  <si>
    <t>CV 4mm2 (0,6/1kV)</t>
  </si>
  <si>
    <t>CXV/FR 3 x 35mm2 (0,6/1kV)</t>
  </si>
  <si>
    <t>CXV/FR 3 x 25mm2 (0,6/1kV)</t>
  </si>
  <si>
    <t>CXV/FR 3 x 16mm2 (0,6/1kV)</t>
  </si>
  <si>
    <t>CXV/FR 3 x 10mm2 (0,6/1kV)</t>
  </si>
  <si>
    <t>CXV/FR 3 x 6mm2 (0,6/1kV)</t>
  </si>
  <si>
    <t>CXV/FR 3 x 4mm2 (0,6/1kV)</t>
  </si>
  <si>
    <t>CXV/FR 3 x 2.5mm2 (0,6/1kV)</t>
  </si>
  <si>
    <t>CXV/FR 3 x 1.5mm2 (0,6/1kV)</t>
  </si>
  <si>
    <t>CXV/FR 2 x 10mm2 (0,6/1kV)</t>
  </si>
  <si>
    <t>CXV/FR 2 x 6mm2 (0,6/1kV)</t>
  </si>
  <si>
    <t>CXV/FR 2 x4mm2 (0,6/1kV)</t>
  </si>
  <si>
    <t>CXV/FR 70mm2 (0,6/1kV)</t>
  </si>
  <si>
    <t>CV/FR 2.5mm2 (0,6/1kV)</t>
  </si>
  <si>
    <t>CXV/FR 185mm2 (0,6/1kV)</t>
  </si>
  <si>
    <t>CV/FR 3 x 1.5mm2 (0,6/1kV)</t>
  </si>
  <si>
    <t>CXV 240mm2 (0,6/1kV)</t>
  </si>
  <si>
    <t>CXV 3 x 25mm2 (0,6/1kV)</t>
  </si>
  <si>
    <t>CXV 3 x 10mm2 (0,6/1kV)</t>
  </si>
  <si>
    <t>CXV 3 x 6mm2 (0,6/1kV)</t>
  </si>
  <si>
    <t>CXV 3 x 4mm2 (0,6/1kV)</t>
  </si>
  <si>
    <t>CXV 3 x 2.5mm2 (0,6/1kV)</t>
  </si>
  <si>
    <t>Ruột dẫn đồng bao gồm nhiều sợi xoắn ép chặt, được bọc bởi lớp cách điện PVC và lớp vỏ bọc ngoài bằng vật liệu PVC</t>
  </si>
  <si>
    <t>CVV 4 x 16mm2 (0,6/1kV)</t>
  </si>
  <si>
    <t>CVV 4 x 10mm2 (0,6/1kV)</t>
  </si>
  <si>
    <t>CVV 4 x 4mm2 (0,6/1kV)</t>
  </si>
  <si>
    <t>CVV 2 x 16mm2 (0,6/1kV)</t>
  </si>
  <si>
    <t>CVV 2 x 10mm2 (0,6/1kV)</t>
  </si>
  <si>
    <t>CVV 2 x 6mm2 (0,6/1kV)</t>
  </si>
  <si>
    <t>CVV 2 x 2.5mm2 (0,6/1kV)</t>
  </si>
  <si>
    <t>CVV 3 x 1.5mm2 (0,6/1kV)</t>
  </si>
  <si>
    <t>Ruột dẫn đồng bao gồm nhiều sợi xoắn ép chặt, được bọc bởi lớp cách điện PVC và không chì</t>
  </si>
  <si>
    <t>CV/LF 4.0mm2 (0.6/1kV)</t>
  </si>
  <si>
    <t>CV/LF 2.5mm2 (0.6/1kV)</t>
  </si>
  <si>
    <t>CV/LF 1.5mm2 (0.6/1kV)</t>
  </si>
  <si>
    <t>CV 50mm2 (0.6/1kV)</t>
  </si>
  <si>
    <t>CV 35mm2 (0.6/1kV)</t>
  </si>
  <si>
    <t>CV 25mm2 (0.6/1kV)</t>
  </si>
  <si>
    <t>CV/LF 16mm2 (0.6/1kV)</t>
  </si>
  <si>
    <t>CV/LF 10mm2 (0.6/1kV)</t>
  </si>
  <si>
    <t>CV/LF 6mm2 (0.6/1kV)</t>
  </si>
  <si>
    <t>CV/LF 4mm2 (0.6/1kV)</t>
  </si>
  <si>
    <t>CV 120mm2 (0.6/1kV)</t>
  </si>
  <si>
    <t>CV 95mm2 (0.6/1kV)</t>
  </si>
  <si>
    <t>Ruột dẫn đồng bao gồm nhiều sợi xoắn ép chặt, được bọc bởi lớp cách điện PVC và vỏ bọc bằng PVC</t>
  </si>
  <si>
    <t>Ruột dẫn đồng bao gồm nhiều sợi ép chặt</t>
  </si>
  <si>
    <t>C70mm2</t>
  </si>
  <si>
    <t>C16mm2</t>
  </si>
  <si>
    <t>C120mm2</t>
  </si>
  <si>
    <t>C240mm2</t>
  </si>
  <si>
    <t>CV 16mm2 (0.6/1kV)</t>
  </si>
  <si>
    <t>Sam Phú / AC</t>
  </si>
  <si>
    <t>Sam Phú / Santo</t>
  </si>
  <si>
    <t>Cát vạn Lợi / Trường An</t>
  </si>
  <si>
    <t>1250N</t>
  </si>
  <si>
    <t>750N</t>
  </si>
  <si>
    <t>MIP22118</t>
  </si>
  <si>
    <t>Schneider</t>
  </si>
  <si>
    <t>China</t>
  </si>
  <si>
    <t>A9K24250</t>
  </si>
  <si>
    <t>A9K27120</t>
  </si>
  <si>
    <t>A9K27116</t>
  </si>
  <si>
    <t>A9K27110</t>
  </si>
  <si>
    <t>A9R50240</t>
  </si>
  <si>
    <t>A9D31632</t>
  </si>
  <si>
    <t>A9K24240</t>
  </si>
  <si>
    <t>MIP22212</t>
  </si>
  <si>
    <t>A9F84350</t>
  </si>
  <si>
    <t>A9F84320</t>
  </si>
  <si>
    <t>A9K27125</t>
  </si>
  <si>
    <t>A9R50225</t>
  </si>
  <si>
    <t>A9R50425</t>
  </si>
  <si>
    <t>Đèn LED downlight âm trần, 8W, 900lm, 4000K, CRI80, IP44 (front), 50.000 hrs, cut out: D100 mm
(đặt hàng tối thiểu: 120 bộ)
Model: DN068B G2 LED9/840 PSU D100</t>
  </si>
  <si>
    <t>Model: DN068B G2 LED9/840 PSU D100</t>
  </si>
  <si>
    <t>Philips</t>
  </si>
  <si>
    <t>Đèn LED ốp trần, 12W, 960lm, 4000K, IP20, 15.000 hrs,  L 173 x 34 mm
Model: Eridani SQ Surface LED9 D150 12W</t>
  </si>
  <si>
    <t>Model: Eridani SQ Surface LED9 D150 12W</t>
  </si>
  <si>
    <t>1G 1W 16AX SWITCH</t>
  </si>
  <si>
    <t>MEC21001WH</t>
  </si>
  <si>
    <t>Legrand</t>
  </si>
  <si>
    <t>2G 1W 16AX SWITCH</t>
  </si>
  <si>
    <t>MEC21005WH</t>
  </si>
  <si>
    <t>3G 1W 16AX SWITCH</t>
  </si>
  <si>
    <t>MEC21008WH</t>
  </si>
  <si>
    <t>1G 2W 16AX SWITCH</t>
  </si>
  <si>
    <t>MEC22002WH</t>
  </si>
  <si>
    <t>2G 2W 16AX SWITCH</t>
  </si>
  <si>
    <t>MEC22006WH</t>
  </si>
  <si>
    <t>1G 1W 20A DP SWITCH WITH LED INDICATOR AND WATER HEATER MARKING + EARTH</t>
  </si>
  <si>
    <t>MEC21025WH</t>
  </si>
  <si>
    <t xml:space="preserve">1G EURO-US 16A DUPLEX 2 POLES + EARTH +SPLASH PROOF COVER   </t>
  </si>
  <si>
    <t>MEC23023WH
74NT</t>
  </si>
  <si>
    <t xml:space="preserve">1G EURO-US 16A DUPLEX 2 POLES + EARTH </t>
  </si>
  <si>
    <t>MEC31049WH</t>
  </si>
  <si>
    <t xml:space="preserve">1G 16A MULTISTANDARD SWITCHED SOCKET </t>
  </si>
  <si>
    <t>MEC32045WH</t>
  </si>
  <si>
    <t>MEC31049WH
617636</t>
  </si>
  <si>
    <t xml:space="preserve">1G EURO-US 16A DUPLEX 2 POLES + EARTH +SPLASH PROOF COVER </t>
  </si>
  <si>
    <t>054010
054000
572133</t>
  </si>
  <si>
    <t>Đèn gắn nổi, chống thấm, 02 bóng LEDtube T8, 1200mm, IP65
Lamp: 2x18W, 2x2100lm, 4000K, lifetime: 30.000 hrs
Model: WT069C SE 2XTLED Bare L1200 GM
+2xCOR CNG LEDtube HO 1200mm 18W 840 T8 I</t>
  </si>
  <si>
    <t>Model: WT069C SE 2XTLED Bare L1200 GM
+2xCOR CNG LEDtube HO 1200mm 18W 840 T8 I</t>
  </si>
  <si>
    <t>China
Vietnam</t>
  </si>
  <si>
    <t>Đèn gắn nổi, chống thấm, 01 bóng LEDtube T8, 1200mm, IP65
Lamp: 1x18W, 1x2100lm, 4000K, lifetime: 30.000 hrs
Model: WT069C SE 1XTLED Bare L1200 GM
+1xCOR CNG LEDtube HO 1200mm 18W 840 T8 I</t>
  </si>
  <si>
    <t>Model: WT069C SE 1XTLED Bare L1200 GM
+1xCOR CNG LEDtube HO 1200mm 18W 840 T8 I</t>
  </si>
  <si>
    <t>Đèn gắn nổi, 02 bóng LEDtube T8, 1200mm, IP20
Lamp: 2x18W, 2x2100lm, 4000K, lifetime: 30.000 hrs
Model: BN011C 2xTLED L1200 G2 GM C
+2xCOR CNG LEDtube HO 1200mm 18W 840 T8 I</t>
  </si>
  <si>
    <t>Model: BN011C 2xTLED L1200 G2 GM C
+2xCOR CNG LEDtube HO 1200mm 18W 840 T8 I</t>
  </si>
  <si>
    <t>Đèn gắn nổi, 01 bóng LEDtube T8, 1200mm, IP20
Lamp: 1x18W, 1x2100lm, 4000K, lifetime: 30.000 hrs
Model: BN011C 1xTLED L1200 G2 GM C
+1xCOR CNG LEDtube HO 1200mm 18W 840 T8 I</t>
  </si>
  <si>
    <t>Model: BN011C 1xTLED L1200 G2 GM C
+1xCOR CNG LEDtube HO 1200mm 18W 840 T8 I</t>
  </si>
  <si>
    <t xml:space="preserve">Đèn gắn nổi, 01 bóng LEDtube T8, 600mm, IP20
Lamp: 1x8W, 1x800lm, 4000K, lifetime: 50.000 hrs
Model: BN011C 1xTLED L600 G2 GM C
+1xCorePro LEDtube 600mm 8W 840 T8 AP </t>
  </si>
  <si>
    <t xml:space="preserve">Model: BN011C 1xTLED L600 G2 GM C
+1xCorePro LEDtube 600mm 8W 840 T8 AP </t>
  </si>
  <si>
    <t>Đèn gắn nổi, chống thấm, 01 bóng LEDtube T8, 600mm, IP65
Lamp: 1x8W, 1x800lm, 4000K, lifetime: 50.000 hrs
Model: WT069C SE 1XTLED Bare L600 GM
+1xCorePro LEDtube 600mm 8W 840 T8 AP I</t>
  </si>
  <si>
    <t>Model: WT069C SE 1XTLED Bare L600 GM
+1xCorePro LEDtube 600mm 8W 840 T8 AP I</t>
  </si>
  <si>
    <t>Đèn LED panel âm trần (T-Bar), 31.5W, 4100lm, 4000K, IP20, 595 x 595 mm, 50.000 hrs
Model: RC048B+ LED41S/840 PSU W60L60 G2</t>
  </si>
  <si>
    <t>Model: RC048B+ LED41S/840 PSU W60L60 G2</t>
  </si>
  <si>
    <t>Đèn LED downlight âm trần, 18W, 2000lm, 4000K, CRI80, IP44 (front), 50.000 hrs, cut out: D200 mm
Model: DN068B G2 LED20/840 PSU D200</t>
  </si>
  <si>
    <t>Model: DN068B G2 LED20/840 PSU D200</t>
  </si>
  <si>
    <t>Đèn LED downlight âm trần, 8W, 900lm, 4000K, CRI80, IP44 (front), 50.000 hrs, cut out: D100 mm
Model: DN068B G2 LED9/840 PSU D100</t>
  </si>
  <si>
    <t>CĐT Cấp đèn</t>
  </si>
  <si>
    <t>Đèn báo không, &lt;4W, Light Intensity: Type A,&gt;10cd, 50.000 hrs, IP66 
Model: XGP500 1xLED/RD 100-240V</t>
  </si>
  <si>
    <t>Model: XGP500 1xLED/RD 100-240V</t>
  </si>
  <si>
    <t>Đèn LED chiếu sáng ram dóc, âm tường, 12W, 580lm, 3000K, IP65, L x W x H: 205 x 107 x 71 mm
Model: BWP400 LED WW 220V 12W WB PSU 7012</t>
  </si>
  <si>
    <t>Model: BWP400 LED WW 220V 12W WB PSU 7012</t>
  </si>
  <si>
    <t>Đèn LED dây, 6W/m, 4000K, IP20, 20.000 hrs, 24VDC
Model: Led dây DLI320 5M 6W/M 4000K 24V</t>
  </si>
  <si>
    <t>Model: Led dây DLI320 5M 6W/M 4000K 24V</t>
  </si>
  <si>
    <t>LED Transformer 250W 24VDC, IP20
Model: CertaDrive LED Transformer 250W 24VDC</t>
  </si>
  <si>
    <t>Model: CertaDrive LED Transformer 250W 24VDC</t>
  </si>
  <si>
    <t>Đèn LED Downlight âm trần, 54-66W, 5940lm, 4000K, CRI90, IP20, 50.000h
Model: GD309B 3*P20 940 PSU-E WB</t>
  </si>
  <si>
    <t>Model: GD309B 3*P20 940 PSU-E WB</t>
  </si>
  <si>
    <t>Ổ cắm điện 3 cực 2P+N  220V/16A, loại đôi, lắp âm tường, loại chống nước (Mặt+Hộp âm)</t>
  </si>
  <si>
    <t>Lớp phủ Sơn tĩnh điện</t>
  </si>
  <si>
    <t>Rp=110m, level 4</t>
  </si>
  <si>
    <t xml:space="preserve">Liva </t>
  </si>
  <si>
    <t>Turkey</t>
  </si>
  <si>
    <t>Trụ đở kim inox: D60 x L 5000mm</t>
  </si>
  <si>
    <t>Hoà Phát / Hoa Sen</t>
  </si>
  <si>
    <t>Cọc tiếp địa thép mạ đồng
L2400mm</t>
  </si>
  <si>
    <t>BFC2532GM65FR</t>
  </si>
  <si>
    <t>BFC2532GELM65FR</t>
  </si>
  <si>
    <t>BFC2532GFECM65FR</t>
  </si>
  <si>
    <t>HF16E</t>
  </si>
  <si>
    <t>BFC2516GM65FR</t>
  </si>
  <si>
    <t>BFC2516GELM65FR</t>
  </si>
  <si>
    <t>BFC2516GFECM65FR</t>
  </si>
  <si>
    <t>HF78E</t>
  </si>
  <si>
    <t>BFC2520GM65N</t>
  </si>
  <si>
    <t>BFC2520GM54N</t>
  </si>
  <si>
    <t>BPIO3M</t>
  </si>
  <si>
    <t>BFC2520GELM65N</t>
  </si>
  <si>
    <t>BFC2520GFECM65N</t>
  </si>
  <si>
    <t>ACD88EC5M65</t>
  </si>
  <si>
    <t>HF88E</t>
  </si>
  <si>
    <t>PL1NSXF160GN1M54</t>
  </si>
  <si>
    <t>PL1NSXF100GN1M54</t>
  </si>
  <si>
    <t>Cu/XLPE/PVC (1x50)mm2</t>
  </si>
  <si>
    <t>Cu/XLPE/PVC (2x4)mm2</t>
  </si>
  <si>
    <t>D20 (lắp đặt nổi)  có lực nén 1250N</t>
  </si>
  <si>
    <t>HDPE 40/30</t>
  </si>
  <si>
    <t>Máng cáp WxH=(300x100)mm, tôn dày 1.5mm, nhúng nóng</t>
  </si>
  <si>
    <t>Chuyển hướng ngang 90 độ máng cáp WxH=(300x100)mm nhúng nóng</t>
  </si>
  <si>
    <t>Chuyển hướng dọc 90 độ máng cáp WxH=(300x100)mm nhúng nóng</t>
  </si>
  <si>
    <t>Tê nối máng cáp WxH=(300x100)mm nhúng nóng</t>
  </si>
  <si>
    <t>Nhúng nóng</t>
  </si>
  <si>
    <t>CXV 50mm2 (0,6/1kV)</t>
  </si>
  <si>
    <t>CXV 2C-4.0mm2 (0,6/1kV)</t>
  </si>
  <si>
    <t>Chưa bao gồm</t>
  </si>
  <si>
    <t>Theo TCQ 02 ngày 04/10/2025</t>
  </si>
  <si>
    <t xml:space="preserve">Bơm chìm
Q=12m3/h. H=15m, N=1,5KW
Thân Bơm:  Gang
Cánh Bơm:  Gang
Trục bơm:  Thép không rỉ </t>
  </si>
  <si>
    <t>Model : FAG 50C 20.30/15</t>
  </si>
  <si>
    <t>Willo</t>
  </si>
  <si>
    <t xml:space="preserve">Bơm chìm
Q=10m3/h. H=15m, N=1,5KW
Thân Bơm:  Gang
Cánh Bơm:  Gang
Trục bơm:  Thép không rỉ </t>
  </si>
  <si>
    <t xml:space="preserve">Bơm chìm
Q=6m3/h. H=6m, N=0.45KW
Thân Bơm:  Gang
Cánh Bơm:  Gang
Trục bơm:  Thép không rỉ </t>
  </si>
  <si>
    <t>Model : FAG 50Z 11.14/4.5</t>
  </si>
  <si>
    <t xml:space="preserve">Ly tâm, trục đứng, đa tầng cánh
Q=40m3/h. H=130m, N=22KW
Thân Bơm:  Gang
Cánh Bơm:  Gang
Trục bơm:  Thép không rỉ </t>
  </si>
  <si>
    <t>Model : Helix FIRST V 3608-5/25/E/KS/400-50</t>
  </si>
  <si>
    <t xml:space="preserve">Ly tâm, trục đứng, đa tầng cánh
Q=40m3/h. H=120m, N=22KW
Thân Bơm:  Gang
Cánh Bơm:  Gang
Trục bơm:  Thép không rỉ </t>
  </si>
  <si>
    <t>Model : Helix FIRST V 3607-5/25/E/KS/400-50</t>
  </si>
  <si>
    <t xml:space="preserve">Nguyên bộ nhập khẩu
Bao gồm: Máy bơm  Ly tâm trục đứng đa tầng cánh , tủ điều khiển, hệ
cơ khí và phụ kiện liên quan
Q=2*40m3/h. H=56m, N=2*11KW
Thân Bơm: Thép không rỉ 
Cánh Bơm:  Thép không rỉ 
Trục bơm:  Thép không rỉ </t>
  </si>
  <si>
    <t>Model : SIBOOST-B-2-HELIX V3604/2-VRS-N</t>
  </si>
  <si>
    <t xml:space="preserve">Nguyên bộ nhập khẩu
Bao gồm: Máy bơm  Ly tâm trục đứng đa tầng cánh, tủ điều khiển, hệ
cơ khí và phụ kiện liên quan
Q=2*27m3/h. H=56m, N=2*4KW
Thân Bơm: Thép không rỉ 
Cánh Bơm:  Thép không rỉ 
Trục bơm:  Thép không rỉ </t>
  </si>
  <si>
    <t>Model : SIBOOST-B-2-HELIX V2203-VRS-N</t>
  </si>
  <si>
    <t xml:space="preserve">Nguyên bộ nhập khẩu
Bao gồm: Máy bơm  Ly tâm trục đứng đa tầng cánh, tủ điều khiển, hệ
cơ khí và phụ kiện liên quan
Q=2*30m3/h. H=56m, N=2*4KW
Thân Bơm: Thép không rỉ 
Cánh Bơm:  Thép không rỉ 
Trục bơm:  Thép không rỉ </t>
  </si>
  <si>
    <t>Bình tích áp: 500l-10bar</t>
  </si>
  <si>
    <t>Model: US500461CS000000</t>
  </si>
  <si>
    <t>Varem</t>
  </si>
  <si>
    <t>Ý</t>
  </si>
  <si>
    <t>Đồng hồ nước DN100 PN16
Van bướm DN100 PN16
Khớp nối mềm DN100 PN16</t>
  </si>
  <si>
    <t>WTM - 100+KVS - 300+KVS 505 - F</t>
  </si>
  <si>
    <t>KVS</t>
  </si>
  <si>
    <t>Asia</t>
  </si>
  <si>
    <t>Áp Lực 16 Bar, Bích PN16</t>
  </si>
  <si>
    <t>WTM - 100 +KVS - 400 A</t>
  </si>
  <si>
    <t>Đồng hồ nước DN50 PN16
Van khóa DN50 PN16</t>
  </si>
  <si>
    <t>MTF - 55+KVS - 402</t>
  </si>
  <si>
    <t>Đồng hồ nước DN40 PN10
Van khóa DN40 PN16</t>
  </si>
  <si>
    <t>MTM - 55 +KVS - 402</t>
  </si>
  <si>
    <t>Đồng hồ nước DN32 PN10
Van khóa DN32 PN16</t>
  </si>
  <si>
    <t>Đồng hồ nước DN25 PN10
Van khóa DN25 PN16</t>
  </si>
  <si>
    <t>Đồng hồ nước DN20 PN10
Van khóa DN20 PN16</t>
  </si>
  <si>
    <t>Đồng hồ nước DN15 PN10
Van khóa DN15 PN16</t>
  </si>
  <si>
    <t>Omron</t>
  </si>
  <si>
    <t>Jpana</t>
  </si>
  <si>
    <t>WHA-9000</t>
  </si>
  <si>
    <t>KVS 702 - G</t>
  </si>
  <si>
    <t>KVS 703 - A</t>
  </si>
  <si>
    <t>KVS - 870</t>
  </si>
  <si>
    <t>KVS - 400 A+KVS 701 - G</t>
  </si>
  <si>
    <t>10 Bar</t>
  </si>
  <si>
    <t>Mass</t>
  </si>
  <si>
    <t>India</t>
  </si>
  <si>
    <t>- Kích thước: D4,0(2,0+2,0)×R4,0×C3,0(m);
-Dung tích bể: 32m3;
-Chia ngǎn: Chia 02 ngǎn;
-Trọng lượng : Khoảng 2.2 Tấn
-Vật liệu: Inox 304; Tấm panel đáy bể dày
3.0mm dập chỏm cầu tăng cứng tại nhà máy, quy cách giống tấm thành và nóc, tấm panel thành 1 dày 2.5mm; tấm thành 2 dày 2.0mm; tấm thành 3 dày 1.5mm; tấm nóc bê dày 1.2mm; Sản xuất theo tiêu chuẩn Jis G4305:2012/ASTM-A240;Hệ giằng, chống trong bê V30x2.0-2.5mm. Hệ U100x45x4.0 chấn mạ kẽm nhúng nóng, lắp đặt bằng bulong ma kẽm.</t>
  </si>
  <si>
    <t>-Kích thước : D6,0(3,0+3,0)×R3,0×C3,0(m);
-Dung tích bể : 36m3;
-Chia ngǎn: Chia 02 ngǎn;
-Trong luợng: Khoảng 2.4 Tấn
- Vật liệu: Inox 304; Tấm panel đáy bể dày
3.0mm dập chóm cầu tăng cứng tại nhà máy, quy cách giống tấm thành và nóc, tấm panel thành 1 dày 2.5mm; tấm thành 2 dày 2.0mm;tấm thành 3 dày 1.5mm; tấm nóc bể dày 1.2mm; Sản xuất theo tiêu chuẩn Jis G4305:2012/ASTM-A240;Hệ giằng,chống trong bể V30x2.0-2.5mm. Hệ U100x45x4.0 chấn mạ kẽm nhúng nóng, lắp đặt bằng bulong ma kēm.</t>
  </si>
  <si>
    <t>Miha / tương đương</t>
  </si>
  <si>
    <t>Sơn Hà / Tương đương</t>
  </si>
  <si>
    <t>Ống hàn inox 304 DN200x3,76x6000mm
ASTM A312 SCH10S</t>
  </si>
  <si>
    <t>Ống hàn inox 304 DN150x3,4x6000mm
ASTM A312 SCH10S</t>
  </si>
  <si>
    <t>Ống hàn inox 304 DN125x3,4x6000mm
ASTM A312 SCH10S</t>
  </si>
  <si>
    <t>Ống hàn inox 304 DN100x3,05x6000mm
ASTM A312 SCH10S</t>
  </si>
  <si>
    <t>Ống hàn inox 304 DN80x2,77x6000mm
ASTM A312 SCH10S</t>
  </si>
  <si>
    <t>Đệ Nhất / Tiền Phong</t>
  </si>
  <si>
    <t>SCH10S</t>
  </si>
  <si>
    <t>QMS</t>
  </si>
  <si>
    <t>KVS - 400 A</t>
  </si>
  <si>
    <t xml:space="preserve"> Asia</t>
  </si>
  <si>
    <t>KVS - 402</t>
  </si>
  <si>
    <t>KVS - 105</t>
  </si>
  <si>
    <t>Vòi lạnh gắn tường RH853,
inox304,ren ngoài DN15 Ø21 (1/2'')</t>
  </si>
  <si>
    <t xml:space="preserve">Richhome </t>
  </si>
  <si>
    <t>KVS 505 - F</t>
  </si>
  <si>
    <t>ASTM A312 SCH10S</t>
  </si>
  <si>
    <t xml:space="preserve">Sơn Hà </t>
  </si>
  <si>
    <t xml:space="preserve">QMS </t>
  </si>
  <si>
    <t>PN20</t>
  </si>
  <si>
    <t>KVS - 200 F</t>
  </si>
  <si>
    <t>Mặt bích mù inox 304 JIS10K DN200 FF</t>
  </si>
  <si>
    <t>Mặt bích mù inox 304 JIS10K DN80 FF</t>
  </si>
  <si>
    <t>Mặt bích mù inox 304 JIS10K DN150 FF</t>
  </si>
  <si>
    <t>Mặt bích rỗng inox 304 JIS10K DN200 FF</t>
  </si>
  <si>
    <t>Mặt bích rỗng inox 304 JIS10K DN100 FF</t>
  </si>
  <si>
    <t>Mặt bích rỗng inox 304 JIS10K DN80 FF</t>
  </si>
  <si>
    <t>Mặt bích rỗng inox 304 JIS10K DN150 FF</t>
  </si>
  <si>
    <t>Dãy đo 0-25 hoặc áp xuất âm, kèm Syphone + Van bi</t>
  </si>
  <si>
    <t>P - 260</t>
  </si>
  <si>
    <t>KVS - 600 F</t>
  </si>
  <si>
    <t>Ống chờ inox 304 DN200x3,76x750mm, 2 đầu mặt bích PN16 DN200, tấm chống thấm inox 304 D420x5,0mm</t>
  </si>
  <si>
    <t xml:space="preserve"> Việt Nam</t>
  </si>
  <si>
    <t>Ống chờ inox 304 DN100x3,05x750mm, 2 đầu mặt bích PN16 DN100, tấm chống thấm inox 304 D315x5,0mm</t>
  </si>
  <si>
    <t>Ống chờ inox 304 DN80x3,05x750mm, 2 đầu mặt bích PN16 DN80, tấm chống thấm inox 304 D290x5,0mm</t>
  </si>
  <si>
    <t>SCH10</t>
  </si>
  <si>
    <t>Hoa Sen / Hòa Phát</t>
  </si>
  <si>
    <t>PN8-PN10</t>
  </si>
  <si>
    <t>Hàng gia công</t>
  </si>
  <si>
    <t xml:space="preserve">Kiểu DS 110 O120SA223A </t>
  </si>
  <si>
    <t>Ngọc Thảo / BKK</t>
  </si>
  <si>
    <t xml:space="preserve">Kiểu DS 090 O120SA223A </t>
  </si>
  <si>
    <t>KVS 505 -F</t>
  </si>
  <si>
    <t>Mạ kẽm</t>
  </si>
  <si>
    <t>Hoa Sen / Hòa Phát / Việt Nam</t>
  </si>
  <si>
    <t>China / Việt Nam</t>
  </si>
  <si>
    <t xml:space="preserve"> EX 110 O125S2223 </t>
  </si>
  <si>
    <t xml:space="preserve">EX 090 O120S2223 </t>
  </si>
  <si>
    <t xml:space="preserve">L1 160 O190R0803 </t>
  </si>
  <si>
    <t>KVS - 101</t>
  </si>
  <si>
    <t>Bình nước nóng Ferroli, thanh
đốt đồng, chống giật, công suấ2500W, Rapido 30-HE
Kiểu: CO
Chống giật ELCB                        
Thanh đốt đồng
Thiết kế hiện đại - Tiết kiệm điện
Thanh  Magê lớn
Công suất: 2500W
Nguồn điện: 220-240V/50Hz
Kích thước: 600x325x330mm</t>
  </si>
  <si>
    <t xml:space="preserve">RAPIDO
30HE </t>
  </si>
  <si>
    <t>Ferroli</t>
  </si>
  <si>
    <t>Bình nước nóng HBO 50L thanh
đốt đồng, chống giật 2.500 W
Kiểu: ELCB_CO                               
Thanh đốt đồng                                 
Đồng hồ đo nhiệt                                
Thiết kế hiện đại - Tiết kiệm điện
Thanh  Magê lớn
Công suất: 2.5KW
Nguồn điện: 220-240V/50Hz
Kích thước (DxC): 690x368mm</t>
  </si>
  <si>
    <t>HBO 50</t>
  </si>
  <si>
    <t>Inox304 , ren ngoài DN15 Ø21 (1/2'')</t>
  </si>
  <si>
    <t>RH-853</t>
  </si>
  <si>
    <t>Richhome</t>
  </si>
  <si>
    <t xml:space="preserve">Bình V900
  + Đường kình bình: 900
  +  Đường kính van lọc: 2.0 inch ( 63mm)
  Động cơ motor 1 pha SB30
Thiết bị bảo vệ quá dòng   + Công suất: 3HP, 220V-50Hz
 + Lưu lượng: 30 m3/h     </t>
  </si>
  <si>
    <t>Emaux</t>
  </si>
  <si>
    <t xml:space="preserve"> HONKONG</t>
  </si>
  <si>
    <t>Đại Thành</t>
  </si>
  <si>
    <t>HONKONG</t>
  </si>
  <si>
    <t>Đèn hồ bơi 12v-12W</t>
  </si>
  <si>
    <t xml:space="preserve"> PN16</t>
  </si>
  <si>
    <t xml:space="preserve"> PN25</t>
  </si>
  <si>
    <t>KVS - 500 F</t>
  </si>
  <si>
    <t>D90 - HDPE</t>
  </si>
  <si>
    <t>D250/140</t>
  </si>
  <si>
    <t>D180/125</t>
  </si>
  <si>
    <t>D180/110</t>
  </si>
  <si>
    <t>D180/90</t>
  </si>
  <si>
    <t>D90/60</t>
  </si>
  <si>
    <t>Mặt bích HDPE D75</t>
  </si>
  <si>
    <t>Mặt bích HDPE D60</t>
  </si>
  <si>
    <t>Mặt bích uPVC D60</t>
  </si>
  <si>
    <t>Cắt đục tường đi ống âm, đóng lưới trám trét đến tường thô</t>
  </si>
  <si>
    <t>Chi phí vận chuyển dàn nóng và cẩu lên vị trí lắp đặt tầng 2</t>
  </si>
  <si>
    <t>lô</t>
  </si>
  <si>
    <t>VNS-AV6-25</t>
  </si>
  <si>
    <t>TH VINASUN</t>
  </si>
  <si>
    <t>VNS-AV6-15</t>
  </si>
  <si>
    <t>VNS-AV6-20</t>
  </si>
  <si>
    <t>VNS-AF5-7T
Động cơ ATT IE3</t>
  </si>
  <si>
    <t>VNS-AF5-8T
Động cơ ATT IE3</t>
  </si>
  <si>
    <t>VNS-AF9-4T</t>
  </si>
  <si>
    <t>VNS-AF3-5T
động cơ ATT IE3</t>
  </si>
  <si>
    <t>VNS-AF5-9T
Động cơ ATT IE3</t>
  </si>
  <si>
    <t>VNS-10-11</t>
  </si>
  <si>
    <t xml:space="preserve">VNS-DP250 </t>
  </si>
  <si>
    <t xml:space="preserve">VNS-VF-315SI </t>
  </si>
  <si>
    <t xml:space="preserve">VNS-VF-355SI </t>
  </si>
  <si>
    <t>VNS-VF-380S
Động cơ ATT IE3</t>
  </si>
  <si>
    <t>VNS-VF-320S
Động cơ ATT IE3</t>
  </si>
  <si>
    <t>VNS-AF5-5T
động cơ ATT IE3</t>
  </si>
  <si>
    <t>VNS-VF-315SI</t>
  </si>
  <si>
    <t xml:space="preserve">VNS-DP200 </t>
  </si>
  <si>
    <t>VNS-AF5-5.5T
động cơ ATT IE3</t>
  </si>
  <si>
    <t>VNS-FPC-450T
động cơ ATT IE3</t>
  </si>
  <si>
    <t>VNS-AV6-30</t>
  </si>
  <si>
    <t>VNS-FPC-820T 
động cơ ATT IE3</t>
  </si>
  <si>
    <t>VNS-CF1-9T
động cơ ATT IE3</t>
  </si>
  <si>
    <t xml:space="preserve">VNS-CF4-8T 
Động cơ ATT IE3 </t>
  </si>
  <si>
    <t>VNS-CF4-10T 
động cơ ATT IE3</t>
  </si>
  <si>
    <t>VNS-AF5-6T
động cơ ATT IE3</t>
  </si>
  <si>
    <t xml:space="preserve">VNS-CF4-8T 
Động cơ ATT IE3   </t>
  </si>
  <si>
    <t xml:space="preserve">VNS-CF4-10T 
Động cơ ATT IE3 </t>
  </si>
  <si>
    <t>VNS-AF5B-7T
động cơ ATT IE3</t>
  </si>
  <si>
    <t>VNS-AF5-8T
động cơ ATT IE3</t>
  </si>
  <si>
    <t>VNS-AF5-6.5T
động cơ ATT IE3</t>
  </si>
  <si>
    <t>VNS-FPC-900T 
động cơ ATT IE3</t>
  </si>
  <si>
    <t>VNS-AF5-10.5T
động cơ ATT IE3</t>
  </si>
  <si>
    <t>VNS-CF1-8T 
động cơ ATT IE3</t>
  </si>
  <si>
    <t>VNS-CF1-8T
động cơ ATT IE3</t>
  </si>
  <si>
    <t>VNS-CF2-10T 
động cơ ATT IE3</t>
  </si>
  <si>
    <t>Quạt gắn tường</t>
  </si>
  <si>
    <t>Quạt hướng trục</t>
  </si>
  <si>
    <t>Quạt hướng trục vuông, kt 400x400x320mm</t>
  </si>
  <si>
    <t>Quạt ly tâm dạng hộp độ ồn thấp, ĐC IE3</t>
  </si>
  <si>
    <t>Quạt gắn trần</t>
  </si>
  <si>
    <t>Quạt hướng trục, miệng ống phi 245, độ ồn 66Db</t>
  </si>
  <si>
    <t>Quạt ly tâm dạng hộp độ ồn thấp</t>
  </si>
  <si>
    <t>Quạt ly tâm dạng hộp độ ồn thấp, Động cơ IE3</t>
  </si>
  <si>
    <t>Quạt hướng trục, miệng ống phi 195, độ ồn 43Db</t>
  </si>
  <si>
    <t>Quạt ly tâm</t>
  </si>
  <si>
    <t>Quạt ly tâm 2 tốc độ, ĐC chịu nhiệt 300 độ/2h</t>
  </si>
  <si>
    <t>Quạt hướng trục
Cánh ly tâm, ĐC chịu nhiệt 300 độ/2h</t>
  </si>
  <si>
    <t>Quạt hướng trục,ĐC chịu nhiệt 300 độ/2h</t>
  </si>
  <si>
    <t>Quạt ly tâm, ĐC chịu nhiệt 300 độ/2h</t>
  </si>
  <si>
    <t>Quạt ly tâm, DC chịu nhiệt 300 độ/2h</t>
  </si>
  <si>
    <t>QUẠT HÚT MÙI WC 3, 700m3/h, 250Pa</t>
  </si>
  <si>
    <t>QUẠT HÚT MÙI WC 4, 800m3/h, 350Pa</t>
  </si>
  <si>
    <t>Mặt bích đầu vào / đầu ra cho quạt hướng trục  và Lò xo cho quạt hướng trục hệ thống gió</t>
  </si>
  <si>
    <t>Mặt bích đầu vào / đầu ra cho quạt hướng trục  và Lò xo cho quạt hướng trục hệ hút khói tạo áp</t>
  </si>
  <si>
    <t>Chi phí khác</t>
  </si>
  <si>
    <t>Cấu tạo gồm: Lớp tôn mạ kẽm Z08 + lớp tấm chống cháy SMD /Mgo</t>
  </si>
  <si>
    <t>Eusteel / Tân Thạnh Phát</t>
  </si>
  <si>
    <t>L=200</t>
  </si>
  <si>
    <t>Van MFD L220, bọc EI60, động cơ  NENUTEC NASA1-20, 20N.m/24V/230V, ON/OFF, thời gian đóng mở 20s</t>
  </si>
  <si>
    <t>Tôn soi lỗ 0.38 - Bông khoáng 50mm - Tỷ trọng 50KG/m3</t>
  </si>
  <si>
    <t xml:space="preserve"> (bích TDC)- (May tôn 50mm)</t>
  </si>
  <si>
    <t>Tole 1.15mm cho ống gió trục đứng</t>
  </si>
  <si>
    <t>Van MFD L400, bọc EI120, động cơ Belimo FSNF 230US, 7,9N.m, đóng mở có lò xo phản hồi</t>
  </si>
  <si>
    <t>Cửa bầu dục 1 lớp nan 1 khung cố định + Obd</t>
  </si>
  <si>
    <t>Tole Z08- 1.15mm cho ống gió trục đứng</t>
  </si>
  <si>
    <t xml:space="preserve">Van FD bọc EI60 L220 </t>
  </si>
  <si>
    <t>Tole Z08 - 0.75mm</t>
  </si>
  <si>
    <t>Cửa nan Z kèm lưới chắn côn trùng</t>
  </si>
  <si>
    <t>Tole Z08 - 1.15mm cho ống gió trục đứng</t>
  </si>
  <si>
    <t>Tole Z08-0.95mm</t>
  </si>
  <si>
    <t>Tole Z08-1.15mm</t>
  </si>
  <si>
    <t xml:space="preserve"> Tạm tính L200</t>
  </si>
  <si>
    <t>Tôn soi lỗ 0.58 - Bông khoáng 50mm - Tỷ trọng 50KG/m3</t>
  </si>
  <si>
    <t>Inox 304-0.3mm</t>
  </si>
  <si>
    <t>Tole Z08-0.58mm</t>
  </si>
  <si>
    <t>Tole Z08-0.75mm</t>
  </si>
  <si>
    <t>OGM không cách nhiệt</t>
  </si>
  <si>
    <t>Sangta / ORD</t>
  </si>
  <si>
    <t>Việt Nam / China</t>
  </si>
  <si>
    <t>Cửa sọt trứng + Obd + Hộp H250</t>
  </si>
  <si>
    <t/>
  </si>
  <si>
    <t>Tole Z08 - 0.58mm kèm Cách nhiệt dày 25mm</t>
  </si>
  <si>
    <t>Tole Hoa Sen kèm cách nhiệt Tpflex - Việt Nam</t>
  </si>
  <si>
    <t>Tole Z08 - 0.75mm kèm Cách nhiệt dày 25mm</t>
  </si>
  <si>
    <t>Tỷ trọng  32kg/m3 dày 25mm</t>
  </si>
  <si>
    <t>Cửa khuếch tán + Hộp H250 kèm Cách nhiệt dày 25mm</t>
  </si>
  <si>
    <t>Cửa sọt trứng + Hộp H250  kèm Cách nhiệt dày 25mm</t>
  </si>
  <si>
    <t>Cửa slot + Hộp H250  kèm Cách nhiệt dày 25mm</t>
  </si>
  <si>
    <t>Cửa tròn khuếch tán + Hộp H200 kèm Cách nhiệt dày 25mm</t>
  </si>
  <si>
    <t xml:space="preserve"> Tạm tính L150</t>
  </si>
  <si>
    <t xml:space="preserve"> Tạm tính L250</t>
  </si>
  <si>
    <t xml:space="preserve"> Tạm tính L300</t>
  </si>
  <si>
    <t>Inox 304-1.0mm</t>
  </si>
  <si>
    <t>Đồng ống PC 6.35 x 0.71 kèm cách nhiệt dày 13mm</t>
  </si>
  <si>
    <t>TPCOPPER - Việt Nam
Tpflex - Việt Nam</t>
  </si>
  <si>
    <t>Việt Nam / Asia</t>
  </si>
  <si>
    <t>Đồng ống PC 9.52 x 0.71  kèm cách nhiệt dày 13mm</t>
  </si>
  <si>
    <t>Đồng ống PC 12.70 x 0.81  kèm cách nhiệt dày 19mm</t>
  </si>
  <si>
    <t>Đồng ống PC 15.88 x 0.81  kèm cách nhiệt dày 19mm</t>
  </si>
  <si>
    <t>Đồng ống PC 6.35 x 0.81  kèm cách nhiệt dày 13mm</t>
  </si>
  <si>
    <t>Đồng ống PC 9.52 x 0.81  kèm cách nhiệt dày 13mm</t>
  </si>
  <si>
    <t>Đồng ống PC 15.88 x 1.00  kèm cách nhiệt dày 19mm</t>
  </si>
  <si>
    <t>Đồng ống PC 19.05 x 1.00  kèm cách nhiệt dày 19mm</t>
  </si>
  <si>
    <t>Đồng ống thẳng 22.22 x 1.00  kèm cách nhiệt dày 25mm</t>
  </si>
  <si>
    <t>Đồng ống thẳng 28.58 x 1.20  kèm cách nhiệt dày 25mm</t>
  </si>
  <si>
    <t>Đồng ống thẳng 34.93 x 1.20 kèm cách nhiệt dày 25mm</t>
  </si>
  <si>
    <t>Đồng ống thẳng 41.28 x 1.43 kèm cách nhiệt dày 25mm</t>
  </si>
  <si>
    <t>Cách nhiệt dày 13mm</t>
  </si>
  <si>
    <t>Tiền Phong - Việt Nam
Tpflex - Việt Nam</t>
  </si>
  <si>
    <t>Cách nhiệt dày 15mm</t>
  </si>
  <si>
    <t>Benka / Alantek</t>
  </si>
  <si>
    <t>Ceiling Fan</t>
  </si>
  <si>
    <t>CPM 1515</t>
  </si>
  <si>
    <t>Wolter</t>
  </si>
  <si>
    <t>Thai Land</t>
  </si>
  <si>
    <t>Cadivi / Taihan</t>
  </si>
  <si>
    <t>CPM 1212</t>
  </si>
  <si>
    <t>Inline Centrifugal Fan</t>
  </si>
  <si>
    <t>DVF 23120</t>
  </si>
  <si>
    <t>Tole Z08 - 0.58mm</t>
  </si>
  <si>
    <t>Sam Phú /AC</t>
  </si>
  <si>
    <t>KT: 1700x500/1500x500</t>
  </si>
  <si>
    <t>KT: 800x250/600x250</t>
  </si>
  <si>
    <t>KT: 1600x400/1400x400</t>
  </si>
  <si>
    <t>KT:1400x300/1200x300</t>
  </si>
  <si>
    <t>KT:1800x600/1600x600</t>
  </si>
  <si>
    <t>KT:1200x350/1000x350</t>
  </si>
  <si>
    <t>KT:1000x250/800x200</t>
  </si>
  <si>
    <t>KT: 1000x200/700x300</t>
  </si>
  <si>
    <t>KT: 1200x200/1000x200</t>
  </si>
  <si>
    <t>KT: 1200x250/1000x250</t>
  </si>
  <si>
    <t>KT: 1400x600/1200x600</t>
  </si>
  <si>
    <t>KT: 1600x350/1400x350</t>
  </si>
  <si>
    <t xml:space="preserve"> Côn thu ống gió tôn tráng kẽm có giới hạn chịu lửa EI 30 ( kết nối vào quạt)</t>
  </si>
  <si>
    <t>KT 850x700/Đường kính quạt</t>
  </si>
  <si>
    <t>KT 900x600/Đường kính quạt</t>
  </si>
  <si>
    <t>KT 1100x600/Đường kính quạt</t>
  </si>
  <si>
    <t>KT 1150x950/Đường kính quạt</t>
  </si>
  <si>
    <t>KT 1200x500/Đường kính quạt</t>
  </si>
  <si>
    <t>KT 1250x500/Đường kính quạt</t>
  </si>
  <si>
    <t xml:space="preserve"> Côn thu ống gió tôn tráng kẽm có giới hạn chịu lửa EI 30 ( kết nối ống gió )</t>
  </si>
  <si>
    <t>KT 1200x1000/1000x500</t>
  </si>
  <si>
    <t>KT 1250x500/900x250</t>
  </si>
  <si>
    <t>KT 1250x500/1050x500</t>
  </si>
  <si>
    <t>KT 1050x1050/750x500</t>
  </si>
  <si>
    <t>KT 750x500/600x400</t>
  </si>
  <si>
    <t>KT 1050x1050/900x700</t>
  </si>
  <si>
    <t>KT 900x600/600x900</t>
  </si>
  <si>
    <t>KT 900x600/750x600</t>
  </si>
  <si>
    <t>KT 900x700/800x450</t>
  </si>
  <si>
    <t>KT 850x700/700x850</t>
  </si>
  <si>
    <t>KT 850x700/800x500</t>
  </si>
  <si>
    <t>KT 800x500/500x500</t>
  </si>
  <si>
    <t>KT 800x450/700x300</t>
  </si>
  <si>
    <t>KT 750x600/600x600</t>
  </si>
  <si>
    <t>KT 600x600/500x600</t>
  </si>
  <si>
    <t>KT 700x600/600x600</t>
  </si>
  <si>
    <t>KT 600x600/550x550</t>
  </si>
  <si>
    <t>KT 550x550/550x450</t>
  </si>
  <si>
    <t>KT: 800x200</t>
  </si>
  <si>
    <t>Cảm biến khói</t>
  </si>
  <si>
    <t xml:space="preserve">Cảm biến áp suất </t>
  </si>
  <si>
    <t>Cảm biến áp suất (P=20-50Pa)</t>
  </si>
  <si>
    <t>Apolo/USA</t>
  </si>
  <si>
    <t xml:space="preserve"> Sauter/Germany </t>
  </si>
  <si>
    <t>USA</t>
  </si>
  <si>
    <t xml:space="preserve">Germany </t>
  </si>
  <si>
    <t>KT 600x300/600x200 độ dày tôn 0.75mm</t>
  </si>
  <si>
    <t>KT 1400x500/1000x450 độ dày tôn 1.15mm</t>
  </si>
  <si>
    <t>KT 1400x500/1200x400 độ dày tôn 1.15mm</t>
  </si>
  <si>
    <t>Tole Z08 - 1.15mm</t>
  </si>
  <si>
    <t>Vuông tròn ống gió tôn tráng kẽm.</t>
  </si>
  <si>
    <t>KT 250x200/D400 độ dày tôn 0.58mm</t>
  </si>
  <si>
    <t>KT 300x200/D400 độ dày tôn 0.58mm</t>
  </si>
  <si>
    <t>KT 350x200/D400 độ dày tôn 0.58mm</t>
  </si>
  <si>
    <t>KT 400x200/D500 độ dày tôn 0.58mm</t>
  </si>
  <si>
    <t>KT 500x400/D500 độ dày tôn 0.58mm</t>
  </si>
  <si>
    <t>KT 600x300/D500 độ dày tôn 0.75mm</t>
  </si>
  <si>
    <t>KT 600x400/D500 độ dày tôn 0.75mm</t>
  </si>
  <si>
    <t>KT 1000x350/D700 độ dày tôn 0.95mm</t>
  </si>
  <si>
    <t>KT 1700x600/D1000 độ dày tôn 1.15mm</t>
  </si>
  <si>
    <t>Tole Z08 - 0.95mm</t>
  </si>
  <si>
    <t>II.3 - HỆ THỐNG ỐNG GIÓ LẠNH ĐIỀU HÒA</t>
  </si>
  <si>
    <t>bs</t>
  </si>
  <si>
    <t>KT (1500x250), kiểu khuếch tán, kèm hộp gió KT: 1500x250xH250</t>
  </si>
  <si>
    <t>KT (1500x250), kiểu nan sọt, kèm hộp gió KT: 1500x250xH250</t>
  </si>
  <si>
    <t>VIT-MFH</t>
  </si>
  <si>
    <t>VitSiL</t>
  </si>
  <si>
    <t>VIT-XF</t>
  </si>
  <si>
    <t>VIT-WSF</t>
  </si>
  <si>
    <t xml:space="preserve"> VIT-1F</t>
  </si>
  <si>
    <t>Khải Hoàn</t>
  </si>
  <si>
    <t xml:space="preserve">VIT-XF </t>
  </si>
  <si>
    <t>VIT-1F</t>
  </si>
  <si>
    <t>30 kg/ 1 bao</t>
  </si>
  <si>
    <t>Địa điểm xây dựng: PHƯỜNG ĐÔNG HẢI, TỈNH KHÁNH HÒA</t>
  </si>
  <si>
    <t xml:space="preserve">THÀNH VIÊN ĐỨNG ĐẦU LIÊN DANH       </t>
  </si>
  <si>
    <t xml:space="preserve">   THÀNH VIÊN LIÊN DANH</t>
  </si>
  <si>
    <t xml:space="preserve">         CÔNG TY TNHH VĂN LANG                     </t>
  </si>
  <si>
    <t xml:space="preserve">  CÔNG TY TNHH XÂY DỰNG CƠ ĐIỆN 
TRÍ TRUNG</t>
  </si>
  <si>
    <t>Không thuộc phạm vi gói thầu</t>
  </si>
  <si>
    <t>KVS 701 - T</t>
  </si>
  <si>
    <t>PN15</t>
  </si>
  <si>
    <t>Theo TCQ thuộc phần ngầm</t>
  </si>
  <si>
    <t>Bằng chữ: Một trăm tám mươi tám tỷ, bốn trăm hai mươi triệu, không trăm mười sáu ngàn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</si>
</sst>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_(* \(#,##0\);_(* &quot;-&quot;_);_(@_)"/>
    <numFmt numFmtId="165" formatCode="_(* #,##0.00_);_(* \(#,##0.00\);_(* &quot;-&quot;??_);_(@_)"/>
    <numFmt numFmtId="166" formatCode="_(* #,##0_);_(* \(#,##0\);_(* &quot;-&quot;??_);_(@_)"/>
    <numFmt numFmtId="167" formatCode="_([$€-2]* #,##0.00_);_([$€-2]* \(#,##0.00\);_([$€-2]* &quot;-&quot;??_)"/>
    <numFmt numFmtId="168" formatCode="0.0"/>
    <numFmt numFmtId="169" formatCode="_-* #,##0.00\ _₫_-;\-* #,##0.00\ _₫_-;_-* &quot;-&quot;??\ _₫_-;_-@_-"/>
    <numFmt numFmtId="170" formatCode="&quot;On&quot;;&quot;On&quot;;&quot;Off&quot;"/>
    <numFmt numFmtId="171" formatCode="0;\-0;;@"/>
  </numFmts>
  <fonts count="43">
    <font>
      <sz val="11"/>
      <color theme="1"/>
      <name val="Calibri"/>
      <family val="2"/>
      <scheme val="minor"/>
    </font>
    <font>
      <sz val="11"/>
      <color theme="1"/>
      <name val="Calibri"/>
      <family val="2"/>
      <charset val="163"/>
      <scheme val="minor"/>
    </font>
    <font>
      <sz val="10"/>
      <name val="Arial"/>
      <family val="2"/>
    </font>
    <font>
      <sz val="11"/>
      <color theme="1"/>
      <name val="Calibri"/>
      <family val="2"/>
      <scheme val="minor"/>
    </font>
    <font>
      <sz val="11"/>
      <color indexed="8"/>
      <name val="Calibri"/>
      <family val="2"/>
    </font>
    <font>
      <sz val="11"/>
      <name val="VNI-Avo"/>
    </font>
    <font>
      <sz val="10"/>
      <name val="VNI-Times"/>
    </font>
    <font>
      <sz val="10"/>
      <color rgb="FF000000"/>
      <name val="Times New Roman"/>
      <family val="1"/>
    </font>
    <font>
      <sz val="10"/>
      <name val="Arial"/>
      <family val="2"/>
      <charset val="163"/>
    </font>
    <font>
      <sz val="11"/>
      <color indexed="8"/>
      <name val="Times New Roman"/>
      <family val="1"/>
    </font>
    <font>
      <sz val="11"/>
      <name val="VNI-Times"/>
    </font>
    <font>
      <b/>
      <sz val="11"/>
      <color theme="1"/>
      <name val="Times New Roman"/>
      <family val="1"/>
    </font>
    <font>
      <b/>
      <sz val="11"/>
      <name val="Times New Roman"/>
      <family val="1"/>
    </font>
    <font>
      <sz val="11"/>
      <name val="Times New Roman"/>
      <family val="1"/>
    </font>
    <font>
      <sz val="11"/>
      <color rgb="FFFF0000"/>
      <name val="Times New Roman"/>
      <family val="1"/>
    </font>
    <font>
      <sz val="11"/>
      <name val="ＭＳ Ｐゴシック"/>
      <family val="3"/>
      <charset val="128"/>
    </font>
    <font>
      <sz val="12"/>
      <name val=".VnTime"/>
      <family val="2"/>
    </font>
    <font>
      <b/>
      <sz val="11"/>
      <color rgb="FFFF0000"/>
      <name val="Times New Roman"/>
      <family val="1"/>
    </font>
    <font>
      <sz val="12"/>
      <name val="Times New Roman"/>
      <family val="1"/>
    </font>
    <font>
      <b/>
      <sz val="11"/>
      <color indexed="8"/>
      <name val="Times New Roman"/>
      <family val="1"/>
    </font>
    <font>
      <sz val="11"/>
      <color theme="1"/>
      <name val="Times New Roman"/>
      <family val="1"/>
    </font>
    <font>
      <sz val="8.25"/>
      <name val="Microsoft Sans Serif"/>
      <family val="2"/>
    </font>
    <font>
      <sz val="8"/>
      <name val="Calibri"/>
      <family val="2"/>
      <scheme val="minor"/>
    </font>
    <font>
      <sz val="11"/>
      <color theme="1"/>
      <name val="Calibri"/>
      <family val="2"/>
      <charset val="163"/>
      <scheme val="minor"/>
    </font>
    <font>
      <sz val="11"/>
      <color theme="4"/>
      <name val="Times New Roman"/>
      <family val="1"/>
    </font>
    <font>
      <b/>
      <sz val="11"/>
      <color theme="4"/>
      <name val="Times New Roman"/>
      <family val="1"/>
    </font>
    <font>
      <b/>
      <sz val="12"/>
      <color rgb="FF0000FF"/>
      <name val="Times New Roman"/>
      <family val="1"/>
    </font>
    <font>
      <b/>
      <sz val="12"/>
      <color theme="1"/>
      <name val="Times New Roman"/>
      <family val="1"/>
    </font>
    <font>
      <sz val="12"/>
      <color theme="1"/>
      <name val="Times New Roman"/>
      <family val="1"/>
    </font>
    <font>
      <b/>
      <sz val="14"/>
      <color theme="1"/>
      <name val="Times New Roman"/>
      <family val="1"/>
    </font>
    <font>
      <sz val="14"/>
      <color theme="1"/>
      <name val="Times New Roman"/>
      <family val="1"/>
    </font>
    <font>
      <b/>
      <sz val="12"/>
      <name val="Times New Roman"/>
      <family val="1"/>
    </font>
    <font>
      <b/>
      <sz val="12"/>
      <color rgb="FFC00000"/>
      <name val="Times New Roman"/>
      <family val="1"/>
    </font>
    <font>
      <b/>
      <sz val="12"/>
      <color rgb="FF002060"/>
      <name val="Times New Roman"/>
      <family val="1"/>
    </font>
    <font>
      <b/>
      <sz val="12"/>
      <color rgb="FFFF0000"/>
      <name val="Times New Roman"/>
      <family val="1"/>
    </font>
    <font>
      <b/>
      <sz val="12"/>
      <color indexed="8"/>
      <name val="Times New Roman"/>
      <family val="1"/>
    </font>
    <font>
      <b/>
      <sz val="16"/>
      <color rgb="FF0000FF"/>
      <name val="Times New Roman"/>
      <family val="1"/>
    </font>
    <font>
      <sz val="12"/>
      <color rgb="FFFF0000"/>
      <name val="Times New Roman"/>
      <family val="1"/>
    </font>
    <font>
      <sz val="11"/>
      <color rgb="FF000000"/>
      <name val="Times New Roman"/>
      <family val="1"/>
    </font>
    <font>
      <sz val="12"/>
      <color indexed="8"/>
      <name val="Times New Roman"/>
      <family val="1"/>
    </font>
    <font>
      <b/>
      <sz val="13"/>
      <color theme="1"/>
      <name val="Times New Roman"/>
      <family val="1"/>
    </font>
    <font>
      <sz val="10"/>
      <color theme="1"/>
      <name val="Times New Roman"/>
      <family val="1"/>
    </font>
    <font>
      <b/>
      <sz val="10"/>
      <color theme="1"/>
      <name val="Times New Roman"/>
      <family val="1"/>
    </font>
  </fonts>
  <fills count="10">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bgColor indexed="51"/>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7" tint="0.59999389629810485"/>
        <bgColor indexed="51"/>
      </patternFill>
    </fill>
    <fill>
      <patternFill patternType="solid">
        <fgColor theme="5" tint="0.79998168889431442"/>
        <bgColor indexed="64"/>
      </patternFill>
    </fill>
  </fills>
  <borders count="23">
    <border>
      <left/>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hair">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diagonal/>
    </border>
    <border>
      <left/>
      <right/>
      <top style="thin">
        <color indexed="64"/>
      </top>
      <bottom style="thin">
        <color indexed="64"/>
      </bottom>
      <diagonal/>
    </border>
    <border>
      <left/>
      <right style="thin">
        <color auto="1"/>
      </right>
      <top/>
      <bottom/>
      <diagonal/>
    </border>
    <border>
      <left/>
      <right style="thin">
        <color indexed="64"/>
      </right>
      <top/>
      <bottom style="thin">
        <color indexed="64"/>
      </bottom>
      <diagonal/>
    </border>
    <border>
      <left style="thin">
        <color auto="1"/>
      </left>
      <right style="thin">
        <color auto="1"/>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auto="1"/>
      </left>
      <right style="thin">
        <color auto="1"/>
      </right>
      <top/>
      <bottom style="thin">
        <color indexed="64"/>
      </bottom>
      <diagonal/>
    </border>
    <border>
      <left/>
      <right style="thin">
        <color indexed="64"/>
      </right>
      <top style="hair">
        <color indexed="64"/>
      </top>
      <bottom/>
      <diagonal/>
    </border>
    <border>
      <left/>
      <right style="thin">
        <color indexed="64"/>
      </right>
      <top/>
      <bottom style="hair">
        <color indexed="64"/>
      </bottom>
      <diagonal/>
    </border>
    <border>
      <left/>
      <right/>
      <top/>
      <bottom style="thin">
        <color indexed="64"/>
      </bottom>
      <diagonal/>
    </border>
  </borders>
  <cellStyleXfs count="66">
    <xf numFmtId="167" fontId="0" fillId="0" borderId="0"/>
    <xf numFmtId="165" fontId="3" fillId="0" borderId="0" applyFont="0" applyFill="0" applyBorder="0" applyAlignment="0" applyProtection="0"/>
    <xf numFmtId="165" fontId="2" fillId="0" borderId="0" applyFont="0" applyFill="0" applyBorder="0" applyAlignment="0" applyProtection="0"/>
    <xf numFmtId="0" fontId="2" fillId="0" borderId="0"/>
    <xf numFmtId="0" fontId="3" fillId="0" borderId="0"/>
    <xf numFmtId="0" fontId="3" fillId="0" borderId="0"/>
    <xf numFmtId="165" fontId="4" fillId="0" borderId="0" applyFont="0" applyFill="0" applyBorder="0" applyAlignment="0" applyProtection="0"/>
    <xf numFmtId="165" fontId="4" fillId="0" borderId="0" applyFont="0" applyFill="0" applyBorder="0" applyAlignment="0" applyProtection="0"/>
    <xf numFmtId="165" fontId="2" fillId="0" borderId="0" applyFont="0" applyFill="0" applyBorder="0" applyAlignment="0" applyProtection="0"/>
    <xf numFmtId="0" fontId="2" fillId="0" borderId="0"/>
    <xf numFmtId="165" fontId="5" fillId="0" borderId="0" applyFont="0" applyFill="0" applyBorder="0" applyAlignment="0" applyProtection="0"/>
    <xf numFmtId="165" fontId="2" fillId="0" borderId="0" applyFont="0" applyFill="0" applyBorder="0" applyAlignment="0" applyProtection="0"/>
    <xf numFmtId="165" fontId="4" fillId="0" borderId="0" applyFont="0" applyFill="0" applyBorder="0" applyAlignment="0" applyProtection="0"/>
    <xf numFmtId="0" fontId="2" fillId="0" borderId="0" applyNumberFormat="0" applyFill="0" applyBorder="0" applyProtection="0"/>
    <xf numFmtId="167" fontId="6" fillId="0" borderId="0"/>
    <xf numFmtId="0" fontId="2" fillId="0" borderId="0"/>
    <xf numFmtId="165" fontId="2" fillId="0" borderId="0" applyFont="0" applyFill="0" applyBorder="0" applyAlignment="0" applyProtection="0"/>
    <xf numFmtId="167" fontId="7" fillId="0" borderId="0"/>
    <xf numFmtId="0" fontId="8" fillId="0" borderId="0"/>
    <xf numFmtId="165" fontId="2" fillId="0" borderId="0" applyFont="0" applyFill="0" applyBorder="0" applyAlignment="0" applyProtection="0"/>
    <xf numFmtId="0" fontId="2" fillId="0" borderId="0"/>
    <xf numFmtId="0" fontId="2" fillId="0" borderId="0"/>
    <xf numFmtId="0" fontId="2" fillId="0" borderId="0"/>
    <xf numFmtId="0" fontId="10" fillId="0" borderId="0"/>
    <xf numFmtId="0" fontId="3" fillId="0" borderId="0"/>
    <xf numFmtId="43" fontId="2" fillId="0" borderId="0" applyFont="0" applyFill="0" applyBorder="0" applyAlignment="0" applyProtection="0"/>
    <xf numFmtId="0" fontId="15" fillId="0" borderId="0"/>
    <xf numFmtId="165" fontId="15" fillId="0" borderId="0" applyFont="0" applyFill="0" applyBorder="0" applyAlignment="0" applyProtection="0"/>
    <xf numFmtId="165" fontId="4" fillId="0" borderId="0" applyFont="0" applyFill="0" applyBorder="0" applyAlignment="0" applyProtection="0"/>
    <xf numFmtId="0" fontId="16" fillId="0" borderId="0"/>
    <xf numFmtId="0" fontId="2" fillId="0" borderId="0"/>
    <xf numFmtId="165" fontId="3" fillId="0" borderId="0" applyFont="0" applyFill="0" applyBorder="0" applyAlignment="0" applyProtection="0"/>
    <xf numFmtId="0" fontId="2" fillId="0" borderId="0"/>
    <xf numFmtId="0" fontId="3" fillId="0" borderId="0"/>
    <xf numFmtId="165" fontId="15" fillId="0" borderId="0" applyFont="0" applyFill="0" applyBorder="0" applyAlignment="0" applyProtection="0"/>
    <xf numFmtId="0" fontId="3" fillId="0" borderId="0"/>
    <xf numFmtId="0" fontId="3" fillId="0" borderId="0"/>
    <xf numFmtId="169" fontId="21" fillId="0" borderId="0" applyFont="0" applyFill="0" applyBorder="0" applyAlignment="0" applyProtection="0"/>
    <xf numFmtId="0" fontId="3" fillId="0" borderId="0"/>
    <xf numFmtId="0" fontId="3" fillId="0" borderId="0"/>
    <xf numFmtId="0" fontId="18" fillId="0" borderId="0"/>
    <xf numFmtId="0" fontId="23" fillId="0" borderId="0"/>
    <xf numFmtId="165" fontId="4" fillId="0" borderId="0" applyFont="0" applyFill="0" applyBorder="0" applyAlignment="0" applyProtection="0"/>
    <xf numFmtId="167" fontId="3" fillId="0" borderId="0"/>
    <xf numFmtId="167" fontId="3" fillId="0" borderId="0"/>
    <xf numFmtId="0" fontId="2" fillId="0" borderId="0"/>
    <xf numFmtId="167" fontId="3" fillId="0" borderId="0"/>
    <xf numFmtId="0" fontId="2" fillId="0" borderId="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0" fontId="1" fillId="0" borderId="0"/>
    <xf numFmtId="43" fontId="4" fillId="0" borderId="0" applyFont="0" applyFill="0" applyBorder="0" applyAlignment="0" applyProtection="0"/>
    <xf numFmtId="0" fontId="3" fillId="0" borderId="0"/>
    <xf numFmtId="170" fontId="2" fillId="0" borderId="0" applyFont="0" applyFill="0" applyBorder="0" applyAlignment="0" applyProtection="0"/>
  </cellStyleXfs>
  <cellXfs count="1030">
    <xf numFmtId="167" fontId="0" fillId="0" borderId="0" xfId="0"/>
    <xf numFmtId="3" fontId="12" fillId="2" borderId="4" xfId="23" applyNumberFormat="1" applyFont="1" applyFill="1" applyBorder="1" applyAlignment="1">
      <alignment horizontal="left" vertical="center" wrapText="1"/>
    </xf>
    <xf numFmtId="0" fontId="11" fillId="2" borderId="0" xfId="2" applyNumberFormat="1" applyFont="1" applyFill="1" applyBorder="1" applyAlignment="1" applyProtection="1">
      <alignment horizontal="left" vertical="center" wrapText="1"/>
    </xf>
    <xf numFmtId="0" fontId="20" fillId="2" borderId="0" xfId="5" applyFont="1" applyFill="1" applyAlignment="1">
      <alignment vertical="center" wrapText="1"/>
    </xf>
    <xf numFmtId="166" fontId="20" fillId="2" borderId="0" xfId="6" applyNumberFormat="1" applyFont="1" applyFill="1" applyBorder="1" applyAlignment="1">
      <alignment horizontal="left" vertical="center" wrapText="1"/>
    </xf>
    <xf numFmtId="0" fontId="11" fillId="2" borderId="2" xfId="9" applyFont="1" applyFill="1" applyBorder="1" applyAlignment="1">
      <alignment horizontal="center" vertical="center" wrapText="1"/>
    </xf>
    <xf numFmtId="0" fontId="20" fillId="2" borderId="4" xfId="0" applyNumberFormat="1" applyFont="1" applyFill="1" applyBorder="1" applyAlignment="1">
      <alignment horizontal="center" vertical="center" wrapText="1"/>
    </xf>
    <xf numFmtId="2" fontId="20" fillId="2" borderId="4" xfId="0" applyNumberFormat="1" applyFont="1" applyFill="1" applyBorder="1" applyAlignment="1">
      <alignment horizontal="center" vertical="center" wrapText="1"/>
    </xf>
    <xf numFmtId="0" fontId="20" fillId="2" borderId="4" xfId="14" applyNumberFormat="1" applyFont="1" applyFill="1" applyBorder="1" applyAlignment="1">
      <alignment horizontal="center" vertical="center" wrapText="1"/>
    </xf>
    <xf numFmtId="167" fontId="20" fillId="2" borderId="4" xfId="14" applyFont="1" applyFill="1" applyBorder="1" applyAlignment="1">
      <alignment horizontal="center" vertical="center" wrapText="1"/>
    </xf>
    <xf numFmtId="2" fontId="20" fillId="2" borderId="4" xfId="9" applyNumberFormat="1" applyFont="1" applyFill="1" applyBorder="1" applyAlignment="1">
      <alignment horizontal="center" vertical="center" wrapText="1"/>
    </xf>
    <xf numFmtId="0" fontId="20" fillId="2" borderId="4" xfId="18" applyFont="1" applyFill="1" applyBorder="1" applyAlignment="1">
      <alignment horizontal="center" vertical="center" wrapText="1"/>
    </xf>
    <xf numFmtId="0" fontId="11" fillId="2" borderId="4" xfId="9" applyFont="1" applyFill="1" applyBorder="1" applyAlignment="1">
      <alignment horizontal="center" vertical="center" wrapText="1"/>
    </xf>
    <xf numFmtId="0" fontId="11" fillId="2" borderId="4" xfId="9" applyFont="1" applyFill="1" applyBorder="1" applyAlignment="1">
      <alignment horizontal="left" vertical="center" wrapText="1"/>
    </xf>
    <xf numFmtId="0" fontId="20" fillId="2" borderId="8" xfId="0" applyNumberFormat="1" applyFont="1" applyFill="1" applyBorder="1" applyAlignment="1">
      <alignment horizontal="center" vertical="center" wrapText="1"/>
    </xf>
    <xf numFmtId="0" fontId="11" fillId="2" borderId="2" xfId="4" applyFont="1" applyFill="1" applyBorder="1" applyAlignment="1">
      <alignment horizontal="center" vertical="center" wrapText="1"/>
    </xf>
    <xf numFmtId="0" fontId="20" fillId="2" borderId="2" xfId="4" applyFont="1" applyFill="1" applyBorder="1" applyAlignment="1">
      <alignment vertical="center" wrapText="1"/>
    </xf>
    <xf numFmtId="0" fontId="20" fillId="2" borderId="2" xfId="4" applyFont="1" applyFill="1" applyBorder="1" applyAlignment="1">
      <alignment horizontal="center" vertical="center" wrapText="1"/>
    </xf>
    <xf numFmtId="0" fontId="11" fillId="2" borderId="4" xfId="4" applyFont="1" applyFill="1" applyBorder="1" applyAlignment="1">
      <alignment horizontal="center" vertical="center" wrapText="1"/>
    </xf>
    <xf numFmtId="0" fontId="20" fillId="2" borderId="4" xfId="4" applyFont="1" applyFill="1" applyBorder="1" applyAlignment="1">
      <alignment vertical="center" wrapText="1"/>
    </xf>
    <xf numFmtId="0" fontId="11" fillId="2" borderId="4" xfId="4" applyFont="1" applyFill="1" applyBorder="1" applyAlignment="1">
      <alignment vertical="center" wrapText="1"/>
    </xf>
    <xf numFmtId="0" fontId="14" fillId="2" borderId="4" xfId="4" applyFont="1" applyFill="1" applyBorder="1" applyAlignment="1">
      <alignment vertical="center" wrapText="1"/>
    </xf>
    <xf numFmtId="1" fontId="20" fillId="2" borderId="0" xfId="3" applyNumberFormat="1" applyFont="1" applyFill="1" applyAlignment="1">
      <alignment vertical="center" wrapText="1"/>
    </xf>
    <xf numFmtId="168" fontId="20" fillId="2" borderId="4" xfId="9" applyNumberFormat="1" applyFont="1" applyFill="1" applyBorder="1" applyAlignment="1">
      <alignment horizontal="center" vertical="center" wrapText="1"/>
    </xf>
    <xf numFmtId="1" fontId="11" fillId="2" borderId="4" xfId="5" applyNumberFormat="1" applyFont="1" applyFill="1" applyBorder="1" applyAlignment="1">
      <alignment horizontal="left" vertical="center"/>
    </xf>
    <xf numFmtId="168" fontId="20" fillId="2" borderId="4" xfId="5" applyNumberFormat="1" applyFont="1" applyFill="1" applyBorder="1" applyAlignment="1">
      <alignment horizontal="center" vertical="center"/>
    </xf>
    <xf numFmtId="168" fontId="20" fillId="2" borderId="4" xfId="0" applyNumberFormat="1" applyFont="1" applyFill="1" applyBorder="1" applyAlignment="1">
      <alignment horizontal="center" vertical="center"/>
    </xf>
    <xf numFmtId="0" fontId="20" fillId="2" borderId="0" xfId="3" applyFont="1" applyFill="1" applyAlignment="1">
      <alignment vertical="center" wrapText="1"/>
    </xf>
    <xf numFmtId="3" fontId="20" fillId="2" borderId="4" xfId="4" applyNumberFormat="1" applyFont="1" applyFill="1" applyBorder="1" applyAlignment="1">
      <alignment vertical="center" wrapText="1"/>
    </xf>
    <xf numFmtId="3" fontId="14" fillId="2" borderId="4" xfId="13" applyNumberFormat="1" applyFont="1" applyFill="1" applyBorder="1" applyAlignment="1">
      <alignment vertical="center" wrapText="1"/>
    </xf>
    <xf numFmtId="1" fontId="20" fillId="2" borderId="4" xfId="3" applyNumberFormat="1" applyFont="1" applyFill="1" applyBorder="1" applyAlignment="1">
      <alignment vertical="center" wrapText="1"/>
    </xf>
    <xf numFmtId="3" fontId="20" fillId="2" borderId="4" xfId="13" applyNumberFormat="1" applyFont="1" applyFill="1" applyBorder="1" applyAlignment="1">
      <alignment vertical="center" wrapText="1"/>
    </xf>
    <xf numFmtId="3" fontId="20" fillId="2" borderId="4" xfId="4" applyNumberFormat="1" applyFont="1" applyFill="1" applyBorder="1" applyAlignment="1">
      <alignment horizontal="right" vertical="center" wrapText="1"/>
    </xf>
    <xf numFmtId="3" fontId="20" fillId="2" borderId="4" xfId="13" applyNumberFormat="1" applyFont="1" applyFill="1" applyBorder="1" applyAlignment="1">
      <alignment horizontal="right" vertical="center" wrapText="1"/>
    </xf>
    <xf numFmtId="166" fontId="11" fillId="2" borderId="4" xfId="11" applyNumberFormat="1" applyFont="1" applyFill="1" applyBorder="1" applyAlignment="1">
      <alignment horizontal="center" vertical="center" wrapText="1"/>
    </xf>
    <xf numFmtId="166" fontId="20" fillId="2" borderId="4" xfId="8" applyNumberFormat="1" applyFont="1" applyFill="1" applyBorder="1" applyAlignment="1">
      <alignment vertical="center" wrapText="1"/>
    </xf>
    <xf numFmtId="166" fontId="20" fillId="2" borderId="4" xfId="12" applyNumberFormat="1" applyFont="1" applyFill="1" applyBorder="1" applyAlignment="1">
      <alignment horizontal="left" vertical="center"/>
    </xf>
    <xf numFmtId="166" fontId="20" fillId="2" borderId="4" xfId="16" applyNumberFormat="1" applyFont="1" applyFill="1" applyBorder="1" applyAlignment="1">
      <alignment horizontal="right" vertical="center" wrapText="1"/>
    </xf>
    <xf numFmtId="166" fontId="14" fillId="2" borderId="4" xfId="8" applyNumberFormat="1" applyFont="1" applyFill="1" applyBorder="1" applyAlignment="1">
      <alignment vertical="center" wrapText="1"/>
    </xf>
    <xf numFmtId="1" fontId="11" fillId="2" borderId="4" xfId="19" applyNumberFormat="1" applyFont="1" applyFill="1" applyBorder="1" applyAlignment="1">
      <alignment horizontal="center" vertical="center" wrapText="1"/>
    </xf>
    <xf numFmtId="1" fontId="20" fillId="2" borderId="4" xfId="19" applyNumberFormat="1" applyFont="1" applyFill="1" applyBorder="1" applyAlignment="1">
      <alignment horizontal="center" vertical="center" wrapText="1"/>
    </xf>
    <xf numFmtId="0" fontId="11" fillId="2" borderId="4" xfId="40" applyFont="1" applyFill="1" applyBorder="1" applyAlignment="1">
      <alignment horizontal="center" vertical="center" wrapText="1"/>
    </xf>
    <xf numFmtId="1" fontId="20" fillId="2" borderId="4" xfId="16" applyNumberFormat="1" applyFont="1" applyFill="1" applyBorder="1" applyAlignment="1">
      <alignment horizontal="center" vertical="center"/>
    </xf>
    <xf numFmtId="0" fontId="11" fillId="2" borderId="4" xfId="41" applyFont="1" applyFill="1" applyBorder="1" applyAlignment="1">
      <alignment horizontal="center" vertical="center" wrapText="1"/>
    </xf>
    <xf numFmtId="0" fontId="20" fillId="2" borderId="4" xfId="4" applyFont="1" applyFill="1" applyBorder="1" applyAlignment="1">
      <alignment horizontal="center" vertical="center"/>
    </xf>
    <xf numFmtId="1" fontId="20" fillId="2" borderId="4" xfId="14" applyNumberFormat="1" applyFont="1" applyFill="1" applyBorder="1" applyAlignment="1">
      <alignment horizontal="center" vertical="center" wrapText="1"/>
    </xf>
    <xf numFmtId="166" fontId="20" fillId="2" borderId="4" xfId="6" applyNumberFormat="1" applyFont="1" applyFill="1" applyBorder="1" applyAlignment="1">
      <alignment horizontal="left" vertical="center" wrapText="1"/>
    </xf>
    <xf numFmtId="167" fontId="20" fillId="2" borderId="4" xfId="0" applyFont="1" applyFill="1" applyBorder="1" applyAlignment="1">
      <alignment horizontal="center" vertical="center"/>
    </xf>
    <xf numFmtId="1" fontId="20" fillId="2" borderId="4" xfId="1" applyNumberFormat="1" applyFont="1" applyFill="1" applyBorder="1" applyAlignment="1" applyProtection="1">
      <alignment horizontal="center" vertical="center"/>
    </xf>
    <xf numFmtId="166" fontId="11" fillId="2" borderId="0" xfId="2" applyNumberFormat="1" applyFont="1" applyFill="1" applyBorder="1" applyAlignment="1" applyProtection="1">
      <alignment horizontal="left" vertical="center"/>
    </xf>
    <xf numFmtId="3" fontId="13" fillId="2" borderId="4" xfId="23" applyNumberFormat="1" applyFont="1" applyFill="1" applyBorder="1" applyAlignment="1">
      <alignment horizontal="center" vertical="center" wrapText="1"/>
    </xf>
    <xf numFmtId="3" fontId="20" fillId="2" borderId="16" xfId="4" applyNumberFormat="1" applyFont="1" applyFill="1" applyBorder="1" applyAlignment="1">
      <alignment vertical="center" wrapText="1"/>
    </xf>
    <xf numFmtId="3" fontId="14" fillId="2" borderId="16" xfId="13" applyNumberFormat="1" applyFont="1" applyFill="1" applyBorder="1" applyAlignment="1">
      <alignment vertical="center" wrapText="1"/>
    </xf>
    <xf numFmtId="1" fontId="20" fillId="2" borderId="16" xfId="3" applyNumberFormat="1" applyFont="1" applyFill="1" applyBorder="1" applyAlignment="1">
      <alignment vertical="center" wrapText="1"/>
    </xf>
    <xf numFmtId="3" fontId="20" fillId="2" borderId="16" xfId="13" applyNumberFormat="1" applyFont="1" applyFill="1" applyBorder="1" applyAlignment="1">
      <alignment vertical="center" wrapText="1"/>
    </xf>
    <xf numFmtId="3" fontId="20" fillId="2" borderId="16" xfId="4" applyNumberFormat="1" applyFont="1" applyFill="1" applyBorder="1" applyAlignment="1">
      <alignment horizontal="right" vertical="center" wrapText="1"/>
    </xf>
    <xf numFmtId="3" fontId="20" fillId="2" borderId="16" xfId="13" applyNumberFormat="1" applyFont="1" applyFill="1" applyBorder="1" applyAlignment="1">
      <alignment horizontal="right" vertical="center" wrapText="1"/>
    </xf>
    <xf numFmtId="166" fontId="11" fillId="2" borderId="16" xfId="11" applyNumberFormat="1" applyFont="1" applyFill="1" applyBorder="1" applyAlignment="1">
      <alignment horizontal="center" vertical="center" wrapText="1"/>
    </xf>
    <xf numFmtId="166" fontId="20" fillId="2" borderId="16" xfId="8" applyNumberFormat="1" applyFont="1" applyFill="1" applyBorder="1" applyAlignment="1">
      <alignment vertical="center" wrapText="1"/>
    </xf>
    <xf numFmtId="167" fontId="20" fillId="2" borderId="16" xfId="14" applyFont="1" applyFill="1" applyBorder="1" applyAlignment="1">
      <alignment horizontal="center" vertical="center" wrapText="1"/>
    </xf>
    <xf numFmtId="2" fontId="20" fillId="2" borderId="16" xfId="0" applyNumberFormat="1" applyFont="1" applyFill="1" applyBorder="1" applyAlignment="1">
      <alignment horizontal="center" vertical="center" wrapText="1"/>
    </xf>
    <xf numFmtId="166" fontId="20" fillId="2" borderId="16" xfId="12" applyNumberFormat="1" applyFont="1" applyFill="1" applyBorder="1" applyAlignment="1">
      <alignment horizontal="left" vertical="center"/>
    </xf>
    <xf numFmtId="0" fontId="20" fillId="2" borderId="16" xfId="9" applyFont="1" applyFill="1" applyBorder="1" applyAlignment="1">
      <alignment horizontal="center" vertical="center" wrapText="1"/>
    </xf>
    <xf numFmtId="0" fontId="20" fillId="2" borderId="16" xfId="18" applyFont="1" applyFill="1" applyBorder="1" applyAlignment="1">
      <alignment horizontal="center" vertical="center" wrapText="1"/>
    </xf>
    <xf numFmtId="166" fontId="20" fillId="2" borderId="16" xfId="16" applyNumberFormat="1" applyFont="1" applyFill="1" applyBorder="1" applyAlignment="1">
      <alignment horizontal="right" vertical="center" wrapText="1"/>
    </xf>
    <xf numFmtId="166" fontId="14" fillId="2" borderId="16" xfId="8" applyNumberFormat="1" applyFont="1" applyFill="1" applyBorder="1" applyAlignment="1">
      <alignment vertical="center" wrapText="1"/>
    </xf>
    <xf numFmtId="1" fontId="11" fillId="2" borderId="16" xfId="19" applyNumberFormat="1" applyFont="1" applyFill="1" applyBorder="1" applyAlignment="1">
      <alignment horizontal="center" vertical="center" wrapText="1"/>
    </xf>
    <xf numFmtId="0" fontId="11" fillId="2" borderId="16" xfId="9" applyFont="1" applyFill="1" applyBorder="1" applyAlignment="1">
      <alignment horizontal="center" vertical="center" wrapText="1"/>
    </xf>
    <xf numFmtId="1" fontId="20" fillId="2" borderId="16" xfId="19" applyNumberFormat="1" applyFont="1" applyFill="1" applyBorder="1" applyAlignment="1">
      <alignment horizontal="center" vertical="center" wrapText="1"/>
    </xf>
    <xf numFmtId="0" fontId="11" fillId="2" borderId="16" xfId="40" applyFont="1" applyFill="1" applyBorder="1" applyAlignment="1">
      <alignment horizontal="center" vertical="center" wrapText="1"/>
    </xf>
    <xf numFmtId="1" fontId="20" fillId="2" borderId="16" xfId="16" applyNumberFormat="1" applyFont="1" applyFill="1" applyBorder="1" applyAlignment="1">
      <alignment horizontal="center" vertical="center"/>
    </xf>
    <xf numFmtId="0" fontId="11" fillId="2" borderId="16" xfId="41" applyFont="1" applyFill="1" applyBorder="1" applyAlignment="1">
      <alignment horizontal="center" vertical="center" wrapText="1"/>
    </xf>
    <xf numFmtId="0" fontId="20" fillId="2" borderId="16" xfId="4" applyFont="1" applyFill="1" applyBorder="1" applyAlignment="1">
      <alignment horizontal="center" vertical="center"/>
    </xf>
    <xf numFmtId="1" fontId="20" fillId="2" borderId="16" xfId="14" applyNumberFormat="1" applyFont="1" applyFill="1" applyBorder="1" applyAlignment="1">
      <alignment horizontal="center" vertical="center" wrapText="1"/>
    </xf>
    <xf numFmtId="166" fontId="20" fillId="2" borderId="16" xfId="6" applyNumberFormat="1" applyFont="1" applyFill="1" applyBorder="1" applyAlignment="1">
      <alignment horizontal="left" vertical="center" wrapText="1"/>
    </xf>
    <xf numFmtId="167" fontId="20" fillId="2" borderId="16" xfId="0" applyFont="1" applyFill="1" applyBorder="1" applyAlignment="1">
      <alignment horizontal="center" vertical="center"/>
    </xf>
    <xf numFmtId="1" fontId="20" fillId="2" borderId="16" xfId="1" applyNumberFormat="1" applyFont="1" applyFill="1" applyBorder="1" applyAlignment="1" applyProtection="1">
      <alignment horizontal="center" vertical="center"/>
    </xf>
    <xf numFmtId="0" fontId="13" fillId="2" borderId="0" xfId="4" applyFont="1" applyFill="1" applyAlignment="1">
      <alignment vertical="center"/>
    </xf>
    <xf numFmtId="0" fontId="13" fillId="2" borderId="0" xfId="4" applyFont="1" applyFill="1" applyAlignment="1">
      <alignment horizontal="center" vertical="center"/>
    </xf>
    <xf numFmtId="0" fontId="13" fillId="2" borderId="0" xfId="4" applyFont="1" applyFill="1" applyAlignment="1">
      <alignment vertical="center" wrapText="1"/>
    </xf>
    <xf numFmtId="0" fontId="19" fillId="4" borderId="0" xfId="20" applyFont="1" applyFill="1" applyAlignment="1">
      <alignment vertical="center" wrapText="1"/>
    </xf>
    <xf numFmtId="0" fontId="11" fillId="2" borderId="4" xfId="4" applyFont="1" applyFill="1" applyBorder="1" applyAlignment="1">
      <alignment horizontal="left" vertical="center" wrapText="1"/>
    </xf>
    <xf numFmtId="0" fontId="11" fillId="2" borderId="4" xfId="4" applyFont="1" applyFill="1" applyBorder="1" applyAlignment="1">
      <alignment horizontal="left" vertical="center"/>
    </xf>
    <xf numFmtId="0" fontId="11" fillId="2" borderId="4" xfId="4" applyFont="1" applyFill="1" applyBorder="1" applyAlignment="1">
      <alignment horizontal="center" vertical="center"/>
    </xf>
    <xf numFmtId="0" fontId="13" fillId="2" borderId="0" xfId="4" applyFont="1" applyFill="1" applyAlignment="1">
      <alignment horizontal="left" vertical="center"/>
    </xf>
    <xf numFmtId="2" fontId="11" fillId="2" borderId="4" xfId="4" applyNumberFormat="1" applyFont="1" applyFill="1" applyBorder="1" applyAlignment="1">
      <alignment horizontal="center" vertical="center" wrapText="1"/>
    </xf>
    <xf numFmtId="166" fontId="11" fillId="2" borderId="4" xfId="8" applyNumberFormat="1" applyFont="1" applyFill="1" applyBorder="1" applyAlignment="1">
      <alignment horizontal="right" vertical="center" wrapText="1"/>
    </xf>
    <xf numFmtId="0" fontId="11" fillId="2" borderId="4" xfId="4" applyFont="1" applyFill="1" applyBorder="1" applyAlignment="1">
      <alignment vertical="center"/>
    </xf>
    <xf numFmtId="49" fontId="13" fillId="2" borderId="4" xfId="4" applyNumberFormat="1" applyFont="1" applyFill="1" applyBorder="1" applyAlignment="1">
      <alignment horizontal="center" vertical="center" wrapText="1"/>
    </xf>
    <xf numFmtId="0" fontId="13" fillId="2" borderId="4" xfId="4" applyFont="1" applyFill="1" applyBorder="1" applyAlignment="1">
      <alignment vertical="center" wrapText="1"/>
    </xf>
    <xf numFmtId="0" fontId="13" fillId="2" borderId="4" xfId="4" applyFont="1" applyFill="1" applyBorder="1" applyAlignment="1">
      <alignment horizontal="center" vertical="center" wrapText="1"/>
    </xf>
    <xf numFmtId="0" fontId="12" fillId="2" borderId="4" xfId="4" applyFont="1" applyFill="1" applyBorder="1" applyAlignment="1">
      <alignment horizontal="center" vertical="center" wrapText="1"/>
    </xf>
    <xf numFmtId="0" fontId="12" fillId="2" borderId="4" xfId="4" applyFont="1" applyFill="1" applyBorder="1" applyAlignment="1">
      <alignment vertical="center" wrapText="1"/>
    </xf>
    <xf numFmtId="0" fontId="12" fillId="2" borderId="0" xfId="4" applyFont="1" applyFill="1" applyAlignment="1">
      <alignment vertical="center" wrapText="1"/>
    </xf>
    <xf numFmtId="0" fontId="17" fillId="2" borderId="4" xfId="4" applyFont="1" applyFill="1" applyBorder="1" applyAlignment="1">
      <alignment vertical="center" wrapText="1"/>
    </xf>
    <xf numFmtId="0" fontId="17" fillId="2" borderId="0" xfId="4" applyFont="1" applyFill="1" applyAlignment="1">
      <alignment vertical="center" wrapText="1"/>
    </xf>
    <xf numFmtId="0" fontId="14" fillId="2" borderId="0" xfId="4" applyFont="1" applyFill="1" applyAlignment="1">
      <alignment vertical="center" wrapText="1"/>
    </xf>
    <xf numFmtId="49" fontId="14" fillId="2" borderId="4" xfId="4" applyNumberFormat="1" applyFont="1" applyFill="1" applyBorder="1" applyAlignment="1">
      <alignment vertical="center" wrapText="1"/>
    </xf>
    <xf numFmtId="49" fontId="14" fillId="2" borderId="4" xfId="4" applyNumberFormat="1" applyFont="1" applyFill="1" applyBorder="1" applyAlignment="1">
      <alignment horizontal="center" vertical="center" wrapText="1"/>
    </xf>
    <xf numFmtId="49" fontId="17" fillId="2" borderId="4" xfId="4" applyNumberFormat="1" applyFont="1" applyFill="1" applyBorder="1" applyAlignment="1">
      <alignment vertical="center" wrapText="1"/>
    </xf>
    <xf numFmtId="49" fontId="17" fillId="2" borderId="4" xfId="4" applyNumberFormat="1" applyFont="1" applyFill="1" applyBorder="1" applyAlignment="1">
      <alignment horizontal="center" vertical="center" wrapText="1"/>
    </xf>
    <xf numFmtId="0" fontId="13" fillId="2" borderId="0" xfId="4" applyFont="1" applyFill="1" applyAlignment="1">
      <alignment horizontal="center" vertical="center" wrapText="1"/>
    </xf>
    <xf numFmtId="166" fontId="11" fillId="2" borderId="16" xfId="8" applyNumberFormat="1" applyFont="1" applyFill="1" applyBorder="1" applyAlignment="1">
      <alignment horizontal="right" vertical="center" wrapText="1"/>
    </xf>
    <xf numFmtId="0" fontId="13" fillId="2" borderId="0" xfId="20" applyFont="1" applyFill="1" applyAlignment="1">
      <alignment vertical="center"/>
    </xf>
    <xf numFmtId="0" fontId="13" fillId="2" borderId="0" xfId="20" applyFont="1" applyFill="1" applyAlignment="1">
      <alignment vertical="center" wrapText="1"/>
    </xf>
    <xf numFmtId="0" fontId="13" fillId="2" borderId="0" xfId="20" applyFont="1" applyFill="1" applyAlignment="1">
      <alignment horizontal="center" vertical="center" wrapText="1"/>
    </xf>
    <xf numFmtId="0" fontId="9" fillId="4" borderId="0" xfId="20" applyFont="1" applyFill="1" applyAlignment="1">
      <alignment vertical="center" wrapText="1"/>
    </xf>
    <xf numFmtId="0" fontId="12" fillId="2" borderId="4" xfId="9" applyFont="1" applyFill="1" applyBorder="1" applyAlignment="1">
      <alignment horizontal="center" vertical="center" wrapText="1"/>
    </xf>
    <xf numFmtId="49" fontId="12" fillId="2" borderId="4" xfId="9" applyNumberFormat="1" applyFont="1" applyFill="1" applyBorder="1" applyAlignment="1">
      <alignment vertical="center" wrapText="1"/>
    </xf>
    <xf numFmtId="49" fontId="12" fillId="2" borderId="4" xfId="9" applyNumberFormat="1" applyFont="1" applyFill="1" applyBorder="1" applyAlignment="1">
      <alignment horizontal="center" vertical="center" wrapText="1"/>
    </xf>
    <xf numFmtId="0" fontId="12" fillId="2" borderId="0" xfId="20" applyFont="1" applyFill="1" applyAlignment="1">
      <alignment vertical="center" wrapText="1"/>
    </xf>
    <xf numFmtId="0" fontId="13" fillId="2" borderId="4" xfId="9" applyFont="1" applyFill="1" applyBorder="1" applyAlignment="1">
      <alignment horizontal="center" vertical="center" wrapText="1"/>
    </xf>
    <xf numFmtId="49" fontId="13" fillId="2" borderId="4" xfId="9" applyNumberFormat="1" applyFont="1" applyFill="1" applyBorder="1" applyAlignment="1">
      <alignment vertical="center" wrapText="1"/>
    </xf>
    <xf numFmtId="49" fontId="13" fillId="2" borderId="4" xfId="9" applyNumberFormat="1" applyFont="1" applyFill="1" applyBorder="1" applyAlignment="1">
      <alignment horizontal="center" vertical="center" wrapText="1"/>
    </xf>
    <xf numFmtId="0" fontId="12" fillId="2" borderId="4" xfId="22" applyFont="1" applyFill="1" applyBorder="1" applyAlignment="1">
      <alignment horizontal="left" vertical="center" wrapText="1"/>
    </xf>
    <xf numFmtId="0" fontId="13" fillId="2" borderId="4" xfId="22" applyFont="1" applyFill="1" applyBorder="1" applyAlignment="1">
      <alignment horizontal="left" vertical="center" wrapText="1"/>
    </xf>
    <xf numFmtId="0" fontId="13" fillId="2" borderId="4" xfId="20" applyFont="1" applyFill="1" applyBorder="1" applyAlignment="1">
      <alignment horizontal="left" vertical="center" wrapText="1"/>
    </xf>
    <xf numFmtId="3" fontId="13" fillId="2" borderId="0" xfId="23" applyNumberFormat="1" applyFont="1" applyFill="1" applyAlignment="1">
      <alignment vertical="center" wrapText="1"/>
    </xf>
    <xf numFmtId="3" fontId="13" fillId="2" borderId="0" xfId="23" applyNumberFormat="1" applyFont="1" applyFill="1" applyAlignment="1">
      <alignment horizontal="center" vertical="center" wrapText="1"/>
    </xf>
    <xf numFmtId="166" fontId="13" fillId="2" borderId="0" xfId="23" applyNumberFormat="1" applyFont="1" applyFill="1" applyAlignment="1">
      <alignment horizontal="center" vertical="center" wrapText="1"/>
    </xf>
    <xf numFmtId="3" fontId="12" fillId="2" borderId="0" xfId="23" applyNumberFormat="1" applyFont="1" applyFill="1" applyAlignment="1">
      <alignment horizontal="center" vertical="center" wrapText="1"/>
    </xf>
    <xf numFmtId="3" fontId="12" fillId="2" borderId="18" xfId="23" applyNumberFormat="1" applyFont="1" applyFill="1" applyBorder="1" applyAlignment="1">
      <alignment horizontal="center" vertical="center" wrapText="1"/>
    </xf>
    <xf numFmtId="3" fontId="12" fillId="2" borderId="4" xfId="23" applyNumberFormat="1" applyFont="1" applyFill="1" applyBorder="1" applyAlignment="1">
      <alignment horizontal="center" vertical="center" wrapText="1"/>
    </xf>
    <xf numFmtId="166" fontId="12" fillId="2" borderId="4" xfId="23" applyNumberFormat="1" applyFont="1" applyFill="1" applyBorder="1" applyAlignment="1">
      <alignment horizontal="center" vertical="center" wrapText="1"/>
    </xf>
    <xf numFmtId="3" fontId="12" fillId="2" borderId="0" xfId="23" applyNumberFormat="1" applyFont="1" applyFill="1" applyAlignment="1">
      <alignment vertical="center" wrapText="1"/>
    </xf>
    <xf numFmtId="3" fontId="13" fillId="2" borderId="18" xfId="23" applyNumberFormat="1" applyFont="1" applyFill="1" applyBorder="1" applyAlignment="1">
      <alignment horizontal="center" vertical="center" wrapText="1"/>
    </xf>
    <xf numFmtId="166" fontId="13" fillId="2" borderId="4" xfId="23" applyNumberFormat="1" applyFont="1" applyFill="1" applyBorder="1" applyAlignment="1">
      <alignment horizontal="center" vertical="center" wrapText="1"/>
    </xf>
    <xf numFmtId="3" fontId="13" fillId="2" borderId="4" xfId="24" applyNumberFormat="1" applyFont="1" applyFill="1" applyBorder="1" applyAlignment="1">
      <alignment horizontal="left" vertical="center" wrapText="1"/>
    </xf>
    <xf numFmtId="3" fontId="14" fillId="2" borderId="4" xfId="23" applyNumberFormat="1" applyFont="1" applyFill="1" applyBorder="1" applyAlignment="1">
      <alignment horizontal="center" vertical="center" wrapText="1"/>
    </xf>
    <xf numFmtId="3" fontId="17" fillId="2" borderId="4" xfId="23" applyNumberFormat="1" applyFont="1" applyFill="1" applyBorder="1" applyAlignment="1">
      <alignment horizontal="left" vertical="center" wrapText="1"/>
    </xf>
    <xf numFmtId="3" fontId="14" fillId="2" borderId="4" xfId="23" applyNumberFormat="1" applyFont="1" applyFill="1" applyBorder="1" applyAlignment="1">
      <alignment vertical="center" wrapText="1"/>
    </xf>
    <xf numFmtId="166" fontId="14" fillId="2" borderId="4" xfId="23" applyNumberFormat="1" applyFont="1" applyFill="1" applyBorder="1" applyAlignment="1">
      <alignment horizontal="center" vertical="center" wrapText="1"/>
    </xf>
    <xf numFmtId="3" fontId="14" fillId="2" borderId="0" xfId="23" applyNumberFormat="1" applyFont="1" applyFill="1" applyAlignment="1">
      <alignment vertical="center" wrapText="1"/>
    </xf>
    <xf numFmtId="0" fontId="12" fillId="2" borderId="0" xfId="4" applyFont="1" applyFill="1" applyAlignment="1">
      <alignment vertical="center"/>
    </xf>
    <xf numFmtId="0" fontId="12" fillId="2" borderId="0" xfId="4" applyFont="1" applyFill="1" applyAlignment="1">
      <alignment horizontal="center" vertical="center"/>
    </xf>
    <xf numFmtId="0" fontId="12" fillId="2" borderId="4" xfId="4" applyFont="1" applyFill="1" applyBorder="1" applyAlignment="1">
      <alignment horizontal="center" vertical="center"/>
    </xf>
    <xf numFmtId="0" fontId="17" fillId="2" borderId="4" xfId="4" applyFont="1" applyFill="1" applyBorder="1" applyAlignment="1">
      <alignment horizontal="center" vertical="center"/>
    </xf>
    <xf numFmtId="0" fontId="12" fillId="2" borderId="4" xfId="30" applyFont="1" applyFill="1" applyBorder="1" applyAlignment="1">
      <alignment horizontal="center" vertical="center" wrapText="1"/>
    </xf>
    <xf numFmtId="0" fontId="12" fillId="2" borderId="4" xfId="30" applyFont="1" applyFill="1" applyBorder="1" applyAlignment="1">
      <alignment horizontal="center" vertical="center"/>
    </xf>
    <xf numFmtId="0" fontId="12" fillId="2" borderId="4" xfId="4" applyFont="1" applyFill="1" applyBorder="1" applyAlignment="1">
      <alignment vertical="center"/>
    </xf>
    <xf numFmtId="0" fontId="13" fillId="2" borderId="4" xfId="4" applyFont="1" applyFill="1" applyBorder="1" applyAlignment="1">
      <alignment vertical="center"/>
    </xf>
    <xf numFmtId="0" fontId="13" fillId="2" borderId="4" xfId="30" applyFont="1" applyFill="1" applyBorder="1" applyAlignment="1">
      <alignment horizontal="center" vertical="center" wrapText="1"/>
    </xf>
    <xf numFmtId="168" fontId="12" fillId="2" borderId="4" xfId="30" applyNumberFormat="1" applyFont="1" applyFill="1" applyBorder="1" applyAlignment="1">
      <alignment horizontal="center" vertical="center"/>
    </xf>
    <xf numFmtId="0" fontId="13" fillId="2" borderId="4" xfId="30" applyFont="1" applyFill="1" applyBorder="1" applyAlignment="1">
      <alignment horizontal="center" vertical="center"/>
    </xf>
    <xf numFmtId="0" fontId="13" fillId="2" borderId="4" xfId="30" quotePrefix="1" applyFont="1" applyFill="1" applyBorder="1" applyAlignment="1">
      <alignment horizontal="center" vertical="center"/>
    </xf>
    <xf numFmtId="0" fontId="14" fillId="2" borderId="4" xfId="30" applyFont="1" applyFill="1" applyBorder="1" applyAlignment="1">
      <alignment horizontal="center" vertical="center" wrapText="1"/>
    </xf>
    <xf numFmtId="0" fontId="13" fillId="2" borderId="4" xfId="30" applyFont="1" applyFill="1" applyBorder="1" applyAlignment="1">
      <alignment vertical="center"/>
    </xf>
    <xf numFmtId="0" fontId="14" fillId="2" borderId="0" xfId="4" applyFont="1" applyFill="1" applyAlignment="1">
      <alignment vertical="center"/>
    </xf>
    <xf numFmtId="0" fontId="13" fillId="2" borderId="0" xfId="30" applyFont="1" applyFill="1" applyAlignment="1">
      <alignment vertical="center"/>
    </xf>
    <xf numFmtId="0" fontId="12" fillId="2" borderId="0" xfId="4" applyFont="1" applyFill="1" applyAlignment="1">
      <alignment horizontal="center" vertical="center" wrapText="1"/>
    </xf>
    <xf numFmtId="0" fontId="9" fillId="2" borderId="0" xfId="20" applyFont="1" applyFill="1" applyAlignment="1">
      <alignment vertical="center"/>
    </xf>
    <xf numFmtId="1" fontId="12" fillId="2" borderId="4" xfId="4" applyNumberFormat="1" applyFont="1" applyFill="1" applyBorder="1" applyAlignment="1">
      <alignment horizontal="center" vertical="center"/>
    </xf>
    <xf numFmtId="1" fontId="12" fillId="2" borderId="4" xfId="4" applyNumberFormat="1" applyFont="1" applyFill="1" applyBorder="1" applyAlignment="1">
      <alignment horizontal="center" vertical="center" wrapText="1"/>
    </xf>
    <xf numFmtId="1" fontId="13" fillId="2" borderId="4" xfId="4" applyNumberFormat="1" applyFont="1" applyFill="1" applyBorder="1" applyAlignment="1">
      <alignment horizontal="center" vertical="center"/>
    </xf>
    <xf numFmtId="0" fontId="12" fillId="2" borderId="4" xfId="4" applyFont="1" applyFill="1" applyBorder="1" applyAlignment="1">
      <alignment horizontal="left" vertical="center" wrapText="1"/>
    </xf>
    <xf numFmtId="0" fontId="13" fillId="2" borderId="4" xfId="4" applyFont="1" applyFill="1" applyBorder="1" applyAlignment="1">
      <alignment horizontal="left" vertical="center"/>
    </xf>
    <xf numFmtId="0" fontId="13" fillId="2" borderId="4" xfId="4" applyFont="1" applyFill="1" applyBorder="1" applyAlignment="1">
      <alignment horizontal="center" vertical="center"/>
    </xf>
    <xf numFmtId="0" fontId="13" fillId="2" borderId="4" xfId="30" applyFont="1" applyFill="1" applyBorder="1" applyAlignment="1" applyProtection="1">
      <alignment horizontal="center" vertical="center" wrapText="1"/>
      <protection hidden="1"/>
    </xf>
    <xf numFmtId="0" fontId="13" fillId="2" borderId="4" xfId="4" applyFont="1" applyFill="1" applyBorder="1" applyAlignment="1" applyProtection="1">
      <alignment vertical="center" wrapText="1"/>
      <protection hidden="1"/>
    </xf>
    <xf numFmtId="0" fontId="12" fillId="2" borderId="4" xfId="4" applyFont="1" applyFill="1" applyBorder="1" applyAlignment="1" applyProtection="1">
      <alignment horizontal="center" vertical="center" wrapText="1"/>
      <protection hidden="1"/>
    </xf>
    <xf numFmtId="0" fontId="13" fillId="2" borderId="4" xfId="4" applyFont="1" applyFill="1" applyBorder="1" applyAlignment="1">
      <alignment horizontal="left" vertical="center" wrapText="1"/>
    </xf>
    <xf numFmtId="0" fontId="14" fillId="2" borderId="4" xfId="4" applyFont="1" applyFill="1" applyBorder="1" applyAlignment="1">
      <alignment vertical="center"/>
    </xf>
    <xf numFmtId="168" fontId="14" fillId="2" borderId="4" xfId="9" applyNumberFormat="1" applyFont="1" applyFill="1" applyBorder="1" applyAlignment="1">
      <alignment horizontal="center" vertical="center" wrapText="1"/>
    </xf>
    <xf numFmtId="166" fontId="11" fillId="2" borderId="0" xfId="25" applyNumberFormat="1" applyFont="1" applyFill="1" applyBorder="1" applyAlignment="1" applyProtection="1">
      <alignment horizontal="left" vertical="center"/>
    </xf>
    <xf numFmtId="0" fontId="12" fillId="2" borderId="0" xfId="26" applyFont="1" applyFill="1" applyAlignment="1">
      <alignment horizontal="centerContinuous" vertical="center"/>
    </xf>
    <xf numFmtId="0" fontId="9" fillId="2" borderId="0" xfId="26" applyFont="1" applyFill="1" applyAlignment="1">
      <alignment vertical="center"/>
    </xf>
    <xf numFmtId="0" fontId="12" fillId="2" borderId="4" xfId="26" applyFont="1" applyFill="1" applyBorder="1" applyAlignment="1">
      <alignment horizontal="center" vertical="center"/>
    </xf>
    <xf numFmtId="0" fontId="12" fillId="2" borderId="4" xfId="26" applyFont="1" applyFill="1" applyBorder="1" applyAlignment="1">
      <alignment horizontal="left" vertical="center" wrapText="1"/>
    </xf>
    <xf numFmtId="0" fontId="9" fillId="2" borderId="4" xfId="26" applyFont="1" applyFill="1" applyBorder="1" applyAlignment="1">
      <alignment vertical="center"/>
    </xf>
    <xf numFmtId="0" fontId="13" fillId="2" borderId="4" xfId="26" applyFont="1" applyFill="1" applyBorder="1" applyAlignment="1">
      <alignment horizontal="center" vertical="center"/>
    </xf>
    <xf numFmtId="0" fontId="13" fillId="2" borderId="4" xfId="29" applyFont="1" applyFill="1" applyBorder="1" applyAlignment="1">
      <alignment vertical="center" wrapText="1"/>
    </xf>
    <xf numFmtId="0" fontId="13" fillId="2" borderId="4" xfId="29" applyFont="1" applyFill="1" applyBorder="1" applyAlignment="1">
      <alignment horizontal="center" vertical="center" wrapText="1"/>
    </xf>
    <xf numFmtId="0" fontId="12" fillId="2" borderId="4" xfId="29" applyFont="1" applyFill="1" applyBorder="1" applyAlignment="1">
      <alignment vertical="center" wrapText="1"/>
    </xf>
    <xf numFmtId="166" fontId="9" fillId="2" borderId="0" xfId="27" applyNumberFormat="1" applyFont="1" applyFill="1" applyAlignment="1">
      <alignment vertical="center"/>
    </xf>
    <xf numFmtId="165" fontId="13" fillId="2" borderId="4" xfId="26" applyNumberFormat="1" applyFont="1" applyFill="1" applyBorder="1" applyAlignment="1">
      <alignment vertical="center"/>
    </xf>
    <xf numFmtId="0" fontId="13" fillId="2" borderId="0" xfId="26" applyFont="1" applyFill="1" applyAlignment="1">
      <alignment vertical="center"/>
    </xf>
    <xf numFmtId="49" fontId="12" fillId="2" borderId="4" xfId="4" applyNumberFormat="1" applyFont="1" applyFill="1" applyBorder="1" applyAlignment="1">
      <alignment vertical="center" wrapText="1"/>
    </xf>
    <xf numFmtId="0" fontId="13" fillId="2" borderId="8" xfId="4" applyFont="1" applyFill="1" applyBorder="1" applyAlignment="1">
      <alignment horizontal="center" vertical="center" wrapText="1"/>
    </xf>
    <xf numFmtId="0" fontId="13" fillId="2" borderId="8" xfId="4" applyFont="1" applyFill="1" applyBorder="1" applyAlignment="1">
      <alignment vertical="center" wrapText="1"/>
    </xf>
    <xf numFmtId="1" fontId="11" fillId="2" borderId="16" xfId="3" applyNumberFormat="1" applyFont="1" applyFill="1" applyBorder="1" applyAlignment="1">
      <alignment vertical="center" wrapText="1"/>
    </xf>
    <xf numFmtId="1" fontId="11" fillId="2" borderId="4" xfId="3" applyNumberFormat="1" applyFont="1" applyFill="1" applyBorder="1" applyAlignment="1">
      <alignment vertical="center" wrapText="1"/>
    </xf>
    <xf numFmtId="166" fontId="11" fillId="2" borderId="16" xfId="8" applyNumberFormat="1" applyFont="1" applyFill="1" applyBorder="1" applyAlignment="1">
      <alignment vertical="center" wrapText="1"/>
    </xf>
    <xf numFmtId="166" fontId="11" fillId="2" borderId="4" xfId="8" applyNumberFormat="1" applyFont="1" applyFill="1" applyBorder="1" applyAlignment="1">
      <alignment vertical="center" wrapText="1"/>
    </xf>
    <xf numFmtId="167" fontId="12" fillId="2" borderId="2" xfId="0" applyFont="1" applyFill="1" applyBorder="1" applyAlignment="1">
      <alignment horizontal="left" vertical="center" wrapText="1"/>
    </xf>
    <xf numFmtId="167" fontId="12" fillId="2" borderId="2" xfId="0" applyFont="1" applyFill="1" applyBorder="1" applyAlignment="1">
      <alignment horizontal="center" vertical="center" wrapText="1"/>
    </xf>
    <xf numFmtId="167" fontId="13" fillId="2" borderId="4" xfId="0" applyFont="1" applyFill="1" applyBorder="1" applyAlignment="1">
      <alignment horizontal="left" vertical="center" wrapText="1"/>
    </xf>
    <xf numFmtId="2" fontId="13" fillId="2" borderId="4" xfId="0" applyNumberFormat="1" applyFont="1" applyFill="1" applyBorder="1" applyAlignment="1">
      <alignment horizontal="center" vertical="center" wrapText="1"/>
    </xf>
    <xf numFmtId="167" fontId="12" fillId="2" borderId="4" xfId="0" applyFont="1" applyFill="1" applyBorder="1" applyAlignment="1">
      <alignment horizontal="left" vertical="center" wrapText="1"/>
    </xf>
    <xf numFmtId="0" fontId="13" fillId="2" borderId="4" xfId="9" applyFont="1" applyFill="1" applyBorder="1" applyAlignment="1">
      <alignment horizontal="left" vertical="center" wrapText="1"/>
    </xf>
    <xf numFmtId="167" fontId="13" fillId="2" borderId="4" xfId="14" applyFont="1" applyFill="1" applyBorder="1" applyAlignment="1">
      <alignment horizontal="left" vertical="center" wrapText="1"/>
    </xf>
    <xf numFmtId="167" fontId="13" fillId="2" borderId="4" xfId="14" applyFont="1" applyFill="1" applyBorder="1" applyAlignment="1">
      <alignment horizontal="center" vertical="center" wrapText="1"/>
    </xf>
    <xf numFmtId="49" fontId="13" fillId="2" borderId="4" xfId="15" applyNumberFormat="1" applyFont="1" applyFill="1" applyBorder="1" applyAlignment="1">
      <alignment horizontal="center" vertical="center" wrapText="1"/>
    </xf>
    <xf numFmtId="0" fontId="13" fillId="2" borderId="4" xfId="9" applyFont="1" applyFill="1" applyBorder="1" applyAlignment="1">
      <alignment vertical="center" wrapText="1"/>
    </xf>
    <xf numFmtId="2" fontId="13" fillId="2" borderId="4" xfId="9" applyNumberFormat="1" applyFont="1" applyFill="1" applyBorder="1" applyAlignment="1">
      <alignment horizontal="center" vertical="center" wrapText="1"/>
    </xf>
    <xf numFmtId="167" fontId="13" fillId="2" borderId="4" xfId="17" applyFont="1" applyFill="1" applyBorder="1" applyAlignment="1">
      <alignment horizontal="left" vertical="center" wrapText="1"/>
    </xf>
    <xf numFmtId="167" fontId="13" fillId="2" borderId="4" xfId="17" applyFont="1" applyFill="1" applyBorder="1" applyAlignment="1">
      <alignment horizontal="center" vertical="center" wrapText="1"/>
    </xf>
    <xf numFmtId="0" fontId="13" fillId="2" borderId="4" xfId="18" quotePrefix="1" applyFont="1" applyFill="1" applyBorder="1" applyAlignment="1">
      <alignment horizontal="left" vertical="center" wrapText="1"/>
    </xf>
    <xf numFmtId="0" fontId="13" fillId="2" borderId="4" xfId="18" applyFont="1" applyFill="1" applyBorder="1" applyAlignment="1">
      <alignment horizontal="center" vertical="center" wrapText="1"/>
    </xf>
    <xf numFmtId="167" fontId="12" fillId="2" borderId="4" xfId="0" applyFont="1" applyFill="1" applyBorder="1" applyAlignment="1">
      <alignment horizontal="center" vertical="center" wrapText="1"/>
    </xf>
    <xf numFmtId="0" fontId="12" fillId="2" borderId="4" xfId="9" applyFont="1" applyFill="1" applyBorder="1" applyAlignment="1">
      <alignment horizontal="left" vertical="center" wrapText="1"/>
    </xf>
    <xf numFmtId="167" fontId="13" fillId="2" borderId="8" xfId="17" applyFont="1" applyFill="1" applyBorder="1" applyAlignment="1">
      <alignment horizontal="left" vertical="center" wrapText="1"/>
    </xf>
    <xf numFmtId="167" fontId="13" fillId="2" borderId="8" xfId="17" applyFont="1" applyFill="1" applyBorder="1" applyAlignment="1">
      <alignment horizontal="center" vertical="center" wrapText="1"/>
    </xf>
    <xf numFmtId="1" fontId="20" fillId="2" borderId="20" xfId="19" applyNumberFormat="1" applyFont="1" applyFill="1" applyBorder="1" applyAlignment="1">
      <alignment horizontal="center" vertical="center" wrapText="1"/>
    </xf>
    <xf numFmtId="1" fontId="20" fillId="2" borderId="8" xfId="19" applyNumberFormat="1" applyFont="1" applyFill="1" applyBorder="1" applyAlignment="1">
      <alignment horizontal="center" vertical="center" wrapText="1"/>
    </xf>
    <xf numFmtId="1" fontId="11" fillId="2" borderId="21" xfId="19" applyNumberFormat="1" applyFont="1" applyFill="1" applyBorder="1" applyAlignment="1">
      <alignment horizontal="center" vertical="center" wrapText="1"/>
    </xf>
    <xf numFmtId="1" fontId="11" fillId="2" borderId="2" xfId="19" applyNumberFormat="1" applyFont="1" applyFill="1" applyBorder="1" applyAlignment="1">
      <alignment horizontal="center" vertical="center" wrapText="1"/>
    </xf>
    <xf numFmtId="0" fontId="11" fillId="2" borderId="2" xfId="4" applyFont="1" applyFill="1" applyBorder="1" applyAlignment="1">
      <alignment vertical="center" wrapText="1"/>
    </xf>
    <xf numFmtId="0" fontId="11" fillId="3" borderId="4" xfId="4" applyFont="1" applyFill="1" applyBorder="1" applyAlignment="1">
      <alignment horizontal="center" vertical="center" wrapText="1"/>
    </xf>
    <xf numFmtId="0" fontId="11" fillId="3" borderId="4" xfId="4" applyFont="1" applyFill="1" applyBorder="1" applyAlignment="1">
      <alignment vertical="center" wrapText="1"/>
    </xf>
    <xf numFmtId="0" fontId="11" fillId="3" borderId="1" xfId="4" applyFont="1" applyFill="1" applyBorder="1" applyAlignment="1">
      <alignment horizontal="center" vertical="center" wrapText="1"/>
    </xf>
    <xf numFmtId="0" fontId="11" fillId="3" borderId="1" xfId="4" applyFont="1" applyFill="1" applyBorder="1" applyAlignment="1">
      <alignment vertical="center" wrapText="1"/>
    </xf>
    <xf numFmtId="1" fontId="20" fillId="3" borderId="1" xfId="19" applyNumberFormat="1" applyFont="1" applyFill="1" applyBorder="1" applyAlignment="1">
      <alignment horizontal="center" vertical="center" wrapText="1"/>
    </xf>
    <xf numFmtId="3" fontId="14" fillId="2" borderId="18" xfId="23" applyNumberFormat="1" applyFont="1" applyFill="1" applyBorder="1" applyAlignment="1">
      <alignment horizontal="center" vertical="center" wrapText="1"/>
    </xf>
    <xf numFmtId="3" fontId="14" fillId="2" borderId="4" xfId="24" applyNumberFormat="1" applyFont="1" applyFill="1" applyBorder="1" applyAlignment="1">
      <alignment horizontal="left" vertical="center" wrapText="1"/>
    </xf>
    <xf numFmtId="3" fontId="24" fillId="2" borderId="4" xfId="23" applyNumberFormat="1" applyFont="1" applyFill="1" applyBorder="1" applyAlignment="1">
      <alignment vertical="center" wrapText="1"/>
    </xf>
    <xf numFmtId="166" fontId="24" fillId="2" borderId="4" xfId="23" applyNumberFormat="1" applyFont="1" applyFill="1" applyBorder="1" applyAlignment="1">
      <alignment horizontal="center" vertical="center" wrapText="1"/>
    </xf>
    <xf numFmtId="0" fontId="24" fillId="2" borderId="4" xfId="9" applyFont="1" applyFill="1" applyBorder="1" applyAlignment="1">
      <alignment horizontal="center" vertical="center" wrapText="1"/>
    </xf>
    <xf numFmtId="3" fontId="24" fillId="2" borderId="0" xfId="23" applyNumberFormat="1" applyFont="1" applyFill="1" applyAlignment="1">
      <alignment vertical="center" wrapText="1"/>
    </xf>
    <xf numFmtId="1" fontId="25" fillId="2" borderId="4" xfId="19" applyNumberFormat="1" applyFont="1" applyFill="1" applyBorder="1" applyAlignment="1">
      <alignment horizontal="center" vertical="center" wrapText="1"/>
    </xf>
    <xf numFmtId="166" fontId="17" fillId="2" borderId="4" xfId="8" applyNumberFormat="1" applyFont="1" applyFill="1" applyBorder="1" applyAlignment="1">
      <alignment horizontal="right" vertical="center" wrapText="1"/>
    </xf>
    <xf numFmtId="3" fontId="14" fillId="0" borderId="4" xfId="23" applyNumberFormat="1" applyFont="1" applyBorder="1" applyAlignment="1">
      <alignment horizontal="center" vertical="center" wrapText="1"/>
    </xf>
    <xf numFmtId="166" fontId="14" fillId="0" borderId="4" xfId="23" applyNumberFormat="1" applyFont="1" applyBorder="1" applyAlignment="1">
      <alignment horizontal="center" vertical="center" wrapText="1"/>
    </xf>
    <xf numFmtId="3" fontId="14" fillId="0" borderId="0" xfId="23" applyNumberFormat="1" applyFont="1" applyAlignment="1">
      <alignment vertical="center" wrapText="1"/>
    </xf>
    <xf numFmtId="166" fontId="14" fillId="2" borderId="4" xfId="6" applyNumberFormat="1" applyFont="1" applyFill="1" applyBorder="1" applyAlignment="1">
      <alignment horizontal="left" vertical="center" wrapText="1"/>
    </xf>
    <xf numFmtId="167" fontId="14" fillId="2" borderId="4" xfId="0" applyFont="1" applyFill="1" applyBorder="1" applyAlignment="1">
      <alignment horizontal="center" vertical="center"/>
    </xf>
    <xf numFmtId="1" fontId="14" fillId="2" borderId="4" xfId="3" applyNumberFormat="1" applyFont="1" applyFill="1" applyBorder="1" applyAlignment="1">
      <alignment vertical="center" wrapText="1"/>
    </xf>
    <xf numFmtId="3" fontId="14" fillId="2" borderId="4" xfId="13" applyNumberFormat="1" applyFont="1" applyFill="1" applyBorder="1" applyAlignment="1">
      <alignment horizontal="right" vertical="center" wrapText="1"/>
    </xf>
    <xf numFmtId="167" fontId="14" fillId="2" borderId="4" xfId="14" applyFont="1" applyFill="1" applyBorder="1" applyAlignment="1">
      <alignment horizontal="center" vertical="center" wrapText="1"/>
    </xf>
    <xf numFmtId="0" fontId="17" fillId="2" borderId="4" xfId="9" applyFont="1" applyFill="1" applyBorder="1" applyAlignment="1">
      <alignment horizontal="center" vertical="center" wrapText="1"/>
    </xf>
    <xf numFmtId="3" fontId="14" fillId="2" borderId="4" xfId="4" applyNumberFormat="1" applyFont="1" applyFill="1" applyBorder="1" applyAlignment="1">
      <alignment vertical="center" wrapText="1"/>
    </xf>
    <xf numFmtId="2" fontId="14" fillId="2" borderId="4" xfId="0" applyNumberFormat="1" applyFont="1" applyFill="1" applyBorder="1" applyAlignment="1">
      <alignment horizontal="center" vertical="center" wrapText="1"/>
    </xf>
    <xf numFmtId="166" fontId="14" fillId="2" borderId="4" xfId="12" applyNumberFormat="1" applyFont="1" applyFill="1" applyBorder="1" applyAlignment="1">
      <alignment horizontal="left" vertical="center"/>
    </xf>
    <xf numFmtId="3" fontId="14" fillId="2" borderId="4" xfId="4" applyNumberFormat="1" applyFont="1" applyFill="1" applyBorder="1" applyAlignment="1">
      <alignment horizontal="right" vertical="center" wrapText="1"/>
    </xf>
    <xf numFmtId="166" fontId="14" fillId="2" borderId="4" xfId="16" applyNumberFormat="1" applyFont="1" applyFill="1" applyBorder="1" applyAlignment="1">
      <alignment horizontal="right" vertical="center" wrapText="1"/>
    </xf>
    <xf numFmtId="1" fontId="17" fillId="2" borderId="4" xfId="19" applyNumberFormat="1" applyFont="1" applyFill="1" applyBorder="1" applyAlignment="1">
      <alignment horizontal="center" vertical="center" wrapText="1"/>
    </xf>
    <xf numFmtId="0" fontId="14" fillId="2" borderId="4" xfId="9" applyFont="1" applyFill="1" applyBorder="1" applyAlignment="1">
      <alignment horizontal="center" vertical="center" wrapText="1"/>
    </xf>
    <xf numFmtId="0" fontId="20" fillId="2" borderId="0" xfId="4" applyFont="1" applyFill="1" applyAlignment="1">
      <alignment vertical="center"/>
    </xf>
    <xf numFmtId="0" fontId="20" fillId="2" borderId="4" xfId="4" applyFont="1" applyFill="1" applyBorder="1" applyAlignment="1">
      <alignment vertical="center"/>
    </xf>
    <xf numFmtId="0" fontId="20" fillId="2" borderId="4" xfId="33" applyFont="1" applyFill="1" applyBorder="1" applyAlignment="1">
      <alignment vertical="center"/>
    </xf>
    <xf numFmtId="0" fontId="20" fillId="2" borderId="4" xfId="33" applyFont="1" applyFill="1" applyBorder="1" applyAlignment="1">
      <alignment vertical="center" wrapText="1"/>
    </xf>
    <xf numFmtId="0" fontId="11" fillId="2" borderId="4" xfId="33" applyFont="1" applyFill="1" applyBorder="1" applyAlignment="1">
      <alignment vertical="center"/>
    </xf>
    <xf numFmtId="167" fontId="14" fillId="2" borderId="4" xfId="0" applyFont="1" applyFill="1" applyBorder="1" applyAlignment="1">
      <alignment vertical="center"/>
    </xf>
    <xf numFmtId="0" fontId="14" fillId="0" borderId="4" xfId="4" applyFont="1" applyBorder="1" applyAlignment="1">
      <alignment vertical="center"/>
    </xf>
    <xf numFmtId="167" fontId="20" fillId="2" borderId="4" xfId="0" applyFont="1" applyFill="1" applyBorder="1" applyAlignment="1">
      <alignment vertical="center"/>
    </xf>
    <xf numFmtId="3" fontId="12" fillId="3" borderId="18" xfId="23" applyNumberFormat="1" applyFont="1" applyFill="1" applyBorder="1" applyAlignment="1">
      <alignment horizontal="center" vertical="center" wrapText="1"/>
    </xf>
    <xf numFmtId="3" fontId="12" fillId="3" borderId="4" xfId="23" applyNumberFormat="1" applyFont="1" applyFill="1" applyBorder="1" applyAlignment="1">
      <alignment horizontal="left" vertical="center" wrapText="1"/>
    </xf>
    <xf numFmtId="3" fontId="12" fillId="3" borderId="4" xfId="23" applyNumberFormat="1" applyFont="1" applyFill="1" applyBorder="1" applyAlignment="1">
      <alignment horizontal="center" vertical="center" wrapText="1"/>
    </xf>
    <xf numFmtId="166" fontId="12" fillId="3" borderId="4" xfId="23" applyNumberFormat="1" applyFont="1" applyFill="1" applyBorder="1" applyAlignment="1">
      <alignment horizontal="center" vertical="center" wrapText="1"/>
    </xf>
    <xf numFmtId="0" fontId="14" fillId="2" borderId="4" xfId="4" applyFont="1" applyFill="1" applyBorder="1" applyAlignment="1">
      <alignment horizontal="left" vertical="center"/>
    </xf>
    <xf numFmtId="0" fontId="14" fillId="2" borderId="4" xfId="4" applyFont="1" applyFill="1" applyBorder="1" applyAlignment="1">
      <alignment horizontal="center" vertical="center"/>
    </xf>
    <xf numFmtId="2" fontId="17" fillId="2" borderId="4" xfId="4" applyNumberFormat="1" applyFont="1" applyFill="1" applyBorder="1" applyAlignment="1">
      <alignment horizontal="center" vertical="center" wrapText="1"/>
    </xf>
    <xf numFmtId="0" fontId="17" fillId="2" borderId="4" xfId="40" applyFont="1" applyFill="1" applyBorder="1" applyAlignment="1">
      <alignment horizontal="center" vertical="center" wrapText="1"/>
    </xf>
    <xf numFmtId="0" fontId="17" fillId="2" borderId="4" xfId="41" applyFont="1" applyFill="1" applyBorder="1" applyAlignment="1">
      <alignment horizontal="center" vertical="center" wrapText="1"/>
    </xf>
    <xf numFmtId="1" fontId="11" fillId="2" borderId="4" xfId="16" applyNumberFormat="1" applyFont="1" applyFill="1" applyBorder="1" applyAlignment="1">
      <alignment horizontal="center" vertical="center"/>
    </xf>
    <xf numFmtId="2" fontId="12" fillId="2" borderId="4" xfId="4" applyNumberFormat="1" applyFont="1" applyFill="1" applyBorder="1" applyAlignment="1">
      <alignment horizontal="center" vertical="center" wrapText="1"/>
    </xf>
    <xf numFmtId="0" fontId="11" fillId="6" borderId="4" xfId="4" applyFont="1" applyFill="1" applyBorder="1" applyAlignment="1">
      <alignment horizontal="center" vertical="center"/>
    </xf>
    <xf numFmtId="0" fontId="11" fillId="6" borderId="4" xfId="4" applyFont="1" applyFill="1" applyBorder="1" applyAlignment="1">
      <alignment horizontal="left" vertical="center"/>
    </xf>
    <xf numFmtId="0" fontId="11" fillId="6" borderId="4" xfId="4" applyFont="1" applyFill="1" applyBorder="1" applyAlignment="1">
      <alignment horizontal="center" vertical="center" wrapText="1"/>
    </xf>
    <xf numFmtId="0" fontId="11" fillId="6" borderId="4" xfId="4" applyFont="1" applyFill="1" applyBorder="1" applyAlignment="1">
      <alignment vertical="center" wrapText="1"/>
    </xf>
    <xf numFmtId="2" fontId="11" fillId="6" borderId="4" xfId="4" applyNumberFormat="1" applyFont="1" applyFill="1" applyBorder="1" applyAlignment="1">
      <alignment horizontal="center" vertical="center"/>
    </xf>
    <xf numFmtId="2" fontId="11" fillId="6" borderId="4" xfId="4" applyNumberFormat="1" applyFont="1" applyFill="1" applyBorder="1" applyAlignment="1">
      <alignment vertical="center"/>
    </xf>
    <xf numFmtId="0" fontId="11" fillId="6" borderId="4" xfId="4" applyFont="1" applyFill="1" applyBorder="1" applyAlignment="1">
      <alignment vertical="center"/>
    </xf>
    <xf numFmtId="168" fontId="17" fillId="2" borderId="4" xfId="4" applyNumberFormat="1" applyFont="1" applyFill="1" applyBorder="1" applyAlignment="1">
      <alignment horizontal="center" vertical="center" wrapText="1"/>
    </xf>
    <xf numFmtId="0" fontId="11" fillId="7" borderId="4" xfId="4" applyFont="1" applyFill="1" applyBorder="1" applyAlignment="1">
      <alignment horizontal="center" vertical="center"/>
    </xf>
    <xf numFmtId="0" fontId="11" fillId="7" borderId="4" xfId="4" applyFont="1" applyFill="1" applyBorder="1" applyAlignment="1">
      <alignment vertical="center"/>
    </xf>
    <xf numFmtId="0" fontId="12" fillId="6" borderId="4" xfId="4" applyFont="1" applyFill="1" applyBorder="1" applyAlignment="1">
      <alignment horizontal="center" vertical="center" wrapText="1"/>
    </xf>
    <xf numFmtId="0" fontId="12" fillId="6" borderId="4" xfId="4" applyFont="1" applyFill="1" applyBorder="1" applyAlignment="1">
      <alignment vertical="center" wrapText="1"/>
    </xf>
    <xf numFmtId="0" fontId="11" fillId="5" borderId="4" xfId="9" applyFont="1" applyFill="1" applyBorder="1" applyAlignment="1">
      <alignment horizontal="center" vertical="center" wrapText="1"/>
    </xf>
    <xf numFmtId="0" fontId="12" fillId="5" borderId="4" xfId="9" applyFont="1" applyFill="1" applyBorder="1" applyAlignment="1">
      <alignment vertical="center" wrapText="1"/>
    </xf>
    <xf numFmtId="0" fontId="11" fillId="2" borderId="12" xfId="4" applyFont="1" applyFill="1" applyBorder="1" applyAlignment="1">
      <alignment horizontal="center" vertical="center" wrapText="1"/>
    </xf>
    <xf numFmtId="0" fontId="20" fillId="2" borderId="12" xfId="4" applyFont="1" applyFill="1" applyBorder="1" applyAlignment="1">
      <alignment horizontal="center" vertical="center" wrapText="1"/>
    </xf>
    <xf numFmtId="0" fontId="11" fillId="2" borderId="12" xfId="4" applyFont="1" applyFill="1" applyBorder="1" applyAlignment="1">
      <alignment vertical="center" wrapText="1"/>
    </xf>
    <xf numFmtId="165" fontId="11" fillId="7" borderId="3" xfId="5" applyNumberFormat="1" applyFont="1" applyFill="1" applyBorder="1" applyAlignment="1">
      <alignment horizontal="center" vertical="center" wrapText="1"/>
    </xf>
    <xf numFmtId="165" fontId="11" fillId="7" borderId="3" xfId="5" applyNumberFormat="1" applyFont="1" applyFill="1" applyBorder="1" applyAlignment="1">
      <alignment horizontal="left" vertical="center" wrapText="1"/>
    </xf>
    <xf numFmtId="49" fontId="13" fillId="7" borderId="3" xfId="9" applyNumberFormat="1" applyFont="1" applyFill="1" applyBorder="1" applyAlignment="1">
      <alignment horizontal="center" vertical="center" wrapText="1"/>
    </xf>
    <xf numFmtId="165" fontId="11" fillId="7" borderId="17" xfId="5" applyNumberFormat="1" applyFont="1" applyFill="1" applyBorder="1" applyAlignment="1">
      <alignment horizontal="center" vertical="center" wrapText="1"/>
    </xf>
    <xf numFmtId="49" fontId="12" fillId="7" borderId="3" xfId="9" applyNumberFormat="1" applyFont="1" applyFill="1" applyBorder="1" applyAlignment="1">
      <alignment horizontal="center" vertical="center" wrapText="1"/>
    </xf>
    <xf numFmtId="0" fontId="20" fillId="7" borderId="3" xfId="4" applyFont="1" applyFill="1" applyBorder="1" applyAlignment="1">
      <alignment vertical="center"/>
    </xf>
    <xf numFmtId="3" fontId="12" fillId="6" borderId="18" xfId="23" applyNumberFormat="1" applyFont="1" applyFill="1" applyBorder="1" applyAlignment="1">
      <alignment horizontal="center" vertical="center" wrapText="1"/>
    </xf>
    <xf numFmtId="3" fontId="12" fillId="6" borderId="4" xfId="23" applyNumberFormat="1" applyFont="1" applyFill="1" applyBorder="1" applyAlignment="1">
      <alignment horizontal="left" vertical="center" wrapText="1"/>
    </xf>
    <xf numFmtId="3" fontId="12" fillId="6" borderId="4" xfId="23" applyNumberFormat="1" applyFont="1" applyFill="1" applyBorder="1" applyAlignment="1">
      <alignment horizontal="center" vertical="center" wrapText="1"/>
    </xf>
    <xf numFmtId="166" fontId="12" fillId="6" borderId="4" xfId="23" applyNumberFormat="1" applyFont="1" applyFill="1" applyBorder="1" applyAlignment="1">
      <alignment horizontal="center" vertical="center" wrapText="1"/>
    </xf>
    <xf numFmtId="3" fontId="13" fillId="2" borderId="0" xfId="23" applyNumberFormat="1" applyFont="1" applyFill="1" applyAlignment="1">
      <alignment horizontal="left" vertical="center" wrapText="1"/>
    </xf>
    <xf numFmtId="3" fontId="14" fillId="2" borderId="4" xfId="23" applyNumberFormat="1" applyFont="1" applyFill="1" applyBorder="1" applyAlignment="1">
      <alignment horizontal="left" vertical="center" wrapText="1"/>
    </xf>
    <xf numFmtId="3" fontId="13" fillId="2" borderId="4" xfId="23" applyNumberFormat="1" applyFont="1" applyFill="1" applyBorder="1" applyAlignment="1">
      <alignment horizontal="left" vertical="center" wrapText="1"/>
    </xf>
    <xf numFmtId="3" fontId="14" fillId="0" borderId="4" xfId="23" applyNumberFormat="1" applyFont="1" applyBorder="1" applyAlignment="1">
      <alignment horizontal="left" vertical="center" wrapText="1"/>
    </xf>
    <xf numFmtId="1" fontId="11" fillId="6" borderId="4" xfId="19" applyNumberFormat="1" applyFont="1" applyFill="1" applyBorder="1" applyAlignment="1">
      <alignment horizontal="center" vertical="center" wrapText="1"/>
    </xf>
    <xf numFmtId="0" fontId="11" fillId="6" borderId="4" xfId="9" applyFont="1" applyFill="1" applyBorder="1" applyAlignment="1">
      <alignment horizontal="center" vertical="center" wrapText="1"/>
    </xf>
    <xf numFmtId="0" fontId="11" fillId="7" borderId="1" xfId="5" applyFont="1" applyFill="1" applyBorder="1" applyAlignment="1">
      <alignment horizontal="center" vertical="center" wrapText="1"/>
    </xf>
    <xf numFmtId="165" fontId="11" fillId="7" borderId="1" xfId="5" applyNumberFormat="1" applyFont="1" applyFill="1" applyBorder="1" applyAlignment="1">
      <alignment horizontal="left" vertical="center" wrapText="1"/>
    </xf>
    <xf numFmtId="49" fontId="12" fillId="7" borderId="1" xfId="9" applyNumberFormat="1" applyFont="1" applyFill="1" applyBorder="1" applyAlignment="1">
      <alignment horizontal="center" vertical="center" wrapText="1"/>
    </xf>
    <xf numFmtId="0" fontId="14" fillId="2" borderId="12" xfId="4" applyFont="1" applyFill="1" applyBorder="1" applyAlignment="1">
      <alignment vertical="center" wrapText="1"/>
    </xf>
    <xf numFmtId="49" fontId="12" fillId="2" borderId="4" xfId="21" applyNumberFormat="1" applyFont="1" applyFill="1" applyBorder="1" applyAlignment="1">
      <alignment vertical="center" wrapText="1"/>
    </xf>
    <xf numFmtId="49" fontId="13" fillId="2" borderId="4" xfId="21" applyNumberFormat="1" applyFont="1" applyFill="1" applyBorder="1" applyAlignment="1">
      <alignment vertical="center" wrapText="1"/>
    </xf>
    <xf numFmtId="0" fontId="20" fillId="3" borderId="4" xfId="4" applyFont="1" applyFill="1" applyBorder="1" applyAlignment="1">
      <alignment vertical="center"/>
    </xf>
    <xf numFmtId="168" fontId="20" fillId="3" borderId="4" xfId="4" applyNumberFormat="1" applyFont="1" applyFill="1" applyBorder="1" applyAlignment="1">
      <alignment vertical="center"/>
    </xf>
    <xf numFmtId="0" fontId="11" fillId="3" borderId="4" xfId="33" applyFont="1" applyFill="1" applyBorder="1" applyAlignment="1">
      <alignment vertical="center"/>
    </xf>
    <xf numFmtId="0" fontId="11" fillId="3" borderId="4" xfId="4" applyFont="1" applyFill="1" applyBorder="1" applyAlignment="1">
      <alignment vertical="center"/>
    </xf>
    <xf numFmtId="0" fontId="13" fillId="2" borderId="4" xfId="30" applyFont="1" applyFill="1" applyBorder="1" applyAlignment="1">
      <alignment horizontal="left" vertical="center" wrapText="1"/>
    </xf>
    <xf numFmtId="165" fontId="11" fillId="5" borderId="4" xfId="5" applyNumberFormat="1" applyFont="1" applyFill="1" applyBorder="1" applyAlignment="1">
      <alignment horizontal="left" vertical="center"/>
    </xf>
    <xf numFmtId="168" fontId="11" fillId="5" borderId="4" xfId="19" applyNumberFormat="1" applyFont="1" applyFill="1" applyBorder="1" applyAlignment="1">
      <alignment horizontal="center" vertical="center" wrapText="1"/>
    </xf>
    <xf numFmtId="49" fontId="13" fillId="5" borderId="4" xfId="9" applyNumberFormat="1" applyFont="1" applyFill="1" applyBorder="1" applyAlignment="1">
      <alignment horizontal="center" vertical="center" wrapText="1"/>
    </xf>
    <xf numFmtId="0" fontId="9" fillId="5" borderId="4" xfId="20" applyFont="1" applyFill="1" applyBorder="1" applyAlignment="1">
      <alignment horizontal="center" vertical="center"/>
    </xf>
    <xf numFmtId="0" fontId="9" fillId="5" borderId="4" xfId="20" applyFont="1" applyFill="1" applyBorder="1" applyAlignment="1">
      <alignment vertical="center"/>
    </xf>
    <xf numFmtId="0" fontId="12" fillId="5" borderId="4" xfId="4" applyFont="1" applyFill="1" applyBorder="1" applyAlignment="1">
      <alignment vertical="center"/>
    </xf>
    <xf numFmtId="168" fontId="20" fillId="5" borderId="4" xfId="0" applyNumberFormat="1" applyFont="1" applyFill="1" applyBorder="1" applyAlignment="1">
      <alignment horizontal="center" vertical="center"/>
    </xf>
    <xf numFmtId="0" fontId="12" fillId="5" borderId="4" xfId="4" applyFont="1" applyFill="1" applyBorder="1" applyAlignment="1">
      <alignment horizontal="center" vertical="center"/>
    </xf>
    <xf numFmtId="49" fontId="12" fillId="7" borderId="4" xfId="9" applyNumberFormat="1" applyFont="1" applyFill="1" applyBorder="1" applyAlignment="1">
      <alignment horizontal="center" vertical="center" wrapText="1"/>
    </xf>
    <xf numFmtId="0" fontId="11" fillId="5" borderId="4" xfId="4" applyFont="1" applyFill="1" applyBorder="1" applyAlignment="1">
      <alignment horizontal="center" vertical="center"/>
    </xf>
    <xf numFmtId="0" fontId="11" fillId="5" borderId="4" xfId="4" applyFont="1" applyFill="1" applyBorder="1" applyAlignment="1">
      <alignment horizontal="left" vertical="center"/>
    </xf>
    <xf numFmtId="0" fontId="20" fillId="6" borderId="4" xfId="4" applyFont="1" applyFill="1" applyBorder="1" applyAlignment="1">
      <alignment horizontal="center" vertical="center"/>
    </xf>
    <xf numFmtId="3" fontId="14" fillId="6" borderId="4" xfId="13" applyNumberFormat="1" applyFont="1" applyFill="1" applyBorder="1" applyAlignment="1">
      <alignment vertical="center" wrapText="1"/>
    </xf>
    <xf numFmtId="166" fontId="20" fillId="6" borderId="4" xfId="8" applyNumberFormat="1" applyFont="1" applyFill="1" applyBorder="1" applyAlignment="1">
      <alignment vertical="center" wrapText="1"/>
    </xf>
    <xf numFmtId="1" fontId="20" fillId="5" borderId="4" xfId="19" applyNumberFormat="1" applyFont="1" applyFill="1" applyBorder="1" applyAlignment="1">
      <alignment horizontal="center" vertical="center" wrapText="1"/>
    </xf>
    <xf numFmtId="0" fontId="11" fillId="7" borderId="4" xfId="4" applyFont="1" applyFill="1" applyBorder="1" applyAlignment="1">
      <alignment horizontal="center" vertical="center" wrapText="1"/>
    </xf>
    <xf numFmtId="0" fontId="11" fillId="7" borderId="4" xfId="4" applyFont="1" applyFill="1" applyBorder="1" applyAlignment="1">
      <alignment horizontal="left" vertical="center" wrapText="1"/>
    </xf>
    <xf numFmtId="0" fontId="11" fillId="7" borderId="4" xfId="4" applyFont="1" applyFill="1" applyBorder="1" applyAlignment="1">
      <alignment horizontal="left" vertical="center"/>
    </xf>
    <xf numFmtId="3" fontId="14" fillId="2" borderId="18" xfId="23" applyNumberFormat="1" applyFont="1" applyFill="1" applyBorder="1" applyAlignment="1">
      <alignment vertical="center" wrapText="1"/>
    </xf>
    <xf numFmtId="167" fontId="11" fillId="9" borderId="1" xfId="0" applyFont="1" applyFill="1" applyBorder="1" applyAlignment="1">
      <alignment horizontal="center" vertical="center"/>
    </xf>
    <xf numFmtId="167" fontId="11" fillId="9" borderId="1" xfId="0" applyFont="1" applyFill="1" applyBorder="1" applyAlignment="1">
      <alignment horizontal="left" vertical="center"/>
    </xf>
    <xf numFmtId="167" fontId="20" fillId="9" borderId="1" xfId="0" applyFont="1" applyFill="1" applyBorder="1" applyAlignment="1">
      <alignment vertical="center"/>
    </xf>
    <xf numFmtId="167" fontId="20" fillId="0" borderId="1" xfId="0" applyFont="1" applyBorder="1" applyAlignment="1">
      <alignment horizontal="center" vertical="center"/>
    </xf>
    <xf numFmtId="167" fontId="20" fillId="0" borderId="1" xfId="0" applyFont="1" applyBorder="1" applyAlignment="1">
      <alignment horizontal="left" vertical="center"/>
    </xf>
    <xf numFmtId="167" fontId="20" fillId="0" borderId="1" xfId="0" applyFont="1" applyBorder="1" applyAlignment="1">
      <alignment vertical="center"/>
    </xf>
    <xf numFmtId="0" fontId="20" fillId="2" borderId="4" xfId="9" applyFont="1" applyFill="1" applyBorder="1" applyAlignment="1">
      <alignment horizontal="center" vertical="center" wrapText="1"/>
    </xf>
    <xf numFmtId="0" fontId="14" fillId="2" borderId="4" xfId="4" applyFont="1" applyFill="1" applyBorder="1" applyAlignment="1">
      <alignment horizontal="center" vertical="center" wrapText="1"/>
    </xf>
    <xf numFmtId="0" fontId="17" fillId="2" borderId="4" xfId="4" applyFont="1" applyFill="1" applyBorder="1" applyAlignment="1">
      <alignment horizontal="center" vertical="center" wrapText="1"/>
    </xf>
    <xf numFmtId="0" fontId="20" fillId="2" borderId="4" xfId="4" applyFont="1" applyFill="1" applyBorder="1" applyAlignment="1">
      <alignment horizontal="center" vertical="center" wrapText="1"/>
    </xf>
    <xf numFmtId="165" fontId="12" fillId="2" borderId="4" xfId="1" applyNumberFormat="1" applyFont="1" applyFill="1" applyBorder="1" applyAlignment="1">
      <alignment horizontal="center" vertical="center"/>
    </xf>
    <xf numFmtId="165" fontId="13" fillId="2" borderId="4" xfId="1" applyNumberFormat="1" applyFont="1" applyFill="1" applyBorder="1" applyAlignment="1">
      <alignment horizontal="center" vertical="center"/>
    </xf>
    <xf numFmtId="165" fontId="13" fillId="2" borderId="8" xfId="1" applyNumberFormat="1" applyFont="1" applyFill="1" applyBorder="1" applyAlignment="1">
      <alignment horizontal="center" vertical="center"/>
    </xf>
    <xf numFmtId="165" fontId="20" fillId="3" borderId="1" xfId="1" applyNumberFormat="1" applyFont="1" applyFill="1" applyBorder="1" applyAlignment="1">
      <alignment horizontal="center" vertical="center"/>
    </xf>
    <xf numFmtId="165" fontId="20" fillId="2" borderId="2" xfId="1" applyNumberFormat="1" applyFont="1" applyFill="1" applyBorder="1" applyAlignment="1">
      <alignment horizontal="center" vertical="center"/>
    </xf>
    <xf numFmtId="165" fontId="20" fillId="2" borderId="4" xfId="1" applyNumberFormat="1" applyFont="1" applyFill="1" applyBorder="1" applyAlignment="1">
      <alignment horizontal="center" vertical="center"/>
    </xf>
    <xf numFmtId="165" fontId="20" fillId="3" borderId="4" xfId="1" applyNumberFormat="1" applyFont="1" applyFill="1" applyBorder="1" applyAlignment="1">
      <alignment horizontal="center" vertical="center"/>
    </xf>
    <xf numFmtId="165" fontId="11" fillId="2" borderId="4" xfId="1" applyNumberFormat="1" applyFont="1" applyFill="1" applyBorder="1" applyAlignment="1">
      <alignment horizontal="center" vertical="center"/>
    </xf>
    <xf numFmtId="165" fontId="14" fillId="2" borderId="4" xfId="1" applyNumberFormat="1" applyFont="1" applyFill="1" applyBorder="1" applyAlignment="1">
      <alignment horizontal="center" vertical="center"/>
    </xf>
    <xf numFmtId="165" fontId="20" fillId="2" borderId="12" xfId="1" applyNumberFormat="1" applyFont="1" applyFill="1" applyBorder="1" applyAlignment="1">
      <alignment horizontal="center" vertical="center"/>
    </xf>
    <xf numFmtId="165" fontId="20" fillId="2" borderId="8" xfId="1" applyNumberFormat="1" applyFont="1" applyFill="1" applyBorder="1" applyAlignment="1">
      <alignment horizontal="center" vertical="center"/>
    </xf>
    <xf numFmtId="1" fontId="20" fillId="2" borderId="21" xfId="19" applyNumberFormat="1" applyFont="1" applyFill="1" applyBorder="1" applyAlignment="1">
      <alignment horizontal="center" vertical="center" wrapText="1"/>
    </xf>
    <xf numFmtId="1" fontId="20" fillId="2" borderId="2" xfId="19" applyNumberFormat="1" applyFont="1" applyFill="1" applyBorder="1" applyAlignment="1">
      <alignment horizontal="center" vertical="center" wrapText="1"/>
    </xf>
    <xf numFmtId="165" fontId="20" fillId="2" borderId="0" xfId="1" applyNumberFormat="1" applyFont="1" applyFill="1" applyAlignment="1">
      <alignment horizontal="center" vertical="center"/>
    </xf>
    <xf numFmtId="167" fontId="20" fillId="2" borderId="0" xfId="0" applyFont="1" applyFill="1" applyAlignment="1">
      <alignment vertical="center"/>
    </xf>
    <xf numFmtId="165" fontId="13" fillId="5" borderId="4" xfId="1" applyNumberFormat="1" applyFont="1" applyFill="1" applyBorder="1" applyAlignment="1">
      <alignment horizontal="center" vertical="center"/>
    </xf>
    <xf numFmtId="0" fontId="20" fillId="5" borderId="16" xfId="4" applyFont="1" applyFill="1" applyBorder="1" applyAlignment="1">
      <alignment vertical="center"/>
    </xf>
    <xf numFmtId="0" fontId="20" fillId="5" borderId="4" xfId="4" applyFont="1" applyFill="1" applyBorder="1" applyAlignment="1">
      <alignment vertical="center"/>
    </xf>
    <xf numFmtId="168" fontId="20" fillId="5" borderId="4" xfId="4" applyNumberFormat="1" applyFont="1" applyFill="1" applyBorder="1" applyAlignment="1">
      <alignment vertical="center"/>
    </xf>
    <xf numFmtId="0" fontId="11" fillId="2" borderId="16" xfId="4" applyFont="1" applyFill="1" applyBorder="1" applyAlignment="1">
      <alignment vertical="center"/>
    </xf>
    <xf numFmtId="167" fontId="11" fillId="2" borderId="0" xfId="0" applyFont="1" applyFill="1" applyAlignment="1">
      <alignment vertical="center"/>
    </xf>
    <xf numFmtId="0" fontId="20" fillId="2" borderId="16" xfId="4" applyFont="1" applyFill="1" applyBorder="1" applyAlignment="1">
      <alignment vertical="center"/>
    </xf>
    <xf numFmtId="0" fontId="20" fillId="2" borderId="16" xfId="33" applyFont="1" applyFill="1" applyBorder="1" applyAlignment="1">
      <alignment vertical="center"/>
    </xf>
    <xf numFmtId="0" fontId="20" fillId="2" borderId="16" xfId="33" applyFont="1" applyFill="1" applyBorder="1" applyAlignment="1">
      <alignment vertical="center" wrapText="1"/>
    </xf>
    <xf numFmtId="0" fontId="11" fillId="2" borderId="16" xfId="33" applyFont="1" applyFill="1" applyBorder="1" applyAlignment="1">
      <alignment vertical="center"/>
    </xf>
    <xf numFmtId="0" fontId="14" fillId="2" borderId="16" xfId="4" applyFont="1" applyFill="1" applyBorder="1" applyAlignment="1">
      <alignment vertical="center"/>
    </xf>
    <xf numFmtId="167" fontId="20" fillId="2" borderId="16" xfId="0" applyFont="1" applyFill="1" applyBorder="1" applyAlignment="1">
      <alignment vertical="center"/>
    </xf>
    <xf numFmtId="0" fontId="20" fillId="2" borderId="16" xfId="36" applyFont="1" applyFill="1" applyBorder="1" applyAlignment="1">
      <alignment vertical="center" wrapText="1"/>
    </xf>
    <xf numFmtId="0" fontId="20" fillId="2" borderId="4" xfId="36" applyFont="1" applyFill="1" applyBorder="1" applyAlignment="1">
      <alignment vertical="center" wrapText="1"/>
    </xf>
    <xf numFmtId="0" fontId="11" fillId="2" borderId="20" xfId="4" applyFont="1" applyFill="1" applyBorder="1" applyAlignment="1">
      <alignment vertical="center"/>
    </xf>
    <xf numFmtId="0" fontId="11" fillId="2" borderId="8" xfId="4" applyFont="1" applyFill="1" applyBorder="1" applyAlignment="1">
      <alignment vertical="center"/>
    </xf>
    <xf numFmtId="0" fontId="20" fillId="2" borderId="12" xfId="4" applyFont="1" applyFill="1" applyBorder="1" applyAlignment="1">
      <alignment vertical="center"/>
    </xf>
    <xf numFmtId="165" fontId="20" fillId="7" borderId="1" xfId="1" applyNumberFormat="1" applyFont="1" applyFill="1" applyBorder="1" applyAlignment="1">
      <alignment horizontal="center" vertical="center"/>
    </xf>
    <xf numFmtId="0" fontId="20" fillId="7" borderId="1" xfId="4" applyFont="1" applyFill="1" applyBorder="1" applyAlignment="1">
      <alignment vertical="center"/>
    </xf>
    <xf numFmtId="0" fontId="20" fillId="2" borderId="0" xfId="0" applyNumberFormat="1" applyFont="1" applyFill="1" applyAlignment="1">
      <alignment vertical="center"/>
    </xf>
    <xf numFmtId="165" fontId="20" fillId="2" borderId="0" xfId="1" applyNumberFormat="1" applyFont="1" applyFill="1" applyAlignment="1">
      <alignment vertical="center" wrapText="1"/>
    </xf>
    <xf numFmtId="165" fontId="11" fillId="7" borderId="3" xfId="1" applyNumberFormat="1" applyFont="1" applyFill="1" applyBorder="1" applyAlignment="1">
      <alignment horizontal="left" vertical="center" wrapText="1"/>
    </xf>
    <xf numFmtId="165" fontId="12" fillId="2" borderId="4" xfId="1" applyNumberFormat="1" applyFont="1" applyFill="1" applyBorder="1" applyAlignment="1">
      <alignment horizontal="center" vertical="center" wrapText="1"/>
    </xf>
    <xf numFmtId="165" fontId="13" fillId="2" borderId="4" xfId="1" applyNumberFormat="1" applyFont="1" applyFill="1" applyBorder="1" applyAlignment="1">
      <alignment horizontal="center" vertical="center" wrapText="1"/>
    </xf>
    <xf numFmtId="165" fontId="20" fillId="2" borderId="0" xfId="1" applyNumberFormat="1" applyFont="1" applyFill="1" applyAlignment="1">
      <alignment vertical="center"/>
    </xf>
    <xf numFmtId="165" fontId="11" fillId="3" borderId="4" xfId="1" applyNumberFormat="1" applyFont="1" applyFill="1" applyBorder="1" applyAlignment="1">
      <alignment horizontal="center" vertical="center" wrapText="1"/>
    </xf>
    <xf numFmtId="165" fontId="20" fillId="2" borderId="4" xfId="1" applyNumberFormat="1" applyFont="1" applyFill="1" applyBorder="1" applyAlignment="1">
      <alignment horizontal="center" vertical="center" wrapText="1"/>
    </xf>
    <xf numFmtId="165" fontId="14" fillId="2" borderId="4" xfId="1" applyNumberFormat="1" applyFont="1" applyFill="1" applyBorder="1" applyAlignment="1">
      <alignment horizontal="center" vertical="center" wrapText="1"/>
    </xf>
    <xf numFmtId="165" fontId="17" fillId="2" borderId="4" xfId="1" applyNumberFormat="1" applyFont="1" applyFill="1" applyBorder="1" applyAlignment="1">
      <alignment horizontal="center" vertical="center"/>
    </xf>
    <xf numFmtId="165" fontId="20" fillId="3" borderId="4" xfId="1" applyNumberFormat="1" applyFont="1" applyFill="1" applyBorder="1" applyAlignment="1">
      <alignment horizontal="center" vertical="center" wrapText="1"/>
    </xf>
    <xf numFmtId="165" fontId="14" fillId="2" borderId="4" xfId="1" applyNumberFormat="1" applyFont="1" applyFill="1" applyBorder="1" applyAlignment="1">
      <alignment vertical="center" wrapText="1"/>
    </xf>
    <xf numFmtId="165" fontId="14" fillId="0" borderId="4" xfId="1" applyNumberFormat="1" applyFont="1" applyFill="1" applyBorder="1" applyAlignment="1">
      <alignment horizontal="center" vertical="center"/>
    </xf>
    <xf numFmtId="165" fontId="20" fillId="6" borderId="4" xfId="1" applyNumberFormat="1" applyFont="1" applyFill="1" applyBorder="1" applyAlignment="1">
      <alignment horizontal="center" vertical="center" wrapText="1"/>
    </xf>
    <xf numFmtId="165" fontId="11" fillId="2" borderId="4" xfId="1" applyNumberFormat="1" applyFont="1" applyFill="1" applyBorder="1" applyAlignment="1">
      <alignment horizontal="center" vertical="center" wrapText="1"/>
    </xf>
    <xf numFmtId="0" fontId="14" fillId="0" borderId="4" xfId="4" applyFont="1" applyFill="1" applyBorder="1" applyAlignment="1">
      <alignment vertical="center" wrapText="1"/>
    </xf>
    <xf numFmtId="0" fontId="14" fillId="0" borderId="4" xfId="4" applyFont="1" applyFill="1" applyBorder="1" applyAlignment="1">
      <alignment horizontal="center" vertical="center" wrapText="1"/>
    </xf>
    <xf numFmtId="0" fontId="20" fillId="2" borderId="4" xfId="9" applyFont="1" applyFill="1" applyBorder="1" applyAlignment="1">
      <alignment horizontal="center" vertical="center" wrapText="1"/>
    </xf>
    <xf numFmtId="3" fontId="14" fillId="2" borderId="8" xfId="23" applyNumberFormat="1" applyFont="1" applyFill="1" applyBorder="1" applyAlignment="1">
      <alignment horizontal="center" vertical="center" wrapText="1"/>
    </xf>
    <xf numFmtId="0" fontId="12" fillId="2" borderId="4" xfId="4" applyFont="1" applyFill="1" applyBorder="1" applyAlignment="1">
      <alignment horizontal="left" vertical="center"/>
    </xf>
    <xf numFmtId="0" fontId="14" fillId="2" borderId="4" xfId="4" applyFont="1" applyFill="1" applyBorder="1" applyAlignment="1">
      <alignment horizontal="center" vertical="center" wrapText="1"/>
    </xf>
    <xf numFmtId="0" fontId="17" fillId="2" borderId="4" xfId="4" applyFont="1" applyFill="1" applyBorder="1" applyAlignment="1">
      <alignment horizontal="center" vertical="center" wrapText="1"/>
    </xf>
    <xf numFmtId="0" fontId="13" fillId="2" borderId="4" xfId="4" applyFont="1" applyFill="1" applyBorder="1" applyAlignment="1" applyProtection="1">
      <alignment horizontal="center" vertical="center" wrapText="1"/>
      <protection hidden="1"/>
    </xf>
    <xf numFmtId="0" fontId="20" fillId="2" borderId="4" xfId="4" applyFont="1" applyFill="1" applyBorder="1" applyAlignment="1">
      <alignment horizontal="center" vertical="center" wrapText="1"/>
    </xf>
    <xf numFmtId="165" fontId="20" fillId="2" borderId="0" xfId="4" applyNumberFormat="1" applyFont="1" applyFill="1" applyAlignment="1">
      <alignment vertical="center"/>
    </xf>
    <xf numFmtId="165" fontId="20" fillId="2" borderId="0" xfId="3" applyNumberFormat="1" applyFont="1" applyFill="1" applyAlignment="1">
      <alignment vertical="center" wrapText="1"/>
    </xf>
    <xf numFmtId="165" fontId="20" fillId="7" borderId="3" xfId="4" applyNumberFormat="1" applyFont="1" applyFill="1" applyBorder="1" applyAlignment="1">
      <alignment vertical="center"/>
    </xf>
    <xf numFmtId="165" fontId="20" fillId="5" borderId="4" xfId="4" applyNumberFormat="1" applyFont="1" applyFill="1" applyBorder="1" applyAlignment="1">
      <alignment vertical="center"/>
    </xf>
    <xf numFmtId="165" fontId="11" fillId="2" borderId="4" xfId="4" applyNumberFormat="1" applyFont="1" applyFill="1" applyBorder="1" applyAlignment="1">
      <alignment vertical="center"/>
    </xf>
    <xf numFmtId="165" fontId="20" fillId="2" borderId="4" xfId="4" applyNumberFormat="1" applyFont="1" applyFill="1" applyBorder="1" applyAlignment="1">
      <alignment vertical="center"/>
    </xf>
    <xf numFmtId="165" fontId="20" fillId="2" borderId="4" xfId="33" applyNumberFormat="1" applyFont="1" applyFill="1" applyBorder="1" applyAlignment="1">
      <alignment vertical="center"/>
    </xf>
    <xf numFmtId="165" fontId="20" fillId="2" borderId="4" xfId="33" applyNumberFormat="1" applyFont="1" applyFill="1" applyBorder="1" applyAlignment="1">
      <alignment vertical="center" wrapText="1"/>
    </xf>
    <xf numFmtId="165" fontId="11" fillId="2" borderId="4" xfId="33" applyNumberFormat="1" applyFont="1" applyFill="1" applyBorder="1" applyAlignment="1">
      <alignment vertical="center"/>
    </xf>
    <xf numFmtId="165" fontId="11" fillId="2" borderId="4" xfId="8" applyNumberFormat="1" applyFont="1" applyFill="1" applyBorder="1" applyAlignment="1">
      <alignment horizontal="right" vertical="center" wrapText="1"/>
    </xf>
    <xf numFmtId="165" fontId="20" fillId="2" borderId="4" xfId="4" applyNumberFormat="1" applyFont="1" applyFill="1" applyBorder="1" applyAlignment="1">
      <alignment vertical="center" wrapText="1"/>
    </xf>
    <xf numFmtId="165" fontId="14" fillId="2" borderId="4" xfId="13" applyNumberFormat="1" applyFont="1" applyFill="1" applyBorder="1" applyAlignment="1">
      <alignment vertical="center" wrapText="1"/>
    </xf>
    <xf numFmtId="165" fontId="11" fillId="2" borderId="4" xfId="3" applyNumberFormat="1" applyFont="1" applyFill="1" applyBorder="1" applyAlignment="1">
      <alignment vertical="center" wrapText="1"/>
    </xf>
    <xf numFmtId="165" fontId="20" fillId="2" borderId="4" xfId="3" applyNumberFormat="1" applyFont="1" applyFill="1" applyBorder="1" applyAlignment="1">
      <alignment vertical="center" wrapText="1"/>
    </xf>
    <xf numFmtId="165" fontId="20" fillId="2" borderId="4" xfId="13" applyNumberFormat="1" applyFont="1" applyFill="1" applyBorder="1" applyAlignment="1">
      <alignment vertical="center" wrapText="1"/>
    </xf>
    <xf numFmtId="165" fontId="20" fillId="2" borderId="4" xfId="4" applyNumberFormat="1" applyFont="1" applyFill="1" applyBorder="1" applyAlignment="1">
      <alignment horizontal="right" vertical="center" wrapText="1"/>
    </xf>
    <xf numFmtId="165" fontId="20" fillId="2" borderId="4" xfId="13" applyNumberFormat="1" applyFont="1" applyFill="1" applyBorder="1" applyAlignment="1">
      <alignment horizontal="right" vertical="center" wrapText="1"/>
    </xf>
    <xf numFmtId="165" fontId="11" fillId="2" borderId="4" xfId="11" applyNumberFormat="1" applyFont="1" applyFill="1" applyBorder="1" applyAlignment="1">
      <alignment horizontal="center" vertical="center" wrapText="1"/>
    </xf>
    <xf numFmtId="165" fontId="20" fillId="2" borderId="4" xfId="8" applyNumberFormat="1" applyFont="1" applyFill="1" applyBorder="1" applyAlignment="1">
      <alignment vertical="center" wrapText="1"/>
    </xf>
    <xf numFmtId="165" fontId="20" fillId="2" borderId="4" xfId="14" applyNumberFormat="1" applyFont="1" applyFill="1" applyBorder="1" applyAlignment="1">
      <alignment horizontal="center" vertical="center" wrapText="1"/>
    </xf>
    <xf numFmtId="165" fontId="20" fillId="2" borderId="4" xfId="0" applyNumberFormat="1" applyFont="1" applyFill="1" applyBorder="1" applyAlignment="1">
      <alignment horizontal="center" vertical="center" wrapText="1"/>
    </xf>
    <xf numFmtId="165" fontId="20" fillId="2" borderId="4" xfId="12" applyNumberFormat="1" applyFont="1" applyFill="1" applyBorder="1" applyAlignment="1">
      <alignment horizontal="left" vertical="center"/>
    </xf>
    <xf numFmtId="165" fontId="20" fillId="2" borderId="4" xfId="9" applyNumberFormat="1" applyFont="1" applyFill="1" applyBorder="1" applyAlignment="1">
      <alignment horizontal="center" vertical="center" wrapText="1"/>
    </xf>
    <xf numFmtId="165" fontId="20" fillId="2" borderId="4" xfId="18" applyNumberFormat="1" applyFont="1" applyFill="1" applyBorder="1" applyAlignment="1">
      <alignment horizontal="center" vertical="center" wrapText="1"/>
    </xf>
    <xf numFmtId="165" fontId="20" fillId="2" borderId="4" xfId="16" applyNumberFormat="1" applyFont="1" applyFill="1" applyBorder="1" applyAlignment="1">
      <alignment horizontal="right" vertical="center" wrapText="1"/>
    </xf>
    <xf numFmtId="165" fontId="11" fillId="2" borderId="4" xfId="8" applyNumberFormat="1" applyFont="1" applyFill="1" applyBorder="1" applyAlignment="1">
      <alignment vertical="center" wrapText="1"/>
    </xf>
    <xf numFmtId="165" fontId="14" fillId="2" borderId="4" xfId="8" applyNumberFormat="1" applyFont="1" applyFill="1" applyBorder="1" applyAlignment="1">
      <alignment vertical="center" wrapText="1"/>
    </xf>
    <xf numFmtId="165" fontId="11" fillId="2" borderId="4" xfId="19" applyNumberFormat="1" applyFont="1" applyFill="1" applyBorder="1" applyAlignment="1">
      <alignment horizontal="center" vertical="center" wrapText="1"/>
    </xf>
    <xf numFmtId="165" fontId="11" fillId="2" borderId="4" xfId="9" applyNumberFormat="1" applyFont="1" applyFill="1" applyBorder="1" applyAlignment="1">
      <alignment horizontal="center" vertical="center" wrapText="1"/>
    </xf>
    <xf numFmtId="165" fontId="20" fillId="2" borderId="4" xfId="19" applyNumberFormat="1" applyFont="1" applyFill="1" applyBorder="1" applyAlignment="1">
      <alignment horizontal="center" vertical="center" wrapText="1"/>
    </xf>
    <xf numFmtId="165" fontId="11" fillId="2" borderId="4" xfId="40" applyNumberFormat="1" applyFont="1" applyFill="1" applyBorder="1" applyAlignment="1">
      <alignment horizontal="center" vertical="center" wrapText="1"/>
    </xf>
    <xf numFmtId="165" fontId="20" fillId="2" borderId="4" xfId="16" applyNumberFormat="1" applyFont="1" applyFill="1" applyBorder="1" applyAlignment="1">
      <alignment horizontal="center" vertical="center"/>
    </xf>
    <xf numFmtId="165" fontId="20" fillId="2" borderId="8" xfId="19" applyNumberFormat="1" applyFont="1" applyFill="1" applyBorder="1" applyAlignment="1">
      <alignment horizontal="center" vertical="center" wrapText="1"/>
    </xf>
    <xf numFmtId="165" fontId="20" fillId="3" borderId="1" xfId="19" applyNumberFormat="1" applyFont="1" applyFill="1" applyBorder="1" applyAlignment="1">
      <alignment horizontal="center" vertical="center" wrapText="1"/>
    </xf>
    <xf numFmtId="165" fontId="11" fillId="2" borderId="2" xfId="19" applyNumberFormat="1" applyFont="1" applyFill="1" applyBorder="1" applyAlignment="1">
      <alignment horizontal="center" vertical="center" wrapText="1"/>
    </xf>
    <xf numFmtId="165" fontId="20" fillId="2" borderId="2" xfId="19" applyNumberFormat="1" applyFont="1" applyFill="1" applyBorder="1" applyAlignment="1">
      <alignment horizontal="center" vertical="center" wrapText="1"/>
    </xf>
    <xf numFmtId="165" fontId="11" fillId="2" borderId="4" xfId="41" applyNumberFormat="1" applyFont="1" applyFill="1" applyBorder="1" applyAlignment="1">
      <alignment horizontal="center" vertical="center" wrapText="1"/>
    </xf>
    <xf numFmtId="165" fontId="20" fillId="2" borderId="4" xfId="4" applyNumberFormat="1" applyFont="1" applyFill="1" applyBorder="1" applyAlignment="1">
      <alignment horizontal="center" vertical="center"/>
    </xf>
    <xf numFmtId="165" fontId="14" fillId="2" borderId="4" xfId="4" applyNumberFormat="1" applyFont="1" applyFill="1" applyBorder="1" applyAlignment="1">
      <alignment vertical="center"/>
    </xf>
    <xf numFmtId="165" fontId="20" fillId="2" borderId="4" xfId="0" applyNumberFormat="1" applyFont="1" applyFill="1" applyBorder="1" applyAlignment="1">
      <alignment vertical="center"/>
    </xf>
    <xf numFmtId="165" fontId="20" fillId="2" borderId="4" xfId="36" applyNumberFormat="1" applyFont="1" applyFill="1" applyBorder="1" applyAlignment="1">
      <alignment vertical="center" wrapText="1"/>
    </xf>
    <xf numFmtId="165" fontId="20" fillId="2" borderId="4" xfId="6" applyNumberFormat="1" applyFont="1" applyFill="1" applyBorder="1" applyAlignment="1">
      <alignment horizontal="left" vertical="center" wrapText="1"/>
    </xf>
    <xf numFmtId="165" fontId="20" fillId="2" borderId="4" xfId="0" applyNumberFormat="1" applyFont="1" applyFill="1" applyBorder="1" applyAlignment="1">
      <alignment horizontal="center" vertical="center"/>
    </xf>
    <xf numFmtId="165" fontId="20" fillId="2" borderId="4" xfId="1" applyNumberFormat="1" applyFont="1" applyFill="1" applyBorder="1" applyAlignment="1" applyProtection="1">
      <alignment horizontal="center" vertical="center"/>
    </xf>
    <xf numFmtId="165" fontId="11" fillId="2" borderId="8" xfId="4" applyNumberFormat="1" applyFont="1" applyFill="1" applyBorder="1" applyAlignment="1">
      <alignment vertical="center"/>
    </xf>
    <xf numFmtId="165" fontId="20" fillId="3" borderId="4" xfId="4" applyNumberFormat="1" applyFont="1" applyFill="1" applyBorder="1" applyAlignment="1">
      <alignment vertical="center"/>
    </xf>
    <xf numFmtId="165" fontId="20" fillId="2" borderId="12" xfId="4" applyNumberFormat="1" applyFont="1" applyFill="1" applyBorder="1" applyAlignment="1">
      <alignment vertical="center"/>
    </xf>
    <xf numFmtId="165" fontId="20" fillId="7" borderId="1" xfId="4" applyNumberFormat="1" applyFont="1" applyFill="1" applyBorder="1" applyAlignment="1">
      <alignment vertical="center"/>
    </xf>
    <xf numFmtId="164" fontId="20" fillId="2" borderId="0" xfId="4" applyNumberFormat="1" applyFont="1" applyFill="1" applyAlignment="1">
      <alignment vertical="center"/>
    </xf>
    <xf numFmtId="164" fontId="20" fillId="2" borderId="0" xfId="3" applyNumberFormat="1" applyFont="1" applyFill="1" applyAlignment="1">
      <alignment vertical="center" wrapText="1"/>
    </xf>
    <xf numFmtId="164" fontId="20" fillId="7" borderId="3" xfId="4" applyNumberFormat="1" applyFont="1" applyFill="1" applyBorder="1" applyAlignment="1">
      <alignment vertical="center"/>
    </xf>
    <xf numFmtId="164" fontId="20" fillId="5" borderId="4" xfId="4" applyNumberFormat="1" applyFont="1" applyFill="1" applyBorder="1" applyAlignment="1">
      <alignment vertical="center"/>
    </xf>
    <xf numFmtId="164" fontId="11" fillId="2" borderId="4" xfId="4" applyNumberFormat="1" applyFont="1" applyFill="1" applyBorder="1" applyAlignment="1">
      <alignment vertical="center"/>
    </xf>
    <xf numFmtId="164" fontId="20" fillId="2" borderId="4" xfId="4" applyNumberFormat="1" applyFont="1" applyFill="1" applyBorder="1" applyAlignment="1">
      <alignment vertical="center"/>
    </xf>
    <xf numFmtId="164" fontId="20" fillId="2" borderId="4" xfId="33" applyNumberFormat="1" applyFont="1" applyFill="1" applyBorder="1" applyAlignment="1">
      <alignment vertical="center"/>
    </xf>
    <xf numFmtId="164" fontId="20" fillId="2" borderId="4" xfId="33" applyNumberFormat="1" applyFont="1" applyFill="1" applyBorder="1" applyAlignment="1">
      <alignment vertical="center" wrapText="1"/>
    </xf>
    <xf numFmtId="164" fontId="11" fillId="2" borderId="4" xfId="33" applyNumberFormat="1" applyFont="1" applyFill="1" applyBorder="1" applyAlignment="1">
      <alignment vertical="center"/>
    </xf>
    <xf numFmtId="164" fontId="11" fillId="2" borderId="4" xfId="8" applyNumberFormat="1" applyFont="1" applyFill="1" applyBorder="1" applyAlignment="1">
      <alignment horizontal="right" vertical="center" wrapText="1"/>
    </xf>
    <xf numFmtId="164" fontId="20" fillId="2" borderId="4" xfId="4" applyNumberFormat="1" applyFont="1" applyFill="1" applyBorder="1" applyAlignment="1">
      <alignment vertical="center" wrapText="1"/>
    </xf>
    <xf numFmtId="164" fontId="14" fillId="2" borderId="4" xfId="13" applyNumberFormat="1" applyFont="1" applyFill="1" applyBorder="1" applyAlignment="1">
      <alignment vertical="center" wrapText="1"/>
    </xf>
    <xf numFmtId="164" fontId="20" fillId="2" borderId="4" xfId="3" applyNumberFormat="1" applyFont="1" applyFill="1" applyBorder="1" applyAlignment="1">
      <alignment vertical="center" wrapText="1"/>
    </xf>
    <xf numFmtId="164" fontId="20" fillId="2" borderId="4" xfId="13" applyNumberFormat="1" applyFont="1" applyFill="1" applyBorder="1" applyAlignment="1">
      <alignment vertical="center" wrapText="1"/>
    </xf>
    <xf numFmtId="164" fontId="20" fillId="2" borderId="4" xfId="4" applyNumberFormat="1" applyFont="1" applyFill="1" applyBorder="1" applyAlignment="1">
      <alignment horizontal="right" vertical="center" wrapText="1"/>
    </xf>
    <xf numFmtId="164" fontId="20" fillId="2" borderId="4" xfId="13" applyNumberFormat="1" applyFont="1" applyFill="1" applyBorder="1" applyAlignment="1">
      <alignment horizontal="right" vertical="center" wrapText="1"/>
    </xf>
    <xf numFmtId="164" fontId="11" fillId="2" borderId="4" xfId="11" applyNumberFormat="1" applyFont="1" applyFill="1" applyBorder="1" applyAlignment="1">
      <alignment horizontal="center" vertical="center" wrapText="1"/>
    </xf>
    <xf numFmtId="164" fontId="20" fillId="2" borderId="4" xfId="8" applyNumberFormat="1" applyFont="1" applyFill="1" applyBorder="1" applyAlignment="1">
      <alignment vertical="center" wrapText="1"/>
    </xf>
    <xf numFmtId="164" fontId="20" fillId="2" borderId="4" xfId="14" applyNumberFormat="1" applyFont="1" applyFill="1" applyBorder="1" applyAlignment="1">
      <alignment horizontal="center" vertical="center" wrapText="1"/>
    </xf>
    <xf numFmtId="164" fontId="20" fillId="2" borderId="4" xfId="0" applyNumberFormat="1" applyFont="1" applyFill="1" applyBorder="1" applyAlignment="1">
      <alignment horizontal="center" vertical="center" wrapText="1"/>
    </xf>
    <xf numFmtId="164" fontId="20" fillId="2" borderId="4" xfId="12" applyNumberFormat="1" applyFont="1" applyFill="1" applyBorder="1" applyAlignment="1">
      <alignment horizontal="left" vertical="center"/>
    </xf>
    <xf numFmtId="164" fontId="20" fillId="2" borderId="4" xfId="9" applyNumberFormat="1" applyFont="1" applyFill="1" applyBorder="1" applyAlignment="1">
      <alignment horizontal="center" vertical="center" wrapText="1"/>
    </xf>
    <xf numFmtId="164" fontId="20" fillId="2" borderId="4" xfId="18" applyNumberFormat="1" applyFont="1" applyFill="1" applyBorder="1" applyAlignment="1">
      <alignment horizontal="center" vertical="center" wrapText="1"/>
    </xf>
    <xf numFmtId="164" fontId="20" fillId="2" borderId="4" xfId="16" applyNumberFormat="1" applyFont="1" applyFill="1" applyBorder="1" applyAlignment="1">
      <alignment horizontal="right" vertical="center" wrapText="1"/>
    </xf>
    <xf numFmtId="164" fontId="14" fillId="2" borderId="4" xfId="8" applyNumberFormat="1" applyFont="1" applyFill="1" applyBorder="1" applyAlignment="1">
      <alignment vertical="center" wrapText="1"/>
    </xf>
    <xf numFmtId="164" fontId="11" fillId="2" borderId="4" xfId="19" applyNumberFormat="1" applyFont="1" applyFill="1" applyBorder="1" applyAlignment="1">
      <alignment horizontal="center" vertical="center" wrapText="1"/>
    </xf>
    <xf numFmtId="164" fontId="11" fillId="2" borderId="4" xfId="9" applyNumberFormat="1" applyFont="1" applyFill="1" applyBorder="1" applyAlignment="1">
      <alignment horizontal="center" vertical="center" wrapText="1"/>
    </xf>
    <xf numFmtId="164" fontId="20" fillId="2" borderId="4" xfId="19" applyNumberFormat="1" applyFont="1" applyFill="1" applyBorder="1" applyAlignment="1">
      <alignment horizontal="center" vertical="center" wrapText="1"/>
    </xf>
    <xf numFmtId="164" fontId="11" fillId="2" borderId="4" xfId="40" applyNumberFormat="1" applyFont="1" applyFill="1" applyBorder="1" applyAlignment="1">
      <alignment horizontal="center" vertical="center" wrapText="1"/>
    </xf>
    <xf numFmtId="164" fontId="20" fillId="2" borderId="4" xfId="16" applyNumberFormat="1" applyFont="1" applyFill="1" applyBorder="1" applyAlignment="1">
      <alignment horizontal="center" vertical="center"/>
    </xf>
    <xf numFmtId="164" fontId="20" fillId="2" borderId="8" xfId="19" applyNumberFormat="1" applyFont="1" applyFill="1" applyBorder="1" applyAlignment="1">
      <alignment horizontal="center" vertical="center" wrapText="1"/>
    </xf>
    <xf numFmtId="164" fontId="20" fillId="3" borderId="1" xfId="19" applyNumberFormat="1" applyFont="1" applyFill="1" applyBorder="1" applyAlignment="1">
      <alignment horizontal="center" vertical="center" wrapText="1"/>
    </xf>
    <xf numFmtId="164" fontId="11" fillId="2" borderId="2" xfId="19" applyNumberFormat="1" applyFont="1" applyFill="1" applyBorder="1" applyAlignment="1">
      <alignment horizontal="center" vertical="center" wrapText="1"/>
    </xf>
    <xf numFmtId="164" fontId="20" fillId="2" borderId="2" xfId="19" applyNumberFormat="1" applyFont="1" applyFill="1" applyBorder="1" applyAlignment="1">
      <alignment horizontal="center" vertical="center" wrapText="1"/>
    </xf>
    <xf numFmtId="164" fontId="11" fillId="2" borderId="4" xfId="41" applyNumberFormat="1" applyFont="1" applyFill="1" applyBorder="1" applyAlignment="1">
      <alignment horizontal="center" vertical="center" wrapText="1"/>
    </xf>
    <xf numFmtId="164" fontId="20" fillId="2" borderId="4" xfId="4" applyNumberFormat="1" applyFont="1" applyFill="1" applyBorder="1" applyAlignment="1">
      <alignment horizontal="center" vertical="center"/>
    </xf>
    <xf numFmtId="164" fontId="14" fillId="2" borderId="4" xfId="4" applyNumberFormat="1" applyFont="1" applyFill="1" applyBorder="1" applyAlignment="1">
      <alignment vertical="center"/>
    </xf>
    <xf numFmtId="164" fontId="20" fillId="2" borderId="4" xfId="0" applyNumberFormat="1" applyFont="1" applyFill="1" applyBorder="1" applyAlignment="1">
      <alignment vertical="center"/>
    </xf>
    <xf numFmtId="164" fontId="20" fillId="2" borderId="4" xfId="36" applyNumberFormat="1" applyFont="1" applyFill="1" applyBorder="1" applyAlignment="1">
      <alignment vertical="center" wrapText="1"/>
    </xf>
    <xf numFmtId="164" fontId="20" fillId="2" borderId="4" xfId="6" applyNumberFormat="1" applyFont="1" applyFill="1" applyBorder="1" applyAlignment="1">
      <alignment horizontal="left" vertical="center" wrapText="1"/>
    </xf>
    <xf numFmtId="164" fontId="20" fillId="2" borderId="4" xfId="0" applyNumberFormat="1" applyFont="1" applyFill="1" applyBorder="1" applyAlignment="1">
      <alignment horizontal="center" vertical="center"/>
    </xf>
    <xf numFmtId="164" fontId="20" fillId="2" borderId="4" xfId="1" applyNumberFormat="1" applyFont="1" applyFill="1" applyBorder="1" applyAlignment="1" applyProtection="1">
      <alignment horizontal="center" vertical="center"/>
    </xf>
    <xf numFmtId="164" fontId="11" fillId="2" borderId="8" xfId="4" applyNumberFormat="1" applyFont="1" applyFill="1" applyBorder="1" applyAlignment="1">
      <alignment vertical="center"/>
    </xf>
    <xf numFmtId="164" fontId="20" fillId="3" borderId="4" xfId="4" applyNumberFormat="1" applyFont="1" applyFill="1" applyBorder="1" applyAlignment="1">
      <alignment vertical="center"/>
    </xf>
    <xf numFmtId="164" fontId="20" fillId="2" borderId="12" xfId="4" applyNumberFormat="1" applyFont="1" applyFill="1" applyBorder="1" applyAlignment="1">
      <alignment vertical="center"/>
    </xf>
    <xf numFmtId="164" fontId="20" fillId="7" borderId="1" xfId="4" applyNumberFormat="1" applyFont="1" applyFill="1" applyBorder="1" applyAlignment="1">
      <alignment vertical="center"/>
    </xf>
    <xf numFmtId="164" fontId="20" fillId="2" borderId="2" xfId="10" applyNumberFormat="1" applyFont="1" applyFill="1" applyBorder="1" applyAlignment="1">
      <alignment horizontal="center" vertical="center" wrapText="1"/>
    </xf>
    <xf numFmtId="164" fontId="13" fillId="0" borderId="2" xfId="23" applyNumberFormat="1" applyFont="1" applyBorder="1" applyAlignment="1">
      <alignment horizontal="center" vertical="center" wrapText="1"/>
    </xf>
    <xf numFmtId="0" fontId="20" fillId="2" borderId="4" xfId="4" applyFont="1" applyFill="1" applyBorder="1" applyAlignment="1">
      <alignment horizontal="center" vertical="center" wrapText="1"/>
    </xf>
    <xf numFmtId="0" fontId="13" fillId="2" borderId="8" xfId="9" applyFont="1" applyFill="1" applyBorder="1" applyAlignment="1">
      <alignment horizontal="center" vertical="center" wrapText="1"/>
    </xf>
    <xf numFmtId="0" fontId="13" fillId="2" borderId="8" xfId="20" applyFont="1" applyFill="1" applyBorder="1" applyAlignment="1">
      <alignment horizontal="left" vertical="center" wrapText="1"/>
    </xf>
    <xf numFmtId="49" fontId="13" fillId="2" borderId="8" xfId="9" applyNumberFormat="1" applyFont="1" applyFill="1" applyBorder="1" applyAlignment="1">
      <alignment horizontal="center" vertical="center" wrapText="1"/>
    </xf>
    <xf numFmtId="165" fontId="13" fillId="2" borderId="8" xfId="1" applyNumberFormat="1" applyFont="1" applyFill="1" applyBorder="1" applyAlignment="1">
      <alignment horizontal="center" vertical="center" wrapText="1"/>
    </xf>
    <xf numFmtId="164" fontId="20" fillId="2" borderId="12" xfId="10" applyNumberFormat="1" applyFont="1" applyFill="1" applyBorder="1" applyAlignment="1">
      <alignment horizontal="center" vertical="center" wrapText="1"/>
    </xf>
    <xf numFmtId="164" fontId="13" fillId="0" borderId="12" xfId="23" applyNumberFormat="1" applyFont="1" applyBorder="1" applyAlignment="1">
      <alignment horizontal="center" vertical="center" wrapText="1"/>
    </xf>
    <xf numFmtId="0" fontId="11" fillId="7" borderId="4" xfId="5" applyFont="1" applyFill="1" applyBorder="1" applyAlignment="1">
      <alignment horizontal="center" vertical="center" wrapText="1"/>
    </xf>
    <xf numFmtId="165" fontId="11" fillId="7" borderId="4" xfId="5" applyNumberFormat="1" applyFont="1" applyFill="1" applyBorder="1" applyAlignment="1">
      <alignment horizontal="left" vertical="center" wrapText="1"/>
    </xf>
    <xf numFmtId="165" fontId="11" fillId="3" borderId="4" xfId="33" applyNumberFormat="1" applyFont="1" applyFill="1" applyBorder="1" applyAlignment="1">
      <alignment vertical="center"/>
    </xf>
    <xf numFmtId="165" fontId="24" fillId="2" borderId="4" xfId="9" applyNumberFormat="1" applyFont="1" applyFill="1" applyBorder="1" applyAlignment="1">
      <alignment horizontal="center" vertical="center" wrapText="1"/>
    </xf>
    <xf numFmtId="165" fontId="25" fillId="2" borderId="4" xfId="19" applyNumberFormat="1" applyFont="1" applyFill="1" applyBorder="1" applyAlignment="1">
      <alignment horizontal="center" vertical="center" wrapText="1"/>
    </xf>
    <xf numFmtId="165" fontId="17" fillId="2" borderId="4" xfId="8" applyNumberFormat="1" applyFont="1" applyFill="1" applyBorder="1" applyAlignment="1">
      <alignment horizontal="right" vertical="center" wrapText="1"/>
    </xf>
    <xf numFmtId="165" fontId="11" fillId="3" borderId="4" xfId="4" applyNumberFormat="1" applyFont="1" applyFill="1" applyBorder="1" applyAlignment="1">
      <alignment vertical="center"/>
    </xf>
    <xf numFmtId="165" fontId="14" fillId="2" borderId="4" xfId="0" applyNumberFormat="1" applyFont="1" applyFill="1" applyBorder="1" applyAlignment="1">
      <alignment vertical="center"/>
    </xf>
    <xf numFmtId="165" fontId="14" fillId="0" borderId="4" xfId="4" applyNumberFormat="1" applyFont="1" applyBorder="1" applyAlignment="1">
      <alignment vertical="center"/>
    </xf>
    <xf numFmtId="165" fontId="11" fillId="6" borderId="4" xfId="19" applyNumberFormat="1" applyFont="1" applyFill="1" applyBorder="1" applyAlignment="1">
      <alignment horizontal="center" vertical="center" wrapText="1"/>
    </xf>
    <xf numFmtId="165" fontId="11" fillId="6" borderId="4" xfId="9" applyNumberFormat="1" applyFont="1" applyFill="1" applyBorder="1" applyAlignment="1">
      <alignment horizontal="center" vertical="center" wrapText="1"/>
    </xf>
    <xf numFmtId="165" fontId="14" fillId="2" borderId="4" xfId="6" applyNumberFormat="1" applyFont="1" applyFill="1" applyBorder="1" applyAlignment="1">
      <alignment horizontal="left" vertical="center" wrapText="1"/>
    </xf>
    <xf numFmtId="165" fontId="14" fillId="2" borderId="4" xfId="0" applyNumberFormat="1" applyFont="1" applyFill="1" applyBorder="1" applyAlignment="1">
      <alignment horizontal="center" vertical="center"/>
    </xf>
    <xf numFmtId="165" fontId="11" fillId="6" borderId="4" xfId="4" applyNumberFormat="1" applyFont="1" applyFill="1" applyBorder="1" applyAlignment="1">
      <alignment vertical="center"/>
    </xf>
    <xf numFmtId="165" fontId="14" fillId="2" borderId="4" xfId="13" applyNumberFormat="1" applyFont="1" applyFill="1" applyBorder="1" applyAlignment="1">
      <alignment horizontal="right" vertical="center" wrapText="1"/>
    </xf>
    <xf numFmtId="165" fontId="14" fillId="2" borderId="4" xfId="14" applyNumberFormat="1" applyFont="1" applyFill="1" applyBorder="1" applyAlignment="1">
      <alignment horizontal="center" vertical="center" wrapText="1"/>
    </xf>
    <xf numFmtId="165" fontId="17" fillId="2" borderId="4" xfId="9" applyNumberFormat="1" applyFont="1" applyFill="1" applyBorder="1" applyAlignment="1">
      <alignment horizontal="center" vertical="center" wrapText="1"/>
    </xf>
    <xf numFmtId="165" fontId="14" fillId="2" borderId="4" xfId="4" applyNumberFormat="1" applyFont="1" applyFill="1" applyBorder="1" applyAlignment="1">
      <alignment vertical="center" wrapText="1"/>
    </xf>
    <xf numFmtId="165" fontId="14" fillId="2" borderId="4" xfId="3" applyNumberFormat="1" applyFont="1" applyFill="1" applyBorder="1" applyAlignment="1">
      <alignment vertical="center" wrapText="1"/>
    </xf>
    <xf numFmtId="165" fontId="14" fillId="2" borderId="4" xfId="0" applyNumberFormat="1" applyFont="1" applyFill="1" applyBorder="1" applyAlignment="1">
      <alignment horizontal="center" vertical="center" wrapText="1"/>
    </xf>
    <xf numFmtId="165" fontId="14" fillId="2" borderId="4" xfId="12" applyNumberFormat="1" applyFont="1" applyFill="1" applyBorder="1" applyAlignment="1">
      <alignment horizontal="left" vertical="center"/>
    </xf>
    <xf numFmtId="165" fontId="14" fillId="2" borderId="4" xfId="16" applyNumberFormat="1" applyFont="1" applyFill="1" applyBorder="1" applyAlignment="1">
      <alignment horizontal="right" vertical="center" wrapText="1"/>
    </xf>
    <xf numFmtId="164" fontId="11" fillId="3" borderId="4" xfId="33" applyNumberFormat="1" applyFont="1" applyFill="1" applyBorder="1" applyAlignment="1">
      <alignment vertical="center"/>
    </xf>
    <xf numFmtId="164" fontId="11" fillId="3" borderId="4" xfId="4" applyNumberFormat="1" applyFont="1" applyFill="1" applyBorder="1" applyAlignment="1">
      <alignment vertical="center"/>
    </xf>
    <xf numFmtId="164" fontId="24" fillId="2" borderId="4" xfId="9" applyNumberFormat="1" applyFont="1" applyFill="1" applyBorder="1" applyAlignment="1">
      <alignment horizontal="center" vertical="center" wrapText="1"/>
    </xf>
    <xf numFmtId="164" fontId="25" fillId="2" borderId="4" xfId="19" applyNumberFormat="1" applyFont="1" applyFill="1" applyBorder="1" applyAlignment="1">
      <alignment horizontal="center" vertical="center" wrapText="1"/>
    </xf>
    <xf numFmtId="164" fontId="17" fillId="2" borderId="4" xfId="8" applyNumberFormat="1" applyFont="1" applyFill="1" applyBorder="1" applyAlignment="1">
      <alignment horizontal="right" vertical="center" wrapText="1"/>
    </xf>
    <xf numFmtId="164" fontId="14" fillId="2" borderId="4" xfId="0" applyNumberFormat="1" applyFont="1" applyFill="1" applyBorder="1" applyAlignment="1">
      <alignment vertical="center"/>
    </xf>
    <xf numFmtId="164" fontId="14" fillId="0" borderId="4" xfId="4" applyNumberFormat="1" applyFont="1" applyBorder="1" applyAlignment="1">
      <alignment vertical="center"/>
    </xf>
    <xf numFmtId="164" fontId="11" fillId="6" borderId="4" xfId="19" applyNumberFormat="1" applyFont="1" applyFill="1" applyBorder="1" applyAlignment="1">
      <alignment horizontal="center" vertical="center" wrapText="1"/>
    </xf>
    <xf numFmtId="164" fontId="11" fillId="6" borderId="4" xfId="9" applyNumberFormat="1" applyFont="1" applyFill="1" applyBorder="1" applyAlignment="1">
      <alignment horizontal="center" vertical="center" wrapText="1"/>
    </xf>
    <xf numFmtId="164" fontId="14" fillId="2" borderId="4" xfId="6" applyNumberFormat="1" applyFont="1" applyFill="1" applyBorder="1" applyAlignment="1">
      <alignment horizontal="left" vertical="center" wrapText="1"/>
    </xf>
    <xf numFmtId="164" fontId="14" fillId="2" borderId="4" xfId="0" applyNumberFormat="1" applyFont="1" applyFill="1" applyBorder="1" applyAlignment="1">
      <alignment horizontal="center" vertical="center"/>
    </xf>
    <xf numFmtId="164" fontId="11" fillId="6" borderId="4" xfId="4" applyNumberFormat="1" applyFont="1" applyFill="1" applyBorder="1" applyAlignment="1">
      <alignment vertical="center"/>
    </xf>
    <xf numFmtId="164" fontId="14" fillId="2" borderId="4" xfId="13" applyNumberFormat="1" applyFont="1" applyFill="1" applyBorder="1" applyAlignment="1">
      <alignment horizontal="right" vertical="center" wrapText="1"/>
    </xf>
    <xf numFmtId="164" fontId="14" fillId="2" borderId="4" xfId="14" applyNumberFormat="1" applyFont="1" applyFill="1" applyBorder="1" applyAlignment="1">
      <alignment horizontal="center" vertical="center" wrapText="1"/>
    </xf>
    <xf numFmtId="164" fontId="17" fillId="2" borderId="4" xfId="9" applyNumberFormat="1" applyFont="1" applyFill="1" applyBorder="1" applyAlignment="1">
      <alignment horizontal="center" vertical="center" wrapText="1"/>
    </xf>
    <xf numFmtId="164" fontId="14" fillId="2" borderId="4" xfId="4" applyNumberFormat="1" applyFont="1" applyFill="1" applyBorder="1" applyAlignment="1">
      <alignment vertical="center" wrapText="1"/>
    </xf>
    <xf numFmtId="164" fontId="14" fillId="2" borderId="4" xfId="3" applyNumberFormat="1" applyFont="1" applyFill="1" applyBorder="1" applyAlignment="1">
      <alignment vertical="center" wrapText="1"/>
    </xf>
    <xf numFmtId="164" fontId="14" fillId="2" borderId="4" xfId="0" applyNumberFormat="1" applyFont="1" applyFill="1" applyBorder="1" applyAlignment="1">
      <alignment horizontal="center" vertical="center" wrapText="1"/>
    </xf>
    <xf numFmtId="164" fontId="14" fillId="2" borderId="4" xfId="12" applyNumberFormat="1" applyFont="1" applyFill="1" applyBorder="1" applyAlignment="1">
      <alignment horizontal="left" vertical="center"/>
    </xf>
    <xf numFmtId="164" fontId="14" fillId="2" borderId="4" xfId="4" applyNumberFormat="1" applyFont="1" applyFill="1" applyBorder="1" applyAlignment="1">
      <alignment horizontal="right" vertical="center" wrapText="1"/>
    </xf>
    <xf numFmtId="164" fontId="14" fillId="2" borderId="4" xfId="16" applyNumberFormat="1" applyFont="1" applyFill="1" applyBorder="1" applyAlignment="1">
      <alignment horizontal="right" vertical="center" wrapText="1"/>
    </xf>
    <xf numFmtId="164" fontId="17" fillId="2" borderId="4" xfId="19" applyNumberFormat="1" applyFont="1" applyFill="1" applyBorder="1" applyAlignment="1">
      <alignment horizontal="center" vertical="center" wrapText="1"/>
    </xf>
    <xf numFmtId="164" fontId="14" fillId="2" borderId="4" xfId="9" applyNumberFormat="1" applyFont="1" applyFill="1" applyBorder="1" applyAlignment="1">
      <alignment horizontal="center" vertical="center" wrapText="1"/>
    </xf>
    <xf numFmtId="3" fontId="24" fillId="0" borderId="4" xfId="38" applyNumberFormat="1" applyFont="1" applyFill="1" applyBorder="1" applyAlignment="1">
      <alignment horizontal="left" vertical="center" wrapText="1"/>
    </xf>
    <xf numFmtId="3" fontId="24" fillId="0" borderId="4" xfId="23" applyNumberFormat="1" applyFont="1" applyFill="1" applyBorder="1" applyAlignment="1">
      <alignment horizontal="center" vertical="center" wrapText="1"/>
    </xf>
    <xf numFmtId="165" fontId="24" fillId="0" borderId="4" xfId="1" applyNumberFormat="1" applyFont="1" applyFill="1" applyBorder="1" applyAlignment="1">
      <alignment horizontal="center" vertical="center"/>
    </xf>
    <xf numFmtId="165" fontId="25" fillId="0" borderId="4" xfId="1" applyNumberFormat="1" applyFont="1" applyFill="1" applyBorder="1" applyAlignment="1">
      <alignment horizontal="center" vertical="center"/>
    </xf>
    <xf numFmtId="3" fontId="14" fillId="2" borderId="8" xfId="23" applyNumberFormat="1" applyFont="1" applyFill="1" applyBorder="1" applyAlignment="1">
      <alignment vertical="center" wrapText="1"/>
    </xf>
    <xf numFmtId="3" fontId="14" fillId="2" borderId="8" xfId="23" applyNumberFormat="1" applyFont="1" applyFill="1" applyBorder="1" applyAlignment="1">
      <alignment horizontal="left" vertical="center" wrapText="1"/>
    </xf>
    <xf numFmtId="165" fontId="14" fillId="2" borderId="8" xfId="1" applyNumberFormat="1" applyFont="1" applyFill="1" applyBorder="1" applyAlignment="1">
      <alignment horizontal="center" vertical="center"/>
    </xf>
    <xf numFmtId="165" fontId="14" fillId="2" borderId="8" xfId="9" applyNumberFormat="1" applyFont="1" applyFill="1" applyBorder="1" applyAlignment="1">
      <alignment horizontal="center" vertical="center" wrapText="1"/>
    </xf>
    <xf numFmtId="0" fontId="14" fillId="2" borderId="8" xfId="9" applyFont="1" applyFill="1" applyBorder="1" applyAlignment="1">
      <alignment horizontal="center" vertical="center" wrapText="1"/>
    </xf>
    <xf numFmtId="164" fontId="14" fillId="2" borderId="8" xfId="9" applyNumberFormat="1" applyFont="1" applyFill="1" applyBorder="1" applyAlignment="1">
      <alignment horizontal="center" vertical="center" wrapText="1"/>
    </xf>
    <xf numFmtId="165" fontId="20" fillId="7" borderId="4" xfId="4" applyNumberFormat="1" applyFont="1" applyFill="1" applyBorder="1" applyAlignment="1">
      <alignment vertical="center"/>
    </xf>
    <xf numFmtId="0" fontId="20" fillId="7" borderId="4" xfId="4" applyFont="1" applyFill="1" applyBorder="1" applyAlignment="1">
      <alignment vertical="center"/>
    </xf>
    <xf numFmtId="164" fontId="20" fillId="7" borderId="4" xfId="4" applyNumberFormat="1" applyFont="1" applyFill="1" applyBorder="1" applyAlignment="1">
      <alignment vertical="center"/>
    </xf>
    <xf numFmtId="167" fontId="20" fillId="7" borderId="4" xfId="0" applyFont="1" applyFill="1" applyBorder="1" applyAlignment="1">
      <alignment vertical="center"/>
    </xf>
    <xf numFmtId="164" fontId="20" fillId="2" borderId="8" xfId="4" applyNumberFormat="1" applyFont="1" applyFill="1" applyBorder="1" applyAlignment="1">
      <alignment vertical="center"/>
    </xf>
    <xf numFmtId="0" fontId="20" fillId="2" borderId="8" xfId="4" applyFont="1" applyFill="1" applyBorder="1" applyAlignment="1">
      <alignment vertical="center"/>
    </xf>
    <xf numFmtId="167" fontId="20" fillId="7" borderId="1" xfId="0" applyFont="1" applyFill="1" applyBorder="1" applyAlignment="1">
      <alignment vertical="center"/>
    </xf>
    <xf numFmtId="164" fontId="11" fillId="7" borderId="3" xfId="4" applyNumberFormat="1" applyFont="1" applyFill="1" applyBorder="1" applyAlignment="1">
      <alignment vertical="center"/>
    </xf>
    <xf numFmtId="164" fontId="11" fillId="7" borderId="4" xfId="4" applyNumberFormat="1" applyFont="1" applyFill="1" applyBorder="1" applyAlignment="1">
      <alignment vertical="center"/>
    </xf>
    <xf numFmtId="164" fontId="11" fillId="7" borderId="1" xfId="4" applyNumberFormat="1" applyFont="1" applyFill="1" applyBorder="1" applyAlignment="1">
      <alignment vertical="center"/>
    </xf>
    <xf numFmtId="0" fontId="11" fillId="2" borderId="8" xfId="4" applyFont="1" applyFill="1" applyBorder="1" applyAlignment="1">
      <alignment horizontal="center" vertical="center" wrapText="1"/>
    </xf>
    <xf numFmtId="0" fontId="20" fillId="2" borderId="8" xfId="4" applyFont="1" applyFill="1" applyBorder="1" applyAlignment="1">
      <alignment vertical="center" wrapText="1"/>
    </xf>
    <xf numFmtId="0" fontId="20" fillId="2" borderId="8" xfId="4" applyFont="1" applyFill="1" applyBorder="1" applyAlignment="1">
      <alignment horizontal="center" vertical="center" wrapText="1"/>
    </xf>
    <xf numFmtId="165" fontId="20" fillId="2" borderId="8" xfId="4" applyNumberFormat="1" applyFont="1" applyFill="1" applyBorder="1" applyAlignment="1">
      <alignment vertical="center"/>
    </xf>
    <xf numFmtId="165" fontId="20" fillId="2" borderId="4" xfId="40" applyNumberFormat="1" applyFont="1" applyFill="1" applyBorder="1" applyAlignment="1">
      <alignment horizontal="center" vertical="center" wrapText="1"/>
    </xf>
    <xf numFmtId="1" fontId="20" fillId="2" borderId="4" xfId="5" applyNumberFormat="1" applyFont="1" applyFill="1" applyBorder="1" applyAlignment="1">
      <alignment horizontal="center" vertical="center" wrapText="1" readingOrder="1"/>
    </xf>
    <xf numFmtId="0" fontId="20" fillId="2" borderId="4" xfId="40" applyFont="1" applyFill="1" applyBorder="1" applyAlignment="1">
      <alignment horizontal="center" vertical="center" wrapText="1"/>
    </xf>
    <xf numFmtId="1" fontId="13" fillId="2" borderId="4" xfId="1" applyNumberFormat="1" applyFont="1" applyFill="1" applyBorder="1" applyAlignment="1" applyProtection="1">
      <alignment horizontal="center" vertical="center"/>
    </xf>
    <xf numFmtId="1" fontId="13" fillId="2" borderId="4" xfId="1" applyNumberFormat="1" applyFont="1" applyFill="1" applyBorder="1" applyAlignment="1" applyProtection="1">
      <alignment horizontal="center" vertical="center" wrapText="1"/>
    </xf>
    <xf numFmtId="1" fontId="12" fillId="2" borderId="4" xfId="1" applyNumberFormat="1" applyFont="1" applyFill="1" applyBorder="1" applyAlignment="1" applyProtection="1">
      <alignment horizontal="center" vertical="center"/>
    </xf>
    <xf numFmtId="167" fontId="20" fillId="2" borderId="4" xfId="0" applyFont="1" applyFill="1" applyBorder="1" applyAlignment="1">
      <alignment horizontal="left" vertical="center" wrapText="1"/>
    </xf>
    <xf numFmtId="165" fontId="13" fillId="2" borderId="4" xfId="1" applyFont="1" applyFill="1" applyBorder="1" applyAlignment="1" applyProtection="1">
      <alignment horizontal="center" vertical="center" wrapText="1"/>
    </xf>
    <xf numFmtId="165" fontId="13" fillId="2" borderId="4" xfId="1" applyFont="1" applyFill="1" applyBorder="1" applyAlignment="1" applyProtection="1">
      <alignment horizontal="center" vertical="center"/>
    </xf>
    <xf numFmtId="1" fontId="20" fillId="2" borderId="4" xfId="7" applyNumberFormat="1" applyFont="1" applyFill="1" applyBorder="1" applyAlignment="1">
      <alignment horizontal="center" vertical="center" wrapText="1"/>
    </xf>
    <xf numFmtId="1" fontId="20" fillId="0" borderId="4" xfId="7" applyNumberFormat="1" applyFont="1" applyFill="1" applyBorder="1" applyAlignment="1">
      <alignment horizontal="center" vertical="center" wrapText="1"/>
    </xf>
    <xf numFmtId="167" fontId="13" fillId="0" borderId="0" xfId="0" applyFont="1" applyAlignment="1">
      <alignment horizontal="left" vertical="center" wrapText="1" shrinkToFit="1"/>
    </xf>
    <xf numFmtId="167" fontId="20" fillId="2" borderId="8" xfId="0" applyFont="1" applyFill="1" applyBorder="1" applyAlignment="1">
      <alignment horizontal="left" vertical="center" wrapText="1"/>
    </xf>
    <xf numFmtId="165" fontId="20" fillId="2" borderId="4" xfId="7" applyFont="1" applyFill="1" applyBorder="1" applyAlignment="1">
      <alignment horizontal="center" vertical="center" wrapText="1"/>
    </xf>
    <xf numFmtId="165" fontId="18" fillId="2" borderId="4" xfId="0" applyNumberFormat="1" applyFont="1" applyFill="1" applyBorder="1" applyAlignment="1">
      <alignment horizontal="center" vertical="center" wrapText="1"/>
    </xf>
    <xf numFmtId="165" fontId="18" fillId="2" borderId="2" xfId="0" applyNumberFormat="1" applyFont="1" applyFill="1" applyBorder="1" applyAlignment="1">
      <alignment horizontal="center" vertical="center"/>
    </xf>
    <xf numFmtId="3" fontId="18" fillId="2" borderId="2" xfId="0" applyNumberFormat="1" applyFont="1" applyFill="1" applyBorder="1" applyAlignment="1">
      <alignment horizontal="center" vertical="center" wrapText="1"/>
    </xf>
    <xf numFmtId="1" fontId="13" fillId="2" borderId="8" xfId="1" applyNumberFormat="1" applyFont="1" applyFill="1" applyBorder="1" applyAlignment="1" applyProtection="1">
      <alignment horizontal="center" vertical="center"/>
    </xf>
    <xf numFmtId="0" fontId="20" fillId="2" borderId="0" xfId="4" applyFont="1" applyFill="1" applyAlignment="1">
      <alignment horizontal="center" vertical="center"/>
    </xf>
    <xf numFmtId="0" fontId="20" fillId="2" borderId="0" xfId="3" applyFont="1" applyFill="1" applyAlignment="1">
      <alignment horizontal="center" vertical="center" wrapText="1"/>
    </xf>
    <xf numFmtId="0" fontId="20" fillId="5" borderId="4" xfId="4" applyFont="1" applyFill="1" applyBorder="1" applyAlignment="1">
      <alignment horizontal="center" vertical="center"/>
    </xf>
    <xf numFmtId="0" fontId="20" fillId="2" borderId="4" xfId="33" applyFont="1" applyFill="1" applyBorder="1" applyAlignment="1">
      <alignment horizontal="center" vertical="center"/>
    </xf>
    <xf numFmtId="0" fontId="20" fillId="2" borderId="4" xfId="33" applyFont="1" applyFill="1" applyBorder="1" applyAlignment="1">
      <alignment horizontal="center" vertical="center" wrapText="1"/>
    </xf>
    <xf numFmtId="0" fontId="11" fillId="2" borderId="4" xfId="33" applyFont="1" applyFill="1" applyBorder="1" applyAlignment="1">
      <alignment horizontal="center" vertical="center"/>
    </xf>
    <xf numFmtId="166" fontId="11" fillId="2" borderId="4" xfId="8" applyNumberFormat="1" applyFont="1" applyFill="1" applyBorder="1" applyAlignment="1">
      <alignment horizontal="center" vertical="center" wrapText="1"/>
    </xf>
    <xf numFmtId="3" fontId="20" fillId="2" borderId="4" xfId="4" applyNumberFormat="1" applyFont="1" applyFill="1" applyBorder="1" applyAlignment="1">
      <alignment horizontal="center" vertical="center" wrapText="1"/>
    </xf>
    <xf numFmtId="3" fontId="14" fillId="2" borderId="4" xfId="13" applyNumberFormat="1" applyFont="1" applyFill="1" applyBorder="1" applyAlignment="1">
      <alignment horizontal="center" vertical="center" wrapText="1"/>
    </xf>
    <xf numFmtId="1" fontId="20" fillId="2" borderId="4" xfId="3" applyNumberFormat="1" applyFont="1" applyFill="1" applyBorder="1" applyAlignment="1">
      <alignment horizontal="center" vertical="center" wrapText="1"/>
    </xf>
    <xf numFmtId="3" fontId="20" fillId="2" borderId="4" xfId="13" applyNumberFormat="1" applyFont="1" applyFill="1" applyBorder="1" applyAlignment="1">
      <alignment horizontal="center" vertical="center" wrapText="1"/>
    </xf>
    <xf numFmtId="166" fontId="20" fillId="2" borderId="4" xfId="8" applyNumberFormat="1" applyFont="1" applyFill="1" applyBorder="1" applyAlignment="1">
      <alignment horizontal="center" vertical="center" wrapText="1"/>
    </xf>
    <xf numFmtId="166" fontId="20" fillId="2" borderId="4" xfId="12" applyNumberFormat="1" applyFont="1" applyFill="1" applyBorder="1" applyAlignment="1">
      <alignment horizontal="center" vertical="center"/>
    </xf>
    <xf numFmtId="166" fontId="20" fillId="2" borderId="4" xfId="16" applyNumberFormat="1" applyFont="1" applyFill="1" applyBorder="1" applyAlignment="1">
      <alignment horizontal="center" vertical="center" wrapText="1"/>
    </xf>
    <xf numFmtId="166" fontId="14" fillId="2" borderId="4" xfId="8" applyNumberFormat="1" applyFont="1" applyFill="1" applyBorder="1" applyAlignment="1">
      <alignment horizontal="center" vertical="center" wrapText="1"/>
    </xf>
    <xf numFmtId="0" fontId="20" fillId="2" borderId="4" xfId="36" applyFont="1" applyFill="1" applyBorder="1" applyAlignment="1">
      <alignment horizontal="center" vertical="center" wrapText="1"/>
    </xf>
    <xf numFmtId="166" fontId="20" fillId="2" borderId="4" xfId="6" applyNumberFormat="1" applyFont="1" applyFill="1" applyBorder="1" applyAlignment="1">
      <alignment horizontal="center" vertical="center" wrapText="1"/>
    </xf>
    <xf numFmtId="0" fontId="11" fillId="2" borderId="8" xfId="4" applyFont="1" applyFill="1" applyBorder="1" applyAlignment="1">
      <alignment horizontal="center" vertical="center"/>
    </xf>
    <xf numFmtId="0" fontId="20" fillId="3" borderId="4" xfId="4" applyFont="1" applyFill="1" applyBorder="1" applyAlignment="1">
      <alignment horizontal="center" vertical="center"/>
    </xf>
    <xf numFmtId="0" fontId="20" fillId="2" borderId="12" xfId="4" applyFont="1" applyFill="1" applyBorder="1" applyAlignment="1">
      <alignment horizontal="center" vertical="center"/>
    </xf>
    <xf numFmtId="0" fontId="20" fillId="7" borderId="1" xfId="4" applyFont="1" applyFill="1" applyBorder="1" applyAlignment="1">
      <alignment horizontal="center" vertical="center"/>
    </xf>
    <xf numFmtId="0" fontId="28" fillId="2" borderId="0" xfId="4" applyFont="1" applyFill="1" applyAlignment="1">
      <alignment vertical="center"/>
    </xf>
    <xf numFmtId="165" fontId="28" fillId="2" borderId="0" xfId="4" applyNumberFormat="1" applyFont="1" applyFill="1" applyAlignment="1">
      <alignment vertical="center"/>
    </xf>
    <xf numFmtId="0" fontId="29" fillId="2" borderId="0" xfId="2" applyNumberFormat="1" applyFont="1" applyFill="1" applyBorder="1" applyAlignment="1" applyProtection="1">
      <alignment horizontal="left" vertical="center"/>
    </xf>
    <xf numFmtId="0" fontId="30" fillId="2" borderId="0" xfId="3" applyFont="1" applyFill="1" applyAlignment="1">
      <alignment vertical="center"/>
    </xf>
    <xf numFmtId="1" fontId="30" fillId="2" borderId="0" xfId="3" applyNumberFormat="1" applyFont="1" applyFill="1" applyAlignment="1">
      <alignment vertical="center"/>
    </xf>
    <xf numFmtId="165" fontId="30" fillId="2" borderId="0" xfId="1" applyNumberFormat="1" applyFont="1" applyFill="1" applyAlignment="1">
      <alignment horizontal="center" vertical="center"/>
    </xf>
    <xf numFmtId="0" fontId="30" fillId="2" borderId="0" xfId="4" applyFont="1" applyFill="1" applyAlignment="1">
      <alignment vertical="center"/>
    </xf>
    <xf numFmtId="165" fontId="30" fillId="2" borderId="0" xfId="4" applyNumberFormat="1" applyFont="1" applyFill="1" applyAlignment="1">
      <alignment vertical="center"/>
    </xf>
    <xf numFmtId="0" fontId="30" fillId="2" borderId="0" xfId="5" applyFont="1" applyFill="1" applyAlignment="1">
      <alignment vertical="center"/>
    </xf>
    <xf numFmtId="166" fontId="30" fillId="2" borderId="0" xfId="6" applyNumberFormat="1" applyFont="1" applyFill="1" applyBorder="1" applyAlignment="1">
      <alignment horizontal="left" vertical="center"/>
    </xf>
    <xf numFmtId="165" fontId="27" fillId="6" borderId="1" xfId="1" applyFont="1" applyFill="1" applyBorder="1" applyAlignment="1">
      <alignment horizontal="center" vertical="center" wrapText="1"/>
    </xf>
    <xf numFmtId="164" fontId="27" fillId="6" borderId="1" xfId="1" applyNumberFormat="1" applyFont="1" applyFill="1" applyBorder="1" applyAlignment="1">
      <alignment horizontal="center" vertical="center" wrapText="1"/>
    </xf>
    <xf numFmtId="0" fontId="27" fillId="6" borderId="1" xfId="5" applyFont="1" applyFill="1" applyBorder="1" applyAlignment="1">
      <alignment horizontal="center" vertical="center" wrapText="1"/>
    </xf>
    <xf numFmtId="1" fontId="27" fillId="6" borderId="1" xfId="5" applyNumberFormat="1" applyFont="1" applyFill="1" applyBorder="1" applyAlignment="1">
      <alignment horizontal="center" vertical="center" wrapText="1"/>
    </xf>
    <xf numFmtId="49" fontId="27" fillId="6" borderId="1" xfId="7" applyNumberFormat="1" applyFont="1" applyFill="1" applyBorder="1" applyAlignment="1">
      <alignment horizontal="center" vertical="center" wrapText="1"/>
    </xf>
    <xf numFmtId="1" fontId="31" fillId="6" borderId="14" xfId="0" quotePrefix="1" applyNumberFormat="1" applyFont="1" applyFill="1" applyBorder="1" applyAlignment="1">
      <alignment horizontal="center" vertical="center" wrapText="1"/>
    </xf>
    <xf numFmtId="1" fontId="31" fillId="6" borderId="5" xfId="0" quotePrefix="1" applyNumberFormat="1" applyFont="1" applyFill="1" applyBorder="1" applyAlignment="1">
      <alignment horizontal="center" vertical="center" wrapText="1"/>
    </xf>
    <xf numFmtId="164" fontId="31" fillId="6" borderId="5" xfId="0" quotePrefix="1" applyNumberFormat="1" applyFont="1" applyFill="1" applyBorder="1" applyAlignment="1">
      <alignment horizontal="center" vertical="center" wrapText="1"/>
    </xf>
    <xf numFmtId="0" fontId="27" fillId="7" borderId="2" xfId="5" applyFont="1" applyFill="1" applyBorder="1" applyAlignment="1">
      <alignment horizontal="center" vertical="center" wrapText="1"/>
    </xf>
    <xf numFmtId="165" fontId="27" fillId="7" borderId="2" xfId="5" applyNumberFormat="1" applyFont="1" applyFill="1" applyBorder="1" applyAlignment="1">
      <alignment horizontal="left" vertical="center" wrapText="1"/>
    </xf>
    <xf numFmtId="49" fontId="31" fillId="7" borderId="2" xfId="9" applyNumberFormat="1" applyFont="1" applyFill="1" applyBorder="1" applyAlignment="1">
      <alignment horizontal="center" vertical="center" wrapText="1"/>
    </xf>
    <xf numFmtId="165" fontId="28" fillId="7" borderId="2" xfId="1" applyNumberFormat="1" applyFont="1" applyFill="1" applyBorder="1" applyAlignment="1">
      <alignment horizontal="center" vertical="center"/>
    </xf>
    <xf numFmtId="0" fontId="28" fillId="7" borderId="15" xfId="4" applyFont="1" applyFill="1" applyBorder="1" applyAlignment="1">
      <alignment vertical="center"/>
    </xf>
    <xf numFmtId="165" fontId="28" fillId="7" borderId="3" xfId="4" applyNumberFormat="1" applyFont="1" applyFill="1" applyBorder="1" applyAlignment="1">
      <alignment vertical="center"/>
    </xf>
    <xf numFmtId="0" fontId="28" fillId="7" borderId="3" xfId="4" applyFont="1" applyFill="1" applyBorder="1" applyAlignment="1">
      <alignment vertical="center"/>
    </xf>
    <xf numFmtId="0" fontId="28" fillId="7" borderId="3" xfId="4" applyFont="1" applyFill="1" applyBorder="1" applyAlignment="1">
      <alignment horizontal="center" vertical="center"/>
    </xf>
    <xf numFmtId="164" fontId="28" fillId="7" borderId="3" xfId="4" applyNumberFormat="1" applyFont="1" applyFill="1" applyBorder="1" applyAlignment="1">
      <alignment vertical="center"/>
    </xf>
    <xf numFmtId="164" fontId="27" fillId="7" borderId="3" xfId="4" applyNumberFormat="1" applyFont="1" applyFill="1" applyBorder="1" applyAlignment="1">
      <alignment vertical="center"/>
    </xf>
    <xf numFmtId="164" fontId="20" fillId="2" borderId="4" xfId="10" applyNumberFormat="1" applyFont="1" applyFill="1" applyBorder="1" applyAlignment="1">
      <alignment horizontal="center" vertical="center" wrapText="1"/>
    </xf>
    <xf numFmtId="164" fontId="13" fillId="0" borderId="4" xfId="23" applyNumberFormat="1" applyFont="1" applyBorder="1" applyAlignment="1">
      <alignment horizontal="center" vertical="center" wrapText="1"/>
    </xf>
    <xf numFmtId="3" fontId="18" fillId="2" borderId="4" xfId="0" applyNumberFormat="1" applyFont="1" applyFill="1" applyBorder="1" applyAlignment="1">
      <alignment horizontal="center" vertical="center" wrapText="1"/>
    </xf>
    <xf numFmtId="0" fontId="27" fillId="7" borderId="4" xfId="5" applyFont="1" applyFill="1" applyBorder="1" applyAlignment="1">
      <alignment horizontal="center" vertical="center" wrapText="1"/>
    </xf>
    <xf numFmtId="165" fontId="27" fillId="7" borderId="4" xfId="5" applyNumberFormat="1" applyFont="1" applyFill="1" applyBorder="1" applyAlignment="1">
      <alignment horizontal="left" vertical="center" wrapText="1"/>
    </xf>
    <xf numFmtId="49" fontId="31" fillId="7" borderId="4" xfId="9" applyNumberFormat="1" applyFont="1" applyFill="1" applyBorder="1" applyAlignment="1">
      <alignment horizontal="center" vertical="center" wrapText="1"/>
    </xf>
    <xf numFmtId="165" fontId="28" fillId="7" borderId="4" xfId="1" applyNumberFormat="1" applyFont="1" applyFill="1" applyBorder="1" applyAlignment="1">
      <alignment horizontal="center" vertical="center"/>
    </xf>
    <xf numFmtId="0" fontId="28" fillId="7" borderId="4" xfId="4" applyFont="1" applyFill="1" applyBorder="1" applyAlignment="1">
      <alignment vertical="center"/>
    </xf>
    <xf numFmtId="165" fontId="28" fillId="7" borderId="4" xfId="4" applyNumberFormat="1" applyFont="1" applyFill="1" applyBorder="1" applyAlignment="1">
      <alignment vertical="center"/>
    </xf>
    <xf numFmtId="0" fontId="28" fillId="7" borderId="4" xfId="4" applyFont="1" applyFill="1" applyBorder="1" applyAlignment="1">
      <alignment horizontal="center" vertical="center"/>
    </xf>
    <xf numFmtId="164" fontId="28" fillId="7" borderId="4" xfId="4" applyNumberFormat="1" applyFont="1" applyFill="1" applyBorder="1" applyAlignment="1">
      <alignment vertical="center"/>
    </xf>
    <xf numFmtId="164" fontId="27" fillId="7" borderId="4" xfId="4" applyNumberFormat="1" applyFont="1" applyFill="1" applyBorder="1" applyAlignment="1">
      <alignment vertical="center"/>
    </xf>
    <xf numFmtId="167" fontId="28" fillId="2" borderId="0" xfId="0" applyFont="1" applyFill="1" applyAlignment="1">
      <alignment vertical="center"/>
    </xf>
    <xf numFmtId="168" fontId="20" fillId="2" borderId="4" xfId="4" applyNumberFormat="1" applyFont="1" applyFill="1" applyBorder="1" applyAlignment="1">
      <alignment vertical="center"/>
    </xf>
    <xf numFmtId="165" fontId="20" fillId="2" borderId="8" xfId="33" applyNumberFormat="1" applyFont="1" applyFill="1" applyBorder="1" applyAlignment="1">
      <alignment vertical="center"/>
    </xf>
    <xf numFmtId="0" fontId="20" fillId="2" borderId="8" xfId="33" applyFont="1" applyFill="1" applyBorder="1" applyAlignment="1">
      <alignment vertical="center"/>
    </xf>
    <xf numFmtId="164" fontId="20" fillId="2" borderId="8" xfId="33" applyNumberFormat="1" applyFont="1" applyFill="1" applyBorder="1" applyAlignment="1">
      <alignment vertical="center"/>
    </xf>
    <xf numFmtId="0" fontId="31" fillId="6" borderId="1" xfId="9" applyFont="1" applyFill="1" applyBorder="1" applyAlignment="1">
      <alignment horizontal="center" vertical="center" wrapText="1"/>
    </xf>
    <xf numFmtId="166" fontId="27" fillId="2" borderId="0" xfId="2" applyNumberFormat="1" applyFont="1" applyFill="1" applyBorder="1" applyAlignment="1" applyProtection="1">
      <alignment horizontal="left" vertical="center"/>
    </xf>
    <xf numFmtId="165" fontId="28" fillId="2" borderId="0" xfId="1" applyNumberFormat="1" applyFont="1" applyFill="1" applyAlignment="1">
      <alignment vertical="center"/>
    </xf>
    <xf numFmtId="0" fontId="18" fillId="2" borderId="0" xfId="20" applyFont="1" applyFill="1" applyBorder="1" applyAlignment="1">
      <alignment vertical="center"/>
    </xf>
    <xf numFmtId="0" fontId="18" fillId="2" borderId="0" xfId="20" applyFont="1" applyFill="1" applyBorder="1" applyAlignment="1">
      <alignment horizontal="center" vertical="center"/>
    </xf>
    <xf numFmtId="165" fontId="28" fillId="2" borderId="0" xfId="1" applyNumberFormat="1" applyFont="1" applyFill="1" applyBorder="1" applyAlignment="1">
      <alignment vertical="center"/>
    </xf>
    <xf numFmtId="165" fontId="28" fillId="2" borderId="0" xfId="4" applyNumberFormat="1" applyFont="1" applyFill="1" applyBorder="1" applyAlignment="1">
      <alignment vertical="center"/>
    </xf>
    <xf numFmtId="0" fontId="9" fillId="2" borderId="22" xfId="20" applyFont="1" applyFill="1" applyBorder="1" applyAlignment="1">
      <alignment vertical="center" wrapText="1"/>
    </xf>
    <xf numFmtId="0" fontId="13" fillId="2" borderId="22" xfId="20" applyFont="1" applyFill="1" applyBorder="1" applyAlignment="1">
      <alignment vertical="center" wrapText="1"/>
    </xf>
    <xf numFmtId="0" fontId="13" fillId="2" borderId="22" xfId="20" applyFont="1" applyFill="1" applyBorder="1" applyAlignment="1">
      <alignment horizontal="center" vertical="center" wrapText="1"/>
    </xf>
    <xf numFmtId="165" fontId="20" fillId="2" borderId="22" xfId="1" applyNumberFormat="1" applyFont="1" applyFill="1" applyBorder="1" applyAlignment="1">
      <alignment vertical="center" wrapText="1"/>
    </xf>
    <xf numFmtId="165" fontId="20" fillId="2" borderId="22" xfId="3" applyNumberFormat="1" applyFont="1" applyFill="1" applyBorder="1" applyAlignment="1">
      <alignment vertical="center" wrapText="1"/>
    </xf>
    <xf numFmtId="0" fontId="18" fillId="2" borderId="4" xfId="9" applyFont="1" applyFill="1" applyBorder="1" applyAlignment="1">
      <alignment horizontal="center" vertical="center" wrapText="1"/>
    </xf>
    <xf numFmtId="0" fontId="18" fillId="2" borderId="4" xfId="22" applyFont="1" applyFill="1" applyBorder="1" applyAlignment="1">
      <alignment horizontal="left" vertical="center" wrapText="1"/>
    </xf>
    <xf numFmtId="49" fontId="18" fillId="2" borderId="4" xfId="9" applyNumberFormat="1" applyFont="1" applyFill="1" applyBorder="1" applyAlignment="1">
      <alignment horizontal="center" vertical="center" wrapText="1"/>
    </xf>
    <xf numFmtId="1" fontId="13" fillId="0" borderId="2" xfId="23" applyNumberFormat="1" applyFont="1" applyBorder="1" applyAlignment="1">
      <alignment horizontal="center" vertical="center" wrapText="1"/>
    </xf>
    <xf numFmtId="165" fontId="13" fillId="0" borderId="2" xfId="23" applyNumberFormat="1" applyFont="1" applyBorder="1" applyAlignment="1">
      <alignment horizontal="center" vertical="center" wrapText="1"/>
    </xf>
    <xf numFmtId="1" fontId="13" fillId="0" borderId="2" xfId="23" applyNumberFormat="1" applyFont="1" applyBorder="1" applyAlignment="1">
      <alignment horizontal="left" vertical="center" wrapText="1"/>
    </xf>
    <xf numFmtId="1" fontId="13" fillId="0" borderId="4" xfId="23" applyNumberFormat="1" applyFont="1" applyBorder="1" applyAlignment="1">
      <alignment horizontal="center" vertical="center" wrapText="1"/>
    </xf>
    <xf numFmtId="165" fontId="13" fillId="0" borderId="4" xfId="23" applyNumberFormat="1" applyFont="1" applyBorder="1" applyAlignment="1">
      <alignment horizontal="center" vertical="center" wrapText="1"/>
    </xf>
    <xf numFmtId="1" fontId="14" fillId="0" borderId="4" xfId="1" applyNumberFormat="1" applyFont="1" applyFill="1" applyBorder="1" applyAlignment="1">
      <alignment horizontal="center" vertical="center" wrapText="1"/>
    </xf>
    <xf numFmtId="165" fontId="14" fillId="0" borderId="4" xfId="23" applyNumberFormat="1" applyFont="1" applyBorder="1" applyAlignment="1">
      <alignment horizontal="center" vertical="center" wrapText="1"/>
    </xf>
    <xf numFmtId="1" fontId="14" fillId="0" borderId="4" xfId="23" applyNumberFormat="1" applyFont="1" applyBorder="1" applyAlignment="1">
      <alignment horizontal="center" vertical="center" wrapText="1"/>
    </xf>
    <xf numFmtId="165" fontId="18" fillId="0" borderId="4" xfId="27" applyFont="1" applyFill="1" applyBorder="1" applyAlignment="1" applyProtection="1">
      <alignment horizontal="center" vertical="center" wrapText="1"/>
      <protection locked="0"/>
    </xf>
    <xf numFmtId="1" fontId="13" fillId="0" borderId="4" xfId="23" quotePrefix="1" applyNumberFormat="1" applyFont="1" applyBorder="1" applyAlignment="1">
      <alignment horizontal="left" vertical="center" wrapText="1"/>
    </xf>
    <xf numFmtId="1" fontId="13" fillId="0" borderId="4" xfId="23" quotePrefix="1" applyNumberFormat="1" applyFont="1" applyBorder="1" applyAlignment="1">
      <alignment horizontal="center" vertical="center" wrapText="1"/>
    </xf>
    <xf numFmtId="164" fontId="13" fillId="0" borderId="4" xfId="1" applyNumberFormat="1" applyFont="1" applyFill="1" applyBorder="1" applyAlignment="1">
      <alignment horizontal="center" vertical="center" wrapText="1"/>
    </xf>
    <xf numFmtId="164" fontId="13" fillId="0" borderId="4" xfId="1" applyNumberFormat="1" applyFont="1" applyFill="1" applyBorder="1" applyAlignment="1">
      <alignment horizontal="center" vertical="center"/>
    </xf>
    <xf numFmtId="165" fontId="13" fillId="0" borderId="4" xfId="1" applyFont="1" applyFill="1" applyBorder="1" applyAlignment="1">
      <alignment horizontal="center" vertical="center"/>
    </xf>
    <xf numFmtId="166" fontId="17" fillId="2" borderId="4" xfId="8" applyNumberFormat="1" applyFont="1" applyFill="1" applyBorder="1" applyAlignment="1">
      <alignment horizontal="center" vertical="center" wrapText="1"/>
    </xf>
    <xf numFmtId="165" fontId="14" fillId="2" borderId="4" xfId="8" applyNumberFormat="1" applyFont="1" applyFill="1" applyBorder="1" applyAlignment="1">
      <alignment horizontal="right" vertical="center" wrapText="1"/>
    </xf>
    <xf numFmtId="165" fontId="20" fillId="2" borderId="4" xfId="8" applyNumberFormat="1" applyFont="1" applyFill="1" applyBorder="1" applyAlignment="1">
      <alignment horizontal="right" vertical="center" wrapText="1"/>
    </xf>
    <xf numFmtId="165" fontId="14" fillId="2" borderId="4" xfId="4" applyNumberFormat="1" applyFont="1" applyFill="1" applyBorder="1" applyAlignment="1">
      <alignment horizontal="center" vertical="center"/>
    </xf>
    <xf numFmtId="167" fontId="17" fillId="2" borderId="4" xfId="0" applyFont="1" applyFill="1" applyBorder="1" applyAlignment="1">
      <alignment vertical="center"/>
    </xf>
    <xf numFmtId="0" fontId="14" fillId="0" borderId="4" xfId="4" applyFont="1" applyBorder="1" applyAlignment="1">
      <alignment horizontal="center" vertical="center"/>
    </xf>
    <xf numFmtId="167" fontId="14" fillId="2" borderId="4" xfId="0" applyFont="1" applyFill="1" applyBorder="1" applyAlignment="1">
      <alignment horizontal="center" vertical="center" wrapText="1"/>
    </xf>
    <xf numFmtId="1" fontId="20" fillId="2" borderId="4" xfId="16" applyNumberFormat="1" applyFont="1" applyFill="1" applyBorder="1" applyAlignment="1">
      <alignment horizontal="center" vertical="center" wrapText="1"/>
    </xf>
    <xf numFmtId="165" fontId="20" fillId="2" borderId="4" xfId="8" applyNumberFormat="1" applyFont="1" applyFill="1" applyBorder="1" applyAlignment="1">
      <alignment horizontal="center" vertical="center" wrapText="1"/>
    </xf>
    <xf numFmtId="165" fontId="20" fillId="2" borderId="4" xfId="4" applyNumberFormat="1" applyFont="1" applyFill="1" applyBorder="1" applyAlignment="1">
      <alignment horizontal="center" vertical="center" wrapText="1"/>
    </xf>
    <xf numFmtId="166" fontId="14" fillId="2" borderId="4" xfId="6" applyNumberFormat="1" applyFont="1" applyFill="1" applyBorder="1" applyAlignment="1">
      <alignment horizontal="center" vertical="center" wrapText="1"/>
    </xf>
    <xf numFmtId="0" fontId="20" fillId="2" borderId="4" xfId="9" applyFont="1" applyFill="1" applyBorder="1" applyAlignment="1">
      <alignment horizontal="left" vertical="center" wrapText="1"/>
    </xf>
    <xf numFmtId="1" fontId="20" fillId="2" borderId="4" xfId="19" applyNumberFormat="1" applyFont="1" applyFill="1" applyBorder="1" applyAlignment="1">
      <alignment horizontal="left" vertical="center" wrapText="1"/>
    </xf>
    <xf numFmtId="3" fontId="14" fillId="2" borderId="4" xfId="4" applyNumberFormat="1" applyFont="1" applyFill="1" applyBorder="1" applyAlignment="1">
      <alignment horizontal="center" vertical="center" wrapText="1"/>
    </xf>
    <xf numFmtId="1" fontId="14" fillId="2" borderId="4" xfId="3" applyNumberFormat="1" applyFont="1" applyFill="1" applyBorder="1" applyAlignment="1">
      <alignment horizontal="center" vertical="center" wrapText="1"/>
    </xf>
    <xf numFmtId="165" fontId="13" fillId="0" borderId="2" xfId="1" applyFont="1" applyFill="1" applyBorder="1" applyAlignment="1">
      <alignment horizontal="center" vertical="center"/>
    </xf>
    <xf numFmtId="166" fontId="14" fillId="2" borderId="4" xfId="16" applyNumberFormat="1" applyFont="1" applyFill="1" applyBorder="1" applyAlignment="1">
      <alignment horizontal="center" vertical="center" wrapText="1"/>
    </xf>
    <xf numFmtId="0" fontId="17" fillId="2" borderId="4" xfId="4" applyFont="1" applyFill="1" applyBorder="1" applyAlignment="1">
      <alignment vertical="center"/>
    </xf>
    <xf numFmtId="165" fontId="20" fillId="2" borderId="4" xfId="41" applyNumberFormat="1" applyFont="1" applyFill="1" applyBorder="1" applyAlignment="1">
      <alignment horizontal="center" vertical="center" wrapText="1"/>
    </xf>
    <xf numFmtId="0" fontId="20" fillId="2" borderId="4" xfId="41" applyFont="1" applyFill="1" applyBorder="1" applyAlignment="1">
      <alignment horizontal="center" vertical="center" wrapText="1"/>
    </xf>
    <xf numFmtId="3" fontId="13" fillId="2" borderId="12" xfId="23" applyNumberFormat="1" applyFont="1" applyFill="1" applyBorder="1" applyAlignment="1">
      <alignment vertical="center" wrapText="1"/>
    </xf>
    <xf numFmtId="165" fontId="14" fillId="2" borderId="4" xfId="19" applyNumberFormat="1" applyFont="1" applyFill="1" applyBorder="1" applyAlignment="1">
      <alignment horizontal="center" vertical="center" wrapText="1"/>
    </xf>
    <xf numFmtId="0" fontId="13" fillId="2" borderId="18" xfId="9" applyFont="1" applyFill="1" applyBorder="1" applyAlignment="1">
      <alignment horizontal="center" vertical="center" wrapText="1"/>
    </xf>
    <xf numFmtId="164" fontId="20" fillId="2" borderId="2" xfId="33" applyNumberFormat="1" applyFont="1" applyFill="1" applyBorder="1" applyAlignment="1">
      <alignment vertical="center"/>
    </xf>
    <xf numFmtId="3" fontId="17" fillId="0" borderId="4" xfId="33" applyNumberFormat="1" applyFont="1" applyBorder="1" applyAlignment="1">
      <alignment horizontal="left" vertical="center" wrapText="1"/>
    </xf>
    <xf numFmtId="3" fontId="17" fillId="0" borderId="4" xfId="23" applyNumberFormat="1" applyFont="1" applyBorder="1" applyAlignment="1">
      <alignment horizontal="left" vertical="center" wrapText="1"/>
    </xf>
    <xf numFmtId="3" fontId="14" fillId="0" borderId="8" xfId="23" applyNumberFormat="1" applyFont="1" applyBorder="1" applyAlignment="1">
      <alignment horizontal="left" vertical="center" wrapText="1"/>
    </xf>
    <xf numFmtId="3" fontId="31" fillId="6" borderId="1" xfId="23" applyNumberFormat="1" applyFont="1" applyFill="1" applyBorder="1" applyAlignment="1">
      <alignment horizontal="center" vertical="center" wrapText="1"/>
    </xf>
    <xf numFmtId="0" fontId="32" fillId="2" borderId="0" xfId="23" applyFont="1" applyFill="1" applyAlignment="1">
      <alignment horizontal="left" vertical="center"/>
    </xf>
    <xf numFmtId="0" fontId="32" fillId="2" borderId="0" xfId="23" applyFont="1" applyFill="1" applyAlignment="1">
      <alignment horizontal="center" vertical="center"/>
    </xf>
    <xf numFmtId="164" fontId="28" fillId="2" borderId="0" xfId="4" applyNumberFormat="1" applyFont="1" applyFill="1" applyAlignment="1">
      <alignment vertical="center"/>
    </xf>
    <xf numFmtId="0" fontId="27" fillId="2" borderId="0" xfId="23" applyFont="1" applyFill="1" applyAlignment="1">
      <alignment vertical="center"/>
    </xf>
    <xf numFmtId="0" fontId="26" fillId="2" borderId="0" xfId="23" applyFont="1" applyFill="1" applyAlignment="1">
      <alignment horizontal="left" vertical="center"/>
    </xf>
    <xf numFmtId="0" fontId="26" fillId="2" borderId="0" xfId="23" applyFont="1" applyFill="1" applyAlignment="1">
      <alignment horizontal="center" vertical="center"/>
    </xf>
    <xf numFmtId="0" fontId="18" fillId="2" borderId="0" xfId="23" applyFont="1" applyFill="1" applyAlignment="1">
      <alignment vertical="center"/>
    </xf>
    <xf numFmtId="0" fontId="33" fillId="2" borderId="0" xfId="23" applyFont="1" applyFill="1" applyAlignment="1">
      <alignment horizontal="left" vertical="center"/>
    </xf>
    <xf numFmtId="0" fontId="33" fillId="2" borderId="0" xfId="23" applyFont="1" applyFill="1" applyAlignment="1">
      <alignment horizontal="center" vertical="center"/>
    </xf>
    <xf numFmtId="0" fontId="31" fillId="2" borderId="0" xfId="4" applyFont="1" applyFill="1" applyAlignment="1">
      <alignment vertical="center"/>
    </xf>
    <xf numFmtId="0" fontId="31" fillId="2" borderId="0" xfId="4" applyFont="1" applyFill="1" applyAlignment="1">
      <alignment horizontal="center" vertical="center"/>
    </xf>
    <xf numFmtId="0" fontId="31" fillId="6" borderId="5" xfId="4" applyFont="1" applyFill="1" applyBorder="1" applyAlignment="1">
      <alignment horizontal="center" vertical="center"/>
    </xf>
    <xf numFmtId="0" fontId="34" fillId="6" borderId="5" xfId="4" applyFont="1" applyFill="1" applyBorder="1" applyAlignment="1">
      <alignment horizontal="center" vertical="center"/>
    </xf>
    <xf numFmtId="0" fontId="31" fillId="6" borderId="5" xfId="4" applyFont="1" applyFill="1" applyBorder="1" applyAlignment="1">
      <alignment horizontal="center" vertical="center" wrapText="1"/>
    </xf>
    <xf numFmtId="0" fontId="31" fillId="6" borderId="5" xfId="30" applyFont="1" applyFill="1" applyBorder="1" applyAlignment="1">
      <alignment horizontal="center" vertical="center" wrapText="1"/>
    </xf>
    <xf numFmtId="0" fontId="31" fillId="6" borderId="5" xfId="30" applyFont="1" applyFill="1" applyBorder="1" applyAlignment="1">
      <alignment horizontal="center" vertical="center"/>
    </xf>
    <xf numFmtId="0" fontId="31" fillId="6" borderId="13" xfId="30" applyFont="1" applyFill="1" applyBorder="1" applyAlignment="1">
      <alignment horizontal="center" vertical="center"/>
    </xf>
    <xf numFmtId="0" fontId="13" fillId="2" borderId="8" xfId="30" applyFont="1" applyFill="1" applyBorder="1" applyAlignment="1">
      <alignment horizontal="center" vertical="center" wrapText="1"/>
    </xf>
    <xf numFmtId="2" fontId="20" fillId="2" borderId="8" xfId="9" applyNumberFormat="1" applyFont="1" applyFill="1" applyBorder="1" applyAlignment="1">
      <alignment horizontal="center" vertical="center" wrapText="1"/>
    </xf>
    <xf numFmtId="168" fontId="20" fillId="2" borderId="8" xfId="9" applyNumberFormat="1" applyFont="1" applyFill="1" applyBorder="1" applyAlignment="1">
      <alignment horizontal="center" vertical="center" wrapText="1"/>
    </xf>
    <xf numFmtId="0" fontId="13" fillId="2" borderId="8" xfId="30" quotePrefix="1" applyFont="1" applyFill="1" applyBorder="1" applyAlignment="1">
      <alignment horizontal="center" vertical="center"/>
    </xf>
    <xf numFmtId="0" fontId="14" fillId="2" borderId="8" xfId="30" applyFont="1" applyFill="1" applyBorder="1" applyAlignment="1">
      <alignment horizontal="center" vertical="center" wrapText="1"/>
    </xf>
    <xf numFmtId="0" fontId="27" fillId="7" borderId="1" xfId="5" applyFont="1" applyFill="1" applyBorder="1" applyAlignment="1">
      <alignment horizontal="center" vertical="center" wrapText="1"/>
    </xf>
    <xf numFmtId="165" fontId="27" fillId="7" borderId="1" xfId="5" applyNumberFormat="1" applyFont="1" applyFill="1" applyBorder="1" applyAlignment="1">
      <alignment horizontal="left" vertical="center" wrapText="1"/>
    </xf>
    <xf numFmtId="49" fontId="31" fillId="7" borderId="1" xfId="9" applyNumberFormat="1" applyFont="1" applyFill="1" applyBorder="1" applyAlignment="1">
      <alignment horizontal="center" vertical="center" wrapText="1"/>
    </xf>
    <xf numFmtId="0" fontId="28" fillId="7" borderId="1" xfId="4" applyFont="1" applyFill="1" applyBorder="1" applyAlignment="1">
      <alignment vertical="center"/>
    </xf>
    <xf numFmtId="49" fontId="31" fillId="2" borderId="1" xfId="9" applyNumberFormat="1" applyFont="1" applyFill="1" applyBorder="1" applyAlignment="1">
      <alignment horizontal="center" vertical="center" wrapText="1"/>
    </xf>
    <xf numFmtId="166" fontId="35" fillId="4" borderId="1" xfId="1" applyNumberFormat="1" applyFont="1" applyFill="1" applyBorder="1" applyAlignment="1">
      <alignment vertical="center" wrapText="1"/>
    </xf>
    <xf numFmtId="2" fontId="28" fillId="7" borderId="1" xfId="9" applyNumberFormat="1" applyFont="1" applyFill="1" applyBorder="1" applyAlignment="1">
      <alignment horizontal="center" vertical="center" wrapText="1"/>
    </xf>
    <xf numFmtId="168" fontId="28" fillId="7" borderId="1" xfId="9" applyNumberFormat="1" applyFont="1" applyFill="1" applyBorder="1" applyAlignment="1">
      <alignment horizontal="center" vertical="center" wrapText="1"/>
    </xf>
    <xf numFmtId="166" fontId="35" fillId="8" borderId="1" xfId="1" applyNumberFormat="1" applyFont="1" applyFill="1" applyBorder="1" applyAlignment="1">
      <alignment vertical="center" wrapText="1"/>
    </xf>
    <xf numFmtId="49" fontId="31" fillId="2" borderId="4" xfId="9" applyNumberFormat="1" applyFont="1" applyFill="1" applyBorder="1" applyAlignment="1">
      <alignment horizontal="center" vertical="center" wrapText="1"/>
    </xf>
    <xf numFmtId="166" fontId="35" fillId="4" borderId="4" xfId="1" applyNumberFormat="1" applyFont="1" applyFill="1" applyBorder="1" applyAlignment="1">
      <alignment vertical="center" wrapText="1"/>
    </xf>
    <xf numFmtId="2" fontId="28" fillId="7" borderId="4" xfId="9" applyNumberFormat="1" applyFont="1" applyFill="1" applyBorder="1" applyAlignment="1">
      <alignment horizontal="center" vertical="center" wrapText="1"/>
    </xf>
    <xf numFmtId="168" fontId="28" fillId="7" borderId="4" xfId="9" applyNumberFormat="1" applyFont="1" applyFill="1" applyBorder="1" applyAlignment="1">
      <alignment horizontal="center" vertical="center" wrapText="1"/>
    </xf>
    <xf numFmtId="166" fontId="35" fillId="8" borderId="4" xfId="1" applyNumberFormat="1" applyFont="1" applyFill="1" applyBorder="1" applyAlignment="1">
      <alignment vertical="center" wrapText="1"/>
    </xf>
    <xf numFmtId="0" fontId="35" fillId="4" borderId="0" xfId="20" applyFont="1" applyFill="1" applyAlignment="1">
      <alignment vertical="center" wrapText="1"/>
    </xf>
    <xf numFmtId="165" fontId="27" fillId="7" borderId="3" xfId="5" applyNumberFormat="1" applyFont="1" applyFill="1" applyBorder="1" applyAlignment="1">
      <alignment horizontal="center" vertical="center" wrapText="1"/>
    </xf>
    <xf numFmtId="165" fontId="27" fillId="7" borderId="3" xfId="5" applyNumberFormat="1" applyFont="1" applyFill="1" applyBorder="1" applyAlignment="1">
      <alignment horizontal="left" vertical="center" wrapText="1"/>
    </xf>
    <xf numFmtId="49" fontId="31" fillId="7" borderId="3" xfId="9" applyNumberFormat="1" applyFont="1" applyFill="1" applyBorder="1" applyAlignment="1">
      <alignment horizontal="center" vertical="center" wrapText="1"/>
    </xf>
    <xf numFmtId="0" fontId="35" fillId="7" borderId="3" xfId="20" applyFont="1" applyFill="1" applyBorder="1" applyAlignment="1">
      <alignment vertical="center" wrapText="1"/>
    </xf>
    <xf numFmtId="166" fontId="35" fillId="8" borderId="3" xfId="1" applyNumberFormat="1" applyFont="1" applyFill="1" applyBorder="1" applyAlignment="1">
      <alignment vertical="center" wrapText="1"/>
    </xf>
    <xf numFmtId="0" fontId="27" fillId="7" borderId="3" xfId="9" applyFont="1" applyFill="1" applyBorder="1" applyAlignment="1">
      <alignment vertical="center" wrapText="1"/>
    </xf>
    <xf numFmtId="0" fontId="27" fillId="7" borderId="3" xfId="9" applyFont="1" applyFill="1" applyBorder="1" applyAlignment="1">
      <alignment horizontal="left" vertical="center" wrapText="1"/>
    </xf>
    <xf numFmtId="164" fontId="28" fillId="7" borderId="1" xfId="4" applyNumberFormat="1" applyFont="1" applyFill="1" applyBorder="1" applyAlignment="1">
      <alignment vertical="center"/>
    </xf>
    <xf numFmtId="164" fontId="27" fillId="7" borderId="1" xfId="4" applyNumberFormat="1" applyFont="1" applyFill="1" applyBorder="1" applyAlignment="1">
      <alignment vertical="center"/>
    </xf>
    <xf numFmtId="165" fontId="27" fillId="7" borderId="3" xfId="9" applyNumberFormat="1" applyFont="1" applyFill="1" applyBorder="1" applyAlignment="1">
      <alignment horizontal="left" vertical="center" wrapText="1"/>
    </xf>
    <xf numFmtId="165" fontId="28" fillId="7" borderId="4" xfId="9" applyNumberFormat="1" applyFont="1" applyFill="1" applyBorder="1" applyAlignment="1">
      <alignment horizontal="center" vertical="center" wrapText="1"/>
    </xf>
    <xf numFmtId="165" fontId="20" fillId="2" borderId="8" xfId="9" applyNumberFormat="1" applyFont="1" applyFill="1" applyBorder="1" applyAlignment="1">
      <alignment horizontal="center" vertical="center" wrapText="1"/>
    </xf>
    <xf numFmtId="165" fontId="28" fillId="7" borderId="1" xfId="9" applyNumberFormat="1" applyFont="1" applyFill="1" applyBorder="1" applyAlignment="1">
      <alignment horizontal="center" vertical="center" wrapText="1"/>
    </xf>
    <xf numFmtId="165" fontId="28" fillId="7" borderId="1" xfId="4" applyNumberFormat="1" applyFont="1" applyFill="1" applyBorder="1" applyAlignment="1">
      <alignment vertical="center"/>
    </xf>
    <xf numFmtId="0" fontId="17" fillId="2" borderId="4" xfId="30" applyFont="1" applyFill="1" applyBorder="1" applyAlignment="1">
      <alignment horizontal="center" vertical="center" wrapText="1"/>
    </xf>
    <xf numFmtId="165" fontId="13" fillId="2" borderId="0" xfId="1" applyNumberFormat="1" applyFont="1" applyFill="1" applyAlignment="1">
      <alignment horizontal="center" vertical="center" wrapText="1"/>
    </xf>
    <xf numFmtId="165" fontId="13" fillId="5" borderId="4" xfId="1" applyNumberFormat="1" applyFont="1" applyFill="1" applyBorder="1" applyAlignment="1">
      <alignment horizontal="center" vertical="center" wrapText="1"/>
    </xf>
    <xf numFmtId="165" fontId="11" fillId="5" borderId="4" xfId="1" applyNumberFormat="1" applyFont="1" applyFill="1" applyBorder="1" applyAlignment="1">
      <alignment horizontal="center" vertical="center" wrapText="1"/>
    </xf>
    <xf numFmtId="165" fontId="11" fillId="2" borderId="4" xfId="1" applyNumberFormat="1" applyFont="1" applyFill="1" applyBorder="1" applyAlignment="1">
      <alignment horizontal="left" vertical="center"/>
    </xf>
    <xf numFmtId="165" fontId="11" fillId="2" borderId="4" xfId="1" applyNumberFormat="1" applyFont="1" applyFill="1" applyBorder="1" applyAlignment="1">
      <alignment horizontal="left" vertical="center" wrapText="1"/>
    </xf>
    <xf numFmtId="165" fontId="20" fillId="5" borderId="4" xfId="1" applyNumberFormat="1" applyFont="1" applyFill="1" applyBorder="1" applyAlignment="1">
      <alignment horizontal="center" vertical="center"/>
    </xf>
    <xf numFmtId="165" fontId="20" fillId="5" borderId="4" xfId="1" applyNumberFormat="1" applyFont="1" applyFill="1" applyBorder="1" applyAlignment="1">
      <alignment horizontal="center" vertical="center" wrapText="1"/>
    </xf>
    <xf numFmtId="165" fontId="13" fillId="2" borderId="4" xfId="30" applyNumberFormat="1" applyFont="1" applyFill="1" applyBorder="1" applyAlignment="1">
      <alignment horizontal="center" vertical="center" wrapText="1"/>
    </xf>
    <xf numFmtId="165" fontId="13" fillId="2" borderId="0" xfId="1" applyNumberFormat="1" applyFont="1" applyFill="1" applyAlignment="1">
      <alignment horizontal="center" vertical="center"/>
    </xf>
    <xf numFmtId="2" fontId="20" fillId="5" borderId="4" xfId="0" applyNumberFormat="1" applyFont="1" applyFill="1" applyBorder="1" applyAlignment="1">
      <alignment horizontal="center" vertical="center" wrapText="1"/>
    </xf>
    <xf numFmtId="0" fontId="18" fillId="2" borderId="0" xfId="4" applyFont="1" applyFill="1" applyAlignment="1">
      <alignment horizontal="center" vertical="center"/>
    </xf>
    <xf numFmtId="0" fontId="31" fillId="6" borderId="1" xfId="4" applyFont="1" applyFill="1" applyBorder="1" applyAlignment="1">
      <alignment horizontal="center" vertical="center" wrapText="1"/>
    </xf>
    <xf numFmtId="1" fontId="31" fillId="6" borderId="1" xfId="4" applyNumberFormat="1" applyFont="1" applyFill="1" applyBorder="1" applyAlignment="1">
      <alignment horizontal="center" vertical="center" wrapText="1"/>
    </xf>
    <xf numFmtId="0" fontId="18" fillId="2" borderId="0" xfId="4" applyFont="1" applyFill="1" applyAlignment="1">
      <alignment vertical="center"/>
    </xf>
    <xf numFmtId="0" fontId="18" fillId="6" borderId="5" xfId="4" applyFont="1" applyFill="1" applyBorder="1" applyAlignment="1">
      <alignment horizontal="center" vertical="center"/>
    </xf>
    <xf numFmtId="1" fontId="31" fillId="6" borderId="5" xfId="4" applyNumberFormat="1" applyFont="1" applyFill="1" applyBorder="1" applyAlignment="1">
      <alignment horizontal="center" vertical="center"/>
    </xf>
    <xf numFmtId="1" fontId="31" fillId="6" borderId="1" xfId="0" quotePrefix="1" applyNumberFormat="1" applyFont="1" applyFill="1" applyBorder="1" applyAlignment="1">
      <alignment horizontal="center" vertical="center" wrapText="1"/>
    </xf>
    <xf numFmtId="165" fontId="31" fillId="6" borderId="1" xfId="1" applyNumberFormat="1" applyFont="1" applyFill="1" applyBorder="1" applyAlignment="1">
      <alignment horizontal="center" vertical="center" wrapText="1"/>
    </xf>
    <xf numFmtId="165" fontId="31" fillId="6" borderId="1" xfId="1" quotePrefix="1" applyNumberFormat="1" applyFont="1" applyFill="1" applyBorder="1" applyAlignment="1">
      <alignment horizontal="center" vertical="center" wrapText="1"/>
    </xf>
    <xf numFmtId="1" fontId="31" fillId="6" borderId="5" xfId="4" applyNumberFormat="1" applyFont="1" applyFill="1" applyBorder="1" applyAlignment="1">
      <alignment horizontal="center" vertical="center" wrapText="1"/>
    </xf>
    <xf numFmtId="0" fontId="31" fillId="2" borderId="0" xfId="4" applyFont="1" applyFill="1" applyAlignment="1">
      <alignment vertical="center" wrapText="1"/>
    </xf>
    <xf numFmtId="165" fontId="18" fillId="2" borderId="0" xfId="1" applyNumberFormat="1" applyFont="1" applyFill="1" applyAlignment="1">
      <alignment vertical="center" wrapText="1"/>
    </xf>
    <xf numFmtId="0" fontId="31" fillId="2" borderId="0" xfId="4" applyFont="1" applyFill="1" applyAlignment="1">
      <alignment horizontal="center" vertical="center" wrapText="1"/>
    </xf>
    <xf numFmtId="165" fontId="18" fillId="2" borderId="0" xfId="1" applyNumberFormat="1" applyFont="1" applyFill="1" applyAlignment="1">
      <alignment horizontal="center" vertical="center" wrapText="1"/>
    </xf>
    <xf numFmtId="164" fontId="20" fillId="5" borderId="4" xfId="0" applyNumberFormat="1" applyFont="1" applyFill="1" applyBorder="1" applyAlignment="1">
      <alignment horizontal="center" vertical="center" wrapText="1"/>
    </xf>
    <xf numFmtId="165" fontId="20" fillId="5" borderId="4" xfId="0" applyNumberFormat="1" applyFont="1" applyFill="1" applyBorder="1" applyAlignment="1">
      <alignment horizontal="center" vertical="center" wrapText="1"/>
    </xf>
    <xf numFmtId="165" fontId="13" fillId="2" borderId="4" xfId="30" quotePrefix="1" applyNumberFormat="1" applyFont="1" applyFill="1" applyBorder="1" applyAlignment="1">
      <alignment horizontal="center" vertical="center"/>
    </xf>
    <xf numFmtId="165" fontId="27" fillId="7" borderId="3" xfId="5" applyNumberFormat="1" applyFont="1" applyFill="1" applyBorder="1" applyAlignment="1">
      <alignment horizontal="left" vertical="center"/>
    </xf>
    <xf numFmtId="165" fontId="31" fillId="7" borderId="3" xfId="1" applyNumberFormat="1" applyFont="1" applyFill="1" applyBorder="1" applyAlignment="1">
      <alignment horizontal="center" vertical="center" wrapText="1"/>
    </xf>
    <xf numFmtId="165" fontId="27" fillId="7" borderId="3" xfId="1" applyNumberFormat="1" applyFont="1" applyFill="1" applyBorder="1" applyAlignment="1">
      <alignment horizontal="left" vertical="center" wrapText="1"/>
    </xf>
    <xf numFmtId="0" fontId="35" fillId="7" borderId="3" xfId="20" applyFont="1" applyFill="1" applyBorder="1" applyAlignment="1">
      <alignment horizontal="center" vertical="center"/>
    </xf>
    <xf numFmtId="0" fontId="35" fillId="7" borderId="3" xfId="20" applyFont="1" applyFill="1" applyBorder="1" applyAlignment="1">
      <alignment vertical="center"/>
    </xf>
    <xf numFmtId="0" fontId="35" fillId="2" borderId="0" xfId="20" applyFont="1" applyFill="1" applyAlignment="1">
      <alignment vertical="center"/>
    </xf>
    <xf numFmtId="165" fontId="31" fillId="7" borderId="4" xfId="9" applyNumberFormat="1" applyFont="1" applyFill="1" applyBorder="1" applyAlignment="1">
      <alignment horizontal="center" vertical="center" wrapText="1"/>
    </xf>
    <xf numFmtId="165" fontId="35" fillId="8" borderId="4" xfId="1" applyNumberFormat="1" applyFont="1" applyFill="1" applyBorder="1" applyAlignment="1">
      <alignment vertical="center" wrapText="1"/>
    </xf>
    <xf numFmtId="165" fontId="20" fillId="2" borderId="8" xfId="1" applyNumberFormat="1" applyFont="1" applyFill="1" applyBorder="1" applyAlignment="1">
      <alignment horizontal="center" vertical="center" wrapText="1"/>
    </xf>
    <xf numFmtId="0" fontId="13" fillId="2" borderId="8" xfId="4" applyFont="1" applyFill="1" applyBorder="1" applyAlignment="1">
      <alignment vertical="center"/>
    </xf>
    <xf numFmtId="0" fontId="13" fillId="2" borderId="8" xfId="4" applyFont="1" applyFill="1" applyBorder="1" applyAlignment="1">
      <alignment horizontal="center" vertical="center"/>
    </xf>
    <xf numFmtId="165" fontId="20" fillId="2" borderId="8" xfId="4" applyNumberFormat="1" applyFont="1" applyFill="1" applyBorder="1" applyAlignment="1">
      <alignment vertical="center" wrapText="1"/>
    </xf>
    <xf numFmtId="164" fontId="20" fillId="2" borderId="8" xfId="4" applyNumberFormat="1" applyFont="1" applyFill="1" applyBorder="1" applyAlignment="1">
      <alignment vertical="center" wrapText="1"/>
    </xf>
    <xf numFmtId="0" fontId="13" fillId="2" borderId="8" xfId="30" applyFont="1" applyFill="1" applyBorder="1" applyAlignment="1">
      <alignment horizontal="left" vertical="center" wrapText="1"/>
    </xf>
    <xf numFmtId="165" fontId="13" fillId="2" borderId="8" xfId="30" applyNumberFormat="1" applyFont="1" applyFill="1" applyBorder="1" applyAlignment="1">
      <alignment horizontal="center" vertical="center" wrapText="1"/>
    </xf>
    <xf numFmtId="165" fontId="13" fillId="2" borderId="8" xfId="30" quotePrefix="1" applyNumberFormat="1" applyFont="1" applyFill="1" applyBorder="1" applyAlignment="1">
      <alignment horizontal="center" vertical="center"/>
    </xf>
    <xf numFmtId="165" fontId="31" fillId="7" borderId="1" xfId="9" applyNumberFormat="1" applyFont="1" applyFill="1" applyBorder="1" applyAlignment="1">
      <alignment horizontal="center" vertical="center" wrapText="1"/>
    </xf>
    <xf numFmtId="165" fontId="35" fillId="8" borderId="1" xfId="1" applyNumberFormat="1" applyFont="1" applyFill="1" applyBorder="1" applyAlignment="1">
      <alignment vertical="center" wrapText="1"/>
    </xf>
    <xf numFmtId="0" fontId="28" fillId="2" borderId="0" xfId="4" applyFont="1" applyFill="1" applyAlignment="1">
      <alignment horizontal="center" vertical="center"/>
    </xf>
    <xf numFmtId="168" fontId="20" fillId="5" borderId="4" xfId="4" applyNumberFormat="1" applyFont="1" applyFill="1" applyBorder="1" applyAlignment="1">
      <alignment horizontal="center" vertical="center"/>
    </xf>
    <xf numFmtId="3" fontId="20" fillId="2" borderId="8" xfId="4" applyNumberFormat="1" applyFont="1" applyFill="1" applyBorder="1" applyAlignment="1">
      <alignment horizontal="center" vertical="center" wrapText="1"/>
    </xf>
    <xf numFmtId="166" fontId="35" fillId="8" borderId="4" xfId="1" applyNumberFormat="1" applyFont="1" applyFill="1" applyBorder="1" applyAlignment="1">
      <alignment horizontal="center" vertical="center" wrapText="1"/>
    </xf>
    <xf numFmtId="166" fontId="35" fillId="8" borderId="1" xfId="1" applyNumberFormat="1" applyFont="1" applyFill="1" applyBorder="1" applyAlignment="1">
      <alignment horizontal="center" vertical="center" wrapText="1"/>
    </xf>
    <xf numFmtId="166" fontId="20" fillId="2" borderId="4" xfId="12" applyNumberFormat="1" applyFont="1" applyFill="1" applyBorder="1" applyAlignment="1">
      <alignment horizontal="center" vertical="center" wrapText="1"/>
    </xf>
    <xf numFmtId="165" fontId="20" fillId="2" borderId="4" xfId="11" applyNumberFormat="1" applyFont="1" applyFill="1" applyBorder="1" applyAlignment="1">
      <alignment horizontal="center" vertical="center" wrapText="1"/>
    </xf>
    <xf numFmtId="166" fontId="11" fillId="2" borderId="0" xfId="2" applyNumberFormat="1" applyFont="1" applyFill="1" applyBorder="1" applyAlignment="1" applyProtection="1">
      <alignment horizontal="center" vertical="center"/>
    </xf>
    <xf numFmtId="0" fontId="20" fillId="2" borderId="8" xfId="4" applyFont="1" applyFill="1" applyBorder="1" applyAlignment="1">
      <alignment horizontal="center" vertical="center"/>
    </xf>
    <xf numFmtId="0" fontId="28" fillId="7" borderId="1" xfId="4" applyFont="1" applyFill="1" applyBorder="1" applyAlignment="1">
      <alignment horizontal="center" vertical="center"/>
    </xf>
    <xf numFmtId="0" fontId="12" fillId="2" borderId="4" xfId="30" applyFont="1" applyFill="1" applyBorder="1" applyAlignment="1">
      <alignment horizontal="left" vertical="center" wrapText="1"/>
    </xf>
    <xf numFmtId="165" fontId="11" fillId="5" borderId="4" xfId="5" applyNumberFormat="1" applyFont="1" applyFill="1" applyBorder="1" applyAlignment="1">
      <alignment horizontal="center" vertical="center" wrapText="1"/>
    </xf>
    <xf numFmtId="0" fontId="14" fillId="2" borderId="12" xfId="4" applyFont="1" applyFill="1" applyBorder="1" applyAlignment="1">
      <alignment horizontal="center" vertical="center"/>
    </xf>
    <xf numFmtId="0" fontId="11" fillId="0" borderId="4" xfId="4" applyFont="1" applyFill="1" applyBorder="1" applyAlignment="1">
      <alignment vertical="center" wrapText="1"/>
    </xf>
    <xf numFmtId="0" fontId="11" fillId="0" borderId="4" xfId="4" applyFont="1" applyFill="1" applyBorder="1" applyAlignment="1">
      <alignment horizontal="center" vertical="center" wrapText="1"/>
    </xf>
    <xf numFmtId="0" fontId="20" fillId="0" borderId="4" xfId="4" applyFont="1" applyFill="1" applyBorder="1" applyAlignment="1">
      <alignment vertical="center" wrapText="1"/>
    </xf>
    <xf numFmtId="0" fontId="20" fillId="0" borderId="4" xfId="4" applyFont="1" applyFill="1" applyBorder="1" applyAlignment="1">
      <alignment horizontal="center" vertical="center" wrapText="1"/>
    </xf>
    <xf numFmtId="0" fontId="11" fillId="0" borderId="4" xfId="4" applyFont="1" applyFill="1" applyBorder="1" applyAlignment="1">
      <alignment horizontal="left" vertical="center" wrapText="1"/>
    </xf>
    <xf numFmtId="0" fontId="17" fillId="0" borderId="4" xfId="4" applyFont="1" applyFill="1" applyBorder="1" applyAlignment="1">
      <alignment vertical="center" wrapText="1"/>
    </xf>
    <xf numFmtId="0" fontId="17" fillId="0" borderId="4" xfId="4" applyFont="1" applyFill="1" applyBorder="1" applyAlignment="1">
      <alignment horizontal="center" vertical="center" wrapText="1"/>
    </xf>
    <xf numFmtId="2" fontId="17" fillId="0" borderId="4" xfId="4" applyNumberFormat="1" applyFont="1" applyFill="1" applyBorder="1" applyAlignment="1">
      <alignment horizontal="center" vertical="center" wrapText="1"/>
    </xf>
    <xf numFmtId="2" fontId="11" fillId="0" borderId="4" xfId="4" applyNumberFormat="1" applyFont="1" applyFill="1" applyBorder="1" applyAlignment="1">
      <alignment horizontal="center" vertical="center" wrapText="1"/>
    </xf>
    <xf numFmtId="165" fontId="11" fillId="7" borderId="4" xfId="1" applyNumberFormat="1" applyFont="1" applyFill="1" applyBorder="1" applyAlignment="1">
      <alignment horizontal="center" vertical="center" wrapText="1"/>
    </xf>
    <xf numFmtId="165" fontId="11" fillId="7" borderId="4" xfId="1" applyNumberFormat="1" applyFont="1" applyFill="1" applyBorder="1" applyAlignment="1">
      <alignment horizontal="center" vertical="center"/>
    </xf>
    <xf numFmtId="165" fontId="11" fillId="5" borderId="4" xfId="1" applyNumberFormat="1" applyFont="1" applyFill="1" applyBorder="1" applyAlignment="1">
      <alignment horizontal="center" vertical="center"/>
    </xf>
    <xf numFmtId="165" fontId="20" fillId="6" borderId="4" xfId="1" applyNumberFormat="1" applyFont="1" applyFill="1" applyBorder="1" applyAlignment="1">
      <alignment horizontal="center" vertical="center"/>
    </xf>
    <xf numFmtId="165" fontId="14" fillId="0" borderId="4" xfId="1" applyNumberFormat="1" applyFont="1" applyFill="1" applyBorder="1" applyAlignment="1">
      <alignment horizontal="center" vertical="center" wrapText="1"/>
    </xf>
    <xf numFmtId="165" fontId="20" fillId="0" borderId="4" xfId="1" applyNumberFormat="1" applyFont="1" applyFill="1" applyBorder="1" applyAlignment="1">
      <alignment horizontal="center" vertical="center" wrapText="1"/>
    </xf>
    <xf numFmtId="165" fontId="17" fillId="0" borderId="4" xfId="1" applyNumberFormat="1" applyFont="1" applyFill="1" applyBorder="1" applyAlignment="1">
      <alignment horizontal="center" vertical="center" wrapText="1"/>
    </xf>
    <xf numFmtId="165" fontId="17" fillId="2" borderId="4" xfId="1" applyNumberFormat="1" applyFont="1" applyFill="1" applyBorder="1" applyAlignment="1">
      <alignment horizontal="center" vertical="center" wrapText="1"/>
    </xf>
    <xf numFmtId="0" fontId="17" fillId="0" borderId="4" xfId="4" applyFont="1" applyFill="1" applyBorder="1" applyAlignment="1">
      <alignment horizontal="left" vertical="center" wrapText="1"/>
    </xf>
    <xf numFmtId="0" fontId="27" fillId="6" borderId="5" xfId="4" applyFont="1" applyFill="1" applyBorder="1" applyAlignment="1">
      <alignment horizontal="center" vertical="center" wrapText="1"/>
    </xf>
    <xf numFmtId="165" fontId="18" fillId="2" borderId="0" xfId="1" applyNumberFormat="1" applyFont="1" applyFill="1" applyAlignment="1">
      <alignment horizontal="center" vertical="center"/>
    </xf>
    <xf numFmtId="164" fontId="14" fillId="6" borderId="4" xfId="13" applyNumberFormat="1" applyFont="1" applyFill="1" applyBorder="1" applyAlignment="1">
      <alignment vertical="center" wrapText="1"/>
    </xf>
    <xf numFmtId="164" fontId="20" fillId="6" borderId="4" xfId="8" applyNumberFormat="1" applyFont="1" applyFill="1" applyBorder="1" applyAlignment="1">
      <alignment vertical="center" wrapText="1"/>
    </xf>
    <xf numFmtId="164" fontId="20" fillId="5" borderId="4" xfId="19" applyNumberFormat="1" applyFont="1" applyFill="1" applyBorder="1" applyAlignment="1">
      <alignment horizontal="center" vertical="center" wrapText="1"/>
    </xf>
    <xf numFmtId="164" fontId="17" fillId="2" borderId="4" xfId="40" applyNumberFormat="1" applyFont="1" applyFill="1" applyBorder="1" applyAlignment="1">
      <alignment horizontal="center" vertical="center" wrapText="1"/>
    </xf>
    <xf numFmtId="164" fontId="17" fillId="2" borderId="4" xfId="41" applyNumberFormat="1" applyFont="1" applyFill="1" applyBorder="1" applyAlignment="1">
      <alignment horizontal="center" vertical="center" wrapText="1"/>
    </xf>
    <xf numFmtId="164" fontId="11" fillId="2" borderId="4" xfId="16" applyNumberFormat="1" applyFont="1" applyFill="1" applyBorder="1" applyAlignment="1">
      <alignment horizontal="center" vertical="center"/>
    </xf>
    <xf numFmtId="0" fontId="18" fillId="2" borderId="0" xfId="4" applyFont="1" applyFill="1" applyAlignment="1">
      <alignment vertical="center" wrapText="1"/>
    </xf>
    <xf numFmtId="0" fontId="31" fillId="7" borderId="1" xfId="4" applyFont="1" applyFill="1" applyBorder="1" applyAlignment="1">
      <alignment horizontal="center" vertical="center" wrapText="1"/>
    </xf>
    <xf numFmtId="165" fontId="31" fillId="7" borderId="1" xfId="1" applyNumberFormat="1" applyFont="1" applyFill="1" applyBorder="1" applyAlignment="1">
      <alignment horizontal="center" vertical="center" wrapText="1"/>
    </xf>
    <xf numFmtId="0" fontId="31" fillId="7" borderId="1" xfId="4" applyFont="1" applyFill="1" applyBorder="1" applyAlignment="1">
      <alignment vertical="center" wrapText="1"/>
    </xf>
    <xf numFmtId="0" fontId="18" fillId="7" borderId="4" xfId="4" applyFont="1" applyFill="1" applyBorder="1" applyAlignment="1">
      <alignment horizontal="center" vertical="center" wrapText="1"/>
    </xf>
    <xf numFmtId="165" fontId="18" fillId="7" borderId="4" xfId="1" applyNumberFormat="1" applyFont="1" applyFill="1" applyBorder="1" applyAlignment="1">
      <alignment horizontal="center" vertical="center" wrapText="1"/>
    </xf>
    <xf numFmtId="0" fontId="18" fillId="7" borderId="4" xfId="4" applyFont="1" applyFill="1" applyBorder="1" applyAlignment="1">
      <alignment vertical="center" wrapText="1"/>
    </xf>
    <xf numFmtId="168" fontId="20" fillId="7" borderId="4" xfId="4" applyNumberFormat="1" applyFont="1" applyFill="1" applyBorder="1" applyAlignment="1">
      <alignment vertical="center"/>
    </xf>
    <xf numFmtId="0" fontId="20" fillId="6" borderId="4" xfId="4" applyFont="1" applyFill="1" applyBorder="1" applyAlignment="1">
      <alignment vertical="center"/>
    </xf>
    <xf numFmtId="164" fontId="20" fillId="6" borderId="4" xfId="4" applyNumberFormat="1" applyFont="1" applyFill="1" applyBorder="1" applyAlignment="1">
      <alignment vertical="center"/>
    </xf>
    <xf numFmtId="167" fontId="11" fillId="2" borderId="4" xfId="0" applyFont="1" applyFill="1" applyBorder="1" applyAlignment="1">
      <alignment vertical="center"/>
    </xf>
    <xf numFmtId="164" fontId="11" fillId="2" borderId="4" xfId="0" applyNumberFormat="1" applyFont="1" applyFill="1" applyBorder="1" applyAlignment="1">
      <alignment vertical="center"/>
    </xf>
    <xf numFmtId="164" fontId="17" fillId="2" borderId="4" xfId="0" applyNumberFormat="1" applyFont="1" applyFill="1" applyBorder="1" applyAlignment="1">
      <alignment vertical="center"/>
    </xf>
    <xf numFmtId="0" fontId="14" fillId="2" borderId="4" xfId="36" applyFont="1" applyFill="1" applyBorder="1" applyAlignment="1">
      <alignment vertical="center" wrapText="1"/>
    </xf>
    <xf numFmtId="164" fontId="14" fillId="2" borderId="4" xfId="36" applyNumberFormat="1" applyFont="1" applyFill="1" applyBorder="1" applyAlignment="1">
      <alignment vertical="center" wrapText="1"/>
    </xf>
    <xf numFmtId="164" fontId="17" fillId="2" borderId="4" xfId="4" applyNumberFormat="1" applyFont="1" applyFill="1" applyBorder="1" applyAlignment="1">
      <alignment vertical="center"/>
    </xf>
    <xf numFmtId="165" fontId="27" fillId="7" borderId="1" xfId="4" applyNumberFormat="1" applyFont="1" applyFill="1" applyBorder="1" applyAlignment="1">
      <alignment vertical="center"/>
    </xf>
    <xf numFmtId="0" fontId="27" fillId="7" borderId="1" xfId="4" applyFont="1" applyFill="1" applyBorder="1" applyAlignment="1">
      <alignment vertical="center"/>
    </xf>
    <xf numFmtId="165" fontId="28" fillId="0" borderId="4" xfId="33" applyNumberFormat="1" applyFont="1" applyBorder="1" applyAlignment="1">
      <alignment horizontal="center" vertical="center"/>
    </xf>
    <xf numFmtId="171" fontId="28" fillId="0" borderId="4" xfId="64" applyNumberFormat="1" applyFont="1" applyBorder="1" applyAlignment="1" applyProtection="1">
      <alignment horizontal="center" vertical="center" wrapText="1"/>
      <protection locked="0"/>
    </xf>
    <xf numFmtId="0" fontId="28" fillId="0" borderId="4" xfId="33" applyFont="1" applyBorder="1" applyAlignment="1">
      <alignment horizontal="center" vertical="center"/>
    </xf>
    <xf numFmtId="165" fontId="37" fillId="0" borderId="4" xfId="33" applyNumberFormat="1" applyFont="1" applyBorder="1" applyAlignment="1">
      <alignment horizontal="center" vertical="center"/>
    </xf>
    <xf numFmtId="171" fontId="37" fillId="0" borderId="4" xfId="64" applyNumberFormat="1" applyFont="1" applyBorder="1" applyAlignment="1" applyProtection="1">
      <alignment horizontal="center" vertical="center" wrapText="1"/>
      <protection locked="0"/>
    </xf>
    <xf numFmtId="0" fontId="37" fillId="0" borderId="4" xfId="33" applyFont="1" applyBorder="1" applyAlignment="1">
      <alignment horizontal="center" vertical="center"/>
    </xf>
    <xf numFmtId="165" fontId="37" fillId="0" borderId="8" xfId="33" applyNumberFormat="1" applyFont="1" applyBorder="1" applyAlignment="1">
      <alignment horizontal="center" vertical="center"/>
    </xf>
    <xf numFmtId="0" fontId="28" fillId="0" borderId="4" xfId="33" applyFont="1" applyBorder="1" applyAlignment="1">
      <alignment horizontal="center" vertical="center" wrapText="1"/>
    </xf>
    <xf numFmtId="0" fontId="37" fillId="0" borderId="4" xfId="33" applyFont="1" applyBorder="1" applyAlignment="1">
      <alignment horizontal="center" vertical="center" wrapText="1"/>
    </xf>
    <xf numFmtId="171" fontId="14" fillId="0" borderId="4" xfId="1" applyNumberFormat="1" applyFont="1" applyBorder="1" applyAlignment="1" applyProtection="1">
      <alignment horizontal="center" vertical="center" wrapText="1"/>
      <protection locked="0"/>
    </xf>
    <xf numFmtId="1" fontId="37" fillId="2" borderId="4" xfId="1" applyNumberFormat="1" applyFont="1" applyFill="1" applyBorder="1" applyAlignment="1" applyProtection="1">
      <alignment horizontal="center" vertical="center" wrapText="1"/>
    </xf>
    <xf numFmtId="167" fontId="28" fillId="0" borderId="4" xfId="0" applyFont="1" applyBorder="1" applyAlignment="1">
      <alignment horizontal="center" vertical="center" wrapText="1"/>
    </xf>
    <xf numFmtId="165" fontId="13" fillId="0" borderId="4" xfId="0" applyNumberFormat="1" applyFont="1" applyBorder="1" applyAlignment="1">
      <alignment horizontal="center" vertical="center" wrapText="1"/>
    </xf>
    <xf numFmtId="1" fontId="18" fillId="2" borderId="4" xfId="1" applyNumberFormat="1" applyFont="1" applyFill="1" applyBorder="1" applyAlignment="1" applyProtection="1">
      <alignment horizontal="center" vertical="center" wrapText="1"/>
    </xf>
    <xf numFmtId="165" fontId="28" fillId="0" borderId="8" xfId="33" applyNumberFormat="1" applyFont="1" applyBorder="1" applyAlignment="1">
      <alignment horizontal="center" vertical="center"/>
    </xf>
    <xf numFmtId="0" fontId="28" fillId="0" borderId="8" xfId="33" applyFont="1" applyBorder="1" applyAlignment="1">
      <alignment horizontal="center" vertical="center"/>
    </xf>
    <xf numFmtId="165" fontId="12" fillId="0" borderId="4" xfId="0" applyNumberFormat="1" applyFont="1" applyBorder="1" applyAlignment="1">
      <alignment vertical="center" wrapText="1"/>
    </xf>
    <xf numFmtId="165" fontId="13" fillId="0" borderId="4" xfId="0" applyNumberFormat="1" applyFont="1" applyBorder="1" applyAlignment="1">
      <alignment vertical="center" wrapText="1"/>
    </xf>
    <xf numFmtId="164" fontId="38" fillId="0" borderId="4" xfId="23" applyNumberFormat="1" applyFont="1" applyBorder="1" applyAlignment="1">
      <alignment horizontal="center" vertical="center" wrapText="1"/>
    </xf>
    <xf numFmtId="166" fontId="13" fillId="0" borderId="4" xfId="23" applyNumberFormat="1" applyFont="1" applyBorder="1" applyAlignment="1">
      <alignment horizontal="center" vertical="center"/>
    </xf>
    <xf numFmtId="167" fontId="28" fillId="0" borderId="4" xfId="0" applyFont="1" applyBorder="1" applyAlignment="1">
      <alignment horizontal="center" vertical="center"/>
    </xf>
    <xf numFmtId="165" fontId="14" fillId="0" borderId="4" xfId="0" applyNumberFormat="1" applyFont="1" applyBorder="1" applyAlignment="1">
      <alignment horizontal="center" vertical="center" wrapText="1"/>
    </xf>
    <xf numFmtId="165" fontId="13" fillId="0" borderId="8" xfId="0" applyNumberFormat="1" applyFont="1" applyBorder="1" applyAlignment="1">
      <alignment horizontal="center" vertical="center" wrapText="1"/>
    </xf>
    <xf numFmtId="167" fontId="13" fillId="0" borderId="8" xfId="0" applyFont="1" applyBorder="1" applyAlignment="1">
      <alignment horizontal="center" vertical="center" wrapText="1"/>
    </xf>
    <xf numFmtId="167" fontId="13" fillId="0" borderId="4" xfId="0" applyFont="1" applyBorder="1" applyAlignment="1">
      <alignment horizontal="center" vertical="center" wrapText="1"/>
    </xf>
    <xf numFmtId="167" fontId="20" fillId="0" borderId="4" xfId="0" applyFont="1" applyBorder="1" applyAlignment="1">
      <alignment horizontal="center" vertical="center"/>
    </xf>
    <xf numFmtId="164" fontId="13" fillId="0" borderId="4" xfId="0" applyNumberFormat="1" applyFont="1" applyBorder="1" applyAlignment="1">
      <alignment horizontal="center" vertical="center" wrapText="1"/>
    </xf>
    <xf numFmtId="1" fontId="18" fillId="0" borderId="4" xfId="1" applyNumberFormat="1" applyFont="1" applyFill="1" applyBorder="1" applyAlignment="1" applyProtection="1">
      <alignment horizontal="center" vertical="center" wrapText="1"/>
    </xf>
    <xf numFmtId="165" fontId="13" fillId="0" borderId="4" xfId="0" applyNumberFormat="1" applyFont="1" applyFill="1" applyBorder="1" applyAlignment="1">
      <alignment horizontal="center" vertical="center" wrapText="1"/>
    </xf>
    <xf numFmtId="0" fontId="34" fillId="0" borderId="4" xfId="33" applyFont="1" applyBorder="1" applyAlignment="1">
      <alignment horizontal="center" vertical="center"/>
    </xf>
    <xf numFmtId="0" fontId="34" fillId="0" borderId="4" xfId="33" applyFont="1" applyBorder="1" applyAlignment="1">
      <alignment horizontal="left" vertical="center"/>
    </xf>
    <xf numFmtId="0" fontId="34" fillId="0" borderId="4" xfId="33" applyFont="1" applyBorder="1" applyAlignment="1">
      <alignment vertical="center"/>
    </xf>
    <xf numFmtId="0" fontId="37" fillId="0" borderId="4" xfId="33" applyFont="1" applyBorder="1" applyAlignment="1">
      <alignment vertical="center" wrapText="1"/>
    </xf>
    <xf numFmtId="0" fontId="34" fillId="0" borderId="4" xfId="33" applyFont="1" applyBorder="1" applyAlignment="1">
      <alignment vertical="center" wrapText="1"/>
    </xf>
    <xf numFmtId="167" fontId="20" fillId="0" borderId="0" xfId="0" applyFont="1" applyAlignment="1">
      <alignment vertical="center"/>
    </xf>
    <xf numFmtId="167" fontId="11" fillId="0" borderId="0" xfId="0" applyFont="1" applyAlignment="1">
      <alignment vertical="center"/>
    </xf>
    <xf numFmtId="166" fontId="27" fillId="2" borderId="0" xfId="25" applyNumberFormat="1" applyFont="1" applyFill="1" applyBorder="1" applyAlignment="1" applyProtection="1">
      <alignment horizontal="left" vertical="center"/>
    </xf>
    <xf numFmtId="0" fontId="31" fillId="2" borderId="0" xfId="26" applyFont="1" applyFill="1" applyAlignment="1">
      <alignment horizontal="centerContinuous" vertical="center"/>
    </xf>
    <xf numFmtId="0" fontId="39" fillId="2" borderId="0" xfId="26" applyFont="1" applyFill="1" applyAlignment="1">
      <alignment vertical="center"/>
    </xf>
    <xf numFmtId="0" fontId="31" fillId="6" borderId="1" xfId="26" applyFont="1" applyFill="1" applyBorder="1" applyAlignment="1">
      <alignment horizontal="center" vertical="center"/>
    </xf>
    <xf numFmtId="0" fontId="31" fillId="6" borderId="1" xfId="26" applyFont="1" applyFill="1" applyBorder="1" applyAlignment="1">
      <alignment horizontal="center" vertical="center" wrapText="1"/>
    </xf>
    <xf numFmtId="1" fontId="31" fillId="6" borderId="1" xfId="28" applyNumberFormat="1" applyFont="1" applyFill="1" applyBorder="1" applyAlignment="1">
      <alignment horizontal="center" vertical="center"/>
    </xf>
    <xf numFmtId="0" fontId="35" fillId="4" borderId="0" xfId="20" applyFont="1" applyFill="1" applyAlignment="1">
      <alignment vertical="center"/>
    </xf>
    <xf numFmtId="0" fontId="19" fillId="2" borderId="0" xfId="26" applyFont="1" applyFill="1" applyAlignment="1">
      <alignment vertical="center"/>
    </xf>
    <xf numFmtId="0" fontId="13" fillId="2" borderId="8" xfId="26" applyFont="1" applyFill="1" applyBorder="1" applyAlignment="1">
      <alignment horizontal="center" vertical="center"/>
    </xf>
    <xf numFmtId="0" fontId="13" fillId="2" borderId="8" xfId="29" applyFont="1" applyFill="1" applyBorder="1" applyAlignment="1">
      <alignment vertical="center" wrapText="1"/>
    </xf>
    <xf numFmtId="0" fontId="13" fillId="2" borderId="8" xfId="29" applyFont="1" applyFill="1" applyBorder="1" applyAlignment="1">
      <alignment horizontal="center" vertical="center" wrapText="1"/>
    </xf>
    <xf numFmtId="0" fontId="13" fillId="2" borderId="8" xfId="26" applyFont="1" applyFill="1" applyBorder="1" applyAlignment="1">
      <alignment vertical="center"/>
    </xf>
    <xf numFmtId="165" fontId="27" fillId="7" borderId="3" xfId="4" applyNumberFormat="1" applyFont="1" applyFill="1" applyBorder="1" applyAlignment="1">
      <alignment vertical="center"/>
    </xf>
    <xf numFmtId="0" fontId="27" fillId="7" borderId="3" xfId="4" applyFont="1" applyFill="1" applyBorder="1" applyAlignment="1">
      <alignment vertical="center"/>
    </xf>
    <xf numFmtId="165" fontId="11" fillId="7" borderId="4" xfId="4" applyNumberFormat="1" applyFont="1" applyFill="1" applyBorder="1" applyAlignment="1">
      <alignment vertical="center"/>
    </xf>
    <xf numFmtId="167" fontId="11" fillId="7" borderId="4" xfId="0" applyFont="1" applyFill="1" applyBorder="1" applyAlignment="1">
      <alignment vertical="center"/>
    </xf>
    <xf numFmtId="167" fontId="28" fillId="7" borderId="1" xfId="0" applyFont="1" applyFill="1" applyBorder="1" applyAlignment="1">
      <alignment vertical="center"/>
    </xf>
    <xf numFmtId="0" fontId="27" fillId="0" borderId="0" xfId="33" applyFont="1" applyAlignment="1">
      <alignment horizontal="center" vertical="center"/>
    </xf>
    <xf numFmtId="0" fontId="20" fillId="0" borderId="0" xfId="33" applyFont="1" applyAlignment="1">
      <alignment vertical="center"/>
    </xf>
    <xf numFmtId="0" fontId="40" fillId="0" borderId="0" xfId="33" applyFont="1" applyAlignment="1">
      <alignment vertical="center"/>
    </xf>
    <xf numFmtId="165" fontId="20" fillId="0" borderId="0" xfId="33" applyNumberFormat="1" applyFont="1" applyAlignment="1">
      <alignment vertical="center"/>
    </xf>
    <xf numFmtId="164" fontId="41" fillId="0" borderId="0" xfId="0" applyNumberFormat="1" applyFont="1" applyAlignment="1">
      <alignment horizontal="center" vertical="center"/>
    </xf>
    <xf numFmtId="0" fontId="42" fillId="0" borderId="0" xfId="33" applyFont="1" applyAlignment="1">
      <alignment horizontal="center" vertical="center"/>
    </xf>
    <xf numFmtId="164" fontId="41" fillId="0" borderId="0" xfId="33" applyNumberFormat="1" applyFont="1" applyAlignment="1">
      <alignment vertical="center"/>
    </xf>
    <xf numFmtId="164" fontId="42" fillId="0" borderId="0" xfId="33" applyNumberFormat="1" applyFont="1" applyAlignment="1">
      <alignment vertical="center"/>
    </xf>
    <xf numFmtId="164" fontId="42" fillId="0" borderId="0" xfId="33" applyNumberFormat="1" applyFont="1" applyAlignment="1">
      <alignment vertical="center" wrapText="1"/>
    </xf>
    <xf numFmtId="164" fontId="27" fillId="3" borderId="1" xfId="0" applyNumberFormat="1" applyFont="1" applyFill="1" applyBorder="1" applyAlignment="1">
      <alignment horizontal="center" vertical="center"/>
    </xf>
    <xf numFmtId="0" fontId="11" fillId="0" borderId="0" xfId="33" applyFont="1" applyAlignment="1">
      <alignment horizontal="center" vertical="center"/>
    </xf>
    <xf numFmtId="0" fontId="20" fillId="2" borderId="4" xfId="9" applyFont="1" applyFill="1" applyBorder="1" applyAlignment="1">
      <alignment horizontal="center" vertical="center" wrapText="1"/>
    </xf>
    <xf numFmtId="164" fontId="27" fillId="6" borderId="1" xfId="1" applyNumberFormat="1" applyFont="1" applyFill="1" applyBorder="1" applyAlignment="1">
      <alignment horizontal="center" vertical="center" wrapText="1"/>
    </xf>
    <xf numFmtId="0" fontId="20" fillId="2" borderId="4" xfId="4" applyFont="1" applyFill="1" applyBorder="1" applyAlignment="1">
      <alignment horizontal="center" vertical="center" wrapText="1"/>
    </xf>
    <xf numFmtId="164" fontId="20" fillId="2" borderId="4" xfId="8" applyNumberFormat="1" applyFont="1" applyFill="1" applyBorder="1" applyAlignment="1">
      <alignment horizontal="right" vertical="center" wrapText="1"/>
    </xf>
    <xf numFmtId="164" fontId="20" fillId="2" borderId="4" xfId="11" applyNumberFormat="1" applyFont="1" applyFill="1" applyBorder="1" applyAlignment="1">
      <alignment horizontal="center" vertical="center" wrapText="1"/>
    </xf>
    <xf numFmtId="164" fontId="20" fillId="2" borderId="4" xfId="40" applyNumberFormat="1" applyFont="1" applyFill="1" applyBorder="1" applyAlignment="1">
      <alignment horizontal="center" vertical="center" wrapText="1"/>
    </xf>
    <xf numFmtId="164" fontId="20" fillId="2" borderId="4" xfId="41" applyNumberFormat="1" applyFont="1" applyFill="1" applyBorder="1" applyAlignment="1">
      <alignment horizontal="center" vertical="center" wrapText="1"/>
    </xf>
    <xf numFmtId="164" fontId="27" fillId="9" borderId="1" xfId="0" applyNumberFormat="1" applyFont="1" applyFill="1" applyBorder="1" applyAlignment="1">
      <alignment horizontal="center" vertical="center"/>
    </xf>
    <xf numFmtId="164" fontId="28" fillId="0" borderId="1" xfId="0" applyNumberFormat="1" applyFont="1" applyBorder="1" applyAlignment="1">
      <alignment horizontal="center" vertical="center"/>
    </xf>
    <xf numFmtId="0" fontId="20" fillId="0" borderId="4" xfId="4" applyFont="1" applyFill="1" applyBorder="1" applyAlignment="1">
      <alignment horizontal="center" vertical="center"/>
    </xf>
    <xf numFmtId="164" fontId="14" fillId="2" borderId="4" xfId="8" applyNumberFormat="1" applyFont="1" applyFill="1" applyBorder="1" applyAlignment="1">
      <alignment horizontal="right" vertical="center" wrapText="1"/>
    </xf>
    <xf numFmtId="0" fontId="20" fillId="7" borderId="3" xfId="4" applyFont="1" applyFill="1" applyBorder="1" applyAlignment="1">
      <alignment horizontal="center" vertical="center"/>
    </xf>
    <xf numFmtId="0" fontId="11" fillId="3" borderId="4" xfId="33" applyFont="1" applyFill="1" applyBorder="1" applyAlignment="1">
      <alignment horizontal="center" vertical="center"/>
    </xf>
    <xf numFmtId="0" fontId="11" fillId="3" borderId="4" xfId="4" applyFont="1" applyFill="1" applyBorder="1" applyAlignment="1">
      <alignment horizontal="center" vertical="center"/>
    </xf>
    <xf numFmtId="166" fontId="14" fillId="2" borderId="4" xfId="12" applyNumberFormat="1" applyFont="1" applyFill="1" applyBorder="1" applyAlignment="1">
      <alignment horizontal="center" vertical="center"/>
    </xf>
    <xf numFmtId="0" fontId="20" fillId="7" borderId="4" xfId="4" applyFont="1" applyFill="1" applyBorder="1" applyAlignment="1">
      <alignment horizontal="center" vertical="center"/>
    </xf>
    <xf numFmtId="164" fontId="14" fillId="2" borderId="4" xfId="19" applyNumberFormat="1" applyFont="1" applyFill="1" applyBorder="1" applyAlignment="1">
      <alignment horizontal="center" vertical="center" wrapText="1"/>
    </xf>
    <xf numFmtId="164" fontId="20" fillId="3" borderId="4" xfId="33" applyNumberFormat="1" applyFont="1" applyFill="1" applyBorder="1" applyAlignment="1">
      <alignment vertical="center"/>
    </xf>
    <xf numFmtId="164" fontId="20" fillId="6" borderId="4" xfId="19" applyNumberFormat="1" applyFont="1" applyFill="1" applyBorder="1" applyAlignment="1">
      <alignment horizontal="center" vertical="center" wrapText="1"/>
    </xf>
    <xf numFmtId="164" fontId="20" fillId="6" borderId="4" xfId="9" applyNumberFormat="1" applyFont="1" applyFill="1" applyBorder="1" applyAlignment="1">
      <alignment horizontal="center" vertical="center" wrapText="1"/>
    </xf>
    <xf numFmtId="164" fontId="14" fillId="2" borderId="4" xfId="41" applyNumberFormat="1" applyFont="1" applyFill="1" applyBorder="1" applyAlignment="1">
      <alignment horizontal="center" vertical="center" wrapText="1"/>
    </xf>
    <xf numFmtId="164" fontId="14" fillId="2" borderId="4" xfId="40" applyNumberFormat="1" applyFont="1" applyFill="1" applyBorder="1" applyAlignment="1">
      <alignment horizontal="center" vertical="center" wrapText="1"/>
    </xf>
    <xf numFmtId="0" fontId="20" fillId="2" borderId="4" xfId="4" applyFont="1" applyFill="1" applyBorder="1" applyAlignment="1">
      <alignment horizontal="center" vertical="center" wrapText="1"/>
    </xf>
    <xf numFmtId="0" fontId="42" fillId="0" borderId="0" xfId="33" applyFont="1" applyAlignment="1">
      <alignment horizontal="center" vertical="center"/>
    </xf>
    <xf numFmtId="164" fontId="42" fillId="0" borderId="0" xfId="33" applyNumberFormat="1" applyFont="1" applyAlignment="1">
      <alignment horizontal="center" vertical="center"/>
    </xf>
    <xf numFmtId="164" fontId="42" fillId="0" borderId="0" xfId="33" applyNumberFormat="1" applyFont="1" applyAlignment="1">
      <alignment horizontal="center" vertical="center" wrapText="1"/>
    </xf>
    <xf numFmtId="167" fontId="29" fillId="0" borderId="0" xfId="0" applyFont="1" applyAlignment="1">
      <alignment horizontal="center" vertical="center"/>
    </xf>
    <xf numFmtId="167" fontId="27" fillId="3" borderId="1" xfId="0" applyFont="1" applyFill="1" applyBorder="1" applyAlignment="1">
      <alignment horizontal="center" vertical="center"/>
    </xf>
    <xf numFmtId="164" fontId="27" fillId="3" borderId="1" xfId="0" applyNumberFormat="1" applyFont="1" applyFill="1" applyBorder="1" applyAlignment="1">
      <alignment horizontal="center" vertical="center"/>
    </xf>
    <xf numFmtId="167" fontId="27" fillId="6" borderId="1" xfId="0" applyFont="1" applyFill="1" applyBorder="1" applyAlignment="1">
      <alignment horizontal="center" vertical="center" wrapText="1"/>
    </xf>
    <xf numFmtId="0" fontId="27" fillId="6" borderId="6" xfId="5" applyFont="1" applyFill="1" applyBorder="1" applyAlignment="1">
      <alignment horizontal="center" vertical="center" wrapText="1"/>
    </xf>
    <xf numFmtId="0" fontId="27" fillId="6" borderId="9" xfId="5" applyFont="1" applyFill="1" applyBorder="1" applyAlignment="1">
      <alignment horizontal="center" vertical="center" wrapText="1"/>
    </xf>
    <xf numFmtId="0" fontId="27" fillId="6" borderId="7" xfId="5" applyFont="1" applyFill="1" applyBorder="1" applyAlignment="1">
      <alignment horizontal="center" vertical="center" wrapText="1"/>
    </xf>
    <xf numFmtId="0" fontId="27" fillId="6" borderId="10" xfId="5" applyFont="1" applyFill="1" applyBorder="1" applyAlignment="1">
      <alignment horizontal="center" vertical="center"/>
    </xf>
    <xf numFmtId="0" fontId="27" fillId="6" borderId="11" xfId="5" applyFont="1" applyFill="1" applyBorder="1" applyAlignment="1">
      <alignment horizontal="center" vertical="center"/>
    </xf>
    <xf numFmtId="165" fontId="31" fillId="6" borderId="1" xfId="0" applyNumberFormat="1" applyFont="1" applyFill="1" applyBorder="1" applyAlignment="1">
      <alignment horizontal="center" vertical="center" wrapText="1"/>
    </xf>
    <xf numFmtId="0" fontId="27" fillId="6" borderId="1" xfId="1" applyNumberFormat="1" applyFont="1" applyFill="1" applyBorder="1" applyAlignment="1">
      <alignment horizontal="center" vertical="center"/>
    </xf>
    <xf numFmtId="164" fontId="27" fillId="6" borderId="1" xfId="1" applyNumberFormat="1" applyFont="1" applyFill="1" applyBorder="1" applyAlignment="1">
      <alignment horizontal="center" vertical="center"/>
    </xf>
    <xf numFmtId="164" fontId="27" fillId="6" borderId="6" xfId="1" applyNumberFormat="1" applyFont="1" applyFill="1" applyBorder="1" applyAlignment="1">
      <alignment horizontal="center" vertical="center" wrapText="1"/>
    </xf>
    <xf numFmtId="164" fontId="27" fillId="6" borderId="7" xfId="1" applyNumberFormat="1" applyFont="1" applyFill="1" applyBorder="1" applyAlignment="1">
      <alignment horizontal="center" vertical="center" wrapText="1"/>
    </xf>
    <xf numFmtId="165" fontId="27" fillId="6" borderId="2" xfId="5" applyNumberFormat="1" applyFont="1" applyFill="1" applyBorder="1" applyAlignment="1">
      <alignment horizontal="center" vertical="center" wrapText="1"/>
    </xf>
    <xf numFmtId="165" fontId="27" fillId="6" borderId="8" xfId="5" applyNumberFormat="1" applyFont="1" applyFill="1" applyBorder="1" applyAlignment="1">
      <alignment horizontal="center" vertical="center" wrapText="1"/>
    </xf>
    <xf numFmtId="49" fontId="27" fillId="6" borderId="2" xfId="7" applyNumberFormat="1" applyFont="1" applyFill="1" applyBorder="1" applyAlignment="1">
      <alignment horizontal="center" vertical="center" wrapText="1"/>
    </xf>
    <xf numFmtId="49" fontId="27" fillId="6" borderId="8" xfId="7" applyNumberFormat="1" applyFont="1" applyFill="1" applyBorder="1" applyAlignment="1">
      <alignment horizontal="center" vertical="center" wrapText="1"/>
    </xf>
    <xf numFmtId="165" fontId="27" fillId="6" borderId="3" xfId="1" applyNumberFormat="1" applyFont="1" applyFill="1" applyBorder="1" applyAlignment="1">
      <alignment horizontal="center" vertical="center" wrapText="1"/>
    </xf>
    <xf numFmtId="165" fontId="27" fillId="6" borderId="8" xfId="1" applyNumberFormat="1" applyFont="1" applyFill="1" applyBorder="1" applyAlignment="1">
      <alignment horizontal="center" vertical="center"/>
    </xf>
    <xf numFmtId="167" fontId="36" fillId="6" borderId="1" xfId="0" applyFont="1" applyFill="1" applyBorder="1" applyAlignment="1">
      <alignment horizontal="center" vertical="center"/>
    </xf>
    <xf numFmtId="0" fontId="20" fillId="2" borderId="4" xfId="9" applyFont="1" applyFill="1" applyBorder="1" applyAlignment="1">
      <alignment horizontal="center" vertical="center" wrapText="1"/>
    </xf>
    <xf numFmtId="0" fontId="27" fillId="6" borderId="2" xfId="5" applyFont="1" applyFill="1" applyBorder="1" applyAlignment="1">
      <alignment horizontal="center" vertical="center" wrapText="1"/>
    </xf>
    <xf numFmtId="0" fontId="27" fillId="6" borderId="8" xfId="5" applyFont="1" applyFill="1" applyBorder="1" applyAlignment="1">
      <alignment horizontal="center" vertical="center" wrapText="1"/>
    </xf>
    <xf numFmtId="0" fontId="31" fillId="6" borderId="1" xfId="20" applyFont="1" applyFill="1" applyBorder="1" applyAlignment="1">
      <alignment horizontal="center" vertical="center" wrapText="1"/>
    </xf>
    <xf numFmtId="0" fontId="31" fillId="6" borderId="1" xfId="9" applyFont="1" applyFill="1" applyBorder="1" applyAlignment="1">
      <alignment horizontal="center" vertical="center" wrapText="1"/>
    </xf>
    <xf numFmtId="165" fontId="27" fillId="6" borderId="1" xfId="5" applyNumberFormat="1" applyFont="1" applyFill="1" applyBorder="1" applyAlignment="1">
      <alignment horizontal="center" vertical="center" wrapText="1"/>
    </xf>
    <xf numFmtId="165" fontId="27" fillId="6" borderId="1" xfId="1" applyNumberFormat="1" applyFont="1" applyFill="1" applyBorder="1" applyAlignment="1">
      <alignment horizontal="center" vertical="center" wrapText="1"/>
    </xf>
    <xf numFmtId="165" fontId="27" fillId="6" borderId="1" xfId="1" applyNumberFormat="1" applyFont="1" applyFill="1" applyBorder="1" applyAlignment="1">
      <alignment horizontal="center" vertical="center"/>
    </xf>
    <xf numFmtId="164" fontId="13" fillId="0" borderId="8" xfId="23" applyNumberFormat="1" applyFont="1" applyBorder="1" applyAlignment="1">
      <alignment horizontal="center" vertical="center" wrapText="1"/>
    </xf>
    <xf numFmtId="164" fontId="13" fillId="0" borderId="2" xfId="23" applyNumberFormat="1" applyFont="1" applyBorder="1" applyAlignment="1">
      <alignment horizontal="center" vertical="center" wrapText="1"/>
    </xf>
    <xf numFmtId="164" fontId="20" fillId="2" borderId="8" xfId="4" applyNumberFormat="1" applyFont="1" applyFill="1" applyBorder="1" applyAlignment="1">
      <alignment horizontal="center" vertical="center"/>
    </xf>
    <xf numFmtId="164" fontId="20" fillId="2" borderId="2" xfId="4" applyNumberFormat="1" applyFont="1" applyFill="1" applyBorder="1" applyAlignment="1">
      <alignment horizontal="center" vertical="center"/>
    </xf>
    <xf numFmtId="164" fontId="20" fillId="2" borderId="8" xfId="19" applyNumberFormat="1" applyFont="1" applyFill="1" applyBorder="1" applyAlignment="1">
      <alignment horizontal="center" vertical="center" wrapText="1"/>
    </xf>
    <xf numFmtId="164" fontId="20" fillId="2" borderId="2" xfId="19" applyNumberFormat="1" applyFont="1" applyFill="1" applyBorder="1" applyAlignment="1">
      <alignment horizontal="center" vertical="center" wrapText="1"/>
    </xf>
    <xf numFmtId="164" fontId="20" fillId="2" borderId="8" xfId="10" applyNumberFormat="1" applyFont="1" applyFill="1" applyBorder="1" applyAlignment="1">
      <alignment horizontal="center" vertical="center" wrapText="1"/>
    </xf>
    <xf numFmtId="164" fontId="20" fillId="2" borderId="2" xfId="10" applyNumberFormat="1" applyFont="1" applyFill="1" applyBorder="1" applyAlignment="1">
      <alignment horizontal="center" vertical="center" wrapText="1"/>
    </xf>
    <xf numFmtId="3" fontId="14" fillId="2" borderId="8" xfId="23" applyNumberFormat="1" applyFont="1" applyFill="1" applyBorder="1" applyAlignment="1">
      <alignment horizontal="center" vertical="center" wrapText="1"/>
    </xf>
    <xf numFmtId="3" fontId="14" fillId="2" borderId="12" xfId="23" applyNumberFormat="1" applyFont="1" applyFill="1" applyBorder="1" applyAlignment="1">
      <alignment horizontal="center" vertical="center" wrapText="1"/>
    </xf>
    <xf numFmtId="3" fontId="14" fillId="2" borderId="2" xfId="23" applyNumberFormat="1" applyFont="1" applyFill="1" applyBorder="1" applyAlignment="1">
      <alignment horizontal="center" vertical="center" wrapText="1"/>
    </xf>
    <xf numFmtId="3" fontId="31" fillId="6" borderId="1" xfId="23" applyNumberFormat="1" applyFont="1" applyFill="1" applyBorder="1" applyAlignment="1">
      <alignment horizontal="center" vertical="center" wrapText="1"/>
    </xf>
    <xf numFmtId="165" fontId="31" fillId="6" borderId="5" xfId="0" applyNumberFormat="1" applyFont="1" applyFill="1" applyBorder="1" applyAlignment="1">
      <alignment horizontal="center" vertical="center" wrapText="1"/>
    </xf>
    <xf numFmtId="165" fontId="31" fillId="6" borderId="19" xfId="0" applyNumberFormat="1" applyFont="1" applyFill="1" applyBorder="1" applyAlignment="1">
      <alignment horizontal="center" vertical="center" wrapText="1"/>
    </xf>
    <xf numFmtId="1" fontId="20" fillId="2" borderId="8" xfId="19" applyNumberFormat="1" applyFont="1" applyFill="1" applyBorder="1" applyAlignment="1">
      <alignment horizontal="left" vertical="center" wrapText="1"/>
    </xf>
    <xf numFmtId="1" fontId="20" fillId="2" borderId="2" xfId="19" applyNumberFormat="1" applyFont="1" applyFill="1" applyBorder="1" applyAlignment="1">
      <alignment horizontal="left" vertical="center" wrapText="1"/>
    </xf>
    <xf numFmtId="1" fontId="20" fillId="2" borderId="8" xfId="19" applyNumberFormat="1" applyFont="1" applyFill="1" applyBorder="1" applyAlignment="1">
      <alignment horizontal="center" vertical="center" wrapText="1"/>
    </xf>
    <xf numFmtId="1" fontId="20" fillId="2" borderId="2" xfId="19" applyNumberFormat="1" applyFont="1" applyFill="1" applyBorder="1" applyAlignment="1">
      <alignment horizontal="center" vertical="center" wrapText="1"/>
    </xf>
    <xf numFmtId="3" fontId="13" fillId="2" borderId="8" xfId="23" applyNumberFormat="1" applyFont="1" applyFill="1" applyBorder="1" applyAlignment="1">
      <alignment horizontal="center" vertical="center" wrapText="1"/>
    </xf>
    <xf numFmtId="3" fontId="13" fillId="2" borderId="12" xfId="23" applyNumberFormat="1" applyFont="1" applyFill="1" applyBorder="1" applyAlignment="1">
      <alignment horizontal="center" vertical="center" wrapText="1"/>
    </xf>
    <xf numFmtId="3" fontId="13" fillId="2" borderId="2" xfId="23" applyNumberFormat="1" applyFont="1" applyFill="1" applyBorder="1" applyAlignment="1">
      <alignment horizontal="center" vertical="center" wrapText="1"/>
    </xf>
    <xf numFmtId="165" fontId="27" fillId="6" borderId="1" xfId="42" applyNumberFormat="1" applyFont="1" applyFill="1" applyBorder="1" applyAlignment="1">
      <alignment horizontal="center" vertical="center" wrapText="1"/>
    </xf>
    <xf numFmtId="165" fontId="27" fillId="6" borderId="1" xfId="42" applyNumberFormat="1" applyFont="1" applyFill="1" applyBorder="1" applyAlignment="1">
      <alignment horizontal="center" vertical="center"/>
    </xf>
    <xf numFmtId="0" fontId="31" fillId="6" borderId="1" xfId="4" applyFont="1" applyFill="1" applyBorder="1" applyAlignment="1">
      <alignment horizontal="center" vertical="center" wrapText="1"/>
    </xf>
    <xf numFmtId="0" fontId="31" fillId="6" borderId="5" xfId="4" applyFont="1" applyFill="1" applyBorder="1" applyAlignment="1">
      <alignment horizontal="center" vertical="center" wrapText="1"/>
    </xf>
    <xf numFmtId="0" fontId="31" fillId="6" borderId="1" xfId="4" applyFont="1" applyFill="1" applyBorder="1" applyAlignment="1">
      <alignment horizontal="center" vertical="center"/>
    </xf>
    <xf numFmtId="0" fontId="34" fillId="6" borderId="1" xfId="4" applyFont="1" applyFill="1" applyBorder="1" applyAlignment="1">
      <alignment horizontal="center" vertical="center"/>
    </xf>
    <xf numFmtId="0" fontId="34" fillId="6" borderId="5" xfId="4" applyFont="1" applyFill="1" applyBorder="1" applyAlignment="1">
      <alignment horizontal="center" vertical="center"/>
    </xf>
    <xf numFmtId="0" fontId="31" fillId="6" borderId="5" xfId="4" applyFont="1" applyFill="1" applyBorder="1" applyAlignment="1">
      <alignment horizontal="center" vertical="center"/>
    </xf>
    <xf numFmtId="0" fontId="34" fillId="6" borderId="1" xfId="4" applyFont="1" applyFill="1" applyBorder="1" applyAlignment="1">
      <alignment horizontal="center" vertical="center" wrapText="1"/>
    </xf>
    <xf numFmtId="0" fontId="12" fillId="2" borderId="4" xfId="4" applyFont="1" applyFill="1" applyBorder="1" applyAlignment="1">
      <alignment horizontal="left" vertical="center"/>
    </xf>
    <xf numFmtId="0" fontId="17" fillId="2" borderId="4" xfId="4" applyFont="1" applyFill="1" applyBorder="1" applyAlignment="1">
      <alignment horizontal="center" vertical="center" wrapText="1"/>
    </xf>
    <xf numFmtId="0" fontId="31" fillId="6" borderId="1" xfId="30" applyFont="1" applyFill="1" applyBorder="1" applyAlignment="1">
      <alignment horizontal="center" vertical="center" wrapText="1"/>
    </xf>
    <xf numFmtId="0" fontId="31" fillId="6" borderId="5" xfId="30" applyFont="1" applyFill="1" applyBorder="1" applyAlignment="1">
      <alignment horizontal="center" vertical="center"/>
    </xf>
    <xf numFmtId="0" fontId="31" fillId="6" borderId="6" xfId="30" applyFont="1" applyFill="1" applyBorder="1" applyAlignment="1">
      <alignment horizontal="center" vertical="center" wrapText="1"/>
    </xf>
    <xf numFmtId="0" fontId="31" fillId="6" borderId="13" xfId="30" applyFont="1" applyFill="1" applyBorder="1" applyAlignment="1">
      <alignment horizontal="center" vertical="center"/>
    </xf>
    <xf numFmtId="0" fontId="31" fillId="6" borderId="5" xfId="30" applyFont="1" applyFill="1" applyBorder="1" applyAlignment="1">
      <alignment horizontal="center" vertical="center" wrapText="1"/>
    </xf>
    <xf numFmtId="49" fontId="27" fillId="6" borderId="1" xfId="7" applyNumberFormat="1" applyFont="1" applyFill="1" applyBorder="1" applyAlignment="1">
      <alignment horizontal="center" vertical="center" wrapText="1"/>
    </xf>
    <xf numFmtId="164" fontId="27" fillId="6" borderId="1" xfId="1" applyNumberFormat="1" applyFont="1" applyFill="1" applyBorder="1" applyAlignment="1">
      <alignment horizontal="center" vertical="center" wrapText="1"/>
    </xf>
    <xf numFmtId="165" fontId="27" fillId="6" borderId="5" xfId="1" applyNumberFormat="1" applyFont="1" applyFill="1" applyBorder="1" applyAlignment="1">
      <alignment horizontal="center" vertical="center"/>
    </xf>
    <xf numFmtId="0" fontId="27" fillId="6" borderId="5" xfId="42" applyNumberFormat="1" applyFont="1" applyFill="1" applyBorder="1" applyAlignment="1">
      <alignment horizontal="center" vertical="center" wrapText="1"/>
    </xf>
    <xf numFmtId="0" fontId="27" fillId="6" borderId="12" xfId="42" applyNumberFormat="1" applyFont="1" applyFill="1" applyBorder="1" applyAlignment="1">
      <alignment horizontal="center" vertical="center" wrapText="1"/>
    </xf>
    <xf numFmtId="165" fontId="31" fillId="6" borderId="5" xfId="1" applyNumberFormat="1" applyFont="1" applyFill="1" applyBorder="1" applyAlignment="1">
      <alignment horizontal="center" vertical="center" wrapText="1"/>
    </xf>
    <xf numFmtId="165" fontId="31" fillId="6" borderId="12" xfId="1" applyNumberFormat="1" applyFont="1" applyFill="1" applyBorder="1" applyAlignment="1">
      <alignment horizontal="center" vertical="center" wrapText="1"/>
    </xf>
    <xf numFmtId="0" fontId="13" fillId="2" borderId="4" xfId="4" applyFont="1" applyFill="1" applyBorder="1" applyAlignment="1" applyProtection="1">
      <alignment horizontal="center" vertical="center" wrapText="1"/>
      <protection hidden="1"/>
    </xf>
    <xf numFmtId="1" fontId="31" fillId="6" borderId="1" xfId="4" applyNumberFormat="1" applyFont="1" applyFill="1" applyBorder="1" applyAlignment="1">
      <alignment horizontal="center" vertical="center" wrapText="1"/>
    </xf>
    <xf numFmtId="1" fontId="31" fillId="6" borderId="5" xfId="4" applyNumberFormat="1" applyFont="1" applyFill="1" applyBorder="1" applyAlignment="1">
      <alignment horizontal="center" vertical="center" wrapText="1"/>
    </xf>
    <xf numFmtId="1" fontId="31" fillId="6" borderId="5" xfId="4" applyNumberFormat="1" applyFont="1" applyFill="1" applyBorder="1" applyAlignment="1">
      <alignment horizontal="center" vertical="center"/>
    </xf>
    <xf numFmtId="0" fontId="31" fillId="6" borderId="12" xfId="4" applyFont="1" applyFill="1" applyBorder="1" applyAlignment="1">
      <alignment horizontal="center" vertical="center" wrapText="1"/>
    </xf>
    <xf numFmtId="0" fontId="12" fillId="6" borderId="1" xfId="4" applyFont="1" applyFill="1" applyBorder="1" applyAlignment="1">
      <alignment horizontal="center" vertical="center" wrapText="1"/>
    </xf>
    <xf numFmtId="0" fontId="27" fillId="6" borderId="5" xfId="4" applyFont="1" applyFill="1" applyBorder="1" applyAlignment="1">
      <alignment horizontal="center" vertical="center" wrapText="1"/>
    </xf>
    <xf numFmtId="0" fontId="27" fillId="6" borderId="19" xfId="4" applyFont="1" applyFill="1" applyBorder="1" applyAlignment="1">
      <alignment horizontal="center" vertical="center" wrapText="1"/>
    </xf>
    <xf numFmtId="0" fontId="20" fillId="2" borderId="4" xfId="4" applyFont="1" applyFill="1" applyBorder="1" applyAlignment="1">
      <alignment horizontal="center" vertical="center" wrapText="1"/>
    </xf>
    <xf numFmtId="165" fontId="27" fillId="6" borderId="5" xfId="1" applyNumberFormat="1" applyFont="1" applyFill="1" applyBorder="1" applyAlignment="1">
      <alignment horizontal="center" vertical="center" wrapText="1"/>
    </xf>
    <xf numFmtId="165" fontId="27" fillId="6" borderId="19" xfId="1" applyNumberFormat="1" applyFont="1" applyFill="1" applyBorder="1" applyAlignment="1">
      <alignment horizontal="center" vertical="center" wrapText="1"/>
    </xf>
    <xf numFmtId="0" fontId="31" fillId="6" borderId="1" xfId="26" applyFont="1" applyFill="1" applyBorder="1" applyAlignment="1">
      <alignment horizontal="center" vertical="center"/>
    </xf>
    <xf numFmtId="0" fontId="31" fillId="6" borderId="1" xfId="26" applyFont="1" applyFill="1" applyBorder="1" applyAlignment="1">
      <alignment horizontal="center" vertical="center" wrapText="1"/>
    </xf>
    <xf numFmtId="166" fontId="31" fillId="6" borderId="1" xfId="28" applyNumberFormat="1" applyFont="1" applyFill="1" applyBorder="1" applyAlignment="1">
      <alignment horizontal="center" vertical="center"/>
    </xf>
  </cellXfs>
  <cellStyles count="66">
    <cellStyle name="40% - Accent4 5 6" xfId="20" xr:uid="{F9CEECF4-9B64-4F9F-9F56-B2AECFF48655}"/>
    <cellStyle name="Comma" xfId="1" builtinId="3"/>
    <cellStyle name="Comma 10" xfId="7" xr:uid="{175B2149-2C54-41E3-AE16-65E13B7F9976}"/>
    <cellStyle name="Comma 10 2" xfId="50" xr:uid="{834CC7F5-FBAB-48DE-9373-C8EA64978C08}"/>
    <cellStyle name="Comma 10 2 2" xfId="19" xr:uid="{330493A0-E8C9-4492-A853-A53A80F8B1AF}"/>
    <cellStyle name="Comma 10 2 2 2" xfId="56" xr:uid="{5EF01ABC-A335-4D67-8195-4F7C7506C517}"/>
    <cellStyle name="Comma 10 5" xfId="28" xr:uid="{21298541-5F08-453B-90FB-CA4FBE781E02}"/>
    <cellStyle name="Comma 10 5 2" xfId="59" xr:uid="{4CE4FE20-C6F1-4ADB-9744-8F294D01D076}"/>
    <cellStyle name="Comma 2" xfId="27" xr:uid="{CCCD5B2F-F24F-42C2-9DAF-4437C0B6BA7D}"/>
    <cellStyle name="Comma 2 2" xfId="58" xr:uid="{884876BF-F227-42FD-A279-2C58FA3E5FB0}"/>
    <cellStyle name="Comma 2 2 2" xfId="8" xr:uid="{A2D41DFE-E691-4B9B-B501-DCC73EB302E7}"/>
    <cellStyle name="Comma 2 2 2 2" xfId="51" xr:uid="{F06FD7E8-9647-4DF7-A373-48DE1619A811}"/>
    <cellStyle name="Comma 2 2 2 3 2" xfId="16" xr:uid="{6147B721-F422-4479-862B-EA3E07359D34}"/>
    <cellStyle name="Comma 2 2 2 3 2 2" xfId="55" xr:uid="{A227229C-8987-4E7F-BCE2-669C033C9F82}"/>
    <cellStyle name="Comma 2 2 3" xfId="65" xr:uid="{050C670D-5C0F-4922-A2C7-99B655DBE3DD}"/>
    <cellStyle name="Comma 2 3 2" xfId="2" xr:uid="{0A506829-CE52-4A9C-B50F-D476236893E1}"/>
    <cellStyle name="Comma 2 3 2 2" xfId="25" xr:uid="{B1E7B006-EBE1-4D8F-AD99-477718C941F0}"/>
    <cellStyle name="Comma 2 3 2 2 2" xfId="57" xr:uid="{FD00A9FC-F3CF-48B8-887C-8DB11ABBE54D}"/>
    <cellStyle name="Comma 3" xfId="48" xr:uid="{E926CCFB-AE71-407A-9FE1-73BC59F360E7}"/>
    <cellStyle name="Comma 3 3" xfId="10" xr:uid="{DB9CA506-8071-4091-9FFC-AFE9A108F207}"/>
    <cellStyle name="Comma 3 3 2" xfId="11" xr:uid="{8D7A5E5B-87ED-47B0-9477-19403F70EFC7}"/>
    <cellStyle name="Comma 3 3 2 2" xfId="53" xr:uid="{0239F79F-CCB2-4339-A9A3-5F6473A9E2BF}"/>
    <cellStyle name="Comma 3 3 3" xfId="52" xr:uid="{A5A46B4B-5B74-4BF4-8DC2-A2ACD1A60E36}"/>
    <cellStyle name="Comma 34" xfId="42" xr:uid="{DC0D4659-0D57-4899-8F04-335AD2F79413}"/>
    <cellStyle name="Comma 34 2" xfId="63" xr:uid="{D4D99FF7-FBFF-4C1F-ABBD-E80CAD2EB3D3}"/>
    <cellStyle name="Comma 5" xfId="31" xr:uid="{DD1E5283-9321-49BF-B7C2-8A3076D9B0C3}"/>
    <cellStyle name="Comma 5 2" xfId="60" xr:uid="{ED32B676-12EB-45CB-B908-DE3780CA7D38}"/>
    <cellStyle name="Comma 5 3" xfId="12" xr:uid="{739D3D6D-66F5-4B51-99D9-E7F46875BCBD}"/>
    <cellStyle name="Comma 5 3 2" xfId="54" xr:uid="{EFAC5549-D6F1-442D-9057-EFCCF4AE7DC4}"/>
    <cellStyle name="Comma 71" xfId="6" xr:uid="{14FA4AAD-00C7-4ECE-B62A-4E6BFA2F21E0}"/>
    <cellStyle name="Comma 71 2" xfId="49" xr:uid="{3880B102-8A0B-4918-B24D-1A6A2B9CE5B0}"/>
    <cellStyle name="Comma 84" xfId="34" xr:uid="{F0B84183-CC79-4927-B4BD-F5A33B4D7889}"/>
    <cellStyle name="Comma 84 2" xfId="61" xr:uid="{1920EFA0-F74F-4A6B-AA7D-2D3F5CF9F810}"/>
    <cellStyle name="Comma 86" xfId="37" xr:uid="{97A6E0A1-AB0B-45D6-8DD3-771FF74C96F4}"/>
    <cellStyle name="Normal" xfId="0" builtinId="0"/>
    <cellStyle name="Normal - Style1 15 2" xfId="9" xr:uid="{BA70CC50-5D76-4A9E-A98C-B97D8853765F}"/>
    <cellStyle name="Normal 10 2" xfId="21" xr:uid="{681C83F5-935C-4231-9858-4FE514F52380}"/>
    <cellStyle name="Normal 10 2 6 2" xfId="33" xr:uid="{7DB288F6-6307-474A-9F1C-8CCBCBF60F66}"/>
    <cellStyle name="Normal 13" xfId="17" xr:uid="{CAEBFAC4-FBBA-41E4-8527-A988B610B465}"/>
    <cellStyle name="Normal 13 4" xfId="13" xr:uid="{A8649916-DE5B-4F22-A14A-0E9F794D167F}"/>
    <cellStyle name="Normal 13 5" xfId="35" xr:uid="{4CDCF88E-64CB-4930-8C70-CE70D978F920}"/>
    <cellStyle name="Normal 14 2 2" xfId="4" xr:uid="{F5D33D13-EE25-419B-B551-00029302274A}"/>
    <cellStyle name="Normal 2" xfId="24" xr:uid="{A5AEB81D-E128-42B5-9DCA-B58A7A9E4E54}"/>
    <cellStyle name="Normal 2 2 2" xfId="44" xr:uid="{7EBBB99B-D645-4645-8DA2-4A01DEFA3DDA}"/>
    <cellStyle name="Normal 2 2 2 2 3" xfId="45" xr:uid="{CD68E740-B714-447E-B475-B6DD375B340E}"/>
    <cellStyle name="Normal 2 5 2" xfId="46" xr:uid="{6435731F-CDF2-4DA9-B3EA-096D8751D71D}"/>
    <cellStyle name="Normal 2 6 2" xfId="18" xr:uid="{A92F3BEF-A226-4C60-A5BF-BB796C31ECB2}"/>
    <cellStyle name="Normal 2 8" xfId="40" xr:uid="{205BABE6-7420-45C8-BB88-634867F1DFA3}"/>
    <cellStyle name="Normal 20" xfId="14" xr:uid="{699FC1F5-31ED-40A2-9C4D-C61A8AD977E8}"/>
    <cellStyle name="Normal 25 2" xfId="47" xr:uid="{9C136FAA-AECA-4E20-B9AA-C2BF2301FFBF}"/>
    <cellStyle name="Normal 28" xfId="5" xr:uid="{CA5D05DD-C77E-4856-83DD-BC643E4480C1}"/>
    <cellStyle name="Normal 3" xfId="26" xr:uid="{77CDED09-FEA3-4792-BA26-A5B1324D1371}"/>
    <cellStyle name="Normal 3 104" xfId="41" xr:uid="{B25731B7-A3C7-4BB5-8C83-C75205E5A68D}"/>
    <cellStyle name="Normal 3 104 2" xfId="62" xr:uid="{8557CBD8-6977-489E-BFAB-CCCCCCC50F42}"/>
    <cellStyle name="Normal 3 2" xfId="30" xr:uid="{C1AFB525-E210-4D3A-AAC6-D35733C68D1A}"/>
    <cellStyle name="Normal 3 2 3" xfId="32" xr:uid="{06F64942-8E75-4BF3-8B33-DD1184CF76DC}"/>
    <cellStyle name="Normal 32 3" xfId="3" xr:uid="{7A616C39-77AE-49F9-BA17-87C95279A708}"/>
    <cellStyle name="Normal 34" xfId="36" xr:uid="{F3B18F6E-E4C6-4183-B3AE-58DDA9A0572B}"/>
    <cellStyle name="Normal 34 2 2" xfId="43" xr:uid="{63F88F37-657F-4E74-9B56-40605D016D1A}"/>
    <cellStyle name="Normal 37" xfId="23" xr:uid="{2DF58F07-7F31-4A91-88B9-317688CA52C8}"/>
    <cellStyle name="Normal 44" xfId="38" xr:uid="{13F6B45F-BC03-4FEB-B05E-02FFBDDF3978}"/>
    <cellStyle name="Normal 47" xfId="39" xr:uid="{9C208E8B-0F6D-4F59-A275-2C379A28B362}"/>
    <cellStyle name="Normal 6" xfId="22" xr:uid="{3910E86E-D875-41D6-B49D-7A76C4B1ECCC}"/>
    <cellStyle name="Normal 8 2 6" xfId="64" xr:uid="{6CCD366B-8CB9-4D8F-853A-6FC8A0E343DD}"/>
    <cellStyle name="Normal_DUTOAN_VnTime1_ver2" xfId="29" xr:uid="{59DC575D-F1C7-4446-956F-598D2BBD3DA7}"/>
    <cellStyle name="Normal_Schneider price (06-2-2009) thay doi he so 2" xfId="15" xr:uid="{F02360C1-2D46-4C4F-88E1-E75FF3EF72BD}"/>
  </cellStyles>
  <dxfs count="5">
    <dxf>
      <font>
        <color theme="0"/>
      </font>
    </dxf>
    <dxf>
      <font>
        <color theme="0"/>
      </font>
    </dxf>
    <dxf>
      <font>
        <color theme="0"/>
      </font>
    </dxf>
    <dxf>
      <font>
        <color theme="0"/>
      </font>
    </dxf>
    <dxf>
      <font>
        <color theme="0"/>
      </font>
    </dxf>
  </dxfs>
  <tableStyles count="0" defaultTableStyle="TableStyleMedium2" defaultPivotStyle="PivotStyleLight16"/>
  <colors>
    <mruColors>
      <color rgb="FFCCCCFF"/>
      <color rgb="FF0033CC"/>
      <color rgb="FF6666FF"/>
      <color rgb="FF9900FF"/>
      <color rgb="FFCCCC00"/>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Sigma%20Project\2016\27%20-%20Four%20points%20by%20Sheraton\BOQ\R2\1.%20Original%20Quotation%20(M&amp;E)%20(ALPHANAM)(SME-TD16-R2)16May2016(Duct-Alphan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 phi chung"/>
      <sheetName val="Preliminaries"/>
      <sheetName val="GTDX KHACHSAN - CTN"/>
      <sheetName val="GTDX CAN HO - CTN"/>
      <sheetName val="Khoi KS - CC"/>
      <sheetName val="Khoi CH - CC"/>
      <sheetName val="TH GTDX"/>
      <sheetName val="HVAC-Khoi KS"/>
      <sheetName val="HVAC-Khoi CC"/>
      <sheetName val="BQ(M)"/>
      <sheetName val="CD"/>
      <sheetName val="CD (2)"/>
      <sheetName val="BoQ (E)"/>
      <sheetName val="CE(M&amp;E)"/>
      <sheetName val="CE(E)"/>
      <sheetName val="CE(M)"/>
      <sheetName val="Project Data"/>
      <sheetName val="unit price list(M)"/>
      <sheetName val="Sheet1"/>
    </sheetNames>
    <sheetDataSet>
      <sheetData sheetId="0"/>
      <sheetData sheetId="1"/>
      <sheetData sheetId="2"/>
      <sheetData sheetId="3"/>
      <sheetData sheetId="4"/>
      <sheetData sheetId="5"/>
      <sheetData sheetId="6"/>
      <sheetData sheetId="7"/>
      <sheetData sheetId="8"/>
      <sheetData sheetId="9">
        <row r="1">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36</v>
          </cell>
          <cell r="AL1">
            <v>37</v>
          </cell>
          <cell r="AM1">
            <v>38</v>
          </cell>
        </row>
        <row r="3">
          <cell r="C3">
            <v>2</v>
          </cell>
          <cell r="E3">
            <v>3</v>
          </cell>
          <cell r="F3">
            <v>4</v>
          </cell>
          <cell r="G3">
            <v>6</v>
          </cell>
          <cell r="H3">
            <v>7</v>
          </cell>
          <cell r="I3">
            <v>6</v>
          </cell>
          <cell r="K3">
            <v>9</v>
          </cell>
          <cell r="M3">
            <v>14</v>
          </cell>
          <cell r="N3">
            <v>15</v>
          </cell>
          <cell r="O3">
            <v>16</v>
          </cell>
          <cell r="Q3">
            <v>4</v>
          </cell>
          <cell r="U3">
            <v>8</v>
          </cell>
          <cell r="W3">
            <v>11</v>
          </cell>
          <cell r="AI3">
            <v>2</v>
          </cell>
        </row>
        <row r="5">
          <cell r="D5" t="e">
            <v>#REF!</v>
          </cell>
        </row>
        <row r="6">
          <cell r="D6" t="str">
            <v xml:space="preserve">MECHANICAL WORKS </v>
          </cell>
          <cell r="L6" t="e">
            <v>#REF!</v>
          </cell>
        </row>
        <row r="8">
          <cell r="D8" t="str">
            <v>NO.</v>
          </cell>
          <cell r="E8" t="str">
            <v>DESCRIPTION</v>
          </cell>
          <cell r="H8" t="str">
            <v>UNIT</v>
          </cell>
          <cell r="I8" t="str">
            <v>Q'TY</v>
          </cell>
          <cell r="J8" t="str">
            <v>VND</v>
          </cell>
          <cell r="L8" t="str">
            <v>REMARKS</v>
          </cell>
          <cell r="M8" t="str">
            <v>MAKER/ SUPPLIER</v>
          </cell>
          <cell r="N8" t="str">
            <v>MODEL</v>
          </cell>
          <cell r="O8" t="str">
            <v>Original</v>
          </cell>
          <cell r="Q8" t="str">
            <v>Adjust</v>
          </cell>
          <cell r="T8" t="str">
            <v>Q'ty</v>
          </cell>
          <cell r="U8" t="str">
            <v>Material US$-Net Price</v>
          </cell>
          <cell r="W8" t="str">
            <v>Labor unit</v>
          </cell>
          <cell r="Y8" t="str">
            <v>Labor(USD)-Net Price</v>
          </cell>
          <cell r="AA8" t="str">
            <v>Labor(USD) - Submit Price</v>
          </cell>
          <cell r="AC8" t="str">
            <v>ManHrs Submit Price</v>
          </cell>
          <cell r="AE8" t="str">
            <v>Submaterial Submit Price</v>
          </cell>
          <cell r="AI8" t="str">
            <v>VND</v>
          </cell>
        </row>
        <row r="9">
          <cell r="B9" t="str">
            <v>PCODE</v>
          </cell>
          <cell r="C9" t="str">
            <v>MCODE</v>
          </cell>
          <cell r="J9" t="str">
            <v>UNIT PRICE</v>
          </cell>
          <cell r="K9" t="str">
            <v>AMOUNT</v>
          </cell>
          <cell r="Q9" t="str">
            <v>%</v>
          </cell>
          <cell r="U9" t="str">
            <v>PRICE</v>
          </cell>
          <cell r="V9" t="str">
            <v>AMOUNT</v>
          </cell>
          <cell r="W9" t="str">
            <v>Sub</v>
          </cell>
          <cell r="X9" t="str">
            <v>Total</v>
          </cell>
          <cell r="Y9" t="str">
            <v>Sub</v>
          </cell>
          <cell r="Z9" t="str">
            <v>Total</v>
          </cell>
          <cell r="AA9" t="str">
            <v>Sub</v>
          </cell>
          <cell r="AB9" t="str">
            <v>Total</v>
          </cell>
          <cell r="AC9" t="str">
            <v>Sub</v>
          </cell>
          <cell r="AD9" t="str">
            <v>Total</v>
          </cell>
        </row>
        <row r="10">
          <cell r="D10" t="str">
            <v>B</v>
          </cell>
          <cell r="E10" t="str">
            <v>MECHANICAL WORK</v>
          </cell>
          <cell r="J10" t="str">
            <v>R0</v>
          </cell>
          <cell r="K10" t="str">
            <v>R1</v>
          </cell>
        </row>
        <row r="11">
          <cell r="B11">
            <v>9210</v>
          </cell>
          <cell r="D11" t="str">
            <v>B.1</v>
          </cell>
          <cell r="E11" t="str">
            <v>AIRCONDITIONING SYSTEM</v>
          </cell>
          <cell r="F11" t="str">
            <v>HỆ THỐNG ĐIỀU HÒA</v>
          </cell>
          <cell r="G11" t="str">
            <v>HOTEL</v>
          </cell>
          <cell r="H11" t="str">
            <v>LOT</v>
          </cell>
          <cell r="I11">
            <v>1</v>
          </cell>
          <cell r="J11">
            <v>25494217550</v>
          </cell>
          <cell r="K11">
            <v>24448438064</v>
          </cell>
          <cell r="L11">
            <v>-1045779486</v>
          </cell>
          <cell r="Q11">
            <v>1</v>
          </cell>
          <cell r="R11">
            <v>0</v>
          </cell>
          <cell r="S11">
            <v>0</v>
          </cell>
          <cell r="AJ11" t="e">
            <v>#N/A</v>
          </cell>
        </row>
        <row r="12">
          <cell r="B12">
            <v>9210</v>
          </cell>
          <cell r="D12" t="str">
            <v>B.2</v>
          </cell>
          <cell r="E12" t="str">
            <v>AIRCONDITIONING SYSTEM</v>
          </cell>
          <cell r="F12" t="str">
            <v>HỆ THỐNG ĐIỀU HÒA</v>
          </cell>
          <cell r="G12" t="str">
            <v>APARTMENT</v>
          </cell>
          <cell r="H12" t="str">
            <v>LOT</v>
          </cell>
          <cell r="I12">
            <v>1</v>
          </cell>
          <cell r="J12">
            <v>10816733656</v>
          </cell>
          <cell r="K12">
            <v>10864428896</v>
          </cell>
          <cell r="L12">
            <v>47695240</v>
          </cell>
          <cell r="Q12">
            <v>2</v>
          </cell>
          <cell r="R12">
            <v>0</v>
          </cell>
          <cell r="S12">
            <v>0</v>
          </cell>
          <cell r="AJ12" t="e">
            <v>#N/A</v>
          </cell>
        </row>
        <row r="13">
          <cell r="L13">
            <v>0</v>
          </cell>
        </row>
        <row r="14">
          <cell r="B14">
            <v>9212</v>
          </cell>
          <cell r="D14" t="str">
            <v>B.3</v>
          </cell>
          <cell r="E14" t="str">
            <v>WATER SUPPLY SYSTEM</v>
          </cell>
          <cell r="F14" t="str">
            <v>HỆ THỐNG CẤP NƯỚC</v>
          </cell>
          <cell r="G14" t="str">
            <v>HOTEL</v>
          </cell>
          <cell r="H14" t="str">
            <v>LOT</v>
          </cell>
          <cell r="I14">
            <v>1</v>
          </cell>
          <cell r="J14">
            <v>11784983070</v>
          </cell>
          <cell r="K14">
            <v>15660585290</v>
          </cell>
          <cell r="L14">
            <v>3875602220</v>
          </cell>
          <cell r="Q14">
            <v>3</v>
          </cell>
          <cell r="R14">
            <v>0</v>
          </cell>
          <cell r="S14">
            <v>0</v>
          </cell>
          <cell r="AJ14" t="e">
            <v>#N/A</v>
          </cell>
        </row>
        <row r="15">
          <cell r="B15">
            <v>9212</v>
          </cell>
          <cell r="D15" t="str">
            <v>B.4</v>
          </cell>
          <cell r="E15" t="str">
            <v>WATER SUPPLY SYSTEM</v>
          </cell>
          <cell r="F15" t="str">
            <v>HỆ THỐNG CẤP NƯỚC</v>
          </cell>
          <cell r="G15" t="str">
            <v>APARTMENT</v>
          </cell>
          <cell r="H15" t="str">
            <v>LOT</v>
          </cell>
          <cell r="I15">
            <v>1</v>
          </cell>
          <cell r="J15">
            <v>7794154328</v>
          </cell>
          <cell r="K15">
            <v>7415085328</v>
          </cell>
          <cell r="L15">
            <v>-379069000</v>
          </cell>
          <cell r="Q15">
            <v>4</v>
          </cell>
          <cell r="R15">
            <v>0</v>
          </cell>
          <cell r="S15">
            <v>0</v>
          </cell>
          <cell r="AJ15" t="e">
            <v>#N/A</v>
          </cell>
        </row>
        <row r="16">
          <cell r="L16">
            <v>0</v>
          </cell>
        </row>
        <row r="17">
          <cell r="L17">
            <v>0</v>
          </cell>
        </row>
        <row r="18">
          <cell r="B18">
            <v>9215</v>
          </cell>
          <cell r="D18" t="str">
            <v>B.6</v>
          </cell>
          <cell r="E18" t="str">
            <v>FIRE FIGHTING SYSTEM</v>
          </cell>
          <cell r="F18" t="str">
            <v>HỆ THỐNG CHỮA CHÁY</v>
          </cell>
          <cell r="G18" t="str">
            <v>HOTEL</v>
          </cell>
          <cell r="H18" t="str">
            <v>LOT</v>
          </cell>
          <cell r="I18">
            <v>1</v>
          </cell>
          <cell r="J18">
            <v>7832474500</v>
          </cell>
          <cell r="K18">
            <v>0</v>
          </cell>
          <cell r="L18">
            <v>-7832474500</v>
          </cell>
          <cell r="Q18">
            <v>6</v>
          </cell>
          <cell r="R18">
            <v>0</v>
          </cell>
          <cell r="S18">
            <v>0</v>
          </cell>
          <cell r="AJ18" t="e">
            <v>#N/A</v>
          </cell>
        </row>
        <row r="19">
          <cell r="B19">
            <v>9215</v>
          </cell>
          <cell r="D19" t="str">
            <v>B.7</v>
          </cell>
          <cell r="E19" t="str">
            <v>FIRE FIGHTING SYSTEM</v>
          </cell>
          <cell r="F19" t="str">
            <v>HỆ THỐNG CHỮA CHÁY</v>
          </cell>
          <cell r="G19" t="str">
            <v>APARTMENT</v>
          </cell>
          <cell r="H19" t="str">
            <v>LOT</v>
          </cell>
          <cell r="I19">
            <v>1</v>
          </cell>
          <cell r="J19">
            <v>3991512890</v>
          </cell>
          <cell r="K19">
            <v>0</v>
          </cell>
          <cell r="L19">
            <v>-3991512890</v>
          </cell>
          <cell r="Q19">
            <v>7</v>
          </cell>
          <cell r="R19">
            <v>0</v>
          </cell>
          <cell r="S19">
            <v>0</v>
          </cell>
          <cell r="AJ19" t="e">
            <v>#N/A</v>
          </cell>
        </row>
        <row r="20">
          <cell r="L20">
            <v>0</v>
          </cell>
        </row>
        <row r="21">
          <cell r="L21">
            <v>0</v>
          </cell>
        </row>
        <row r="22">
          <cell r="L22">
            <v>0</v>
          </cell>
        </row>
        <row r="23">
          <cell r="L23">
            <v>0</v>
          </cell>
        </row>
        <row r="24">
          <cell r="L24">
            <v>0</v>
          </cell>
        </row>
        <row r="25">
          <cell r="L25">
            <v>0</v>
          </cell>
        </row>
        <row r="26">
          <cell r="L26">
            <v>0</v>
          </cell>
        </row>
        <row r="27">
          <cell r="L27">
            <v>0</v>
          </cell>
        </row>
        <row r="28">
          <cell r="L28">
            <v>0</v>
          </cell>
        </row>
        <row r="29">
          <cell r="L29">
            <v>0</v>
          </cell>
        </row>
        <row r="30">
          <cell r="L30">
            <v>0</v>
          </cell>
        </row>
        <row r="31">
          <cell r="L31">
            <v>0</v>
          </cell>
        </row>
        <row r="32">
          <cell r="L32">
            <v>0</v>
          </cell>
        </row>
        <row r="33">
          <cell r="L33">
            <v>0</v>
          </cell>
        </row>
        <row r="34">
          <cell r="L34">
            <v>0</v>
          </cell>
        </row>
        <row r="35">
          <cell r="L35">
            <v>0</v>
          </cell>
        </row>
        <row r="36">
          <cell r="L36">
            <v>0</v>
          </cell>
        </row>
        <row r="37">
          <cell r="L37">
            <v>0</v>
          </cell>
        </row>
        <row r="38">
          <cell r="L38">
            <v>0</v>
          </cell>
        </row>
        <row r="39">
          <cell r="L39">
            <v>0</v>
          </cell>
        </row>
        <row r="40">
          <cell r="L40">
            <v>0</v>
          </cell>
        </row>
        <row r="41">
          <cell r="L41">
            <v>0</v>
          </cell>
        </row>
        <row r="42">
          <cell r="L42">
            <v>0</v>
          </cell>
        </row>
        <row r="43">
          <cell r="L43">
            <v>0</v>
          </cell>
        </row>
        <row r="44">
          <cell r="L44">
            <v>0</v>
          </cell>
        </row>
        <row r="45">
          <cell r="L45">
            <v>0</v>
          </cell>
        </row>
        <row r="46">
          <cell r="L46">
            <v>0</v>
          </cell>
        </row>
        <row r="47">
          <cell r="G47" t="str">
            <v>&lt;B: TOTAL&gt;</v>
          </cell>
          <cell r="H47" t="str">
            <v/>
          </cell>
          <cell r="I47">
            <v>1</v>
          </cell>
          <cell r="J47">
            <v>67714075994</v>
          </cell>
          <cell r="K47">
            <v>58388537578</v>
          </cell>
          <cell r="L47">
            <v>-9325538416</v>
          </cell>
          <cell r="R47" t="str">
            <v/>
          </cell>
          <cell r="S47" t="str">
            <v/>
          </cell>
          <cell r="T47">
            <v>1</v>
          </cell>
          <cell r="V47">
            <v>0</v>
          </cell>
          <cell r="X47" t="str">
            <v/>
          </cell>
        </row>
        <row r="50">
          <cell r="D50" t="str">
            <v>B</v>
          </cell>
          <cell r="E50" t="str">
            <v>MECHANICAL WORK</v>
          </cell>
        </row>
        <row r="51">
          <cell r="A51" t="str">
            <v>A10001</v>
          </cell>
          <cell r="B51">
            <v>9210</v>
          </cell>
          <cell r="C51">
            <v>0</v>
          </cell>
          <cell r="D51" t="str">
            <v>B.1</v>
          </cell>
          <cell r="E51" t="str">
            <v>AIRCONDITIONING SYSTEM</v>
          </cell>
          <cell r="Q51">
            <v>1</v>
          </cell>
        </row>
        <row r="52">
          <cell r="A52" t="str">
            <v>A10002</v>
          </cell>
          <cell r="E52" t="str">
            <v>KHỐI KHÁCH SẠN</v>
          </cell>
        </row>
        <row r="53">
          <cell r="A53" t="str">
            <v>A10003</v>
          </cell>
          <cell r="D53" t="str">
            <v>I</v>
          </cell>
          <cell r="E53" t="str">
            <v>TÂNG HẦM B2</v>
          </cell>
        </row>
        <row r="54">
          <cell r="A54" t="str">
            <v>A10004</v>
          </cell>
          <cell r="D54" t="str">
            <v>I.1</v>
          </cell>
          <cell r="E54" t="str">
            <v>THIẾT BỊ - QUẠT GIÓ</v>
          </cell>
        </row>
        <row r="55">
          <cell r="A55" t="str">
            <v>A10005</v>
          </cell>
          <cell r="B55">
            <v>2420</v>
          </cell>
          <cell r="C55">
            <v>1611</v>
          </cell>
          <cell r="E55" t="str">
            <v>JETFAN-B2-01,02: 4200/6300 l/s</v>
          </cell>
          <cell r="F55">
            <v>0</v>
          </cell>
          <cell r="G55">
            <v>0</v>
          </cell>
          <cell r="H55" t="str">
            <v>Bộ</v>
          </cell>
          <cell r="I55">
            <v>2</v>
          </cell>
          <cell r="J55">
            <v>18513600</v>
          </cell>
          <cell r="K55">
            <v>37027200</v>
          </cell>
          <cell r="M55" t="str">
            <v>Kruger</v>
          </cell>
          <cell r="N55" t="str">
            <v>IJA 315</v>
          </cell>
          <cell r="O55" t="str">
            <v>Việt Nam</v>
          </cell>
          <cell r="Q55">
            <v>100</v>
          </cell>
          <cell r="R55">
            <v>17302500</v>
          </cell>
          <cell r="S55">
            <v>173</v>
          </cell>
          <cell r="T55">
            <v>2</v>
          </cell>
          <cell r="U55">
            <v>18513622.5</v>
          </cell>
          <cell r="V55">
            <v>37027245</v>
          </cell>
          <cell r="W55">
            <v>169.39999999999998</v>
          </cell>
          <cell r="X55">
            <v>338.79999999999995</v>
          </cell>
          <cell r="Y55">
            <v>696640.56</v>
          </cell>
          <cell r="Z55">
            <v>1393281.12</v>
          </cell>
          <cell r="AA55">
            <v>731472.59</v>
          </cell>
          <cell r="AB55">
            <v>1462945.18</v>
          </cell>
          <cell r="AC55">
            <v>13.6</v>
          </cell>
          <cell r="AD55">
            <v>27.2</v>
          </cell>
          <cell r="AI55">
            <v>18513600</v>
          </cell>
          <cell r="AJ55">
            <v>37027200</v>
          </cell>
        </row>
        <row r="56">
          <cell r="A56" t="str">
            <v>A10006</v>
          </cell>
          <cell r="B56">
            <v>2421</v>
          </cell>
          <cell r="C56">
            <v>1611</v>
          </cell>
          <cell r="E56" t="str">
            <v>SEAF-B2-02: 6200/9300 l/s; 300/670 Pa</v>
          </cell>
          <cell r="F56">
            <v>0</v>
          </cell>
          <cell r="G56">
            <v>0</v>
          </cell>
          <cell r="H56" t="str">
            <v>Bộ</v>
          </cell>
          <cell r="I56">
            <v>1</v>
          </cell>
          <cell r="J56">
            <v>57699700</v>
          </cell>
          <cell r="K56">
            <v>57699700</v>
          </cell>
          <cell r="M56" t="str">
            <v>Kruger</v>
          </cell>
          <cell r="N56" t="str">
            <v>TDA-FV900-14AA-12-12/26</v>
          </cell>
          <cell r="O56" t="str">
            <v>Việt Nam</v>
          </cell>
          <cell r="Q56">
            <v>100</v>
          </cell>
          <cell r="R56">
            <v>53925000</v>
          </cell>
          <cell r="S56">
            <v>539</v>
          </cell>
          <cell r="T56">
            <v>1</v>
          </cell>
          <cell r="U56">
            <v>57699654</v>
          </cell>
          <cell r="V56">
            <v>57699654</v>
          </cell>
          <cell r="W56">
            <v>210</v>
          </cell>
          <cell r="X56">
            <v>210</v>
          </cell>
          <cell r="Y56">
            <v>863604</v>
          </cell>
          <cell r="Z56">
            <v>863604</v>
          </cell>
          <cell r="AA56">
            <v>906784.2</v>
          </cell>
          <cell r="AB56">
            <v>906784.2</v>
          </cell>
          <cell r="AC56">
            <v>16.8</v>
          </cell>
          <cell r="AD56">
            <v>16.8</v>
          </cell>
          <cell r="AI56">
            <v>57699700</v>
          </cell>
          <cell r="AJ56">
            <v>57699700</v>
          </cell>
        </row>
        <row r="57">
          <cell r="A57" t="str">
            <v>A10007</v>
          </cell>
          <cell r="B57">
            <v>2422</v>
          </cell>
          <cell r="C57">
            <v>1611</v>
          </cell>
          <cell r="E57" t="str">
            <v>SEAF-B2-01: 6200/9300 l/s; 300/670 Pa</v>
          </cell>
          <cell r="F57">
            <v>0</v>
          </cell>
          <cell r="G57">
            <v>0</v>
          </cell>
          <cell r="H57" t="str">
            <v>Bộ</v>
          </cell>
          <cell r="I57">
            <v>1</v>
          </cell>
          <cell r="J57">
            <v>57699700</v>
          </cell>
          <cell r="K57">
            <v>57699700</v>
          </cell>
          <cell r="M57" t="str">
            <v>Kruger</v>
          </cell>
          <cell r="N57" t="str">
            <v>TDA-FV900-14AA-12-12/26</v>
          </cell>
          <cell r="O57" t="str">
            <v>Việt Nam</v>
          </cell>
          <cell r="Q57">
            <v>100</v>
          </cell>
          <cell r="R57">
            <v>53925000</v>
          </cell>
          <cell r="S57">
            <v>539</v>
          </cell>
          <cell r="T57">
            <v>1</v>
          </cell>
          <cell r="U57">
            <v>57699654</v>
          </cell>
          <cell r="V57">
            <v>57699654</v>
          </cell>
          <cell r="W57">
            <v>210</v>
          </cell>
          <cell r="X57">
            <v>210</v>
          </cell>
          <cell r="Y57">
            <v>863604</v>
          </cell>
          <cell r="Z57">
            <v>863604</v>
          </cell>
          <cell r="AA57">
            <v>906784.2</v>
          </cell>
          <cell r="AB57">
            <v>906784.2</v>
          </cell>
          <cell r="AC57">
            <v>16.8</v>
          </cell>
          <cell r="AD57">
            <v>16.8</v>
          </cell>
          <cell r="AI57">
            <v>57699700</v>
          </cell>
          <cell r="AJ57">
            <v>57699700</v>
          </cell>
        </row>
        <row r="58">
          <cell r="A58" t="str">
            <v>A10008</v>
          </cell>
          <cell r="B58">
            <v>2423</v>
          </cell>
          <cell r="C58">
            <v>1611</v>
          </cell>
          <cell r="E58" t="str">
            <v>SEAF-B2-03: 6200/9300 l/s; 300/670 Pa</v>
          </cell>
          <cell r="F58">
            <v>0</v>
          </cell>
          <cell r="G58">
            <v>0</v>
          </cell>
          <cell r="H58" t="str">
            <v>Bộ</v>
          </cell>
          <cell r="I58">
            <v>1</v>
          </cell>
          <cell r="J58">
            <v>57699700</v>
          </cell>
          <cell r="K58">
            <v>57699700</v>
          </cell>
          <cell r="M58" t="str">
            <v>Kruger</v>
          </cell>
          <cell r="N58" t="str">
            <v>TDA-FV900-14AA-12-12/26</v>
          </cell>
          <cell r="O58" t="str">
            <v>Việt Nam</v>
          </cell>
          <cell r="Q58">
            <v>100</v>
          </cell>
          <cell r="R58">
            <v>53925000</v>
          </cell>
          <cell r="S58">
            <v>539</v>
          </cell>
          <cell r="T58">
            <v>1</v>
          </cell>
          <cell r="U58">
            <v>57699654</v>
          </cell>
          <cell r="V58">
            <v>57699654</v>
          </cell>
          <cell r="W58">
            <v>210</v>
          </cell>
          <cell r="X58">
            <v>210</v>
          </cell>
          <cell r="Y58">
            <v>863604</v>
          </cell>
          <cell r="Z58">
            <v>863604</v>
          </cell>
          <cell r="AA58">
            <v>906784.2</v>
          </cell>
          <cell r="AB58">
            <v>906784.2</v>
          </cell>
          <cell r="AC58">
            <v>16.8</v>
          </cell>
          <cell r="AD58">
            <v>16.8</v>
          </cell>
          <cell r="AI58">
            <v>57699700</v>
          </cell>
          <cell r="AJ58">
            <v>57699700</v>
          </cell>
        </row>
        <row r="59">
          <cell r="A59" t="str">
            <v>A10009</v>
          </cell>
          <cell r="B59">
            <v>2424</v>
          </cell>
          <cell r="C59">
            <v>1611</v>
          </cell>
          <cell r="E59" t="str">
            <v>EAF-B2-01: 290l/s; 50Pa</v>
          </cell>
          <cell r="F59">
            <v>0</v>
          </cell>
          <cell r="G59">
            <v>0</v>
          </cell>
          <cell r="H59" t="str">
            <v>Bộ</v>
          </cell>
          <cell r="I59">
            <v>1</v>
          </cell>
          <cell r="J59">
            <v>3779800</v>
          </cell>
          <cell r="K59">
            <v>3779800</v>
          </cell>
          <cell r="M59" t="str">
            <v>Kruger</v>
          </cell>
          <cell r="N59" t="str">
            <v>CCD 7-7 150W 4P-1 1SK</v>
          </cell>
          <cell r="O59" t="str">
            <v>Việt Nam</v>
          </cell>
          <cell r="Q59">
            <v>100</v>
          </cell>
          <cell r="R59">
            <v>3532500</v>
          </cell>
          <cell r="S59">
            <v>35</v>
          </cell>
          <cell r="T59">
            <v>1</v>
          </cell>
          <cell r="U59">
            <v>3779832</v>
          </cell>
          <cell r="V59">
            <v>3779832</v>
          </cell>
          <cell r="W59">
            <v>35</v>
          </cell>
          <cell r="X59">
            <v>35</v>
          </cell>
          <cell r="Y59">
            <v>143934</v>
          </cell>
          <cell r="Z59">
            <v>143934</v>
          </cell>
          <cell r="AA59">
            <v>151130.70000000001</v>
          </cell>
          <cell r="AB59">
            <v>151130.70000000001</v>
          </cell>
          <cell r="AC59">
            <v>2.8</v>
          </cell>
          <cell r="AD59">
            <v>2.8</v>
          </cell>
          <cell r="AI59">
            <v>3779800</v>
          </cell>
          <cell r="AJ59">
            <v>3779800</v>
          </cell>
        </row>
        <row r="60">
          <cell r="A60" t="str">
            <v>A10010</v>
          </cell>
          <cell r="B60">
            <v>2425</v>
          </cell>
          <cell r="C60">
            <v>1611</v>
          </cell>
          <cell r="E60" t="str">
            <v>Lò xo chống rung cho quạt</v>
          </cell>
          <cell r="F60">
            <v>0</v>
          </cell>
          <cell r="G60">
            <v>0</v>
          </cell>
          <cell r="H60" t="str">
            <v>lo</v>
          </cell>
          <cell r="I60">
            <v>6</v>
          </cell>
          <cell r="J60">
            <v>535100</v>
          </cell>
          <cell r="K60">
            <v>3210600</v>
          </cell>
          <cell r="M60">
            <v>0</v>
          </cell>
          <cell r="N60">
            <v>0</v>
          </cell>
          <cell r="O60">
            <v>0</v>
          </cell>
          <cell r="Q60">
            <v>100</v>
          </cell>
          <cell r="R60">
            <v>500000</v>
          </cell>
          <cell r="S60">
            <v>30</v>
          </cell>
          <cell r="T60">
            <v>6</v>
          </cell>
          <cell r="U60">
            <v>535059</v>
          </cell>
          <cell r="V60">
            <v>3210354</v>
          </cell>
          <cell r="W60">
            <v>29.4</v>
          </cell>
          <cell r="X60">
            <v>176.39999999999998</v>
          </cell>
          <cell r="Y60">
            <v>120904.56</v>
          </cell>
          <cell r="Z60">
            <v>725427.36</v>
          </cell>
          <cell r="AA60">
            <v>126949.79</v>
          </cell>
          <cell r="AB60">
            <v>761698.74</v>
          </cell>
          <cell r="AC60">
            <v>2.4</v>
          </cell>
          <cell r="AD60">
            <v>14.399999999999999</v>
          </cell>
          <cell r="AI60">
            <v>535100</v>
          </cell>
          <cell r="AJ60">
            <v>3210600</v>
          </cell>
        </row>
        <row r="61">
          <cell r="A61" t="str">
            <v>A10011</v>
          </cell>
          <cell r="D61" t="str">
            <v>I.2</v>
          </cell>
          <cell r="E61" t="str">
            <v>THIẾT BỊ - VAN GIÓ, CỬA GIÓ</v>
          </cell>
        </row>
        <row r="62">
          <cell r="A62" t="str">
            <v>A10012</v>
          </cell>
          <cell r="B62">
            <v>3406</v>
          </cell>
          <cell r="C62" t="str">
            <v>I.2</v>
          </cell>
          <cell r="E62" t="str">
            <v>THIẾT BỊ - VAN GIÓ, CỬA GIÓ</v>
          </cell>
          <cell r="F62">
            <v>0</v>
          </cell>
          <cell r="G62">
            <v>0</v>
          </cell>
          <cell r="H62">
            <v>0</v>
          </cell>
        </row>
        <row r="63">
          <cell r="A63" t="str">
            <v>A10013</v>
          </cell>
          <cell r="B63">
            <v>3407</v>
          </cell>
          <cell r="C63">
            <v>1711</v>
          </cell>
          <cell r="E63" t="str">
            <v>Cảm biến khí CO</v>
          </cell>
          <cell r="F63">
            <v>0</v>
          </cell>
          <cell r="G63">
            <v>0</v>
          </cell>
          <cell r="H63" t="str">
            <v>cái</v>
          </cell>
          <cell r="I63">
            <v>3</v>
          </cell>
          <cell r="J63">
            <v>5587500</v>
          </cell>
          <cell r="K63">
            <v>16762500</v>
          </cell>
          <cell r="M63">
            <v>0</v>
          </cell>
          <cell r="N63">
            <v>0</v>
          </cell>
          <cell r="O63">
            <v>0</v>
          </cell>
          <cell r="Q63">
            <v>100</v>
          </cell>
          <cell r="R63">
            <v>0</v>
          </cell>
          <cell r="S63">
            <v>0</v>
          </cell>
          <cell r="T63">
            <v>3</v>
          </cell>
          <cell r="U63">
            <v>5587500</v>
          </cell>
          <cell r="V63">
            <v>16762500</v>
          </cell>
          <cell r="W63">
            <v>28</v>
          </cell>
          <cell r="X63">
            <v>84</v>
          </cell>
          <cell r="Y63">
            <v>115147.2</v>
          </cell>
          <cell r="Z63">
            <v>345441.6</v>
          </cell>
          <cell r="AA63">
            <v>120904.56</v>
          </cell>
          <cell r="AB63">
            <v>362713.68</v>
          </cell>
          <cell r="AC63">
            <v>2.2000000000000002</v>
          </cell>
          <cell r="AD63">
            <v>6.6000000000000005</v>
          </cell>
          <cell r="AI63">
            <v>5587500</v>
          </cell>
          <cell r="AJ63">
            <v>16762500</v>
          </cell>
        </row>
        <row r="64">
          <cell r="A64" t="str">
            <v>A10014</v>
          </cell>
          <cell r="B64">
            <v>3408</v>
          </cell>
          <cell r="C64">
            <v>1700</v>
          </cell>
          <cell r="E64" t="str">
            <v>Điều chỉnh lưu lượng gió KT500x300</v>
          </cell>
          <cell r="F64">
            <v>0</v>
          </cell>
          <cell r="G64">
            <v>0</v>
          </cell>
          <cell r="H64" t="str">
            <v>Cái</v>
          </cell>
          <cell r="I64">
            <v>1</v>
          </cell>
          <cell r="J64">
            <v>393400</v>
          </cell>
          <cell r="K64">
            <v>393400</v>
          </cell>
          <cell r="M64" t="str">
            <v>Star Duct</v>
          </cell>
          <cell r="N64">
            <v>0</v>
          </cell>
          <cell r="O64" t="str">
            <v>Việt Nam</v>
          </cell>
          <cell r="Q64">
            <v>100</v>
          </cell>
          <cell r="R64">
            <v>393250.00000000006</v>
          </cell>
          <cell r="S64">
            <v>0</v>
          </cell>
          <cell r="T64">
            <v>1</v>
          </cell>
          <cell r="U64">
            <v>393360</v>
          </cell>
          <cell r="V64">
            <v>393360</v>
          </cell>
          <cell r="W64">
            <v>49</v>
          </cell>
          <cell r="X64">
            <v>49</v>
          </cell>
          <cell r="Y64">
            <v>201507.6</v>
          </cell>
          <cell r="Z64">
            <v>201507.6</v>
          </cell>
          <cell r="AA64">
            <v>211582.98</v>
          </cell>
          <cell r="AB64">
            <v>211582.98</v>
          </cell>
          <cell r="AC64">
            <v>3.9</v>
          </cell>
          <cell r="AD64">
            <v>3.9</v>
          </cell>
          <cell r="AI64">
            <v>393400</v>
          </cell>
          <cell r="AJ64">
            <v>393400</v>
          </cell>
        </row>
        <row r="65">
          <cell r="A65" t="str">
            <v>A10015</v>
          </cell>
          <cell r="B65">
            <v>3509</v>
          </cell>
          <cell r="C65">
            <v>1700</v>
          </cell>
          <cell r="E65" t="str">
            <v>Van gió 1 chiều KT1800x350</v>
          </cell>
          <cell r="F65">
            <v>0</v>
          </cell>
          <cell r="G65">
            <v>0</v>
          </cell>
          <cell r="H65" t="str">
            <v>cái</v>
          </cell>
          <cell r="I65">
            <v>1</v>
          </cell>
          <cell r="J65">
            <v>1250900</v>
          </cell>
          <cell r="K65">
            <v>1250900</v>
          </cell>
          <cell r="M65" t="str">
            <v>Star Duct</v>
          </cell>
          <cell r="N65">
            <v>0</v>
          </cell>
          <cell r="O65" t="str">
            <v>Việt Nam</v>
          </cell>
          <cell r="Q65">
            <v>100</v>
          </cell>
          <cell r="R65">
            <v>1250898</v>
          </cell>
          <cell r="S65">
            <v>0</v>
          </cell>
          <cell r="T65">
            <v>1</v>
          </cell>
          <cell r="U65">
            <v>1250929.5</v>
          </cell>
          <cell r="V65">
            <v>1250929.5</v>
          </cell>
          <cell r="W65">
            <v>140</v>
          </cell>
          <cell r="X65">
            <v>140</v>
          </cell>
          <cell r="Y65">
            <v>575736</v>
          </cell>
          <cell r="Z65">
            <v>575736</v>
          </cell>
          <cell r="AA65">
            <v>604522.80000000005</v>
          </cell>
          <cell r="AB65">
            <v>604522.80000000005</v>
          </cell>
          <cell r="AC65">
            <v>11.2</v>
          </cell>
          <cell r="AD65">
            <v>11.2</v>
          </cell>
          <cell r="AI65">
            <v>1250900</v>
          </cell>
          <cell r="AJ65">
            <v>1250900</v>
          </cell>
        </row>
        <row r="66">
          <cell r="A66" t="str">
            <v>A10016</v>
          </cell>
          <cell r="B66">
            <v>3510</v>
          </cell>
          <cell r="C66">
            <v>1700</v>
          </cell>
          <cell r="E66" t="str">
            <v>Van gió 1 chiều KT1400x500</v>
          </cell>
          <cell r="F66">
            <v>0</v>
          </cell>
          <cell r="G66">
            <v>0</v>
          </cell>
          <cell r="H66" t="str">
            <v>cái</v>
          </cell>
          <cell r="I66">
            <v>2</v>
          </cell>
          <cell r="J66">
            <v>1217600</v>
          </cell>
          <cell r="K66">
            <v>2435200</v>
          </cell>
          <cell r="M66" t="str">
            <v>Star Duct</v>
          </cell>
          <cell r="N66">
            <v>0</v>
          </cell>
          <cell r="O66" t="str">
            <v>Việt Nam</v>
          </cell>
          <cell r="Q66">
            <v>100</v>
          </cell>
          <cell r="R66">
            <v>1217623</v>
          </cell>
          <cell r="S66">
            <v>0</v>
          </cell>
          <cell r="T66">
            <v>2</v>
          </cell>
          <cell r="U66">
            <v>1217628</v>
          </cell>
          <cell r="V66">
            <v>2435256</v>
          </cell>
          <cell r="W66">
            <v>125.99999999999999</v>
          </cell>
          <cell r="X66">
            <v>251.99999999999997</v>
          </cell>
          <cell r="Y66">
            <v>518162.4</v>
          </cell>
          <cell r="Z66">
            <v>1036324.8</v>
          </cell>
          <cell r="AA66">
            <v>544070.52</v>
          </cell>
          <cell r="AB66">
            <v>1088141.04</v>
          </cell>
          <cell r="AC66">
            <v>10.1</v>
          </cell>
          <cell r="AD66">
            <v>20.2</v>
          </cell>
          <cell r="AI66">
            <v>1217600</v>
          </cell>
          <cell r="AJ66">
            <v>2435200</v>
          </cell>
        </row>
        <row r="67">
          <cell r="A67" t="str">
            <v>A10017</v>
          </cell>
          <cell r="B67">
            <v>3511</v>
          </cell>
          <cell r="C67">
            <v>1700</v>
          </cell>
          <cell r="E67" t="str">
            <v>Miệng gió tăng áp cho phòng PAG KT600x400 (loại hai nan)</v>
          </cell>
          <cell r="F67">
            <v>0</v>
          </cell>
          <cell r="G67">
            <v>0</v>
          </cell>
          <cell r="H67" t="str">
            <v>Cái</v>
          </cell>
          <cell r="I67">
            <v>3</v>
          </cell>
          <cell r="J67">
            <v>399400</v>
          </cell>
          <cell r="K67">
            <v>1198200</v>
          </cell>
          <cell r="M67" t="str">
            <v>Star Duct</v>
          </cell>
          <cell r="N67">
            <v>0</v>
          </cell>
          <cell r="O67" t="str">
            <v>Việt Nam</v>
          </cell>
          <cell r="Q67">
            <v>100</v>
          </cell>
          <cell r="R67">
            <v>399300.00000000012</v>
          </cell>
          <cell r="S67">
            <v>0</v>
          </cell>
          <cell r="T67">
            <v>3</v>
          </cell>
          <cell r="U67">
            <v>399394.5</v>
          </cell>
          <cell r="V67">
            <v>1198183.5</v>
          </cell>
          <cell r="W67">
            <v>133</v>
          </cell>
          <cell r="X67">
            <v>399</v>
          </cell>
          <cell r="Y67">
            <v>546949.19999999995</v>
          </cell>
          <cell r="Z67">
            <v>1640847.5999999999</v>
          </cell>
          <cell r="AA67">
            <v>574296.66</v>
          </cell>
          <cell r="AB67">
            <v>1722889.98</v>
          </cell>
          <cell r="AC67">
            <v>10.6</v>
          </cell>
          <cell r="AD67">
            <v>31.799999999999997</v>
          </cell>
          <cell r="AI67">
            <v>399400</v>
          </cell>
          <cell r="AJ67">
            <v>1198200</v>
          </cell>
        </row>
        <row r="68">
          <cell r="A68" t="str">
            <v>A10018</v>
          </cell>
          <cell r="B68">
            <v>3512</v>
          </cell>
          <cell r="C68">
            <v>1700</v>
          </cell>
          <cell r="E68" t="str">
            <v>Miệng gió thông gió SEAG KT1300x400, Kèm bộ điều chỉnh OBD (loại 2 lớp cánh nhôm)</v>
          </cell>
          <cell r="F68">
            <v>0</v>
          </cell>
          <cell r="G68">
            <v>0</v>
          </cell>
          <cell r="H68" t="str">
            <v>Cái</v>
          </cell>
          <cell r="I68">
            <v>28</v>
          </cell>
          <cell r="J68">
            <v>1153000</v>
          </cell>
          <cell r="K68">
            <v>32284000</v>
          </cell>
          <cell r="M68" t="str">
            <v>Star Duct</v>
          </cell>
          <cell r="N68">
            <v>0</v>
          </cell>
          <cell r="O68" t="str">
            <v>Việt Nam</v>
          </cell>
          <cell r="Q68">
            <v>100</v>
          </cell>
          <cell r="R68">
            <v>1153130.0000000002</v>
          </cell>
          <cell r="S68">
            <v>0</v>
          </cell>
          <cell r="T68">
            <v>28</v>
          </cell>
          <cell r="U68">
            <v>1153036.5</v>
          </cell>
          <cell r="V68">
            <v>32285022</v>
          </cell>
          <cell r="W68">
            <v>112</v>
          </cell>
          <cell r="X68">
            <v>3136</v>
          </cell>
          <cell r="Y68">
            <v>460588.79999999999</v>
          </cell>
          <cell r="Z68">
            <v>12896486.4</v>
          </cell>
          <cell r="AA68">
            <v>483618.24</v>
          </cell>
          <cell r="AB68">
            <v>13541310.719999999</v>
          </cell>
          <cell r="AC68">
            <v>9</v>
          </cell>
          <cell r="AD68">
            <v>252</v>
          </cell>
          <cell r="AI68">
            <v>1153000</v>
          </cell>
          <cell r="AJ68">
            <v>32284000</v>
          </cell>
        </row>
        <row r="69">
          <cell r="A69" t="str">
            <v>A10019</v>
          </cell>
          <cell r="B69">
            <v>3513</v>
          </cell>
          <cell r="C69">
            <v>1700</v>
          </cell>
          <cell r="E69" t="str">
            <v>Miệng gió thông gió SEAG KT350x350, Kèm bộ điều chỉnh OBD (loại 2 lớp cánh nhôm)</v>
          </cell>
          <cell r="F69">
            <v>0</v>
          </cell>
          <cell r="G69">
            <v>0</v>
          </cell>
          <cell r="H69" t="str">
            <v>Cái</v>
          </cell>
          <cell r="I69">
            <v>2</v>
          </cell>
          <cell r="J69">
            <v>302400</v>
          </cell>
          <cell r="K69">
            <v>604800</v>
          </cell>
          <cell r="M69" t="str">
            <v>Star Duct</v>
          </cell>
          <cell r="N69">
            <v>0</v>
          </cell>
          <cell r="O69" t="str">
            <v>Việt Nam</v>
          </cell>
          <cell r="Q69">
            <v>100</v>
          </cell>
          <cell r="R69">
            <v>302500</v>
          </cell>
          <cell r="S69">
            <v>0</v>
          </cell>
          <cell r="T69">
            <v>2</v>
          </cell>
          <cell r="U69">
            <v>302395.5</v>
          </cell>
          <cell r="V69">
            <v>604791</v>
          </cell>
          <cell r="W69">
            <v>42</v>
          </cell>
          <cell r="X69">
            <v>84</v>
          </cell>
          <cell r="Y69">
            <v>172720.8</v>
          </cell>
          <cell r="Z69">
            <v>345441.6</v>
          </cell>
          <cell r="AA69">
            <v>181356.84</v>
          </cell>
          <cell r="AB69">
            <v>362713.68</v>
          </cell>
          <cell r="AC69">
            <v>3.4</v>
          </cell>
          <cell r="AD69">
            <v>6.8</v>
          </cell>
          <cell r="AI69">
            <v>302400</v>
          </cell>
          <cell r="AJ69">
            <v>604800</v>
          </cell>
        </row>
        <row r="70">
          <cell r="A70" t="str">
            <v>A10020</v>
          </cell>
          <cell r="B70">
            <v>3514</v>
          </cell>
          <cell r="C70" t="str">
            <v>I.3</v>
          </cell>
          <cell r="E70" t="str">
            <v>HỆ THỐNG ỐNG GIÓ</v>
          </cell>
          <cell r="F70">
            <v>0</v>
          </cell>
          <cell r="G70">
            <v>0</v>
          </cell>
        </row>
        <row r="71">
          <cell r="A71" t="str">
            <v>A10021</v>
          </cell>
          <cell r="B71">
            <v>3515</v>
          </cell>
          <cell r="C71">
            <v>0</v>
          </cell>
          <cell r="E71" t="str">
            <v>Ống gió thải tôn tráng kẽm</v>
          </cell>
          <cell r="F71">
            <v>0</v>
          </cell>
          <cell r="G71">
            <v>0</v>
          </cell>
        </row>
        <row r="72">
          <cell r="A72" t="str">
            <v>A10022</v>
          </cell>
          <cell r="B72">
            <v>3516</v>
          </cell>
          <cell r="C72">
            <v>1711</v>
          </cell>
          <cell r="E72" t="str">
            <v>Ống gió chế tạo bằng tôn tráng kẽm  KT1800x350, tôn dày 0.95mm, kết nối TDC</v>
          </cell>
          <cell r="F72">
            <v>0</v>
          </cell>
          <cell r="G72">
            <v>0</v>
          </cell>
          <cell r="H72" t="str">
            <v>m</v>
          </cell>
          <cell r="I72">
            <v>32.700000000000003</v>
          </cell>
          <cell r="J72">
            <v>983600</v>
          </cell>
          <cell r="K72">
            <v>32163720</v>
          </cell>
          <cell r="M72" t="str">
            <v>Hoa Sen hoặc Phương Nam</v>
          </cell>
          <cell r="N72">
            <v>0</v>
          </cell>
          <cell r="O72" t="str">
            <v>Việt Nam</v>
          </cell>
          <cell r="Q72">
            <v>100</v>
          </cell>
          <cell r="R72">
            <v>983609.00000000023</v>
          </cell>
          <cell r="S72">
            <v>4.3</v>
          </cell>
          <cell r="T72">
            <v>32.700000000000003</v>
          </cell>
          <cell r="U72">
            <v>983623.5</v>
          </cell>
          <cell r="V72">
            <v>32164488.450000003</v>
          </cell>
          <cell r="W72">
            <v>102.19999999999999</v>
          </cell>
          <cell r="X72">
            <v>3341.94</v>
          </cell>
          <cell r="Y72">
            <v>420287.28</v>
          </cell>
          <cell r="Z72">
            <v>13743394.056000002</v>
          </cell>
          <cell r="AA72">
            <v>441301.64</v>
          </cell>
          <cell r="AB72">
            <v>14430563.628000002</v>
          </cell>
          <cell r="AC72">
            <v>8.1999999999999993</v>
          </cell>
          <cell r="AD72">
            <v>268.14</v>
          </cell>
          <cell r="AI72">
            <v>983600</v>
          </cell>
          <cell r="AJ72">
            <v>32163720.000000004</v>
          </cell>
        </row>
        <row r="73">
          <cell r="A73" t="str">
            <v>A10023</v>
          </cell>
          <cell r="B73">
            <v>3517</v>
          </cell>
          <cell r="C73">
            <v>1711</v>
          </cell>
          <cell r="E73" t="str">
            <v>Ống gió chế tạo bằng tôn tráng kẽm  KT1600x300, tôn dày 0.95mm, kết nối TDC</v>
          </cell>
          <cell r="F73">
            <v>0</v>
          </cell>
          <cell r="G73">
            <v>0</v>
          </cell>
          <cell r="H73" t="str">
            <v>m</v>
          </cell>
          <cell r="I73">
            <v>6.5</v>
          </cell>
          <cell r="J73">
            <v>869200</v>
          </cell>
          <cell r="K73">
            <v>5649800</v>
          </cell>
          <cell r="M73" t="str">
            <v>Hoa Sen hoặc Phương Nam</v>
          </cell>
          <cell r="N73">
            <v>0</v>
          </cell>
          <cell r="O73" t="str">
            <v>Việt Nam</v>
          </cell>
          <cell r="Q73">
            <v>100</v>
          </cell>
          <cell r="R73">
            <v>869264.00000000023</v>
          </cell>
          <cell r="S73">
            <v>3.8</v>
          </cell>
          <cell r="T73">
            <v>6.5</v>
          </cell>
          <cell r="U73">
            <v>869191.5</v>
          </cell>
          <cell r="V73">
            <v>5649744.75</v>
          </cell>
          <cell r="W73">
            <v>91</v>
          </cell>
          <cell r="X73">
            <v>591.5</v>
          </cell>
          <cell r="Y73">
            <v>374228.4</v>
          </cell>
          <cell r="Z73">
            <v>2432484.6</v>
          </cell>
          <cell r="AA73">
            <v>392939.82</v>
          </cell>
          <cell r="AB73">
            <v>2554108.83</v>
          </cell>
          <cell r="AC73">
            <v>7.3</v>
          </cell>
          <cell r="AD73">
            <v>47.449999999999996</v>
          </cell>
          <cell r="AI73">
            <v>869200</v>
          </cell>
          <cell r="AJ73">
            <v>5649800</v>
          </cell>
        </row>
        <row r="74">
          <cell r="A74" t="str">
            <v>A10024</v>
          </cell>
          <cell r="B74">
            <v>3518</v>
          </cell>
          <cell r="C74">
            <v>1711</v>
          </cell>
          <cell r="E74" t="str">
            <v>Ống gió chế tạo bằng tôn tráng kẽm KT1400x500, tôn dày 0.95mm, kết nối TDC</v>
          </cell>
          <cell r="F74">
            <v>0</v>
          </cell>
          <cell r="G74">
            <v>0</v>
          </cell>
          <cell r="H74" t="str">
            <v>m</v>
          </cell>
          <cell r="I74">
            <v>2.2999999999999998</v>
          </cell>
          <cell r="J74">
            <v>869200</v>
          </cell>
          <cell r="K74">
            <v>1999160</v>
          </cell>
          <cell r="M74" t="str">
            <v>Hoa Sen hoặc Phương Nam</v>
          </cell>
          <cell r="N74">
            <v>0</v>
          </cell>
          <cell r="O74" t="str">
            <v>Việt Nam</v>
          </cell>
          <cell r="Q74">
            <v>100</v>
          </cell>
          <cell r="R74">
            <v>869264.00000000023</v>
          </cell>
          <cell r="S74">
            <v>3.8</v>
          </cell>
          <cell r="T74">
            <v>2.2999999999999998</v>
          </cell>
          <cell r="U74">
            <v>869191.5</v>
          </cell>
          <cell r="V74">
            <v>1999140.45</v>
          </cell>
          <cell r="W74">
            <v>91</v>
          </cell>
          <cell r="X74">
            <v>209.29999999999998</v>
          </cell>
          <cell r="Y74">
            <v>374228.4</v>
          </cell>
          <cell r="Z74">
            <v>860725.32</v>
          </cell>
          <cell r="AA74">
            <v>392939.82</v>
          </cell>
          <cell r="AB74">
            <v>903761.58599999989</v>
          </cell>
          <cell r="AC74">
            <v>7.3</v>
          </cell>
          <cell r="AD74">
            <v>16.79</v>
          </cell>
          <cell r="AI74">
            <v>869200</v>
          </cell>
          <cell r="AJ74">
            <v>1999159.9999999998</v>
          </cell>
        </row>
        <row r="75">
          <cell r="A75" t="str">
            <v>A10025</v>
          </cell>
          <cell r="B75">
            <v>3519</v>
          </cell>
          <cell r="C75">
            <v>1711</v>
          </cell>
          <cell r="E75" t="str">
            <v>Ống gió chế tạo bằng tôn tráng kẽm  KT1400x350, tôn dày 0.95mm, kết nối TDC</v>
          </cell>
          <cell r="F75">
            <v>0</v>
          </cell>
          <cell r="G75">
            <v>0</v>
          </cell>
          <cell r="H75" t="str">
            <v>m</v>
          </cell>
          <cell r="I75">
            <v>11.6</v>
          </cell>
          <cell r="J75">
            <v>800600</v>
          </cell>
          <cell r="K75">
            <v>9286960</v>
          </cell>
          <cell r="M75" t="str">
            <v>Hoa Sen hoặc Phương Nam</v>
          </cell>
          <cell r="N75">
            <v>0</v>
          </cell>
          <cell r="O75" t="str">
            <v>Việt Nam</v>
          </cell>
          <cell r="Q75">
            <v>100</v>
          </cell>
          <cell r="R75">
            <v>800536.00000000023</v>
          </cell>
          <cell r="S75">
            <v>3.5</v>
          </cell>
          <cell r="T75">
            <v>11.6</v>
          </cell>
          <cell r="U75">
            <v>800577</v>
          </cell>
          <cell r="V75">
            <v>9286693.1999999993</v>
          </cell>
          <cell r="W75">
            <v>84</v>
          </cell>
          <cell r="X75">
            <v>974.4</v>
          </cell>
          <cell r="Y75">
            <v>345441.6</v>
          </cell>
          <cell r="Z75">
            <v>4007122.5599999996</v>
          </cell>
          <cell r="AA75">
            <v>362713.68</v>
          </cell>
          <cell r="AB75">
            <v>4207478.6880000001</v>
          </cell>
          <cell r="AC75">
            <v>6.7</v>
          </cell>
          <cell r="AD75">
            <v>77.72</v>
          </cell>
          <cell r="AI75">
            <v>800600</v>
          </cell>
          <cell r="AJ75">
            <v>9286960</v>
          </cell>
        </row>
        <row r="76">
          <cell r="A76" t="str">
            <v>A10026</v>
          </cell>
          <cell r="B76">
            <v>3520</v>
          </cell>
          <cell r="C76">
            <v>1711</v>
          </cell>
          <cell r="E76" t="str">
            <v>Ống gió chế tạo bằng tôn tráng kẽm  KT1400x300, tôn dày 0.95mm, kết nối TDC</v>
          </cell>
          <cell r="F76">
            <v>0</v>
          </cell>
          <cell r="G76">
            <v>0</v>
          </cell>
          <cell r="H76" t="str">
            <v>m</v>
          </cell>
          <cell r="I76">
            <v>7</v>
          </cell>
          <cell r="J76">
            <v>777600</v>
          </cell>
          <cell r="K76">
            <v>5443200</v>
          </cell>
          <cell r="M76" t="str">
            <v>Hoa Sen hoặc Phương Nam</v>
          </cell>
          <cell r="N76">
            <v>0</v>
          </cell>
          <cell r="O76" t="str">
            <v>Việt Nam</v>
          </cell>
          <cell r="Q76">
            <v>100</v>
          </cell>
          <cell r="R76">
            <v>777667.00000000012</v>
          </cell>
          <cell r="S76">
            <v>3.4</v>
          </cell>
          <cell r="T76">
            <v>7</v>
          </cell>
          <cell r="U76">
            <v>777556.5</v>
          </cell>
          <cell r="V76">
            <v>5442895.5</v>
          </cell>
          <cell r="W76">
            <v>81.199999999999989</v>
          </cell>
          <cell r="X76">
            <v>568.39999999999986</v>
          </cell>
          <cell r="Y76">
            <v>333926.88</v>
          </cell>
          <cell r="Z76">
            <v>2337488.16</v>
          </cell>
          <cell r="AA76">
            <v>350623.22</v>
          </cell>
          <cell r="AB76">
            <v>2454362.54</v>
          </cell>
          <cell r="AC76">
            <v>6.5</v>
          </cell>
          <cell r="AD76">
            <v>45.5</v>
          </cell>
          <cell r="AI76">
            <v>777600</v>
          </cell>
          <cell r="AJ76">
            <v>5443200</v>
          </cell>
        </row>
        <row r="77">
          <cell r="A77" t="str">
            <v>A10027</v>
          </cell>
          <cell r="B77">
            <v>3521</v>
          </cell>
          <cell r="C77">
            <v>1711</v>
          </cell>
          <cell r="E77" t="str">
            <v>Ống gió chế tạo bằng tôn tráng kẽm  KT1300x350, tôn dày 0.95mm, kết nối TDC</v>
          </cell>
          <cell r="F77">
            <v>0</v>
          </cell>
          <cell r="G77">
            <v>0</v>
          </cell>
          <cell r="H77" t="str">
            <v>m</v>
          </cell>
          <cell r="I77">
            <v>9.5</v>
          </cell>
          <cell r="J77">
            <v>754800</v>
          </cell>
          <cell r="K77">
            <v>7170600</v>
          </cell>
          <cell r="M77" t="str">
            <v>Hoa Sen hoặc Phương Nam</v>
          </cell>
          <cell r="N77">
            <v>0</v>
          </cell>
          <cell r="O77" t="str">
            <v>Việt Nam</v>
          </cell>
          <cell r="Q77">
            <v>100</v>
          </cell>
          <cell r="R77">
            <v>754798.00000000012</v>
          </cell>
          <cell r="S77">
            <v>3.3</v>
          </cell>
          <cell r="T77">
            <v>9.5</v>
          </cell>
          <cell r="U77">
            <v>754759.5</v>
          </cell>
          <cell r="V77">
            <v>7170215.25</v>
          </cell>
          <cell r="W77">
            <v>78.399999999999991</v>
          </cell>
          <cell r="X77">
            <v>744.8</v>
          </cell>
          <cell r="Y77">
            <v>322412.15999999997</v>
          </cell>
          <cell r="Z77">
            <v>3062915.5199999996</v>
          </cell>
          <cell r="AA77">
            <v>338532.77</v>
          </cell>
          <cell r="AB77">
            <v>3216061.3150000004</v>
          </cell>
          <cell r="AC77">
            <v>6.3</v>
          </cell>
          <cell r="AD77">
            <v>59.85</v>
          </cell>
          <cell r="AI77">
            <v>754800</v>
          </cell>
          <cell r="AJ77">
            <v>7170600</v>
          </cell>
        </row>
        <row r="78">
          <cell r="A78" t="str">
            <v>A10028</v>
          </cell>
          <cell r="B78">
            <v>3522</v>
          </cell>
          <cell r="C78">
            <v>1711</v>
          </cell>
          <cell r="E78" t="str">
            <v>Ống gió chế tạo bằng tôn tráng kẽm  KT1200x350, tôn dày 0.95mm, kết nối TDC</v>
          </cell>
          <cell r="F78">
            <v>0</v>
          </cell>
          <cell r="G78">
            <v>0</v>
          </cell>
          <cell r="H78" t="str">
            <v>m</v>
          </cell>
          <cell r="I78">
            <v>6.7</v>
          </cell>
          <cell r="J78">
            <v>709200</v>
          </cell>
          <cell r="K78">
            <v>4751640</v>
          </cell>
          <cell r="M78" t="str">
            <v>Hoa Sen hoặc Phương Nam</v>
          </cell>
          <cell r="N78">
            <v>0</v>
          </cell>
          <cell r="O78" t="str">
            <v>Việt Nam</v>
          </cell>
          <cell r="Q78">
            <v>100</v>
          </cell>
          <cell r="R78">
            <v>709060</v>
          </cell>
          <cell r="S78">
            <v>3.1</v>
          </cell>
          <cell r="T78">
            <v>6.7</v>
          </cell>
          <cell r="U78">
            <v>709165.5</v>
          </cell>
          <cell r="V78">
            <v>4751408.8500000006</v>
          </cell>
          <cell r="W78">
            <v>74.199999999999989</v>
          </cell>
          <cell r="X78">
            <v>497.13999999999993</v>
          </cell>
          <cell r="Y78">
            <v>305140.08</v>
          </cell>
          <cell r="Z78">
            <v>2044438.5360000001</v>
          </cell>
          <cell r="AA78">
            <v>320397.08</v>
          </cell>
          <cell r="AB78">
            <v>2146660.4360000002</v>
          </cell>
          <cell r="AC78">
            <v>5.9</v>
          </cell>
          <cell r="AD78">
            <v>39.53</v>
          </cell>
          <cell r="AI78">
            <v>709200</v>
          </cell>
          <cell r="AJ78">
            <v>4751640</v>
          </cell>
        </row>
        <row r="79">
          <cell r="A79" t="str">
            <v>A10029</v>
          </cell>
          <cell r="B79">
            <v>3523</v>
          </cell>
          <cell r="C79">
            <v>1711</v>
          </cell>
          <cell r="E79" t="str">
            <v>Ống gió chế tạo bằng tôn tráng kẽm  KT1200x300, tôn dày 0.95mm, kết nối TDC</v>
          </cell>
          <cell r="F79">
            <v>0</v>
          </cell>
          <cell r="G79">
            <v>0</v>
          </cell>
          <cell r="H79" t="str">
            <v>m</v>
          </cell>
          <cell r="I79">
            <v>9.9</v>
          </cell>
          <cell r="J79">
            <v>686100</v>
          </cell>
          <cell r="K79">
            <v>6792390</v>
          </cell>
          <cell r="M79" t="str">
            <v>Hoa Sen hoặc Phương Nam</v>
          </cell>
          <cell r="N79">
            <v>0</v>
          </cell>
          <cell r="O79" t="str">
            <v>Việt Nam</v>
          </cell>
          <cell r="Q79">
            <v>100</v>
          </cell>
          <cell r="R79">
            <v>686191</v>
          </cell>
          <cell r="S79">
            <v>3</v>
          </cell>
          <cell r="T79">
            <v>9.9</v>
          </cell>
          <cell r="U79">
            <v>686145</v>
          </cell>
          <cell r="V79">
            <v>6792835.5</v>
          </cell>
          <cell r="W79">
            <v>71.399999999999991</v>
          </cell>
          <cell r="X79">
            <v>706.8599999999999</v>
          </cell>
          <cell r="Y79">
            <v>293625.36</v>
          </cell>
          <cell r="Z79">
            <v>2906891.0639999998</v>
          </cell>
          <cell r="AA79">
            <v>308306.63</v>
          </cell>
          <cell r="AB79">
            <v>3052235.6370000001</v>
          </cell>
          <cell r="AC79">
            <v>5.7</v>
          </cell>
          <cell r="AD79">
            <v>56.430000000000007</v>
          </cell>
          <cell r="AI79">
            <v>686100</v>
          </cell>
          <cell r="AJ79">
            <v>6792390</v>
          </cell>
        </row>
        <row r="80">
          <cell r="A80" t="str">
            <v>A10030</v>
          </cell>
          <cell r="B80">
            <v>3524</v>
          </cell>
          <cell r="C80">
            <v>1711</v>
          </cell>
          <cell r="E80" t="str">
            <v>Ống gió chế tạo bằng tôn tráng kẽm  KT1000x300, tôn dày 0.75mm, kết nối TDC</v>
          </cell>
          <cell r="F80">
            <v>0</v>
          </cell>
          <cell r="G80">
            <v>0</v>
          </cell>
          <cell r="H80" t="str">
            <v>m</v>
          </cell>
          <cell r="I80">
            <v>10.5</v>
          </cell>
          <cell r="J80">
            <v>498900</v>
          </cell>
          <cell r="K80">
            <v>5238450</v>
          </cell>
          <cell r="M80" t="str">
            <v>Hoa Sen hoặc Phương Nam</v>
          </cell>
          <cell r="N80">
            <v>0</v>
          </cell>
          <cell r="O80" t="str">
            <v>Việt Nam</v>
          </cell>
          <cell r="Q80">
            <v>100</v>
          </cell>
          <cell r="R80">
            <v>498762.00000000012</v>
          </cell>
          <cell r="S80">
            <v>2.6</v>
          </cell>
          <cell r="T80">
            <v>10.5</v>
          </cell>
          <cell r="U80">
            <v>498852</v>
          </cell>
          <cell r="V80">
            <v>5237946</v>
          </cell>
          <cell r="W80">
            <v>61.599999999999994</v>
          </cell>
          <cell r="X80">
            <v>646.79999999999995</v>
          </cell>
          <cell r="Y80">
            <v>253323.84</v>
          </cell>
          <cell r="Z80">
            <v>2659900.3199999998</v>
          </cell>
          <cell r="AA80">
            <v>265990.03000000003</v>
          </cell>
          <cell r="AB80">
            <v>2792895.3150000004</v>
          </cell>
          <cell r="AC80">
            <v>4.9000000000000004</v>
          </cell>
          <cell r="AD80">
            <v>51.45</v>
          </cell>
          <cell r="AI80">
            <v>498900</v>
          </cell>
          <cell r="AJ80">
            <v>5238450</v>
          </cell>
        </row>
        <row r="81">
          <cell r="A81" t="str">
            <v>A10031</v>
          </cell>
          <cell r="B81">
            <v>3525</v>
          </cell>
          <cell r="C81">
            <v>1711</v>
          </cell>
          <cell r="E81" t="str">
            <v>Ống gió chế tạo bằng tôn tráng kẽm  KT750x350, tôn dày 0.75mm, kết nối TDC</v>
          </cell>
          <cell r="F81">
            <v>0</v>
          </cell>
          <cell r="G81">
            <v>0</v>
          </cell>
          <cell r="H81" t="str">
            <v>m</v>
          </cell>
          <cell r="I81">
            <v>14.8</v>
          </cell>
          <cell r="J81">
            <v>422000</v>
          </cell>
          <cell r="K81">
            <v>6245600</v>
          </cell>
          <cell r="M81" t="str">
            <v>Hoa Sen hoặc Phương Nam</v>
          </cell>
          <cell r="N81">
            <v>0</v>
          </cell>
          <cell r="O81" t="str">
            <v>Việt Nam</v>
          </cell>
          <cell r="Q81">
            <v>100</v>
          </cell>
          <cell r="R81">
            <v>422048.00000000012</v>
          </cell>
          <cell r="S81">
            <v>2.2000000000000002</v>
          </cell>
          <cell r="T81">
            <v>14.8</v>
          </cell>
          <cell r="U81">
            <v>421968</v>
          </cell>
          <cell r="V81">
            <v>6245126.4000000004</v>
          </cell>
          <cell r="W81">
            <v>51.8</v>
          </cell>
          <cell r="X81">
            <v>766.64</v>
          </cell>
          <cell r="Y81">
            <v>213022.32</v>
          </cell>
          <cell r="Z81">
            <v>3152730.3360000001</v>
          </cell>
          <cell r="AA81">
            <v>223673.44</v>
          </cell>
          <cell r="AB81">
            <v>3310366.912</v>
          </cell>
          <cell r="AC81">
            <v>4.0999999999999996</v>
          </cell>
          <cell r="AD81">
            <v>60.68</v>
          </cell>
          <cell r="AI81">
            <v>422000</v>
          </cell>
          <cell r="AJ81">
            <v>6245600</v>
          </cell>
        </row>
        <row r="82">
          <cell r="A82" t="str">
            <v>A10032</v>
          </cell>
          <cell r="B82">
            <v>3526</v>
          </cell>
          <cell r="C82">
            <v>1711</v>
          </cell>
          <cell r="E82" t="str">
            <v>Ống gió chế tạo bằng tôn tráng kẽm  KT450x350, tôn dày 0.75mm, kết nối TDC</v>
          </cell>
          <cell r="F82">
            <v>0</v>
          </cell>
          <cell r="G82">
            <v>0</v>
          </cell>
          <cell r="H82" t="str">
            <v>m</v>
          </cell>
          <cell r="I82">
            <v>31.3</v>
          </cell>
          <cell r="J82">
            <v>306900</v>
          </cell>
          <cell r="K82">
            <v>9605970</v>
          </cell>
          <cell r="M82" t="str">
            <v>Hoa Sen hoặc Phương Nam</v>
          </cell>
          <cell r="N82">
            <v>0</v>
          </cell>
          <cell r="O82" t="str">
            <v>Việt Nam</v>
          </cell>
          <cell r="Q82">
            <v>100</v>
          </cell>
          <cell r="R82">
            <v>306856</v>
          </cell>
          <cell r="S82">
            <v>1.6</v>
          </cell>
          <cell r="T82">
            <v>31.3</v>
          </cell>
          <cell r="U82">
            <v>306865.5</v>
          </cell>
          <cell r="V82">
            <v>9604890.1500000004</v>
          </cell>
          <cell r="W82">
            <v>37.799999999999997</v>
          </cell>
          <cell r="X82">
            <v>1183.1399999999999</v>
          </cell>
          <cell r="Y82">
            <v>155448.72</v>
          </cell>
          <cell r="Z82">
            <v>4865544.9359999998</v>
          </cell>
          <cell r="AA82">
            <v>163221.16</v>
          </cell>
          <cell r="AB82">
            <v>5108822.3080000002</v>
          </cell>
          <cell r="AC82">
            <v>3</v>
          </cell>
          <cell r="AD82">
            <v>93.9</v>
          </cell>
          <cell r="AI82">
            <v>306900</v>
          </cell>
          <cell r="AJ82">
            <v>9605970</v>
          </cell>
        </row>
        <row r="83">
          <cell r="A83" t="str">
            <v>A10033</v>
          </cell>
          <cell r="B83">
            <v>3527</v>
          </cell>
          <cell r="C83">
            <v>1711</v>
          </cell>
          <cell r="E83" t="str">
            <v>Cút ống gió KT1800x350, tôn dày 0.95mm</v>
          </cell>
          <cell r="F83">
            <v>0</v>
          </cell>
          <cell r="G83">
            <v>0</v>
          </cell>
          <cell r="H83" t="str">
            <v>Cái</v>
          </cell>
          <cell r="I83">
            <v>3</v>
          </cell>
          <cell r="J83">
            <v>3574000</v>
          </cell>
          <cell r="K83">
            <v>10722000</v>
          </cell>
          <cell r="M83" t="str">
            <v>Hoa Sen hoặc Phương Nam</v>
          </cell>
          <cell r="N83">
            <v>0</v>
          </cell>
          <cell r="O83" t="str">
            <v>Việt Nam</v>
          </cell>
          <cell r="Q83">
            <v>100</v>
          </cell>
          <cell r="R83">
            <v>3574098.0000000009</v>
          </cell>
          <cell r="S83">
            <v>15.48</v>
          </cell>
          <cell r="T83">
            <v>3</v>
          </cell>
          <cell r="U83">
            <v>3573988.5</v>
          </cell>
          <cell r="V83">
            <v>10721965.5</v>
          </cell>
          <cell r="W83">
            <v>368.2</v>
          </cell>
          <cell r="X83">
            <v>1104.5999999999999</v>
          </cell>
          <cell r="Y83">
            <v>1514185.68</v>
          </cell>
          <cell r="Z83">
            <v>4542557.04</v>
          </cell>
          <cell r="AA83">
            <v>1589894.96</v>
          </cell>
          <cell r="AB83">
            <v>4769684.88</v>
          </cell>
          <cell r="AC83">
            <v>29.5</v>
          </cell>
          <cell r="AD83">
            <v>88.5</v>
          </cell>
          <cell r="AI83">
            <v>3574000</v>
          </cell>
          <cell r="AJ83">
            <v>10722000</v>
          </cell>
        </row>
        <row r="84">
          <cell r="A84" t="str">
            <v>A10034</v>
          </cell>
          <cell r="B84">
            <v>3528</v>
          </cell>
          <cell r="C84">
            <v>1711</v>
          </cell>
          <cell r="E84" t="str">
            <v>Cút ống gió KT1400x500, tôn dày 0.95mm</v>
          </cell>
          <cell r="F84">
            <v>0</v>
          </cell>
          <cell r="G84">
            <v>0</v>
          </cell>
          <cell r="H84" t="str">
            <v>Cái</v>
          </cell>
          <cell r="I84">
            <v>1</v>
          </cell>
          <cell r="J84">
            <v>2491100</v>
          </cell>
          <cell r="K84">
            <v>2491100</v>
          </cell>
          <cell r="M84" t="str">
            <v>Hoa Sen hoặc Phương Nam</v>
          </cell>
          <cell r="N84">
            <v>0</v>
          </cell>
          <cell r="O84" t="str">
            <v>Việt Nam</v>
          </cell>
          <cell r="Q84">
            <v>100</v>
          </cell>
          <cell r="R84">
            <v>2491027</v>
          </cell>
          <cell r="S84">
            <v>10.64</v>
          </cell>
          <cell r="T84">
            <v>1</v>
          </cell>
          <cell r="U84">
            <v>2491131</v>
          </cell>
          <cell r="V84">
            <v>2491131</v>
          </cell>
          <cell r="W84">
            <v>253.39999999999998</v>
          </cell>
          <cell r="X84">
            <v>253.39999999999998</v>
          </cell>
          <cell r="Y84">
            <v>1042082.16</v>
          </cell>
          <cell r="Z84">
            <v>1042082.16</v>
          </cell>
          <cell r="AA84">
            <v>1094186.27</v>
          </cell>
          <cell r="AB84">
            <v>1094186.27</v>
          </cell>
          <cell r="AC84">
            <v>20.3</v>
          </cell>
          <cell r="AD84">
            <v>20.3</v>
          </cell>
          <cell r="AI84">
            <v>2491100</v>
          </cell>
          <cell r="AJ84">
            <v>2491100</v>
          </cell>
        </row>
        <row r="85">
          <cell r="A85" t="str">
            <v>A10035</v>
          </cell>
          <cell r="B85">
            <v>3529</v>
          </cell>
          <cell r="C85">
            <v>1711</v>
          </cell>
          <cell r="E85" t="str">
            <v>Cút ống gió KT1400x350, tôn dày 0.95mm</v>
          </cell>
          <cell r="F85">
            <v>0</v>
          </cell>
          <cell r="G85">
            <v>0</v>
          </cell>
          <cell r="H85" t="str">
            <v>Cái</v>
          </cell>
          <cell r="I85">
            <v>1</v>
          </cell>
          <cell r="J85">
            <v>2302100</v>
          </cell>
          <cell r="K85">
            <v>2302100</v>
          </cell>
          <cell r="M85" t="str">
            <v>Hoa Sen hoặc Phương Nam</v>
          </cell>
          <cell r="N85">
            <v>0</v>
          </cell>
          <cell r="O85" t="str">
            <v>Việt Nam</v>
          </cell>
          <cell r="Q85">
            <v>100</v>
          </cell>
          <cell r="R85">
            <v>2302025.0000000005</v>
          </cell>
          <cell r="S85">
            <v>9.8000000000000007</v>
          </cell>
          <cell r="T85">
            <v>1</v>
          </cell>
          <cell r="U85">
            <v>2302050</v>
          </cell>
          <cell r="V85">
            <v>2302050</v>
          </cell>
          <cell r="W85">
            <v>233.79999999999998</v>
          </cell>
          <cell r="X85">
            <v>233.79999999999998</v>
          </cell>
          <cell r="Y85">
            <v>961479.12</v>
          </cell>
          <cell r="Z85">
            <v>961479.12</v>
          </cell>
          <cell r="AA85">
            <v>1009553.08</v>
          </cell>
          <cell r="AB85">
            <v>1009553.08</v>
          </cell>
          <cell r="AC85">
            <v>18.7</v>
          </cell>
          <cell r="AD85">
            <v>18.7</v>
          </cell>
          <cell r="AI85">
            <v>2302100</v>
          </cell>
          <cell r="AJ85">
            <v>2302100</v>
          </cell>
        </row>
        <row r="86">
          <cell r="A86" t="str">
            <v>A10036</v>
          </cell>
          <cell r="B86">
            <v>3530</v>
          </cell>
          <cell r="C86">
            <v>1711</v>
          </cell>
          <cell r="E86" t="str">
            <v>Cút ống gió KT450x350, tôn dày 0.75mm</v>
          </cell>
          <cell r="F86">
            <v>0</v>
          </cell>
          <cell r="G86">
            <v>0</v>
          </cell>
          <cell r="H86" t="str">
            <v>Cái</v>
          </cell>
          <cell r="I86">
            <v>3</v>
          </cell>
          <cell r="J86">
            <v>322100</v>
          </cell>
          <cell r="K86">
            <v>966300</v>
          </cell>
          <cell r="M86" t="str">
            <v>Hoa Sen hoặc Phương Nam</v>
          </cell>
          <cell r="N86">
            <v>0</v>
          </cell>
          <cell r="O86" t="str">
            <v>Việt Nam</v>
          </cell>
          <cell r="Q86">
            <v>100</v>
          </cell>
          <cell r="R86">
            <v>321981</v>
          </cell>
          <cell r="S86">
            <v>3.24</v>
          </cell>
          <cell r="T86">
            <v>3</v>
          </cell>
          <cell r="U86">
            <v>322063.5</v>
          </cell>
          <cell r="V86">
            <v>966190.5</v>
          </cell>
          <cell r="W86">
            <v>77</v>
          </cell>
          <cell r="X86">
            <v>231</v>
          </cell>
          <cell r="Y86">
            <v>316654.8</v>
          </cell>
          <cell r="Z86">
            <v>949964.39999999991</v>
          </cell>
          <cell r="AA86">
            <v>332487.53999999998</v>
          </cell>
          <cell r="AB86">
            <v>997462.61999999988</v>
          </cell>
          <cell r="AC86">
            <v>6.2</v>
          </cell>
          <cell r="AD86">
            <v>18.600000000000001</v>
          </cell>
          <cell r="AI86">
            <v>322100</v>
          </cell>
          <cell r="AJ86">
            <v>966300</v>
          </cell>
        </row>
        <row r="87">
          <cell r="A87" t="str">
            <v>A10037</v>
          </cell>
          <cell r="B87">
            <v>3531</v>
          </cell>
          <cell r="C87">
            <v>1711</v>
          </cell>
          <cell r="E87" t="str">
            <v>Nối giảm ống gió KT1800x350/1600x300, tôn dày 0.95mm</v>
          </cell>
          <cell r="F87">
            <v>0</v>
          </cell>
          <cell r="G87">
            <v>0</v>
          </cell>
          <cell r="H87" t="str">
            <v>Cái</v>
          </cell>
          <cell r="I87">
            <v>1</v>
          </cell>
          <cell r="J87">
            <v>679200</v>
          </cell>
          <cell r="K87">
            <v>679200</v>
          </cell>
          <cell r="M87" t="str">
            <v>Hoa Sen hoặc Phương Nam</v>
          </cell>
          <cell r="N87">
            <v>0</v>
          </cell>
          <cell r="O87" t="str">
            <v>Việt Nam</v>
          </cell>
          <cell r="Q87">
            <v>100</v>
          </cell>
          <cell r="R87">
            <v>679173</v>
          </cell>
          <cell r="S87">
            <v>4.3</v>
          </cell>
          <cell r="T87">
            <v>1</v>
          </cell>
          <cell r="U87">
            <v>679216.5</v>
          </cell>
          <cell r="V87">
            <v>679216.5</v>
          </cell>
          <cell r="W87">
            <v>102.19999999999999</v>
          </cell>
          <cell r="X87">
            <v>102.19999999999999</v>
          </cell>
          <cell r="Y87">
            <v>420287.28</v>
          </cell>
          <cell r="Z87">
            <v>420287.28</v>
          </cell>
          <cell r="AA87">
            <v>441301.64</v>
          </cell>
          <cell r="AB87">
            <v>441301.64</v>
          </cell>
          <cell r="AC87">
            <v>8.1999999999999993</v>
          </cell>
          <cell r="AD87">
            <v>8.1999999999999993</v>
          </cell>
          <cell r="AI87">
            <v>679200</v>
          </cell>
          <cell r="AJ87">
            <v>679200</v>
          </cell>
        </row>
        <row r="88">
          <cell r="A88" t="str">
            <v>A10038</v>
          </cell>
          <cell r="B88">
            <v>3532</v>
          </cell>
          <cell r="C88">
            <v>1711</v>
          </cell>
          <cell r="E88" t="str">
            <v>Nối giảm ống gió KT1800x350/1300x350, tôn dày 0.95mm</v>
          </cell>
          <cell r="F88">
            <v>0</v>
          </cell>
          <cell r="G88">
            <v>0</v>
          </cell>
          <cell r="H88" t="str">
            <v>Cái</v>
          </cell>
          <cell r="I88">
            <v>1</v>
          </cell>
          <cell r="J88">
            <v>638800</v>
          </cell>
          <cell r="K88">
            <v>638800</v>
          </cell>
          <cell r="M88" t="str">
            <v>Hoa Sen hoặc Phương Nam</v>
          </cell>
          <cell r="N88">
            <v>0</v>
          </cell>
          <cell r="O88" t="str">
            <v>Việt Nam</v>
          </cell>
          <cell r="Q88">
            <v>100</v>
          </cell>
          <cell r="R88">
            <v>638759</v>
          </cell>
          <cell r="S88">
            <v>4.3</v>
          </cell>
          <cell r="T88">
            <v>1</v>
          </cell>
          <cell r="U88">
            <v>638763</v>
          </cell>
          <cell r="V88">
            <v>638763</v>
          </cell>
          <cell r="W88">
            <v>102.19999999999999</v>
          </cell>
          <cell r="X88">
            <v>102.19999999999999</v>
          </cell>
          <cell r="Y88">
            <v>420287.28</v>
          </cell>
          <cell r="Z88">
            <v>420287.28</v>
          </cell>
          <cell r="AA88">
            <v>441301.64</v>
          </cell>
          <cell r="AB88">
            <v>441301.64</v>
          </cell>
          <cell r="AC88">
            <v>8.1999999999999993</v>
          </cell>
          <cell r="AD88">
            <v>8.1999999999999993</v>
          </cell>
          <cell r="AI88">
            <v>638800</v>
          </cell>
          <cell r="AJ88">
            <v>638800</v>
          </cell>
        </row>
        <row r="89">
          <cell r="A89" t="str">
            <v>A10039</v>
          </cell>
          <cell r="B89">
            <v>3533</v>
          </cell>
          <cell r="C89">
            <v>1711</v>
          </cell>
          <cell r="E89" t="str">
            <v>Nối giảm ống gió KT1800x350/450x350, tôn dày 0.95mm</v>
          </cell>
          <cell r="F89">
            <v>0</v>
          </cell>
          <cell r="G89">
            <v>0</v>
          </cell>
          <cell r="H89" t="str">
            <v>Cái</v>
          </cell>
          <cell r="I89">
            <v>1</v>
          </cell>
          <cell r="J89">
            <v>501100</v>
          </cell>
          <cell r="K89">
            <v>501100</v>
          </cell>
          <cell r="M89" t="str">
            <v>Hoa Sen hoặc Phương Nam</v>
          </cell>
          <cell r="N89">
            <v>0</v>
          </cell>
          <cell r="O89" t="str">
            <v>Việt Nam</v>
          </cell>
          <cell r="Q89">
            <v>100</v>
          </cell>
          <cell r="R89">
            <v>501182.00000000012</v>
          </cell>
          <cell r="S89">
            <v>4.3</v>
          </cell>
          <cell r="T89">
            <v>1</v>
          </cell>
          <cell r="U89">
            <v>501087</v>
          </cell>
          <cell r="V89">
            <v>501087</v>
          </cell>
          <cell r="W89">
            <v>102.19999999999999</v>
          </cell>
          <cell r="X89">
            <v>102.19999999999999</v>
          </cell>
          <cell r="Y89">
            <v>420287.28</v>
          </cell>
          <cell r="Z89">
            <v>420287.28</v>
          </cell>
          <cell r="AA89">
            <v>441301.64</v>
          </cell>
          <cell r="AB89">
            <v>441301.64</v>
          </cell>
          <cell r="AC89">
            <v>8.1999999999999993</v>
          </cell>
          <cell r="AD89">
            <v>8.1999999999999993</v>
          </cell>
          <cell r="AI89">
            <v>501100</v>
          </cell>
          <cell r="AJ89">
            <v>501100</v>
          </cell>
        </row>
        <row r="90">
          <cell r="A90" t="str">
            <v>A10040</v>
          </cell>
          <cell r="B90">
            <v>3534</v>
          </cell>
          <cell r="C90">
            <v>1711</v>
          </cell>
          <cell r="E90" t="str">
            <v>Nối giảm ống gió KT1600x300/1400x300, tôn dày 0.95mm</v>
          </cell>
          <cell r="F90">
            <v>0</v>
          </cell>
          <cell r="G90">
            <v>0</v>
          </cell>
          <cell r="H90" t="str">
            <v>Cái</v>
          </cell>
          <cell r="I90">
            <v>1</v>
          </cell>
          <cell r="J90">
            <v>606400</v>
          </cell>
          <cell r="K90">
            <v>606400</v>
          </cell>
          <cell r="M90" t="str">
            <v>Hoa Sen hoặc Phương Nam</v>
          </cell>
          <cell r="N90">
            <v>0</v>
          </cell>
          <cell r="O90" t="str">
            <v>Việt Nam</v>
          </cell>
          <cell r="Q90">
            <v>100</v>
          </cell>
          <cell r="R90">
            <v>606331</v>
          </cell>
          <cell r="S90">
            <v>3.8</v>
          </cell>
          <cell r="T90">
            <v>1</v>
          </cell>
          <cell r="U90">
            <v>606355.5</v>
          </cell>
          <cell r="V90">
            <v>606355.5</v>
          </cell>
          <cell r="W90">
            <v>91</v>
          </cell>
          <cell r="X90">
            <v>91</v>
          </cell>
          <cell r="Y90">
            <v>374228.4</v>
          </cell>
          <cell r="Z90">
            <v>374228.4</v>
          </cell>
          <cell r="AA90">
            <v>392939.82</v>
          </cell>
          <cell r="AB90">
            <v>392939.82</v>
          </cell>
          <cell r="AC90">
            <v>7.3</v>
          </cell>
          <cell r="AD90">
            <v>7.3</v>
          </cell>
          <cell r="AI90">
            <v>606400</v>
          </cell>
          <cell r="AJ90">
            <v>606400</v>
          </cell>
        </row>
        <row r="91">
          <cell r="A91" t="str">
            <v>A10041</v>
          </cell>
          <cell r="B91">
            <v>3535</v>
          </cell>
          <cell r="C91">
            <v>1711</v>
          </cell>
          <cell r="E91" t="str">
            <v>Nối giảm ống gió KT1400x300/1200x300, tôn dày 0.95mm</v>
          </cell>
          <cell r="F91">
            <v>0</v>
          </cell>
          <cell r="G91">
            <v>0</v>
          </cell>
          <cell r="H91" t="str">
            <v>Cái</v>
          </cell>
          <cell r="I91">
            <v>1</v>
          </cell>
          <cell r="J91">
            <v>541800</v>
          </cell>
          <cell r="K91">
            <v>541800</v>
          </cell>
          <cell r="M91" t="str">
            <v>Hoa Sen hoặc Phương Nam</v>
          </cell>
          <cell r="N91">
            <v>0</v>
          </cell>
          <cell r="O91" t="str">
            <v>Việt Nam</v>
          </cell>
          <cell r="Q91">
            <v>100</v>
          </cell>
          <cell r="R91">
            <v>541717.00000000012</v>
          </cell>
          <cell r="S91">
            <v>3.4</v>
          </cell>
          <cell r="T91">
            <v>1</v>
          </cell>
          <cell r="U91">
            <v>541764</v>
          </cell>
          <cell r="V91">
            <v>541764</v>
          </cell>
          <cell r="W91">
            <v>81.199999999999989</v>
          </cell>
          <cell r="X91">
            <v>81.199999999999989</v>
          </cell>
          <cell r="Y91">
            <v>333926.88</v>
          </cell>
          <cell r="Z91">
            <v>333926.88</v>
          </cell>
          <cell r="AA91">
            <v>350623.22</v>
          </cell>
          <cell r="AB91">
            <v>350623.22</v>
          </cell>
          <cell r="AC91">
            <v>6.5</v>
          </cell>
          <cell r="AD91">
            <v>6.5</v>
          </cell>
          <cell r="AI91">
            <v>541800</v>
          </cell>
          <cell r="AJ91">
            <v>541800</v>
          </cell>
        </row>
        <row r="92">
          <cell r="A92" t="str">
            <v>A10042</v>
          </cell>
          <cell r="B92">
            <v>3536</v>
          </cell>
          <cell r="C92">
            <v>1711</v>
          </cell>
          <cell r="E92" t="str">
            <v>Nối giảm ống gió KT 1300x350/750x350, tôn dày 0.95mm</v>
          </cell>
          <cell r="F92">
            <v>0</v>
          </cell>
          <cell r="G92">
            <v>0</v>
          </cell>
          <cell r="H92" t="str">
            <v>Cái</v>
          </cell>
          <cell r="I92">
            <v>1</v>
          </cell>
          <cell r="J92">
            <v>468900</v>
          </cell>
          <cell r="K92">
            <v>468900</v>
          </cell>
          <cell r="M92" t="str">
            <v>Hoa Sen hoặc Phương Nam</v>
          </cell>
          <cell r="N92">
            <v>0</v>
          </cell>
          <cell r="O92" t="str">
            <v>Việt Nam</v>
          </cell>
          <cell r="Q92">
            <v>100</v>
          </cell>
          <cell r="R92">
            <v>468875.00000000012</v>
          </cell>
          <cell r="S92">
            <v>3.3</v>
          </cell>
          <cell r="T92">
            <v>1</v>
          </cell>
          <cell r="U92">
            <v>468903</v>
          </cell>
          <cell r="V92">
            <v>468903</v>
          </cell>
          <cell r="W92">
            <v>78.399999999999991</v>
          </cell>
          <cell r="X92">
            <v>78.399999999999991</v>
          </cell>
          <cell r="Y92">
            <v>322412.15999999997</v>
          </cell>
          <cell r="Z92">
            <v>322412.15999999997</v>
          </cell>
          <cell r="AA92">
            <v>338532.77</v>
          </cell>
          <cell r="AB92">
            <v>338532.77</v>
          </cell>
          <cell r="AC92">
            <v>6.3</v>
          </cell>
          <cell r="AD92">
            <v>6.3</v>
          </cell>
          <cell r="AI92">
            <v>468900</v>
          </cell>
          <cell r="AJ92">
            <v>468900</v>
          </cell>
        </row>
        <row r="93">
          <cell r="A93" t="str">
            <v>A10043</v>
          </cell>
          <cell r="B93">
            <v>3537</v>
          </cell>
          <cell r="C93">
            <v>1711</v>
          </cell>
          <cell r="E93" t="str">
            <v>Nối giảm ống gió KT 1200x350/1000x300, tôn dày 0.95mm</v>
          </cell>
          <cell r="F93">
            <v>0</v>
          </cell>
          <cell r="G93">
            <v>0</v>
          </cell>
          <cell r="H93" t="str">
            <v>Cái</v>
          </cell>
          <cell r="I93">
            <v>1</v>
          </cell>
          <cell r="J93">
            <v>485000</v>
          </cell>
          <cell r="K93">
            <v>485000</v>
          </cell>
          <cell r="M93" t="str">
            <v>Hoa Sen hoặc Phương Nam</v>
          </cell>
          <cell r="N93">
            <v>0</v>
          </cell>
          <cell r="O93" t="str">
            <v>Việt Nam</v>
          </cell>
          <cell r="Q93">
            <v>100</v>
          </cell>
          <cell r="R93">
            <v>485089.00000000012</v>
          </cell>
          <cell r="S93">
            <v>3.1</v>
          </cell>
          <cell r="T93">
            <v>1</v>
          </cell>
          <cell r="U93">
            <v>484995</v>
          </cell>
          <cell r="V93">
            <v>484995</v>
          </cell>
          <cell r="W93">
            <v>74.199999999999989</v>
          </cell>
          <cell r="X93">
            <v>74.199999999999989</v>
          </cell>
          <cell r="Y93">
            <v>305140.08</v>
          </cell>
          <cell r="Z93">
            <v>305140.08</v>
          </cell>
          <cell r="AA93">
            <v>320397.08</v>
          </cell>
          <cell r="AB93">
            <v>320397.08</v>
          </cell>
          <cell r="AC93">
            <v>5.9</v>
          </cell>
          <cell r="AD93">
            <v>5.9</v>
          </cell>
          <cell r="AI93">
            <v>485000</v>
          </cell>
          <cell r="AJ93">
            <v>485000</v>
          </cell>
        </row>
        <row r="94">
          <cell r="A94" t="str">
            <v>A10044</v>
          </cell>
          <cell r="B94">
            <v>3538</v>
          </cell>
          <cell r="C94">
            <v>1711</v>
          </cell>
          <cell r="E94" t="str">
            <v>Vuông / tròn 1800x350/Ø 700, tôn dày 0.75mm</v>
          </cell>
          <cell r="F94">
            <v>0</v>
          </cell>
          <cell r="G94">
            <v>0</v>
          </cell>
          <cell r="H94" t="str">
            <v>Cái</v>
          </cell>
          <cell r="I94">
            <v>4</v>
          </cell>
          <cell r="J94">
            <v>1704000</v>
          </cell>
          <cell r="K94">
            <v>6816000</v>
          </cell>
          <cell r="M94" t="str">
            <v>Hoa Sen hoặc Phương Nam</v>
          </cell>
          <cell r="N94">
            <v>0</v>
          </cell>
          <cell r="O94" t="str">
            <v>Việt Nam</v>
          </cell>
          <cell r="Q94">
            <v>100</v>
          </cell>
          <cell r="R94">
            <v>1703922.0000000005</v>
          </cell>
          <cell r="S94">
            <v>4.3</v>
          </cell>
          <cell r="T94">
            <v>4</v>
          </cell>
          <cell r="U94">
            <v>1703964</v>
          </cell>
          <cell r="V94">
            <v>6815856</v>
          </cell>
          <cell r="W94">
            <v>102.19999999999999</v>
          </cell>
          <cell r="X94">
            <v>408.79999999999995</v>
          </cell>
          <cell r="Y94">
            <v>420287.28</v>
          </cell>
          <cell r="Z94">
            <v>1681149.12</v>
          </cell>
          <cell r="AA94">
            <v>441301.64</v>
          </cell>
          <cell r="AB94">
            <v>1765206.56</v>
          </cell>
          <cell r="AC94">
            <v>8.1999999999999993</v>
          </cell>
          <cell r="AD94">
            <v>32.799999999999997</v>
          </cell>
          <cell r="AI94">
            <v>1704000</v>
          </cell>
          <cell r="AJ94">
            <v>6816000</v>
          </cell>
        </row>
        <row r="95">
          <cell r="A95" t="str">
            <v>A10045</v>
          </cell>
          <cell r="B95">
            <v>3539</v>
          </cell>
          <cell r="C95">
            <v>1711</v>
          </cell>
          <cell r="E95" t="str">
            <v>Vuông / tròn ống gió  1400x500/Ø 700, tôn dày 0.95mm</v>
          </cell>
          <cell r="F95">
            <v>0</v>
          </cell>
          <cell r="G95">
            <v>0</v>
          </cell>
          <cell r="H95" t="str">
            <v>Cái</v>
          </cell>
          <cell r="I95">
            <v>2</v>
          </cell>
          <cell r="J95">
            <v>1567600</v>
          </cell>
          <cell r="K95">
            <v>3135200</v>
          </cell>
          <cell r="M95" t="str">
            <v>Hoa Sen hoặc Phương Nam</v>
          </cell>
          <cell r="N95">
            <v>0</v>
          </cell>
          <cell r="O95" t="str">
            <v>Việt Nam</v>
          </cell>
          <cell r="Q95">
            <v>100</v>
          </cell>
          <cell r="R95">
            <v>1567555.0000000002</v>
          </cell>
          <cell r="S95">
            <v>3.8</v>
          </cell>
          <cell r="T95">
            <v>2</v>
          </cell>
          <cell r="U95">
            <v>1567629</v>
          </cell>
          <cell r="V95">
            <v>3135258</v>
          </cell>
          <cell r="W95">
            <v>91</v>
          </cell>
          <cell r="X95">
            <v>182</v>
          </cell>
          <cell r="Y95">
            <v>374228.4</v>
          </cell>
          <cell r="Z95">
            <v>748456.8</v>
          </cell>
          <cell r="AA95">
            <v>392939.82</v>
          </cell>
          <cell r="AB95">
            <v>785879.64</v>
          </cell>
          <cell r="AC95">
            <v>7.3</v>
          </cell>
          <cell r="AD95">
            <v>14.6</v>
          </cell>
          <cell r="AI95">
            <v>1567600</v>
          </cell>
          <cell r="AJ95">
            <v>3135200</v>
          </cell>
        </row>
        <row r="96">
          <cell r="A96" t="str">
            <v>A10046</v>
          </cell>
          <cell r="B96">
            <v>3540</v>
          </cell>
          <cell r="C96">
            <v>1711</v>
          </cell>
          <cell r="E96" t="str">
            <v>Chân rẽ ống gió KT1400x300, tôn dày 0.95mm</v>
          </cell>
          <cell r="F96">
            <v>0</v>
          </cell>
          <cell r="G96">
            <v>0</v>
          </cell>
          <cell r="H96" t="str">
            <v>Cái</v>
          </cell>
          <cell r="I96">
            <v>1</v>
          </cell>
          <cell r="J96">
            <v>294100</v>
          </cell>
          <cell r="K96">
            <v>294100</v>
          </cell>
          <cell r="M96" t="str">
            <v>Hoa Sen hoặc Phương Nam</v>
          </cell>
          <cell r="N96">
            <v>0</v>
          </cell>
          <cell r="O96" t="str">
            <v>Việt Nam</v>
          </cell>
          <cell r="Q96">
            <v>100</v>
          </cell>
          <cell r="R96">
            <v>294030</v>
          </cell>
          <cell r="S96">
            <v>9.52</v>
          </cell>
          <cell r="T96">
            <v>1</v>
          </cell>
          <cell r="U96">
            <v>294126</v>
          </cell>
          <cell r="V96">
            <v>294126</v>
          </cell>
          <cell r="W96">
            <v>226.79999999999998</v>
          </cell>
          <cell r="X96">
            <v>226.79999999999998</v>
          </cell>
          <cell r="Y96">
            <v>932692.32</v>
          </cell>
          <cell r="Z96">
            <v>932692.32</v>
          </cell>
          <cell r="AA96">
            <v>979326.94</v>
          </cell>
          <cell r="AB96">
            <v>979326.94</v>
          </cell>
          <cell r="AC96">
            <v>18.100000000000001</v>
          </cell>
          <cell r="AD96">
            <v>18.100000000000001</v>
          </cell>
          <cell r="AI96">
            <v>294100</v>
          </cell>
          <cell r="AJ96">
            <v>294100</v>
          </cell>
        </row>
        <row r="97">
          <cell r="A97" t="str">
            <v>A10047</v>
          </cell>
          <cell r="B97">
            <v>3541</v>
          </cell>
          <cell r="C97">
            <v>1711</v>
          </cell>
          <cell r="E97" t="str">
            <v>Chân rẽ ống gió KT1300x400, tôn dày 0.95mm</v>
          </cell>
          <cell r="F97">
            <v>0</v>
          </cell>
          <cell r="G97">
            <v>0</v>
          </cell>
          <cell r="H97" t="str">
            <v>Cái</v>
          </cell>
          <cell r="I97">
            <v>28</v>
          </cell>
          <cell r="J97">
            <v>294100</v>
          </cell>
          <cell r="K97">
            <v>8234800</v>
          </cell>
          <cell r="M97" t="str">
            <v>Hoa Sen hoặc Phương Nam</v>
          </cell>
          <cell r="N97">
            <v>0</v>
          </cell>
          <cell r="O97" t="str">
            <v>Việt Nam</v>
          </cell>
          <cell r="Q97">
            <v>100</v>
          </cell>
          <cell r="R97">
            <v>294030</v>
          </cell>
          <cell r="S97">
            <v>8.84</v>
          </cell>
          <cell r="T97">
            <v>28</v>
          </cell>
          <cell r="U97">
            <v>294126</v>
          </cell>
          <cell r="V97">
            <v>8235528</v>
          </cell>
          <cell r="W97">
            <v>210</v>
          </cell>
          <cell r="X97">
            <v>5880</v>
          </cell>
          <cell r="Y97">
            <v>863604</v>
          </cell>
          <cell r="Z97">
            <v>24180912</v>
          </cell>
          <cell r="AA97">
            <v>906784.2</v>
          </cell>
          <cell r="AB97">
            <v>25389957.599999998</v>
          </cell>
          <cell r="AC97">
            <v>16.8</v>
          </cell>
          <cell r="AD97">
            <v>470.40000000000003</v>
          </cell>
          <cell r="AI97">
            <v>294100</v>
          </cell>
          <cell r="AJ97">
            <v>8234800</v>
          </cell>
        </row>
        <row r="98">
          <cell r="A98" t="str">
            <v>A10048</v>
          </cell>
          <cell r="B98">
            <v>3542</v>
          </cell>
          <cell r="C98">
            <v>1711</v>
          </cell>
          <cell r="E98" t="str">
            <v>Ống tiêu âm</v>
          </cell>
          <cell r="F98">
            <v>0</v>
          </cell>
          <cell r="G98">
            <v>0</v>
          </cell>
          <cell r="H98">
            <v>0</v>
          </cell>
          <cell r="J98">
            <v>0</v>
          </cell>
          <cell r="K98">
            <v>0</v>
          </cell>
          <cell r="M98" t="str">
            <v>Hoa Sen hoặc Phương Nam</v>
          </cell>
          <cell r="N98">
            <v>0</v>
          </cell>
          <cell r="O98" t="str">
            <v>Việt Nam</v>
          </cell>
          <cell r="Q98">
            <v>100</v>
          </cell>
          <cell r="R98">
            <v>0</v>
          </cell>
          <cell r="S98">
            <v>0</v>
          </cell>
          <cell r="T98">
            <v>0</v>
          </cell>
          <cell r="U98">
            <v>0</v>
          </cell>
          <cell r="V98">
            <v>0</v>
          </cell>
          <cell r="W98">
            <v>0</v>
          </cell>
          <cell r="X98">
            <v>0</v>
          </cell>
          <cell r="Y98">
            <v>0</v>
          </cell>
          <cell r="Z98">
            <v>0</v>
          </cell>
          <cell r="AA98">
            <v>0</v>
          </cell>
          <cell r="AB98">
            <v>0</v>
          </cell>
          <cell r="AC98">
            <v>0</v>
          </cell>
          <cell r="AD98">
            <v>0</v>
          </cell>
          <cell r="AI98">
            <v>0</v>
          </cell>
          <cell r="AJ98" t="str">
            <v/>
          </cell>
        </row>
        <row r="99">
          <cell r="A99" t="str">
            <v>A10049</v>
          </cell>
          <cell r="B99">
            <v>3543</v>
          </cell>
          <cell r="C99">
            <v>1711</v>
          </cell>
          <cell r="E99" t="str">
            <v>Ống gió chế tạo bằng tôn tráng kẽm KT1800x350, tôn dày 0.95mm, kết nối TDC</v>
          </cell>
          <cell r="F99">
            <v>0</v>
          </cell>
          <cell r="G99">
            <v>0</v>
          </cell>
          <cell r="H99" t="str">
            <v>m</v>
          </cell>
          <cell r="I99">
            <v>3.2</v>
          </cell>
          <cell r="J99">
            <v>3173500</v>
          </cell>
          <cell r="K99">
            <v>10155200</v>
          </cell>
          <cell r="M99" t="str">
            <v>Hoa Sen hoặc Phương Nam</v>
          </cell>
          <cell r="N99">
            <v>0</v>
          </cell>
          <cell r="O99" t="str">
            <v>Việt Nam</v>
          </cell>
          <cell r="Q99">
            <v>100</v>
          </cell>
          <cell r="R99">
            <v>3173467.0000000005</v>
          </cell>
          <cell r="S99">
            <v>4.3</v>
          </cell>
          <cell r="T99">
            <v>3.2</v>
          </cell>
          <cell r="U99">
            <v>3173476.5</v>
          </cell>
          <cell r="V99">
            <v>10155124.800000001</v>
          </cell>
          <cell r="W99">
            <v>102.19999999999999</v>
          </cell>
          <cell r="X99">
            <v>327.03999999999996</v>
          </cell>
          <cell r="Y99">
            <v>420287.28</v>
          </cell>
          <cell r="Z99">
            <v>1344919.2960000001</v>
          </cell>
          <cell r="AA99">
            <v>441301.64</v>
          </cell>
          <cell r="AB99">
            <v>1412165.2480000001</v>
          </cell>
          <cell r="AC99">
            <v>8.1999999999999993</v>
          </cell>
          <cell r="AD99">
            <v>26.24</v>
          </cell>
          <cell r="AI99">
            <v>3173500</v>
          </cell>
          <cell r="AJ99">
            <v>10155200</v>
          </cell>
        </row>
        <row r="100">
          <cell r="A100" t="str">
            <v>A10050</v>
          </cell>
          <cell r="B100">
            <v>3544</v>
          </cell>
          <cell r="C100">
            <v>1711</v>
          </cell>
          <cell r="E100" t="str">
            <v>Cút ống gió KT1800x350, tôn dày 0.95mm</v>
          </cell>
          <cell r="F100">
            <v>0</v>
          </cell>
          <cell r="G100">
            <v>0</v>
          </cell>
          <cell r="H100" t="str">
            <v>Cái</v>
          </cell>
          <cell r="I100">
            <v>2</v>
          </cell>
          <cell r="J100">
            <v>10901900</v>
          </cell>
          <cell r="K100">
            <v>21803800</v>
          </cell>
          <cell r="M100" t="str">
            <v>Hoa Sen hoặc Phương Nam</v>
          </cell>
          <cell r="N100">
            <v>0</v>
          </cell>
          <cell r="O100" t="str">
            <v>Việt Nam</v>
          </cell>
          <cell r="Q100">
            <v>100</v>
          </cell>
          <cell r="R100">
            <v>10901979</v>
          </cell>
          <cell r="S100">
            <v>15.48</v>
          </cell>
          <cell r="T100">
            <v>2</v>
          </cell>
          <cell r="U100">
            <v>10901883</v>
          </cell>
          <cell r="V100">
            <v>21803766</v>
          </cell>
          <cell r="W100">
            <v>368.2</v>
          </cell>
          <cell r="X100">
            <v>736.4</v>
          </cell>
          <cell r="Y100">
            <v>1514185.68</v>
          </cell>
          <cell r="Z100">
            <v>3028371.36</v>
          </cell>
          <cell r="AA100">
            <v>1589894.96</v>
          </cell>
          <cell r="AB100">
            <v>3179789.92</v>
          </cell>
          <cell r="AC100">
            <v>29.5</v>
          </cell>
          <cell r="AD100">
            <v>59</v>
          </cell>
          <cell r="AI100">
            <v>10901900</v>
          </cell>
          <cell r="AJ100">
            <v>21803800</v>
          </cell>
        </row>
        <row r="101">
          <cell r="A101" t="str">
            <v>A10051</v>
          </cell>
          <cell r="B101">
            <v>3545</v>
          </cell>
          <cell r="C101">
            <v>1711</v>
          </cell>
          <cell r="E101" t="str">
            <v>Hộp tiêu âm cho quạt</v>
          </cell>
          <cell r="F101">
            <v>0</v>
          </cell>
          <cell r="G101">
            <v>0</v>
          </cell>
          <cell r="H101" t="str">
            <v>cái</v>
          </cell>
          <cell r="I101">
            <v>3</v>
          </cell>
          <cell r="J101">
            <v>4235100</v>
          </cell>
          <cell r="K101">
            <v>12705300</v>
          </cell>
          <cell r="M101" t="str">
            <v>Hoa Sen hoặc Phương Nam</v>
          </cell>
          <cell r="N101">
            <v>0</v>
          </cell>
          <cell r="O101" t="str">
            <v>Việt Nam</v>
          </cell>
          <cell r="Q101">
            <v>100</v>
          </cell>
          <cell r="R101">
            <v>4235000.0000000009</v>
          </cell>
          <cell r="S101">
            <v>0</v>
          </cell>
          <cell r="T101">
            <v>3</v>
          </cell>
          <cell r="U101">
            <v>4235101.5</v>
          </cell>
          <cell r="V101">
            <v>12705304.5</v>
          </cell>
          <cell r="W101">
            <v>0</v>
          </cell>
          <cell r="X101">
            <v>0</v>
          </cell>
          <cell r="Y101">
            <v>0</v>
          </cell>
          <cell r="Z101">
            <v>0</v>
          </cell>
          <cell r="AA101">
            <v>0</v>
          </cell>
          <cell r="AB101">
            <v>0</v>
          </cell>
          <cell r="AC101">
            <v>0</v>
          </cell>
          <cell r="AD101">
            <v>0</v>
          </cell>
          <cell r="AI101">
            <v>4235100</v>
          </cell>
          <cell r="AJ101">
            <v>12705300</v>
          </cell>
        </row>
        <row r="102">
          <cell r="A102" t="str">
            <v>A10052</v>
          </cell>
          <cell r="B102">
            <v>3546</v>
          </cell>
          <cell r="C102">
            <v>1711</v>
          </cell>
          <cell r="E102" t="str">
            <v>Ống gió tăng áp sảnh thang máy tôn tráng kẽm</v>
          </cell>
          <cell r="F102">
            <v>0</v>
          </cell>
          <cell r="G102">
            <v>0</v>
          </cell>
          <cell r="H102">
            <v>0</v>
          </cell>
          <cell r="J102">
            <v>0</v>
          </cell>
          <cell r="K102">
            <v>0</v>
          </cell>
          <cell r="M102" t="str">
            <v>Hoa Sen hoặc Phương Nam</v>
          </cell>
          <cell r="N102">
            <v>0</v>
          </cell>
          <cell r="O102" t="str">
            <v>Việt Nam</v>
          </cell>
          <cell r="Q102">
            <v>100</v>
          </cell>
          <cell r="R102">
            <v>0</v>
          </cell>
          <cell r="S102">
            <v>0</v>
          </cell>
          <cell r="T102">
            <v>0</v>
          </cell>
          <cell r="U102">
            <v>0</v>
          </cell>
          <cell r="V102">
            <v>0</v>
          </cell>
          <cell r="W102">
            <v>0</v>
          </cell>
          <cell r="X102">
            <v>0</v>
          </cell>
          <cell r="Y102">
            <v>0</v>
          </cell>
          <cell r="Z102">
            <v>0</v>
          </cell>
          <cell r="AA102">
            <v>0</v>
          </cell>
          <cell r="AB102">
            <v>0</v>
          </cell>
          <cell r="AC102">
            <v>0</v>
          </cell>
          <cell r="AD102">
            <v>0</v>
          </cell>
          <cell r="AI102">
            <v>0</v>
          </cell>
          <cell r="AJ102" t="str">
            <v/>
          </cell>
        </row>
        <row r="103">
          <cell r="A103" t="str">
            <v>A10053</v>
          </cell>
          <cell r="B103">
            <v>3547</v>
          </cell>
          <cell r="C103">
            <v>1711</v>
          </cell>
          <cell r="E103" t="str">
            <v>Ống gió chế tạo bằng tôn tráng kẽm  KT500x300, tôn dày 1.15mm, kết nối TDC</v>
          </cell>
          <cell r="F103">
            <v>0</v>
          </cell>
          <cell r="G103">
            <v>0</v>
          </cell>
          <cell r="H103" t="str">
            <v>m</v>
          </cell>
          <cell r="I103">
            <v>3.6</v>
          </cell>
          <cell r="J103">
            <v>405900</v>
          </cell>
          <cell r="K103">
            <v>1461240</v>
          </cell>
          <cell r="M103" t="str">
            <v>Hoa Sen hoặc Phương Nam</v>
          </cell>
          <cell r="N103">
            <v>0</v>
          </cell>
          <cell r="O103" t="str">
            <v>Việt Nam</v>
          </cell>
          <cell r="Q103">
            <v>100</v>
          </cell>
          <cell r="R103">
            <v>405955.00000000012</v>
          </cell>
          <cell r="S103">
            <v>1.6</v>
          </cell>
          <cell r="T103">
            <v>3.6</v>
          </cell>
          <cell r="U103">
            <v>405876</v>
          </cell>
          <cell r="V103">
            <v>1461153.6</v>
          </cell>
          <cell r="W103">
            <v>37.799999999999997</v>
          </cell>
          <cell r="X103">
            <v>136.07999999999998</v>
          </cell>
          <cell r="Y103">
            <v>155448.72</v>
          </cell>
          <cell r="Z103">
            <v>559615.39199999999</v>
          </cell>
          <cell r="AA103">
            <v>163221.16</v>
          </cell>
          <cell r="AB103">
            <v>587596.17599999998</v>
          </cell>
          <cell r="AC103">
            <v>3</v>
          </cell>
          <cell r="AD103">
            <v>10.8</v>
          </cell>
          <cell r="AI103">
            <v>405900</v>
          </cell>
          <cell r="AJ103">
            <v>1461240</v>
          </cell>
        </row>
        <row r="104">
          <cell r="A104" t="str">
            <v>A10054</v>
          </cell>
          <cell r="B104">
            <v>3548</v>
          </cell>
          <cell r="C104">
            <v>1711</v>
          </cell>
          <cell r="E104" t="str">
            <v>Cút ống gió KT500x300, tôn dày 1.15mm</v>
          </cell>
          <cell r="F104">
            <v>0</v>
          </cell>
          <cell r="G104">
            <v>0</v>
          </cell>
          <cell r="H104" t="str">
            <v>m</v>
          </cell>
          <cell r="I104">
            <v>1.1000000000000001</v>
          </cell>
          <cell r="J104">
            <v>617800</v>
          </cell>
          <cell r="K104">
            <v>679580</v>
          </cell>
          <cell r="M104" t="str">
            <v>Hoa Sen hoặc Phương Nam</v>
          </cell>
          <cell r="N104">
            <v>0</v>
          </cell>
          <cell r="O104" t="str">
            <v>Việt Nam</v>
          </cell>
          <cell r="Q104">
            <v>100</v>
          </cell>
          <cell r="R104">
            <v>617705</v>
          </cell>
          <cell r="S104">
            <v>1.6</v>
          </cell>
          <cell r="T104">
            <v>1.1000000000000001</v>
          </cell>
          <cell r="U104">
            <v>617754</v>
          </cell>
          <cell r="V104">
            <v>679529.4</v>
          </cell>
          <cell r="W104">
            <v>37.799999999999997</v>
          </cell>
          <cell r="X104">
            <v>41.58</v>
          </cell>
          <cell r="Y104">
            <v>155448.72</v>
          </cell>
          <cell r="Z104">
            <v>170993.592</v>
          </cell>
          <cell r="AA104">
            <v>163221.16</v>
          </cell>
          <cell r="AB104">
            <v>179543.27600000001</v>
          </cell>
          <cell r="AC104">
            <v>3</v>
          </cell>
          <cell r="AD104">
            <v>3.3000000000000003</v>
          </cell>
          <cell r="AI104">
            <v>617800</v>
          </cell>
          <cell r="AJ104">
            <v>679580</v>
          </cell>
        </row>
        <row r="105">
          <cell r="A105" t="str">
            <v>A10055</v>
          </cell>
          <cell r="B105">
            <v>3549</v>
          </cell>
          <cell r="C105">
            <v>1711</v>
          </cell>
          <cell r="E105" t="str">
            <v>Ống gió tươi tôn tráng kẽm</v>
          </cell>
          <cell r="F105">
            <v>0</v>
          </cell>
          <cell r="G105">
            <v>0</v>
          </cell>
          <cell r="H105">
            <v>0</v>
          </cell>
          <cell r="J105">
            <v>0</v>
          </cell>
          <cell r="K105">
            <v>0</v>
          </cell>
          <cell r="M105" t="str">
            <v>Hoa Sen hoặc Phương Nam</v>
          </cell>
          <cell r="N105">
            <v>0</v>
          </cell>
          <cell r="O105" t="str">
            <v>Việt Nam</v>
          </cell>
          <cell r="Q105">
            <v>100</v>
          </cell>
          <cell r="R105">
            <v>0</v>
          </cell>
          <cell r="S105">
            <v>0</v>
          </cell>
          <cell r="T105">
            <v>0</v>
          </cell>
          <cell r="U105">
            <v>0</v>
          </cell>
          <cell r="V105">
            <v>0</v>
          </cell>
          <cell r="W105">
            <v>0</v>
          </cell>
          <cell r="X105">
            <v>0</v>
          </cell>
          <cell r="Y105">
            <v>0</v>
          </cell>
          <cell r="Z105">
            <v>0</v>
          </cell>
          <cell r="AA105">
            <v>0</v>
          </cell>
          <cell r="AB105">
            <v>0</v>
          </cell>
          <cell r="AC105">
            <v>0</v>
          </cell>
          <cell r="AD105">
            <v>0</v>
          </cell>
          <cell r="AI105">
            <v>0</v>
          </cell>
          <cell r="AJ105" t="str">
            <v/>
          </cell>
        </row>
        <row r="106">
          <cell r="A106" t="str">
            <v>A10056</v>
          </cell>
          <cell r="B106">
            <v>3550</v>
          </cell>
          <cell r="C106">
            <v>1711</v>
          </cell>
          <cell r="E106" t="str">
            <v>Ống gió chế tạo bằng tôn tráng kẽm KT1900x500, tôn dày 0.95mm, kết nối TDC</v>
          </cell>
          <cell r="F106">
            <v>0</v>
          </cell>
          <cell r="G106">
            <v>0</v>
          </cell>
          <cell r="H106" t="str">
            <v>m</v>
          </cell>
          <cell r="I106">
            <v>0.5</v>
          </cell>
          <cell r="J106">
            <v>1098100</v>
          </cell>
          <cell r="K106">
            <v>549050</v>
          </cell>
          <cell r="M106" t="str">
            <v>Hoa Sen hoặc Phương Nam</v>
          </cell>
          <cell r="N106">
            <v>0</v>
          </cell>
          <cell r="O106" t="str">
            <v>Việt Nam</v>
          </cell>
          <cell r="Q106">
            <v>100</v>
          </cell>
          <cell r="R106">
            <v>1097954.0000000002</v>
          </cell>
          <cell r="S106">
            <v>4.8</v>
          </cell>
          <cell r="T106">
            <v>0.5</v>
          </cell>
          <cell r="U106">
            <v>1098055.5</v>
          </cell>
          <cell r="V106">
            <v>549027.75</v>
          </cell>
          <cell r="W106">
            <v>114.8</v>
          </cell>
          <cell r="X106">
            <v>57.4</v>
          </cell>
          <cell r="Y106">
            <v>472103.52</v>
          </cell>
          <cell r="Z106">
            <v>236051.76</v>
          </cell>
          <cell r="AA106">
            <v>495708.7</v>
          </cell>
          <cell r="AB106">
            <v>247854.35</v>
          </cell>
          <cell r="AC106">
            <v>9.1999999999999993</v>
          </cell>
          <cell r="AD106">
            <v>4.5999999999999996</v>
          </cell>
          <cell r="AI106">
            <v>1098100</v>
          </cell>
          <cell r="AJ106">
            <v>549050</v>
          </cell>
        </row>
        <row r="107">
          <cell r="A107" t="str">
            <v>A10057</v>
          </cell>
          <cell r="B107">
            <v>3551</v>
          </cell>
          <cell r="C107">
            <v>1711</v>
          </cell>
          <cell r="E107" t="str">
            <v>Ống gió chế tạo bằng tôn tráng kẽm KT1900x400, tôn dày 0.95mm, kết nối TDC</v>
          </cell>
          <cell r="F107">
            <v>0</v>
          </cell>
          <cell r="G107">
            <v>0</v>
          </cell>
          <cell r="H107" t="str">
            <v>m</v>
          </cell>
          <cell r="I107">
            <v>11.2</v>
          </cell>
          <cell r="J107">
            <v>1052200</v>
          </cell>
          <cell r="K107">
            <v>11784640</v>
          </cell>
          <cell r="M107" t="str">
            <v>Hoa Sen hoặc Phương Nam</v>
          </cell>
          <cell r="N107">
            <v>0</v>
          </cell>
          <cell r="O107" t="str">
            <v>Việt Nam</v>
          </cell>
          <cell r="Q107">
            <v>100</v>
          </cell>
          <cell r="R107">
            <v>1052216.0000000002</v>
          </cell>
          <cell r="S107">
            <v>4.5999999999999996</v>
          </cell>
          <cell r="T107">
            <v>11.2</v>
          </cell>
          <cell r="U107">
            <v>1052238</v>
          </cell>
          <cell r="V107">
            <v>11785065.6</v>
          </cell>
          <cell r="W107">
            <v>109.19999999999999</v>
          </cell>
          <cell r="X107">
            <v>1223.0399999999997</v>
          </cell>
          <cell r="Y107">
            <v>449074.08</v>
          </cell>
          <cell r="Z107">
            <v>5029629.6959999995</v>
          </cell>
          <cell r="AA107">
            <v>471527.78</v>
          </cell>
          <cell r="AB107">
            <v>5281111.1359999999</v>
          </cell>
          <cell r="AC107">
            <v>8.6999999999999993</v>
          </cell>
          <cell r="AD107">
            <v>97.439999999999984</v>
          </cell>
          <cell r="AI107">
            <v>1052200</v>
          </cell>
          <cell r="AJ107">
            <v>11784640</v>
          </cell>
        </row>
        <row r="108">
          <cell r="A108" t="str">
            <v>A10058</v>
          </cell>
          <cell r="B108">
            <v>3552</v>
          </cell>
          <cell r="C108">
            <v>1711</v>
          </cell>
          <cell r="E108" t="str">
            <v>Cút ống gió KT1900x400, tôn dày 0.95mm</v>
          </cell>
          <cell r="F108">
            <v>0</v>
          </cell>
          <cell r="G108">
            <v>0</v>
          </cell>
          <cell r="H108" t="str">
            <v>m</v>
          </cell>
          <cell r="I108">
            <v>2.1</v>
          </cell>
          <cell r="J108">
            <v>4019600</v>
          </cell>
          <cell r="K108">
            <v>8441160</v>
          </cell>
          <cell r="M108" t="str">
            <v>Hoa Sen hoặc Phương Nam</v>
          </cell>
          <cell r="N108">
            <v>0</v>
          </cell>
          <cell r="O108" t="str">
            <v>Việt Nam</v>
          </cell>
          <cell r="Q108">
            <v>100</v>
          </cell>
          <cell r="R108">
            <v>4019741.0000000009</v>
          </cell>
          <cell r="S108">
            <v>17.48</v>
          </cell>
          <cell r="T108">
            <v>2.1</v>
          </cell>
          <cell r="U108">
            <v>4019647.5</v>
          </cell>
          <cell r="V108">
            <v>8441259.75</v>
          </cell>
          <cell r="W108">
            <v>415.79999999999995</v>
          </cell>
          <cell r="X108">
            <v>873.18</v>
          </cell>
          <cell r="Y108">
            <v>1709935.92</v>
          </cell>
          <cell r="Z108">
            <v>3590865.432</v>
          </cell>
          <cell r="AA108">
            <v>1795432.72</v>
          </cell>
          <cell r="AB108">
            <v>3770408.7120000003</v>
          </cell>
          <cell r="AC108">
            <v>33.299999999999997</v>
          </cell>
          <cell r="AD108">
            <v>69.929999999999993</v>
          </cell>
          <cell r="AI108">
            <v>4019600</v>
          </cell>
          <cell r="AJ108">
            <v>8441160</v>
          </cell>
        </row>
        <row r="109">
          <cell r="A109" t="str">
            <v>A10059</v>
          </cell>
          <cell r="B109">
            <v>3553</v>
          </cell>
          <cell r="C109" t="str">
            <v>II</v>
          </cell>
          <cell r="D109" t="str">
            <v>II</v>
          </cell>
          <cell r="E109" t="str">
            <v xml:space="preserve">TẦNG HẦM B1 </v>
          </cell>
          <cell r="F109">
            <v>0</v>
          </cell>
          <cell r="G109">
            <v>0</v>
          </cell>
        </row>
        <row r="110">
          <cell r="A110" t="str">
            <v>A10060</v>
          </cell>
          <cell r="D110" t="str">
            <v>II.1</v>
          </cell>
          <cell r="E110" t="str">
            <v>THIẾT BỊ - HỆ THỐNG CHILLER</v>
          </cell>
        </row>
        <row r="111">
          <cell r="A111" t="str">
            <v>A10061</v>
          </cell>
          <cell r="B111">
            <v>1518</v>
          </cell>
          <cell r="C111">
            <v>1520</v>
          </cell>
          <cell r="E111" t="str">
            <v xml:space="preserve">Chiller giải nhiệt nước CH-01, 02, 03, Type: Electric water cooled centrifugal; Cooling capacity: 600RT </v>
          </cell>
          <cell r="F111" t="str">
            <v>Máy làm lạnh nước</v>
          </cell>
          <cell r="G111">
            <v>0</v>
          </cell>
          <cell r="H111" t="str">
            <v>Set</v>
          </cell>
          <cell r="I111">
            <v>3</v>
          </cell>
          <cell r="J111">
            <v>0</v>
          </cell>
          <cell r="K111">
            <v>0</v>
          </cell>
          <cell r="M111" t="str">
            <v>TRANE</v>
          </cell>
          <cell r="N111" t="str">
            <v>CVHG 565</v>
          </cell>
          <cell r="O111" t="str">
            <v>Trung Quốc</v>
          </cell>
          <cell r="Q111">
            <v>100</v>
          </cell>
          <cell r="R111">
            <v>0</v>
          </cell>
          <cell r="S111">
            <v>0</v>
          </cell>
          <cell r="T111">
            <v>3</v>
          </cell>
          <cell r="U111">
            <v>0</v>
          </cell>
          <cell r="V111">
            <v>0</v>
          </cell>
          <cell r="W111">
            <v>9800</v>
          </cell>
          <cell r="X111">
            <v>29400</v>
          </cell>
          <cell r="Y111">
            <v>40301520</v>
          </cell>
          <cell r="Z111">
            <v>120904560</v>
          </cell>
          <cell r="AA111">
            <v>42316596</v>
          </cell>
          <cell r="AB111">
            <v>126949788</v>
          </cell>
          <cell r="AC111">
            <v>784</v>
          </cell>
          <cell r="AD111">
            <v>2352</v>
          </cell>
          <cell r="AI111">
            <v>0</v>
          </cell>
          <cell r="AJ111" t="str">
            <v/>
          </cell>
        </row>
        <row r="112">
          <cell r="A112" t="str">
            <v>A10062</v>
          </cell>
          <cell r="B112">
            <v>4129</v>
          </cell>
          <cell r="C112">
            <v>1585</v>
          </cell>
          <cell r="E112" t="str">
            <v>Bơm nước lạnh CHWP-B1-01,02,03, Lưu lượng: 100.5 L/S , H= 57 mH2O</v>
          </cell>
          <cell r="F112">
            <v>0</v>
          </cell>
          <cell r="G112">
            <v>0</v>
          </cell>
          <cell r="H112" t="str">
            <v>pcs</v>
          </cell>
          <cell r="I112">
            <v>3</v>
          </cell>
          <cell r="J112">
            <v>198557400</v>
          </cell>
          <cell r="K112">
            <v>595672200</v>
          </cell>
          <cell r="M112" t="str">
            <v>KSB</v>
          </cell>
          <cell r="N112" t="str">
            <v>ETN 200-150-400 GB</v>
          </cell>
          <cell r="O112" t="str">
            <v>Việt Nam</v>
          </cell>
          <cell r="Q112">
            <v>100</v>
          </cell>
          <cell r="R112">
            <v>198564000</v>
          </cell>
          <cell r="S112">
            <v>0</v>
          </cell>
          <cell r="T112">
            <v>3</v>
          </cell>
          <cell r="U112">
            <v>198557400</v>
          </cell>
          <cell r="V112">
            <v>595672200</v>
          </cell>
          <cell r="W112">
            <v>1400</v>
          </cell>
          <cell r="X112">
            <v>4200</v>
          </cell>
          <cell r="Y112">
            <v>5757360</v>
          </cell>
          <cell r="Z112">
            <v>17272080</v>
          </cell>
          <cell r="AA112">
            <v>6045228</v>
          </cell>
          <cell r="AB112">
            <v>18135684</v>
          </cell>
          <cell r="AC112">
            <v>112</v>
          </cell>
          <cell r="AD112">
            <v>336</v>
          </cell>
          <cell r="AI112">
            <v>198557400</v>
          </cell>
          <cell r="AJ112">
            <v>595672200</v>
          </cell>
        </row>
        <row r="113">
          <cell r="A113" t="str">
            <v>A10063</v>
          </cell>
          <cell r="B113">
            <v>4130</v>
          </cell>
          <cell r="C113">
            <v>1585</v>
          </cell>
          <cell r="E113" t="str">
            <v>Bơm nước giải nhiêt CWP-B1-01, 02, 03, Lưu lượng: 118.5 L/S , H= 52 mH2O</v>
          </cell>
          <cell r="F113">
            <v>0</v>
          </cell>
          <cell r="G113">
            <v>0</v>
          </cell>
          <cell r="H113" t="str">
            <v>pcs</v>
          </cell>
          <cell r="I113">
            <v>3</v>
          </cell>
          <cell r="J113">
            <v>218694800</v>
          </cell>
          <cell r="K113">
            <v>656084400</v>
          </cell>
          <cell r="M113" t="str">
            <v>KSB</v>
          </cell>
          <cell r="N113" t="str">
            <v>ETN 200-150-400 GB</v>
          </cell>
          <cell r="O113" t="str">
            <v>Việt Nam</v>
          </cell>
          <cell r="Q113">
            <v>100</v>
          </cell>
          <cell r="R113">
            <v>218688000</v>
          </cell>
          <cell r="S113">
            <v>0</v>
          </cell>
          <cell r="T113">
            <v>3</v>
          </cell>
          <cell r="U113">
            <v>218694750</v>
          </cell>
          <cell r="V113">
            <v>656084250</v>
          </cell>
          <cell r="W113">
            <v>1400</v>
          </cell>
          <cell r="X113">
            <v>4200</v>
          </cell>
          <cell r="Y113">
            <v>5757360</v>
          </cell>
          <cell r="Z113">
            <v>17272080</v>
          </cell>
          <cell r="AA113">
            <v>6045228</v>
          </cell>
          <cell r="AB113">
            <v>18135684</v>
          </cell>
          <cell r="AC113">
            <v>112</v>
          </cell>
          <cell r="AD113">
            <v>336</v>
          </cell>
          <cell r="AI113">
            <v>218694800</v>
          </cell>
          <cell r="AJ113">
            <v>656084400</v>
          </cell>
        </row>
        <row r="114">
          <cell r="A114" t="str">
            <v>A10064</v>
          </cell>
          <cell r="B114">
            <v>1527</v>
          </cell>
          <cell r="C114">
            <v>1523</v>
          </cell>
          <cell r="E114" t="str">
            <v>AHU B1-01,TCL: 140 KW</v>
          </cell>
          <cell r="F114">
            <v>0</v>
          </cell>
          <cell r="G114">
            <v>0</v>
          </cell>
          <cell r="H114" t="str">
            <v>Set</v>
          </cell>
          <cell r="I114">
            <v>1</v>
          </cell>
          <cell r="J114">
            <v>0</v>
          </cell>
          <cell r="K114">
            <v>0</v>
          </cell>
          <cell r="M114" t="str">
            <v>TRANE</v>
          </cell>
          <cell r="N114" t="str">
            <v>CLCPeuro 014</v>
          </cell>
          <cell r="O114" t="str">
            <v>Malaysia</v>
          </cell>
          <cell r="Q114">
            <v>100</v>
          </cell>
          <cell r="R114">
            <v>182344000</v>
          </cell>
          <cell r="S114">
            <v>1890</v>
          </cell>
          <cell r="T114">
            <v>1</v>
          </cell>
          <cell r="U114">
            <v>0</v>
          </cell>
          <cell r="V114">
            <v>0</v>
          </cell>
          <cell r="W114">
            <v>700</v>
          </cell>
          <cell r="X114">
            <v>700</v>
          </cell>
          <cell r="Y114">
            <v>2878680</v>
          </cell>
          <cell r="Z114">
            <v>2878680</v>
          </cell>
          <cell r="AA114">
            <v>3022614</v>
          </cell>
          <cell r="AB114">
            <v>3022614</v>
          </cell>
          <cell r="AC114">
            <v>56</v>
          </cell>
          <cell r="AD114">
            <v>56</v>
          </cell>
          <cell r="AI114">
            <v>0</v>
          </cell>
          <cell r="AJ114" t="str">
            <v/>
          </cell>
        </row>
        <row r="115">
          <cell r="A115" t="str">
            <v>A10065</v>
          </cell>
          <cell r="B115">
            <v>1528</v>
          </cell>
          <cell r="C115">
            <v>1523</v>
          </cell>
          <cell r="E115" t="str">
            <v>FCU B1,TCL : 13.7 KW</v>
          </cell>
          <cell r="F115">
            <v>0</v>
          </cell>
          <cell r="G115">
            <v>0</v>
          </cell>
          <cell r="H115" t="str">
            <v>Set</v>
          </cell>
          <cell r="I115">
            <v>2</v>
          </cell>
          <cell r="J115">
            <v>0</v>
          </cell>
          <cell r="K115">
            <v>0</v>
          </cell>
          <cell r="M115" t="str">
            <v>TRANE</v>
          </cell>
          <cell r="N115" t="str">
            <v>HFCD 16</v>
          </cell>
          <cell r="O115" t="str">
            <v>Thailand</v>
          </cell>
          <cell r="Q115">
            <v>100</v>
          </cell>
          <cell r="R115">
            <v>5612000</v>
          </cell>
          <cell r="S115">
            <v>60</v>
          </cell>
          <cell r="T115">
            <v>2</v>
          </cell>
          <cell r="U115">
            <v>0</v>
          </cell>
          <cell r="V115">
            <v>0</v>
          </cell>
          <cell r="W115">
            <v>58.8</v>
          </cell>
          <cell r="X115">
            <v>117.6</v>
          </cell>
          <cell r="Y115">
            <v>241809.12</v>
          </cell>
          <cell r="Z115">
            <v>483618.24</v>
          </cell>
          <cell r="AA115">
            <v>253899.58</v>
          </cell>
          <cell r="AB115">
            <v>507799.16</v>
          </cell>
          <cell r="AC115">
            <v>4.7</v>
          </cell>
          <cell r="AD115">
            <v>9.4</v>
          </cell>
          <cell r="AI115">
            <v>0</v>
          </cell>
          <cell r="AJ115" t="str">
            <v/>
          </cell>
        </row>
        <row r="116">
          <cell r="A116" t="str">
            <v>A10066</v>
          </cell>
          <cell r="B116">
            <v>1529</v>
          </cell>
          <cell r="C116">
            <v>1523</v>
          </cell>
          <cell r="E116" t="str">
            <v>FCU B1,TCL : 8.8  KW</v>
          </cell>
          <cell r="F116">
            <v>0</v>
          </cell>
          <cell r="G116">
            <v>0</v>
          </cell>
          <cell r="H116" t="str">
            <v>Set</v>
          </cell>
          <cell r="I116">
            <v>5</v>
          </cell>
          <cell r="J116">
            <v>0</v>
          </cell>
          <cell r="K116">
            <v>0</v>
          </cell>
          <cell r="M116" t="str">
            <v>TRANE</v>
          </cell>
          <cell r="N116" t="str">
            <v>HFCA 10</v>
          </cell>
          <cell r="O116" t="str">
            <v>Thailand</v>
          </cell>
          <cell r="Q116">
            <v>100</v>
          </cell>
          <cell r="R116">
            <v>4301000</v>
          </cell>
          <cell r="S116">
            <v>40</v>
          </cell>
          <cell r="T116">
            <v>5</v>
          </cell>
          <cell r="U116">
            <v>0</v>
          </cell>
          <cell r="V116">
            <v>0</v>
          </cell>
          <cell r="W116">
            <v>39.199999999999996</v>
          </cell>
          <cell r="X116">
            <v>195.99999999999997</v>
          </cell>
          <cell r="Y116">
            <v>161206.07999999999</v>
          </cell>
          <cell r="Z116">
            <v>806030.39999999991</v>
          </cell>
          <cell r="AA116">
            <v>169266.38</v>
          </cell>
          <cell r="AB116">
            <v>846331.9</v>
          </cell>
          <cell r="AC116">
            <v>3.1</v>
          </cell>
          <cell r="AD116">
            <v>15.5</v>
          </cell>
          <cell r="AI116">
            <v>0</v>
          </cell>
          <cell r="AJ116" t="str">
            <v/>
          </cell>
        </row>
        <row r="117">
          <cell r="A117" t="str">
            <v>A10067</v>
          </cell>
          <cell r="B117">
            <v>1530</v>
          </cell>
          <cell r="C117">
            <v>1523</v>
          </cell>
          <cell r="E117" t="str">
            <v>FCU B1,TCL : 6.2 KW</v>
          </cell>
          <cell r="F117">
            <v>0</v>
          </cell>
          <cell r="G117">
            <v>0</v>
          </cell>
          <cell r="H117" t="str">
            <v>Set</v>
          </cell>
          <cell r="I117">
            <v>1</v>
          </cell>
          <cell r="J117">
            <v>0</v>
          </cell>
          <cell r="K117">
            <v>0</v>
          </cell>
          <cell r="M117" t="str">
            <v>TRANE</v>
          </cell>
          <cell r="N117" t="str">
            <v>HFCA 08</v>
          </cell>
          <cell r="O117" t="str">
            <v>Thailand</v>
          </cell>
          <cell r="Q117">
            <v>100</v>
          </cell>
          <cell r="R117">
            <v>3680000</v>
          </cell>
          <cell r="S117">
            <v>40</v>
          </cell>
          <cell r="T117">
            <v>1</v>
          </cell>
          <cell r="U117">
            <v>0</v>
          </cell>
          <cell r="V117">
            <v>0</v>
          </cell>
          <cell r="W117">
            <v>39.199999999999996</v>
          </cell>
          <cell r="X117">
            <v>39.199999999999996</v>
          </cell>
          <cell r="Y117">
            <v>161206.07999999999</v>
          </cell>
          <cell r="Z117">
            <v>161206.07999999999</v>
          </cell>
          <cell r="AA117">
            <v>169266.38</v>
          </cell>
          <cell r="AB117">
            <v>169266.38</v>
          </cell>
          <cell r="AC117">
            <v>3.1</v>
          </cell>
          <cell r="AD117">
            <v>3.1</v>
          </cell>
          <cell r="AI117">
            <v>0</v>
          </cell>
          <cell r="AJ117" t="str">
            <v/>
          </cell>
        </row>
        <row r="118">
          <cell r="A118" t="str">
            <v>A10068</v>
          </cell>
          <cell r="B118">
            <v>1531</v>
          </cell>
          <cell r="C118">
            <v>1523</v>
          </cell>
          <cell r="E118" t="str">
            <v>FCU B1,TCL : 4.4  KW</v>
          </cell>
          <cell r="F118">
            <v>0</v>
          </cell>
          <cell r="G118">
            <v>0</v>
          </cell>
          <cell r="H118" t="str">
            <v>Set</v>
          </cell>
          <cell r="I118">
            <v>1</v>
          </cell>
          <cell r="J118">
            <v>0</v>
          </cell>
          <cell r="K118">
            <v>0</v>
          </cell>
          <cell r="M118" t="str">
            <v>TRANE</v>
          </cell>
          <cell r="N118" t="str">
            <v>HFCA 06</v>
          </cell>
          <cell r="O118" t="str">
            <v>Thailand</v>
          </cell>
          <cell r="Q118">
            <v>100</v>
          </cell>
          <cell r="R118">
            <v>3381000</v>
          </cell>
          <cell r="S118">
            <v>40</v>
          </cell>
          <cell r="T118">
            <v>1</v>
          </cell>
          <cell r="U118">
            <v>0</v>
          </cell>
          <cell r="V118">
            <v>0</v>
          </cell>
          <cell r="W118">
            <v>39.199999999999996</v>
          </cell>
          <cell r="X118">
            <v>39.199999999999996</v>
          </cell>
          <cell r="Y118">
            <v>161206.07999999999</v>
          </cell>
          <cell r="Z118">
            <v>161206.07999999999</v>
          </cell>
          <cell r="AA118">
            <v>169266.38</v>
          </cell>
          <cell r="AB118">
            <v>169266.38</v>
          </cell>
          <cell r="AC118">
            <v>3.1</v>
          </cell>
          <cell r="AD118">
            <v>3.1</v>
          </cell>
          <cell r="AI118">
            <v>0</v>
          </cell>
          <cell r="AJ118" t="str">
            <v/>
          </cell>
        </row>
        <row r="119">
          <cell r="A119" t="str">
            <v>A10069</v>
          </cell>
          <cell r="B119">
            <v>1532</v>
          </cell>
          <cell r="C119">
            <v>1523</v>
          </cell>
          <cell r="E119" t="str">
            <v>FCU B1,TCL : 3.2  KW</v>
          </cell>
          <cell r="F119">
            <v>0</v>
          </cell>
          <cell r="G119">
            <v>0</v>
          </cell>
          <cell r="H119" t="str">
            <v>Set</v>
          </cell>
          <cell r="I119">
            <v>5</v>
          </cell>
          <cell r="J119">
            <v>0</v>
          </cell>
          <cell r="K119">
            <v>0</v>
          </cell>
          <cell r="M119" t="str">
            <v>TRANE</v>
          </cell>
          <cell r="N119" t="str">
            <v>HFCA 04</v>
          </cell>
          <cell r="O119" t="str">
            <v>Thailand</v>
          </cell>
          <cell r="Q119">
            <v>100</v>
          </cell>
          <cell r="R119">
            <v>3243000</v>
          </cell>
          <cell r="S119">
            <v>30</v>
          </cell>
          <cell r="T119">
            <v>5</v>
          </cell>
          <cell r="U119">
            <v>0</v>
          </cell>
          <cell r="V119">
            <v>0</v>
          </cell>
          <cell r="W119">
            <v>29.4</v>
          </cell>
          <cell r="X119">
            <v>147</v>
          </cell>
          <cell r="Y119">
            <v>120904.56</v>
          </cell>
          <cell r="Z119">
            <v>604522.80000000005</v>
          </cell>
          <cell r="AA119">
            <v>126949.79</v>
          </cell>
          <cell r="AB119">
            <v>634748.94999999995</v>
          </cell>
          <cell r="AC119">
            <v>2.4</v>
          </cell>
          <cell r="AD119">
            <v>12</v>
          </cell>
          <cell r="AI119">
            <v>0</v>
          </cell>
          <cell r="AJ119" t="str">
            <v/>
          </cell>
        </row>
        <row r="120">
          <cell r="A120" t="str">
            <v>A10070</v>
          </cell>
          <cell r="B120">
            <v>1533</v>
          </cell>
          <cell r="C120">
            <v>1523</v>
          </cell>
          <cell r="E120" t="str">
            <v>FCU B1,TCL : 2.2  KW</v>
          </cell>
          <cell r="F120">
            <v>0</v>
          </cell>
          <cell r="G120">
            <v>0</v>
          </cell>
          <cell r="H120" t="str">
            <v>Set</v>
          </cell>
          <cell r="I120">
            <v>5</v>
          </cell>
          <cell r="J120">
            <v>0</v>
          </cell>
          <cell r="K120">
            <v>0</v>
          </cell>
          <cell r="M120" t="str">
            <v>TRANE</v>
          </cell>
          <cell r="N120" t="str">
            <v>HFCA 04</v>
          </cell>
          <cell r="O120" t="str">
            <v>Thailand</v>
          </cell>
          <cell r="Q120">
            <v>100</v>
          </cell>
          <cell r="R120">
            <v>3243000</v>
          </cell>
          <cell r="S120">
            <v>30</v>
          </cell>
          <cell r="T120">
            <v>5</v>
          </cell>
          <cell r="U120">
            <v>0</v>
          </cell>
          <cell r="V120">
            <v>0</v>
          </cell>
          <cell r="W120">
            <v>29.4</v>
          </cell>
          <cell r="X120">
            <v>147</v>
          </cell>
          <cell r="Y120">
            <v>120904.56</v>
          </cell>
          <cell r="Z120">
            <v>604522.80000000005</v>
          </cell>
          <cell r="AA120">
            <v>126949.79</v>
          </cell>
          <cell r="AB120">
            <v>634748.94999999995</v>
          </cell>
          <cell r="AC120">
            <v>2.4</v>
          </cell>
          <cell r="AD120">
            <v>12</v>
          </cell>
          <cell r="AI120">
            <v>0</v>
          </cell>
          <cell r="AJ120" t="str">
            <v/>
          </cell>
        </row>
        <row r="121">
          <cell r="A121" t="str">
            <v>A10071</v>
          </cell>
          <cell r="E121" t="str">
            <v>Bệ bê tông cho chiller</v>
          </cell>
          <cell r="F121">
            <v>0</v>
          </cell>
          <cell r="G121">
            <v>0</v>
          </cell>
          <cell r="H121">
            <v>0</v>
          </cell>
          <cell r="I121">
            <v>3</v>
          </cell>
        </row>
        <row r="122">
          <cell r="A122" t="str">
            <v>A10072</v>
          </cell>
          <cell r="E122" t="str">
            <v>Bệ bê tông cho bơm</v>
          </cell>
          <cell r="F122">
            <v>0</v>
          </cell>
          <cell r="G122">
            <v>0</v>
          </cell>
          <cell r="H122">
            <v>0</v>
          </cell>
          <cell r="I122">
            <v>2</v>
          </cell>
        </row>
        <row r="123">
          <cell r="A123" t="str">
            <v>A10073</v>
          </cell>
          <cell r="E123" t="str">
            <v>Bệ bê tông cho AHU</v>
          </cell>
          <cell r="F123">
            <v>0</v>
          </cell>
          <cell r="G123">
            <v>0</v>
          </cell>
          <cell r="H123">
            <v>0</v>
          </cell>
          <cell r="I123">
            <v>1</v>
          </cell>
        </row>
        <row r="124">
          <cell r="A124" t="str">
            <v>A10074</v>
          </cell>
          <cell r="B124">
            <v>1597</v>
          </cell>
          <cell r="C124">
            <v>1834</v>
          </cell>
          <cell r="E124" t="str">
            <v>Bê quán tính cho bơm nước bao gồm lò xo chống rung</v>
          </cell>
          <cell r="F124">
            <v>0</v>
          </cell>
          <cell r="G124">
            <v>0</v>
          </cell>
          <cell r="H124" t="str">
            <v>Lot</v>
          </cell>
          <cell r="I124">
            <v>6</v>
          </cell>
          <cell r="J124">
            <v>53500100</v>
          </cell>
          <cell r="K124">
            <v>321000600</v>
          </cell>
          <cell r="M124">
            <v>0</v>
          </cell>
          <cell r="N124">
            <v>0</v>
          </cell>
          <cell r="O124">
            <v>0</v>
          </cell>
          <cell r="Q124">
            <v>100</v>
          </cell>
          <cell r="R124">
            <v>50000000</v>
          </cell>
          <cell r="S124">
            <v>0</v>
          </cell>
          <cell r="T124">
            <v>6</v>
          </cell>
          <cell r="U124">
            <v>53500089</v>
          </cell>
          <cell r="V124">
            <v>321000534</v>
          </cell>
          <cell r="W124">
            <v>140</v>
          </cell>
          <cell r="X124">
            <v>840</v>
          </cell>
          <cell r="Y124">
            <v>575736</v>
          </cell>
          <cell r="Z124">
            <v>3454416</v>
          </cell>
          <cell r="AA124">
            <v>604522.80000000005</v>
          </cell>
          <cell r="AB124">
            <v>3627136.8000000003</v>
          </cell>
          <cell r="AC124">
            <v>11.2</v>
          </cell>
          <cell r="AD124">
            <v>67.199999999999989</v>
          </cell>
          <cell r="AI124">
            <v>53500100</v>
          </cell>
          <cell r="AJ124">
            <v>321000600</v>
          </cell>
        </row>
        <row r="125">
          <cell r="A125" t="str">
            <v>A10075</v>
          </cell>
          <cell r="B125">
            <v>1598</v>
          </cell>
          <cell r="C125">
            <v>1834</v>
          </cell>
          <cell r="E125" t="str">
            <v>Lò xo chống rung cho FCU</v>
          </cell>
          <cell r="F125">
            <v>0</v>
          </cell>
          <cell r="G125">
            <v>0</v>
          </cell>
          <cell r="H125" t="str">
            <v>Lot</v>
          </cell>
          <cell r="I125">
            <v>19</v>
          </cell>
          <cell r="J125">
            <v>1069900</v>
          </cell>
          <cell r="K125">
            <v>20328100</v>
          </cell>
          <cell r="M125">
            <v>0</v>
          </cell>
          <cell r="N125">
            <v>0</v>
          </cell>
          <cell r="O125">
            <v>0</v>
          </cell>
          <cell r="Q125">
            <v>100</v>
          </cell>
          <cell r="R125">
            <v>1000000</v>
          </cell>
          <cell r="S125">
            <v>0</v>
          </cell>
          <cell r="T125">
            <v>19</v>
          </cell>
          <cell r="U125">
            <v>1069894.5</v>
          </cell>
          <cell r="V125">
            <v>20327995.5</v>
          </cell>
          <cell r="W125">
            <v>0</v>
          </cell>
          <cell r="X125">
            <v>0</v>
          </cell>
          <cell r="Y125">
            <v>0</v>
          </cell>
          <cell r="Z125">
            <v>0</v>
          </cell>
          <cell r="AA125">
            <v>0</v>
          </cell>
          <cell r="AB125">
            <v>0</v>
          </cell>
          <cell r="AC125">
            <v>0</v>
          </cell>
          <cell r="AD125">
            <v>0</v>
          </cell>
          <cell r="AI125">
            <v>1069900</v>
          </cell>
          <cell r="AJ125">
            <v>20328100</v>
          </cell>
        </row>
        <row r="126">
          <cell r="A126" t="str">
            <v>A10076</v>
          </cell>
          <cell r="B126">
            <v>1599</v>
          </cell>
          <cell r="C126">
            <v>1834</v>
          </cell>
          <cell r="E126" t="str">
            <v>Giá đỡ thép tráng kẽm cho FCU</v>
          </cell>
          <cell r="F126">
            <v>0</v>
          </cell>
          <cell r="G126">
            <v>0</v>
          </cell>
          <cell r="H126" t="str">
            <v>lot</v>
          </cell>
          <cell r="I126">
            <v>1</v>
          </cell>
          <cell r="J126">
            <v>267500</v>
          </cell>
          <cell r="K126">
            <v>267500</v>
          </cell>
          <cell r="M126">
            <v>0</v>
          </cell>
          <cell r="N126">
            <v>0</v>
          </cell>
          <cell r="O126">
            <v>0</v>
          </cell>
          <cell r="Q126">
            <v>100</v>
          </cell>
          <cell r="R126">
            <v>250000</v>
          </cell>
          <cell r="S126">
            <v>0</v>
          </cell>
          <cell r="T126">
            <v>1</v>
          </cell>
          <cell r="U126">
            <v>267529.5</v>
          </cell>
          <cell r="V126">
            <v>267529.5</v>
          </cell>
          <cell r="W126">
            <v>0</v>
          </cell>
          <cell r="X126">
            <v>0</v>
          </cell>
          <cell r="Y126">
            <v>0</v>
          </cell>
          <cell r="Z126">
            <v>0</v>
          </cell>
          <cell r="AA126">
            <v>0</v>
          </cell>
          <cell r="AB126">
            <v>0</v>
          </cell>
          <cell r="AC126">
            <v>0</v>
          </cell>
          <cell r="AD126">
            <v>0</v>
          </cell>
          <cell r="AI126">
            <v>267500</v>
          </cell>
          <cell r="AJ126">
            <v>267500</v>
          </cell>
        </row>
        <row r="127">
          <cell r="A127" t="str">
            <v>A10077</v>
          </cell>
          <cell r="D127" t="str">
            <v>II.2</v>
          </cell>
          <cell r="E127" t="str">
            <v>THIẾT BỊ - QUẠT GIÓ</v>
          </cell>
        </row>
        <row r="128">
          <cell r="A128" t="str">
            <v>A10078</v>
          </cell>
          <cell r="B128">
            <v>2427</v>
          </cell>
          <cell r="C128">
            <v>1611</v>
          </cell>
          <cell r="E128" t="str">
            <v>SEAF-B1-01: 6000/9000 l/s; 200/ 450 Pa</v>
          </cell>
          <cell r="F128">
            <v>0</v>
          </cell>
          <cell r="G128">
            <v>0</v>
          </cell>
          <cell r="H128" t="str">
            <v>Bộ</v>
          </cell>
          <cell r="I128">
            <v>1</v>
          </cell>
          <cell r="J128">
            <v>41818200</v>
          </cell>
          <cell r="K128">
            <v>41818200</v>
          </cell>
          <cell r="M128" t="str">
            <v>Kruger</v>
          </cell>
          <cell r="N128" t="str">
            <v>TDA-FV900-14AA-9-9/22</v>
          </cell>
          <cell r="O128" t="str">
            <v>Việt Nam</v>
          </cell>
          <cell r="Q128">
            <v>100</v>
          </cell>
          <cell r="R128">
            <v>39082500</v>
          </cell>
          <cell r="S128">
            <v>391</v>
          </cell>
          <cell r="T128">
            <v>1</v>
          </cell>
          <cell r="U128">
            <v>41818191</v>
          </cell>
          <cell r="V128">
            <v>41818191</v>
          </cell>
          <cell r="W128">
            <v>383.59999999999997</v>
          </cell>
          <cell r="X128">
            <v>383.59999999999997</v>
          </cell>
          <cell r="Y128">
            <v>1577516.64</v>
          </cell>
          <cell r="Z128">
            <v>1577516.64</v>
          </cell>
          <cell r="AA128">
            <v>1656392.47</v>
          </cell>
          <cell r="AB128">
            <v>1656392.47</v>
          </cell>
          <cell r="AC128">
            <v>30.7</v>
          </cell>
          <cell r="AD128">
            <v>30.7</v>
          </cell>
          <cell r="AI128">
            <v>41818200</v>
          </cell>
          <cell r="AJ128">
            <v>41818200</v>
          </cell>
        </row>
        <row r="129">
          <cell r="A129" t="str">
            <v>A10079</v>
          </cell>
          <cell r="B129">
            <v>2428</v>
          </cell>
          <cell r="C129">
            <v>1611</v>
          </cell>
          <cell r="E129" t="str">
            <v>EAF-B1-B01: 2600l/s; 200 Pa</v>
          </cell>
          <cell r="F129">
            <v>0</v>
          </cell>
          <cell r="G129">
            <v>0</v>
          </cell>
          <cell r="H129" t="str">
            <v>Bộ</v>
          </cell>
          <cell r="I129">
            <v>1</v>
          </cell>
          <cell r="J129">
            <v>10376400</v>
          </cell>
          <cell r="K129">
            <v>10376400</v>
          </cell>
          <cell r="M129" t="str">
            <v>Kruger</v>
          </cell>
          <cell r="N129" t="str">
            <v>TDA560-12AA-7-7/32</v>
          </cell>
          <cell r="O129" t="str">
            <v>Việt Nam</v>
          </cell>
          <cell r="Q129">
            <v>100</v>
          </cell>
          <cell r="R129">
            <v>9697500</v>
          </cell>
          <cell r="S129">
            <v>97</v>
          </cell>
          <cell r="T129">
            <v>1</v>
          </cell>
          <cell r="U129">
            <v>10376434.5</v>
          </cell>
          <cell r="V129">
            <v>10376434.5</v>
          </cell>
          <cell r="W129">
            <v>95.199999999999989</v>
          </cell>
          <cell r="X129">
            <v>95.199999999999989</v>
          </cell>
          <cell r="Y129">
            <v>391500.48</v>
          </cell>
          <cell r="Z129">
            <v>391500.48</v>
          </cell>
          <cell r="AA129">
            <v>411075.5</v>
          </cell>
          <cell r="AB129">
            <v>411075.5</v>
          </cell>
          <cell r="AC129">
            <v>7.6</v>
          </cell>
          <cell r="AD129">
            <v>7.6</v>
          </cell>
          <cell r="AI129">
            <v>10376400</v>
          </cell>
          <cell r="AJ129">
            <v>10376400</v>
          </cell>
        </row>
        <row r="130">
          <cell r="A130" t="str">
            <v>A10080</v>
          </cell>
          <cell r="B130">
            <v>2429</v>
          </cell>
          <cell r="C130">
            <v>1611</v>
          </cell>
          <cell r="E130" t="str">
            <v>SEAF-B1-02: 6900/10350 l/s; 200/ 450 Pa</v>
          </cell>
          <cell r="F130">
            <v>0</v>
          </cell>
          <cell r="G130">
            <v>0</v>
          </cell>
          <cell r="H130" t="str">
            <v>Bộ</v>
          </cell>
          <cell r="I130">
            <v>1</v>
          </cell>
          <cell r="J130">
            <v>43551700</v>
          </cell>
          <cell r="K130">
            <v>43551700</v>
          </cell>
          <cell r="M130" t="str">
            <v>Kruger</v>
          </cell>
          <cell r="N130" t="str">
            <v>TDA-FV900-14AA-9-9/26</v>
          </cell>
          <cell r="O130" t="str">
            <v>Việt Nam</v>
          </cell>
          <cell r="Q130">
            <v>100</v>
          </cell>
          <cell r="R130">
            <v>40702500</v>
          </cell>
          <cell r="S130">
            <v>407</v>
          </cell>
          <cell r="T130">
            <v>1</v>
          </cell>
          <cell r="U130">
            <v>43551657</v>
          </cell>
          <cell r="V130">
            <v>43551657</v>
          </cell>
          <cell r="W130">
            <v>210</v>
          </cell>
          <cell r="X130">
            <v>210</v>
          </cell>
          <cell r="Y130">
            <v>863604</v>
          </cell>
          <cell r="Z130">
            <v>863604</v>
          </cell>
          <cell r="AA130">
            <v>906784.2</v>
          </cell>
          <cell r="AB130">
            <v>906784.2</v>
          </cell>
          <cell r="AC130">
            <v>16.8</v>
          </cell>
          <cell r="AD130">
            <v>16.8</v>
          </cell>
          <cell r="AI130">
            <v>43551700</v>
          </cell>
          <cell r="AJ130">
            <v>43551700</v>
          </cell>
        </row>
        <row r="131">
          <cell r="A131" t="str">
            <v>A10081</v>
          </cell>
          <cell r="B131">
            <v>2430</v>
          </cell>
          <cell r="C131">
            <v>1611</v>
          </cell>
          <cell r="E131" t="str">
            <v>SEAF-B1-03: 3400/5100 l/s; 250/570 Pa</v>
          </cell>
          <cell r="F131">
            <v>0</v>
          </cell>
          <cell r="G131">
            <v>0</v>
          </cell>
          <cell r="H131" t="str">
            <v>Bộ</v>
          </cell>
          <cell r="I131">
            <v>1</v>
          </cell>
          <cell r="J131">
            <v>34379000</v>
          </cell>
          <cell r="K131">
            <v>34379000</v>
          </cell>
          <cell r="M131" t="str">
            <v>Kruger</v>
          </cell>
          <cell r="N131" t="str">
            <v>TDA-FV800-14AA-8-8/30</v>
          </cell>
          <cell r="O131" t="str">
            <v>Việt Nam</v>
          </cell>
          <cell r="Q131">
            <v>100</v>
          </cell>
          <cell r="R131">
            <v>32130000</v>
          </cell>
          <cell r="S131">
            <v>321</v>
          </cell>
          <cell r="T131">
            <v>1</v>
          </cell>
          <cell r="U131">
            <v>34378993.5</v>
          </cell>
          <cell r="V131">
            <v>34378993.5</v>
          </cell>
          <cell r="W131">
            <v>210</v>
          </cell>
          <cell r="X131">
            <v>210</v>
          </cell>
          <cell r="Y131">
            <v>863604</v>
          </cell>
          <cell r="Z131">
            <v>863604</v>
          </cell>
          <cell r="AA131">
            <v>906784.2</v>
          </cell>
          <cell r="AB131">
            <v>906784.2</v>
          </cell>
          <cell r="AC131">
            <v>16.8</v>
          </cell>
          <cell r="AD131">
            <v>16.8</v>
          </cell>
          <cell r="AI131">
            <v>34379000</v>
          </cell>
          <cell r="AJ131">
            <v>34379000</v>
          </cell>
        </row>
        <row r="132">
          <cell r="A132" t="str">
            <v>A10082</v>
          </cell>
          <cell r="B132">
            <v>2431</v>
          </cell>
          <cell r="C132">
            <v>1611</v>
          </cell>
          <cell r="E132" t="str">
            <v>EAF-B1-04: 370 l/s; 50Pa</v>
          </cell>
          <cell r="F132">
            <v>0</v>
          </cell>
          <cell r="G132">
            <v>0</v>
          </cell>
          <cell r="H132" t="str">
            <v>Bộ</v>
          </cell>
          <cell r="I132">
            <v>1</v>
          </cell>
          <cell r="J132">
            <v>3779800</v>
          </cell>
          <cell r="K132">
            <v>3779800</v>
          </cell>
          <cell r="M132" t="str">
            <v>Kruger</v>
          </cell>
          <cell r="N132" t="str">
            <v>CCD 7-7 150W 4P-1 1SK</v>
          </cell>
          <cell r="O132" t="str">
            <v>Việt Nam</v>
          </cell>
          <cell r="Q132">
            <v>100</v>
          </cell>
          <cell r="R132">
            <v>3532500</v>
          </cell>
          <cell r="S132">
            <v>35</v>
          </cell>
          <cell r="T132">
            <v>1</v>
          </cell>
          <cell r="U132">
            <v>3779832</v>
          </cell>
          <cell r="V132">
            <v>3779832</v>
          </cell>
          <cell r="W132">
            <v>35</v>
          </cell>
          <cell r="X132">
            <v>35</v>
          </cell>
          <cell r="Y132">
            <v>143934</v>
          </cell>
          <cell r="Z132">
            <v>143934</v>
          </cell>
          <cell r="AA132">
            <v>151130.70000000001</v>
          </cell>
          <cell r="AB132">
            <v>151130.70000000001</v>
          </cell>
          <cell r="AC132">
            <v>2.8</v>
          </cell>
          <cell r="AD132">
            <v>2.8</v>
          </cell>
          <cell r="AI132">
            <v>3779800</v>
          </cell>
          <cell r="AJ132">
            <v>3779800</v>
          </cell>
        </row>
        <row r="133">
          <cell r="A133" t="str">
            <v>A10083</v>
          </cell>
          <cell r="B133">
            <v>2432</v>
          </cell>
          <cell r="C133">
            <v>1611</v>
          </cell>
          <cell r="E133" t="str">
            <v>EAF-B1-03: 190 l/s; 50Pa</v>
          </cell>
          <cell r="F133">
            <v>0</v>
          </cell>
          <cell r="G133">
            <v>0</v>
          </cell>
          <cell r="H133" t="str">
            <v>Bộ</v>
          </cell>
          <cell r="I133">
            <v>1</v>
          </cell>
          <cell r="J133">
            <v>1837600</v>
          </cell>
          <cell r="K133">
            <v>1837600</v>
          </cell>
          <cell r="M133" t="str">
            <v>Kruger</v>
          </cell>
          <cell r="N133" t="str">
            <v>APM 250</v>
          </cell>
          <cell r="O133" t="str">
            <v>Việt Nam</v>
          </cell>
          <cell r="Q133">
            <v>100</v>
          </cell>
          <cell r="R133">
            <v>1717500</v>
          </cell>
          <cell r="S133">
            <v>30</v>
          </cell>
          <cell r="T133">
            <v>1</v>
          </cell>
          <cell r="U133">
            <v>1837617</v>
          </cell>
          <cell r="V133">
            <v>1837617</v>
          </cell>
          <cell r="W133">
            <v>29.4</v>
          </cell>
          <cell r="X133">
            <v>29.4</v>
          </cell>
          <cell r="Y133">
            <v>120904.56</v>
          </cell>
          <cell r="Z133">
            <v>120904.56</v>
          </cell>
          <cell r="AA133">
            <v>126949.79</v>
          </cell>
          <cell r="AB133">
            <v>126949.79</v>
          </cell>
          <cell r="AC133">
            <v>2.4</v>
          </cell>
          <cell r="AD133">
            <v>2.4</v>
          </cell>
          <cell r="AI133">
            <v>1837600</v>
          </cell>
          <cell r="AJ133">
            <v>1837600</v>
          </cell>
        </row>
        <row r="134">
          <cell r="A134" t="str">
            <v>A10084</v>
          </cell>
          <cell r="B134">
            <v>2433</v>
          </cell>
          <cell r="C134">
            <v>1611</v>
          </cell>
          <cell r="E134" t="str">
            <v>EAF-B1-02: 190 l/s; 50Pa</v>
          </cell>
          <cell r="F134">
            <v>0</v>
          </cell>
          <cell r="G134">
            <v>0</v>
          </cell>
          <cell r="H134" t="str">
            <v>Bộ</v>
          </cell>
          <cell r="I134">
            <v>1</v>
          </cell>
          <cell r="J134">
            <v>1837600</v>
          </cell>
          <cell r="K134">
            <v>1837600</v>
          </cell>
          <cell r="M134" t="str">
            <v>Kruger</v>
          </cell>
          <cell r="N134" t="str">
            <v>APM 250</v>
          </cell>
          <cell r="O134" t="str">
            <v>Việt Nam</v>
          </cell>
          <cell r="Q134">
            <v>100</v>
          </cell>
          <cell r="R134">
            <v>1717500</v>
          </cell>
          <cell r="S134">
            <v>30</v>
          </cell>
          <cell r="T134">
            <v>1</v>
          </cell>
          <cell r="U134">
            <v>1837617</v>
          </cell>
          <cell r="V134">
            <v>1837617</v>
          </cell>
          <cell r="W134">
            <v>29.4</v>
          </cell>
          <cell r="X134">
            <v>29.4</v>
          </cell>
          <cell r="Y134">
            <v>120904.56</v>
          </cell>
          <cell r="Z134">
            <v>120904.56</v>
          </cell>
          <cell r="AA134">
            <v>126949.79</v>
          </cell>
          <cell r="AB134">
            <v>126949.79</v>
          </cell>
          <cell r="AC134">
            <v>2.4</v>
          </cell>
          <cell r="AD134">
            <v>2.4</v>
          </cell>
          <cell r="AI134">
            <v>1837600</v>
          </cell>
          <cell r="AJ134">
            <v>1837600</v>
          </cell>
        </row>
        <row r="135">
          <cell r="A135" t="str">
            <v>A10085</v>
          </cell>
          <cell r="B135">
            <v>2434</v>
          </cell>
          <cell r="C135">
            <v>1611</v>
          </cell>
          <cell r="E135" t="str">
            <v>FAF-B1-01: 8450l/s; 200Pa</v>
          </cell>
          <cell r="F135">
            <v>0</v>
          </cell>
          <cell r="G135">
            <v>0</v>
          </cell>
          <cell r="H135" t="str">
            <v>Bộ</v>
          </cell>
          <cell r="I135">
            <v>1</v>
          </cell>
          <cell r="J135">
            <v>24283700</v>
          </cell>
          <cell r="K135">
            <v>24283700</v>
          </cell>
          <cell r="M135" t="str">
            <v>Kruger</v>
          </cell>
          <cell r="N135" t="str">
            <v>TDA-V900-14AA-9-9/14</v>
          </cell>
          <cell r="O135" t="str">
            <v>Việt Nam</v>
          </cell>
          <cell r="Q135">
            <v>100</v>
          </cell>
          <cell r="R135">
            <v>22695000</v>
          </cell>
          <cell r="S135">
            <v>227</v>
          </cell>
          <cell r="T135">
            <v>1</v>
          </cell>
          <cell r="U135">
            <v>24283722</v>
          </cell>
          <cell r="V135">
            <v>24283722</v>
          </cell>
          <cell r="W135">
            <v>210</v>
          </cell>
          <cell r="X135">
            <v>210</v>
          </cell>
          <cell r="Y135">
            <v>863604</v>
          </cell>
          <cell r="Z135">
            <v>863604</v>
          </cell>
          <cell r="AA135">
            <v>906784.2</v>
          </cell>
          <cell r="AB135">
            <v>906784.2</v>
          </cell>
          <cell r="AC135">
            <v>16.8</v>
          </cell>
          <cell r="AD135">
            <v>16.8</v>
          </cell>
          <cell r="AI135">
            <v>24283700</v>
          </cell>
          <cell r="AJ135">
            <v>24283700</v>
          </cell>
        </row>
        <row r="136">
          <cell r="A136" t="str">
            <v>A10086</v>
          </cell>
          <cell r="B136">
            <v>2435</v>
          </cell>
          <cell r="C136">
            <v>1611</v>
          </cell>
          <cell r="E136" t="str">
            <v>FAF-B1-03: 1800l/s; 250Pa</v>
          </cell>
          <cell r="F136">
            <v>0</v>
          </cell>
          <cell r="G136">
            <v>0</v>
          </cell>
          <cell r="H136" t="str">
            <v>Bộ</v>
          </cell>
          <cell r="I136">
            <v>1</v>
          </cell>
          <cell r="J136">
            <v>10593000</v>
          </cell>
          <cell r="K136">
            <v>10593000</v>
          </cell>
          <cell r="M136" t="str">
            <v>Kruger</v>
          </cell>
          <cell r="N136" t="str">
            <v>TDA560-12AA-7-7/28</v>
          </cell>
          <cell r="O136" t="str">
            <v>Việt Nam</v>
          </cell>
          <cell r="Q136">
            <v>100</v>
          </cell>
          <cell r="R136">
            <v>9900000</v>
          </cell>
          <cell r="S136">
            <v>99</v>
          </cell>
          <cell r="T136">
            <v>1</v>
          </cell>
          <cell r="U136">
            <v>10593006</v>
          </cell>
          <cell r="V136">
            <v>10593006</v>
          </cell>
          <cell r="W136">
            <v>96.6</v>
          </cell>
          <cell r="X136">
            <v>96.6</v>
          </cell>
          <cell r="Y136">
            <v>397257.84</v>
          </cell>
          <cell r="Z136">
            <v>397257.84</v>
          </cell>
          <cell r="AA136">
            <v>417120.73</v>
          </cell>
          <cell r="AB136">
            <v>417120.73</v>
          </cell>
          <cell r="AC136">
            <v>7.7</v>
          </cell>
          <cell r="AD136">
            <v>7.7</v>
          </cell>
          <cell r="AI136">
            <v>10593000</v>
          </cell>
          <cell r="AJ136">
            <v>10593000</v>
          </cell>
        </row>
        <row r="137">
          <cell r="A137" t="str">
            <v>A10087</v>
          </cell>
          <cell r="B137">
            <v>2436</v>
          </cell>
          <cell r="C137">
            <v>1611</v>
          </cell>
          <cell r="E137" t="str">
            <v>FAF-B1-02: 2000l/s; 250Pa</v>
          </cell>
          <cell r="F137">
            <v>0</v>
          </cell>
          <cell r="G137">
            <v>0</v>
          </cell>
          <cell r="H137" t="str">
            <v>Bộ</v>
          </cell>
          <cell r="I137">
            <v>1</v>
          </cell>
          <cell r="J137">
            <v>10376400</v>
          </cell>
          <cell r="K137">
            <v>10376400</v>
          </cell>
          <cell r="M137" t="str">
            <v>Kruger</v>
          </cell>
          <cell r="N137" t="str">
            <v>TDA560-12AA-7-7/30</v>
          </cell>
          <cell r="O137" t="str">
            <v>Việt Nam</v>
          </cell>
          <cell r="Q137">
            <v>100</v>
          </cell>
          <cell r="R137">
            <v>9697500</v>
          </cell>
          <cell r="S137">
            <v>97</v>
          </cell>
          <cell r="T137">
            <v>1</v>
          </cell>
          <cell r="U137">
            <v>10376434.5</v>
          </cell>
          <cell r="V137">
            <v>10376434.5</v>
          </cell>
          <cell r="W137">
            <v>95.199999999999989</v>
          </cell>
          <cell r="X137">
            <v>95.199999999999989</v>
          </cell>
          <cell r="Y137">
            <v>391500.48</v>
          </cell>
          <cell r="Z137">
            <v>391500.48</v>
          </cell>
          <cell r="AA137">
            <v>411075.5</v>
          </cell>
          <cell r="AB137">
            <v>411075.5</v>
          </cell>
          <cell r="AC137">
            <v>7.6</v>
          </cell>
          <cell r="AD137">
            <v>7.6</v>
          </cell>
          <cell r="AI137">
            <v>10376400</v>
          </cell>
          <cell r="AJ137">
            <v>10376400</v>
          </cell>
        </row>
        <row r="138">
          <cell r="A138" t="str">
            <v>A10088</v>
          </cell>
          <cell r="B138">
            <v>2425</v>
          </cell>
          <cell r="C138">
            <v>1611</v>
          </cell>
          <cell r="E138" t="str">
            <v>Lò xo chống rung cho quạt</v>
          </cell>
          <cell r="F138">
            <v>0</v>
          </cell>
          <cell r="G138">
            <v>0</v>
          </cell>
          <cell r="H138" t="str">
            <v>lo</v>
          </cell>
          <cell r="I138">
            <v>10</v>
          </cell>
          <cell r="J138">
            <v>535100</v>
          </cell>
          <cell r="K138">
            <v>5351000</v>
          </cell>
          <cell r="M138">
            <v>0</v>
          </cell>
          <cell r="N138">
            <v>0</v>
          </cell>
          <cell r="O138">
            <v>0</v>
          </cell>
          <cell r="Q138">
            <v>100</v>
          </cell>
          <cell r="R138">
            <v>500000</v>
          </cell>
          <cell r="S138">
            <v>30</v>
          </cell>
          <cell r="T138">
            <v>10</v>
          </cell>
          <cell r="U138">
            <v>535059</v>
          </cell>
          <cell r="V138">
            <v>5350590</v>
          </cell>
          <cell r="W138">
            <v>29.4</v>
          </cell>
          <cell r="X138">
            <v>294</v>
          </cell>
          <cell r="Y138">
            <v>120904.56</v>
          </cell>
          <cell r="Z138">
            <v>1209045.6000000001</v>
          </cell>
          <cell r="AA138">
            <v>126949.79</v>
          </cell>
          <cell r="AB138">
            <v>1269497.8999999999</v>
          </cell>
          <cell r="AC138">
            <v>2.4</v>
          </cell>
          <cell r="AD138">
            <v>24</v>
          </cell>
          <cell r="AI138">
            <v>535100</v>
          </cell>
          <cell r="AJ138">
            <v>5351000</v>
          </cell>
        </row>
        <row r="139">
          <cell r="A139" t="str">
            <v>A10089</v>
          </cell>
          <cell r="B139">
            <v>3555</v>
          </cell>
          <cell r="C139" t="str">
            <v>II.3</v>
          </cell>
          <cell r="D139" t="str">
            <v>II.3</v>
          </cell>
          <cell r="E139" t="str">
            <v>THIẾT BỊ - VAN GIÓ, CỬA GIÓ</v>
          </cell>
          <cell r="F139">
            <v>0</v>
          </cell>
          <cell r="G139">
            <v>0</v>
          </cell>
        </row>
        <row r="140">
          <cell r="A140" t="str">
            <v>A10090</v>
          </cell>
          <cell r="B140">
            <v>3407</v>
          </cell>
          <cell r="C140">
            <v>1711</v>
          </cell>
          <cell r="E140" t="str">
            <v>Cảm biến khí CO</v>
          </cell>
          <cell r="F140">
            <v>0</v>
          </cell>
          <cell r="G140">
            <v>0</v>
          </cell>
          <cell r="H140" t="str">
            <v>cái</v>
          </cell>
          <cell r="I140">
            <v>1</v>
          </cell>
          <cell r="J140">
            <v>5587500</v>
          </cell>
          <cell r="K140">
            <v>5587500</v>
          </cell>
          <cell r="M140">
            <v>0</v>
          </cell>
          <cell r="N140">
            <v>0</v>
          </cell>
          <cell r="O140">
            <v>0</v>
          </cell>
          <cell r="Q140">
            <v>100</v>
          </cell>
          <cell r="R140">
            <v>0</v>
          </cell>
          <cell r="S140">
            <v>0</v>
          </cell>
          <cell r="T140">
            <v>1</v>
          </cell>
          <cell r="U140">
            <v>5587500</v>
          </cell>
          <cell r="V140">
            <v>5587500</v>
          </cell>
          <cell r="W140">
            <v>28</v>
          </cell>
          <cell r="X140">
            <v>28</v>
          </cell>
          <cell r="Y140">
            <v>115147.2</v>
          </cell>
          <cell r="Z140">
            <v>115147.2</v>
          </cell>
          <cell r="AA140">
            <v>120904.56</v>
          </cell>
          <cell r="AB140">
            <v>120904.56</v>
          </cell>
          <cell r="AC140">
            <v>2.2000000000000002</v>
          </cell>
          <cell r="AD140">
            <v>2.2000000000000002</v>
          </cell>
          <cell r="AI140">
            <v>5587500</v>
          </cell>
          <cell r="AJ140">
            <v>5587500</v>
          </cell>
        </row>
        <row r="141">
          <cell r="A141" t="str">
            <v>A10091</v>
          </cell>
          <cell r="B141">
            <v>3556</v>
          </cell>
          <cell r="C141">
            <v>1700</v>
          </cell>
          <cell r="E141" t="str">
            <v>Van gió 1 chiều KT1900x550</v>
          </cell>
          <cell r="F141">
            <v>0</v>
          </cell>
          <cell r="G141">
            <v>0</v>
          </cell>
          <cell r="H141" t="str">
            <v>Cái</v>
          </cell>
          <cell r="I141">
            <v>1</v>
          </cell>
          <cell r="J141">
            <v>1501900</v>
          </cell>
          <cell r="K141">
            <v>1501900</v>
          </cell>
          <cell r="M141" t="str">
            <v>Star Duct</v>
          </cell>
          <cell r="N141">
            <v>0</v>
          </cell>
          <cell r="O141" t="str">
            <v>Việt Nam</v>
          </cell>
          <cell r="Q141">
            <v>100</v>
          </cell>
          <cell r="R141">
            <v>1501973.0000000002</v>
          </cell>
          <cell r="S141">
            <v>0</v>
          </cell>
          <cell r="T141">
            <v>1</v>
          </cell>
          <cell r="U141">
            <v>1501920</v>
          </cell>
          <cell r="V141">
            <v>1501920</v>
          </cell>
          <cell r="W141">
            <v>140</v>
          </cell>
          <cell r="X141">
            <v>140</v>
          </cell>
          <cell r="Y141">
            <v>575736</v>
          </cell>
          <cell r="Z141">
            <v>575736</v>
          </cell>
          <cell r="AA141">
            <v>604522.80000000005</v>
          </cell>
          <cell r="AB141">
            <v>604522.80000000005</v>
          </cell>
          <cell r="AC141">
            <v>11.2</v>
          </cell>
          <cell r="AD141">
            <v>11.2</v>
          </cell>
          <cell r="AI141">
            <v>1501900</v>
          </cell>
          <cell r="AJ141">
            <v>1501900</v>
          </cell>
        </row>
        <row r="142">
          <cell r="A142" t="str">
            <v>A10092</v>
          </cell>
          <cell r="B142">
            <v>3557</v>
          </cell>
          <cell r="C142">
            <v>1700</v>
          </cell>
          <cell r="E142" t="str">
            <v>Van gió 1 chiều KT1800x500</v>
          </cell>
          <cell r="F142">
            <v>0</v>
          </cell>
          <cell r="G142">
            <v>0</v>
          </cell>
          <cell r="H142" t="str">
            <v>Cái</v>
          </cell>
          <cell r="I142">
            <v>1</v>
          </cell>
          <cell r="J142">
            <v>1403600</v>
          </cell>
          <cell r="K142">
            <v>1403600</v>
          </cell>
          <cell r="M142" t="str">
            <v>Star Duct</v>
          </cell>
          <cell r="N142">
            <v>0</v>
          </cell>
          <cell r="O142" t="str">
            <v>Việt Nam</v>
          </cell>
          <cell r="Q142">
            <v>100</v>
          </cell>
          <cell r="R142">
            <v>1403600</v>
          </cell>
          <cell r="S142">
            <v>0</v>
          </cell>
          <cell r="T142">
            <v>1</v>
          </cell>
          <cell r="U142">
            <v>1403580</v>
          </cell>
          <cell r="V142">
            <v>1403580</v>
          </cell>
          <cell r="W142">
            <v>140</v>
          </cell>
          <cell r="X142">
            <v>140</v>
          </cell>
          <cell r="Y142">
            <v>575736</v>
          </cell>
          <cell r="Z142">
            <v>575736</v>
          </cell>
          <cell r="AA142">
            <v>604522.80000000005</v>
          </cell>
          <cell r="AB142">
            <v>604522.80000000005</v>
          </cell>
          <cell r="AC142">
            <v>11.2</v>
          </cell>
          <cell r="AD142">
            <v>11.2</v>
          </cell>
          <cell r="AI142">
            <v>1403600</v>
          </cell>
          <cell r="AJ142">
            <v>1403600</v>
          </cell>
        </row>
        <row r="143">
          <cell r="A143" t="str">
            <v>A10093</v>
          </cell>
          <cell r="B143">
            <v>3558</v>
          </cell>
          <cell r="C143">
            <v>1700</v>
          </cell>
          <cell r="E143" t="str">
            <v>Van gió 1 chiều KT1800x400</v>
          </cell>
          <cell r="F143">
            <v>0</v>
          </cell>
          <cell r="G143">
            <v>0</v>
          </cell>
          <cell r="H143" t="str">
            <v>Cái</v>
          </cell>
          <cell r="I143">
            <v>1</v>
          </cell>
          <cell r="J143">
            <v>1302300</v>
          </cell>
          <cell r="K143">
            <v>1302300</v>
          </cell>
          <cell r="M143" t="str">
            <v>Star Duct</v>
          </cell>
          <cell r="N143">
            <v>0</v>
          </cell>
          <cell r="O143" t="str">
            <v>Việt Nam</v>
          </cell>
          <cell r="Q143">
            <v>100</v>
          </cell>
          <cell r="R143">
            <v>1302323</v>
          </cell>
          <cell r="S143">
            <v>0</v>
          </cell>
          <cell r="T143">
            <v>1</v>
          </cell>
          <cell r="U143">
            <v>1302334.5</v>
          </cell>
          <cell r="V143">
            <v>1302334.5</v>
          </cell>
          <cell r="W143">
            <v>140</v>
          </cell>
          <cell r="X143">
            <v>140</v>
          </cell>
          <cell r="Y143">
            <v>575736</v>
          </cell>
          <cell r="Z143">
            <v>575736</v>
          </cell>
          <cell r="AA143">
            <v>604522.80000000005</v>
          </cell>
          <cell r="AB143">
            <v>604522.80000000005</v>
          </cell>
          <cell r="AC143">
            <v>11.2</v>
          </cell>
          <cell r="AD143">
            <v>11.2</v>
          </cell>
          <cell r="AI143">
            <v>1302300</v>
          </cell>
          <cell r="AJ143">
            <v>1302300</v>
          </cell>
        </row>
        <row r="144">
          <cell r="A144" t="str">
            <v>A10094</v>
          </cell>
          <cell r="B144">
            <v>3559</v>
          </cell>
          <cell r="C144">
            <v>1700</v>
          </cell>
          <cell r="E144" t="str">
            <v>Van gió 1 chiều KT1800x350</v>
          </cell>
          <cell r="F144">
            <v>0</v>
          </cell>
          <cell r="G144">
            <v>0</v>
          </cell>
          <cell r="H144" t="str">
            <v>Cái</v>
          </cell>
          <cell r="I144">
            <v>1</v>
          </cell>
          <cell r="J144">
            <v>1250900</v>
          </cell>
          <cell r="K144">
            <v>1250900</v>
          </cell>
          <cell r="M144" t="str">
            <v>Star Duct</v>
          </cell>
          <cell r="N144">
            <v>0</v>
          </cell>
          <cell r="O144" t="str">
            <v>Việt Nam</v>
          </cell>
          <cell r="Q144">
            <v>100</v>
          </cell>
          <cell r="R144">
            <v>1250898</v>
          </cell>
          <cell r="S144">
            <v>0</v>
          </cell>
          <cell r="T144">
            <v>1</v>
          </cell>
          <cell r="U144">
            <v>1250929.5</v>
          </cell>
          <cell r="V144">
            <v>1250929.5</v>
          </cell>
          <cell r="W144">
            <v>140</v>
          </cell>
          <cell r="X144">
            <v>140</v>
          </cell>
          <cell r="Y144">
            <v>575736</v>
          </cell>
          <cell r="Z144">
            <v>575736</v>
          </cell>
          <cell r="AA144">
            <v>604522.80000000005</v>
          </cell>
          <cell r="AB144">
            <v>604522.80000000005</v>
          </cell>
          <cell r="AC144">
            <v>11.2</v>
          </cell>
          <cell r="AD144">
            <v>11.2</v>
          </cell>
          <cell r="AI144">
            <v>1250900</v>
          </cell>
          <cell r="AJ144">
            <v>1250900</v>
          </cell>
        </row>
        <row r="145">
          <cell r="A145" t="str">
            <v>A10095</v>
          </cell>
          <cell r="B145">
            <v>3560</v>
          </cell>
          <cell r="C145">
            <v>1700</v>
          </cell>
          <cell r="E145" t="str">
            <v>Van gió 1 chiều KT1400x500</v>
          </cell>
          <cell r="F145">
            <v>0</v>
          </cell>
          <cell r="G145">
            <v>0</v>
          </cell>
          <cell r="H145" t="str">
            <v>Cái</v>
          </cell>
          <cell r="I145">
            <v>1</v>
          </cell>
          <cell r="J145">
            <v>1217600</v>
          </cell>
          <cell r="K145">
            <v>1217600</v>
          </cell>
          <cell r="M145" t="str">
            <v>Star Duct</v>
          </cell>
          <cell r="N145">
            <v>0</v>
          </cell>
          <cell r="O145" t="str">
            <v>Việt Nam</v>
          </cell>
          <cell r="Q145">
            <v>100</v>
          </cell>
          <cell r="R145">
            <v>1217623</v>
          </cell>
          <cell r="S145">
            <v>0</v>
          </cell>
          <cell r="T145">
            <v>1</v>
          </cell>
          <cell r="U145">
            <v>1217628</v>
          </cell>
          <cell r="V145">
            <v>1217628</v>
          </cell>
          <cell r="W145">
            <v>125.99999999999999</v>
          </cell>
          <cell r="X145">
            <v>125.99999999999999</v>
          </cell>
          <cell r="Y145">
            <v>518162.4</v>
          </cell>
          <cell r="Z145">
            <v>518162.4</v>
          </cell>
          <cell r="AA145">
            <v>544070.52</v>
          </cell>
          <cell r="AB145">
            <v>544070.52</v>
          </cell>
          <cell r="AC145">
            <v>10.1</v>
          </cell>
          <cell r="AD145">
            <v>10.1</v>
          </cell>
          <cell r="AI145">
            <v>1217600</v>
          </cell>
          <cell r="AJ145">
            <v>1217600</v>
          </cell>
        </row>
        <row r="146">
          <cell r="A146" t="str">
            <v>A10096</v>
          </cell>
          <cell r="B146">
            <v>3561</v>
          </cell>
          <cell r="C146">
            <v>1700</v>
          </cell>
          <cell r="E146" t="str">
            <v>Van gió 1 chiều KT1400x350</v>
          </cell>
          <cell r="F146">
            <v>0</v>
          </cell>
          <cell r="G146">
            <v>0</v>
          </cell>
          <cell r="H146" t="str">
            <v>Cái</v>
          </cell>
          <cell r="I146">
            <v>1</v>
          </cell>
          <cell r="J146">
            <v>1090700</v>
          </cell>
          <cell r="K146">
            <v>1090700</v>
          </cell>
          <cell r="M146" t="str">
            <v>Star Duct</v>
          </cell>
          <cell r="N146">
            <v>0</v>
          </cell>
          <cell r="O146" t="str">
            <v>Việt Nam</v>
          </cell>
          <cell r="Q146">
            <v>100</v>
          </cell>
          <cell r="R146">
            <v>1090573.0000000002</v>
          </cell>
          <cell r="S146">
            <v>0</v>
          </cell>
          <cell r="T146">
            <v>1</v>
          </cell>
          <cell r="U146">
            <v>1090680</v>
          </cell>
          <cell r="V146">
            <v>1090680</v>
          </cell>
          <cell r="W146">
            <v>112</v>
          </cell>
          <cell r="X146">
            <v>112</v>
          </cell>
          <cell r="Y146">
            <v>460588.79999999999</v>
          </cell>
          <cell r="Z146">
            <v>460588.79999999999</v>
          </cell>
          <cell r="AA146">
            <v>483618.24</v>
          </cell>
          <cell r="AB146">
            <v>483618.24</v>
          </cell>
          <cell r="AC146">
            <v>9</v>
          </cell>
          <cell r="AD146">
            <v>9</v>
          </cell>
          <cell r="AI146">
            <v>1090700</v>
          </cell>
          <cell r="AJ146">
            <v>1090700</v>
          </cell>
        </row>
        <row r="147">
          <cell r="A147" t="str">
            <v>A10097</v>
          </cell>
          <cell r="B147">
            <v>3562</v>
          </cell>
          <cell r="C147">
            <v>1700</v>
          </cell>
          <cell r="E147" t="str">
            <v>Van gió 1 chiều KT900x300</v>
          </cell>
          <cell r="F147">
            <v>0</v>
          </cell>
          <cell r="G147">
            <v>0</v>
          </cell>
          <cell r="H147" t="str">
            <v>Cái</v>
          </cell>
          <cell r="I147">
            <v>1</v>
          </cell>
          <cell r="J147">
            <v>470700</v>
          </cell>
          <cell r="K147">
            <v>470700</v>
          </cell>
          <cell r="M147" t="str">
            <v>Star Duct</v>
          </cell>
          <cell r="N147">
            <v>0</v>
          </cell>
          <cell r="O147" t="str">
            <v>Việt Nam</v>
          </cell>
          <cell r="Q147">
            <v>100</v>
          </cell>
          <cell r="R147">
            <v>470690.00000000012</v>
          </cell>
          <cell r="S147">
            <v>0</v>
          </cell>
          <cell r="T147">
            <v>1</v>
          </cell>
          <cell r="U147">
            <v>470691</v>
          </cell>
          <cell r="V147">
            <v>470691</v>
          </cell>
          <cell r="W147">
            <v>77</v>
          </cell>
          <cell r="X147">
            <v>77</v>
          </cell>
          <cell r="Y147">
            <v>316654.8</v>
          </cell>
          <cell r="Z147">
            <v>316654.8</v>
          </cell>
          <cell r="AA147">
            <v>332487.53999999998</v>
          </cell>
          <cell r="AB147">
            <v>332487.53999999998</v>
          </cell>
          <cell r="AC147">
            <v>6.2</v>
          </cell>
          <cell r="AD147">
            <v>6.2</v>
          </cell>
          <cell r="AI147">
            <v>470700</v>
          </cell>
          <cell r="AJ147">
            <v>470700</v>
          </cell>
        </row>
        <row r="148">
          <cell r="A148" t="str">
            <v>A10098</v>
          </cell>
          <cell r="B148">
            <v>3563</v>
          </cell>
          <cell r="C148">
            <v>1700</v>
          </cell>
          <cell r="E148" t="str">
            <v>Van gió 1 chiều KT800x300</v>
          </cell>
          <cell r="F148">
            <v>0</v>
          </cell>
          <cell r="G148">
            <v>0</v>
          </cell>
          <cell r="H148" t="str">
            <v>Cái</v>
          </cell>
          <cell r="I148">
            <v>1</v>
          </cell>
          <cell r="J148">
            <v>439200</v>
          </cell>
          <cell r="K148">
            <v>439200</v>
          </cell>
          <cell r="M148" t="str">
            <v>Star Duct</v>
          </cell>
          <cell r="N148">
            <v>0</v>
          </cell>
          <cell r="O148" t="str">
            <v>Việt Nam</v>
          </cell>
          <cell r="Q148">
            <v>100</v>
          </cell>
          <cell r="R148">
            <v>439230.00000000012</v>
          </cell>
          <cell r="S148">
            <v>0</v>
          </cell>
          <cell r="T148">
            <v>1</v>
          </cell>
          <cell r="U148">
            <v>439177.5</v>
          </cell>
          <cell r="V148">
            <v>439177.5</v>
          </cell>
          <cell r="W148">
            <v>70</v>
          </cell>
          <cell r="X148">
            <v>70</v>
          </cell>
          <cell r="Y148">
            <v>287868</v>
          </cell>
          <cell r="Z148">
            <v>287868</v>
          </cell>
          <cell r="AA148">
            <v>302261.40000000002</v>
          </cell>
          <cell r="AB148">
            <v>302261.40000000002</v>
          </cell>
          <cell r="AC148">
            <v>5.6</v>
          </cell>
          <cell r="AD148">
            <v>5.6</v>
          </cell>
          <cell r="AI148">
            <v>439200</v>
          </cell>
          <cell r="AJ148">
            <v>439200</v>
          </cell>
        </row>
        <row r="149">
          <cell r="A149" t="str">
            <v>A10099</v>
          </cell>
          <cell r="B149">
            <v>3564</v>
          </cell>
          <cell r="C149">
            <v>1700</v>
          </cell>
          <cell r="E149" t="str">
            <v>Van gió 1 chiều KT700x350</v>
          </cell>
          <cell r="F149">
            <v>0</v>
          </cell>
          <cell r="G149">
            <v>0</v>
          </cell>
          <cell r="H149" t="str">
            <v>Cái</v>
          </cell>
          <cell r="I149">
            <v>1</v>
          </cell>
          <cell r="J149">
            <v>430700</v>
          </cell>
          <cell r="K149">
            <v>430700</v>
          </cell>
          <cell r="M149" t="str">
            <v>Star Duct</v>
          </cell>
          <cell r="N149">
            <v>0</v>
          </cell>
          <cell r="O149" t="str">
            <v>Việt Nam</v>
          </cell>
          <cell r="Q149">
            <v>100</v>
          </cell>
          <cell r="R149">
            <v>430760.00000000012</v>
          </cell>
          <cell r="S149">
            <v>0</v>
          </cell>
          <cell r="T149">
            <v>1</v>
          </cell>
          <cell r="U149">
            <v>430684.5</v>
          </cell>
          <cell r="V149">
            <v>430684.5</v>
          </cell>
          <cell r="W149">
            <v>62.999999999999993</v>
          </cell>
          <cell r="X149">
            <v>62.999999999999993</v>
          </cell>
          <cell r="Y149">
            <v>259081.2</v>
          </cell>
          <cell r="Z149">
            <v>259081.2</v>
          </cell>
          <cell r="AA149">
            <v>272035.26</v>
          </cell>
          <cell r="AB149">
            <v>272035.26</v>
          </cell>
          <cell r="AC149">
            <v>5</v>
          </cell>
          <cell r="AD149">
            <v>5</v>
          </cell>
          <cell r="AI149">
            <v>430700</v>
          </cell>
          <cell r="AJ149">
            <v>430700</v>
          </cell>
        </row>
        <row r="150">
          <cell r="A150" t="str">
            <v>A10100</v>
          </cell>
          <cell r="B150">
            <v>3565</v>
          </cell>
          <cell r="C150">
            <v>1700</v>
          </cell>
          <cell r="E150" t="str">
            <v>Van gió 1 chiều KT700x200</v>
          </cell>
          <cell r="F150">
            <v>0</v>
          </cell>
          <cell r="G150">
            <v>0</v>
          </cell>
          <cell r="H150" t="str">
            <v>Cái</v>
          </cell>
          <cell r="I150">
            <v>1</v>
          </cell>
          <cell r="J150">
            <v>314700</v>
          </cell>
          <cell r="K150">
            <v>314700</v>
          </cell>
          <cell r="M150" t="str">
            <v>Star Duct</v>
          </cell>
          <cell r="N150">
            <v>0</v>
          </cell>
          <cell r="O150" t="str">
            <v>Việt Nam</v>
          </cell>
          <cell r="Q150">
            <v>100</v>
          </cell>
          <cell r="R150">
            <v>314600</v>
          </cell>
          <cell r="S150">
            <v>0</v>
          </cell>
          <cell r="T150">
            <v>1</v>
          </cell>
          <cell r="U150">
            <v>314688</v>
          </cell>
          <cell r="V150">
            <v>314688</v>
          </cell>
          <cell r="W150">
            <v>56</v>
          </cell>
          <cell r="X150">
            <v>56</v>
          </cell>
          <cell r="Y150">
            <v>230294.39999999999</v>
          </cell>
          <cell r="Z150">
            <v>230294.39999999999</v>
          </cell>
          <cell r="AA150">
            <v>241809.12</v>
          </cell>
          <cell r="AB150">
            <v>241809.12</v>
          </cell>
          <cell r="AC150">
            <v>4.5</v>
          </cell>
          <cell r="AD150">
            <v>4.5</v>
          </cell>
          <cell r="AI150">
            <v>314700</v>
          </cell>
          <cell r="AJ150">
            <v>314700</v>
          </cell>
        </row>
        <row r="151">
          <cell r="A151" t="str">
            <v>A10101</v>
          </cell>
          <cell r="B151">
            <v>3566</v>
          </cell>
          <cell r="C151">
            <v>1700</v>
          </cell>
          <cell r="E151" t="str">
            <v>Van gió 1 chiều KT600x250</v>
          </cell>
          <cell r="F151">
            <v>0</v>
          </cell>
          <cell r="G151">
            <v>0</v>
          </cell>
          <cell r="H151" t="str">
            <v>Cái</v>
          </cell>
          <cell r="I151">
            <v>1</v>
          </cell>
          <cell r="J151">
            <v>308700</v>
          </cell>
          <cell r="K151">
            <v>308700</v>
          </cell>
          <cell r="M151" t="str">
            <v>Star Duct</v>
          </cell>
          <cell r="N151">
            <v>0</v>
          </cell>
          <cell r="O151" t="str">
            <v>Việt Nam</v>
          </cell>
          <cell r="Q151">
            <v>100</v>
          </cell>
          <cell r="R151">
            <v>308550</v>
          </cell>
          <cell r="S151">
            <v>0</v>
          </cell>
          <cell r="T151">
            <v>1</v>
          </cell>
          <cell r="U151">
            <v>308653.5</v>
          </cell>
          <cell r="V151">
            <v>308653.5</v>
          </cell>
          <cell r="W151">
            <v>49</v>
          </cell>
          <cell r="X151">
            <v>49</v>
          </cell>
          <cell r="Y151">
            <v>201507.6</v>
          </cell>
          <cell r="Z151">
            <v>201507.6</v>
          </cell>
          <cell r="AA151">
            <v>211582.98</v>
          </cell>
          <cell r="AB151">
            <v>211582.98</v>
          </cell>
          <cell r="AC151">
            <v>3.9</v>
          </cell>
          <cell r="AD151">
            <v>3.9</v>
          </cell>
          <cell r="AI151">
            <v>308700</v>
          </cell>
          <cell r="AJ151">
            <v>308700</v>
          </cell>
        </row>
        <row r="152">
          <cell r="A152" t="str">
            <v>A10102</v>
          </cell>
          <cell r="B152">
            <v>3567</v>
          </cell>
          <cell r="C152">
            <v>1700</v>
          </cell>
          <cell r="E152" t="str">
            <v>Van gió 1 chiều KT550x250</v>
          </cell>
          <cell r="F152">
            <v>0</v>
          </cell>
          <cell r="G152">
            <v>0</v>
          </cell>
          <cell r="H152" t="str">
            <v>Cái</v>
          </cell>
          <cell r="I152">
            <v>1</v>
          </cell>
          <cell r="J152">
            <v>294100</v>
          </cell>
          <cell r="K152">
            <v>294100</v>
          </cell>
          <cell r="M152" t="str">
            <v>Star Duct</v>
          </cell>
          <cell r="N152">
            <v>0</v>
          </cell>
          <cell r="O152" t="str">
            <v>Việt Nam</v>
          </cell>
          <cell r="Q152">
            <v>100</v>
          </cell>
          <cell r="R152">
            <v>294030</v>
          </cell>
          <cell r="S152">
            <v>0</v>
          </cell>
          <cell r="T152">
            <v>1</v>
          </cell>
          <cell r="U152">
            <v>294126</v>
          </cell>
          <cell r="V152">
            <v>294126</v>
          </cell>
          <cell r="W152">
            <v>49</v>
          </cell>
          <cell r="X152">
            <v>49</v>
          </cell>
          <cell r="Y152">
            <v>201507.6</v>
          </cell>
          <cell r="Z152">
            <v>201507.6</v>
          </cell>
          <cell r="AA152">
            <v>211582.98</v>
          </cell>
          <cell r="AB152">
            <v>211582.98</v>
          </cell>
          <cell r="AC152">
            <v>3.9</v>
          </cell>
          <cell r="AD152">
            <v>3.9</v>
          </cell>
          <cell r="AI152">
            <v>294100</v>
          </cell>
          <cell r="AJ152">
            <v>294100</v>
          </cell>
        </row>
        <row r="153">
          <cell r="A153" t="str">
            <v>A10103</v>
          </cell>
          <cell r="B153">
            <v>3568</v>
          </cell>
          <cell r="C153">
            <v>1700</v>
          </cell>
          <cell r="E153" t="str">
            <v>Van gió 1 chiều KT300x150</v>
          </cell>
          <cell r="F153">
            <v>0</v>
          </cell>
          <cell r="G153">
            <v>0</v>
          </cell>
          <cell r="H153" t="str">
            <v>Cái</v>
          </cell>
          <cell r="I153">
            <v>1</v>
          </cell>
          <cell r="J153">
            <v>164500</v>
          </cell>
          <cell r="K153">
            <v>164500</v>
          </cell>
          <cell r="M153" t="str">
            <v>Star Duct</v>
          </cell>
          <cell r="N153">
            <v>0</v>
          </cell>
          <cell r="O153" t="str">
            <v>Việt Nam</v>
          </cell>
          <cell r="Q153">
            <v>100</v>
          </cell>
          <cell r="R153">
            <v>164560</v>
          </cell>
          <cell r="S153">
            <v>0</v>
          </cell>
          <cell r="T153">
            <v>1</v>
          </cell>
          <cell r="U153">
            <v>164496</v>
          </cell>
          <cell r="V153">
            <v>164496</v>
          </cell>
          <cell r="W153">
            <v>28</v>
          </cell>
          <cell r="X153">
            <v>28</v>
          </cell>
          <cell r="Y153">
            <v>115147.2</v>
          </cell>
          <cell r="Z153">
            <v>115147.2</v>
          </cell>
          <cell r="AA153">
            <v>120904.56</v>
          </cell>
          <cell r="AB153">
            <v>120904.56</v>
          </cell>
          <cell r="AC153">
            <v>2.2000000000000002</v>
          </cell>
          <cell r="AD153">
            <v>2.2000000000000002</v>
          </cell>
          <cell r="AI153">
            <v>164500</v>
          </cell>
          <cell r="AJ153">
            <v>164500</v>
          </cell>
        </row>
        <row r="154">
          <cell r="A154" t="str">
            <v>A10104</v>
          </cell>
          <cell r="B154">
            <v>3569</v>
          </cell>
          <cell r="C154">
            <v>1700</v>
          </cell>
          <cell r="E154" t="str">
            <v>Van gió 1 chiều KT200x150</v>
          </cell>
          <cell r="F154">
            <v>0</v>
          </cell>
          <cell r="G154">
            <v>0</v>
          </cell>
          <cell r="H154" t="str">
            <v>cái</v>
          </cell>
          <cell r="I154">
            <v>1</v>
          </cell>
          <cell r="J154">
            <v>146400</v>
          </cell>
          <cell r="K154">
            <v>146400</v>
          </cell>
          <cell r="M154" t="str">
            <v>Star Duct</v>
          </cell>
          <cell r="N154">
            <v>0</v>
          </cell>
          <cell r="O154" t="str">
            <v>Việt Nam</v>
          </cell>
          <cell r="Q154">
            <v>100</v>
          </cell>
          <cell r="R154">
            <v>146410</v>
          </cell>
          <cell r="S154">
            <v>0</v>
          </cell>
          <cell r="T154">
            <v>1</v>
          </cell>
          <cell r="U154">
            <v>146392.5</v>
          </cell>
          <cell r="V154">
            <v>146392.5</v>
          </cell>
          <cell r="W154">
            <v>14</v>
          </cell>
          <cell r="X154">
            <v>14</v>
          </cell>
          <cell r="Y154">
            <v>57573.599999999999</v>
          </cell>
          <cell r="Z154">
            <v>57573.599999999999</v>
          </cell>
          <cell r="AA154">
            <v>60452.28</v>
          </cell>
          <cell r="AB154">
            <v>60452.28</v>
          </cell>
          <cell r="AC154">
            <v>1.1000000000000001</v>
          </cell>
          <cell r="AD154">
            <v>1.1000000000000001</v>
          </cell>
          <cell r="AI154">
            <v>146400</v>
          </cell>
          <cell r="AJ154">
            <v>146400</v>
          </cell>
        </row>
        <row r="155">
          <cell r="A155" t="str">
            <v>A10105</v>
          </cell>
          <cell r="B155">
            <v>3570</v>
          </cell>
          <cell r="C155">
            <v>1700</v>
          </cell>
          <cell r="E155" t="str">
            <v>Miệng cấp gió FAL KT1800x400</v>
          </cell>
          <cell r="F155">
            <v>0</v>
          </cell>
          <cell r="G155">
            <v>0</v>
          </cell>
          <cell r="H155" t="str">
            <v>Cái</v>
          </cell>
          <cell r="I155">
            <v>1</v>
          </cell>
          <cell r="J155">
            <v>622000</v>
          </cell>
          <cell r="K155">
            <v>622000</v>
          </cell>
          <cell r="M155" t="str">
            <v>Star Duct</v>
          </cell>
          <cell r="N155">
            <v>0</v>
          </cell>
          <cell r="O155" t="str">
            <v>Việt Nam</v>
          </cell>
          <cell r="Q155">
            <v>100</v>
          </cell>
          <cell r="R155">
            <v>621940</v>
          </cell>
          <cell r="S155">
            <v>0</v>
          </cell>
          <cell r="T155">
            <v>1</v>
          </cell>
          <cell r="U155">
            <v>622000.5</v>
          </cell>
          <cell r="V155">
            <v>622000.5</v>
          </cell>
          <cell r="W155">
            <v>140</v>
          </cell>
          <cell r="X155">
            <v>140</v>
          </cell>
          <cell r="Y155">
            <v>575736</v>
          </cell>
          <cell r="Z155">
            <v>575736</v>
          </cell>
          <cell r="AA155">
            <v>604522.80000000005</v>
          </cell>
          <cell r="AB155">
            <v>604522.80000000005</v>
          </cell>
          <cell r="AC155">
            <v>11.2</v>
          </cell>
          <cell r="AD155">
            <v>11.2</v>
          </cell>
          <cell r="AI155">
            <v>622000</v>
          </cell>
          <cell r="AJ155">
            <v>622000</v>
          </cell>
        </row>
        <row r="156">
          <cell r="A156" t="str">
            <v>A10106</v>
          </cell>
          <cell r="B156">
            <v>3571</v>
          </cell>
          <cell r="C156">
            <v>1700</v>
          </cell>
          <cell r="E156" t="str">
            <v>Miệng gió tăng áp cầu thang PAG KT1650x450</v>
          </cell>
          <cell r="F156">
            <v>0</v>
          </cell>
          <cell r="G156">
            <v>0</v>
          </cell>
          <cell r="H156" t="str">
            <v>Cái</v>
          </cell>
          <cell r="I156">
            <v>1</v>
          </cell>
          <cell r="J156">
            <v>622000</v>
          </cell>
          <cell r="K156">
            <v>622000</v>
          </cell>
          <cell r="M156" t="str">
            <v>Star Duct</v>
          </cell>
          <cell r="N156">
            <v>0</v>
          </cell>
          <cell r="O156" t="str">
            <v>Việt Nam</v>
          </cell>
          <cell r="Q156">
            <v>100</v>
          </cell>
          <cell r="R156">
            <v>621940</v>
          </cell>
          <cell r="S156">
            <v>0</v>
          </cell>
          <cell r="T156">
            <v>1</v>
          </cell>
          <cell r="U156">
            <v>622000.5</v>
          </cell>
          <cell r="V156">
            <v>622000.5</v>
          </cell>
          <cell r="W156">
            <v>140</v>
          </cell>
          <cell r="X156">
            <v>140</v>
          </cell>
          <cell r="Y156">
            <v>575736</v>
          </cell>
          <cell r="Z156">
            <v>575736</v>
          </cell>
          <cell r="AA156">
            <v>604522.80000000005</v>
          </cell>
          <cell r="AB156">
            <v>604522.80000000005</v>
          </cell>
          <cell r="AC156">
            <v>11.2</v>
          </cell>
          <cell r="AD156">
            <v>11.2</v>
          </cell>
          <cell r="AI156">
            <v>622000</v>
          </cell>
          <cell r="AJ156">
            <v>622000</v>
          </cell>
        </row>
        <row r="157">
          <cell r="A157" t="str">
            <v>A10107</v>
          </cell>
          <cell r="B157">
            <v>3572</v>
          </cell>
          <cell r="C157">
            <v>1700</v>
          </cell>
          <cell r="E157" t="str">
            <v>Miệng gió tăng áp  PAG KT600x400, Kèm bộ điều chỉnh OBD (loại 2 lớp cánh nhôm)</v>
          </cell>
          <cell r="F157">
            <v>0</v>
          </cell>
          <cell r="G157">
            <v>0</v>
          </cell>
          <cell r="H157" t="str">
            <v>Cái</v>
          </cell>
          <cell r="I157">
            <v>2</v>
          </cell>
          <cell r="J157">
            <v>625400</v>
          </cell>
          <cell r="K157">
            <v>1250800</v>
          </cell>
          <cell r="M157" t="str">
            <v>Star Duct</v>
          </cell>
          <cell r="N157">
            <v>0</v>
          </cell>
          <cell r="O157" t="str">
            <v>Việt Nam</v>
          </cell>
          <cell r="Q157">
            <v>100</v>
          </cell>
          <cell r="R157">
            <v>625328</v>
          </cell>
          <cell r="S157">
            <v>0</v>
          </cell>
          <cell r="T157">
            <v>2</v>
          </cell>
          <cell r="U157">
            <v>625353</v>
          </cell>
          <cell r="V157">
            <v>1250706</v>
          </cell>
          <cell r="W157">
            <v>62.999999999999993</v>
          </cell>
          <cell r="X157">
            <v>125.99999999999999</v>
          </cell>
          <cell r="Y157">
            <v>259081.2</v>
          </cell>
          <cell r="Z157">
            <v>518162.4</v>
          </cell>
          <cell r="AA157">
            <v>272035.26</v>
          </cell>
          <cell r="AB157">
            <v>544070.52</v>
          </cell>
          <cell r="AC157">
            <v>5</v>
          </cell>
          <cell r="AD157">
            <v>10</v>
          </cell>
          <cell r="AI157">
            <v>625400</v>
          </cell>
          <cell r="AJ157">
            <v>1250800</v>
          </cell>
        </row>
        <row r="158">
          <cell r="A158" t="str">
            <v>A10108</v>
          </cell>
          <cell r="B158">
            <v>3573</v>
          </cell>
          <cell r="C158">
            <v>1700</v>
          </cell>
          <cell r="E158" t="str">
            <v>Miệng gió thông gió SEAG KT1300x400, Kèm bộ điều chỉnh OBD (loại 2 lớp cánh nhôm)</v>
          </cell>
          <cell r="F158">
            <v>0</v>
          </cell>
          <cell r="G158">
            <v>0</v>
          </cell>
          <cell r="H158" t="str">
            <v>Cái</v>
          </cell>
          <cell r="I158">
            <v>17</v>
          </cell>
          <cell r="J158">
            <v>1153000</v>
          </cell>
          <cell r="K158">
            <v>19601000</v>
          </cell>
          <cell r="M158" t="str">
            <v>Star Duct</v>
          </cell>
          <cell r="N158">
            <v>0</v>
          </cell>
          <cell r="O158" t="str">
            <v>Việt Nam</v>
          </cell>
          <cell r="Q158">
            <v>100</v>
          </cell>
          <cell r="R158">
            <v>1153130.0000000002</v>
          </cell>
          <cell r="S158">
            <v>0</v>
          </cell>
          <cell r="T158">
            <v>17</v>
          </cell>
          <cell r="U158">
            <v>1153036.5</v>
          </cell>
          <cell r="V158">
            <v>19601620.5</v>
          </cell>
          <cell r="W158">
            <v>112</v>
          </cell>
          <cell r="X158">
            <v>1904</v>
          </cell>
          <cell r="Y158">
            <v>460588.79999999999</v>
          </cell>
          <cell r="Z158">
            <v>7830009.5999999996</v>
          </cell>
          <cell r="AA158">
            <v>483618.24</v>
          </cell>
          <cell r="AB158">
            <v>8221510.0800000001</v>
          </cell>
          <cell r="AC158">
            <v>9</v>
          </cell>
          <cell r="AD158">
            <v>153</v>
          </cell>
          <cell r="AI158">
            <v>1153000</v>
          </cell>
          <cell r="AJ158">
            <v>19601000</v>
          </cell>
        </row>
        <row r="159">
          <cell r="A159" t="str">
            <v>A10109</v>
          </cell>
          <cell r="B159">
            <v>3574</v>
          </cell>
          <cell r="C159">
            <v>1700</v>
          </cell>
          <cell r="E159" t="str">
            <v>Miệng gió thông gió SEAG-1 KT1000x300, Kèm bộ điều chỉnh OBD (loại 2 lớp cánh nhôm)</v>
          </cell>
          <cell r="F159">
            <v>0</v>
          </cell>
          <cell r="G159">
            <v>0</v>
          </cell>
          <cell r="H159" t="str">
            <v>Cái</v>
          </cell>
          <cell r="I159">
            <v>20</v>
          </cell>
          <cell r="J159">
            <v>706700</v>
          </cell>
          <cell r="K159">
            <v>14134000</v>
          </cell>
          <cell r="M159" t="str">
            <v>Star Duct</v>
          </cell>
          <cell r="N159">
            <v>0</v>
          </cell>
          <cell r="O159" t="str">
            <v>Việt Nam</v>
          </cell>
          <cell r="Q159">
            <v>100</v>
          </cell>
          <cell r="R159">
            <v>706640</v>
          </cell>
          <cell r="S159">
            <v>0</v>
          </cell>
          <cell r="T159">
            <v>20</v>
          </cell>
          <cell r="U159">
            <v>706707</v>
          </cell>
          <cell r="V159">
            <v>14134140</v>
          </cell>
          <cell r="W159">
            <v>84</v>
          </cell>
          <cell r="X159">
            <v>1680</v>
          </cell>
          <cell r="Y159">
            <v>345441.6</v>
          </cell>
          <cell r="Z159">
            <v>6908832</v>
          </cell>
          <cell r="AA159">
            <v>362713.68</v>
          </cell>
          <cell r="AB159">
            <v>7254273.5999999996</v>
          </cell>
          <cell r="AC159">
            <v>6.7</v>
          </cell>
          <cell r="AD159">
            <v>134</v>
          </cell>
          <cell r="AI159">
            <v>706700</v>
          </cell>
          <cell r="AJ159">
            <v>14134000</v>
          </cell>
        </row>
        <row r="160">
          <cell r="A160" t="str">
            <v>A10110</v>
          </cell>
          <cell r="B160">
            <v>3575</v>
          </cell>
          <cell r="C160">
            <v>1700</v>
          </cell>
          <cell r="E160" t="str">
            <v>Miệng gió thông gió SEAG KT200x200, Kèm bộ điều chỉnh OBD (loại 2 lớp cánh nhôm)</v>
          </cell>
          <cell r="F160">
            <v>0</v>
          </cell>
          <cell r="G160">
            <v>0</v>
          </cell>
          <cell r="H160" t="str">
            <v>Cái</v>
          </cell>
          <cell r="I160">
            <v>8</v>
          </cell>
          <cell r="J160">
            <v>129400</v>
          </cell>
          <cell r="K160">
            <v>1035200</v>
          </cell>
          <cell r="M160" t="str">
            <v>Star Duct</v>
          </cell>
          <cell r="N160">
            <v>0</v>
          </cell>
          <cell r="O160" t="str">
            <v>Việt Nam</v>
          </cell>
          <cell r="Q160">
            <v>100</v>
          </cell>
          <cell r="R160">
            <v>129470.00000000003</v>
          </cell>
          <cell r="S160">
            <v>0</v>
          </cell>
          <cell r="T160">
            <v>8</v>
          </cell>
          <cell r="U160">
            <v>129406.5</v>
          </cell>
          <cell r="V160">
            <v>1035252</v>
          </cell>
          <cell r="W160">
            <v>21</v>
          </cell>
          <cell r="X160">
            <v>168</v>
          </cell>
          <cell r="Y160">
            <v>86360.4</v>
          </cell>
          <cell r="Z160">
            <v>690883.2</v>
          </cell>
          <cell r="AA160">
            <v>90678.42</v>
          </cell>
          <cell r="AB160">
            <v>725427.36</v>
          </cell>
          <cell r="AC160">
            <v>1.7</v>
          </cell>
          <cell r="AD160">
            <v>13.6</v>
          </cell>
          <cell r="AI160">
            <v>129400</v>
          </cell>
          <cell r="AJ160">
            <v>1035200</v>
          </cell>
        </row>
        <row r="161">
          <cell r="A161" t="str">
            <v>A10111</v>
          </cell>
          <cell r="B161">
            <v>3576</v>
          </cell>
          <cell r="C161">
            <v>1700</v>
          </cell>
          <cell r="E161" t="str">
            <v>Miệng gió thông gió EAG-2 kích thước 350x235, Kèm bộ điều chỉnh OBD ( 2 lớp cánh nhôm)</v>
          </cell>
          <cell r="F161">
            <v>0</v>
          </cell>
          <cell r="G161">
            <v>0</v>
          </cell>
          <cell r="H161" t="str">
            <v>Cái</v>
          </cell>
          <cell r="I161">
            <v>2</v>
          </cell>
          <cell r="J161">
            <v>302400</v>
          </cell>
          <cell r="K161">
            <v>604800</v>
          </cell>
          <cell r="M161" t="str">
            <v>Star Duct</v>
          </cell>
          <cell r="N161">
            <v>0</v>
          </cell>
          <cell r="O161" t="str">
            <v>Việt Nam</v>
          </cell>
          <cell r="Q161">
            <v>100</v>
          </cell>
          <cell r="R161">
            <v>302500</v>
          </cell>
          <cell r="S161">
            <v>0</v>
          </cell>
          <cell r="T161">
            <v>2</v>
          </cell>
          <cell r="U161">
            <v>302395.5</v>
          </cell>
          <cell r="V161">
            <v>604791</v>
          </cell>
          <cell r="W161">
            <v>28</v>
          </cell>
          <cell r="X161">
            <v>56</v>
          </cell>
          <cell r="Y161">
            <v>115147.2</v>
          </cell>
          <cell r="Z161">
            <v>230294.39999999999</v>
          </cell>
          <cell r="AA161">
            <v>120904.56</v>
          </cell>
          <cell r="AB161">
            <v>241809.12</v>
          </cell>
          <cell r="AC161">
            <v>2.2000000000000002</v>
          </cell>
          <cell r="AD161">
            <v>4.4000000000000004</v>
          </cell>
          <cell r="AI161">
            <v>302400</v>
          </cell>
          <cell r="AJ161">
            <v>604800</v>
          </cell>
        </row>
        <row r="162">
          <cell r="A162" t="str">
            <v>A10112</v>
          </cell>
          <cell r="B162">
            <v>3577</v>
          </cell>
          <cell r="C162">
            <v>1700</v>
          </cell>
          <cell r="E162" t="str">
            <v>Miệng gió thông gió EAG-3 kích thước 1000x300, Kèm bộ điều chỉnh OBD ( 2 lớp cánh nhôm)</v>
          </cell>
          <cell r="F162">
            <v>0</v>
          </cell>
          <cell r="G162">
            <v>0</v>
          </cell>
          <cell r="H162" t="str">
            <v>Cái</v>
          </cell>
          <cell r="I162">
            <v>21</v>
          </cell>
          <cell r="J162">
            <v>706700</v>
          </cell>
          <cell r="K162">
            <v>14840700</v>
          </cell>
          <cell r="M162" t="str">
            <v>Star Duct</v>
          </cell>
          <cell r="N162">
            <v>0</v>
          </cell>
          <cell r="O162" t="str">
            <v>Việt Nam</v>
          </cell>
          <cell r="Q162">
            <v>100</v>
          </cell>
          <cell r="R162">
            <v>706640</v>
          </cell>
          <cell r="S162">
            <v>0</v>
          </cell>
          <cell r="T162">
            <v>21</v>
          </cell>
          <cell r="U162">
            <v>706707</v>
          </cell>
          <cell r="V162">
            <v>14840847</v>
          </cell>
          <cell r="W162">
            <v>84</v>
          </cell>
          <cell r="X162">
            <v>1764</v>
          </cell>
          <cell r="Y162">
            <v>345441.6</v>
          </cell>
          <cell r="Z162">
            <v>7254273.5999999996</v>
          </cell>
          <cell r="AA162">
            <v>362713.68</v>
          </cell>
          <cell r="AB162">
            <v>7616987.2800000003</v>
          </cell>
          <cell r="AC162">
            <v>6.7</v>
          </cell>
          <cell r="AD162">
            <v>140.70000000000002</v>
          </cell>
          <cell r="AI162">
            <v>706700</v>
          </cell>
          <cell r="AJ162">
            <v>14840700</v>
          </cell>
        </row>
        <row r="163">
          <cell r="A163" t="str">
            <v>A10113</v>
          </cell>
          <cell r="B163">
            <v>3578</v>
          </cell>
          <cell r="C163">
            <v>1700</v>
          </cell>
          <cell r="E163" t="str">
            <v>Miệng gió cấp EAG-4, KT450x450 (khuếch tán 4 hướng)</v>
          </cell>
          <cell r="F163">
            <v>0</v>
          </cell>
          <cell r="G163">
            <v>0</v>
          </cell>
          <cell r="H163" t="str">
            <v>cái</v>
          </cell>
          <cell r="I163">
            <v>32</v>
          </cell>
          <cell r="J163">
            <v>223900</v>
          </cell>
          <cell r="K163">
            <v>7164800</v>
          </cell>
          <cell r="M163" t="str">
            <v>Star Duct</v>
          </cell>
          <cell r="N163">
            <v>0</v>
          </cell>
          <cell r="O163" t="str">
            <v>Việt Nam</v>
          </cell>
          <cell r="Q163">
            <v>100</v>
          </cell>
          <cell r="R163">
            <v>223850.00000000006</v>
          </cell>
          <cell r="S163">
            <v>0</v>
          </cell>
          <cell r="T163">
            <v>32</v>
          </cell>
          <cell r="U163">
            <v>223947</v>
          </cell>
          <cell r="V163">
            <v>7166304</v>
          </cell>
          <cell r="W163">
            <v>56</v>
          </cell>
          <cell r="X163">
            <v>1792</v>
          </cell>
          <cell r="Y163">
            <v>230294.39999999999</v>
          </cell>
          <cell r="Z163">
            <v>7369420.7999999998</v>
          </cell>
          <cell r="AA163">
            <v>241809.12</v>
          </cell>
          <cell r="AB163">
            <v>7737891.8399999999</v>
          </cell>
          <cell r="AC163">
            <v>4.5</v>
          </cell>
          <cell r="AD163">
            <v>144</v>
          </cell>
          <cell r="AI163">
            <v>223900</v>
          </cell>
          <cell r="AJ163">
            <v>7164800</v>
          </cell>
        </row>
        <row r="164">
          <cell r="A164" t="str">
            <v>A10114</v>
          </cell>
          <cell r="B164">
            <v>3579</v>
          </cell>
          <cell r="C164">
            <v>1700</v>
          </cell>
          <cell r="E164" t="str">
            <v>Miệng gió thải EAG KT200x200</v>
          </cell>
          <cell r="F164">
            <v>0</v>
          </cell>
          <cell r="G164">
            <v>0</v>
          </cell>
          <cell r="H164" t="str">
            <v>cái</v>
          </cell>
          <cell r="I164">
            <v>8</v>
          </cell>
          <cell r="J164">
            <v>64100</v>
          </cell>
          <cell r="K164">
            <v>512800</v>
          </cell>
          <cell r="M164" t="str">
            <v>Star Duct</v>
          </cell>
          <cell r="N164">
            <v>0</v>
          </cell>
          <cell r="O164" t="str">
            <v>Việt Nam</v>
          </cell>
          <cell r="Q164">
            <v>100</v>
          </cell>
          <cell r="R164">
            <v>64130.000000000015</v>
          </cell>
          <cell r="S164">
            <v>0</v>
          </cell>
          <cell r="T164">
            <v>8</v>
          </cell>
          <cell r="U164">
            <v>64144.5</v>
          </cell>
          <cell r="V164">
            <v>513156</v>
          </cell>
          <cell r="W164">
            <v>21</v>
          </cell>
          <cell r="X164">
            <v>168</v>
          </cell>
          <cell r="Y164">
            <v>86360.4</v>
          </cell>
          <cell r="Z164">
            <v>690883.2</v>
          </cell>
          <cell r="AA164">
            <v>90678.42</v>
          </cell>
          <cell r="AB164">
            <v>725427.36</v>
          </cell>
          <cell r="AC164">
            <v>1.7</v>
          </cell>
          <cell r="AD164">
            <v>13.6</v>
          </cell>
          <cell r="AI164">
            <v>64100</v>
          </cell>
          <cell r="AJ164">
            <v>512800</v>
          </cell>
        </row>
        <row r="165">
          <cell r="A165" t="str">
            <v>A10115</v>
          </cell>
          <cell r="B165">
            <v>3580</v>
          </cell>
          <cell r="C165">
            <v>1700</v>
          </cell>
          <cell r="E165" t="str">
            <v>Miệng gió thải EAG KT1000x500 kèm OBD</v>
          </cell>
          <cell r="F165">
            <v>0</v>
          </cell>
          <cell r="G165">
            <v>0</v>
          </cell>
          <cell r="H165" t="str">
            <v>cái</v>
          </cell>
          <cell r="I165">
            <v>3</v>
          </cell>
          <cell r="J165">
            <v>735800</v>
          </cell>
          <cell r="K165">
            <v>2207400</v>
          </cell>
          <cell r="M165" t="str">
            <v>Star Duct</v>
          </cell>
          <cell r="N165">
            <v>0</v>
          </cell>
          <cell r="O165" t="str">
            <v>Việt Nam</v>
          </cell>
          <cell r="Q165">
            <v>100</v>
          </cell>
          <cell r="R165">
            <v>735680.00000000012</v>
          </cell>
          <cell r="S165">
            <v>0</v>
          </cell>
          <cell r="T165">
            <v>3</v>
          </cell>
          <cell r="U165">
            <v>735762</v>
          </cell>
          <cell r="V165">
            <v>2207286</v>
          </cell>
          <cell r="W165">
            <v>98</v>
          </cell>
          <cell r="X165">
            <v>294</v>
          </cell>
          <cell r="Y165">
            <v>403015.2</v>
          </cell>
          <cell r="Z165">
            <v>1209045.6000000001</v>
          </cell>
          <cell r="AA165">
            <v>423165.96</v>
          </cell>
          <cell r="AB165">
            <v>1269497.8800000001</v>
          </cell>
          <cell r="AC165">
            <v>7.8</v>
          </cell>
          <cell r="AD165">
            <v>23.4</v>
          </cell>
          <cell r="AI165">
            <v>735800</v>
          </cell>
          <cell r="AJ165">
            <v>2207400</v>
          </cell>
        </row>
        <row r="166">
          <cell r="A166" t="str">
            <v>A10116</v>
          </cell>
          <cell r="B166">
            <v>3581</v>
          </cell>
          <cell r="C166">
            <v>1700</v>
          </cell>
          <cell r="E166" t="str">
            <v>Miệng cấp gió FAL KT2000x1000 c/w IS + filter EU3</v>
          </cell>
          <cell r="F166">
            <v>0</v>
          </cell>
          <cell r="G166">
            <v>0</v>
          </cell>
          <cell r="H166" t="str">
            <v>cái</v>
          </cell>
          <cell r="I166">
            <v>2</v>
          </cell>
          <cell r="J166">
            <v>5550000</v>
          </cell>
          <cell r="K166">
            <v>11100000</v>
          </cell>
          <cell r="M166" t="str">
            <v>Star Duct</v>
          </cell>
          <cell r="N166">
            <v>0</v>
          </cell>
          <cell r="O166" t="str">
            <v>Việt Nam</v>
          </cell>
          <cell r="Q166">
            <v>100</v>
          </cell>
          <cell r="R166">
            <v>5550028</v>
          </cell>
          <cell r="S166">
            <v>0</v>
          </cell>
          <cell r="T166">
            <v>2</v>
          </cell>
          <cell r="U166">
            <v>5549952</v>
          </cell>
          <cell r="V166">
            <v>11099904</v>
          </cell>
          <cell r="W166">
            <v>210</v>
          </cell>
          <cell r="X166">
            <v>420</v>
          </cell>
          <cell r="Y166">
            <v>863604</v>
          </cell>
          <cell r="Z166">
            <v>1727208</v>
          </cell>
          <cell r="AA166">
            <v>906784.2</v>
          </cell>
          <cell r="AB166">
            <v>1813568.4</v>
          </cell>
          <cell r="AC166">
            <v>16.8</v>
          </cell>
          <cell r="AD166">
            <v>33.6</v>
          </cell>
          <cell r="AI166">
            <v>5550000</v>
          </cell>
          <cell r="AJ166">
            <v>11100000</v>
          </cell>
        </row>
        <row r="167">
          <cell r="A167" t="str">
            <v>A10117</v>
          </cell>
          <cell r="B167">
            <v>3582</v>
          </cell>
          <cell r="C167">
            <v>1700</v>
          </cell>
          <cell r="E167" t="str">
            <v>Miệng cấp gió FAG KT1000x300 c/w VCD</v>
          </cell>
          <cell r="F167">
            <v>0</v>
          </cell>
          <cell r="G167">
            <v>0</v>
          </cell>
          <cell r="H167" t="str">
            <v>cái</v>
          </cell>
          <cell r="I167">
            <v>3</v>
          </cell>
          <cell r="J167">
            <v>494800</v>
          </cell>
          <cell r="K167">
            <v>1484400</v>
          </cell>
          <cell r="M167" t="str">
            <v>Star Duct</v>
          </cell>
          <cell r="N167">
            <v>0</v>
          </cell>
          <cell r="O167" t="str">
            <v>Việt Nam</v>
          </cell>
          <cell r="Q167">
            <v>100</v>
          </cell>
          <cell r="R167">
            <v>494890.00000000012</v>
          </cell>
          <cell r="S167">
            <v>0</v>
          </cell>
          <cell r="T167">
            <v>3</v>
          </cell>
          <cell r="U167">
            <v>494829</v>
          </cell>
          <cell r="V167">
            <v>1484487</v>
          </cell>
          <cell r="W167">
            <v>84</v>
          </cell>
          <cell r="X167">
            <v>252</v>
          </cell>
          <cell r="Y167">
            <v>345441.6</v>
          </cell>
          <cell r="Z167">
            <v>1036324.7999999999</v>
          </cell>
          <cell r="AA167">
            <v>362713.68</v>
          </cell>
          <cell r="AB167">
            <v>1088141.04</v>
          </cell>
          <cell r="AC167">
            <v>6.7</v>
          </cell>
          <cell r="AD167">
            <v>20.100000000000001</v>
          </cell>
          <cell r="AI167">
            <v>494800</v>
          </cell>
          <cell r="AJ167">
            <v>1484400</v>
          </cell>
        </row>
        <row r="168">
          <cell r="A168" t="str">
            <v>A10118</v>
          </cell>
          <cell r="B168">
            <v>3583</v>
          </cell>
          <cell r="C168">
            <v>1700</v>
          </cell>
          <cell r="E168" t="str">
            <v>Miệng cấp gió FAG KT600x300 c/w VCD (loại 2 lớp cánh nhôm)</v>
          </cell>
          <cell r="F168">
            <v>0</v>
          </cell>
          <cell r="G168">
            <v>0</v>
          </cell>
          <cell r="H168" t="str">
            <v>cái</v>
          </cell>
          <cell r="I168">
            <v>2</v>
          </cell>
          <cell r="J168">
            <v>439200</v>
          </cell>
          <cell r="K168">
            <v>878400</v>
          </cell>
          <cell r="M168" t="str">
            <v>Star Duct</v>
          </cell>
          <cell r="N168">
            <v>0</v>
          </cell>
          <cell r="O168" t="str">
            <v>Việt Nam</v>
          </cell>
          <cell r="Q168">
            <v>100</v>
          </cell>
          <cell r="R168">
            <v>439230.00000000012</v>
          </cell>
          <cell r="S168">
            <v>0</v>
          </cell>
          <cell r="T168">
            <v>2</v>
          </cell>
          <cell r="U168">
            <v>439177.5</v>
          </cell>
          <cell r="V168">
            <v>878355</v>
          </cell>
          <cell r="W168">
            <v>56</v>
          </cell>
          <cell r="X168">
            <v>112</v>
          </cell>
          <cell r="Y168">
            <v>230294.39999999999</v>
          </cell>
          <cell r="Z168">
            <v>460588.79999999999</v>
          </cell>
          <cell r="AA168">
            <v>241809.12</v>
          </cell>
          <cell r="AB168">
            <v>483618.24</v>
          </cell>
          <cell r="AC168">
            <v>4.5</v>
          </cell>
          <cell r="AD168">
            <v>9</v>
          </cell>
          <cell r="AI168">
            <v>439200</v>
          </cell>
          <cell r="AJ168">
            <v>878400</v>
          </cell>
        </row>
        <row r="169">
          <cell r="A169" t="str">
            <v>A10119</v>
          </cell>
          <cell r="B169">
            <v>3584</v>
          </cell>
          <cell r="C169">
            <v>1700</v>
          </cell>
          <cell r="E169" t="str">
            <v>Miệng gió hồi RAG KT1000x300, Kèm bộ điều chỉnh OBD (loại 2 lớp cánh nhôm)</v>
          </cell>
          <cell r="F169">
            <v>0</v>
          </cell>
          <cell r="G169">
            <v>0</v>
          </cell>
          <cell r="H169" t="str">
            <v>cái</v>
          </cell>
          <cell r="I169">
            <v>8</v>
          </cell>
          <cell r="J169">
            <v>706700</v>
          </cell>
          <cell r="K169">
            <v>5653600</v>
          </cell>
          <cell r="M169" t="str">
            <v>Star Duct</v>
          </cell>
          <cell r="N169">
            <v>0</v>
          </cell>
          <cell r="O169" t="str">
            <v>Việt Nam</v>
          </cell>
          <cell r="Q169">
            <v>100</v>
          </cell>
          <cell r="R169">
            <v>706640</v>
          </cell>
          <cell r="S169">
            <v>0</v>
          </cell>
          <cell r="T169">
            <v>8</v>
          </cell>
          <cell r="U169">
            <v>706707</v>
          </cell>
          <cell r="V169">
            <v>5653656</v>
          </cell>
          <cell r="W169">
            <v>84</v>
          </cell>
          <cell r="X169">
            <v>672</v>
          </cell>
          <cell r="Y169">
            <v>345441.6</v>
          </cell>
          <cell r="Z169">
            <v>2763532.8</v>
          </cell>
          <cell r="AA169">
            <v>362713.68</v>
          </cell>
          <cell r="AB169">
            <v>2901709.44</v>
          </cell>
          <cell r="AC169">
            <v>6.7</v>
          </cell>
          <cell r="AD169">
            <v>53.6</v>
          </cell>
          <cell r="AI169">
            <v>706700</v>
          </cell>
          <cell r="AJ169">
            <v>5653600</v>
          </cell>
        </row>
        <row r="170">
          <cell r="A170" t="str">
            <v>A10120</v>
          </cell>
          <cell r="B170">
            <v>3585</v>
          </cell>
          <cell r="C170">
            <v>1700</v>
          </cell>
          <cell r="E170" t="str">
            <v>Miệng gió hồi RAG KT550x550, Kèm bộ điều chỉnh OBD (loại 2 lớp cánh nhôm)</v>
          </cell>
          <cell r="F170">
            <v>0</v>
          </cell>
          <cell r="G170">
            <v>0</v>
          </cell>
          <cell r="H170" t="str">
            <v>cái</v>
          </cell>
          <cell r="I170">
            <v>27</v>
          </cell>
          <cell r="J170">
            <v>667800</v>
          </cell>
          <cell r="K170">
            <v>18030600</v>
          </cell>
          <cell r="M170" t="str">
            <v>Star Duct</v>
          </cell>
          <cell r="N170">
            <v>0</v>
          </cell>
          <cell r="O170" t="str">
            <v>Việt Nam</v>
          </cell>
          <cell r="Q170">
            <v>100</v>
          </cell>
          <cell r="R170">
            <v>667920</v>
          </cell>
          <cell r="S170">
            <v>0</v>
          </cell>
          <cell r="T170">
            <v>27</v>
          </cell>
          <cell r="U170">
            <v>667818</v>
          </cell>
          <cell r="V170">
            <v>18031086</v>
          </cell>
          <cell r="W170">
            <v>70</v>
          </cell>
          <cell r="X170">
            <v>1890</v>
          </cell>
          <cell r="Y170">
            <v>287868</v>
          </cell>
          <cell r="Z170">
            <v>7772436</v>
          </cell>
          <cell r="AA170">
            <v>302261.40000000002</v>
          </cell>
          <cell r="AB170">
            <v>8161057.8000000007</v>
          </cell>
          <cell r="AC170">
            <v>5.6</v>
          </cell>
          <cell r="AD170">
            <v>151.19999999999999</v>
          </cell>
          <cell r="AI170">
            <v>667800</v>
          </cell>
          <cell r="AJ170">
            <v>18030600</v>
          </cell>
        </row>
        <row r="171">
          <cell r="A171" t="str">
            <v>A10121</v>
          </cell>
          <cell r="B171">
            <v>3586</v>
          </cell>
          <cell r="C171">
            <v>1700</v>
          </cell>
          <cell r="E171" t="str">
            <v>Louver gió tươi FAL, KT4000x500</v>
          </cell>
          <cell r="F171">
            <v>0</v>
          </cell>
          <cell r="G171">
            <v>0</v>
          </cell>
          <cell r="H171" t="str">
            <v>cái</v>
          </cell>
          <cell r="I171">
            <v>1</v>
          </cell>
          <cell r="J171">
            <v>2622100</v>
          </cell>
          <cell r="K171">
            <v>2622100</v>
          </cell>
          <cell r="M171" t="str">
            <v>Star Duct</v>
          </cell>
          <cell r="N171">
            <v>0</v>
          </cell>
          <cell r="O171" t="str">
            <v>Việt Nam</v>
          </cell>
          <cell r="Q171">
            <v>100</v>
          </cell>
          <cell r="R171">
            <v>2622070</v>
          </cell>
          <cell r="S171">
            <v>0</v>
          </cell>
          <cell r="T171">
            <v>1</v>
          </cell>
          <cell r="U171">
            <v>2622102</v>
          </cell>
          <cell r="V171">
            <v>2622102</v>
          </cell>
          <cell r="W171">
            <v>280</v>
          </cell>
          <cell r="X171">
            <v>280</v>
          </cell>
          <cell r="Y171">
            <v>1151472</v>
          </cell>
          <cell r="Z171">
            <v>1151472</v>
          </cell>
          <cell r="AA171">
            <v>1209045.6000000001</v>
          </cell>
          <cell r="AB171">
            <v>1209045.6000000001</v>
          </cell>
          <cell r="AC171">
            <v>22.4</v>
          </cell>
          <cell r="AD171">
            <v>22.4</v>
          </cell>
          <cell r="AI171">
            <v>2622100</v>
          </cell>
          <cell r="AJ171">
            <v>2622100</v>
          </cell>
        </row>
        <row r="172">
          <cell r="A172" t="str">
            <v>A10122</v>
          </cell>
          <cell r="B172">
            <v>3587</v>
          </cell>
          <cell r="C172">
            <v>1700</v>
          </cell>
          <cell r="E172" t="str">
            <v>Louver gió tươi FAL, KT2000x1000</v>
          </cell>
          <cell r="F172">
            <v>0</v>
          </cell>
          <cell r="G172">
            <v>0</v>
          </cell>
          <cell r="H172" t="str">
            <v>cái</v>
          </cell>
          <cell r="I172">
            <v>1</v>
          </cell>
          <cell r="J172">
            <v>4446800</v>
          </cell>
          <cell r="K172">
            <v>4446800</v>
          </cell>
          <cell r="M172" t="str">
            <v>Star Duct</v>
          </cell>
          <cell r="N172">
            <v>0</v>
          </cell>
          <cell r="O172" t="str">
            <v>Việt Nam</v>
          </cell>
          <cell r="Q172">
            <v>100</v>
          </cell>
          <cell r="R172">
            <v>4446750.0000000009</v>
          </cell>
          <cell r="S172">
            <v>0</v>
          </cell>
          <cell r="T172">
            <v>1</v>
          </cell>
          <cell r="U172">
            <v>4446756</v>
          </cell>
          <cell r="V172">
            <v>4446756</v>
          </cell>
          <cell r="W172">
            <v>203</v>
          </cell>
          <cell r="X172">
            <v>203</v>
          </cell>
          <cell r="Y172">
            <v>834817.2</v>
          </cell>
          <cell r="Z172">
            <v>834817.2</v>
          </cell>
          <cell r="AA172">
            <v>876558.06</v>
          </cell>
          <cell r="AB172">
            <v>876558.06</v>
          </cell>
          <cell r="AC172">
            <v>16.2</v>
          </cell>
          <cell r="AD172">
            <v>16.2</v>
          </cell>
          <cell r="AI172">
            <v>4446800</v>
          </cell>
          <cell r="AJ172">
            <v>4446800</v>
          </cell>
        </row>
        <row r="173">
          <cell r="A173" t="str">
            <v>A10123</v>
          </cell>
          <cell r="B173">
            <v>3588</v>
          </cell>
          <cell r="C173">
            <v>1700</v>
          </cell>
          <cell r="E173" t="str">
            <v>Louver gió tươi FAL, KT1800x400</v>
          </cell>
          <cell r="F173">
            <v>0</v>
          </cell>
          <cell r="G173">
            <v>0</v>
          </cell>
          <cell r="H173" t="str">
            <v>cái</v>
          </cell>
          <cell r="I173">
            <v>1</v>
          </cell>
          <cell r="J173">
            <v>932900</v>
          </cell>
          <cell r="K173">
            <v>932900</v>
          </cell>
          <cell r="M173" t="str">
            <v>Star Duct</v>
          </cell>
          <cell r="N173">
            <v>0</v>
          </cell>
          <cell r="O173" t="str">
            <v>Việt Nam</v>
          </cell>
          <cell r="Q173">
            <v>100</v>
          </cell>
          <cell r="R173">
            <v>932910.00000000023</v>
          </cell>
          <cell r="S173">
            <v>0</v>
          </cell>
          <cell r="T173">
            <v>1</v>
          </cell>
          <cell r="U173">
            <v>932889</v>
          </cell>
          <cell r="V173">
            <v>932889</v>
          </cell>
          <cell r="W173">
            <v>147</v>
          </cell>
          <cell r="X173">
            <v>147</v>
          </cell>
          <cell r="Y173">
            <v>604522.80000000005</v>
          </cell>
          <cell r="Z173">
            <v>604522.80000000005</v>
          </cell>
          <cell r="AA173">
            <v>634748.93999999994</v>
          </cell>
          <cell r="AB173">
            <v>634748.93999999994</v>
          </cell>
          <cell r="AC173">
            <v>11.8</v>
          </cell>
          <cell r="AD173">
            <v>11.8</v>
          </cell>
          <cell r="AI173">
            <v>932900</v>
          </cell>
          <cell r="AJ173">
            <v>932900</v>
          </cell>
        </row>
        <row r="174">
          <cell r="A174" t="str">
            <v>A10124</v>
          </cell>
          <cell r="B174">
            <v>3589</v>
          </cell>
          <cell r="C174">
            <v>1700</v>
          </cell>
          <cell r="E174" t="str">
            <v>Louver gió thải  EAL, KT3000x400</v>
          </cell>
          <cell r="F174">
            <v>0</v>
          </cell>
          <cell r="G174">
            <v>0</v>
          </cell>
          <cell r="H174" t="str">
            <v>cái</v>
          </cell>
          <cell r="I174">
            <v>1</v>
          </cell>
          <cell r="J174">
            <v>1540400</v>
          </cell>
          <cell r="K174">
            <v>1540400</v>
          </cell>
          <cell r="M174" t="str">
            <v>Star Duct</v>
          </cell>
          <cell r="N174">
            <v>0</v>
          </cell>
          <cell r="O174" t="str">
            <v>Việt Nam</v>
          </cell>
          <cell r="Q174">
            <v>100</v>
          </cell>
          <cell r="R174">
            <v>1540330.0000000002</v>
          </cell>
          <cell r="S174">
            <v>0</v>
          </cell>
          <cell r="T174">
            <v>1</v>
          </cell>
          <cell r="U174">
            <v>1540362</v>
          </cell>
          <cell r="V174">
            <v>1540362</v>
          </cell>
          <cell r="W174">
            <v>230.99999999999997</v>
          </cell>
          <cell r="X174">
            <v>230.99999999999997</v>
          </cell>
          <cell r="Y174">
            <v>949964.4</v>
          </cell>
          <cell r="Z174">
            <v>949964.4</v>
          </cell>
          <cell r="AA174">
            <v>997462.62</v>
          </cell>
          <cell r="AB174">
            <v>997462.62</v>
          </cell>
          <cell r="AC174">
            <v>18.5</v>
          </cell>
          <cell r="AD174">
            <v>18.5</v>
          </cell>
          <cell r="AI174">
            <v>1540400</v>
          </cell>
          <cell r="AJ174">
            <v>1540400</v>
          </cell>
        </row>
        <row r="175">
          <cell r="A175" t="str">
            <v>A10125</v>
          </cell>
          <cell r="B175">
            <v>3590</v>
          </cell>
          <cell r="C175">
            <v>1700</v>
          </cell>
          <cell r="E175" t="str">
            <v>Louver gió thải  EAL, KT1600x400</v>
          </cell>
          <cell r="F175">
            <v>0</v>
          </cell>
          <cell r="G175">
            <v>0</v>
          </cell>
          <cell r="H175" t="str">
            <v>cái</v>
          </cell>
          <cell r="I175">
            <v>1</v>
          </cell>
          <cell r="J175">
            <v>831200</v>
          </cell>
          <cell r="K175">
            <v>831200</v>
          </cell>
          <cell r="M175" t="str">
            <v>Star Duct</v>
          </cell>
          <cell r="N175">
            <v>0</v>
          </cell>
          <cell r="O175" t="str">
            <v>Việt Nam</v>
          </cell>
          <cell r="Q175">
            <v>100</v>
          </cell>
          <cell r="R175">
            <v>831270.00000000023</v>
          </cell>
          <cell r="S175">
            <v>0</v>
          </cell>
          <cell r="T175">
            <v>1</v>
          </cell>
          <cell r="U175">
            <v>831196.5</v>
          </cell>
          <cell r="V175">
            <v>831196.5</v>
          </cell>
          <cell r="W175">
            <v>140</v>
          </cell>
          <cell r="X175">
            <v>140</v>
          </cell>
          <cell r="Y175">
            <v>575736</v>
          </cell>
          <cell r="Z175">
            <v>575736</v>
          </cell>
          <cell r="AA175">
            <v>604522.80000000005</v>
          </cell>
          <cell r="AB175">
            <v>604522.80000000005</v>
          </cell>
          <cell r="AC175">
            <v>11.2</v>
          </cell>
          <cell r="AD175">
            <v>11.2</v>
          </cell>
          <cell r="AI175">
            <v>831200</v>
          </cell>
          <cell r="AJ175">
            <v>831200</v>
          </cell>
        </row>
        <row r="176">
          <cell r="A176" t="str">
            <v>A10126</v>
          </cell>
          <cell r="B176">
            <v>3591</v>
          </cell>
          <cell r="C176">
            <v>1700</v>
          </cell>
          <cell r="E176" t="str">
            <v>Điều chỉnh lưu lượng gió KT300x200</v>
          </cell>
          <cell r="F176">
            <v>0</v>
          </cell>
          <cell r="G176">
            <v>0</v>
          </cell>
          <cell r="H176" t="str">
            <v>Cái</v>
          </cell>
          <cell r="I176">
            <v>1</v>
          </cell>
          <cell r="J176">
            <v>234700</v>
          </cell>
          <cell r="K176">
            <v>234700</v>
          </cell>
          <cell r="M176" t="str">
            <v>Star Duct</v>
          </cell>
          <cell r="N176">
            <v>0</v>
          </cell>
          <cell r="O176" t="str">
            <v>Việt Nam</v>
          </cell>
          <cell r="Q176">
            <v>100</v>
          </cell>
          <cell r="R176">
            <v>234740.00000000006</v>
          </cell>
          <cell r="S176">
            <v>0</v>
          </cell>
          <cell r="T176">
            <v>1</v>
          </cell>
          <cell r="U176">
            <v>234675</v>
          </cell>
          <cell r="V176">
            <v>234675</v>
          </cell>
          <cell r="W176">
            <v>28</v>
          </cell>
          <cell r="X176">
            <v>28</v>
          </cell>
          <cell r="Y176">
            <v>115147.2</v>
          </cell>
          <cell r="Z176">
            <v>115147.2</v>
          </cell>
          <cell r="AA176">
            <v>120904.56</v>
          </cell>
          <cell r="AB176">
            <v>120904.56</v>
          </cell>
          <cell r="AC176">
            <v>2.2000000000000002</v>
          </cell>
          <cell r="AD176">
            <v>2.2000000000000002</v>
          </cell>
          <cell r="AI176">
            <v>234700</v>
          </cell>
          <cell r="AJ176">
            <v>234700</v>
          </cell>
        </row>
        <row r="177">
          <cell r="A177" t="str">
            <v>A10127</v>
          </cell>
          <cell r="B177">
            <v>3592</v>
          </cell>
          <cell r="C177">
            <v>1700</v>
          </cell>
          <cell r="E177" t="str">
            <v>Điều chỉnh lưu lượng gió KT200x200</v>
          </cell>
          <cell r="F177">
            <v>0</v>
          </cell>
          <cell r="G177">
            <v>0</v>
          </cell>
          <cell r="H177" t="str">
            <v>Cái</v>
          </cell>
          <cell r="I177">
            <v>28</v>
          </cell>
          <cell r="J177">
            <v>211700</v>
          </cell>
          <cell r="K177">
            <v>5927600</v>
          </cell>
          <cell r="M177" t="str">
            <v>Star Duct</v>
          </cell>
          <cell r="N177">
            <v>0</v>
          </cell>
          <cell r="O177" t="str">
            <v>Việt Nam</v>
          </cell>
          <cell r="Q177">
            <v>100</v>
          </cell>
          <cell r="R177">
            <v>211750.00000000006</v>
          </cell>
          <cell r="S177">
            <v>0</v>
          </cell>
          <cell r="T177">
            <v>28</v>
          </cell>
          <cell r="U177">
            <v>211654.5</v>
          </cell>
          <cell r="V177">
            <v>5926326</v>
          </cell>
          <cell r="W177">
            <v>21</v>
          </cell>
          <cell r="X177">
            <v>588</v>
          </cell>
          <cell r="Y177">
            <v>86360.4</v>
          </cell>
          <cell r="Z177">
            <v>2418091.1999999997</v>
          </cell>
          <cell r="AA177">
            <v>90678.42</v>
          </cell>
          <cell r="AB177">
            <v>2538995.7599999998</v>
          </cell>
          <cell r="AC177">
            <v>1.7</v>
          </cell>
          <cell r="AD177">
            <v>47.6</v>
          </cell>
          <cell r="AI177">
            <v>211700</v>
          </cell>
          <cell r="AJ177">
            <v>5927600</v>
          </cell>
        </row>
        <row r="178">
          <cell r="A178" t="str">
            <v>A10128</v>
          </cell>
          <cell r="B178">
            <v>3593</v>
          </cell>
          <cell r="C178">
            <v>1700</v>
          </cell>
          <cell r="E178" t="str">
            <v>Điều chỉnh lưu lượng gió KT200x150</v>
          </cell>
          <cell r="F178">
            <v>0</v>
          </cell>
          <cell r="G178">
            <v>0</v>
          </cell>
          <cell r="H178" t="str">
            <v>Cái</v>
          </cell>
          <cell r="I178">
            <v>5</v>
          </cell>
          <cell r="J178">
            <v>202000</v>
          </cell>
          <cell r="K178">
            <v>1010000</v>
          </cell>
          <cell r="M178" t="str">
            <v>Star Duct</v>
          </cell>
          <cell r="N178">
            <v>0</v>
          </cell>
          <cell r="O178" t="str">
            <v>Việt Nam</v>
          </cell>
          <cell r="Q178">
            <v>100</v>
          </cell>
          <cell r="R178">
            <v>202070.00000000006</v>
          </cell>
          <cell r="S178">
            <v>0</v>
          </cell>
          <cell r="T178">
            <v>5</v>
          </cell>
          <cell r="U178">
            <v>202044</v>
          </cell>
          <cell r="V178">
            <v>1010220</v>
          </cell>
          <cell r="W178">
            <v>21</v>
          </cell>
          <cell r="X178">
            <v>105</v>
          </cell>
          <cell r="Y178">
            <v>86360.4</v>
          </cell>
          <cell r="Z178">
            <v>431802</v>
          </cell>
          <cell r="AA178">
            <v>90678.42</v>
          </cell>
          <cell r="AB178">
            <v>453392.1</v>
          </cell>
          <cell r="AC178">
            <v>1.7</v>
          </cell>
          <cell r="AD178">
            <v>8.5</v>
          </cell>
          <cell r="AI178">
            <v>202000</v>
          </cell>
          <cell r="AJ178">
            <v>1010000</v>
          </cell>
        </row>
        <row r="179">
          <cell r="A179" t="str">
            <v>A10129</v>
          </cell>
          <cell r="B179">
            <v>3594</v>
          </cell>
          <cell r="C179">
            <v>1700</v>
          </cell>
          <cell r="E179" t="str">
            <v>Điều chỉnh lưu lượng gió KT150x150</v>
          </cell>
          <cell r="F179">
            <v>0</v>
          </cell>
          <cell r="G179">
            <v>0</v>
          </cell>
          <cell r="H179" t="str">
            <v>Cái</v>
          </cell>
          <cell r="I179">
            <v>8</v>
          </cell>
          <cell r="J179">
            <v>192400</v>
          </cell>
          <cell r="K179">
            <v>1539200</v>
          </cell>
          <cell r="M179" t="str">
            <v>Star Duct</v>
          </cell>
          <cell r="N179">
            <v>0</v>
          </cell>
          <cell r="O179" t="str">
            <v>Việt Nam</v>
          </cell>
          <cell r="Q179">
            <v>100</v>
          </cell>
          <cell r="R179">
            <v>192390.00000000003</v>
          </cell>
          <cell r="S179">
            <v>0</v>
          </cell>
          <cell r="T179">
            <v>8</v>
          </cell>
          <cell r="U179">
            <v>192433.5</v>
          </cell>
          <cell r="V179">
            <v>1539468</v>
          </cell>
          <cell r="W179">
            <v>14</v>
          </cell>
          <cell r="X179">
            <v>112</v>
          </cell>
          <cell r="Y179">
            <v>57573.599999999999</v>
          </cell>
          <cell r="Z179">
            <v>460588.79999999999</v>
          </cell>
          <cell r="AA179">
            <v>60452.28</v>
          </cell>
          <cell r="AB179">
            <v>483618.24</v>
          </cell>
          <cell r="AC179">
            <v>1.1000000000000001</v>
          </cell>
          <cell r="AD179">
            <v>8.8000000000000007</v>
          </cell>
          <cell r="AI179">
            <v>192400</v>
          </cell>
          <cell r="AJ179">
            <v>1539200</v>
          </cell>
        </row>
        <row r="180">
          <cell r="A180" t="str">
            <v>A10130</v>
          </cell>
          <cell r="D180" t="str">
            <v>II.4</v>
          </cell>
          <cell r="E180" t="str">
            <v>THIẾT BỊ - VAN NƯỚC</v>
          </cell>
        </row>
        <row r="181">
          <cell r="A181" t="str">
            <v>A10131</v>
          </cell>
          <cell r="B181">
            <v>6124</v>
          </cell>
          <cell r="C181">
            <v>1835</v>
          </cell>
          <cell r="E181" t="str">
            <v>Van chặn-Van bướm tay quay nối bích DN100 PN16</v>
          </cell>
          <cell r="F181" t="str">
            <v>Van bướm loại tay xoay</v>
          </cell>
          <cell r="G181" t="str">
            <v>100A</v>
          </cell>
          <cell r="H181" t="str">
            <v>pcs</v>
          </cell>
          <cell r="I181">
            <v>1</v>
          </cell>
          <cell r="J181">
            <v>1362000</v>
          </cell>
          <cell r="K181">
            <v>1362000</v>
          </cell>
          <cell r="M181" t="str">
            <v>KVS</v>
          </cell>
          <cell r="N181" t="str">
            <v>KVS 300</v>
          </cell>
          <cell r="O181" t="str">
            <v>TURKEY</v>
          </cell>
          <cell r="Q181">
            <v>100</v>
          </cell>
          <cell r="R181">
            <v>1362000</v>
          </cell>
          <cell r="S181">
            <v>0</v>
          </cell>
          <cell r="T181">
            <v>1</v>
          </cell>
          <cell r="U181">
            <v>1362009</v>
          </cell>
          <cell r="V181">
            <v>1362009</v>
          </cell>
          <cell r="W181">
            <v>21</v>
          </cell>
          <cell r="X181">
            <v>21</v>
          </cell>
          <cell r="Y181">
            <v>86360.4</v>
          </cell>
          <cell r="Z181">
            <v>86360.4</v>
          </cell>
          <cell r="AA181">
            <v>90678.42</v>
          </cell>
          <cell r="AB181">
            <v>90678.42</v>
          </cell>
          <cell r="AC181">
            <v>1.7</v>
          </cell>
          <cell r="AD181">
            <v>1.7</v>
          </cell>
          <cell r="AE181" t="e">
            <v>#REF!</v>
          </cell>
          <cell r="AF181" t="e">
            <v>#REF!</v>
          </cell>
          <cell r="AI181">
            <v>1362000</v>
          </cell>
          <cell r="AJ181">
            <v>1362000</v>
          </cell>
        </row>
        <row r="182">
          <cell r="A182" t="str">
            <v>A10132</v>
          </cell>
          <cell r="B182">
            <v>6122</v>
          </cell>
          <cell r="C182">
            <v>1835</v>
          </cell>
          <cell r="E182" t="str">
            <v>Van chặn-Van bướm tay quay nối bích DN65 PN16</v>
          </cell>
          <cell r="F182" t="str">
            <v>Van bướm loại tay xoay</v>
          </cell>
          <cell r="G182" t="str">
            <v>65A</v>
          </cell>
          <cell r="H182" t="str">
            <v>pcs</v>
          </cell>
          <cell r="I182">
            <v>5</v>
          </cell>
          <cell r="J182">
            <v>1117900</v>
          </cell>
          <cell r="K182">
            <v>5589500</v>
          </cell>
          <cell r="M182" t="str">
            <v>KVS</v>
          </cell>
          <cell r="N182" t="str">
            <v>KVS 300</v>
          </cell>
          <cell r="O182" t="str">
            <v>TURKEY</v>
          </cell>
          <cell r="Q182">
            <v>100</v>
          </cell>
          <cell r="R182">
            <v>1118000</v>
          </cell>
          <cell r="S182">
            <v>0</v>
          </cell>
          <cell r="T182">
            <v>5</v>
          </cell>
          <cell r="U182">
            <v>1117947</v>
          </cell>
          <cell r="V182">
            <v>5589735</v>
          </cell>
          <cell r="W182">
            <v>16.799999999999997</v>
          </cell>
          <cell r="X182">
            <v>83.999999999999986</v>
          </cell>
          <cell r="Y182">
            <v>69088.320000000007</v>
          </cell>
          <cell r="Z182">
            <v>345441.60000000003</v>
          </cell>
          <cell r="AA182">
            <v>72542.740000000005</v>
          </cell>
          <cell r="AB182">
            <v>362713.7</v>
          </cell>
          <cell r="AC182">
            <v>1.3</v>
          </cell>
          <cell r="AD182">
            <v>6.5</v>
          </cell>
          <cell r="AE182" t="e">
            <v>#REF!</v>
          </cell>
          <cell r="AF182" t="e">
            <v>#REF!</v>
          </cell>
          <cell r="AI182">
            <v>1117900</v>
          </cell>
          <cell r="AJ182">
            <v>5589500</v>
          </cell>
        </row>
        <row r="183">
          <cell r="A183" t="str">
            <v>A10133</v>
          </cell>
          <cell r="B183">
            <v>6029</v>
          </cell>
          <cell r="C183">
            <v>1835</v>
          </cell>
          <cell r="E183" t="str">
            <v>Van bi đồng - Bronze Ball valve PN20</v>
          </cell>
          <cell r="F183" t="str">
            <v>Van bi loại nối ren</v>
          </cell>
          <cell r="G183" t="str">
            <v>25A</v>
          </cell>
          <cell r="H183" t="str">
            <v>pcs</v>
          </cell>
          <cell r="I183">
            <v>38</v>
          </cell>
          <cell r="J183">
            <v>288100</v>
          </cell>
          <cell r="K183">
            <v>10947800</v>
          </cell>
          <cell r="M183" t="str">
            <v>KVS</v>
          </cell>
          <cell r="N183" t="str">
            <v>KVS 308</v>
          </cell>
          <cell r="O183" t="str">
            <v>TURKEY</v>
          </cell>
          <cell r="Q183">
            <v>100</v>
          </cell>
          <cell r="R183">
            <v>288000</v>
          </cell>
          <cell r="S183">
            <v>0</v>
          </cell>
          <cell r="T183">
            <v>38</v>
          </cell>
          <cell r="U183">
            <v>288091.5</v>
          </cell>
          <cell r="V183">
            <v>10947477</v>
          </cell>
          <cell r="W183">
            <v>11.2</v>
          </cell>
          <cell r="X183">
            <v>425.59999999999997</v>
          </cell>
          <cell r="Y183">
            <v>46058.879999999997</v>
          </cell>
          <cell r="Z183">
            <v>1750237.44</v>
          </cell>
          <cell r="AA183">
            <v>48361.82</v>
          </cell>
          <cell r="AB183">
            <v>1837749.16</v>
          </cell>
          <cell r="AC183">
            <v>0.9</v>
          </cell>
          <cell r="AD183">
            <v>34.200000000000003</v>
          </cell>
          <cell r="AE183" t="e">
            <v>#REF!</v>
          </cell>
          <cell r="AF183" t="e">
            <v>#REF!</v>
          </cell>
          <cell r="AI183">
            <v>288100</v>
          </cell>
          <cell r="AJ183">
            <v>10947800</v>
          </cell>
        </row>
        <row r="184">
          <cell r="A184" t="str">
            <v>A10134</v>
          </cell>
          <cell r="B184">
            <v>6093</v>
          </cell>
          <cell r="C184">
            <v>1835</v>
          </cell>
          <cell r="E184" t="str">
            <v>Globe valves (16k) Ductile Iron</v>
          </cell>
          <cell r="F184" t="str">
            <v>Van cầu vật liệu gang dẻo, loại nối bích 16K</v>
          </cell>
          <cell r="G184" t="str">
            <v>250A</v>
          </cell>
          <cell r="H184" t="str">
            <v>pcs</v>
          </cell>
          <cell r="I184">
            <v>1</v>
          </cell>
          <cell r="J184">
            <v>26590000</v>
          </cell>
          <cell r="K184">
            <v>26590000</v>
          </cell>
          <cell r="M184" t="str">
            <v>KVS</v>
          </cell>
          <cell r="N184" t="str">
            <v>KVS 605-F</v>
          </cell>
          <cell r="O184" t="str">
            <v>TURKEY</v>
          </cell>
          <cell r="Q184">
            <v>100</v>
          </cell>
          <cell r="R184">
            <v>26590000</v>
          </cell>
          <cell r="S184">
            <v>0</v>
          </cell>
          <cell r="T184">
            <v>1</v>
          </cell>
          <cell r="U184">
            <v>26590018.5</v>
          </cell>
          <cell r="V184">
            <v>26590018.5</v>
          </cell>
          <cell r="W184">
            <v>42</v>
          </cell>
          <cell r="X184">
            <v>42</v>
          </cell>
          <cell r="Y184">
            <v>172720.8</v>
          </cell>
          <cell r="Z184">
            <v>172720.8</v>
          </cell>
          <cell r="AA184">
            <v>181356.84</v>
          </cell>
          <cell r="AB184">
            <v>181356.84</v>
          </cell>
          <cell r="AC184">
            <v>3.4</v>
          </cell>
          <cell r="AD184">
            <v>3.4</v>
          </cell>
          <cell r="AE184" t="e">
            <v>#REF!</v>
          </cell>
          <cell r="AF184" t="e">
            <v>#REF!</v>
          </cell>
          <cell r="AI184">
            <v>26590000</v>
          </cell>
          <cell r="AJ184">
            <v>26590000</v>
          </cell>
        </row>
        <row r="185">
          <cell r="A185" t="str">
            <v>A10135</v>
          </cell>
          <cell r="B185">
            <v>6029</v>
          </cell>
          <cell r="C185">
            <v>1835</v>
          </cell>
          <cell r="E185" t="str">
            <v>Van bi đồng - Bronze Ball valve PN20</v>
          </cell>
          <cell r="F185" t="str">
            <v>Van bi loại nối ren</v>
          </cell>
          <cell r="G185" t="str">
            <v>25A</v>
          </cell>
          <cell r="H185" t="str">
            <v>pcs</v>
          </cell>
          <cell r="I185">
            <v>1</v>
          </cell>
          <cell r="J185">
            <v>288100</v>
          </cell>
          <cell r="K185">
            <v>288100</v>
          </cell>
          <cell r="M185" t="str">
            <v>KVS</v>
          </cell>
          <cell r="N185" t="str">
            <v>KVS 308</v>
          </cell>
          <cell r="O185" t="str">
            <v>TURKEY</v>
          </cell>
          <cell r="Q185">
            <v>100</v>
          </cell>
          <cell r="R185">
            <v>288000</v>
          </cell>
          <cell r="S185">
            <v>0</v>
          </cell>
          <cell r="T185">
            <v>1</v>
          </cell>
          <cell r="U185">
            <v>288091.5</v>
          </cell>
          <cell r="V185">
            <v>288091.5</v>
          </cell>
          <cell r="W185">
            <v>11.2</v>
          </cell>
          <cell r="X185">
            <v>11.2</v>
          </cell>
          <cell r="Y185">
            <v>46058.879999999997</v>
          </cell>
          <cell r="Z185">
            <v>46058.879999999997</v>
          </cell>
          <cell r="AA185">
            <v>48361.82</v>
          </cell>
          <cell r="AB185">
            <v>48361.82</v>
          </cell>
          <cell r="AC185">
            <v>0.9</v>
          </cell>
          <cell r="AD185">
            <v>0.9</v>
          </cell>
          <cell r="AE185" t="e">
            <v>#REF!</v>
          </cell>
          <cell r="AF185" t="e">
            <v>#REF!</v>
          </cell>
          <cell r="AI185">
            <v>288100</v>
          </cell>
          <cell r="AJ185">
            <v>288100</v>
          </cell>
        </row>
        <row r="186">
          <cell r="A186" t="str">
            <v>A10136</v>
          </cell>
          <cell r="B186">
            <v>6245</v>
          </cell>
          <cell r="C186">
            <v>1835</v>
          </cell>
          <cell r="E186" t="str">
            <v>Y Strainer (10k) Flange</v>
          </cell>
          <cell r="F186" t="str">
            <v>Van lọc chữ Y, loại nối bích</v>
          </cell>
          <cell r="G186" t="str">
            <v>250A - PN16</v>
          </cell>
          <cell r="H186" t="str">
            <v>pcs</v>
          </cell>
          <cell r="I186">
            <v>12</v>
          </cell>
          <cell r="J186">
            <v>14257100</v>
          </cell>
          <cell r="K186">
            <v>171085200</v>
          </cell>
          <cell r="M186" t="str">
            <v>KVS</v>
          </cell>
          <cell r="N186" t="str">
            <v>KVS 200 -F</v>
          </cell>
          <cell r="O186" t="str">
            <v>TURKEY</v>
          </cell>
          <cell r="Q186">
            <v>100</v>
          </cell>
          <cell r="R186">
            <v>14257000</v>
          </cell>
          <cell r="S186">
            <v>0</v>
          </cell>
          <cell r="T186">
            <v>12</v>
          </cell>
          <cell r="U186">
            <v>14257065</v>
          </cell>
          <cell r="V186">
            <v>171084780</v>
          </cell>
          <cell r="W186">
            <v>84</v>
          </cell>
          <cell r="X186">
            <v>1008</v>
          </cell>
          <cell r="Y186">
            <v>345441.6</v>
          </cell>
          <cell r="Z186">
            <v>4145299.1999999997</v>
          </cell>
          <cell r="AA186">
            <v>362713.68</v>
          </cell>
          <cell r="AB186">
            <v>4352564.16</v>
          </cell>
          <cell r="AC186">
            <v>6.7</v>
          </cell>
          <cell r="AD186">
            <v>80.400000000000006</v>
          </cell>
          <cell r="AE186" t="e">
            <v>#REF!</v>
          </cell>
          <cell r="AF186" t="e">
            <v>#REF!</v>
          </cell>
          <cell r="AI186">
            <v>14257100</v>
          </cell>
          <cell r="AJ186">
            <v>171085200</v>
          </cell>
        </row>
        <row r="187">
          <cell r="A187" t="str">
            <v>A10137</v>
          </cell>
          <cell r="B187">
            <v>6229</v>
          </cell>
          <cell r="C187">
            <v>1835</v>
          </cell>
          <cell r="E187" t="str">
            <v>Y lọc nối bích DN65 PN16</v>
          </cell>
          <cell r="F187">
            <v>0</v>
          </cell>
          <cell r="G187" t="str">
            <v>65A-PN16</v>
          </cell>
          <cell r="H187" t="str">
            <v>pcs</v>
          </cell>
          <cell r="I187">
            <v>1</v>
          </cell>
          <cell r="J187">
            <v>1248000</v>
          </cell>
          <cell r="K187">
            <v>1248000</v>
          </cell>
          <cell r="M187" t="str">
            <v>KVS</v>
          </cell>
          <cell r="N187" t="str">
            <v>KVS 200 -F</v>
          </cell>
          <cell r="O187" t="str">
            <v>TURKEY</v>
          </cell>
          <cell r="Q187">
            <v>100</v>
          </cell>
          <cell r="R187">
            <v>1248000</v>
          </cell>
          <cell r="S187">
            <v>0</v>
          </cell>
          <cell r="T187">
            <v>1</v>
          </cell>
          <cell r="U187">
            <v>1248024</v>
          </cell>
          <cell r="V187">
            <v>1248024</v>
          </cell>
          <cell r="W187">
            <v>32.199999999999996</v>
          </cell>
          <cell r="X187">
            <v>32.199999999999996</v>
          </cell>
          <cell r="Y187">
            <v>132419.28</v>
          </cell>
          <cell r="Z187">
            <v>132419.28</v>
          </cell>
          <cell r="AA187">
            <v>139040.24</v>
          </cell>
          <cell r="AB187">
            <v>139040.24</v>
          </cell>
          <cell r="AC187">
            <v>2.6</v>
          </cell>
          <cell r="AD187">
            <v>2.6</v>
          </cell>
          <cell r="AE187" t="e">
            <v>#REF!</v>
          </cell>
          <cell r="AF187" t="e">
            <v>#REF!</v>
          </cell>
          <cell r="AI187">
            <v>1248000</v>
          </cell>
          <cell r="AJ187">
            <v>1248000</v>
          </cell>
        </row>
        <row r="188">
          <cell r="A188" t="str">
            <v>A10138</v>
          </cell>
          <cell r="B188">
            <v>6234</v>
          </cell>
          <cell r="C188">
            <v>1835</v>
          </cell>
          <cell r="E188" t="str">
            <v>Y Strainer (10k)</v>
          </cell>
          <cell r="F188" t="str">
            <v>Van lọc chữ Y, loại nối ren</v>
          </cell>
          <cell r="G188" t="str">
            <v>25A</v>
          </cell>
          <cell r="H188" t="str">
            <v>pcs</v>
          </cell>
          <cell r="I188">
            <v>19</v>
          </cell>
          <cell r="J188">
            <v>227100</v>
          </cell>
          <cell r="K188">
            <v>4314900</v>
          </cell>
          <cell r="M188" t="str">
            <v>KVS</v>
          </cell>
          <cell r="N188" t="str">
            <v>KVS 200 -F</v>
          </cell>
          <cell r="O188" t="str">
            <v>TURKEY</v>
          </cell>
          <cell r="Q188">
            <v>100</v>
          </cell>
          <cell r="R188">
            <v>227000</v>
          </cell>
          <cell r="S188">
            <v>0</v>
          </cell>
          <cell r="T188">
            <v>19</v>
          </cell>
          <cell r="U188">
            <v>227076</v>
          </cell>
          <cell r="V188">
            <v>4314444</v>
          </cell>
          <cell r="W188">
            <v>11.2</v>
          </cell>
          <cell r="X188">
            <v>212.79999999999998</v>
          </cell>
          <cell r="Y188">
            <v>46058.879999999997</v>
          </cell>
          <cell r="Z188">
            <v>875118.72</v>
          </cell>
          <cell r="AA188">
            <v>48361.82</v>
          </cell>
          <cell r="AB188">
            <v>918874.58</v>
          </cell>
          <cell r="AC188">
            <v>0.9</v>
          </cell>
          <cell r="AD188">
            <v>17.100000000000001</v>
          </cell>
          <cell r="AE188" t="e">
            <v>#REF!</v>
          </cell>
          <cell r="AF188" t="e">
            <v>#REF!</v>
          </cell>
          <cell r="AI188">
            <v>227100</v>
          </cell>
          <cell r="AJ188">
            <v>4314900</v>
          </cell>
        </row>
        <row r="189">
          <cell r="A189" t="str">
            <v>A10139</v>
          </cell>
          <cell r="B189">
            <v>6128</v>
          </cell>
          <cell r="C189">
            <v>1835</v>
          </cell>
          <cell r="E189" t="str">
            <v>Butterfly valves (Gear Type)</v>
          </cell>
          <cell r="F189" t="str">
            <v>Van bướm loại tay xoay</v>
          </cell>
          <cell r="G189" t="str">
            <v>250A</v>
          </cell>
          <cell r="H189" t="str">
            <v>pcs</v>
          </cell>
          <cell r="I189">
            <v>26</v>
          </cell>
          <cell r="J189">
            <v>3911000</v>
          </cell>
          <cell r="K189">
            <v>101686000</v>
          </cell>
          <cell r="M189" t="str">
            <v>KVS</v>
          </cell>
          <cell r="N189" t="str">
            <v>KVS 300</v>
          </cell>
          <cell r="O189" t="str">
            <v>TURKEY</v>
          </cell>
          <cell r="Q189">
            <v>100</v>
          </cell>
          <cell r="R189">
            <v>3911000</v>
          </cell>
          <cell r="S189">
            <v>0</v>
          </cell>
          <cell r="T189">
            <v>26</v>
          </cell>
          <cell r="U189">
            <v>3911026.5</v>
          </cell>
          <cell r="V189">
            <v>101686689</v>
          </cell>
          <cell r="W189">
            <v>42</v>
          </cell>
          <cell r="X189">
            <v>1092</v>
          </cell>
          <cell r="Y189">
            <v>172720.8</v>
          </cell>
          <cell r="Z189">
            <v>4490740.8</v>
          </cell>
          <cell r="AA189">
            <v>181356.84</v>
          </cell>
          <cell r="AB189">
            <v>4715277.84</v>
          </cell>
          <cell r="AC189">
            <v>3.4</v>
          </cell>
          <cell r="AD189">
            <v>88.399999999999991</v>
          </cell>
          <cell r="AE189" t="e">
            <v>#REF!</v>
          </cell>
          <cell r="AF189" t="e">
            <v>#REF!</v>
          </cell>
          <cell r="AI189">
            <v>3911000</v>
          </cell>
          <cell r="AJ189">
            <v>101686000</v>
          </cell>
        </row>
        <row r="190">
          <cell r="A190" t="str">
            <v>A10140</v>
          </cell>
          <cell r="B190">
            <v>6124</v>
          </cell>
          <cell r="C190">
            <v>1835</v>
          </cell>
          <cell r="E190" t="str">
            <v>Van chặn-Van bướm tay quay nối bích DN100 PN16</v>
          </cell>
          <cell r="F190" t="str">
            <v>Van bướm loại tay xoay</v>
          </cell>
          <cell r="G190" t="str">
            <v>100A</v>
          </cell>
          <cell r="H190" t="str">
            <v>pcs</v>
          </cell>
          <cell r="I190">
            <v>1</v>
          </cell>
          <cell r="J190">
            <v>1362000</v>
          </cell>
          <cell r="K190">
            <v>1362000</v>
          </cell>
          <cell r="M190" t="str">
            <v>KVS</v>
          </cell>
          <cell r="N190" t="str">
            <v>KVS 300</v>
          </cell>
          <cell r="O190" t="str">
            <v>TURKEY</v>
          </cell>
          <cell r="Q190">
            <v>100</v>
          </cell>
          <cell r="R190">
            <v>1362000</v>
          </cell>
          <cell r="S190">
            <v>0</v>
          </cell>
          <cell r="T190">
            <v>1</v>
          </cell>
          <cell r="U190">
            <v>1362009</v>
          </cell>
          <cell r="V190">
            <v>1362009</v>
          </cell>
          <cell r="W190">
            <v>21</v>
          </cell>
          <cell r="X190">
            <v>21</v>
          </cell>
          <cell r="Y190">
            <v>86360.4</v>
          </cell>
          <cell r="Z190">
            <v>86360.4</v>
          </cell>
          <cell r="AA190">
            <v>90678.42</v>
          </cell>
          <cell r="AB190">
            <v>90678.42</v>
          </cell>
          <cell r="AC190">
            <v>1.7</v>
          </cell>
          <cell r="AD190">
            <v>1.7</v>
          </cell>
          <cell r="AE190" t="e">
            <v>#REF!</v>
          </cell>
          <cell r="AF190" t="e">
            <v>#REF!</v>
          </cell>
          <cell r="AI190">
            <v>1362000</v>
          </cell>
          <cell r="AJ190">
            <v>1362000</v>
          </cell>
        </row>
        <row r="191">
          <cell r="A191" t="str">
            <v>A10141</v>
          </cell>
          <cell r="B191">
            <v>6626</v>
          </cell>
          <cell r="C191">
            <v>1837</v>
          </cell>
          <cell r="E191" t="str">
            <v>Solenoid valve (On/Off)</v>
          </cell>
          <cell r="F191" t="str">
            <v>Van điện từ</v>
          </cell>
          <cell r="G191" t="str">
            <v>250A - PN16</v>
          </cell>
          <cell r="H191" t="str">
            <v>pcs</v>
          </cell>
          <cell r="I191">
            <v>6</v>
          </cell>
          <cell r="J191">
            <v>25898500</v>
          </cell>
          <cell r="K191">
            <v>155391000</v>
          </cell>
          <cell r="M191" t="str">
            <v xml:space="preserve">Belimo </v>
          </cell>
          <cell r="N191" t="str">
            <v>BU6250+ SY4-24-3-T</v>
          </cell>
          <cell r="O191" t="str">
            <v>Switzerland/ Thụy Sỹ</v>
          </cell>
          <cell r="Q191">
            <v>100</v>
          </cell>
          <cell r="R191">
            <v>25898400</v>
          </cell>
          <cell r="S191">
            <v>0</v>
          </cell>
          <cell r="T191">
            <v>6</v>
          </cell>
          <cell r="U191">
            <v>25898509.5</v>
          </cell>
          <cell r="V191">
            <v>155391057</v>
          </cell>
          <cell r="W191">
            <v>84</v>
          </cell>
          <cell r="X191">
            <v>504</v>
          </cell>
          <cell r="Y191">
            <v>345441.6</v>
          </cell>
          <cell r="Z191">
            <v>2072649.5999999999</v>
          </cell>
          <cell r="AA191">
            <v>362713.68</v>
          </cell>
          <cell r="AB191">
            <v>2176282.08</v>
          </cell>
          <cell r="AC191">
            <v>6.7</v>
          </cell>
          <cell r="AD191">
            <v>40.200000000000003</v>
          </cell>
          <cell r="AE191" t="e">
            <v>#REF!</v>
          </cell>
          <cell r="AF191" t="e">
            <v>#REF!</v>
          </cell>
          <cell r="AI191">
            <v>25898500</v>
          </cell>
          <cell r="AJ191">
            <v>155391000</v>
          </cell>
        </row>
        <row r="192">
          <cell r="A192" t="str">
            <v>A10142</v>
          </cell>
          <cell r="B192">
            <v>6484</v>
          </cell>
          <cell r="C192">
            <v>1836</v>
          </cell>
          <cell r="E192" t="str">
            <v>Modulating vlave</v>
          </cell>
          <cell r="F192" t="str">
            <v>Van 2 chiều</v>
          </cell>
          <cell r="G192" t="str">
            <v>250A</v>
          </cell>
          <cell r="H192" t="str">
            <v>pcs</v>
          </cell>
          <cell r="I192">
            <v>1</v>
          </cell>
          <cell r="J192">
            <v>40408800</v>
          </cell>
          <cell r="K192">
            <v>40408800</v>
          </cell>
          <cell r="M192" t="str">
            <v>Belimo</v>
          </cell>
          <cell r="N192" t="str">
            <v>BU6250+ SY4-U24-SR-T</v>
          </cell>
          <cell r="O192" t="str">
            <v>Switzerland/ Thụy Sỹ</v>
          </cell>
          <cell r="Q192">
            <v>100</v>
          </cell>
          <cell r="R192">
            <v>40417200</v>
          </cell>
          <cell r="S192">
            <v>0</v>
          </cell>
          <cell r="T192">
            <v>1</v>
          </cell>
          <cell r="U192">
            <v>40408800</v>
          </cell>
          <cell r="V192">
            <v>40408800</v>
          </cell>
          <cell r="W192">
            <v>168</v>
          </cell>
          <cell r="X192">
            <v>168</v>
          </cell>
          <cell r="Y192">
            <v>690883.2</v>
          </cell>
          <cell r="Z192">
            <v>690883.2</v>
          </cell>
          <cell r="AA192">
            <v>725427.36</v>
          </cell>
          <cell r="AB192">
            <v>725427.36</v>
          </cell>
          <cell r="AC192">
            <v>13.4</v>
          </cell>
          <cell r="AD192">
            <v>13.4</v>
          </cell>
          <cell r="AE192" t="e">
            <v>#REF!</v>
          </cell>
          <cell r="AF192" t="e">
            <v>#REF!</v>
          </cell>
          <cell r="AI192">
            <v>40408800</v>
          </cell>
          <cell r="AJ192">
            <v>40408800</v>
          </cell>
        </row>
        <row r="193">
          <cell r="A193" t="str">
            <v>A10143</v>
          </cell>
          <cell r="B193">
            <v>6478</v>
          </cell>
          <cell r="C193">
            <v>1836</v>
          </cell>
          <cell r="E193" t="str">
            <v>Modulating vlave</v>
          </cell>
          <cell r="F193" t="str">
            <v xml:space="preserve">Van điều chỉnh </v>
          </cell>
          <cell r="G193" t="str">
            <v>65A</v>
          </cell>
          <cell r="H193" t="str">
            <v>pcs</v>
          </cell>
          <cell r="I193">
            <v>1</v>
          </cell>
          <cell r="J193">
            <v>5006400</v>
          </cell>
          <cell r="K193">
            <v>5006400</v>
          </cell>
          <cell r="M193" t="str">
            <v>Belimo</v>
          </cell>
          <cell r="N193" t="str">
            <v>BU665+ SR24A-SR-5</v>
          </cell>
          <cell r="O193" t="str">
            <v>Switzerland/ Thụy Sỹ</v>
          </cell>
          <cell r="Q193">
            <v>100</v>
          </cell>
          <cell r="R193">
            <v>5014000</v>
          </cell>
          <cell r="S193">
            <v>0</v>
          </cell>
          <cell r="T193">
            <v>1</v>
          </cell>
          <cell r="U193">
            <v>5006400</v>
          </cell>
          <cell r="V193">
            <v>5006400</v>
          </cell>
          <cell r="W193">
            <v>64.399999999999991</v>
          </cell>
          <cell r="X193">
            <v>64.399999999999991</v>
          </cell>
          <cell r="Y193">
            <v>264838.56</v>
          </cell>
          <cell r="Z193">
            <v>264838.56</v>
          </cell>
          <cell r="AA193">
            <v>278080.49</v>
          </cell>
          <cell r="AB193">
            <v>278080.49</v>
          </cell>
          <cell r="AC193">
            <v>5.2</v>
          </cell>
          <cell r="AD193">
            <v>5.2</v>
          </cell>
          <cell r="AE193" t="e">
            <v>#REF!</v>
          </cell>
          <cell r="AF193" t="e">
            <v>#REF!</v>
          </cell>
          <cell r="AI193">
            <v>5006400</v>
          </cell>
          <cell r="AJ193">
            <v>5006400</v>
          </cell>
        </row>
        <row r="194">
          <cell r="A194" t="str">
            <v>A10144</v>
          </cell>
          <cell r="B194">
            <v>6474</v>
          </cell>
          <cell r="C194">
            <v>1836</v>
          </cell>
          <cell r="E194" t="str">
            <v>Modulating vlave</v>
          </cell>
          <cell r="F194" t="str">
            <v xml:space="preserve">Van điều chỉnh </v>
          </cell>
          <cell r="G194" t="str">
            <v>25A</v>
          </cell>
          <cell r="H194" t="str">
            <v>pcs</v>
          </cell>
          <cell r="I194">
            <v>19</v>
          </cell>
          <cell r="J194">
            <v>2659700</v>
          </cell>
          <cell r="K194">
            <v>50534300</v>
          </cell>
          <cell r="M194" t="str">
            <v>Belimo</v>
          </cell>
          <cell r="N194" t="str">
            <v>R2025-10-S2 + LR24A</v>
          </cell>
          <cell r="O194" t="str">
            <v>Switzerland/ Thụy Sỹ</v>
          </cell>
          <cell r="Q194">
            <v>100</v>
          </cell>
          <cell r="R194">
            <v>2659600</v>
          </cell>
          <cell r="S194">
            <v>0</v>
          </cell>
          <cell r="T194">
            <v>19</v>
          </cell>
          <cell r="U194">
            <v>2659650</v>
          </cell>
          <cell r="V194">
            <v>50533350</v>
          </cell>
          <cell r="W194">
            <v>42</v>
          </cell>
          <cell r="X194">
            <v>798</v>
          </cell>
          <cell r="Y194">
            <v>172720.8</v>
          </cell>
          <cell r="Z194">
            <v>3281695.1999999997</v>
          </cell>
          <cell r="AA194">
            <v>181356.84</v>
          </cell>
          <cell r="AB194">
            <v>3445779.96</v>
          </cell>
          <cell r="AC194">
            <v>3.4</v>
          </cell>
          <cell r="AD194">
            <v>64.599999999999994</v>
          </cell>
          <cell r="AE194" t="e">
            <v>#REF!</v>
          </cell>
          <cell r="AF194" t="e">
            <v>#REF!</v>
          </cell>
          <cell r="AI194">
            <v>2659700</v>
          </cell>
          <cell r="AJ194">
            <v>50534300</v>
          </cell>
        </row>
        <row r="195">
          <cell r="A195" t="str">
            <v>A10145</v>
          </cell>
          <cell r="B195">
            <v>6370</v>
          </cell>
          <cell r="C195">
            <v>1837</v>
          </cell>
          <cell r="E195" t="str">
            <v>Flexible joint (Rubber)-   Flange PN16</v>
          </cell>
          <cell r="F195" t="str">
            <v>Nối mềm cao su 2 cấp, loại nối bích</v>
          </cell>
          <cell r="G195" t="str">
            <v>250A</v>
          </cell>
          <cell r="H195" t="str">
            <v>pcs</v>
          </cell>
          <cell r="I195">
            <v>24</v>
          </cell>
          <cell r="J195">
            <v>3841100</v>
          </cell>
          <cell r="K195">
            <v>92186400</v>
          </cell>
          <cell r="M195" t="str">
            <v>KVS</v>
          </cell>
          <cell r="N195" t="str">
            <v xml:space="preserve">KVS 500 - F </v>
          </cell>
          <cell r="O195" t="str">
            <v>TURKEY</v>
          </cell>
          <cell r="Q195">
            <v>100</v>
          </cell>
          <cell r="R195">
            <v>3841000</v>
          </cell>
          <cell r="S195">
            <v>0</v>
          </cell>
          <cell r="T195">
            <v>24</v>
          </cell>
          <cell r="U195">
            <v>3841071</v>
          </cell>
          <cell r="V195">
            <v>92185704</v>
          </cell>
          <cell r="W195">
            <v>210</v>
          </cell>
          <cell r="X195">
            <v>5040</v>
          </cell>
          <cell r="Y195">
            <v>863604</v>
          </cell>
          <cell r="Z195">
            <v>20726496</v>
          </cell>
          <cell r="AA195">
            <v>906784.2</v>
          </cell>
          <cell r="AB195">
            <v>21762820.799999997</v>
          </cell>
          <cell r="AC195">
            <v>16.8</v>
          </cell>
          <cell r="AD195">
            <v>403.20000000000005</v>
          </cell>
          <cell r="AE195" t="e">
            <v>#REF!</v>
          </cell>
          <cell r="AF195" t="e">
            <v>#REF!</v>
          </cell>
          <cell r="AI195">
            <v>3841100</v>
          </cell>
          <cell r="AJ195">
            <v>92186400</v>
          </cell>
        </row>
        <row r="196">
          <cell r="A196" t="str">
            <v>A10146</v>
          </cell>
          <cell r="B196">
            <v>6364</v>
          </cell>
          <cell r="C196">
            <v>1837</v>
          </cell>
          <cell r="E196" t="str">
            <v>Flexible joint (Rubber)-   Flange PN16</v>
          </cell>
          <cell r="F196" t="str">
            <v>Nối mềm cao su 2 cấp, loại nối bích</v>
          </cell>
          <cell r="G196" t="str">
            <v>65A</v>
          </cell>
          <cell r="H196" t="str">
            <v>pcs</v>
          </cell>
          <cell r="I196">
            <v>2</v>
          </cell>
          <cell r="J196">
            <v>634100</v>
          </cell>
          <cell r="K196">
            <v>1268200</v>
          </cell>
          <cell r="M196" t="str">
            <v>KVS</v>
          </cell>
          <cell r="N196" t="str">
            <v xml:space="preserve">KVS 500 - F </v>
          </cell>
          <cell r="O196" t="str">
            <v>TURKEY</v>
          </cell>
          <cell r="Q196">
            <v>100</v>
          </cell>
          <cell r="R196">
            <v>634000</v>
          </cell>
          <cell r="S196">
            <v>0</v>
          </cell>
          <cell r="T196">
            <v>2</v>
          </cell>
          <cell r="U196">
            <v>634069.5</v>
          </cell>
          <cell r="V196">
            <v>1268139</v>
          </cell>
          <cell r="W196">
            <v>37.799999999999997</v>
          </cell>
          <cell r="X196">
            <v>75.599999999999994</v>
          </cell>
          <cell r="Y196">
            <v>155448.72</v>
          </cell>
          <cell r="Z196">
            <v>310897.44</v>
          </cell>
          <cell r="AA196">
            <v>163221.16</v>
          </cell>
          <cell r="AB196">
            <v>326442.32</v>
          </cell>
          <cell r="AC196">
            <v>3</v>
          </cell>
          <cell r="AD196">
            <v>6</v>
          </cell>
          <cell r="AE196" t="e">
            <v>#REF!</v>
          </cell>
          <cell r="AF196" t="e">
            <v>#REF!</v>
          </cell>
          <cell r="AI196">
            <v>634100</v>
          </cell>
          <cell r="AJ196">
            <v>1268200</v>
          </cell>
        </row>
        <row r="197">
          <cell r="A197" t="str">
            <v>A10147</v>
          </cell>
          <cell r="B197">
            <v>6359</v>
          </cell>
          <cell r="C197">
            <v>1837</v>
          </cell>
          <cell r="E197" t="str">
            <v>Flexible joint (Rubber) - PN20</v>
          </cell>
          <cell r="F197" t="str">
            <v>Nối mềm cao su 2 cấp, loại nối bích</v>
          </cell>
          <cell r="G197" t="str">
            <v>25A</v>
          </cell>
          <cell r="H197" t="str">
            <v>pcs</v>
          </cell>
          <cell r="I197">
            <v>38</v>
          </cell>
          <cell r="J197">
            <v>349100</v>
          </cell>
          <cell r="K197">
            <v>13265800</v>
          </cell>
          <cell r="M197" t="str">
            <v>KVS</v>
          </cell>
          <cell r="N197" t="str">
            <v xml:space="preserve">KVS 501 - T </v>
          </cell>
          <cell r="O197" t="str">
            <v>TURKEY</v>
          </cell>
          <cell r="Q197">
            <v>100</v>
          </cell>
          <cell r="R197">
            <v>349000</v>
          </cell>
          <cell r="S197">
            <v>0</v>
          </cell>
          <cell r="T197">
            <v>38</v>
          </cell>
          <cell r="U197">
            <v>349107</v>
          </cell>
          <cell r="V197">
            <v>13266066</v>
          </cell>
          <cell r="W197">
            <v>21</v>
          </cell>
          <cell r="X197">
            <v>798</v>
          </cell>
          <cell r="Y197">
            <v>86360.4</v>
          </cell>
          <cell r="Z197">
            <v>3281695.1999999997</v>
          </cell>
          <cell r="AA197">
            <v>90678.42</v>
          </cell>
          <cell r="AB197">
            <v>3445779.96</v>
          </cell>
          <cell r="AC197">
            <v>1.7</v>
          </cell>
          <cell r="AD197">
            <v>64.599999999999994</v>
          </cell>
          <cell r="AE197" t="e">
            <v>#REF!</v>
          </cell>
          <cell r="AF197" t="e">
            <v>#REF!</v>
          </cell>
          <cell r="AI197">
            <v>349100</v>
          </cell>
          <cell r="AJ197">
            <v>13265800</v>
          </cell>
        </row>
        <row r="198">
          <cell r="A198" t="str">
            <v>A10148</v>
          </cell>
          <cell r="B198">
            <v>6148</v>
          </cell>
          <cell r="C198">
            <v>1835</v>
          </cell>
          <cell r="E198" t="str">
            <v>Cast Iron Wafer Check valves (10k)-Flange</v>
          </cell>
          <cell r="F198" t="str">
            <v>Van 1 chiều loại nối bích</v>
          </cell>
          <cell r="G198" t="str">
            <v>250A</v>
          </cell>
          <cell r="H198" t="str">
            <v>pcs</v>
          </cell>
          <cell r="I198">
            <v>6</v>
          </cell>
          <cell r="J198">
            <v>5072100</v>
          </cell>
          <cell r="K198">
            <v>30432600</v>
          </cell>
          <cell r="M198" t="str">
            <v>KVS</v>
          </cell>
          <cell r="N198" t="str">
            <v>KVS 100</v>
          </cell>
          <cell r="O198" t="str">
            <v>TURKEY</v>
          </cell>
          <cell r="Q198">
            <v>100</v>
          </cell>
          <cell r="R198">
            <v>5072000</v>
          </cell>
          <cell r="S198">
            <v>0</v>
          </cell>
          <cell r="T198">
            <v>6</v>
          </cell>
          <cell r="U198">
            <v>5072109</v>
          </cell>
          <cell r="V198">
            <v>30432654</v>
          </cell>
          <cell r="W198">
            <v>84</v>
          </cell>
          <cell r="X198">
            <v>504</v>
          </cell>
          <cell r="Y198">
            <v>345441.6</v>
          </cell>
          <cell r="Z198">
            <v>2072649.5999999999</v>
          </cell>
          <cell r="AA198">
            <v>362713.68</v>
          </cell>
          <cell r="AB198">
            <v>2176282.08</v>
          </cell>
          <cell r="AC198">
            <v>6.7</v>
          </cell>
          <cell r="AD198">
            <v>40.200000000000003</v>
          </cell>
          <cell r="AE198" t="e">
            <v>#REF!</v>
          </cell>
          <cell r="AF198" t="e">
            <v>#REF!</v>
          </cell>
          <cell r="AI198">
            <v>5072100</v>
          </cell>
          <cell r="AJ198">
            <v>30432600</v>
          </cell>
        </row>
        <row r="199">
          <cell r="A199" t="str">
            <v>A10149</v>
          </cell>
          <cell r="B199">
            <v>6137</v>
          </cell>
          <cell r="C199">
            <v>1835</v>
          </cell>
          <cell r="E199" t="str">
            <v>Check valves (10k)</v>
          </cell>
          <cell r="F199" t="str">
            <v>Van 1 chiều loại nối ren</v>
          </cell>
          <cell r="G199" t="str">
            <v>25A</v>
          </cell>
          <cell r="H199" t="str">
            <v>pcs</v>
          </cell>
          <cell r="I199">
            <v>1</v>
          </cell>
          <cell r="J199">
            <v>339900</v>
          </cell>
          <cell r="K199">
            <v>339900</v>
          </cell>
          <cell r="M199" t="str">
            <v>KVS</v>
          </cell>
          <cell r="N199" t="str">
            <v>KVS 101</v>
          </cell>
          <cell r="O199" t="str">
            <v>TURKEY</v>
          </cell>
          <cell r="Q199">
            <v>100</v>
          </cell>
          <cell r="R199">
            <v>340000</v>
          </cell>
          <cell r="S199">
            <v>0</v>
          </cell>
          <cell r="T199">
            <v>1</v>
          </cell>
          <cell r="U199">
            <v>339943.5</v>
          </cell>
          <cell r="V199">
            <v>339943.5</v>
          </cell>
          <cell r="W199">
            <v>11.2</v>
          </cell>
          <cell r="X199">
            <v>11.2</v>
          </cell>
          <cell r="Y199">
            <v>46058.879999999997</v>
          </cell>
          <cell r="Z199">
            <v>46058.879999999997</v>
          </cell>
          <cell r="AA199">
            <v>48361.82</v>
          </cell>
          <cell r="AB199">
            <v>48361.82</v>
          </cell>
          <cell r="AC199">
            <v>0.9</v>
          </cell>
          <cell r="AD199">
            <v>0.9</v>
          </cell>
          <cell r="AE199" t="e">
            <v>#REF!</v>
          </cell>
          <cell r="AF199" t="e">
            <v>#REF!</v>
          </cell>
          <cell r="AI199">
            <v>339900</v>
          </cell>
          <cell r="AJ199">
            <v>339900</v>
          </cell>
        </row>
        <row r="200">
          <cell r="A200" t="str">
            <v>A10150</v>
          </cell>
          <cell r="B200">
            <v>6202</v>
          </cell>
          <cell r="C200">
            <v>1835</v>
          </cell>
          <cell r="E200" t="str">
            <v>Van xả khí nối ren DN15 PN20</v>
          </cell>
          <cell r="F200" t="str">
            <v>Van xả khí</v>
          </cell>
          <cell r="G200">
            <v>0</v>
          </cell>
          <cell r="H200" t="str">
            <v>set</v>
          </cell>
          <cell r="I200">
            <v>1</v>
          </cell>
          <cell r="J200">
            <v>1689700</v>
          </cell>
          <cell r="K200">
            <v>1689700</v>
          </cell>
          <cell r="M200" t="str">
            <v>KVS</v>
          </cell>
          <cell r="N200" t="str">
            <v>KVS - 870</v>
          </cell>
          <cell r="O200" t="str">
            <v>TURKEY</v>
          </cell>
          <cell r="Q200">
            <v>100</v>
          </cell>
          <cell r="R200">
            <v>1403000</v>
          </cell>
          <cell r="S200">
            <v>0</v>
          </cell>
          <cell r="T200">
            <v>1</v>
          </cell>
          <cell r="U200">
            <v>1689660</v>
          </cell>
          <cell r="V200">
            <v>1689660</v>
          </cell>
          <cell r="W200">
            <v>28</v>
          </cell>
          <cell r="X200">
            <v>28</v>
          </cell>
          <cell r="Y200">
            <v>115147.2</v>
          </cell>
          <cell r="Z200">
            <v>115147.2</v>
          </cell>
          <cell r="AA200">
            <v>120904.56</v>
          </cell>
          <cell r="AB200">
            <v>120904.56</v>
          </cell>
          <cell r="AC200">
            <v>2.2000000000000002</v>
          </cell>
          <cell r="AD200">
            <v>2.2000000000000002</v>
          </cell>
          <cell r="AE200" t="e">
            <v>#REF!</v>
          </cell>
          <cell r="AF200" t="e">
            <v>#REF!</v>
          </cell>
          <cell r="AI200">
            <v>1689700</v>
          </cell>
          <cell r="AJ200">
            <v>1689700</v>
          </cell>
        </row>
        <row r="201">
          <cell r="A201" t="str">
            <v>A10151</v>
          </cell>
          <cell r="B201">
            <v>6610</v>
          </cell>
          <cell r="C201">
            <v>1837</v>
          </cell>
          <cell r="E201" t="str">
            <v>Balancing Valve</v>
          </cell>
          <cell r="F201" t="str">
            <v>Van cân bằng</v>
          </cell>
          <cell r="G201" t="str">
            <v>250A</v>
          </cell>
          <cell r="H201" t="str">
            <v>pcs</v>
          </cell>
          <cell r="I201">
            <v>6</v>
          </cell>
          <cell r="J201">
            <v>43744100</v>
          </cell>
          <cell r="K201">
            <v>262464600</v>
          </cell>
          <cell r="M201" t="str">
            <v>Herz</v>
          </cell>
          <cell r="N201" t="str">
            <v>4218 GMF</v>
          </cell>
          <cell r="O201" t="str">
            <v>Austria (ÁO)</v>
          </cell>
          <cell r="Q201">
            <v>100</v>
          </cell>
          <cell r="R201">
            <v>43744000</v>
          </cell>
          <cell r="S201">
            <v>0</v>
          </cell>
          <cell r="T201">
            <v>6</v>
          </cell>
          <cell r="U201">
            <v>43744090.5</v>
          </cell>
          <cell r="V201">
            <v>262464543</v>
          </cell>
          <cell r="W201">
            <v>84</v>
          </cell>
          <cell r="X201">
            <v>504</v>
          </cell>
          <cell r="Y201">
            <v>345441.6</v>
          </cell>
          <cell r="Z201">
            <v>2072649.5999999999</v>
          </cell>
          <cell r="AA201">
            <v>362713.68</v>
          </cell>
          <cell r="AB201">
            <v>2176282.08</v>
          </cell>
          <cell r="AC201">
            <v>6.7</v>
          </cell>
          <cell r="AD201">
            <v>40.200000000000003</v>
          </cell>
          <cell r="AE201" t="e">
            <v>#REF!</v>
          </cell>
          <cell r="AF201" t="e">
            <v>#REF!</v>
          </cell>
          <cell r="AI201">
            <v>43744100</v>
          </cell>
          <cell r="AJ201">
            <v>262464600</v>
          </cell>
        </row>
        <row r="202">
          <cell r="A202" t="str">
            <v>A10152</v>
          </cell>
          <cell r="B202">
            <v>6606</v>
          </cell>
          <cell r="C202">
            <v>1837</v>
          </cell>
          <cell r="E202" t="str">
            <v>Balancing Valve</v>
          </cell>
          <cell r="F202" t="str">
            <v>Van cân bằng</v>
          </cell>
          <cell r="G202" t="str">
            <v>100A</v>
          </cell>
          <cell r="H202" t="str">
            <v>pcs</v>
          </cell>
          <cell r="I202">
            <v>1</v>
          </cell>
          <cell r="J202">
            <v>6779000</v>
          </cell>
          <cell r="K202">
            <v>6779000</v>
          </cell>
          <cell r="M202" t="str">
            <v>Herz</v>
          </cell>
          <cell r="N202" t="str">
            <v>4218 GMF</v>
          </cell>
          <cell r="O202" t="str">
            <v>Austria (ÁO)</v>
          </cell>
          <cell r="Q202">
            <v>100</v>
          </cell>
          <cell r="R202">
            <v>6779000</v>
          </cell>
          <cell r="S202">
            <v>0</v>
          </cell>
          <cell r="T202">
            <v>1</v>
          </cell>
          <cell r="U202">
            <v>6778978.5</v>
          </cell>
          <cell r="V202">
            <v>6778978.5</v>
          </cell>
          <cell r="W202">
            <v>42</v>
          </cell>
          <cell r="X202">
            <v>42</v>
          </cell>
          <cell r="Y202">
            <v>172720.8</v>
          </cell>
          <cell r="Z202">
            <v>172720.8</v>
          </cell>
          <cell r="AA202">
            <v>181356.84</v>
          </cell>
          <cell r="AB202">
            <v>181356.84</v>
          </cell>
          <cell r="AC202">
            <v>3.4</v>
          </cell>
          <cell r="AD202">
            <v>3.4</v>
          </cell>
          <cell r="AE202" t="e">
            <v>#REF!</v>
          </cell>
          <cell r="AF202" t="e">
            <v>#REF!</v>
          </cell>
          <cell r="AI202">
            <v>6779000</v>
          </cell>
          <cell r="AJ202">
            <v>6779000</v>
          </cell>
        </row>
        <row r="203">
          <cell r="A203" t="str">
            <v>A10153</v>
          </cell>
          <cell r="B203">
            <v>6604</v>
          </cell>
          <cell r="C203">
            <v>1837</v>
          </cell>
          <cell r="E203" t="str">
            <v>Balancing Valve</v>
          </cell>
          <cell r="F203" t="str">
            <v>Van cân bằng</v>
          </cell>
          <cell r="G203" t="str">
            <v>65A</v>
          </cell>
          <cell r="H203" t="str">
            <v>pcs</v>
          </cell>
          <cell r="I203">
            <v>1</v>
          </cell>
          <cell r="J203">
            <v>3690000</v>
          </cell>
          <cell r="K203">
            <v>3690000</v>
          </cell>
          <cell r="M203" t="str">
            <v>Herz</v>
          </cell>
          <cell r="N203" t="str">
            <v>4218 GMF</v>
          </cell>
          <cell r="O203" t="str">
            <v>Austria (ÁO)</v>
          </cell>
          <cell r="Q203">
            <v>100</v>
          </cell>
          <cell r="R203">
            <v>3690000</v>
          </cell>
          <cell r="S203">
            <v>0</v>
          </cell>
          <cell r="T203">
            <v>1</v>
          </cell>
          <cell r="U203">
            <v>3689985</v>
          </cell>
          <cell r="V203">
            <v>3689985</v>
          </cell>
          <cell r="W203">
            <v>32.199999999999996</v>
          </cell>
          <cell r="X203">
            <v>32.199999999999996</v>
          </cell>
          <cell r="Y203">
            <v>132419.28</v>
          </cell>
          <cell r="Z203">
            <v>132419.28</v>
          </cell>
          <cell r="AA203">
            <v>139040.24</v>
          </cell>
          <cell r="AB203">
            <v>139040.24</v>
          </cell>
          <cell r="AC203">
            <v>2.6</v>
          </cell>
          <cell r="AD203">
            <v>2.6</v>
          </cell>
          <cell r="AE203" t="e">
            <v>#REF!</v>
          </cell>
          <cell r="AF203" t="e">
            <v>#REF!</v>
          </cell>
          <cell r="AI203">
            <v>3690000</v>
          </cell>
          <cell r="AJ203">
            <v>3690000</v>
          </cell>
        </row>
        <row r="204">
          <cell r="A204" t="str">
            <v>A10154</v>
          </cell>
          <cell r="B204">
            <v>6600</v>
          </cell>
          <cell r="C204">
            <v>1837</v>
          </cell>
          <cell r="E204" t="str">
            <v>Balancing Valve</v>
          </cell>
          <cell r="F204" t="str">
            <v>Van cân bằng</v>
          </cell>
          <cell r="G204" t="str">
            <v>25A</v>
          </cell>
          <cell r="H204" t="str">
            <v>pcs</v>
          </cell>
          <cell r="I204">
            <v>19</v>
          </cell>
          <cell r="J204">
            <v>799900</v>
          </cell>
          <cell r="K204">
            <v>15198100</v>
          </cell>
          <cell r="M204" t="str">
            <v>Herz</v>
          </cell>
          <cell r="N204" t="str">
            <v>4017 M</v>
          </cell>
          <cell r="O204" t="str">
            <v>Austria (ÁO)</v>
          </cell>
          <cell r="Q204">
            <v>100</v>
          </cell>
          <cell r="R204">
            <v>800000</v>
          </cell>
          <cell r="S204">
            <v>0</v>
          </cell>
          <cell r="T204">
            <v>19</v>
          </cell>
          <cell r="U204">
            <v>799906.5</v>
          </cell>
          <cell r="V204">
            <v>15198223.5</v>
          </cell>
          <cell r="W204">
            <v>11.2</v>
          </cell>
          <cell r="X204">
            <v>212.79999999999998</v>
          </cell>
          <cell r="Y204">
            <v>46058.879999999997</v>
          </cell>
          <cell r="Z204">
            <v>875118.72</v>
          </cell>
          <cell r="AA204">
            <v>48361.82</v>
          </cell>
          <cell r="AB204">
            <v>918874.58</v>
          </cell>
          <cell r="AC204">
            <v>0.9</v>
          </cell>
          <cell r="AD204">
            <v>17.100000000000001</v>
          </cell>
          <cell r="AE204" t="e">
            <v>#REF!</v>
          </cell>
          <cell r="AF204" t="e">
            <v>#REF!</v>
          </cell>
          <cell r="AI204">
            <v>799900</v>
          </cell>
          <cell r="AJ204">
            <v>15198100</v>
          </cell>
        </row>
        <row r="205">
          <cell r="A205" t="str">
            <v>A10155</v>
          </cell>
          <cell r="B205">
            <v>6027</v>
          </cell>
          <cell r="C205">
            <v>1835</v>
          </cell>
          <cell r="E205" t="str">
            <v>Van bi đồng - Bronze Ball valve PN20</v>
          </cell>
          <cell r="F205" t="str">
            <v>Van bi loại nối ren</v>
          </cell>
          <cell r="G205" t="str">
            <v>15A</v>
          </cell>
          <cell r="H205" t="str">
            <v>pcs</v>
          </cell>
          <cell r="I205">
            <v>64</v>
          </cell>
          <cell r="J205">
            <v>131000</v>
          </cell>
          <cell r="K205">
            <v>8384000</v>
          </cell>
          <cell r="M205" t="str">
            <v>KVS</v>
          </cell>
          <cell r="N205" t="str">
            <v>KVS 308</v>
          </cell>
          <cell r="O205" t="str">
            <v>TURKEY</v>
          </cell>
          <cell r="Q205">
            <v>100</v>
          </cell>
          <cell r="R205">
            <v>131000</v>
          </cell>
          <cell r="S205">
            <v>0</v>
          </cell>
          <cell r="T205">
            <v>64</v>
          </cell>
          <cell r="U205">
            <v>130971</v>
          </cell>
          <cell r="V205">
            <v>8382144</v>
          </cell>
          <cell r="W205">
            <v>8.3999999999999986</v>
          </cell>
          <cell r="X205">
            <v>537.59999999999991</v>
          </cell>
          <cell r="Y205">
            <v>34544.160000000003</v>
          </cell>
          <cell r="Z205">
            <v>2210826.2400000002</v>
          </cell>
          <cell r="AA205">
            <v>36271.370000000003</v>
          </cell>
          <cell r="AB205">
            <v>2321367.6800000002</v>
          </cell>
          <cell r="AC205">
            <v>0.7</v>
          </cell>
          <cell r="AD205">
            <v>44.8</v>
          </cell>
          <cell r="AE205" t="e">
            <v>#REF!</v>
          </cell>
          <cell r="AF205" t="e">
            <v>#REF!</v>
          </cell>
          <cell r="AI205">
            <v>131000</v>
          </cell>
          <cell r="AJ205">
            <v>8384000</v>
          </cell>
        </row>
        <row r="206">
          <cell r="A206" t="str">
            <v>A10156</v>
          </cell>
          <cell r="B206">
            <v>6442</v>
          </cell>
          <cell r="C206">
            <v>1850</v>
          </cell>
          <cell r="E206" t="str">
            <v>Đồng hồ áp suất dầu- Range: 0(kg/cm2) to + 25 (kg/cm2)</v>
          </cell>
          <cell r="F206" t="str">
            <v>Đồng hồ áp, dùng cho hệ cấp nước</v>
          </cell>
          <cell r="G206" t="str">
            <v>Water Line</v>
          </cell>
          <cell r="H206" t="str">
            <v>pcs</v>
          </cell>
          <cell r="I206">
            <v>26</v>
          </cell>
          <cell r="J206">
            <v>715200</v>
          </cell>
          <cell r="K206">
            <v>18595200</v>
          </cell>
          <cell r="M206" t="str">
            <v>KVS</v>
          </cell>
          <cell r="N206" t="str">
            <v>P-260</v>
          </cell>
          <cell r="O206" t="str">
            <v>TURKEY</v>
          </cell>
          <cell r="Q206">
            <v>100</v>
          </cell>
          <cell r="R206">
            <v>714000</v>
          </cell>
          <cell r="S206">
            <v>0</v>
          </cell>
          <cell r="T206">
            <v>26</v>
          </cell>
          <cell r="U206">
            <v>715200</v>
          </cell>
          <cell r="V206">
            <v>18595200</v>
          </cell>
          <cell r="W206">
            <v>9.7999999999999989</v>
          </cell>
          <cell r="X206">
            <v>254.79999999999998</v>
          </cell>
          <cell r="Y206">
            <v>40301.519999999997</v>
          </cell>
          <cell r="Z206">
            <v>1047839.5199999999</v>
          </cell>
          <cell r="AA206">
            <v>42316.6</v>
          </cell>
          <cell r="AB206">
            <v>1100231.5999999999</v>
          </cell>
          <cell r="AC206">
            <v>0.8</v>
          </cell>
          <cell r="AD206">
            <v>20.8</v>
          </cell>
          <cell r="AE206" t="e">
            <v>#REF!</v>
          </cell>
          <cell r="AF206" t="e">
            <v>#REF!</v>
          </cell>
          <cell r="AI206">
            <v>715200</v>
          </cell>
          <cell r="AJ206">
            <v>18595200</v>
          </cell>
        </row>
        <row r="207">
          <cell r="A207" t="str">
            <v>A10157</v>
          </cell>
          <cell r="B207">
            <v>6451</v>
          </cell>
          <cell r="C207">
            <v>1850</v>
          </cell>
          <cell r="E207" t="str">
            <v>Temperature Gages (100℃)</v>
          </cell>
          <cell r="F207" t="str">
            <v>Đồng hồ đo nhiệt độ</v>
          </cell>
          <cell r="G207" t="str">
            <v>50L, Angle Type</v>
          </cell>
          <cell r="H207" t="str">
            <v>pcs</v>
          </cell>
          <cell r="I207">
            <v>12</v>
          </cell>
          <cell r="J207">
            <v>536000</v>
          </cell>
          <cell r="K207">
            <v>6432000</v>
          </cell>
          <cell r="M207" t="str">
            <v>KVS</v>
          </cell>
          <cell r="N207" t="str">
            <v>K- 120</v>
          </cell>
          <cell r="O207" t="str">
            <v>Châu Âu</v>
          </cell>
          <cell r="Q207">
            <v>100</v>
          </cell>
          <cell r="R207">
            <v>536000</v>
          </cell>
          <cell r="S207">
            <v>0</v>
          </cell>
          <cell r="T207">
            <v>12</v>
          </cell>
          <cell r="U207">
            <v>535953</v>
          </cell>
          <cell r="V207">
            <v>6431436</v>
          </cell>
          <cell r="W207">
            <v>7</v>
          </cell>
          <cell r="X207">
            <v>84</v>
          </cell>
          <cell r="Y207">
            <v>28786.799999999999</v>
          </cell>
          <cell r="Z207">
            <v>345441.6</v>
          </cell>
          <cell r="AA207">
            <v>30226.14</v>
          </cell>
          <cell r="AB207">
            <v>362713.68</v>
          </cell>
          <cell r="AC207">
            <v>0.6</v>
          </cell>
          <cell r="AD207">
            <v>7.1999999999999993</v>
          </cell>
          <cell r="AE207" t="e">
            <v>#REF!</v>
          </cell>
          <cell r="AF207" t="e">
            <v>#REF!</v>
          </cell>
          <cell r="AI207">
            <v>536000</v>
          </cell>
          <cell r="AJ207">
            <v>6432000</v>
          </cell>
        </row>
        <row r="208">
          <cell r="A208" t="str">
            <v>A10158</v>
          </cell>
          <cell r="B208">
            <v>6418</v>
          </cell>
          <cell r="C208">
            <v>1835</v>
          </cell>
          <cell r="E208" t="str">
            <v>Water flow switch</v>
          </cell>
          <cell r="F208" t="str">
            <v>Công tắc dòng chảy</v>
          </cell>
          <cell r="G208">
            <v>0</v>
          </cell>
          <cell r="H208" t="str">
            <v>pcs</v>
          </cell>
          <cell r="I208">
            <v>6</v>
          </cell>
          <cell r="J208">
            <v>1385700</v>
          </cell>
          <cell r="K208">
            <v>8314200</v>
          </cell>
          <cell r="M208" t="str">
            <v>KVS</v>
          </cell>
          <cell r="N208" t="str">
            <v xml:space="preserve">FS-3620 </v>
          </cell>
          <cell r="O208" t="str">
            <v>TURKEY</v>
          </cell>
          <cell r="Q208">
            <v>100</v>
          </cell>
          <cell r="R208">
            <v>1384000</v>
          </cell>
          <cell r="S208">
            <v>0</v>
          </cell>
          <cell r="T208">
            <v>6</v>
          </cell>
          <cell r="U208">
            <v>1385700</v>
          </cell>
          <cell r="V208">
            <v>8314200</v>
          </cell>
          <cell r="W208">
            <v>9.7999999999999989</v>
          </cell>
          <cell r="X208">
            <v>58.8</v>
          </cell>
          <cell r="Y208">
            <v>40301.519999999997</v>
          </cell>
          <cell r="Z208">
            <v>241809.12</v>
          </cell>
          <cell r="AA208">
            <v>42316.6</v>
          </cell>
          <cell r="AB208">
            <v>253899.59999999998</v>
          </cell>
          <cell r="AC208">
            <v>0.8</v>
          </cell>
          <cell r="AD208">
            <v>4.8000000000000007</v>
          </cell>
          <cell r="AE208" t="e">
            <v>#REF!</v>
          </cell>
          <cell r="AF208" t="e">
            <v>#REF!</v>
          </cell>
          <cell r="AI208">
            <v>1385700</v>
          </cell>
          <cell r="AJ208">
            <v>8314200</v>
          </cell>
        </row>
        <row r="209">
          <cell r="A209" t="str">
            <v>A10159</v>
          </cell>
          <cell r="B209">
            <v>6431</v>
          </cell>
          <cell r="C209">
            <v>1850</v>
          </cell>
          <cell r="E209" t="str">
            <v>Bộ truyền tín hiệu nhiệt độ</v>
          </cell>
          <cell r="F209" t="str">
            <v>Đồng hồ áp, dùng cho hệ LPG</v>
          </cell>
          <cell r="G209" t="str">
            <v>Gas system</v>
          </cell>
          <cell r="H209" t="str">
            <v>pcs</v>
          </cell>
          <cell r="I209">
            <v>6</v>
          </cell>
          <cell r="J209">
            <v>11175000</v>
          </cell>
          <cell r="K209">
            <v>67050000</v>
          </cell>
          <cell r="M209" t="str">
            <v>E&amp;H</v>
          </cell>
          <cell r="N209" t="str">
            <v>TM411</v>
          </cell>
          <cell r="O209" t="str">
            <v>EURO</v>
          </cell>
          <cell r="Q209">
            <v>100</v>
          </cell>
          <cell r="R209">
            <v>11164000</v>
          </cell>
          <cell r="S209">
            <v>0</v>
          </cell>
          <cell r="T209">
            <v>6</v>
          </cell>
          <cell r="U209">
            <v>11175000</v>
          </cell>
          <cell r="V209">
            <v>67050000</v>
          </cell>
          <cell r="W209">
            <v>28</v>
          </cell>
          <cell r="X209">
            <v>168</v>
          </cell>
          <cell r="Y209">
            <v>115147.2</v>
          </cell>
          <cell r="Z209">
            <v>690883.2</v>
          </cell>
          <cell r="AA209">
            <v>120904.56</v>
          </cell>
          <cell r="AB209">
            <v>725427.36</v>
          </cell>
          <cell r="AC209">
            <v>2.2000000000000002</v>
          </cell>
          <cell r="AD209">
            <v>13.200000000000001</v>
          </cell>
          <cell r="AE209" t="e">
            <v>#REF!</v>
          </cell>
          <cell r="AF209" t="e">
            <v>#REF!</v>
          </cell>
          <cell r="AI209">
            <v>11175000</v>
          </cell>
          <cell r="AJ209">
            <v>67050000</v>
          </cell>
        </row>
        <row r="210">
          <cell r="A210" t="str">
            <v>A10160</v>
          </cell>
          <cell r="B210">
            <v>3596</v>
          </cell>
          <cell r="C210" t="str">
            <v>II.5</v>
          </cell>
          <cell r="D210" t="str">
            <v>II.5</v>
          </cell>
          <cell r="E210" t="str">
            <v>HỆ THỐNG ỐNG GIÓ</v>
          </cell>
          <cell r="F210">
            <v>0</v>
          </cell>
          <cell r="G210">
            <v>0</v>
          </cell>
          <cell r="H210">
            <v>0</v>
          </cell>
          <cell r="M210">
            <v>0</v>
          </cell>
          <cell r="N210">
            <v>0</v>
          </cell>
          <cell r="O210">
            <v>0</v>
          </cell>
          <cell r="Q210" t="e">
            <v>#N/A</v>
          </cell>
          <cell r="R210">
            <v>0</v>
          </cell>
          <cell r="S210">
            <v>0</v>
          </cell>
          <cell r="T210">
            <v>0</v>
          </cell>
          <cell r="U210">
            <v>0</v>
          </cell>
          <cell r="V210">
            <v>0</v>
          </cell>
          <cell r="W210">
            <v>0</v>
          </cell>
          <cell r="X210">
            <v>0</v>
          </cell>
          <cell r="Y210">
            <v>0</v>
          </cell>
          <cell r="Z210">
            <v>0</v>
          </cell>
          <cell r="AA210">
            <v>0</v>
          </cell>
          <cell r="AB210">
            <v>0</v>
          </cell>
          <cell r="AC210">
            <v>0</v>
          </cell>
          <cell r="AD210">
            <v>0</v>
          </cell>
          <cell r="AI210">
            <v>0</v>
          </cell>
          <cell r="AJ210" t="str">
            <v/>
          </cell>
        </row>
        <row r="211">
          <cell r="A211" t="str">
            <v>A10161</v>
          </cell>
          <cell r="B211">
            <v>3597</v>
          </cell>
          <cell r="C211">
            <v>0</v>
          </cell>
          <cell r="E211" t="str">
            <v>Ống gió thải tôn tráng kẽm</v>
          </cell>
          <cell r="F211">
            <v>0</v>
          </cell>
          <cell r="G211">
            <v>0</v>
          </cell>
          <cell r="H211">
            <v>0</v>
          </cell>
          <cell r="M211">
            <v>0</v>
          </cell>
          <cell r="N211">
            <v>0</v>
          </cell>
          <cell r="O211">
            <v>0</v>
          </cell>
          <cell r="Q211" t="e">
            <v>#N/A</v>
          </cell>
          <cell r="R211">
            <v>0</v>
          </cell>
          <cell r="S211">
            <v>0</v>
          </cell>
          <cell r="T211">
            <v>0</v>
          </cell>
          <cell r="U211">
            <v>0</v>
          </cell>
          <cell r="V211">
            <v>0</v>
          </cell>
          <cell r="W211">
            <v>0</v>
          </cell>
          <cell r="X211">
            <v>0</v>
          </cell>
          <cell r="Y211">
            <v>0</v>
          </cell>
          <cell r="Z211">
            <v>0</v>
          </cell>
          <cell r="AA211">
            <v>0</v>
          </cell>
          <cell r="AB211">
            <v>0</v>
          </cell>
          <cell r="AC211">
            <v>0</v>
          </cell>
          <cell r="AD211">
            <v>0</v>
          </cell>
          <cell r="AI211">
            <v>0</v>
          </cell>
          <cell r="AJ211" t="str">
            <v/>
          </cell>
        </row>
        <row r="212">
          <cell r="A212" t="str">
            <v>A10162</v>
          </cell>
          <cell r="B212">
            <v>3598</v>
          </cell>
          <cell r="C212">
            <v>1711</v>
          </cell>
          <cell r="E212" t="str">
            <v>Ống gió chế tạo bằng tôn tráng kẽm KT1900x450, tôn dày 0.95mm, kết nối TDC</v>
          </cell>
          <cell r="F212">
            <v>0</v>
          </cell>
          <cell r="G212">
            <v>0</v>
          </cell>
          <cell r="H212" t="str">
            <v>m</v>
          </cell>
          <cell r="I212">
            <v>5</v>
          </cell>
          <cell r="J212">
            <v>1075000</v>
          </cell>
          <cell r="K212">
            <v>5375000</v>
          </cell>
          <cell r="M212" t="str">
            <v>Hoa Sen hoặc Phương Nam</v>
          </cell>
          <cell r="N212">
            <v>0</v>
          </cell>
          <cell r="O212" t="str">
            <v>Việt Nam</v>
          </cell>
          <cell r="Q212">
            <v>100</v>
          </cell>
          <cell r="R212">
            <v>1075085.0000000002</v>
          </cell>
          <cell r="S212">
            <v>4.7</v>
          </cell>
          <cell r="T212">
            <v>5</v>
          </cell>
          <cell r="U212">
            <v>1075035</v>
          </cell>
          <cell r="V212">
            <v>5375175</v>
          </cell>
          <cell r="W212">
            <v>112</v>
          </cell>
          <cell r="X212">
            <v>560</v>
          </cell>
          <cell r="Y212">
            <v>460588.79999999999</v>
          </cell>
          <cell r="Z212">
            <v>2302944</v>
          </cell>
          <cell r="AA212">
            <v>483618.24</v>
          </cell>
          <cell r="AB212">
            <v>2418091.2000000002</v>
          </cell>
          <cell r="AC212">
            <v>9</v>
          </cell>
          <cell r="AD212">
            <v>45</v>
          </cell>
          <cell r="AI212">
            <v>1075000</v>
          </cell>
          <cell r="AJ212">
            <v>5375000</v>
          </cell>
        </row>
        <row r="213">
          <cell r="A213" t="str">
            <v>A10163</v>
          </cell>
          <cell r="B213">
            <v>3599</v>
          </cell>
          <cell r="C213">
            <v>1711</v>
          </cell>
          <cell r="E213" t="str">
            <v>Ống gió chế tạo bằng tôn tráng kẽm KT1800x400, tôn dày 0.95mm, kết nối TDC</v>
          </cell>
          <cell r="F213">
            <v>0</v>
          </cell>
          <cell r="G213">
            <v>0</v>
          </cell>
          <cell r="H213" t="str">
            <v>m</v>
          </cell>
          <cell r="I213">
            <v>6.9</v>
          </cell>
          <cell r="J213">
            <v>1006400</v>
          </cell>
          <cell r="K213">
            <v>6944160</v>
          </cell>
          <cell r="M213" t="str">
            <v>Hoa Sen hoặc Phương Nam</v>
          </cell>
          <cell r="N213">
            <v>0</v>
          </cell>
          <cell r="O213" t="str">
            <v>Việt Nam</v>
          </cell>
          <cell r="Q213">
            <v>100</v>
          </cell>
          <cell r="R213">
            <v>1006478.0000000002</v>
          </cell>
          <cell r="S213">
            <v>4.4000000000000004</v>
          </cell>
          <cell r="T213">
            <v>6.9</v>
          </cell>
          <cell r="U213">
            <v>1006420.5</v>
          </cell>
          <cell r="V213">
            <v>6944301.4500000002</v>
          </cell>
          <cell r="W213">
            <v>105</v>
          </cell>
          <cell r="X213">
            <v>724.5</v>
          </cell>
          <cell r="Y213">
            <v>431802</v>
          </cell>
          <cell r="Z213">
            <v>2979433.8000000003</v>
          </cell>
          <cell r="AA213">
            <v>453392.1</v>
          </cell>
          <cell r="AB213">
            <v>3128405.49</v>
          </cell>
          <cell r="AC213">
            <v>8.4</v>
          </cell>
          <cell r="AD213">
            <v>57.960000000000008</v>
          </cell>
          <cell r="AI213">
            <v>1006400</v>
          </cell>
          <cell r="AJ213">
            <v>6944160</v>
          </cell>
        </row>
        <row r="214">
          <cell r="A214" t="str">
            <v>A10164</v>
          </cell>
          <cell r="B214">
            <v>3600</v>
          </cell>
          <cell r="C214">
            <v>1711</v>
          </cell>
          <cell r="E214" t="str">
            <v>Ống gió chế tạo bằng tôn tráng kẽm KT1800x350, tôn dày 0.95mm, kết nối TDC</v>
          </cell>
          <cell r="F214">
            <v>0</v>
          </cell>
          <cell r="G214">
            <v>0</v>
          </cell>
          <cell r="H214" t="str">
            <v>m</v>
          </cell>
          <cell r="I214">
            <v>9.1</v>
          </cell>
          <cell r="J214">
            <v>983600</v>
          </cell>
          <cell r="K214">
            <v>8950760</v>
          </cell>
          <cell r="M214" t="str">
            <v>Hoa Sen hoặc Phương Nam</v>
          </cell>
          <cell r="N214">
            <v>0</v>
          </cell>
          <cell r="O214" t="str">
            <v>Việt Nam</v>
          </cell>
          <cell r="Q214">
            <v>100</v>
          </cell>
          <cell r="R214">
            <v>983609.00000000023</v>
          </cell>
          <cell r="S214">
            <v>4.3</v>
          </cell>
          <cell r="T214">
            <v>9.1</v>
          </cell>
          <cell r="U214">
            <v>983623.5</v>
          </cell>
          <cell r="V214">
            <v>8950973.8499999996</v>
          </cell>
          <cell r="W214">
            <v>102.19999999999999</v>
          </cell>
          <cell r="X214">
            <v>930.01999999999987</v>
          </cell>
          <cell r="Y214">
            <v>420287.28</v>
          </cell>
          <cell r="Z214">
            <v>3824614.2480000001</v>
          </cell>
          <cell r="AA214">
            <v>441301.64</v>
          </cell>
          <cell r="AB214">
            <v>4015844.9240000001</v>
          </cell>
          <cell r="AC214">
            <v>8.1999999999999993</v>
          </cell>
          <cell r="AD214">
            <v>74.61999999999999</v>
          </cell>
          <cell r="AI214">
            <v>983600</v>
          </cell>
          <cell r="AJ214">
            <v>8950760</v>
          </cell>
        </row>
        <row r="215">
          <cell r="A215" t="str">
            <v>A10165</v>
          </cell>
          <cell r="B215">
            <v>3601</v>
          </cell>
          <cell r="C215">
            <v>1711</v>
          </cell>
          <cell r="E215" t="str">
            <v>Ống gió chế tạo bằng tôn tráng kẽm KT1600x350, tôn dày 0.95mm, kết nối TDC</v>
          </cell>
          <cell r="F215">
            <v>0</v>
          </cell>
          <cell r="G215">
            <v>0</v>
          </cell>
          <cell r="H215" t="str">
            <v>m</v>
          </cell>
          <cell r="I215">
            <v>12</v>
          </cell>
          <cell r="J215">
            <v>892200</v>
          </cell>
          <cell r="K215">
            <v>10706400</v>
          </cell>
          <cell r="M215" t="str">
            <v>Hoa Sen hoặc Phương Nam</v>
          </cell>
          <cell r="N215">
            <v>0</v>
          </cell>
          <cell r="O215" t="str">
            <v>Việt Nam</v>
          </cell>
          <cell r="Q215">
            <v>100</v>
          </cell>
          <cell r="R215">
            <v>892133.00000000023</v>
          </cell>
          <cell r="S215">
            <v>3.9</v>
          </cell>
          <cell r="T215">
            <v>12</v>
          </cell>
          <cell r="U215">
            <v>892212</v>
          </cell>
          <cell r="V215">
            <v>10706544</v>
          </cell>
          <cell r="W215">
            <v>92.399999999999991</v>
          </cell>
          <cell r="X215">
            <v>1108.8</v>
          </cell>
          <cell r="Y215">
            <v>379985.76</v>
          </cell>
          <cell r="Z215">
            <v>4559829.12</v>
          </cell>
          <cell r="AA215">
            <v>398985.05</v>
          </cell>
          <cell r="AB215">
            <v>4787820.5999999996</v>
          </cell>
          <cell r="AC215">
            <v>7.4</v>
          </cell>
          <cell r="AD215">
            <v>88.800000000000011</v>
          </cell>
          <cell r="AI215">
            <v>892200</v>
          </cell>
          <cell r="AJ215">
            <v>10706400</v>
          </cell>
        </row>
        <row r="216">
          <cell r="A216" t="str">
            <v>A10166</v>
          </cell>
          <cell r="B216">
            <v>3602</v>
          </cell>
          <cell r="C216">
            <v>1711</v>
          </cell>
          <cell r="E216" t="str">
            <v>Ống gió chế tạo bằng tôn tráng kẽm KT1400x500, tôn dày 0.95mm, kết nối TDC</v>
          </cell>
          <cell r="F216">
            <v>0</v>
          </cell>
          <cell r="G216">
            <v>0</v>
          </cell>
          <cell r="H216" t="str">
            <v>m</v>
          </cell>
          <cell r="I216">
            <v>10.7</v>
          </cell>
          <cell r="J216">
            <v>869200</v>
          </cell>
          <cell r="K216">
            <v>9300440</v>
          </cell>
          <cell r="M216" t="str">
            <v>Hoa Sen hoặc Phương Nam</v>
          </cell>
          <cell r="N216">
            <v>0</v>
          </cell>
          <cell r="O216" t="str">
            <v>Việt Nam</v>
          </cell>
          <cell r="Q216">
            <v>100</v>
          </cell>
          <cell r="R216">
            <v>869264.00000000023</v>
          </cell>
          <cell r="S216">
            <v>3.8</v>
          </cell>
          <cell r="T216">
            <v>10.7</v>
          </cell>
          <cell r="U216">
            <v>869191.5</v>
          </cell>
          <cell r="V216">
            <v>9300349.0499999989</v>
          </cell>
          <cell r="W216">
            <v>91</v>
          </cell>
          <cell r="X216">
            <v>973.69999999999993</v>
          </cell>
          <cell r="Y216">
            <v>374228.4</v>
          </cell>
          <cell r="Z216">
            <v>4004243.88</v>
          </cell>
          <cell r="AA216">
            <v>392939.82</v>
          </cell>
          <cell r="AB216">
            <v>4204456.074</v>
          </cell>
          <cell r="AC216">
            <v>7.3</v>
          </cell>
          <cell r="AD216">
            <v>78.11</v>
          </cell>
          <cell r="AI216">
            <v>869200</v>
          </cell>
          <cell r="AJ216">
            <v>9300440</v>
          </cell>
        </row>
        <row r="217">
          <cell r="A217" t="str">
            <v>A10167</v>
          </cell>
          <cell r="B217">
            <v>3603</v>
          </cell>
          <cell r="C217">
            <v>1711</v>
          </cell>
          <cell r="E217" t="str">
            <v>Ống gió chế tạo bằng tôn tráng kẽm KT1200x350, tôn dày 0.95mm, kết nối TDC</v>
          </cell>
          <cell r="F217">
            <v>0</v>
          </cell>
          <cell r="G217">
            <v>0</v>
          </cell>
          <cell r="H217" t="str">
            <v>m</v>
          </cell>
          <cell r="I217">
            <v>24.9</v>
          </cell>
          <cell r="J217">
            <v>709200</v>
          </cell>
          <cell r="K217">
            <v>17659080</v>
          </cell>
          <cell r="M217" t="str">
            <v>Hoa Sen hoặc Phương Nam</v>
          </cell>
          <cell r="N217">
            <v>0</v>
          </cell>
          <cell r="O217" t="str">
            <v>Việt Nam</v>
          </cell>
          <cell r="Q217">
            <v>100</v>
          </cell>
          <cell r="R217">
            <v>709060</v>
          </cell>
          <cell r="S217">
            <v>3.1</v>
          </cell>
          <cell r="T217">
            <v>24.9</v>
          </cell>
          <cell r="U217">
            <v>709165.5</v>
          </cell>
          <cell r="V217">
            <v>17658220.949999999</v>
          </cell>
          <cell r="W217">
            <v>74.199999999999989</v>
          </cell>
          <cell r="X217">
            <v>1847.5799999999997</v>
          </cell>
          <cell r="Y217">
            <v>305140.08</v>
          </cell>
          <cell r="Z217">
            <v>7597987.9919999996</v>
          </cell>
          <cell r="AA217">
            <v>320397.08</v>
          </cell>
          <cell r="AB217">
            <v>7977887.2920000004</v>
          </cell>
          <cell r="AC217">
            <v>5.9</v>
          </cell>
          <cell r="AD217">
            <v>146.91</v>
          </cell>
          <cell r="AI217">
            <v>709200</v>
          </cell>
          <cell r="AJ217">
            <v>17659080</v>
          </cell>
        </row>
        <row r="218">
          <cell r="A218" t="str">
            <v>A10168</v>
          </cell>
          <cell r="B218">
            <v>3604</v>
          </cell>
          <cell r="C218">
            <v>1711</v>
          </cell>
          <cell r="E218" t="str">
            <v>Ống gió chế tạo bằng tôn tráng kẽm KT1200x300, tôn dày 0.95mm, kết nối TDC</v>
          </cell>
          <cell r="F218">
            <v>0</v>
          </cell>
          <cell r="G218">
            <v>0</v>
          </cell>
          <cell r="H218" t="str">
            <v>m</v>
          </cell>
          <cell r="I218">
            <v>6.4</v>
          </cell>
          <cell r="J218">
            <v>686100</v>
          </cell>
          <cell r="K218">
            <v>4391040</v>
          </cell>
          <cell r="M218" t="str">
            <v>Hoa Sen hoặc Phương Nam</v>
          </cell>
          <cell r="N218">
            <v>0</v>
          </cell>
          <cell r="O218" t="str">
            <v>Việt Nam</v>
          </cell>
          <cell r="Q218">
            <v>100</v>
          </cell>
          <cell r="R218">
            <v>686191</v>
          </cell>
          <cell r="S218">
            <v>3</v>
          </cell>
          <cell r="T218">
            <v>6.4</v>
          </cell>
          <cell r="U218">
            <v>686145</v>
          </cell>
          <cell r="V218">
            <v>4391328</v>
          </cell>
          <cell r="W218">
            <v>71.399999999999991</v>
          </cell>
          <cell r="X218">
            <v>456.96</v>
          </cell>
          <cell r="Y218">
            <v>293625.36</v>
          </cell>
          <cell r="Z218">
            <v>1879202.304</v>
          </cell>
          <cell r="AA218">
            <v>308306.63</v>
          </cell>
          <cell r="AB218">
            <v>1973162.432</v>
          </cell>
          <cell r="AC218">
            <v>5.7</v>
          </cell>
          <cell r="AD218">
            <v>36.480000000000004</v>
          </cell>
          <cell r="AI218">
            <v>686100</v>
          </cell>
          <cell r="AJ218">
            <v>4391040</v>
          </cell>
        </row>
        <row r="219">
          <cell r="A219" t="str">
            <v>A10169</v>
          </cell>
          <cell r="B219">
            <v>3605</v>
          </cell>
          <cell r="C219">
            <v>1711</v>
          </cell>
          <cell r="E219" t="str">
            <v>Ống gió chế tạo bằng tôn tráng kẽm KT1100x500, tôn dày 0.75mm, kết nối TDC</v>
          </cell>
          <cell r="F219">
            <v>0</v>
          </cell>
          <cell r="G219">
            <v>0</v>
          </cell>
          <cell r="H219" t="str">
            <v>m</v>
          </cell>
          <cell r="I219">
            <v>2</v>
          </cell>
          <cell r="J219">
            <v>613700</v>
          </cell>
          <cell r="K219">
            <v>1227400</v>
          </cell>
          <cell r="M219" t="str">
            <v>Hoa Sen hoặc Phương Nam</v>
          </cell>
          <cell r="N219">
            <v>0</v>
          </cell>
          <cell r="O219" t="str">
            <v>Việt Nam</v>
          </cell>
          <cell r="Q219">
            <v>100</v>
          </cell>
          <cell r="R219">
            <v>613833</v>
          </cell>
          <cell r="S219">
            <v>3.2</v>
          </cell>
          <cell r="T219">
            <v>2</v>
          </cell>
          <cell r="U219">
            <v>613731</v>
          </cell>
          <cell r="V219">
            <v>1227462</v>
          </cell>
          <cell r="W219">
            <v>75.599999999999994</v>
          </cell>
          <cell r="X219">
            <v>151.19999999999999</v>
          </cell>
          <cell r="Y219">
            <v>310897.44</v>
          </cell>
          <cell r="Z219">
            <v>621794.88</v>
          </cell>
          <cell r="AA219">
            <v>326442.31</v>
          </cell>
          <cell r="AB219">
            <v>652884.62</v>
          </cell>
          <cell r="AC219">
            <v>6</v>
          </cell>
          <cell r="AD219">
            <v>12</v>
          </cell>
          <cell r="AI219">
            <v>613700</v>
          </cell>
          <cell r="AJ219">
            <v>1227400</v>
          </cell>
        </row>
        <row r="220">
          <cell r="A220" t="str">
            <v>A10170</v>
          </cell>
          <cell r="B220">
            <v>3606</v>
          </cell>
          <cell r="C220">
            <v>1711</v>
          </cell>
          <cell r="E220" t="str">
            <v>Ống gió chế tạo bằng tôn tráng kẽm KT1100x300, tôn dày 0.75mm, kết nối TDC</v>
          </cell>
          <cell r="F220">
            <v>0</v>
          </cell>
          <cell r="G220">
            <v>0</v>
          </cell>
          <cell r="H220" t="str">
            <v>m</v>
          </cell>
          <cell r="I220">
            <v>8</v>
          </cell>
          <cell r="J220">
            <v>537100</v>
          </cell>
          <cell r="K220">
            <v>4296800</v>
          </cell>
          <cell r="M220" t="str">
            <v>Hoa Sen hoặc Phương Nam</v>
          </cell>
          <cell r="N220">
            <v>0</v>
          </cell>
          <cell r="O220" t="str">
            <v>Việt Nam</v>
          </cell>
          <cell r="Q220">
            <v>100</v>
          </cell>
          <cell r="R220">
            <v>537119.00000000012</v>
          </cell>
          <cell r="S220">
            <v>2.8</v>
          </cell>
          <cell r="T220">
            <v>8</v>
          </cell>
          <cell r="U220">
            <v>537070.5</v>
          </cell>
          <cell r="V220">
            <v>4296564</v>
          </cell>
          <cell r="W220">
            <v>67.199999999999989</v>
          </cell>
          <cell r="X220">
            <v>537.59999999999991</v>
          </cell>
          <cell r="Y220">
            <v>276353.28000000003</v>
          </cell>
          <cell r="Z220">
            <v>2210826.2400000002</v>
          </cell>
          <cell r="AA220">
            <v>290170.94</v>
          </cell>
          <cell r="AB220">
            <v>2321367.52</v>
          </cell>
          <cell r="AC220">
            <v>5.4</v>
          </cell>
          <cell r="AD220">
            <v>43.2</v>
          </cell>
          <cell r="AI220">
            <v>537100</v>
          </cell>
          <cell r="AJ220">
            <v>4296800</v>
          </cell>
        </row>
        <row r="221">
          <cell r="A221" t="str">
            <v>A10171</v>
          </cell>
          <cell r="B221">
            <v>3607</v>
          </cell>
          <cell r="C221">
            <v>1711</v>
          </cell>
          <cell r="E221" t="str">
            <v>Ống gió chế tạo bằng tôn tráng kẽm KT1000x300, tôn dày 0.75mm, kết nối TDC</v>
          </cell>
          <cell r="F221">
            <v>0</v>
          </cell>
          <cell r="G221">
            <v>0</v>
          </cell>
          <cell r="H221" t="str">
            <v>m</v>
          </cell>
          <cell r="I221">
            <v>11.3</v>
          </cell>
          <cell r="J221">
            <v>498900</v>
          </cell>
          <cell r="K221">
            <v>5637570</v>
          </cell>
          <cell r="M221" t="str">
            <v>Hoa Sen hoặc Phương Nam</v>
          </cell>
          <cell r="N221">
            <v>0</v>
          </cell>
          <cell r="O221" t="str">
            <v>Việt Nam</v>
          </cell>
          <cell r="Q221">
            <v>100</v>
          </cell>
          <cell r="R221">
            <v>498762.00000000012</v>
          </cell>
          <cell r="S221">
            <v>2.6</v>
          </cell>
          <cell r="T221">
            <v>11.3</v>
          </cell>
          <cell r="U221">
            <v>498852</v>
          </cell>
          <cell r="V221">
            <v>5637027.6000000006</v>
          </cell>
          <cell r="W221">
            <v>61.599999999999994</v>
          </cell>
          <cell r="X221">
            <v>696.07999999999993</v>
          </cell>
          <cell r="Y221">
            <v>253323.84</v>
          </cell>
          <cell r="Z221">
            <v>2862559.392</v>
          </cell>
          <cell r="AA221">
            <v>265990.03000000003</v>
          </cell>
          <cell r="AB221">
            <v>3005687.3390000006</v>
          </cell>
          <cell r="AC221">
            <v>4.9000000000000004</v>
          </cell>
          <cell r="AD221">
            <v>55.370000000000005</v>
          </cell>
          <cell r="AI221">
            <v>498900</v>
          </cell>
          <cell r="AJ221">
            <v>5637570</v>
          </cell>
        </row>
        <row r="222">
          <cell r="A222" t="str">
            <v>A10172</v>
          </cell>
          <cell r="B222">
            <v>3608</v>
          </cell>
          <cell r="C222">
            <v>1711</v>
          </cell>
          <cell r="E222" t="str">
            <v>Ống gió chế tạo bằng tôn tráng kẽm KT900x400, tôn dày 0.75mm, kết nối TDC</v>
          </cell>
          <cell r="F222">
            <v>0</v>
          </cell>
          <cell r="G222">
            <v>0</v>
          </cell>
          <cell r="H222" t="str">
            <v>m</v>
          </cell>
          <cell r="I222">
            <v>12.4</v>
          </cell>
          <cell r="J222">
            <v>498900</v>
          </cell>
          <cell r="K222">
            <v>6186360</v>
          </cell>
          <cell r="M222" t="str">
            <v>Hoa Sen hoặc Phương Nam</v>
          </cell>
          <cell r="N222">
            <v>0</v>
          </cell>
          <cell r="O222" t="str">
            <v>Việt Nam</v>
          </cell>
          <cell r="Q222">
            <v>100</v>
          </cell>
          <cell r="R222">
            <v>498762.00000000012</v>
          </cell>
          <cell r="S222">
            <v>2.6</v>
          </cell>
          <cell r="T222">
            <v>12.4</v>
          </cell>
          <cell r="U222">
            <v>498852</v>
          </cell>
          <cell r="V222">
            <v>6185764.7999999998</v>
          </cell>
          <cell r="W222">
            <v>61.599999999999994</v>
          </cell>
          <cell r="X222">
            <v>763.83999999999992</v>
          </cell>
          <cell r="Y222">
            <v>253323.84</v>
          </cell>
          <cell r="Z222">
            <v>3141215.6159999999</v>
          </cell>
          <cell r="AA222">
            <v>265990.03000000003</v>
          </cell>
          <cell r="AB222">
            <v>3298276.3720000004</v>
          </cell>
          <cell r="AC222">
            <v>4.9000000000000004</v>
          </cell>
          <cell r="AD222">
            <v>60.760000000000005</v>
          </cell>
          <cell r="AI222">
            <v>498900</v>
          </cell>
          <cell r="AJ222">
            <v>6186360</v>
          </cell>
        </row>
        <row r="223">
          <cell r="A223" t="str">
            <v>A10173</v>
          </cell>
          <cell r="B223">
            <v>3609</v>
          </cell>
          <cell r="C223">
            <v>1711</v>
          </cell>
          <cell r="E223" t="str">
            <v>Ống gió chế tạo bằng tôn tráng kẽm KT800x400, tôn dày 0.75mm, kết nối TDC</v>
          </cell>
          <cell r="F223">
            <v>0</v>
          </cell>
          <cell r="G223">
            <v>0</v>
          </cell>
          <cell r="H223" t="str">
            <v>m</v>
          </cell>
          <cell r="I223">
            <v>4.4000000000000004</v>
          </cell>
          <cell r="J223">
            <v>460400</v>
          </cell>
          <cell r="K223">
            <v>2025760</v>
          </cell>
          <cell r="M223" t="str">
            <v>Hoa Sen hoặc Phương Nam</v>
          </cell>
          <cell r="N223">
            <v>0</v>
          </cell>
          <cell r="O223" t="str">
            <v>Việt Nam</v>
          </cell>
          <cell r="Q223">
            <v>100</v>
          </cell>
          <cell r="R223">
            <v>460405.00000000012</v>
          </cell>
          <cell r="S223">
            <v>2.4</v>
          </cell>
          <cell r="T223">
            <v>4.4000000000000004</v>
          </cell>
          <cell r="U223">
            <v>460410</v>
          </cell>
          <cell r="V223">
            <v>2025804.0000000002</v>
          </cell>
          <cell r="W223">
            <v>57.4</v>
          </cell>
          <cell r="X223">
            <v>252.56</v>
          </cell>
          <cell r="Y223">
            <v>236051.76</v>
          </cell>
          <cell r="Z223">
            <v>1038627.7440000002</v>
          </cell>
          <cell r="AA223">
            <v>247854.35</v>
          </cell>
          <cell r="AB223">
            <v>1090559.1400000001</v>
          </cell>
          <cell r="AC223">
            <v>4.5999999999999996</v>
          </cell>
          <cell r="AD223">
            <v>20.239999999999998</v>
          </cell>
          <cell r="AI223">
            <v>460400</v>
          </cell>
          <cell r="AJ223">
            <v>2025760.0000000002</v>
          </cell>
        </row>
        <row r="224">
          <cell r="A224" t="str">
            <v>A10174</v>
          </cell>
          <cell r="B224">
            <v>3610</v>
          </cell>
          <cell r="C224">
            <v>1711</v>
          </cell>
          <cell r="E224" t="str">
            <v>Ống gió chế tạo bằng tôn tráng kẽm KT800x300, tôn dày 0.75mm, kết nối TDC</v>
          </cell>
          <cell r="F224">
            <v>0</v>
          </cell>
          <cell r="G224">
            <v>0</v>
          </cell>
          <cell r="H224" t="str">
            <v>m</v>
          </cell>
          <cell r="I224">
            <v>10</v>
          </cell>
          <cell r="J224">
            <v>422000</v>
          </cell>
          <cell r="K224">
            <v>4220000</v>
          </cell>
          <cell r="M224" t="str">
            <v>Hoa Sen hoặc Phương Nam</v>
          </cell>
          <cell r="N224">
            <v>0</v>
          </cell>
          <cell r="O224" t="str">
            <v>Việt Nam</v>
          </cell>
          <cell r="Q224">
            <v>100</v>
          </cell>
          <cell r="R224">
            <v>422048.00000000012</v>
          </cell>
          <cell r="S224">
            <v>2.2000000000000002</v>
          </cell>
          <cell r="T224">
            <v>10</v>
          </cell>
          <cell r="U224">
            <v>421968</v>
          </cell>
          <cell r="V224">
            <v>4219680</v>
          </cell>
          <cell r="W224">
            <v>51.8</v>
          </cell>
          <cell r="X224">
            <v>518</v>
          </cell>
          <cell r="Y224">
            <v>213022.32</v>
          </cell>
          <cell r="Z224">
            <v>2130223.2000000002</v>
          </cell>
          <cell r="AA224">
            <v>223673.44</v>
          </cell>
          <cell r="AB224">
            <v>2236734.4</v>
          </cell>
          <cell r="AC224">
            <v>4.0999999999999996</v>
          </cell>
          <cell r="AD224">
            <v>41</v>
          </cell>
          <cell r="AI224">
            <v>422000</v>
          </cell>
          <cell r="AJ224">
            <v>4220000</v>
          </cell>
        </row>
        <row r="225">
          <cell r="A225" t="str">
            <v>A10175</v>
          </cell>
          <cell r="B225">
            <v>3611</v>
          </cell>
          <cell r="C225">
            <v>1711</v>
          </cell>
          <cell r="E225" t="str">
            <v>Ống gió chế tạo bằng tôn tráng kẽm KT600x300, tôn dày 0.75mm, kết nối TDC</v>
          </cell>
          <cell r="F225">
            <v>0</v>
          </cell>
          <cell r="G225">
            <v>0</v>
          </cell>
          <cell r="H225" t="str">
            <v>m</v>
          </cell>
          <cell r="I225">
            <v>31.8</v>
          </cell>
          <cell r="J225">
            <v>345300</v>
          </cell>
          <cell r="K225">
            <v>10980540</v>
          </cell>
          <cell r="M225" t="str">
            <v>Hoa Sen hoặc Phương Nam</v>
          </cell>
          <cell r="N225">
            <v>0</v>
          </cell>
          <cell r="O225" t="str">
            <v>Việt Nam</v>
          </cell>
          <cell r="Q225">
            <v>100</v>
          </cell>
          <cell r="R225">
            <v>345334</v>
          </cell>
          <cell r="S225">
            <v>1.8</v>
          </cell>
          <cell r="T225">
            <v>31.8</v>
          </cell>
          <cell r="U225">
            <v>345307.5</v>
          </cell>
          <cell r="V225">
            <v>10980778.5</v>
          </cell>
          <cell r="W225">
            <v>43.4</v>
          </cell>
          <cell r="X225">
            <v>1380.12</v>
          </cell>
          <cell r="Y225">
            <v>178478.16</v>
          </cell>
          <cell r="Z225">
            <v>5675605.4879999999</v>
          </cell>
          <cell r="AA225">
            <v>187402.07</v>
          </cell>
          <cell r="AB225">
            <v>5959385.8260000004</v>
          </cell>
          <cell r="AC225">
            <v>3.5</v>
          </cell>
          <cell r="AD225">
            <v>111.3</v>
          </cell>
          <cell r="AI225">
            <v>345300</v>
          </cell>
          <cell r="AJ225">
            <v>10980540</v>
          </cell>
        </row>
        <row r="226">
          <cell r="A226" t="str">
            <v>A10176</v>
          </cell>
          <cell r="B226">
            <v>3612</v>
          </cell>
          <cell r="C226">
            <v>1711</v>
          </cell>
          <cell r="E226" t="str">
            <v>Ống gió chế tạo bằng tôn tráng kẽm KT500x300, tôn dày 0.75mm, kết nối TDC</v>
          </cell>
          <cell r="F226">
            <v>0</v>
          </cell>
          <cell r="G226">
            <v>0</v>
          </cell>
          <cell r="H226" t="str">
            <v>m</v>
          </cell>
          <cell r="I226">
            <v>7.8</v>
          </cell>
          <cell r="J226">
            <v>306900</v>
          </cell>
          <cell r="K226">
            <v>2393820</v>
          </cell>
          <cell r="M226" t="str">
            <v>Hoa Sen hoặc Phương Nam</v>
          </cell>
          <cell r="N226">
            <v>0</v>
          </cell>
          <cell r="O226" t="str">
            <v>Việt Nam</v>
          </cell>
          <cell r="Q226">
            <v>100</v>
          </cell>
          <cell r="R226">
            <v>306856</v>
          </cell>
          <cell r="S226">
            <v>1.6</v>
          </cell>
          <cell r="T226">
            <v>7.8</v>
          </cell>
          <cell r="U226">
            <v>306865.5</v>
          </cell>
          <cell r="V226">
            <v>2393550.9</v>
          </cell>
          <cell r="W226">
            <v>37.799999999999997</v>
          </cell>
          <cell r="X226">
            <v>294.83999999999997</v>
          </cell>
          <cell r="Y226">
            <v>155448.72</v>
          </cell>
          <cell r="Z226">
            <v>1212500.0160000001</v>
          </cell>
          <cell r="AA226">
            <v>163221.16</v>
          </cell>
          <cell r="AB226">
            <v>1273125.048</v>
          </cell>
          <cell r="AC226">
            <v>3</v>
          </cell>
          <cell r="AD226">
            <v>23.4</v>
          </cell>
          <cell r="AI226">
            <v>306900</v>
          </cell>
          <cell r="AJ226">
            <v>2393820</v>
          </cell>
        </row>
        <row r="227">
          <cell r="A227" t="str">
            <v>A10177</v>
          </cell>
          <cell r="B227">
            <v>3613</v>
          </cell>
          <cell r="C227">
            <v>1711</v>
          </cell>
          <cell r="E227" t="str">
            <v>Ống gió chế tạo bằng tôn tráng kẽm KT450x300, tôn dày 0.75mm, kết nối TDC</v>
          </cell>
          <cell r="F227">
            <v>0</v>
          </cell>
          <cell r="G227">
            <v>0</v>
          </cell>
          <cell r="H227" t="str">
            <v>m</v>
          </cell>
          <cell r="I227">
            <v>2</v>
          </cell>
          <cell r="J227">
            <v>287600</v>
          </cell>
          <cell r="K227">
            <v>575200</v>
          </cell>
          <cell r="M227" t="str">
            <v>Hoa Sen hoặc Phương Nam</v>
          </cell>
          <cell r="N227">
            <v>0</v>
          </cell>
          <cell r="O227" t="str">
            <v>Việt Nam</v>
          </cell>
          <cell r="Q227">
            <v>100</v>
          </cell>
          <cell r="R227">
            <v>287738.00000000006</v>
          </cell>
          <cell r="S227">
            <v>1.5</v>
          </cell>
          <cell r="T227">
            <v>2</v>
          </cell>
          <cell r="U227">
            <v>287644.5</v>
          </cell>
          <cell r="V227">
            <v>575289</v>
          </cell>
          <cell r="W227">
            <v>36.4</v>
          </cell>
          <cell r="X227">
            <v>72.8</v>
          </cell>
          <cell r="Y227">
            <v>149691.35999999999</v>
          </cell>
          <cell r="Z227">
            <v>299382.71999999997</v>
          </cell>
          <cell r="AA227">
            <v>157175.93</v>
          </cell>
          <cell r="AB227">
            <v>314351.86</v>
          </cell>
          <cell r="AC227">
            <v>2.9</v>
          </cell>
          <cell r="AD227">
            <v>5.8</v>
          </cell>
          <cell r="AI227">
            <v>287600</v>
          </cell>
          <cell r="AJ227">
            <v>575200</v>
          </cell>
        </row>
        <row r="228">
          <cell r="A228" t="str">
            <v>A10178</v>
          </cell>
          <cell r="B228">
            <v>3614</v>
          </cell>
          <cell r="C228">
            <v>1711</v>
          </cell>
          <cell r="E228" t="str">
            <v>Ống gió chế tạo bằng tôn tráng kẽm KT400x300, tôn dày 0.75mm, kết nối ống bằng nẹp C</v>
          </cell>
          <cell r="F228">
            <v>0</v>
          </cell>
          <cell r="G228">
            <v>0</v>
          </cell>
          <cell r="H228" t="str">
            <v>m</v>
          </cell>
          <cell r="I228">
            <v>15.4</v>
          </cell>
          <cell r="J228">
            <v>268400</v>
          </cell>
          <cell r="K228">
            <v>4133360</v>
          </cell>
          <cell r="M228" t="str">
            <v>Hoa Sen hoặc Phương Nam</v>
          </cell>
          <cell r="N228">
            <v>0</v>
          </cell>
          <cell r="O228" t="str">
            <v>Việt Nam</v>
          </cell>
          <cell r="Q228">
            <v>100</v>
          </cell>
          <cell r="R228">
            <v>268499.00000000006</v>
          </cell>
          <cell r="S228">
            <v>1.4</v>
          </cell>
          <cell r="T228">
            <v>15.4</v>
          </cell>
          <cell r="U228">
            <v>268423.5</v>
          </cell>
          <cell r="V228">
            <v>4133721.9</v>
          </cell>
          <cell r="W228">
            <v>33.599999999999994</v>
          </cell>
          <cell r="X228">
            <v>517.43999999999994</v>
          </cell>
          <cell r="Y228">
            <v>138176.64000000001</v>
          </cell>
          <cell r="Z228">
            <v>2127920.2560000001</v>
          </cell>
          <cell r="AA228">
            <v>145085.47</v>
          </cell>
          <cell r="AB228">
            <v>2234316.2379999999</v>
          </cell>
          <cell r="AC228">
            <v>2.7</v>
          </cell>
          <cell r="AD228">
            <v>41.580000000000005</v>
          </cell>
          <cell r="AI228">
            <v>268400</v>
          </cell>
          <cell r="AJ228">
            <v>4133360</v>
          </cell>
        </row>
        <row r="229">
          <cell r="A229" t="str">
            <v>A10179</v>
          </cell>
          <cell r="B229">
            <v>3615</v>
          </cell>
          <cell r="C229">
            <v>1711</v>
          </cell>
          <cell r="E229" t="str">
            <v>Ống gió chế tạo bằng tôn tráng kẽm KT400x200, tôn dày 0.75mm, kết nối ống bằng nẹp C</v>
          </cell>
          <cell r="F229">
            <v>0</v>
          </cell>
          <cell r="G229">
            <v>0</v>
          </cell>
          <cell r="H229" t="str">
            <v>m</v>
          </cell>
          <cell r="I229">
            <v>7.6</v>
          </cell>
          <cell r="J229">
            <v>230200</v>
          </cell>
          <cell r="K229">
            <v>1749520</v>
          </cell>
          <cell r="M229" t="str">
            <v>Hoa Sen hoặc Phương Nam</v>
          </cell>
          <cell r="N229">
            <v>0</v>
          </cell>
          <cell r="O229" t="str">
            <v>Việt Nam</v>
          </cell>
          <cell r="Q229">
            <v>100</v>
          </cell>
          <cell r="R229">
            <v>230142.00000000006</v>
          </cell>
          <cell r="S229">
            <v>1.2</v>
          </cell>
          <cell r="T229">
            <v>7.6</v>
          </cell>
          <cell r="U229">
            <v>230205</v>
          </cell>
          <cell r="V229">
            <v>1749558</v>
          </cell>
          <cell r="W229">
            <v>28</v>
          </cell>
          <cell r="X229">
            <v>212.79999999999998</v>
          </cell>
          <cell r="Y229">
            <v>115147.2</v>
          </cell>
          <cell r="Z229">
            <v>875118.72</v>
          </cell>
          <cell r="AA229">
            <v>120904.56</v>
          </cell>
          <cell r="AB229">
            <v>918874.65599999996</v>
          </cell>
          <cell r="AC229">
            <v>2.2000000000000002</v>
          </cell>
          <cell r="AD229">
            <v>16.72</v>
          </cell>
          <cell r="AI229">
            <v>230200</v>
          </cell>
          <cell r="AJ229">
            <v>1749520</v>
          </cell>
        </row>
        <row r="230">
          <cell r="A230" t="str">
            <v>A10180</v>
          </cell>
          <cell r="B230">
            <v>3616</v>
          </cell>
          <cell r="C230">
            <v>1711</v>
          </cell>
          <cell r="E230" t="str">
            <v>Ống gió chế tạo bằng tôn tráng kẽm KT300x300, tôn dày 0.75mm, kết nối ống bằng nẹp C</v>
          </cell>
          <cell r="F230">
            <v>0</v>
          </cell>
          <cell r="G230">
            <v>0</v>
          </cell>
          <cell r="H230" t="str">
            <v>m</v>
          </cell>
          <cell r="I230">
            <v>7</v>
          </cell>
          <cell r="J230">
            <v>230200</v>
          </cell>
          <cell r="K230">
            <v>1611400</v>
          </cell>
          <cell r="M230" t="str">
            <v>Hoa Sen hoặc Phương Nam</v>
          </cell>
          <cell r="N230">
            <v>0</v>
          </cell>
          <cell r="O230" t="str">
            <v>Việt Nam</v>
          </cell>
          <cell r="Q230">
            <v>100</v>
          </cell>
          <cell r="R230">
            <v>230142.00000000006</v>
          </cell>
          <cell r="S230">
            <v>1.2</v>
          </cell>
          <cell r="T230">
            <v>7</v>
          </cell>
          <cell r="U230">
            <v>230205</v>
          </cell>
          <cell r="V230">
            <v>1611435</v>
          </cell>
          <cell r="W230">
            <v>28</v>
          </cell>
          <cell r="X230">
            <v>196</v>
          </cell>
          <cell r="Y230">
            <v>115147.2</v>
          </cell>
          <cell r="Z230">
            <v>806030.4</v>
          </cell>
          <cell r="AA230">
            <v>120904.56</v>
          </cell>
          <cell r="AB230">
            <v>846331.91999999993</v>
          </cell>
          <cell r="AC230">
            <v>2.2000000000000002</v>
          </cell>
          <cell r="AD230">
            <v>15.400000000000002</v>
          </cell>
          <cell r="AI230">
            <v>230200</v>
          </cell>
          <cell r="AJ230">
            <v>1611400</v>
          </cell>
        </row>
        <row r="231">
          <cell r="A231" t="str">
            <v>A10181</v>
          </cell>
          <cell r="B231">
            <v>3617</v>
          </cell>
          <cell r="C231">
            <v>1711</v>
          </cell>
          <cell r="E231" t="str">
            <v>Ống gió chế tạo bằng tôn tráng kẽm KT300x200, tôn dày 0.75mm, kết nối ống bằng nẹp C</v>
          </cell>
          <cell r="F231">
            <v>0</v>
          </cell>
          <cell r="G231">
            <v>0</v>
          </cell>
          <cell r="H231" t="str">
            <v>m</v>
          </cell>
          <cell r="I231">
            <v>14.1</v>
          </cell>
          <cell r="J231">
            <v>191800</v>
          </cell>
          <cell r="K231">
            <v>2704380</v>
          </cell>
          <cell r="M231" t="str">
            <v>Hoa Sen hoặc Phương Nam</v>
          </cell>
          <cell r="N231">
            <v>0</v>
          </cell>
          <cell r="O231" t="str">
            <v>Việt Nam</v>
          </cell>
          <cell r="Q231">
            <v>100</v>
          </cell>
          <cell r="R231">
            <v>191785.00000000003</v>
          </cell>
          <cell r="S231">
            <v>1</v>
          </cell>
          <cell r="T231">
            <v>14.1</v>
          </cell>
          <cell r="U231">
            <v>191763</v>
          </cell>
          <cell r="V231">
            <v>2703858.3</v>
          </cell>
          <cell r="W231">
            <v>23.799999999999997</v>
          </cell>
          <cell r="X231">
            <v>335.57999999999993</v>
          </cell>
          <cell r="Y231">
            <v>97875.12</v>
          </cell>
          <cell r="Z231">
            <v>1380039.1919999998</v>
          </cell>
          <cell r="AA231">
            <v>102768.88</v>
          </cell>
          <cell r="AB231">
            <v>1449041.2080000001</v>
          </cell>
          <cell r="AC231">
            <v>1.9</v>
          </cell>
          <cell r="AD231">
            <v>26.79</v>
          </cell>
          <cell r="AI231">
            <v>191800</v>
          </cell>
          <cell r="AJ231">
            <v>2704380</v>
          </cell>
        </row>
        <row r="232">
          <cell r="A232" t="str">
            <v>A10182</v>
          </cell>
          <cell r="B232">
            <v>3618</v>
          </cell>
          <cell r="C232">
            <v>1711</v>
          </cell>
          <cell r="E232" t="str">
            <v>Ống gió chế tạo bằng tôn tráng kẽm KT250x150, tôn dày 0.58mm, kết nối ống bằng nẹp C</v>
          </cell>
          <cell r="F232">
            <v>0</v>
          </cell>
          <cell r="G232">
            <v>0</v>
          </cell>
          <cell r="H232" t="str">
            <v>m</v>
          </cell>
          <cell r="I232">
            <v>5</v>
          </cell>
          <cell r="J232">
            <v>131200</v>
          </cell>
          <cell r="K232">
            <v>656000</v>
          </cell>
          <cell r="M232" t="str">
            <v>Hoa Sen hoặc Phương Nam</v>
          </cell>
          <cell r="N232">
            <v>0</v>
          </cell>
          <cell r="O232" t="str">
            <v>Việt Nam</v>
          </cell>
          <cell r="Q232">
            <v>100</v>
          </cell>
          <cell r="R232">
            <v>131164.00000000003</v>
          </cell>
          <cell r="S232">
            <v>0.8</v>
          </cell>
          <cell r="T232">
            <v>5</v>
          </cell>
          <cell r="U232">
            <v>131194.5</v>
          </cell>
          <cell r="V232">
            <v>655972.5</v>
          </cell>
          <cell r="W232">
            <v>19.599999999999998</v>
          </cell>
          <cell r="X232">
            <v>97.999999999999986</v>
          </cell>
          <cell r="Y232">
            <v>80603.039999999994</v>
          </cell>
          <cell r="Z232">
            <v>403015.19999999995</v>
          </cell>
          <cell r="AA232">
            <v>84633.19</v>
          </cell>
          <cell r="AB232">
            <v>423165.95</v>
          </cell>
          <cell r="AC232">
            <v>1.6</v>
          </cell>
          <cell r="AD232">
            <v>8</v>
          </cell>
          <cell r="AI232">
            <v>131200</v>
          </cell>
          <cell r="AJ232">
            <v>656000</v>
          </cell>
        </row>
        <row r="233">
          <cell r="A233" t="str">
            <v>A10183</v>
          </cell>
          <cell r="B233">
            <v>3619</v>
          </cell>
          <cell r="C233">
            <v>1711</v>
          </cell>
          <cell r="E233" t="str">
            <v>Ống gió chế tạo bằng tôn tráng kẽm KT200x200, tôn dày 0.58mm, kết nối ống bằng nẹp C</v>
          </cell>
          <cell r="F233">
            <v>0</v>
          </cell>
          <cell r="G233">
            <v>0</v>
          </cell>
          <cell r="H233" t="str">
            <v>m</v>
          </cell>
          <cell r="I233">
            <v>3.3</v>
          </cell>
          <cell r="J233">
            <v>131200</v>
          </cell>
          <cell r="K233">
            <v>432960</v>
          </cell>
          <cell r="M233" t="str">
            <v>Hoa Sen hoặc Phương Nam</v>
          </cell>
          <cell r="N233">
            <v>0</v>
          </cell>
          <cell r="O233" t="str">
            <v>Việt Nam</v>
          </cell>
          <cell r="Q233">
            <v>100</v>
          </cell>
          <cell r="R233">
            <v>131164.00000000003</v>
          </cell>
          <cell r="S233">
            <v>0.8</v>
          </cell>
          <cell r="T233">
            <v>3.3</v>
          </cell>
          <cell r="U233">
            <v>131194.5</v>
          </cell>
          <cell r="V233">
            <v>432941.85</v>
          </cell>
          <cell r="W233">
            <v>19.599999999999998</v>
          </cell>
          <cell r="X233">
            <v>64.679999999999993</v>
          </cell>
          <cell r="Y233">
            <v>80603.039999999994</v>
          </cell>
          <cell r="Z233">
            <v>265990.03199999995</v>
          </cell>
          <cell r="AA233">
            <v>84633.19</v>
          </cell>
          <cell r="AB233">
            <v>279289.527</v>
          </cell>
          <cell r="AC233">
            <v>1.6</v>
          </cell>
          <cell r="AD233">
            <v>5.28</v>
          </cell>
          <cell r="AI233">
            <v>131200</v>
          </cell>
          <cell r="AJ233">
            <v>432960</v>
          </cell>
        </row>
        <row r="234">
          <cell r="A234" t="str">
            <v>A10184</v>
          </cell>
          <cell r="B234">
            <v>3620</v>
          </cell>
          <cell r="C234">
            <v>1711</v>
          </cell>
          <cell r="E234" t="str">
            <v>Ống gió chế tạo bằng tôn tráng kẽm KT200x150, tôn dày 0.58mm, kết nối ống bằng nẹp C</v>
          </cell>
          <cell r="F234">
            <v>0</v>
          </cell>
          <cell r="G234">
            <v>0</v>
          </cell>
          <cell r="H234" t="str">
            <v>m</v>
          </cell>
          <cell r="I234">
            <v>18.600000000000001</v>
          </cell>
          <cell r="J234">
            <v>120500</v>
          </cell>
          <cell r="K234">
            <v>2241300</v>
          </cell>
          <cell r="M234" t="str">
            <v>Hoa Sen hoặc Phương Nam</v>
          </cell>
          <cell r="N234">
            <v>0</v>
          </cell>
          <cell r="O234" t="str">
            <v>Việt Nam</v>
          </cell>
          <cell r="Q234">
            <v>100</v>
          </cell>
          <cell r="R234">
            <v>120516.00000000003</v>
          </cell>
          <cell r="S234">
            <v>0.7</v>
          </cell>
          <cell r="T234">
            <v>18.600000000000001</v>
          </cell>
          <cell r="U234">
            <v>120466.5</v>
          </cell>
          <cell r="V234">
            <v>2240676.9000000004</v>
          </cell>
          <cell r="W234">
            <v>16.799999999999997</v>
          </cell>
          <cell r="X234">
            <v>312.47999999999996</v>
          </cell>
          <cell r="Y234">
            <v>69088.320000000007</v>
          </cell>
          <cell r="Z234">
            <v>1285042.7520000003</v>
          </cell>
          <cell r="AA234">
            <v>72542.740000000005</v>
          </cell>
          <cell r="AB234">
            <v>1349294.9640000002</v>
          </cell>
          <cell r="AC234">
            <v>1.3</v>
          </cell>
          <cell r="AD234">
            <v>24.180000000000003</v>
          </cell>
          <cell r="AI234">
            <v>120500</v>
          </cell>
          <cell r="AJ234">
            <v>2241300</v>
          </cell>
        </row>
        <row r="235">
          <cell r="A235" t="str">
            <v>A10185</v>
          </cell>
          <cell r="B235">
            <v>3621</v>
          </cell>
          <cell r="C235">
            <v>1711</v>
          </cell>
          <cell r="E235" t="str">
            <v>Ống gió chế tạo bằng tôn tráng kẽm KT150x150, tôn dày 0.58mm, kết nối ống bằng nẹp C</v>
          </cell>
          <cell r="F235">
            <v>0</v>
          </cell>
          <cell r="G235">
            <v>0</v>
          </cell>
          <cell r="H235" t="str">
            <v>m</v>
          </cell>
          <cell r="I235">
            <v>18.3</v>
          </cell>
          <cell r="J235">
            <v>108200</v>
          </cell>
          <cell r="K235">
            <v>1980060</v>
          </cell>
          <cell r="M235" t="str">
            <v>Hoa Sen hoặc Phương Nam</v>
          </cell>
          <cell r="N235">
            <v>0</v>
          </cell>
          <cell r="O235" t="str">
            <v>Việt Nam</v>
          </cell>
          <cell r="Q235">
            <v>100</v>
          </cell>
          <cell r="R235">
            <v>108174.00000000003</v>
          </cell>
          <cell r="S235">
            <v>0.6</v>
          </cell>
          <cell r="T235">
            <v>18.3</v>
          </cell>
          <cell r="U235">
            <v>108174</v>
          </cell>
          <cell r="V235">
            <v>1979584.2000000002</v>
          </cell>
          <cell r="W235">
            <v>14</v>
          </cell>
          <cell r="X235">
            <v>256.2</v>
          </cell>
          <cell r="Y235">
            <v>57573.599999999999</v>
          </cell>
          <cell r="Z235">
            <v>1053596.8800000001</v>
          </cell>
          <cell r="AA235">
            <v>60452.28</v>
          </cell>
          <cell r="AB235">
            <v>1106276.7239999999</v>
          </cell>
          <cell r="AC235">
            <v>1.1000000000000001</v>
          </cell>
          <cell r="AD235">
            <v>20.130000000000003</v>
          </cell>
          <cell r="AI235">
            <v>108200</v>
          </cell>
          <cell r="AJ235">
            <v>1980060</v>
          </cell>
        </row>
        <row r="236">
          <cell r="A236" t="str">
            <v>A10186</v>
          </cell>
          <cell r="B236">
            <v>3622</v>
          </cell>
          <cell r="C236">
            <v>1711</v>
          </cell>
          <cell r="E236" t="str">
            <v>Ống gió mềm không cách nhiệt D300</v>
          </cell>
          <cell r="F236">
            <v>0</v>
          </cell>
          <cell r="G236">
            <v>0</v>
          </cell>
          <cell r="H236" t="str">
            <v>m</v>
          </cell>
          <cell r="I236">
            <v>11.6</v>
          </cell>
          <cell r="J236">
            <v>23000</v>
          </cell>
          <cell r="K236">
            <v>266800</v>
          </cell>
          <cell r="M236" t="str">
            <v>Hoa Sen hoặc Phương Nam</v>
          </cell>
          <cell r="N236">
            <v>0</v>
          </cell>
          <cell r="O236" t="str">
            <v>Việt Nam</v>
          </cell>
          <cell r="Q236">
            <v>100</v>
          </cell>
          <cell r="R236">
            <v>22990.000000000004</v>
          </cell>
          <cell r="S236">
            <v>0</v>
          </cell>
          <cell r="T236">
            <v>11.6</v>
          </cell>
          <cell r="U236">
            <v>23020.5</v>
          </cell>
          <cell r="V236">
            <v>267037.8</v>
          </cell>
          <cell r="W236">
            <v>14</v>
          </cell>
          <cell r="X236">
            <v>162.4</v>
          </cell>
          <cell r="Y236">
            <v>57573.599999999999</v>
          </cell>
          <cell r="Z236">
            <v>667853.76</v>
          </cell>
          <cell r="AA236">
            <v>60452.28</v>
          </cell>
          <cell r="AB236">
            <v>701246.44799999997</v>
          </cell>
          <cell r="AC236">
            <v>1.1000000000000001</v>
          </cell>
          <cell r="AD236">
            <v>12.76</v>
          </cell>
          <cell r="AI236">
            <v>23000</v>
          </cell>
          <cell r="AJ236">
            <v>266800</v>
          </cell>
        </row>
        <row r="237">
          <cell r="A237" t="str">
            <v>A10187</v>
          </cell>
          <cell r="B237">
            <v>3623</v>
          </cell>
          <cell r="C237">
            <v>1711</v>
          </cell>
          <cell r="E237" t="str">
            <v>Ống gió mềm không cách nhiệt D200</v>
          </cell>
          <cell r="F237">
            <v>0</v>
          </cell>
          <cell r="G237">
            <v>0</v>
          </cell>
          <cell r="H237" t="str">
            <v>m</v>
          </cell>
          <cell r="I237">
            <v>100</v>
          </cell>
          <cell r="J237">
            <v>16300</v>
          </cell>
          <cell r="K237">
            <v>1630000</v>
          </cell>
          <cell r="M237" t="str">
            <v>Hoa Sen hoặc Phương Nam</v>
          </cell>
          <cell r="N237">
            <v>0</v>
          </cell>
          <cell r="O237" t="str">
            <v>Việt Nam</v>
          </cell>
          <cell r="Q237">
            <v>100</v>
          </cell>
          <cell r="R237">
            <v>16335.000000000004</v>
          </cell>
          <cell r="S237">
            <v>0</v>
          </cell>
          <cell r="T237">
            <v>100</v>
          </cell>
          <cell r="U237">
            <v>16315.5</v>
          </cell>
          <cell r="V237">
            <v>1631550</v>
          </cell>
          <cell r="W237">
            <v>14</v>
          </cell>
          <cell r="X237">
            <v>1400</v>
          </cell>
          <cell r="Y237">
            <v>57573.599999999999</v>
          </cell>
          <cell r="Z237">
            <v>5757360</v>
          </cell>
          <cell r="AA237">
            <v>60452.28</v>
          </cell>
          <cell r="AB237">
            <v>6045228</v>
          </cell>
          <cell r="AC237">
            <v>1.1000000000000001</v>
          </cell>
          <cell r="AD237">
            <v>110.00000000000001</v>
          </cell>
          <cell r="AI237">
            <v>16300</v>
          </cell>
          <cell r="AJ237">
            <v>1630000</v>
          </cell>
        </row>
        <row r="238">
          <cell r="A238" t="str">
            <v>A10188</v>
          </cell>
          <cell r="B238">
            <v>3624</v>
          </cell>
          <cell r="C238">
            <v>1711</v>
          </cell>
          <cell r="E238" t="str">
            <v>Ống gió mềm không cách nhiệt D150</v>
          </cell>
          <cell r="F238">
            <v>0</v>
          </cell>
          <cell r="G238">
            <v>0</v>
          </cell>
          <cell r="H238" t="str">
            <v>m</v>
          </cell>
          <cell r="I238">
            <v>42</v>
          </cell>
          <cell r="J238">
            <v>12500</v>
          </cell>
          <cell r="K238">
            <v>525000</v>
          </cell>
          <cell r="M238" t="str">
            <v>Hoa Sen hoặc Phương Nam</v>
          </cell>
          <cell r="N238">
            <v>0</v>
          </cell>
          <cell r="O238" t="str">
            <v>Việt Nam</v>
          </cell>
          <cell r="Q238">
            <v>100</v>
          </cell>
          <cell r="R238">
            <v>12463.000000000004</v>
          </cell>
          <cell r="S238">
            <v>0</v>
          </cell>
          <cell r="T238">
            <v>42</v>
          </cell>
          <cell r="U238">
            <v>12516</v>
          </cell>
          <cell r="V238">
            <v>525672</v>
          </cell>
          <cell r="W238">
            <v>14</v>
          </cell>
          <cell r="X238">
            <v>588</v>
          </cell>
          <cell r="Y238">
            <v>57573.599999999999</v>
          </cell>
          <cell r="Z238">
            <v>2418091.1999999997</v>
          </cell>
          <cell r="AA238">
            <v>60452.28</v>
          </cell>
          <cell r="AB238">
            <v>2538995.7599999998</v>
          </cell>
          <cell r="AC238">
            <v>1.1000000000000001</v>
          </cell>
          <cell r="AD238">
            <v>46.2</v>
          </cell>
          <cell r="AI238">
            <v>12500</v>
          </cell>
          <cell r="AJ238">
            <v>525000</v>
          </cell>
        </row>
        <row r="239">
          <cell r="A239" t="str">
            <v>A10189</v>
          </cell>
          <cell r="B239">
            <v>3625</v>
          </cell>
          <cell r="C239">
            <v>1711</v>
          </cell>
          <cell r="E239" t="str">
            <v>Cút ống gió KT1800x350, tôn dày 0.95mm</v>
          </cell>
          <cell r="F239">
            <v>0</v>
          </cell>
          <cell r="G239">
            <v>0</v>
          </cell>
          <cell r="H239" t="str">
            <v>Cái</v>
          </cell>
          <cell r="I239">
            <v>1</v>
          </cell>
          <cell r="J239">
            <v>3574000</v>
          </cell>
          <cell r="K239">
            <v>3574000</v>
          </cell>
          <cell r="M239" t="str">
            <v>Hoa Sen hoặc Phương Nam</v>
          </cell>
          <cell r="N239">
            <v>0</v>
          </cell>
          <cell r="O239" t="str">
            <v>Việt Nam</v>
          </cell>
          <cell r="Q239">
            <v>100</v>
          </cell>
          <cell r="R239">
            <v>3574098.0000000009</v>
          </cell>
          <cell r="S239">
            <v>15.48</v>
          </cell>
          <cell r="T239">
            <v>1</v>
          </cell>
          <cell r="U239">
            <v>3573988.5</v>
          </cell>
          <cell r="V239">
            <v>3573988.5</v>
          </cell>
          <cell r="W239">
            <v>368.2</v>
          </cell>
          <cell r="X239">
            <v>368.2</v>
          </cell>
          <cell r="Y239">
            <v>1514185.68</v>
          </cell>
          <cell r="Z239">
            <v>1514185.68</v>
          </cell>
          <cell r="AA239">
            <v>1589894.96</v>
          </cell>
          <cell r="AB239">
            <v>1589894.96</v>
          </cell>
          <cell r="AC239">
            <v>29.5</v>
          </cell>
          <cell r="AD239">
            <v>29.5</v>
          </cell>
          <cell r="AI239">
            <v>3574000</v>
          </cell>
          <cell r="AJ239">
            <v>3574000</v>
          </cell>
        </row>
        <row r="240">
          <cell r="A240" t="str">
            <v>A10190</v>
          </cell>
          <cell r="B240">
            <v>3626</v>
          </cell>
          <cell r="C240">
            <v>1711</v>
          </cell>
          <cell r="E240" t="str">
            <v>Cút ống gió KT1200x350, tôn dày 0.95mm</v>
          </cell>
          <cell r="F240">
            <v>0</v>
          </cell>
          <cell r="G240">
            <v>0</v>
          </cell>
          <cell r="H240" t="str">
            <v>Cái</v>
          </cell>
          <cell r="I240">
            <v>1</v>
          </cell>
          <cell r="J240">
            <v>1769200</v>
          </cell>
          <cell r="K240">
            <v>1769200</v>
          </cell>
          <cell r="M240" t="str">
            <v>Hoa Sen hoặc Phương Nam</v>
          </cell>
          <cell r="N240">
            <v>0</v>
          </cell>
          <cell r="O240" t="str">
            <v>Việt Nam</v>
          </cell>
          <cell r="Q240">
            <v>100</v>
          </cell>
          <cell r="R240">
            <v>1769262.0000000005</v>
          </cell>
          <cell r="S240">
            <v>7.44</v>
          </cell>
          <cell r="T240">
            <v>1</v>
          </cell>
          <cell r="U240">
            <v>1769226</v>
          </cell>
          <cell r="V240">
            <v>1769226</v>
          </cell>
          <cell r="W240">
            <v>176.39999999999998</v>
          </cell>
          <cell r="X240">
            <v>176.39999999999998</v>
          </cell>
          <cell r="Y240">
            <v>725427.36</v>
          </cell>
          <cell r="Z240">
            <v>725427.36</v>
          </cell>
          <cell r="AA240">
            <v>761698.73</v>
          </cell>
          <cell r="AB240">
            <v>761698.73</v>
          </cell>
          <cell r="AC240">
            <v>14.1</v>
          </cell>
          <cell r="AD240">
            <v>14.1</v>
          </cell>
          <cell r="AI240">
            <v>1769200</v>
          </cell>
          <cell r="AJ240">
            <v>1769200</v>
          </cell>
        </row>
        <row r="241">
          <cell r="A241" t="str">
            <v>A10191</v>
          </cell>
          <cell r="B241">
            <v>3627</v>
          </cell>
          <cell r="C241">
            <v>1711</v>
          </cell>
          <cell r="E241" t="str">
            <v>Cút ống gió KT1200x300, tôn dày 0.95mm</v>
          </cell>
          <cell r="F241">
            <v>0</v>
          </cell>
          <cell r="G241">
            <v>0</v>
          </cell>
          <cell r="H241" t="str">
            <v>Cái</v>
          </cell>
          <cell r="I241">
            <v>1</v>
          </cell>
          <cell r="J241">
            <v>1714900</v>
          </cell>
          <cell r="K241">
            <v>1714900</v>
          </cell>
          <cell r="M241" t="str">
            <v>Hoa Sen hoặc Phương Nam</v>
          </cell>
          <cell r="N241">
            <v>0</v>
          </cell>
          <cell r="O241" t="str">
            <v>Việt Nam</v>
          </cell>
          <cell r="Q241">
            <v>100</v>
          </cell>
          <cell r="R241">
            <v>1714812.0000000005</v>
          </cell>
          <cell r="S241">
            <v>7.2</v>
          </cell>
          <cell r="T241">
            <v>1</v>
          </cell>
          <cell r="U241">
            <v>1714915.5</v>
          </cell>
          <cell r="V241">
            <v>1714915.5</v>
          </cell>
          <cell r="W241">
            <v>170.79999999999998</v>
          </cell>
          <cell r="X241">
            <v>170.79999999999998</v>
          </cell>
          <cell r="Y241">
            <v>702397.92</v>
          </cell>
          <cell r="Z241">
            <v>702397.92</v>
          </cell>
          <cell r="AA241">
            <v>737517.82</v>
          </cell>
          <cell r="AB241">
            <v>737517.82</v>
          </cell>
          <cell r="AC241">
            <v>13.7</v>
          </cell>
          <cell r="AD241">
            <v>13.7</v>
          </cell>
          <cell r="AI241">
            <v>1714900</v>
          </cell>
          <cell r="AJ241">
            <v>1714900</v>
          </cell>
        </row>
        <row r="242">
          <cell r="A242" t="str">
            <v>A10192</v>
          </cell>
          <cell r="B242">
            <v>3628</v>
          </cell>
          <cell r="C242">
            <v>1711</v>
          </cell>
          <cell r="E242" t="str">
            <v>Cút ống gió KT900x400, tôn dày 0.75mm</v>
          </cell>
          <cell r="F242">
            <v>0</v>
          </cell>
          <cell r="G242">
            <v>0</v>
          </cell>
          <cell r="H242" t="str">
            <v>Cái</v>
          </cell>
          <cell r="I242">
            <v>1</v>
          </cell>
          <cell r="J242">
            <v>954300</v>
          </cell>
          <cell r="K242">
            <v>954300</v>
          </cell>
          <cell r="M242" t="str">
            <v>Hoa Sen hoặc Phương Nam</v>
          </cell>
          <cell r="N242">
            <v>0</v>
          </cell>
          <cell r="O242" t="str">
            <v>Việt Nam</v>
          </cell>
          <cell r="Q242">
            <v>100</v>
          </cell>
          <cell r="R242">
            <v>954448.00000000023</v>
          </cell>
          <cell r="S242">
            <v>4.68</v>
          </cell>
          <cell r="T242">
            <v>1</v>
          </cell>
          <cell r="U242">
            <v>954345</v>
          </cell>
          <cell r="V242">
            <v>954345</v>
          </cell>
          <cell r="W242">
            <v>112</v>
          </cell>
          <cell r="X242">
            <v>112</v>
          </cell>
          <cell r="Y242">
            <v>460588.79999999999</v>
          </cell>
          <cell r="Z242">
            <v>460588.79999999999</v>
          </cell>
          <cell r="AA242">
            <v>483618.24</v>
          </cell>
          <cell r="AB242">
            <v>483618.24</v>
          </cell>
          <cell r="AC242">
            <v>9</v>
          </cell>
          <cell r="AD242">
            <v>9</v>
          </cell>
          <cell r="AI242">
            <v>954300</v>
          </cell>
          <cell r="AJ242">
            <v>954300</v>
          </cell>
        </row>
        <row r="243">
          <cell r="A243" t="str">
            <v>A10193</v>
          </cell>
          <cell r="B243">
            <v>3629</v>
          </cell>
          <cell r="C243">
            <v>1711</v>
          </cell>
          <cell r="E243" t="str">
            <v>Cút ống gió KT600x300, tôn dày 0.75mm</v>
          </cell>
          <cell r="F243">
            <v>0</v>
          </cell>
          <cell r="G243">
            <v>0</v>
          </cell>
          <cell r="H243" t="str">
            <v>Cái</v>
          </cell>
          <cell r="I243">
            <v>1</v>
          </cell>
          <cell r="J243">
            <v>464900</v>
          </cell>
          <cell r="K243">
            <v>464900</v>
          </cell>
          <cell r="M243" t="str">
            <v>Hoa Sen hoặc Phương Nam</v>
          </cell>
          <cell r="N243">
            <v>0</v>
          </cell>
          <cell r="O243" t="str">
            <v>Việt Nam</v>
          </cell>
          <cell r="Q243">
            <v>100</v>
          </cell>
          <cell r="R243">
            <v>464882.00000000012</v>
          </cell>
          <cell r="S243">
            <v>2.16</v>
          </cell>
          <cell r="T243">
            <v>1</v>
          </cell>
          <cell r="U243">
            <v>464880</v>
          </cell>
          <cell r="V243">
            <v>464880</v>
          </cell>
          <cell r="W243">
            <v>51.8</v>
          </cell>
          <cell r="X243">
            <v>51.8</v>
          </cell>
          <cell r="Y243">
            <v>213022.32</v>
          </cell>
          <cell r="Z243">
            <v>213022.32</v>
          </cell>
          <cell r="AA243">
            <v>223673.44</v>
          </cell>
          <cell r="AB243">
            <v>223673.44</v>
          </cell>
          <cell r="AC243">
            <v>4.0999999999999996</v>
          </cell>
          <cell r="AD243">
            <v>4.0999999999999996</v>
          </cell>
          <cell r="AI243">
            <v>464900</v>
          </cell>
          <cell r="AJ243">
            <v>464900</v>
          </cell>
        </row>
        <row r="244">
          <cell r="A244" t="str">
            <v>A10194</v>
          </cell>
          <cell r="B244">
            <v>3630</v>
          </cell>
          <cell r="C244">
            <v>1711</v>
          </cell>
          <cell r="E244" t="str">
            <v>Cút ống gió KT400x300, tôn dày 0.75mm</v>
          </cell>
          <cell r="F244">
            <v>0</v>
          </cell>
          <cell r="G244">
            <v>0</v>
          </cell>
          <cell r="H244" t="str">
            <v>Cái</v>
          </cell>
          <cell r="I244">
            <v>1</v>
          </cell>
          <cell r="J244">
            <v>256800</v>
          </cell>
          <cell r="K244">
            <v>256800</v>
          </cell>
          <cell r="M244" t="str">
            <v>Hoa Sen hoặc Phương Nam</v>
          </cell>
          <cell r="N244">
            <v>0</v>
          </cell>
          <cell r="O244" t="str">
            <v>Việt Nam</v>
          </cell>
          <cell r="Q244">
            <v>100</v>
          </cell>
          <cell r="R244">
            <v>256883.00000000006</v>
          </cell>
          <cell r="S244">
            <v>1.1200000000000001</v>
          </cell>
          <cell r="T244">
            <v>1</v>
          </cell>
          <cell r="U244">
            <v>256801.5</v>
          </cell>
          <cell r="V244">
            <v>256801.5</v>
          </cell>
          <cell r="W244">
            <v>26.599999999999998</v>
          </cell>
          <cell r="X244">
            <v>26.599999999999998</v>
          </cell>
          <cell r="Y244">
            <v>109389.84</v>
          </cell>
          <cell r="Z244">
            <v>109389.84</v>
          </cell>
          <cell r="AA244">
            <v>114859.33</v>
          </cell>
          <cell r="AB244">
            <v>114859.33</v>
          </cell>
          <cell r="AC244">
            <v>2.1</v>
          </cell>
          <cell r="AD244">
            <v>2.1</v>
          </cell>
          <cell r="AI244">
            <v>256800</v>
          </cell>
          <cell r="AJ244">
            <v>256800</v>
          </cell>
        </row>
        <row r="245">
          <cell r="A245" t="str">
            <v>A10195</v>
          </cell>
          <cell r="B245">
            <v>3631</v>
          </cell>
          <cell r="C245">
            <v>1711</v>
          </cell>
          <cell r="E245" t="str">
            <v>Cút ống gió KT400x200, tôn dày 0.75mm</v>
          </cell>
          <cell r="F245">
            <v>0</v>
          </cell>
          <cell r="G245">
            <v>0</v>
          </cell>
          <cell r="H245" t="str">
            <v>Cái</v>
          </cell>
          <cell r="I245">
            <v>1</v>
          </cell>
          <cell r="J245">
            <v>223500</v>
          </cell>
          <cell r="K245">
            <v>223500</v>
          </cell>
          <cell r="M245" t="str">
            <v>Hoa Sen hoặc Phương Nam</v>
          </cell>
          <cell r="N245">
            <v>0</v>
          </cell>
          <cell r="O245" t="str">
            <v>Việt Nam</v>
          </cell>
          <cell r="Q245">
            <v>100</v>
          </cell>
          <cell r="R245">
            <v>223487.00000000006</v>
          </cell>
          <cell r="S245">
            <v>0.96</v>
          </cell>
          <cell r="T245">
            <v>1</v>
          </cell>
          <cell r="U245">
            <v>223500</v>
          </cell>
          <cell r="V245">
            <v>223500</v>
          </cell>
          <cell r="W245">
            <v>22.4</v>
          </cell>
          <cell r="X245">
            <v>22.4</v>
          </cell>
          <cell r="Y245">
            <v>92117.759999999995</v>
          </cell>
          <cell r="Z245">
            <v>92117.759999999995</v>
          </cell>
          <cell r="AA245">
            <v>96723.65</v>
          </cell>
          <cell r="AB245">
            <v>96723.65</v>
          </cell>
          <cell r="AC245">
            <v>1.8</v>
          </cell>
          <cell r="AD245">
            <v>1.8</v>
          </cell>
          <cell r="AI245">
            <v>223500</v>
          </cell>
          <cell r="AJ245">
            <v>223500</v>
          </cell>
        </row>
        <row r="246">
          <cell r="A246" t="str">
            <v>A10196</v>
          </cell>
          <cell r="B246">
            <v>3632</v>
          </cell>
          <cell r="C246">
            <v>1711</v>
          </cell>
          <cell r="E246" t="str">
            <v>Cút ống gió KT300x200, tôn dày 0.75mm</v>
          </cell>
          <cell r="F246">
            <v>0</v>
          </cell>
          <cell r="G246">
            <v>0</v>
          </cell>
          <cell r="H246" t="str">
            <v>Cái</v>
          </cell>
          <cell r="I246">
            <v>1</v>
          </cell>
          <cell r="J246">
            <v>148400</v>
          </cell>
          <cell r="K246">
            <v>148400</v>
          </cell>
          <cell r="M246" t="str">
            <v>Hoa Sen hoặc Phương Nam</v>
          </cell>
          <cell r="N246">
            <v>0</v>
          </cell>
          <cell r="O246" t="str">
            <v>Việt Nam</v>
          </cell>
          <cell r="Q246">
            <v>100</v>
          </cell>
          <cell r="R246">
            <v>148346</v>
          </cell>
          <cell r="S246">
            <v>0.6</v>
          </cell>
          <cell r="T246">
            <v>1</v>
          </cell>
          <cell r="U246">
            <v>148404</v>
          </cell>
          <cell r="V246">
            <v>148404</v>
          </cell>
          <cell r="W246">
            <v>14</v>
          </cell>
          <cell r="X246">
            <v>14</v>
          </cell>
          <cell r="Y246">
            <v>57573.599999999999</v>
          </cell>
          <cell r="Z246">
            <v>57573.599999999999</v>
          </cell>
          <cell r="AA246">
            <v>60452.28</v>
          </cell>
          <cell r="AB246">
            <v>60452.28</v>
          </cell>
          <cell r="AC246">
            <v>1.1000000000000001</v>
          </cell>
          <cell r="AD246">
            <v>1.1000000000000001</v>
          </cell>
          <cell r="AI246">
            <v>148400</v>
          </cell>
          <cell r="AJ246">
            <v>148400</v>
          </cell>
        </row>
        <row r="247">
          <cell r="A247" t="str">
            <v>A10197</v>
          </cell>
          <cell r="B247">
            <v>3633</v>
          </cell>
          <cell r="C247">
            <v>1711</v>
          </cell>
          <cell r="E247" t="str">
            <v>Cút ống gió KT200x150, tôn dày 0.58mm</v>
          </cell>
          <cell r="F247">
            <v>0</v>
          </cell>
          <cell r="G247">
            <v>0</v>
          </cell>
          <cell r="H247" t="str">
            <v>Cái</v>
          </cell>
          <cell r="I247">
            <v>2</v>
          </cell>
          <cell r="J247">
            <v>76700</v>
          </cell>
          <cell r="K247">
            <v>153400</v>
          </cell>
          <cell r="M247" t="str">
            <v>Hoa Sen hoặc Phương Nam</v>
          </cell>
          <cell r="N247">
            <v>0</v>
          </cell>
          <cell r="O247" t="str">
            <v>Việt Nam</v>
          </cell>
          <cell r="Q247">
            <v>100</v>
          </cell>
          <cell r="R247">
            <v>76714</v>
          </cell>
          <cell r="S247">
            <v>0.28000000000000003</v>
          </cell>
          <cell r="T247">
            <v>2</v>
          </cell>
          <cell r="U247">
            <v>76660.5</v>
          </cell>
          <cell r="V247">
            <v>153321</v>
          </cell>
          <cell r="W247">
            <v>7</v>
          </cell>
          <cell r="X247">
            <v>14</v>
          </cell>
          <cell r="Y247">
            <v>28786.799999999999</v>
          </cell>
          <cell r="Z247">
            <v>57573.599999999999</v>
          </cell>
          <cell r="AA247">
            <v>30226.14</v>
          </cell>
          <cell r="AB247">
            <v>60452.28</v>
          </cell>
          <cell r="AC247">
            <v>0.6</v>
          </cell>
          <cell r="AD247">
            <v>1.2</v>
          </cell>
          <cell r="AI247">
            <v>76700</v>
          </cell>
          <cell r="AJ247">
            <v>153400</v>
          </cell>
        </row>
        <row r="248">
          <cell r="A248" t="str">
            <v>A10198</v>
          </cell>
          <cell r="B248">
            <v>3634</v>
          </cell>
          <cell r="C248">
            <v>1711</v>
          </cell>
          <cell r="E248" t="str">
            <v>Nối giảm ống gió KT1800x350/1600x350, tôn dày 0.95mm</v>
          </cell>
          <cell r="F248">
            <v>0</v>
          </cell>
          <cell r="G248">
            <v>0</v>
          </cell>
          <cell r="H248" t="str">
            <v>Cái</v>
          </cell>
          <cell r="I248">
            <v>1</v>
          </cell>
          <cell r="J248">
            <v>687300</v>
          </cell>
          <cell r="K248">
            <v>687300</v>
          </cell>
          <cell r="M248" t="str">
            <v>Hoa Sen hoặc Phương Nam</v>
          </cell>
          <cell r="N248">
            <v>0</v>
          </cell>
          <cell r="O248" t="str">
            <v>Việt Nam</v>
          </cell>
          <cell r="Q248">
            <v>100</v>
          </cell>
          <cell r="R248">
            <v>687280</v>
          </cell>
          <cell r="S248">
            <v>7.74</v>
          </cell>
          <cell r="T248">
            <v>1</v>
          </cell>
          <cell r="U248">
            <v>687262.5</v>
          </cell>
          <cell r="V248">
            <v>687262.5</v>
          </cell>
          <cell r="W248">
            <v>184.79999999999998</v>
          </cell>
          <cell r="X248">
            <v>184.79999999999998</v>
          </cell>
          <cell r="Y248">
            <v>759971.52</v>
          </cell>
          <cell r="Z248">
            <v>759971.52</v>
          </cell>
          <cell r="AA248">
            <v>797970.1</v>
          </cell>
          <cell r="AB248">
            <v>797970.1</v>
          </cell>
          <cell r="AC248">
            <v>14.8</v>
          </cell>
          <cell r="AD248">
            <v>14.8</v>
          </cell>
          <cell r="AI248">
            <v>687300</v>
          </cell>
          <cell r="AJ248">
            <v>687300</v>
          </cell>
        </row>
        <row r="249">
          <cell r="A249" t="str">
            <v>A10199</v>
          </cell>
          <cell r="B249">
            <v>3635</v>
          </cell>
          <cell r="C249">
            <v>1711</v>
          </cell>
          <cell r="E249" t="str">
            <v>Nối giảm ống gió KT1600x350/1200x350, tôn dày 0.95mm</v>
          </cell>
          <cell r="F249">
            <v>0</v>
          </cell>
          <cell r="G249">
            <v>0</v>
          </cell>
          <cell r="H249" t="str">
            <v>Cái</v>
          </cell>
          <cell r="I249">
            <v>1</v>
          </cell>
          <cell r="J249">
            <v>590300</v>
          </cell>
          <cell r="K249">
            <v>590300</v>
          </cell>
          <cell r="M249" t="str">
            <v>Hoa Sen hoặc Phương Nam</v>
          </cell>
          <cell r="N249">
            <v>0</v>
          </cell>
          <cell r="O249" t="str">
            <v>Việt Nam</v>
          </cell>
          <cell r="Q249">
            <v>100</v>
          </cell>
          <cell r="R249">
            <v>590238</v>
          </cell>
          <cell r="S249">
            <v>6.24</v>
          </cell>
          <cell r="T249">
            <v>1</v>
          </cell>
          <cell r="U249">
            <v>590263.5</v>
          </cell>
          <cell r="V249">
            <v>590263.5</v>
          </cell>
          <cell r="W249">
            <v>148.39999999999998</v>
          </cell>
          <cell r="X249">
            <v>148.39999999999998</v>
          </cell>
          <cell r="Y249">
            <v>610280.16</v>
          </cell>
          <cell r="Z249">
            <v>610280.16</v>
          </cell>
          <cell r="AA249">
            <v>640794.17000000004</v>
          </cell>
          <cell r="AB249">
            <v>640794.17000000004</v>
          </cell>
          <cell r="AC249">
            <v>11.9</v>
          </cell>
          <cell r="AD249">
            <v>11.9</v>
          </cell>
          <cell r="AI249">
            <v>590300</v>
          </cell>
          <cell r="AJ249">
            <v>590300</v>
          </cell>
        </row>
        <row r="250">
          <cell r="A250" t="str">
            <v>A10200</v>
          </cell>
          <cell r="B250">
            <v>3636</v>
          </cell>
          <cell r="C250">
            <v>1711</v>
          </cell>
          <cell r="E250" t="str">
            <v>Nối giảm ống gió KT1200x350/800x300, tôn dày 0.95mm</v>
          </cell>
          <cell r="F250">
            <v>0</v>
          </cell>
          <cell r="G250">
            <v>0</v>
          </cell>
          <cell r="H250" t="str">
            <v>Cái</v>
          </cell>
          <cell r="I250">
            <v>1</v>
          </cell>
          <cell r="J250">
            <v>378800</v>
          </cell>
          <cell r="K250">
            <v>378800</v>
          </cell>
          <cell r="M250" t="str">
            <v>Hoa Sen hoặc Phương Nam</v>
          </cell>
          <cell r="N250">
            <v>0</v>
          </cell>
          <cell r="O250" t="str">
            <v>Việt Nam</v>
          </cell>
          <cell r="Q250">
            <v>100</v>
          </cell>
          <cell r="R250">
            <v>378730.00000000006</v>
          </cell>
          <cell r="S250">
            <v>3.72</v>
          </cell>
          <cell r="T250">
            <v>1</v>
          </cell>
          <cell r="U250">
            <v>378832.5</v>
          </cell>
          <cell r="V250">
            <v>378832.5</v>
          </cell>
          <cell r="W250">
            <v>88.199999999999989</v>
          </cell>
          <cell r="X250">
            <v>88.199999999999989</v>
          </cell>
          <cell r="Y250">
            <v>362713.68</v>
          </cell>
          <cell r="Z250">
            <v>362713.68</v>
          </cell>
          <cell r="AA250">
            <v>380849.36</v>
          </cell>
          <cell r="AB250">
            <v>380849.36</v>
          </cell>
          <cell r="AC250">
            <v>7.1</v>
          </cell>
          <cell r="AD250">
            <v>7.1</v>
          </cell>
          <cell r="AI250">
            <v>378800</v>
          </cell>
          <cell r="AJ250">
            <v>378800</v>
          </cell>
        </row>
        <row r="251">
          <cell r="A251" t="str">
            <v>A10201</v>
          </cell>
          <cell r="B251">
            <v>3637</v>
          </cell>
          <cell r="C251">
            <v>1711</v>
          </cell>
          <cell r="E251" t="str">
            <v>Nối giảm ống gió KT1200x300/1000x300, tôn dày 0.95mm</v>
          </cell>
          <cell r="F251">
            <v>0</v>
          </cell>
          <cell r="G251">
            <v>0</v>
          </cell>
          <cell r="H251" t="str">
            <v>Cái</v>
          </cell>
          <cell r="I251">
            <v>1</v>
          </cell>
          <cell r="J251">
            <v>398900</v>
          </cell>
          <cell r="K251">
            <v>398900</v>
          </cell>
          <cell r="M251" t="str">
            <v>Hoa Sen hoặc Phương Nam</v>
          </cell>
          <cell r="N251">
            <v>0</v>
          </cell>
          <cell r="O251" t="str">
            <v>Việt Nam</v>
          </cell>
          <cell r="Q251">
            <v>100</v>
          </cell>
          <cell r="R251">
            <v>399058.00000000012</v>
          </cell>
          <cell r="S251">
            <v>3.6</v>
          </cell>
          <cell r="T251">
            <v>1</v>
          </cell>
          <cell r="U251">
            <v>398947.5</v>
          </cell>
          <cell r="V251">
            <v>398947.5</v>
          </cell>
          <cell r="W251">
            <v>85.399999999999991</v>
          </cell>
          <cell r="X251">
            <v>85.399999999999991</v>
          </cell>
          <cell r="Y251">
            <v>351198.96</v>
          </cell>
          <cell r="Z251">
            <v>351198.96</v>
          </cell>
          <cell r="AA251">
            <v>368758.91</v>
          </cell>
          <cell r="AB251">
            <v>368758.91</v>
          </cell>
          <cell r="AC251">
            <v>6.8</v>
          </cell>
          <cell r="AD251">
            <v>6.8</v>
          </cell>
          <cell r="AI251">
            <v>398900</v>
          </cell>
          <cell r="AJ251">
            <v>398900</v>
          </cell>
        </row>
        <row r="252">
          <cell r="A252" t="str">
            <v>A10202</v>
          </cell>
          <cell r="B252">
            <v>3638</v>
          </cell>
          <cell r="C252">
            <v>1711</v>
          </cell>
          <cell r="E252" t="str">
            <v>Nối giảm ống gió KT1000x300/800x300, tôn dày 0.75mm</v>
          </cell>
          <cell r="F252">
            <v>0</v>
          </cell>
          <cell r="G252">
            <v>0</v>
          </cell>
          <cell r="H252" t="str">
            <v>Cái</v>
          </cell>
          <cell r="I252">
            <v>1</v>
          </cell>
          <cell r="J252">
            <v>344900</v>
          </cell>
          <cell r="K252">
            <v>344900</v>
          </cell>
          <cell r="M252" t="str">
            <v>Hoa Sen hoặc Phương Nam</v>
          </cell>
          <cell r="N252">
            <v>0</v>
          </cell>
          <cell r="O252" t="str">
            <v>Việt Nam</v>
          </cell>
          <cell r="Q252">
            <v>100</v>
          </cell>
          <cell r="R252">
            <v>344971</v>
          </cell>
          <cell r="S252">
            <v>2.6</v>
          </cell>
          <cell r="T252">
            <v>1</v>
          </cell>
          <cell r="U252">
            <v>344860.5</v>
          </cell>
          <cell r="V252">
            <v>344860.5</v>
          </cell>
          <cell r="W252">
            <v>61.599999999999994</v>
          </cell>
          <cell r="X252">
            <v>61.599999999999994</v>
          </cell>
          <cell r="Y252">
            <v>253323.84</v>
          </cell>
          <cell r="Z252">
            <v>253323.84</v>
          </cell>
          <cell r="AA252">
            <v>265990.03000000003</v>
          </cell>
          <cell r="AB252">
            <v>265990.03000000003</v>
          </cell>
          <cell r="AC252">
            <v>4.9000000000000004</v>
          </cell>
          <cell r="AD252">
            <v>4.9000000000000004</v>
          </cell>
          <cell r="AI252">
            <v>344900</v>
          </cell>
          <cell r="AJ252">
            <v>344900</v>
          </cell>
        </row>
        <row r="253">
          <cell r="A253" t="str">
            <v>A10203</v>
          </cell>
          <cell r="B253">
            <v>3639</v>
          </cell>
          <cell r="C253">
            <v>1711</v>
          </cell>
          <cell r="E253" t="str">
            <v>Nối giảm ống gió KT900x400/800x400, tôn dày 0.75mm</v>
          </cell>
          <cell r="F253">
            <v>0</v>
          </cell>
          <cell r="G253">
            <v>0</v>
          </cell>
          <cell r="H253" t="str">
            <v>Cái</v>
          </cell>
          <cell r="I253">
            <v>1</v>
          </cell>
          <cell r="J253">
            <v>358500</v>
          </cell>
          <cell r="K253">
            <v>358500</v>
          </cell>
          <cell r="M253" t="str">
            <v>Hoa Sen hoặc Phương Nam</v>
          </cell>
          <cell r="N253">
            <v>0</v>
          </cell>
          <cell r="O253" t="str">
            <v>Việt Nam</v>
          </cell>
          <cell r="Q253">
            <v>100</v>
          </cell>
          <cell r="R253">
            <v>358402</v>
          </cell>
          <cell r="S253">
            <v>2.34</v>
          </cell>
          <cell r="T253">
            <v>1</v>
          </cell>
          <cell r="U253">
            <v>358494</v>
          </cell>
          <cell r="V253">
            <v>358494</v>
          </cell>
          <cell r="W253">
            <v>56</v>
          </cell>
          <cell r="X253">
            <v>56</v>
          </cell>
          <cell r="Y253">
            <v>230294.39999999999</v>
          </cell>
          <cell r="Z253">
            <v>230294.39999999999</v>
          </cell>
          <cell r="AA253">
            <v>241809.12</v>
          </cell>
          <cell r="AB253">
            <v>241809.12</v>
          </cell>
          <cell r="AC253">
            <v>4.5</v>
          </cell>
          <cell r="AD253">
            <v>4.5</v>
          </cell>
          <cell r="AI253">
            <v>358500</v>
          </cell>
          <cell r="AJ253">
            <v>358500</v>
          </cell>
        </row>
        <row r="254">
          <cell r="A254" t="str">
            <v>A10204</v>
          </cell>
          <cell r="B254">
            <v>3640</v>
          </cell>
          <cell r="C254">
            <v>1711</v>
          </cell>
          <cell r="E254" t="str">
            <v>Nối giảm ống gió KT800x400/600x300, tôn dày 0.75mm</v>
          </cell>
          <cell r="F254">
            <v>0</v>
          </cell>
          <cell r="G254">
            <v>0</v>
          </cell>
          <cell r="H254" t="str">
            <v>Cái</v>
          </cell>
          <cell r="I254">
            <v>1</v>
          </cell>
          <cell r="J254">
            <v>304400</v>
          </cell>
          <cell r="K254">
            <v>304400</v>
          </cell>
          <cell r="M254" t="str">
            <v>Hoa Sen hoặc Phương Nam</v>
          </cell>
          <cell r="N254">
            <v>0</v>
          </cell>
          <cell r="O254" t="str">
            <v>Việt Nam</v>
          </cell>
          <cell r="Q254">
            <v>100</v>
          </cell>
          <cell r="R254">
            <v>304315</v>
          </cell>
          <cell r="S254">
            <v>1.92</v>
          </cell>
          <cell r="T254">
            <v>1</v>
          </cell>
          <cell r="U254">
            <v>304407</v>
          </cell>
          <cell r="V254">
            <v>304407</v>
          </cell>
          <cell r="W254">
            <v>46.199999999999996</v>
          </cell>
          <cell r="X254">
            <v>46.199999999999996</v>
          </cell>
          <cell r="Y254">
            <v>189992.88</v>
          </cell>
          <cell r="Z254">
            <v>189992.88</v>
          </cell>
          <cell r="AA254">
            <v>199492.52</v>
          </cell>
          <cell r="AB254">
            <v>199492.52</v>
          </cell>
          <cell r="AC254">
            <v>3.7</v>
          </cell>
          <cell r="AD254">
            <v>3.7</v>
          </cell>
          <cell r="AI254">
            <v>304400</v>
          </cell>
          <cell r="AJ254">
            <v>304400</v>
          </cell>
        </row>
        <row r="255">
          <cell r="A255" t="str">
            <v>A10205</v>
          </cell>
          <cell r="B255">
            <v>3641</v>
          </cell>
          <cell r="C255">
            <v>1711</v>
          </cell>
          <cell r="E255" t="str">
            <v>Nối giảm ống gió KT800x300/600x300, tôn dày 0.75mm</v>
          </cell>
          <cell r="F255">
            <v>0</v>
          </cell>
          <cell r="G255">
            <v>0</v>
          </cell>
          <cell r="H255" t="str">
            <v>Cái</v>
          </cell>
          <cell r="I255">
            <v>1</v>
          </cell>
          <cell r="J255">
            <v>290800</v>
          </cell>
          <cell r="K255">
            <v>290800</v>
          </cell>
          <cell r="M255" t="str">
            <v>Hoa Sen hoặc Phương Nam</v>
          </cell>
          <cell r="N255">
            <v>0</v>
          </cell>
          <cell r="O255" t="str">
            <v>Việt Nam</v>
          </cell>
          <cell r="Q255">
            <v>100</v>
          </cell>
          <cell r="R255">
            <v>290763</v>
          </cell>
          <cell r="S255">
            <v>1.76</v>
          </cell>
          <cell r="T255">
            <v>1</v>
          </cell>
          <cell r="U255">
            <v>290773.5</v>
          </cell>
          <cell r="V255">
            <v>290773.5</v>
          </cell>
          <cell r="W255">
            <v>42</v>
          </cell>
          <cell r="X255">
            <v>42</v>
          </cell>
          <cell r="Y255">
            <v>172720.8</v>
          </cell>
          <cell r="Z255">
            <v>172720.8</v>
          </cell>
          <cell r="AA255">
            <v>181356.84</v>
          </cell>
          <cell r="AB255">
            <v>181356.84</v>
          </cell>
          <cell r="AC255">
            <v>3.4</v>
          </cell>
          <cell r="AD255">
            <v>3.4</v>
          </cell>
          <cell r="AI255">
            <v>290800</v>
          </cell>
          <cell r="AJ255">
            <v>290800</v>
          </cell>
        </row>
        <row r="256">
          <cell r="A256" t="str">
            <v>A10206</v>
          </cell>
          <cell r="B256">
            <v>3642</v>
          </cell>
          <cell r="C256">
            <v>1711</v>
          </cell>
          <cell r="E256" t="str">
            <v>Nối giảm ống gió KT600x300/500x300, tôn dày 0.75mm</v>
          </cell>
          <cell r="F256">
            <v>0</v>
          </cell>
          <cell r="G256">
            <v>0</v>
          </cell>
          <cell r="H256" t="str">
            <v>Cái</v>
          </cell>
          <cell r="I256">
            <v>1</v>
          </cell>
          <cell r="J256">
            <v>250100</v>
          </cell>
          <cell r="K256">
            <v>250100</v>
          </cell>
          <cell r="M256" t="str">
            <v>Hoa Sen hoặc Phương Nam</v>
          </cell>
          <cell r="N256">
            <v>0</v>
          </cell>
          <cell r="O256" t="str">
            <v>Việt Nam</v>
          </cell>
          <cell r="Q256">
            <v>100</v>
          </cell>
          <cell r="R256">
            <v>250107.00000000006</v>
          </cell>
          <cell r="S256">
            <v>1.08</v>
          </cell>
          <cell r="T256">
            <v>1</v>
          </cell>
          <cell r="U256">
            <v>250096.5</v>
          </cell>
          <cell r="V256">
            <v>250096.5</v>
          </cell>
          <cell r="W256">
            <v>25.2</v>
          </cell>
          <cell r="X256">
            <v>25.2</v>
          </cell>
          <cell r="Y256">
            <v>103632.48</v>
          </cell>
          <cell r="Z256">
            <v>103632.48</v>
          </cell>
          <cell r="AA256">
            <v>108814.1</v>
          </cell>
          <cell r="AB256">
            <v>108814.1</v>
          </cell>
          <cell r="AC256">
            <v>2</v>
          </cell>
          <cell r="AD256">
            <v>2</v>
          </cell>
          <cell r="AI256">
            <v>250100</v>
          </cell>
          <cell r="AJ256">
            <v>250100</v>
          </cell>
        </row>
        <row r="257">
          <cell r="A257" t="str">
            <v>A10207</v>
          </cell>
          <cell r="B257">
            <v>3643</v>
          </cell>
          <cell r="C257">
            <v>1711</v>
          </cell>
          <cell r="E257" t="str">
            <v>Nối giảm ống gió KT500x300/200x200, tôn dày 0.75mm</v>
          </cell>
          <cell r="F257">
            <v>0</v>
          </cell>
          <cell r="G257">
            <v>0</v>
          </cell>
          <cell r="H257" t="str">
            <v>Cái</v>
          </cell>
          <cell r="I257">
            <v>1</v>
          </cell>
          <cell r="J257">
            <v>182400</v>
          </cell>
          <cell r="K257">
            <v>182400</v>
          </cell>
          <cell r="M257" t="str">
            <v>Hoa Sen hoặc Phương Nam</v>
          </cell>
          <cell r="N257">
            <v>0</v>
          </cell>
          <cell r="O257" t="str">
            <v>Việt Nam</v>
          </cell>
          <cell r="Q257">
            <v>100</v>
          </cell>
          <cell r="R257">
            <v>182468.00000000003</v>
          </cell>
          <cell r="S257">
            <v>0.8</v>
          </cell>
          <cell r="T257">
            <v>1</v>
          </cell>
          <cell r="U257">
            <v>182376</v>
          </cell>
          <cell r="V257">
            <v>182376</v>
          </cell>
          <cell r="W257">
            <v>19.599999999999998</v>
          </cell>
          <cell r="X257">
            <v>19.599999999999998</v>
          </cell>
          <cell r="Y257">
            <v>80603.039999999994</v>
          </cell>
          <cell r="Z257">
            <v>80603.039999999994</v>
          </cell>
          <cell r="AA257">
            <v>84633.19</v>
          </cell>
          <cell r="AB257">
            <v>84633.19</v>
          </cell>
          <cell r="AC257">
            <v>1.6</v>
          </cell>
          <cell r="AD257">
            <v>1.6</v>
          </cell>
          <cell r="AI257">
            <v>182400</v>
          </cell>
          <cell r="AJ257">
            <v>182400</v>
          </cell>
        </row>
        <row r="258">
          <cell r="A258" t="str">
            <v>A10208</v>
          </cell>
          <cell r="B258">
            <v>3644</v>
          </cell>
          <cell r="C258">
            <v>1711</v>
          </cell>
          <cell r="E258" t="str">
            <v>Nối giảm ống gió KT300x200/200x150, tôn dày 0.75mm</v>
          </cell>
          <cell r="F258">
            <v>0</v>
          </cell>
          <cell r="G258">
            <v>0</v>
          </cell>
          <cell r="H258" t="str">
            <v>Cái</v>
          </cell>
          <cell r="I258">
            <v>1</v>
          </cell>
          <cell r="J258">
            <v>135200</v>
          </cell>
          <cell r="K258">
            <v>135200</v>
          </cell>
          <cell r="M258" t="str">
            <v>Hoa Sen hoặc Phương Nam</v>
          </cell>
          <cell r="N258">
            <v>0</v>
          </cell>
          <cell r="O258" t="str">
            <v>Việt Nam</v>
          </cell>
          <cell r="Q258">
            <v>100</v>
          </cell>
          <cell r="R258">
            <v>135157.00000000003</v>
          </cell>
          <cell r="S258">
            <v>0.3</v>
          </cell>
          <cell r="T258">
            <v>1</v>
          </cell>
          <cell r="U258">
            <v>135217.5</v>
          </cell>
          <cell r="V258">
            <v>135217.5</v>
          </cell>
          <cell r="W258">
            <v>7</v>
          </cell>
          <cell r="X258">
            <v>7</v>
          </cell>
          <cell r="Y258">
            <v>28786.799999999999</v>
          </cell>
          <cell r="Z258">
            <v>28786.799999999999</v>
          </cell>
          <cell r="AA258">
            <v>30226.14</v>
          </cell>
          <cell r="AB258">
            <v>30226.14</v>
          </cell>
          <cell r="AC258">
            <v>0.6</v>
          </cell>
          <cell r="AD258">
            <v>0.6</v>
          </cell>
          <cell r="AI258">
            <v>135200</v>
          </cell>
          <cell r="AJ258">
            <v>135200</v>
          </cell>
        </row>
        <row r="259">
          <cell r="A259" t="str">
            <v>A10209</v>
          </cell>
          <cell r="B259">
            <v>3645</v>
          </cell>
          <cell r="C259">
            <v>1711</v>
          </cell>
          <cell r="E259" t="str">
            <v>Nối giảm ống gió KT250x150/200x150, tôn dày 0.58mm</v>
          </cell>
          <cell r="F259">
            <v>0</v>
          </cell>
          <cell r="G259">
            <v>0</v>
          </cell>
          <cell r="H259" t="str">
            <v>Cái</v>
          </cell>
          <cell r="I259">
            <v>1</v>
          </cell>
          <cell r="J259">
            <v>103900</v>
          </cell>
          <cell r="K259">
            <v>103900</v>
          </cell>
          <cell r="M259" t="str">
            <v>Hoa Sen hoặc Phương Nam</v>
          </cell>
          <cell r="N259">
            <v>0</v>
          </cell>
          <cell r="O259" t="str">
            <v>Việt Nam</v>
          </cell>
          <cell r="Q259">
            <v>100</v>
          </cell>
          <cell r="R259">
            <v>103939.00000000003</v>
          </cell>
          <cell r="S259">
            <v>0.2</v>
          </cell>
          <cell r="T259">
            <v>1</v>
          </cell>
          <cell r="U259">
            <v>103927.5</v>
          </cell>
          <cell r="V259">
            <v>103927.5</v>
          </cell>
          <cell r="W259">
            <v>4.1999999999999993</v>
          </cell>
          <cell r="X259">
            <v>4.1999999999999993</v>
          </cell>
          <cell r="Y259">
            <v>17272.080000000002</v>
          </cell>
          <cell r="Z259">
            <v>17272.080000000002</v>
          </cell>
          <cell r="AA259">
            <v>18135.68</v>
          </cell>
          <cell r="AB259">
            <v>18135.68</v>
          </cell>
          <cell r="AC259">
            <v>0.3</v>
          </cell>
          <cell r="AD259">
            <v>0.3</v>
          </cell>
          <cell r="AI259">
            <v>103900</v>
          </cell>
          <cell r="AJ259">
            <v>103900</v>
          </cell>
        </row>
        <row r="260">
          <cell r="A260" t="str">
            <v>A10210</v>
          </cell>
          <cell r="B260">
            <v>3646</v>
          </cell>
          <cell r="C260">
            <v>1711</v>
          </cell>
          <cell r="E260" t="str">
            <v>Nối giảm ống gió KT200x150/150x150, tôn dày 0.58mm</v>
          </cell>
          <cell r="F260">
            <v>0</v>
          </cell>
          <cell r="G260">
            <v>0</v>
          </cell>
          <cell r="H260" t="str">
            <v>Cái</v>
          </cell>
          <cell r="I260">
            <v>1</v>
          </cell>
          <cell r="J260">
            <v>92500</v>
          </cell>
          <cell r="K260">
            <v>92500</v>
          </cell>
          <cell r="M260" t="str">
            <v>Hoa Sen hoặc Phương Nam</v>
          </cell>
          <cell r="N260">
            <v>0</v>
          </cell>
          <cell r="O260" t="str">
            <v>Việt Nam</v>
          </cell>
          <cell r="Q260">
            <v>100</v>
          </cell>
          <cell r="R260">
            <v>92444.000000000015</v>
          </cell>
          <cell r="S260">
            <v>0.14000000000000001</v>
          </cell>
          <cell r="T260">
            <v>1</v>
          </cell>
          <cell r="U260">
            <v>92529</v>
          </cell>
          <cell r="V260">
            <v>92529</v>
          </cell>
          <cell r="W260">
            <v>2.8</v>
          </cell>
          <cell r="X260">
            <v>2.8</v>
          </cell>
          <cell r="Y260">
            <v>11514.72</v>
          </cell>
          <cell r="Z260">
            <v>11514.72</v>
          </cell>
          <cell r="AA260">
            <v>12090.46</v>
          </cell>
          <cell r="AB260">
            <v>12090.46</v>
          </cell>
          <cell r="AC260">
            <v>0.2</v>
          </cell>
          <cell r="AD260">
            <v>0.2</v>
          </cell>
          <cell r="AI260">
            <v>92500</v>
          </cell>
          <cell r="AJ260">
            <v>92500</v>
          </cell>
        </row>
        <row r="261">
          <cell r="A261" t="str">
            <v>A10211</v>
          </cell>
          <cell r="B261">
            <v>3647</v>
          </cell>
          <cell r="C261">
            <v>1711</v>
          </cell>
          <cell r="E261" t="str">
            <v>Tê ống gió KT600x300/400x300; 400x200, tôn dày 0.75mm</v>
          </cell>
          <cell r="F261">
            <v>0</v>
          </cell>
          <cell r="G261">
            <v>0</v>
          </cell>
          <cell r="H261" t="str">
            <v>Cái</v>
          </cell>
          <cell r="I261">
            <v>1</v>
          </cell>
          <cell r="J261">
            <v>522100</v>
          </cell>
          <cell r="K261">
            <v>522100</v>
          </cell>
          <cell r="M261" t="str">
            <v>Hoa Sen hoặc Phương Nam</v>
          </cell>
          <cell r="N261">
            <v>0</v>
          </cell>
          <cell r="O261" t="str">
            <v>Việt Nam</v>
          </cell>
          <cell r="Q261">
            <v>100</v>
          </cell>
          <cell r="R261">
            <v>522115.00000000012</v>
          </cell>
          <cell r="S261">
            <v>4.32</v>
          </cell>
          <cell r="T261">
            <v>1</v>
          </cell>
          <cell r="U261">
            <v>522096</v>
          </cell>
          <cell r="V261">
            <v>522096</v>
          </cell>
          <cell r="W261">
            <v>102.19999999999999</v>
          </cell>
          <cell r="X261">
            <v>102.19999999999999</v>
          </cell>
          <cell r="Y261">
            <v>420287.28</v>
          </cell>
          <cell r="Z261">
            <v>420287.28</v>
          </cell>
          <cell r="AA261">
            <v>441301.64</v>
          </cell>
          <cell r="AB261">
            <v>441301.64</v>
          </cell>
          <cell r="AC261">
            <v>8.1999999999999993</v>
          </cell>
          <cell r="AD261">
            <v>8.1999999999999993</v>
          </cell>
          <cell r="AI261">
            <v>522100</v>
          </cell>
          <cell r="AJ261">
            <v>522100</v>
          </cell>
        </row>
        <row r="262">
          <cell r="A262" t="str">
            <v>A10212</v>
          </cell>
          <cell r="B262">
            <v>3648</v>
          </cell>
          <cell r="C262">
            <v>1711</v>
          </cell>
          <cell r="E262" t="str">
            <v>Tê ống gió KT400x200/300x200; 300x200, tôn dày 0.75mm</v>
          </cell>
          <cell r="F262">
            <v>0</v>
          </cell>
          <cell r="G262">
            <v>0</v>
          </cell>
          <cell r="H262" t="str">
            <v>Cái</v>
          </cell>
          <cell r="I262">
            <v>1</v>
          </cell>
          <cell r="J262">
            <v>291900</v>
          </cell>
          <cell r="K262">
            <v>291900</v>
          </cell>
          <cell r="M262" t="str">
            <v>Hoa Sen hoặc Phương Nam</v>
          </cell>
          <cell r="N262">
            <v>0</v>
          </cell>
          <cell r="O262" t="str">
            <v>Việt Nam</v>
          </cell>
          <cell r="Q262">
            <v>100</v>
          </cell>
          <cell r="R262">
            <v>291973</v>
          </cell>
          <cell r="S262">
            <v>1.92</v>
          </cell>
          <cell r="T262">
            <v>1</v>
          </cell>
          <cell r="U262">
            <v>291891</v>
          </cell>
          <cell r="V262">
            <v>291891</v>
          </cell>
          <cell r="W262">
            <v>46.199999999999996</v>
          </cell>
          <cell r="X262">
            <v>46.199999999999996</v>
          </cell>
          <cell r="Y262">
            <v>189992.88</v>
          </cell>
          <cell r="Z262">
            <v>189992.88</v>
          </cell>
          <cell r="AA262">
            <v>199492.52</v>
          </cell>
          <cell r="AB262">
            <v>199492.52</v>
          </cell>
          <cell r="AC262">
            <v>3.7</v>
          </cell>
          <cell r="AD262">
            <v>3.7</v>
          </cell>
          <cell r="AI262">
            <v>291900</v>
          </cell>
          <cell r="AJ262">
            <v>291900</v>
          </cell>
        </row>
        <row r="263">
          <cell r="A263" t="str">
            <v>A10213</v>
          </cell>
          <cell r="B263">
            <v>3649</v>
          </cell>
          <cell r="C263">
            <v>1711</v>
          </cell>
          <cell r="E263" t="str">
            <v>Vuông / tròn 1800x400/Ø700, tôn dày 0.95mm</v>
          </cell>
          <cell r="F263">
            <v>0</v>
          </cell>
          <cell r="G263">
            <v>0</v>
          </cell>
          <cell r="H263" t="str">
            <v>Cái</v>
          </cell>
          <cell r="I263">
            <v>2</v>
          </cell>
          <cell r="J263">
            <v>1704000</v>
          </cell>
          <cell r="K263">
            <v>3408000</v>
          </cell>
          <cell r="M263" t="str">
            <v>Hoa Sen hoặc Phương Nam</v>
          </cell>
          <cell r="N263">
            <v>0</v>
          </cell>
          <cell r="O263" t="str">
            <v>Việt Nam</v>
          </cell>
          <cell r="Q263">
            <v>100</v>
          </cell>
          <cell r="R263">
            <v>1703922.0000000005</v>
          </cell>
          <cell r="S263">
            <v>7.92</v>
          </cell>
          <cell r="T263">
            <v>2</v>
          </cell>
          <cell r="U263">
            <v>1703964</v>
          </cell>
          <cell r="V263">
            <v>3407928</v>
          </cell>
          <cell r="W263">
            <v>189</v>
          </cell>
          <cell r="X263">
            <v>378</v>
          </cell>
          <cell r="Y263">
            <v>777243.6</v>
          </cell>
          <cell r="Z263">
            <v>1554487.2</v>
          </cell>
          <cell r="AA263">
            <v>816105.78</v>
          </cell>
          <cell r="AB263">
            <v>1632211.56</v>
          </cell>
          <cell r="AC263">
            <v>15.1</v>
          </cell>
          <cell r="AD263">
            <v>30.2</v>
          </cell>
          <cell r="AI263">
            <v>1704000</v>
          </cell>
          <cell r="AJ263">
            <v>3408000</v>
          </cell>
        </row>
        <row r="264">
          <cell r="A264" t="str">
            <v>A10214</v>
          </cell>
          <cell r="B264">
            <v>3650</v>
          </cell>
          <cell r="C264">
            <v>1711</v>
          </cell>
          <cell r="E264" t="str">
            <v>Vuông / tròn 1800x350/Ø700, tôn dày 0.95mm</v>
          </cell>
          <cell r="F264">
            <v>0</v>
          </cell>
          <cell r="G264">
            <v>0</v>
          </cell>
          <cell r="H264" t="str">
            <v>Cái</v>
          </cell>
          <cell r="I264">
            <v>1</v>
          </cell>
          <cell r="J264">
            <v>1681200</v>
          </cell>
          <cell r="K264">
            <v>1681200</v>
          </cell>
          <cell r="M264" t="str">
            <v>Hoa Sen hoặc Phương Nam</v>
          </cell>
          <cell r="N264">
            <v>0</v>
          </cell>
          <cell r="O264" t="str">
            <v>Việt Nam</v>
          </cell>
          <cell r="Q264">
            <v>100</v>
          </cell>
          <cell r="R264">
            <v>1681174.0000000005</v>
          </cell>
          <cell r="S264">
            <v>7.74</v>
          </cell>
          <cell r="T264">
            <v>1</v>
          </cell>
          <cell r="U264">
            <v>1681167</v>
          </cell>
          <cell r="V264">
            <v>1681167</v>
          </cell>
          <cell r="W264">
            <v>184.79999999999998</v>
          </cell>
          <cell r="X264">
            <v>184.79999999999998</v>
          </cell>
          <cell r="Y264">
            <v>759971.52</v>
          </cell>
          <cell r="Z264">
            <v>759971.52</v>
          </cell>
          <cell r="AA264">
            <v>797970.1</v>
          </cell>
          <cell r="AB264">
            <v>797970.1</v>
          </cell>
          <cell r="AC264">
            <v>14.8</v>
          </cell>
          <cell r="AD264">
            <v>14.8</v>
          </cell>
          <cell r="AI264">
            <v>1681200</v>
          </cell>
          <cell r="AJ264">
            <v>1681200</v>
          </cell>
        </row>
        <row r="265">
          <cell r="A265" t="str">
            <v>A10215</v>
          </cell>
          <cell r="B265">
            <v>3651</v>
          </cell>
          <cell r="C265">
            <v>1711</v>
          </cell>
          <cell r="E265" t="str">
            <v>Vuông / tròn 1200x300/Ø 500, tôn dày 0.95mm</v>
          </cell>
          <cell r="F265">
            <v>0</v>
          </cell>
          <cell r="G265">
            <v>0</v>
          </cell>
          <cell r="H265" t="str">
            <v>Cái</v>
          </cell>
          <cell r="I265">
            <v>2</v>
          </cell>
          <cell r="J265">
            <v>597200</v>
          </cell>
          <cell r="K265">
            <v>1194400</v>
          </cell>
          <cell r="M265" t="str">
            <v>Hoa Sen hoặc Phương Nam</v>
          </cell>
          <cell r="N265">
            <v>0</v>
          </cell>
          <cell r="O265" t="str">
            <v>Việt Nam</v>
          </cell>
          <cell r="Q265">
            <v>100</v>
          </cell>
          <cell r="R265">
            <v>597135</v>
          </cell>
          <cell r="S265">
            <v>3.6</v>
          </cell>
          <cell r="T265">
            <v>2</v>
          </cell>
          <cell r="U265">
            <v>597192</v>
          </cell>
          <cell r="V265">
            <v>1194384</v>
          </cell>
          <cell r="W265">
            <v>85.399999999999991</v>
          </cell>
          <cell r="X265">
            <v>170.79999999999998</v>
          </cell>
          <cell r="Y265">
            <v>351198.96</v>
          </cell>
          <cell r="Z265">
            <v>702397.92</v>
          </cell>
          <cell r="AA265">
            <v>368758.91</v>
          </cell>
          <cell r="AB265">
            <v>737517.82</v>
          </cell>
          <cell r="AC265">
            <v>6.8</v>
          </cell>
          <cell r="AD265">
            <v>13.6</v>
          </cell>
          <cell r="AI265">
            <v>597200</v>
          </cell>
          <cell r="AJ265">
            <v>1194400</v>
          </cell>
        </row>
        <row r="266">
          <cell r="A266" t="str">
            <v>A10216</v>
          </cell>
          <cell r="B266">
            <v>3652</v>
          </cell>
          <cell r="C266">
            <v>1711</v>
          </cell>
          <cell r="E266" t="str">
            <v>Vuông / tròn 900x400/Ø 500, tôn dày 0.75mm</v>
          </cell>
          <cell r="F266">
            <v>0</v>
          </cell>
          <cell r="G266">
            <v>0</v>
          </cell>
          <cell r="H266" t="str">
            <v>Cái</v>
          </cell>
          <cell r="I266">
            <v>2</v>
          </cell>
          <cell r="J266">
            <v>412400</v>
          </cell>
          <cell r="K266">
            <v>824800</v>
          </cell>
          <cell r="M266" t="str">
            <v>Hoa Sen hoặc Phương Nam</v>
          </cell>
          <cell r="N266">
            <v>0</v>
          </cell>
          <cell r="O266" t="str">
            <v>Việt Nam</v>
          </cell>
          <cell r="Q266">
            <v>100</v>
          </cell>
          <cell r="R266">
            <v>412247.00000000012</v>
          </cell>
          <cell r="S266">
            <v>2.34</v>
          </cell>
          <cell r="T266">
            <v>2</v>
          </cell>
          <cell r="U266">
            <v>412357.5</v>
          </cell>
          <cell r="V266">
            <v>824715</v>
          </cell>
          <cell r="W266">
            <v>56</v>
          </cell>
          <cell r="X266">
            <v>112</v>
          </cell>
          <cell r="Y266">
            <v>230294.39999999999</v>
          </cell>
          <cell r="Z266">
            <v>460588.79999999999</v>
          </cell>
          <cell r="AA266">
            <v>241809.12</v>
          </cell>
          <cell r="AB266">
            <v>483618.24</v>
          </cell>
          <cell r="AC266">
            <v>4.5</v>
          </cell>
          <cell r="AD266">
            <v>9</v>
          </cell>
          <cell r="AI266">
            <v>412400</v>
          </cell>
          <cell r="AJ266">
            <v>824800</v>
          </cell>
        </row>
        <row r="267">
          <cell r="A267" t="str">
            <v>A10217</v>
          </cell>
          <cell r="B267">
            <v>3653</v>
          </cell>
          <cell r="C267">
            <v>1711</v>
          </cell>
          <cell r="E267" t="str">
            <v>Vuông / tròn 300x300/Ø300, tôn dày 0.75mm</v>
          </cell>
          <cell r="F267">
            <v>0</v>
          </cell>
          <cell r="G267">
            <v>0</v>
          </cell>
          <cell r="H267" t="str">
            <v>Cái</v>
          </cell>
          <cell r="I267">
            <v>3</v>
          </cell>
          <cell r="J267">
            <v>150000</v>
          </cell>
          <cell r="K267">
            <v>450000</v>
          </cell>
          <cell r="M267" t="str">
            <v>Hoa Sen hoặc Phương Nam</v>
          </cell>
          <cell r="N267">
            <v>0</v>
          </cell>
          <cell r="O267" t="str">
            <v>Việt Nam</v>
          </cell>
          <cell r="Q267">
            <v>100</v>
          </cell>
          <cell r="R267">
            <v>150040</v>
          </cell>
          <cell r="S267">
            <v>0.36</v>
          </cell>
          <cell r="T267">
            <v>3</v>
          </cell>
          <cell r="U267">
            <v>149968.5</v>
          </cell>
          <cell r="V267">
            <v>449905.5</v>
          </cell>
          <cell r="W267">
            <v>8.3999999999999986</v>
          </cell>
          <cell r="X267">
            <v>25.199999999999996</v>
          </cell>
          <cell r="Y267">
            <v>34544.160000000003</v>
          </cell>
          <cell r="Z267">
            <v>103632.48000000001</v>
          </cell>
          <cell r="AA267">
            <v>36271.370000000003</v>
          </cell>
          <cell r="AB267">
            <v>108814.11000000002</v>
          </cell>
          <cell r="AC267">
            <v>0.7</v>
          </cell>
          <cell r="AD267">
            <v>2.0999999999999996</v>
          </cell>
          <cell r="AI267">
            <v>150000</v>
          </cell>
          <cell r="AJ267">
            <v>450000</v>
          </cell>
        </row>
        <row r="268">
          <cell r="A268" t="str">
            <v>A10218</v>
          </cell>
          <cell r="B268">
            <v>3654</v>
          </cell>
          <cell r="C268">
            <v>1711</v>
          </cell>
          <cell r="E268" t="str">
            <v>Vuông / tròn 300x200/Ø300, tôn dày 0.75mm</v>
          </cell>
          <cell r="F268">
            <v>0</v>
          </cell>
          <cell r="G268">
            <v>0</v>
          </cell>
          <cell r="H268" t="str">
            <v>Cái</v>
          </cell>
          <cell r="I268">
            <v>1</v>
          </cell>
          <cell r="J268">
            <v>139000</v>
          </cell>
          <cell r="K268">
            <v>139000</v>
          </cell>
          <cell r="M268" t="str">
            <v>Hoa Sen hoặc Phương Nam</v>
          </cell>
          <cell r="N268">
            <v>0</v>
          </cell>
          <cell r="O268" t="str">
            <v>Việt Nam</v>
          </cell>
          <cell r="Q268">
            <v>100</v>
          </cell>
          <cell r="R268">
            <v>138908.00000000003</v>
          </cell>
          <cell r="S268">
            <v>0.3</v>
          </cell>
          <cell r="T268">
            <v>1</v>
          </cell>
          <cell r="U268">
            <v>139017</v>
          </cell>
          <cell r="V268">
            <v>139017</v>
          </cell>
          <cell r="W268">
            <v>7</v>
          </cell>
          <cell r="X268">
            <v>7</v>
          </cell>
          <cell r="Y268">
            <v>28786.799999999999</v>
          </cell>
          <cell r="Z268">
            <v>28786.799999999999</v>
          </cell>
          <cell r="AA268">
            <v>30226.14</v>
          </cell>
          <cell r="AB268">
            <v>30226.14</v>
          </cell>
          <cell r="AC268">
            <v>0.6</v>
          </cell>
          <cell r="AD268">
            <v>0.6</v>
          </cell>
          <cell r="AI268">
            <v>139000</v>
          </cell>
          <cell r="AJ268">
            <v>139000</v>
          </cell>
        </row>
        <row r="269">
          <cell r="A269" t="str">
            <v>A10219</v>
          </cell>
          <cell r="B269">
            <v>3655</v>
          </cell>
          <cell r="C269">
            <v>1711</v>
          </cell>
          <cell r="E269" t="str">
            <v>Vuông / tròn 200x150/Ø200, tôn dày 0.58mm</v>
          </cell>
          <cell r="F269">
            <v>0</v>
          </cell>
          <cell r="G269">
            <v>0</v>
          </cell>
          <cell r="H269" t="str">
            <v>Cái</v>
          </cell>
          <cell r="I269">
            <v>27</v>
          </cell>
          <cell r="J269">
            <v>97400</v>
          </cell>
          <cell r="K269">
            <v>2629800</v>
          </cell>
          <cell r="M269" t="str">
            <v>Hoa Sen hoặc Phương Nam</v>
          </cell>
          <cell r="N269">
            <v>0</v>
          </cell>
          <cell r="O269" t="str">
            <v>Việt Nam</v>
          </cell>
          <cell r="Q269">
            <v>100</v>
          </cell>
          <cell r="R269">
            <v>97526.000000000015</v>
          </cell>
          <cell r="S269">
            <v>0.14000000000000001</v>
          </cell>
          <cell r="T269">
            <v>27</v>
          </cell>
          <cell r="U269">
            <v>97446</v>
          </cell>
          <cell r="V269">
            <v>2631042</v>
          </cell>
          <cell r="W269">
            <v>2.8</v>
          </cell>
          <cell r="X269">
            <v>75.599999999999994</v>
          </cell>
          <cell r="Y269">
            <v>11514.72</v>
          </cell>
          <cell r="Z269">
            <v>310897.44</v>
          </cell>
          <cell r="AA269">
            <v>12090.46</v>
          </cell>
          <cell r="AB269">
            <v>326442.42</v>
          </cell>
          <cell r="AC269">
            <v>0.2</v>
          </cell>
          <cell r="AD269">
            <v>5.4</v>
          </cell>
          <cell r="AI269">
            <v>97400</v>
          </cell>
          <cell r="AJ269">
            <v>2629800</v>
          </cell>
        </row>
        <row r="270">
          <cell r="A270" t="str">
            <v>A10220</v>
          </cell>
          <cell r="B270">
            <v>3656</v>
          </cell>
          <cell r="C270">
            <v>1711</v>
          </cell>
          <cell r="E270" t="str">
            <v>Vuông / tròn 150x150/Ø150, tôn dày 0.58mm</v>
          </cell>
          <cell r="F270">
            <v>0</v>
          </cell>
          <cell r="G270">
            <v>0</v>
          </cell>
          <cell r="H270" t="str">
            <v>Cái</v>
          </cell>
          <cell r="I270">
            <v>8</v>
          </cell>
          <cell r="J270">
            <v>81100</v>
          </cell>
          <cell r="K270">
            <v>648800</v>
          </cell>
          <cell r="M270" t="str">
            <v>Hoa Sen hoặc Phương Nam</v>
          </cell>
          <cell r="N270">
            <v>0</v>
          </cell>
          <cell r="O270" t="str">
            <v>Việt Nam</v>
          </cell>
          <cell r="Q270">
            <v>100</v>
          </cell>
          <cell r="R270">
            <v>81191</v>
          </cell>
          <cell r="S270">
            <v>0.09</v>
          </cell>
          <cell r="T270">
            <v>8</v>
          </cell>
          <cell r="U270">
            <v>81130.5</v>
          </cell>
          <cell r="V270">
            <v>649044</v>
          </cell>
          <cell r="W270">
            <v>2.8</v>
          </cell>
          <cell r="X270">
            <v>22.4</v>
          </cell>
          <cell r="Y270">
            <v>11514.72</v>
          </cell>
          <cell r="Z270">
            <v>92117.759999999995</v>
          </cell>
          <cell r="AA270">
            <v>12090.46</v>
          </cell>
          <cell r="AB270">
            <v>96723.68</v>
          </cell>
          <cell r="AC270">
            <v>0.2</v>
          </cell>
          <cell r="AD270">
            <v>1.6</v>
          </cell>
          <cell r="AI270">
            <v>81100</v>
          </cell>
          <cell r="AJ270">
            <v>648800</v>
          </cell>
        </row>
        <row r="271">
          <cell r="A271" t="str">
            <v>A10221</v>
          </cell>
          <cell r="B271">
            <v>3657</v>
          </cell>
          <cell r="C271">
            <v>1711</v>
          </cell>
          <cell r="E271" t="str">
            <v>Chân rẽ ống gió KT1300x400, tôn dày 0.95mm</v>
          </cell>
          <cell r="F271">
            <v>0</v>
          </cell>
          <cell r="G271">
            <v>0</v>
          </cell>
          <cell r="H271" t="str">
            <v>Cái</v>
          </cell>
          <cell r="I271">
            <v>17</v>
          </cell>
          <cell r="J271">
            <v>294100</v>
          </cell>
          <cell r="K271">
            <v>4999700</v>
          </cell>
          <cell r="M271" t="str">
            <v>Hoa Sen hoặc Phương Nam</v>
          </cell>
          <cell r="N271">
            <v>0</v>
          </cell>
          <cell r="O271" t="str">
            <v>Việt Nam</v>
          </cell>
          <cell r="Q271">
            <v>100</v>
          </cell>
          <cell r="R271">
            <v>294030</v>
          </cell>
          <cell r="S271">
            <v>8.84</v>
          </cell>
          <cell r="T271">
            <v>17</v>
          </cell>
          <cell r="U271">
            <v>294126</v>
          </cell>
          <cell r="V271">
            <v>5000142</v>
          </cell>
          <cell r="W271">
            <v>210</v>
          </cell>
          <cell r="X271">
            <v>3570</v>
          </cell>
          <cell r="Y271">
            <v>863604</v>
          </cell>
          <cell r="Z271">
            <v>14681268</v>
          </cell>
          <cell r="AA271">
            <v>906784.2</v>
          </cell>
          <cell r="AB271">
            <v>15415331.399999999</v>
          </cell>
          <cell r="AC271">
            <v>16.8</v>
          </cell>
          <cell r="AD271">
            <v>285.60000000000002</v>
          </cell>
          <cell r="AI271">
            <v>294100</v>
          </cell>
          <cell r="AJ271">
            <v>4999700</v>
          </cell>
        </row>
        <row r="272">
          <cell r="A272" t="str">
            <v>A10222</v>
          </cell>
          <cell r="B272">
            <v>3658</v>
          </cell>
          <cell r="C272">
            <v>1711</v>
          </cell>
          <cell r="E272" t="str">
            <v>Chân rẽ ống gió KT1000x500, tôn dày 0.75mm</v>
          </cell>
          <cell r="F272">
            <v>0</v>
          </cell>
          <cell r="G272">
            <v>0</v>
          </cell>
          <cell r="H272" t="str">
            <v>Cái</v>
          </cell>
          <cell r="I272">
            <v>1</v>
          </cell>
          <cell r="J272">
            <v>219500</v>
          </cell>
          <cell r="K272">
            <v>219500</v>
          </cell>
          <cell r="M272" t="str">
            <v>Hoa Sen hoặc Phương Nam</v>
          </cell>
          <cell r="N272">
            <v>0</v>
          </cell>
          <cell r="O272" t="str">
            <v>Việt Nam</v>
          </cell>
          <cell r="Q272">
            <v>100</v>
          </cell>
          <cell r="R272">
            <v>219494.00000000006</v>
          </cell>
          <cell r="S272">
            <v>6</v>
          </cell>
          <cell r="T272">
            <v>1</v>
          </cell>
          <cell r="U272">
            <v>219477</v>
          </cell>
          <cell r="V272">
            <v>219477</v>
          </cell>
          <cell r="W272">
            <v>142.79999999999998</v>
          </cell>
          <cell r="X272">
            <v>142.79999999999998</v>
          </cell>
          <cell r="Y272">
            <v>587250.72</v>
          </cell>
          <cell r="Z272">
            <v>587250.72</v>
          </cell>
          <cell r="AA272">
            <v>616613.26</v>
          </cell>
          <cell r="AB272">
            <v>616613.26</v>
          </cell>
          <cell r="AC272">
            <v>11.4</v>
          </cell>
          <cell r="AD272">
            <v>11.4</v>
          </cell>
          <cell r="AI272">
            <v>219500</v>
          </cell>
          <cell r="AJ272">
            <v>219500</v>
          </cell>
        </row>
        <row r="273">
          <cell r="A273" t="str">
            <v>A10223</v>
          </cell>
          <cell r="B273">
            <v>3659</v>
          </cell>
          <cell r="C273">
            <v>1711</v>
          </cell>
          <cell r="E273" t="str">
            <v>Chân rẽ ống gió KT600x300, tôn dày 0.75mm</v>
          </cell>
          <cell r="F273">
            <v>0</v>
          </cell>
          <cell r="G273">
            <v>0</v>
          </cell>
          <cell r="H273" t="str">
            <v>Cái</v>
          </cell>
          <cell r="I273">
            <v>1</v>
          </cell>
          <cell r="J273">
            <v>139700</v>
          </cell>
          <cell r="K273">
            <v>139700</v>
          </cell>
          <cell r="M273" t="str">
            <v>Hoa Sen hoặc Phương Nam</v>
          </cell>
          <cell r="N273">
            <v>0</v>
          </cell>
          <cell r="O273" t="str">
            <v>Việt Nam</v>
          </cell>
          <cell r="Q273">
            <v>100</v>
          </cell>
          <cell r="R273">
            <v>139634.00000000003</v>
          </cell>
          <cell r="S273">
            <v>2.16</v>
          </cell>
          <cell r="T273">
            <v>1</v>
          </cell>
          <cell r="U273">
            <v>139687.5</v>
          </cell>
          <cell r="V273">
            <v>139687.5</v>
          </cell>
          <cell r="W273">
            <v>51.8</v>
          </cell>
          <cell r="X273">
            <v>51.8</v>
          </cell>
          <cell r="Y273">
            <v>213022.32</v>
          </cell>
          <cell r="Z273">
            <v>213022.32</v>
          </cell>
          <cell r="AA273">
            <v>223673.44</v>
          </cell>
          <cell r="AB273">
            <v>223673.44</v>
          </cell>
          <cell r="AC273">
            <v>4.0999999999999996</v>
          </cell>
          <cell r="AD273">
            <v>4.0999999999999996</v>
          </cell>
          <cell r="AI273">
            <v>139700</v>
          </cell>
          <cell r="AJ273">
            <v>139700</v>
          </cell>
        </row>
        <row r="274">
          <cell r="A274" t="str">
            <v>A10224</v>
          </cell>
          <cell r="B274">
            <v>3660</v>
          </cell>
          <cell r="C274">
            <v>1711</v>
          </cell>
          <cell r="E274" t="str">
            <v>Chân rẽ ống gió KT500x300, tôn dày 0.75mm</v>
          </cell>
          <cell r="F274">
            <v>0</v>
          </cell>
          <cell r="G274">
            <v>0</v>
          </cell>
          <cell r="H274" t="str">
            <v>Cái</v>
          </cell>
          <cell r="I274">
            <v>1</v>
          </cell>
          <cell r="J274">
            <v>126300</v>
          </cell>
          <cell r="K274">
            <v>126300</v>
          </cell>
          <cell r="M274" t="str">
            <v>Hoa Sen hoặc Phương Nam</v>
          </cell>
          <cell r="N274">
            <v>0</v>
          </cell>
          <cell r="O274" t="str">
            <v>Việt Nam</v>
          </cell>
          <cell r="Q274">
            <v>100</v>
          </cell>
          <cell r="R274">
            <v>126324.00000000003</v>
          </cell>
          <cell r="S274">
            <v>1.6</v>
          </cell>
          <cell r="T274">
            <v>1</v>
          </cell>
          <cell r="U274">
            <v>126277.5</v>
          </cell>
          <cell r="V274">
            <v>126277.5</v>
          </cell>
          <cell r="W274">
            <v>37.799999999999997</v>
          </cell>
          <cell r="X274">
            <v>37.799999999999997</v>
          </cell>
          <cell r="Y274">
            <v>155448.72</v>
          </cell>
          <cell r="Z274">
            <v>155448.72</v>
          </cell>
          <cell r="AA274">
            <v>163221.16</v>
          </cell>
          <cell r="AB274">
            <v>163221.16</v>
          </cell>
          <cell r="AC274">
            <v>3</v>
          </cell>
          <cell r="AD274">
            <v>3</v>
          </cell>
          <cell r="AI274">
            <v>126300</v>
          </cell>
          <cell r="AJ274">
            <v>126300</v>
          </cell>
        </row>
        <row r="275">
          <cell r="A275" t="str">
            <v>A10225</v>
          </cell>
          <cell r="B275">
            <v>3661</v>
          </cell>
          <cell r="C275">
            <v>1711</v>
          </cell>
          <cell r="E275" t="str">
            <v>Chân rẽ ống gió KT300x300, tôn dày 0.75mm</v>
          </cell>
          <cell r="F275">
            <v>0</v>
          </cell>
          <cell r="G275">
            <v>0</v>
          </cell>
          <cell r="H275" t="str">
            <v>Cái</v>
          </cell>
          <cell r="I275">
            <v>3</v>
          </cell>
          <cell r="J275">
            <v>114700</v>
          </cell>
          <cell r="K275">
            <v>344100</v>
          </cell>
          <cell r="M275" t="str">
            <v>Hoa Sen hoặc Phương Nam</v>
          </cell>
          <cell r="N275">
            <v>0</v>
          </cell>
          <cell r="O275" t="str">
            <v>Việt Nam</v>
          </cell>
          <cell r="Q275">
            <v>100</v>
          </cell>
          <cell r="R275">
            <v>114587.00000000003</v>
          </cell>
          <cell r="S275">
            <v>0.72</v>
          </cell>
          <cell r="T275">
            <v>3</v>
          </cell>
          <cell r="U275">
            <v>114655.5</v>
          </cell>
          <cell r="V275">
            <v>343966.5</v>
          </cell>
          <cell r="W275">
            <v>16.799999999999997</v>
          </cell>
          <cell r="X275">
            <v>50.399999999999991</v>
          </cell>
          <cell r="Y275">
            <v>69088.320000000007</v>
          </cell>
          <cell r="Z275">
            <v>207264.96000000002</v>
          </cell>
          <cell r="AA275">
            <v>72542.740000000005</v>
          </cell>
          <cell r="AB275">
            <v>217628.22000000003</v>
          </cell>
          <cell r="AC275">
            <v>1.3</v>
          </cell>
          <cell r="AD275">
            <v>3.9000000000000004</v>
          </cell>
          <cell r="AI275">
            <v>114700</v>
          </cell>
          <cell r="AJ275">
            <v>344100</v>
          </cell>
        </row>
        <row r="276">
          <cell r="A276" t="str">
            <v>A10226</v>
          </cell>
          <cell r="B276">
            <v>3662</v>
          </cell>
          <cell r="C276">
            <v>1711</v>
          </cell>
          <cell r="E276" t="str">
            <v>Chân rẽ ống gió KT250x150, tôn dày 0.58mm</v>
          </cell>
          <cell r="F276">
            <v>0</v>
          </cell>
          <cell r="G276">
            <v>0</v>
          </cell>
          <cell r="H276" t="str">
            <v>Cái</v>
          </cell>
          <cell r="I276">
            <v>1</v>
          </cell>
          <cell r="J276">
            <v>80700</v>
          </cell>
          <cell r="K276">
            <v>80700</v>
          </cell>
          <cell r="M276" t="str">
            <v>Hoa Sen hoặc Phương Nam</v>
          </cell>
          <cell r="N276">
            <v>0</v>
          </cell>
          <cell r="O276" t="str">
            <v>Việt Nam</v>
          </cell>
          <cell r="Q276">
            <v>100</v>
          </cell>
          <cell r="R276">
            <v>80586</v>
          </cell>
          <cell r="S276">
            <v>0.4</v>
          </cell>
          <cell r="T276">
            <v>1</v>
          </cell>
          <cell r="U276">
            <v>80683.5</v>
          </cell>
          <cell r="V276">
            <v>80683.5</v>
          </cell>
          <cell r="W276">
            <v>9.7999999999999989</v>
          </cell>
          <cell r="X276">
            <v>9.7999999999999989</v>
          </cell>
          <cell r="Y276">
            <v>40301.519999999997</v>
          </cell>
          <cell r="Z276">
            <v>40301.519999999997</v>
          </cell>
          <cell r="AA276">
            <v>42316.6</v>
          </cell>
          <cell r="AB276">
            <v>42316.6</v>
          </cell>
          <cell r="AC276">
            <v>0.8</v>
          </cell>
          <cell r="AD276">
            <v>0.8</v>
          </cell>
          <cell r="AI276">
            <v>80700</v>
          </cell>
          <cell r="AJ276">
            <v>80700</v>
          </cell>
        </row>
        <row r="277">
          <cell r="A277" t="str">
            <v>A10227</v>
          </cell>
          <cell r="B277">
            <v>3663</v>
          </cell>
          <cell r="C277">
            <v>1711</v>
          </cell>
          <cell r="E277" t="str">
            <v>Chân rẽ ống gió KT200x150, tôn dày 0.58mm</v>
          </cell>
          <cell r="F277">
            <v>0</v>
          </cell>
          <cell r="G277">
            <v>0</v>
          </cell>
          <cell r="H277" t="str">
            <v>Cái</v>
          </cell>
          <cell r="I277">
            <v>26</v>
          </cell>
          <cell r="J277">
            <v>74900</v>
          </cell>
          <cell r="K277">
            <v>1947400</v>
          </cell>
          <cell r="M277" t="str">
            <v>Hoa Sen hoặc Phương Nam</v>
          </cell>
          <cell r="N277">
            <v>0</v>
          </cell>
          <cell r="O277" t="str">
            <v>Việt Nam</v>
          </cell>
          <cell r="Q277">
            <v>100</v>
          </cell>
          <cell r="R277">
            <v>74899</v>
          </cell>
          <cell r="S277">
            <v>0.28000000000000003</v>
          </cell>
          <cell r="T277">
            <v>26</v>
          </cell>
          <cell r="U277">
            <v>74872.5</v>
          </cell>
          <cell r="V277">
            <v>1946685</v>
          </cell>
          <cell r="W277">
            <v>7</v>
          </cell>
          <cell r="X277">
            <v>182</v>
          </cell>
          <cell r="Y277">
            <v>28786.799999999999</v>
          </cell>
          <cell r="Z277">
            <v>748456.79999999993</v>
          </cell>
          <cell r="AA277">
            <v>30226.14</v>
          </cell>
          <cell r="AB277">
            <v>785879.64</v>
          </cell>
          <cell r="AC277">
            <v>0.6</v>
          </cell>
          <cell r="AD277">
            <v>15.6</v>
          </cell>
          <cell r="AI277">
            <v>74900</v>
          </cell>
          <cell r="AJ277">
            <v>1947400</v>
          </cell>
        </row>
        <row r="278">
          <cell r="A278" t="str">
            <v>A10228</v>
          </cell>
          <cell r="B278">
            <v>3664</v>
          </cell>
          <cell r="C278">
            <v>1711</v>
          </cell>
          <cell r="E278" t="str">
            <v>Chân rẽ ống gió KT150x150, tôn dày 0.58mm</v>
          </cell>
          <cell r="F278">
            <v>0</v>
          </cell>
          <cell r="G278">
            <v>0</v>
          </cell>
          <cell r="H278" t="str">
            <v>Cái</v>
          </cell>
          <cell r="I278">
            <v>7</v>
          </cell>
          <cell r="J278">
            <v>69300</v>
          </cell>
          <cell r="K278">
            <v>485100</v>
          </cell>
          <cell r="M278" t="str">
            <v>Hoa Sen hoặc Phương Nam</v>
          </cell>
          <cell r="N278">
            <v>0</v>
          </cell>
          <cell r="O278" t="str">
            <v>Việt Nam</v>
          </cell>
          <cell r="Q278">
            <v>100</v>
          </cell>
          <cell r="R278">
            <v>69212.000000000015</v>
          </cell>
          <cell r="S278">
            <v>0.18</v>
          </cell>
          <cell r="T278">
            <v>7</v>
          </cell>
          <cell r="U278">
            <v>69285</v>
          </cell>
          <cell r="V278">
            <v>484995</v>
          </cell>
          <cell r="W278">
            <v>4.1999999999999993</v>
          </cell>
          <cell r="X278">
            <v>29.399999999999995</v>
          </cell>
          <cell r="Y278">
            <v>17272.080000000002</v>
          </cell>
          <cell r="Z278">
            <v>120904.56000000001</v>
          </cell>
          <cell r="AA278">
            <v>18135.68</v>
          </cell>
          <cell r="AB278">
            <v>126949.76000000001</v>
          </cell>
          <cell r="AC278">
            <v>0.3</v>
          </cell>
          <cell r="AD278">
            <v>2.1</v>
          </cell>
          <cell r="AI278">
            <v>69300</v>
          </cell>
          <cell r="AJ278">
            <v>485100</v>
          </cell>
        </row>
        <row r="279">
          <cell r="A279" t="str">
            <v>A10229</v>
          </cell>
          <cell r="B279">
            <v>3665</v>
          </cell>
          <cell r="C279">
            <v>1711</v>
          </cell>
          <cell r="E279" t="str">
            <v>Hộp lắp miệng gió KT450x450, tôn dày 0.75mm</v>
          </cell>
          <cell r="F279">
            <v>0</v>
          </cell>
          <cell r="G279">
            <v>0</v>
          </cell>
          <cell r="H279" t="str">
            <v>Cái</v>
          </cell>
          <cell r="I279">
            <v>32</v>
          </cell>
          <cell r="J279">
            <v>156700</v>
          </cell>
          <cell r="K279">
            <v>5014400</v>
          </cell>
          <cell r="M279" t="str">
            <v>Hoa Sen hoặc Phương Nam</v>
          </cell>
          <cell r="N279">
            <v>0</v>
          </cell>
          <cell r="O279" t="str">
            <v>Việt Nam</v>
          </cell>
          <cell r="Q279">
            <v>100</v>
          </cell>
          <cell r="R279">
            <v>156695</v>
          </cell>
          <cell r="S279">
            <v>0.72</v>
          </cell>
          <cell r="T279">
            <v>32</v>
          </cell>
          <cell r="U279">
            <v>156673.5</v>
          </cell>
          <cell r="V279">
            <v>5013552</v>
          </cell>
          <cell r="W279">
            <v>16.799999999999997</v>
          </cell>
          <cell r="X279">
            <v>537.59999999999991</v>
          </cell>
          <cell r="Y279">
            <v>69088.320000000007</v>
          </cell>
          <cell r="Z279">
            <v>2210826.2400000002</v>
          </cell>
          <cell r="AA279">
            <v>72542.740000000005</v>
          </cell>
          <cell r="AB279">
            <v>2321367.6800000002</v>
          </cell>
          <cell r="AC279">
            <v>1.3</v>
          </cell>
          <cell r="AD279">
            <v>41.6</v>
          </cell>
          <cell r="AI279">
            <v>156700</v>
          </cell>
          <cell r="AJ279">
            <v>5014400</v>
          </cell>
        </row>
        <row r="280">
          <cell r="A280" t="str">
            <v>A10230</v>
          </cell>
          <cell r="B280">
            <v>3666</v>
          </cell>
          <cell r="C280">
            <v>1711</v>
          </cell>
          <cell r="E280" t="str">
            <v>Ống tiêu âm</v>
          </cell>
          <cell r="F280">
            <v>0</v>
          </cell>
          <cell r="G280">
            <v>0</v>
          </cell>
          <cell r="H280">
            <v>0</v>
          </cell>
          <cell r="J280">
            <v>0</v>
          </cell>
          <cell r="K280">
            <v>0</v>
          </cell>
          <cell r="M280" t="str">
            <v>Hoa Sen hoặc Phương Nam</v>
          </cell>
          <cell r="N280">
            <v>0</v>
          </cell>
          <cell r="O280" t="str">
            <v>Việt Nam</v>
          </cell>
          <cell r="Q280">
            <v>100</v>
          </cell>
          <cell r="R280">
            <v>0</v>
          </cell>
          <cell r="S280">
            <v>0</v>
          </cell>
          <cell r="T280">
            <v>0</v>
          </cell>
          <cell r="U280">
            <v>0</v>
          </cell>
          <cell r="V280">
            <v>0</v>
          </cell>
          <cell r="W280">
            <v>0</v>
          </cell>
          <cell r="X280">
            <v>0</v>
          </cell>
          <cell r="Y280">
            <v>0</v>
          </cell>
          <cell r="Z280">
            <v>0</v>
          </cell>
          <cell r="AA280">
            <v>0</v>
          </cell>
          <cell r="AB280">
            <v>0</v>
          </cell>
          <cell r="AC280">
            <v>0</v>
          </cell>
          <cell r="AD280">
            <v>0</v>
          </cell>
          <cell r="AI280">
            <v>0</v>
          </cell>
          <cell r="AJ280" t="str">
            <v/>
          </cell>
        </row>
        <row r="281">
          <cell r="A281" t="str">
            <v>A10231</v>
          </cell>
          <cell r="B281">
            <v>3667</v>
          </cell>
          <cell r="C281">
            <v>1711</v>
          </cell>
          <cell r="E281" t="str">
            <v>Ống gió chế tạo bằng tôn tráng kẽm KT1800x400, tôn dày 0.95mm, kết nối TDC</v>
          </cell>
          <cell r="F281">
            <v>0</v>
          </cell>
          <cell r="G281">
            <v>0</v>
          </cell>
          <cell r="H281" t="str">
            <v>m</v>
          </cell>
          <cell r="I281">
            <v>2</v>
          </cell>
          <cell r="J281">
            <v>3247200</v>
          </cell>
          <cell r="K281">
            <v>6494400</v>
          </cell>
          <cell r="M281" t="str">
            <v>Hoa Sen hoặc Phương Nam</v>
          </cell>
          <cell r="N281">
            <v>0</v>
          </cell>
          <cell r="O281" t="str">
            <v>Việt Nam</v>
          </cell>
          <cell r="Q281">
            <v>100</v>
          </cell>
          <cell r="R281">
            <v>3247277.0000000009</v>
          </cell>
          <cell r="S281">
            <v>4.4000000000000004</v>
          </cell>
          <cell r="T281">
            <v>2</v>
          </cell>
          <cell r="U281">
            <v>3247231.5</v>
          </cell>
          <cell r="V281">
            <v>6494463</v>
          </cell>
          <cell r="W281">
            <v>105</v>
          </cell>
          <cell r="X281">
            <v>210</v>
          </cell>
          <cell r="Y281">
            <v>431802</v>
          </cell>
          <cell r="Z281">
            <v>863604</v>
          </cell>
          <cell r="AA281">
            <v>453392.1</v>
          </cell>
          <cell r="AB281">
            <v>906784.2</v>
          </cell>
          <cell r="AC281">
            <v>8.4</v>
          </cell>
          <cell r="AD281">
            <v>16.8</v>
          </cell>
          <cell r="AI281">
            <v>3247200</v>
          </cell>
          <cell r="AJ281">
            <v>6494400</v>
          </cell>
        </row>
        <row r="282">
          <cell r="A282" t="str">
            <v>A10232</v>
          </cell>
          <cell r="B282">
            <v>3668</v>
          </cell>
          <cell r="C282">
            <v>1711</v>
          </cell>
          <cell r="E282" t="str">
            <v>Ống gió chế tạo bằng tôn tráng kẽm KT1800x350, tôn dày 0.95mm, kết nối TDC</v>
          </cell>
          <cell r="F282">
            <v>0</v>
          </cell>
          <cell r="G282">
            <v>0</v>
          </cell>
          <cell r="H282" t="str">
            <v>m</v>
          </cell>
          <cell r="I282">
            <v>0.6</v>
          </cell>
          <cell r="J282">
            <v>3173500</v>
          </cell>
          <cell r="K282">
            <v>1904100</v>
          </cell>
          <cell r="M282" t="str">
            <v>Hoa Sen hoặc Phương Nam</v>
          </cell>
          <cell r="N282">
            <v>0</v>
          </cell>
          <cell r="O282" t="str">
            <v>Việt Nam</v>
          </cell>
          <cell r="Q282">
            <v>100</v>
          </cell>
          <cell r="R282">
            <v>3173467.0000000005</v>
          </cell>
          <cell r="S282">
            <v>4.3</v>
          </cell>
          <cell r="T282">
            <v>0.6</v>
          </cell>
          <cell r="U282">
            <v>3173476.5</v>
          </cell>
          <cell r="V282">
            <v>1904085.9</v>
          </cell>
          <cell r="W282">
            <v>102.19999999999999</v>
          </cell>
          <cell r="X282">
            <v>61.319999999999993</v>
          </cell>
          <cell r="Y282">
            <v>420287.28</v>
          </cell>
          <cell r="Z282">
            <v>252172.36800000002</v>
          </cell>
          <cell r="AA282">
            <v>441301.64</v>
          </cell>
          <cell r="AB282">
            <v>264780.984</v>
          </cell>
          <cell r="AC282">
            <v>8.1999999999999993</v>
          </cell>
          <cell r="AD282">
            <v>4.919999999999999</v>
          </cell>
          <cell r="AI282">
            <v>3173500</v>
          </cell>
          <cell r="AJ282">
            <v>1904100</v>
          </cell>
        </row>
        <row r="283">
          <cell r="A283" t="str">
            <v>A10233</v>
          </cell>
          <cell r="B283">
            <v>3669</v>
          </cell>
          <cell r="C283">
            <v>1711</v>
          </cell>
          <cell r="E283" t="str">
            <v>Ống gió chế tạo bằng tôn tráng kẽm KT1400x500, tôn dày 0.95mm, kết nối TDC</v>
          </cell>
          <cell r="F283">
            <v>0</v>
          </cell>
          <cell r="G283">
            <v>0</v>
          </cell>
          <cell r="H283" t="str">
            <v>m</v>
          </cell>
          <cell r="I283">
            <v>5</v>
          </cell>
          <cell r="J283">
            <v>2804500</v>
          </cell>
          <cell r="K283">
            <v>14022500</v>
          </cell>
          <cell r="M283" t="str">
            <v>Hoa Sen hoặc Phương Nam</v>
          </cell>
          <cell r="N283">
            <v>0</v>
          </cell>
          <cell r="O283" t="str">
            <v>Việt Nam</v>
          </cell>
          <cell r="Q283">
            <v>100</v>
          </cell>
          <cell r="R283">
            <v>2804538</v>
          </cell>
          <cell r="S283">
            <v>3.8</v>
          </cell>
          <cell r="T283">
            <v>5</v>
          </cell>
          <cell r="U283">
            <v>2804478</v>
          </cell>
          <cell r="V283">
            <v>14022390</v>
          </cell>
          <cell r="W283">
            <v>91</v>
          </cell>
          <cell r="X283">
            <v>455</v>
          </cell>
          <cell r="Y283">
            <v>374228.4</v>
          </cell>
          <cell r="Z283">
            <v>1871142</v>
          </cell>
          <cell r="AA283">
            <v>392939.82</v>
          </cell>
          <cell r="AB283">
            <v>1964699.1</v>
          </cell>
          <cell r="AC283">
            <v>7.3</v>
          </cell>
          <cell r="AD283">
            <v>36.5</v>
          </cell>
          <cell r="AI283">
            <v>2804500</v>
          </cell>
          <cell r="AJ283">
            <v>14022500</v>
          </cell>
        </row>
        <row r="284">
          <cell r="A284" t="str">
            <v>A10234</v>
          </cell>
          <cell r="B284">
            <v>3670</v>
          </cell>
          <cell r="C284">
            <v>1711</v>
          </cell>
          <cell r="E284" t="str">
            <v>Ống gió chế tạo bằng tôn tráng kẽm KT1200x300, tôn dày 0.95mm, kết nối TDC</v>
          </cell>
          <cell r="F284">
            <v>0</v>
          </cell>
          <cell r="G284">
            <v>0</v>
          </cell>
          <cell r="H284" t="str">
            <v>m</v>
          </cell>
          <cell r="I284">
            <v>2.1</v>
          </cell>
          <cell r="J284">
            <v>2214000</v>
          </cell>
          <cell r="K284">
            <v>4649400</v>
          </cell>
          <cell r="M284" t="str">
            <v>Hoa Sen hoặc Phương Nam</v>
          </cell>
          <cell r="N284">
            <v>0</v>
          </cell>
          <cell r="O284" t="str">
            <v>Việt Nam</v>
          </cell>
          <cell r="Q284">
            <v>100</v>
          </cell>
          <cell r="R284">
            <v>2214058.0000000005</v>
          </cell>
          <cell r="S284">
            <v>3</v>
          </cell>
          <cell r="T284">
            <v>2.1</v>
          </cell>
          <cell r="U284">
            <v>2213991</v>
          </cell>
          <cell r="V284">
            <v>4649381.1000000006</v>
          </cell>
          <cell r="W284">
            <v>71.399999999999991</v>
          </cell>
          <cell r="X284">
            <v>149.94</v>
          </cell>
          <cell r="Y284">
            <v>293625.36</v>
          </cell>
          <cell r="Z284">
            <v>616613.25600000005</v>
          </cell>
          <cell r="AA284">
            <v>308306.63</v>
          </cell>
          <cell r="AB284">
            <v>647443.92300000007</v>
          </cell>
          <cell r="AC284">
            <v>5.7</v>
          </cell>
          <cell r="AD284">
            <v>11.97</v>
          </cell>
          <cell r="AI284">
            <v>2214000</v>
          </cell>
          <cell r="AJ284">
            <v>4649400</v>
          </cell>
        </row>
        <row r="285">
          <cell r="A285" t="str">
            <v>A10235</v>
          </cell>
          <cell r="B285">
            <v>3671</v>
          </cell>
          <cell r="C285">
            <v>1711</v>
          </cell>
          <cell r="E285" t="str">
            <v>Ống gió chế tạo bằng tôn tráng kẽm KT900x400, tôn dày 0.75mm, kết nối TDC</v>
          </cell>
          <cell r="F285">
            <v>0</v>
          </cell>
          <cell r="G285">
            <v>0</v>
          </cell>
          <cell r="H285" t="str">
            <v>m</v>
          </cell>
          <cell r="I285">
            <v>2.1</v>
          </cell>
          <cell r="J285">
            <v>1744200</v>
          </cell>
          <cell r="K285">
            <v>3662820</v>
          </cell>
          <cell r="M285" t="str">
            <v>Hoa Sen hoặc Phương Nam</v>
          </cell>
          <cell r="N285">
            <v>0</v>
          </cell>
          <cell r="O285" t="str">
            <v>Việt Nam</v>
          </cell>
          <cell r="Q285">
            <v>100</v>
          </cell>
          <cell r="R285">
            <v>1744215.0000000005</v>
          </cell>
          <cell r="S285">
            <v>2.6</v>
          </cell>
          <cell r="T285">
            <v>2.1</v>
          </cell>
          <cell r="U285">
            <v>1744194</v>
          </cell>
          <cell r="V285">
            <v>3662807.4000000004</v>
          </cell>
          <cell r="W285">
            <v>61.599999999999994</v>
          </cell>
          <cell r="X285">
            <v>129.35999999999999</v>
          </cell>
          <cell r="Y285">
            <v>253323.84</v>
          </cell>
          <cell r="Z285">
            <v>531980.06400000001</v>
          </cell>
          <cell r="AA285">
            <v>265990.03000000003</v>
          </cell>
          <cell r="AB285">
            <v>558579.06300000008</v>
          </cell>
          <cell r="AC285">
            <v>4.9000000000000004</v>
          </cell>
          <cell r="AD285">
            <v>10.290000000000001</v>
          </cell>
          <cell r="AI285">
            <v>1744200</v>
          </cell>
          <cell r="AJ285">
            <v>3662820</v>
          </cell>
        </row>
        <row r="286">
          <cell r="A286" t="str">
            <v>A10236</v>
          </cell>
          <cell r="B286">
            <v>3672</v>
          </cell>
          <cell r="C286">
            <v>1711</v>
          </cell>
          <cell r="E286" t="str">
            <v>Ống gió chế tạo bằng tôn tráng kẽm KT200x200, tôn dày 0.58mm, kết nối ống bằng nẹp C</v>
          </cell>
          <cell r="F286">
            <v>0</v>
          </cell>
          <cell r="G286">
            <v>0</v>
          </cell>
          <cell r="H286" t="str">
            <v>m</v>
          </cell>
          <cell r="I286">
            <v>4</v>
          </cell>
          <cell r="J286">
            <v>496800</v>
          </cell>
          <cell r="K286">
            <v>1987200</v>
          </cell>
          <cell r="M286" t="str">
            <v>Hoa Sen hoặc Phương Nam</v>
          </cell>
          <cell r="N286">
            <v>0</v>
          </cell>
          <cell r="O286" t="str">
            <v>Việt Nam</v>
          </cell>
          <cell r="Q286">
            <v>100</v>
          </cell>
          <cell r="R286">
            <v>496826.00000000012</v>
          </cell>
          <cell r="S286">
            <v>0.8</v>
          </cell>
          <cell r="T286">
            <v>4</v>
          </cell>
          <cell r="U286">
            <v>496840.5</v>
          </cell>
          <cell r="V286">
            <v>1987362</v>
          </cell>
          <cell r="W286">
            <v>19.599999999999998</v>
          </cell>
          <cell r="X286">
            <v>78.399999999999991</v>
          </cell>
          <cell r="Y286">
            <v>80603.039999999994</v>
          </cell>
          <cell r="Z286">
            <v>322412.15999999997</v>
          </cell>
          <cell r="AA286">
            <v>84633.19</v>
          </cell>
          <cell r="AB286">
            <v>338532.76</v>
          </cell>
          <cell r="AC286">
            <v>1.6</v>
          </cell>
          <cell r="AD286">
            <v>6.4</v>
          </cell>
          <cell r="AI286">
            <v>496800</v>
          </cell>
          <cell r="AJ286">
            <v>1987200</v>
          </cell>
        </row>
        <row r="287">
          <cell r="A287" t="str">
            <v>A10237</v>
          </cell>
          <cell r="B287">
            <v>3673</v>
          </cell>
          <cell r="C287">
            <v>1711</v>
          </cell>
          <cell r="E287" t="str">
            <v>Cút ống gió KT1800x350, tôn dày 0.95mm</v>
          </cell>
          <cell r="F287">
            <v>0</v>
          </cell>
          <cell r="G287">
            <v>0</v>
          </cell>
          <cell r="H287" t="str">
            <v>Cái</v>
          </cell>
          <cell r="I287">
            <v>1</v>
          </cell>
          <cell r="J287">
            <v>10901900</v>
          </cell>
          <cell r="K287">
            <v>10901900</v>
          </cell>
          <cell r="M287" t="str">
            <v>Hoa Sen hoặc Phương Nam</v>
          </cell>
          <cell r="N287">
            <v>0</v>
          </cell>
          <cell r="O287" t="str">
            <v>Việt Nam</v>
          </cell>
          <cell r="Q287">
            <v>100</v>
          </cell>
          <cell r="R287">
            <v>10901979</v>
          </cell>
          <cell r="S287">
            <v>15.48</v>
          </cell>
          <cell r="T287">
            <v>1</v>
          </cell>
          <cell r="U287">
            <v>10901883</v>
          </cell>
          <cell r="V287">
            <v>10901883</v>
          </cell>
          <cell r="W287">
            <v>368.2</v>
          </cell>
          <cell r="X287">
            <v>368.2</v>
          </cell>
          <cell r="Y287">
            <v>1514185.68</v>
          </cell>
          <cell r="Z287">
            <v>1514185.68</v>
          </cell>
          <cell r="AA287">
            <v>1589894.96</v>
          </cell>
          <cell r="AB287">
            <v>1589894.96</v>
          </cell>
          <cell r="AC287">
            <v>29.5</v>
          </cell>
          <cell r="AD287">
            <v>29.5</v>
          </cell>
          <cell r="AI287">
            <v>10901900</v>
          </cell>
          <cell r="AJ287">
            <v>10901900</v>
          </cell>
        </row>
        <row r="288">
          <cell r="A288" t="str">
            <v>A10238</v>
          </cell>
          <cell r="B288">
            <v>3674</v>
          </cell>
          <cell r="C288">
            <v>1711</v>
          </cell>
          <cell r="E288" t="str">
            <v>Cút ống gió KT1400x500, tôn dày 0.95mm</v>
          </cell>
          <cell r="F288">
            <v>0</v>
          </cell>
          <cell r="G288">
            <v>0</v>
          </cell>
          <cell r="H288" t="str">
            <v>Cái</v>
          </cell>
          <cell r="I288">
            <v>1</v>
          </cell>
          <cell r="J288">
            <v>7598100</v>
          </cell>
          <cell r="K288">
            <v>7598100</v>
          </cell>
          <cell r="M288" t="str">
            <v>Hoa Sen hoặc Phương Nam</v>
          </cell>
          <cell r="N288">
            <v>0</v>
          </cell>
          <cell r="O288" t="str">
            <v>Việt Nam</v>
          </cell>
          <cell r="Q288">
            <v>100</v>
          </cell>
          <cell r="R288">
            <v>7598195.0000000019</v>
          </cell>
          <cell r="S288">
            <v>10.64</v>
          </cell>
          <cell r="T288">
            <v>1</v>
          </cell>
          <cell r="U288">
            <v>7598106</v>
          </cell>
          <cell r="V288">
            <v>7598106</v>
          </cell>
          <cell r="W288">
            <v>253.39999999999998</v>
          </cell>
          <cell r="X288">
            <v>253.39999999999998</v>
          </cell>
          <cell r="Y288">
            <v>1042082.16</v>
          </cell>
          <cell r="Z288">
            <v>1042082.16</v>
          </cell>
          <cell r="AA288">
            <v>1094186.27</v>
          </cell>
          <cell r="AB288">
            <v>1094186.27</v>
          </cell>
          <cell r="AC288">
            <v>20.3</v>
          </cell>
          <cell r="AD288">
            <v>20.3</v>
          </cell>
          <cell r="AI288">
            <v>7598100</v>
          </cell>
          <cell r="AJ288">
            <v>7598100</v>
          </cell>
        </row>
        <row r="289">
          <cell r="A289" t="str">
            <v>A10239</v>
          </cell>
          <cell r="B289">
            <v>3675</v>
          </cell>
          <cell r="C289">
            <v>1711</v>
          </cell>
          <cell r="E289" t="str">
            <v>Hộp tiêu âm cho quạt</v>
          </cell>
          <cell r="F289">
            <v>0</v>
          </cell>
          <cell r="G289">
            <v>0</v>
          </cell>
          <cell r="H289" t="str">
            <v>cái</v>
          </cell>
          <cell r="I289">
            <v>2</v>
          </cell>
          <cell r="J289">
            <v>4235100</v>
          </cell>
          <cell r="K289">
            <v>8470200</v>
          </cell>
          <cell r="M289" t="str">
            <v>Hoa Sen hoặc Phương Nam</v>
          </cell>
          <cell r="N289">
            <v>0</v>
          </cell>
          <cell r="O289" t="str">
            <v>Việt Nam</v>
          </cell>
          <cell r="Q289">
            <v>100</v>
          </cell>
          <cell r="R289">
            <v>4235000.0000000009</v>
          </cell>
          <cell r="S289">
            <v>0</v>
          </cell>
          <cell r="T289">
            <v>2</v>
          </cell>
          <cell r="U289">
            <v>4235101.5</v>
          </cell>
          <cell r="V289">
            <v>8470203</v>
          </cell>
          <cell r="W289">
            <v>0</v>
          </cell>
          <cell r="X289">
            <v>0</v>
          </cell>
          <cell r="Y289">
            <v>0</v>
          </cell>
          <cell r="Z289">
            <v>0</v>
          </cell>
          <cell r="AA289">
            <v>0</v>
          </cell>
          <cell r="AB289">
            <v>0</v>
          </cell>
          <cell r="AC289">
            <v>0</v>
          </cell>
          <cell r="AD289">
            <v>0</v>
          </cell>
          <cell r="AI289">
            <v>4235100</v>
          </cell>
          <cell r="AJ289">
            <v>8470200</v>
          </cell>
        </row>
        <row r="290">
          <cell r="A290" t="str">
            <v>A10240</v>
          </cell>
          <cell r="B290">
            <v>3676</v>
          </cell>
          <cell r="C290">
            <v>1711</v>
          </cell>
          <cell r="E290" t="str">
            <v>Ống gió tăng áp sảnh thang máy tôn tráng kẽm</v>
          </cell>
          <cell r="F290">
            <v>0</v>
          </cell>
          <cell r="G290">
            <v>0</v>
          </cell>
          <cell r="H290">
            <v>0</v>
          </cell>
          <cell r="J290">
            <v>0</v>
          </cell>
          <cell r="K290">
            <v>0</v>
          </cell>
          <cell r="M290" t="str">
            <v>Hoa Sen hoặc Phương Nam</v>
          </cell>
          <cell r="N290">
            <v>0</v>
          </cell>
          <cell r="O290" t="str">
            <v>Việt Nam</v>
          </cell>
          <cell r="Q290">
            <v>100</v>
          </cell>
          <cell r="R290">
            <v>0</v>
          </cell>
          <cell r="S290">
            <v>0</v>
          </cell>
          <cell r="T290">
            <v>0</v>
          </cell>
          <cell r="U290">
            <v>0</v>
          </cell>
          <cell r="V290">
            <v>0</v>
          </cell>
          <cell r="W290">
            <v>0</v>
          </cell>
          <cell r="X290">
            <v>0</v>
          </cell>
          <cell r="Y290">
            <v>0</v>
          </cell>
          <cell r="Z290">
            <v>0</v>
          </cell>
          <cell r="AA290">
            <v>0</v>
          </cell>
          <cell r="AB290">
            <v>0</v>
          </cell>
          <cell r="AC290">
            <v>0</v>
          </cell>
          <cell r="AD290">
            <v>0</v>
          </cell>
          <cell r="AI290">
            <v>0</v>
          </cell>
          <cell r="AJ290" t="str">
            <v/>
          </cell>
        </row>
        <row r="291">
          <cell r="A291" t="str">
            <v>A10241</v>
          </cell>
          <cell r="B291">
            <v>3677</v>
          </cell>
          <cell r="C291">
            <v>1711</v>
          </cell>
          <cell r="E291" t="str">
            <v>Ống gió chế tạo bằng tôn tráng kẽm KT500x300, tôn dày 1.15mm, kết nối ống bằng nẹp C</v>
          </cell>
          <cell r="F291">
            <v>0</v>
          </cell>
          <cell r="G291">
            <v>0</v>
          </cell>
          <cell r="H291" t="str">
            <v>m</v>
          </cell>
          <cell r="I291">
            <v>3</v>
          </cell>
          <cell r="J291">
            <v>405900</v>
          </cell>
          <cell r="K291">
            <v>1217700</v>
          </cell>
          <cell r="M291" t="str">
            <v>Hoa Sen hoặc Phương Nam</v>
          </cell>
          <cell r="N291">
            <v>0</v>
          </cell>
          <cell r="O291" t="str">
            <v>Việt Nam</v>
          </cell>
          <cell r="Q291">
            <v>100</v>
          </cell>
          <cell r="R291">
            <v>405955.00000000012</v>
          </cell>
          <cell r="S291">
            <v>1.6</v>
          </cell>
          <cell r="T291">
            <v>3</v>
          </cell>
          <cell r="U291">
            <v>405876</v>
          </cell>
          <cell r="V291">
            <v>1217628</v>
          </cell>
          <cell r="W291">
            <v>37.799999999999997</v>
          </cell>
          <cell r="X291">
            <v>113.39999999999999</v>
          </cell>
          <cell r="Y291">
            <v>155448.72</v>
          </cell>
          <cell r="Z291">
            <v>466346.16000000003</v>
          </cell>
          <cell r="AA291">
            <v>163221.16</v>
          </cell>
          <cell r="AB291">
            <v>489663.48</v>
          </cell>
          <cell r="AC291">
            <v>3</v>
          </cell>
          <cell r="AD291">
            <v>9</v>
          </cell>
          <cell r="AI291">
            <v>405900</v>
          </cell>
          <cell r="AJ291">
            <v>1217700</v>
          </cell>
        </row>
        <row r="292">
          <cell r="A292" t="str">
            <v>A10242</v>
          </cell>
          <cell r="B292">
            <v>3678</v>
          </cell>
          <cell r="C292">
            <v>1711</v>
          </cell>
          <cell r="E292" t="str">
            <v>Ống gió tươi tôn tráng kẽm</v>
          </cell>
          <cell r="F292">
            <v>0</v>
          </cell>
          <cell r="G292">
            <v>0</v>
          </cell>
          <cell r="H292">
            <v>0</v>
          </cell>
          <cell r="J292">
            <v>0</v>
          </cell>
          <cell r="K292">
            <v>0</v>
          </cell>
          <cell r="M292" t="str">
            <v>Hoa Sen hoặc Phương Nam</v>
          </cell>
          <cell r="N292">
            <v>0</v>
          </cell>
          <cell r="O292" t="str">
            <v>Việt Nam</v>
          </cell>
          <cell r="Q292">
            <v>100</v>
          </cell>
          <cell r="R292">
            <v>0</v>
          </cell>
          <cell r="S292">
            <v>0</v>
          </cell>
          <cell r="T292">
            <v>0</v>
          </cell>
          <cell r="U292">
            <v>0</v>
          </cell>
          <cell r="V292">
            <v>0</v>
          </cell>
          <cell r="W292">
            <v>0</v>
          </cell>
          <cell r="X292">
            <v>0</v>
          </cell>
          <cell r="Y292">
            <v>0</v>
          </cell>
          <cell r="Z292">
            <v>0</v>
          </cell>
          <cell r="AA292">
            <v>0</v>
          </cell>
          <cell r="AB292">
            <v>0</v>
          </cell>
          <cell r="AC292">
            <v>0</v>
          </cell>
          <cell r="AD292">
            <v>0</v>
          </cell>
          <cell r="AI292">
            <v>0</v>
          </cell>
          <cell r="AJ292" t="str">
            <v/>
          </cell>
        </row>
        <row r="293">
          <cell r="A293" t="str">
            <v>A10243</v>
          </cell>
          <cell r="B293">
            <v>3679</v>
          </cell>
          <cell r="C293">
            <v>1711</v>
          </cell>
          <cell r="E293" t="str">
            <v>Ống gió chế tạo bằng tôn tráng kẽm KT4000x500, tôn dày 1.15mm, kết nối TDC</v>
          </cell>
          <cell r="F293">
            <v>0</v>
          </cell>
          <cell r="G293">
            <v>0</v>
          </cell>
          <cell r="H293" t="str">
            <v>m</v>
          </cell>
          <cell r="I293">
            <v>1</v>
          </cell>
          <cell r="J293">
            <v>2283300</v>
          </cell>
          <cell r="K293">
            <v>2283300</v>
          </cell>
          <cell r="M293" t="str">
            <v>Hoa Sen hoặc Phương Nam</v>
          </cell>
          <cell r="N293">
            <v>0</v>
          </cell>
          <cell r="O293" t="str">
            <v>Việt Nam</v>
          </cell>
          <cell r="Q293">
            <v>100</v>
          </cell>
          <cell r="R293">
            <v>2283270.0000000005</v>
          </cell>
          <cell r="S293">
            <v>9</v>
          </cell>
          <cell r="T293">
            <v>1</v>
          </cell>
          <cell r="U293">
            <v>2283276</v>
          </cell>
          <cell r="V293">
            <v>2283276</v>
          </cell>
          <cell r="W293">
            <v>214.2</v>
          </cell>
          <cell r="X293">
            <v>214.2</v>
          </cell>
          <cell r="Y293">
            <v>880876.08</v>
          </cell>
          <cell r="Z293">
            <v>880876.08</v>
          </cell>
          <cell r="AA293">
            <v>924919.88</v>
          </cell>
          <cell r="AB293">
            <v>924919.88</v>
          </cell>
          <cell r="AC293">
            <v>17.100000000000001</v>
          </cell>
          <cell r="AD293">
            <v>17.100000000000001</v>
          </cell>
          <cell r="AI293">
            <v>2283300</v>
          </cell>
          <cell r="AJ293">
            <v>2283300</v>
          </cell>
        </row>
        <row r="294">
          <cell r="A294" t="str">
            <v>A10244</v>
          </cell>
          <cell r="B294">
            <v>3680</v>
          </cell>
          <cell r="C294">
            <v>1711</v>
          </cell>
          <cell r="E294" t="str">
            <v>Ống gió chế tạo bằng tôn tráng kẽm KT3500x300, tôn dày 1.15mm, kết nối TDC</v>
          </cell>
          <cell r="F294">
            <v>0</v>
          </cell>
          <cell r="G294">
            <v>0</v>
          </cell>
          <cell r="H294" t="str">
            <v>m</v>
          </cell>
          <cell r="I294">
            <v>1.5</v>
          </cell>
          <cell r="J294">
            <v>1928100</v>
          </cell>
          <cell r="K294">
            <v>2892150</v>
          </cell>
          <cell r="M294" t="str">
            <v>Hoa Sen hoặc Phương Nam</v>
          </cell>
          <cell r="N294">
            <v>0</v>
          </cell>
          <cell r="O294" t="str">
            <v>Việt Nam</v>
          </cell>
          <cell r="Q294">
            <v>100</v>
          </cell>
          <cell r="R294">
            <v>1928135.0000000005</v>
          </cell>
          <cell r="S294">
            <v>7.6</v>
          </cell>
          <cell r="T294">
            <v>1.5</v>
          </cell>
          <cell r="U294">
            <v>1928134.5</v>
          </cell>
          <cell r="V294">
            <v>2892201.75</v>
          </cell>
          <cell r="W294">
            <v>180.6</v>
          </cell>
          <cell r="X294">
            <v>270.89999999999998</v>
          </cell>
          <cell r="Y294">
            <v>742699.44</v>
          </cell>
          <cell r="Z294">
            <v>1114049.1599999999</v>
          </cell>
          <cell r="AA294">
            <v>779834.41</v>
          </cell>
          <cell r="AB294">
            <v>1169751.615</v>
          </cell>
          <cell r="AC294">
            <v>14.4</v>
          </cell>
          <cell r="AD294">
            <v>21.6</v>
          </cell>
          <cell r="AI294">
            <v>1928100</v>
          </cell>
          <cell r="AJ294">
            <v>2892150</v>
          </cell>
        </row>
        <row r="295">
          <cell r="A295" t="str">
            <v>A10245</v>
          </cell>
          <cell r="B295">
            <v>3681</v>
          </cell>
          <cell r="C295">
            <v>1711</v>
          </cell>
          <cell r="E295" t="str">
            <v>Ống gió chế tạo bằng tôn tráng kẽm KT2000x1000, tôn dày 1.15mm, kết nối TDC</v>
          </cell>
          <cell r="F295">
            <v>0</v>
          </cell>
          <cell r="G295">
            <v>0</v>
          </cell>
          <cell r="H295" t="str">
            <v>m</v>
          </cell>
          <cell r="I295">
            <v>1</v>
          </cell>
          <cell r="J295">
            <v>1522300</v>
          </cell>
          <cell r="K295">
            <v>1522300</v>
          </cell>
          <cell r="M295" t="str">
            <v>Hoa Sen hoặc Phương Nam</v>
          </cell>
          <cell r="N295">
            <v>0</v>
          </cell>
          <cell r="O295" t="str">
            <v>Việt Nam</v>
          </cell>
          <cell r="Q295">
            <v>100</v>
          </cell>
          <cell r="R295">
            <v>1522180.0000000002</v>
          </cell>
          <cell r="S295">
            <v>6</v>
          </cell>
          <cell r="T295">
            <v>1</v>
          </cell>
          <cell r="U295">
            <v>1522258.5</v>
          </cell>
          <cell r="V295">
            <v>1522258.5</v>
          </cell>
          <cell r="W295">
            <v>142.79999999999998</v>
          </cell>
          <cell r="X295">
            <v>142.79999999999998</v>
          </cell>
          <cell r="Y295">
            <v>587250.72</v>
          </cell>
          <cell r="Z295">
            <v>587250.72</v>
          </cell>
          <cell r="AA295">
            <v>616613.26</v>
          </cell>
          <cell r="AB295">
            <v>616613.26</v>
          </cell>
          <cell r="AC295">
            <v>11.4</v>
          </cell>
          <cell r="AD295">
            <v>11.4</v>
          </cell>
          <cell r="AI295">
            <v>1522300</v>
          </cell>
          <cell r="AJ295">
            <v>1522300</v>
          </cell>
        </row>
        <row r="296">
          <cell r="A296" t="str">
            <v>A10246</v>
          </cell>
          <cell r="B296">
            <v>3682</v>
          </cell>
          <cell r="C296">
            <v>1711</v>
          </cell>
          <cell r="E296" t="str">
            <v>Ống gió chế tạo bằng tôn tráng kẽm KT1900x300, tôn dày 0.95mm, kết nối TDC</v>
          </cell>
          <cell r="F296">
            <v>0</v>
          </cell>
          <cell r="G296">
            <v>0</v>
          </cell>
          <cell r="H296" t="str">
            <v>m</v>
          </cell>
          <cell r="I296">
            <v>2</v>
          </cell>
          <cell r="J296">
            <v>1006400</v>
          </cell>
          <cell r="K296">
            <v>2012800</v>
          </cell>
          <cell r="M296" t="str">
            <v>Hoa Sen hoặc Phương Nam</v>
          </cell>
          <cell r="N296">
            <v>0</v>
          </cell>
          <cell r="O296" t="str">
            <v>Việt Nam</v>
          </cell>
          <cell r="Q296">
            <v>100</v>
          </cell>
          <cell r="R296">
            <v>1006478.0000000002</v>
          </cell>
          <cell r="S296">
            <v>4.4000000000000004</v>
          </cell>
          <cell r="T296">
            <v>2</v>
          </cell>
          <cell r="U296">
            <v>1006420.5</v>
          </cell>
          <cell r="V296">
            <v>2012841</v>
          </cell>
          <cell r="W296">
            <v>105</v>
          </cell>
          <cell r="X296">
            <v>210</v>
          </cell>
          <cell r="Y296">
            <v>431802</v>
          </cell>
          <cell r="Z296">
            <v>863604</v>
          </cell>
          <cell r="AA296">
            <v>453392.1</v>
          </cell>
          <cell r="AB296">
            <v>906784.2</v>
          </cell>
          <cell r="AC296">
            <v>8.4</v>
          </cell>
          <cell r="AD296">
            <v>16.8</v>
          </cell>
          <cell r="AI296">
            <v>1006400</v>
          </cell>
          <cell r="AJ296">
            <v>2012800</v>
          </cell>
        </row>
        <row r="297">
          <cell r="A297" t="str">
            <v>A10247</v>
          </cell>
          <cell r="B297">
            <v>3683</v>
          </cell>
          <cell r="C297">
            <v>1711</v>
          </cell>
          <cell r="E297" t="str">
            <v>Ống gió chế tạo bằng tôn tráng kẽm KT900x300, tôn dày 0.75mm, kết nối TDC</v>
          </cell>
          <cell r="F297">
            <v>0</v>
          </cell>
          <cell r="G297">
            <v>0</v>
          </cell>
          <cell r="H297" t="str">
            <v>m</v>
          </cell>
          <cell r="I297">
            <v>1</v>
          </cell>
          <cell r="J297">
            <v>460400</v>
          </cell>
          <cell r="K297">
            <v>460400</v>
          </cell>
          <cell r="M297" t="str">
            <v>Hoa Sen hoặc Phương Nam</v>
          </cell>
          <cell r="N297">
            <v>0</v>
          </cell>
          <cell r="O297" t="str">
            <v>Việt Nam</v>
          </cell>
          <cell r="Q297">
            <v>100</v>
          </cell>
          <cell r="R297">
            <v>460405.00000000012</v>
          </cell>
          <cell r="S297">
            <v>2.4</v>
          </cell>
          <cell r="T297">
            <v>1</v>
          </cell>
          <cell r="U297">
            <v>460410</v>
          </cell>
          <cell r="V297">
            <v>460410</v>
          </cell>
          <cell r="W297">
            <v>57.4</v>
          </cell>
          <cell r="X297">
            <v>57.4</v>
          </cell>
          <cell r="Y297">
            <v>236051.76</v>
          </cell>
          <cell r="Z297">
            <v>236051.76</v>
          </cell>
          <cell r="AA297">
            <v>247854.35</v>
          </cell>
          <cell r="AB297">
            <v>247854.35</v>
          </cell>
          <cell r="AC297">
            <v>4.5999999999999996</v>
          </cell>
          <cell r="AD297">
            <v>4.5999999999999996</v>
          </cell>
          <cell r="AI297">
            <v>460400</v>
          </cell>
          <cell r="AJ297">
            <v>460400</v>
          </cell>
        </row>
        <row r="298">
          <cell r="A298" t="str">
            <v>A10248</v>
          </cell>
          <cell r="B298">
            <v>3684</v>
          </cell>
          <cell r="C298">
            <v>1711</v>
          </cell>
          <cell r="E298" t="str">
            <v>Ống gió chế tạo bằng tôn tráng kẽm KT800x300, tôn dày 0.75mm, kết nối TDC</v>
          </cell>
          <cell r="F298">
            <v>0</v>
          </cell>
          <cell r="G298">
            <v>0</v>
          </cell>
          <cell r="H298" t="str">
            <v>m</v>
          </cell>
          <cell r="I298">
            <v>19</v>
          </cell>
          <cell r="J298">
            <v>422000</v>
          </cell>
          <cell r="K298">
            <v>8018000</v>
          </cell>
          <cell r="M298" t="str">
            <v>Hoa Sen hoặc Phương Nam</v>
          </cell>
          <cell r="N298">
            <v>0</v>
          </cell>
          <cell r="O298" t="str">
            <v>Việt Nam</v>
          </cell>
          <cell r="Q298">
            <v>100</v>
          </cell>
          <cell r="R298">
            <v>422048.00000000012</v>
          </cell>
          <cell r="S298">
            <v>2.2000000000000002</v>
          </cell>
          <cell r="T298">
            <v>19</v>
          </cell>
          <cell r="U298">
            <v>421968</v>
          </cell>
          <cell r="V298">
            <v>8017392</v>
          </cell>
          <cell r="W298">
            <v>51.8</v>
          </cell>
          <cell r="X298">
            <v>984.19999999999993</v>
          </cell>
          <cell r="Y298">
            <v>213022.32</v>
          </cell>
          <cell r="Z298">
            <v>4047424.08</v>
          </cell>
          <cell r="AA298">
            <v>223673.44</v>
          </cell>
          <cell r="AB298">
            <v>4249795.3600000003</v>
          </cell>
          <cell r="AC298">
            <v>4.0999999999999996</v>
          </cell>
          <cell r="AD298">
            <v>77.899999999999991</v>
          </cell>
          <cell r="AI298">
            <v>422000</v>
          </cell>
          <cell r="AJ298">
            <v>8018000</v>
          </cell>
        </row>
        <row r="299">
          <cell r="A299" t="str">
            <v>A10249</v>
          </cell>
          <cell r="B299">
            <v>3685</v>
          </cell>
          <cell r="C299">
            <v>1711</v>
          </cell>
          <cell r="E299" t="str">
            <v>Ống gió chế tạo bằng tôn tráng kẽm KT800x250, tôn dày 0.75mm, kết nối TDC</v>
          </cell>
          <cell r="F299">
            <v>0</v>
          </cell>
          <cell r="G299">
            <v>0</v>
          </cell>
          <cell r="H299" t="str">
            <v>m</v>
          </cell>
          <cell r="I299">
            <v>33</v>
          </cell>
          <cell r="J299">
            <v>402700</v>
          </cell>
          <cell r="K299">
            <v>13289100</v>
          </cell>
          <cell r="M299" t="str">
            <v>Hoa Sen hoặc Phương Nam</v>
          </cell>
          <cell r="N299">
            <v>0</v>
          </cell>
          <cell r="O299" t="str">
            <v>Việt Nam</v>
          </cell>
          <cell r="Q299">
            <v>100</v>
          </cell>
          <cell r="R299">
            <v>402809.00000000012</v>
          </cell>
          <cell r="S299">
            <v>2.1</v>
          </cell>
          <cell r="T299">
            <v>33</v>
          </cell>
          <cell r="U299">
            <v>402747</v>
          </cell>
          <cell r="V299">
            <v>13290651</v>
          </cell>
          <cell r="W299">
            <v>50.4</v>
          </cell>
          <cell r="X299">
            <v>1663.2</v>
          </cell>
          <cell r="Y299">
            <v>207264.96</v>
          </cell>
          <cell r="Z299">
            <v>6839743.6799999997</v>
          </cell>
          <cell r="AA299">
            <v>217628.21</v>
          </cell>
          <cell r="AB299">
            <v>7181730.9299999997</v>
          </cell>
          <cell r="AC299">
            <v>4</v>
          </cell>
          <cell r="AD299">
            <v>132</v>
          </cell>
          <cell r="AI299">
            <v>402700</v>
          </cell>
          <cell r="AJ299">
            <v>13289100</v>
          </cell>
        </row>
        <row r="300">
          <cell r="A300" t="str">
            <v>A10250</v>
          </cell>
          <cell r="B300">
            <v>3686</v>
          </cell>
          <cell r="C300">
            <v>1711</v>
          </cell>
          <cell r="E300" t="str">
            <v>Ống gió chế tạo bằng tôn tráng kẽm KT700x300, tôn dày 0.75mm, kết nối TDC</v>
          </cell>
          <cell r="F300">
            <v>0</v>
          </cell>
          <cell r="G300">
            <v>0</v>
          </cell>
          <cell r="H300" t="str">
            <v>m</v>
          </cell>
          <cell r="I300">
            <v>16</v>
          </cell>
          <cell r="J300">
            <v>383700</v>
          </cell>
          <cell r="K300">
            <v>6139200</v>
          </cell>
          <cell r="M300" t="str">
            <v>Hoa Sen hoặc Phương Nam</v>
          </cell>
          <cell r="N300">
            <v>0</v>
          </cell>
          <cell r="O300" t="str">
            <v>Việt Nam</v>
          </cell>
          <cell r="Q300">
            <v>100</v>
          </cell>
          <cell r="R300">
            <v>383691.00000000006</v>
          </cell>
          <cell r="S300">
            <v>2</v>
          </cell>
          <cell r="T300">
            <v>16</v>
          </cell>
          <cell r="U300">
            <v>383749.5</v>
          </cell>
          <cell r="V300">
            <v>6139992</v>
          </cell>
          <cell r="W300">
            <v>47.599999999999994</v>
          </cell>
          <cell r="X300">
            <v>761.59999999999991</v>
          </cell>
          <cell r="Y300">
            <v>195750.24</v>
          </cell>
          <cell r="Z300">
            <v>3132003.84</v>
          </cell>
          <cell r="AA300">
            <v>205537.75</v>
          </cell>
          <cell r="AB300">
            <v>3288604</v>
          </cell>
          <cell r="AC300">
            <v>3.8</v>
          </cell>
          <cell r="AD300">
            <v>60.8</v>
          </cell>
          <cell r="AI300">
            <v>383700</v>
          </cell>
          <cell r="AJ300">
            <v>6139200</v>
          </cell>
        </row>
        <row r="301">
          <cell r="A301" t="str">
            <v>A10251</v>
          </cell>
          <cell r="B301">
            <v>3687</v>
          </cell>
          <cell r="C301">
            <v>1711</v>
          </cell>
          <cell r="E301" t="str">
            <v>Ống gió chế tạo bằng tôn tráng kẽm KT650x300, tôn dày 0.75mm, kết nối TDC</v>
          </cell>
          <cell r="F301">
            <v>0</v>
          </cell>
          <cell r="G301">
            <v>0</v>
          </cell>
          <cell r="H301" t="str">
            <v>m</v>
          </cell>
          <cell r="I301">
            <v>7</v>
          </cell>
          <cell r="J301">
            <v>364500</v>
          </cell>
          <cell r="K301">
            <v>2551500</v>
          </cell>
          <cell r="M301" t="str">
            <v>Hoa Sen hoặc Phương Nam</v>
          </cell>
          <cell r="N301">
            <v>0</v>
          </cell>
          <cell r="O301" t="str">
            <v>Việt Nam</v>
          </cell>
          <cell r="Q301">
            <v>100</v>
          </cell>
          <cell r="R301">
            <v>364452.00000000006</v>
          </cell>
          <cell r="S301">
            <v>1.9</v>
          </cell>
          <cell r="T301">
            <v>7</v>
          </cell>
          <cell r="U301">
            <v>364528.5</v>
          </cell>
          <cell r="V301">
            <v>2551699.5</v>
          </cell>
          <cell r="W301">
            <v>44.8</v>
          </cell>
          <cell r="X301">
            <v>313.59999999999997</v>
          </cell>
          <cell r="Y301">
            <v>184235.51999999999</v>
          </cell>
          <cell r="Z301">
            <v>1289648.6399999999</v>
          </cell>
          <cell r="AA301">
            <v>193447.3</v>
          </cell>
          <cell r="AB301">
            <v>1354131.0999999999</v>
          </cell>
          <cell r="AC301">
            <v>3.6</v>
          </cell>
          <cell r="AD301">
            <v>25.2</v>
          </cell>
          <cell r="AI301">
            <v>364500</v>
          </cell>
          <cell r="AJ301">
            <v>2551500</v>
          </cell>
        </row>
        <row r="302">
          <cell r="A302" t="str">
            <v>A10252</v>
          </cell>
          <cell r="B302">
            <v>3688</v>
          </cell>
          <cell r="C302">
            <v>1711</v>
          </cell>
          <cell r="E302" t="str">
            <v>Ống gió chế tạo bằng tôn tráng kẽm KT500x250, tôn dày 0.75mm, kết nối TDC</v>
          </cell>
          <cell r="F302">
            <v>0</v>
          </cell>
          <cell r="G302">
            <v>0</v>
          </cell>
          <cell r="H302" t="str">
            <v>m</v>
          </cell>
          <cell r="I302">
            <v>11</v>
          </cell>
          <cell r="J302">
            <v>287600</v>
          </cell>
          <cell r="K302">
            <v>3163600</v>
          </cell>
          <cell r="M302" t="str">
            <v>Hoa Sen hoặc Phương Nam</v>
          </cell>
          <cell r="N302">
            <v>0</v>
          </cell>
          <cell r="O302" t="str">
            <v>Việt Nam</v>
          </cell>
          <cell r="Q302">
            <v>100</v>
          </cell>
          <cell r="R302">
            <v>287738.00000000006</v>
          </cell>
          <cell r="S302">
            <v>1.5</v>
          </cell>
          <cell r="T302">
            <v>11</v>
          </cell>
          <cell r="U302">
            <v>287644.5</v>
          </cell>
          <cell r="V302">
            <v>3164089.5</v>
          </cell>
          <cell r="W302">
            <v>36.4</v>
          </cell>
          <cell r="X302">
            <v>400.4</v>
          </cell>
          <cell r="Y302">
            <v>149691.35999999999</v>
          </cell>
          <cell r="Z302">
            <v>1646604.96</v>
          </cell>
          <cell r="AA302">
            <v>157175.93</v>
          </cell>
          <cell r="AB302">
            <v>1728935.23</v>
          </cell>
          <cell r="AC302">
            <v>2.9</v>
          </cell>
          <cell r="AD302">
            <v>31.9</v>
          </cell>
          <cell r="AI302">
            <v>287600</v>
          </cell>
          <cell r="AJ302">
            <v>3163600</v>
          </cell>
        </row>
        <row r="303">
          <cell r="A303" t="str">
            <v>A10253</v>
          </cell>
          <cell r="B303">
            <v>3689</v>
          </cell>
          <cell r="C303">
            <v>1711</v>
          </cell>
          <cell r="E303" t="str">
            <v>Ống gió chế tạo bằng tôn tráng kẽm KT400x200, tôn dày 0.75mm, kết nối ống bằng nẹp C</v>
          </cell>
          <cell r="F303">
            <v>0</v>
          </cell>
          <cell r="G303">
            <v>0</v>
          </cell>
          <cell r="H303" t="str">
            <v>m</v>
          </cell>
          <cell r="I303">
            <v>4</v>
          </cell>
          <cell r="J303">
            <v>230200</v>
          </cell>
          <cell r="K303">
            <v>920800</v>
          </cell>
          <cell r="M303" t="str">
            <v>Hoa Sen hoặc Phương Nam</v>
          </cell>
          <cell r="N303">
            <v>0</v>
          </cell>
          <cell r="O303" t="str">
            <v>Việt Nam</v>
          </cell>
          <cell r="Q303">
            <v>100</v>
          </cell>
          <cell r="R303">
            <v>230142.00000000006</v>
          </cell>
          <cell r="S303">
            <v>1.2</v>
          </cell>
          <cell r="T303">
            <v>4</v>
          </cell>
          <cell r="U303">
            <v>230205</v>
          </cell>
          <cell r="V303">
            <v>920820</v>
          </cell>
          <cell r="W303">
            <v>28</v>
          </cell>
          <cell r="X303">
            <v>112</v>
          </cell>
          <cell r="Y303">
            <v>115147.2</v>
          </cell>
          <cell r="Z303">
            <v>460588.79999999999</v>
          </cell>
          <cell r="AA303">
            <v>120904.56</v>
          </cell>
          <cell r="AB303">
            <v>483618.24</v>
          </cell>
          <cell r="AC303">
            <v>2.2000000000000002</v>
          </cell>
          <cell r="AD303">
            <v>8.8000000000000007</v>
          </cell>
          <cell r="AI303">
            <v>230200</v>
          </cell>
          <cell r="AJ303">
            <v>920800</v>
          </cell>
        </row>
        <row r="304">
          <cell r="A304" t="str">
            <v>A10254</v>
          </cell>
          <cell r="B304">
            <v>3690</v>
          </cell>
          <cell r="C304">
            <v>1711</v>
          </cell>
          <cell r="E304" t="str">
            <v>Ống gió chế tạo bằng tôn tráng kẽm KT350x250, tôn dày 0.75mm, kết nối ống bằng nẹp C</v>
          </cell>
          <cell r="F304">
            <v>0</v>
          </cell>
          <cell r="G304">
            <v>0</v>
          </cell>
          <cell r="H304" t="str">
            <v>m</v>
          </cell>
          <cell r="I304">
            <v>16</v>
          </cell>
          <cell r="J304">
            <v>230200</v>
          </cell>
          <cell r="K304">
            <v>3683200</v>
          </cell>
          <cell r="M304" t="str">
            <v>Hoa Sen hoặc Phương Nam</v>
          </cell>
          <cell r="N304">
            <v>0</v>
          </cell>
          <cell r="O304" t="str">
            <v>Việt Nam</v>
          </cell>
          <cell r="Q304">
            <v>100</v>
          </cell>
          <cell r="R304">
            <v>230142.00000000006</v>
          </cell>
          <cell r="S304">
            <v>1.2</v>
          </cell>
          <cell r="T304">
            <v>16</v>
          </cell>
          <cell r="U304">
            <v>230205</v>
          </cell>
          <cell r="V304">
            <v>3683280</v>
          </cell>
          <cell r="W304">
            <v>28</v>
          </cell>
          <cell r="X304">
            <v>448</v>
          </cell>
          <cell r="Y304">
            <v>115147.2</v>
          </cell>
          <cell r="Z304">
            <v>1842355.2</v>
          </cell>
          <cell r="AA304">
            <v>120904.56</v>
          </cell>
          <cell r="AB304">
            <v>1934472.96</v>
          </cell>
          <cell r="AC304">
            <v>2.2000000000000002</v>
          </cell>
          <cell r="AD304">
            <v>35.200000000000003</v>
          </cell>
          <cell r="AI304">
            <v>230200</v>
          </cell>
          <cell r="AJ304">
            <v>3683200</v>
          </cell>
        </row>
        <row r="305">
          <cell r="A305" t="str">
            <v>A10255</v>
          </cell>
          <cell r="B305">
            <v>3691</v>
          </cell>
          <cell r="C305">
            <v>1711</v>
          </cell>
          <cell r="E305" t="str">
            <v>Ống gió chế tạo bằng tôn tráng kẽm KT300x250, tôn dày 0.75mm, kết nối ống bằng nẹp C</v>
          </cell>
          <cell r="F305">
            <v>0</v>
          </cell>
          <cell r="G305">
            <v>0</v>
          </cell>
          <cell r="H305" t="str">
            <v>m</v>
          </cell>
          <cell r="I305">
            <v>3</v>
          </cell>
          <cell r="J305">
            <v>211000</v>
          </cell>
          <cell r="K305">
            <v>633000</v>
          </cell>
          <cell r="M305" t="str">
            <v>Hoa Sen hoặc Phương Nam</v>
          </cell>
          <cell r="N305">
            <v>0</v>
          </cell>
          <cell r="O305" t="str">
            <v>Việt Nam</v>
          </cell>
          <cell r="Q305">
            <v>100</v>
          </cell>
          <cell r="R305">
            <v>211024.00000000006</v>
          </cell>
          <cell r="S305">
            <v>1.1000000000000001</v>
          </cell>
          <cell r="T305">
            <v>3</v>
          </cell>
          <cell r="U305">
            <v>210984</v>
          </cell>
          <cell r="V305">
            <v>632952</v>
          </cell>
          <cell r="W305">
            <v>26.599999999999998</v>
          </cell>
          <cell r="X305">
            <v>79.8</v>
          </cell>
          <cell r="Y305">
            <v>109389.84</v>
          </cell>
          <cell r="Z305">
            <v>328169.52</v>
          </cell>
          <cell r="AA305">
            <v>114859.33</v>
          </cell>
          <cell r="AB305">
            <v>344577.99</v>
          </cell>
          <cell r="AC305">
            <v>2.1</v>
          </cell>
          <cell r="AD305">
            <v>6.3000000000000007</v>
          </cell>
          <cell r="AI305">
            <v>211000</v>
          </cell>
          <cell r="AJ305">
            <v>633000</v>
          </cell>
        </row>
        <row r="306">
          <cell r="A306" t="str">
            <v>A10256</v>
          </cell>
          <cell r="B306">
            <v>3692</v>
          </cell>
          <cell r="C306">
            <v>1711</v>
          </cell>
          <cell r="E306" t="str">
            <v>Ống gió chế tạo bằng tôn tráng kẽm KT300x200, tôn dày 0.75mm, kết nối ống bằng nẹp C</v>
          </cell>
          <cell r="F306">
            <v>0</v>
          </cell>
          <cell r="G306">
            <v>0</v>
          </cell>
          <cell r="H306" t="str">
            <v>m</v>
          </cell>
          <cell r="I306">
            <v>8</v>
          </cell>
          <cell r="J306">
            <v>191800</v>
          </cell>
          <cell r="K306">
            <v>1534400</v>
          </cell>
          <cell r="M306" t="str">
            <v>Hoa Sen hoặc Phương Nam</v>
          </cell>
          <cell r="N306">
            <v>0</v>
          </cell>
          <cell r="O306" t="str">
            <v>Việt Nam</v>
          </cell>
          <cell r="Q306">
            <v>100</v>
          </cell>
          <cell r="R306">
            <v>191785.00000000003</v>
          </cell>
          <cell r="S306">
            <v>1</v>
          </cell>
          <cell r="T306">
            <v>8</v>
          </cell>
          <cell r="U306">
            <v>191763</v>
          </cell>
          <cell r="V306">
            <v>1534104</v>
          </cell>
          <cell r="W306">
            <v>23.799999999999997</v>
          </cell>
          <cell r="X306">
            <v>190.39999999999998</v>
          </cell>
          <cell r="Y306">
            <v>97875.12</v>
          </cell>
          <cell r="Z306">
            <v>783000.96</v>
          </cell>
          <cell r="AA306">
            <v>102768.88</v>
          </cell>
          <cell r="AB306">
            <v>822151.04</v>
          </cell>
          <cell r="AC306">
            <v>1.9</v>
          </cell>
          <cell r="AD306">
            <v>15.2</v>
          </cell>
          <cell r="AI306">
            <v>191800</v>
          </cell>
          <cell r="AJ306">
            <v>1534400</v>
          </cell>
        </row>
        <row r="307">
          <cell r="A307" t="str">
            <v>A10257</v>
          </cell>
          <cell r="B307">
            <v>3693</v>
          </cell>
          <cell r="C307">
            <v>1711</v>
          </cell>
          <cell r="E307" t="str">
            <v>Ống gió chế tạo bằng tôn tráng kẽm KT250x250, tôn dày 0.58mm, kết nối ống bằng nẹp C</v>
          </cell>
          <cell r="F307">
            <v>0</v>
          </cell>
          <cell r="G307">
            <v>0</v>
          </cell>
          <cell r="H307" t="str">
            <v>m</v>
          </cell>
          <cell r="I307">
            <v>10</v>
          </cell>
          <cell r="J307">
            <v>164000</v>
          </cell>
          <cell r="K307">
            <v>1640000</v>
          </cell>
          <cell r="M307" t="str">
            <v>Hoa Sen hoặc Phương Nam</v>
          </cell>
          <cell r="N307">
            <v>0</v>
          </cell>
          <cell r="O307" t="str">
            <v>Việt Nam</v>
          </cell>
          <cell r="Q307">
            <v>100</v>
          </cell>
          <cell r="R307">
            <v>163955</v>
          </cell>
          <cell r="S307">
            <v>1</v>
          </cell>
          <cell r="T307">
            <v>10</v>
          </cell>
          <cell r="U307">
            <v>164049</v>
          </cell>
          <cell r="V307">
            <v>1640490</v>
          </cell>
          <cell r="W307">
            <v>23.799999999999997</v>
          </cell>
          <cell r="X307">
            <v>237.99999999999997</v>
          </cell>
          <cell r="Y307">
            <v>97875.12</v>
          </cell>
          <cell r="Z307">
            <v>978751.2</v>
          </cell>
          <cell r="AA307">
            <v>102768.88</v>
          </cell>
          <cell r="AB307">
            <v>1027688.8</v>
          </cell>
          <cell r="AC307">
            <v>1.9</v>
          </cell>
          <cell r="AD307">
            <v>19</v>
          </cell>
          <cell r="AI307">
            <v>164000</v>
          </cell>
          <cell r="AJ307">
            <v>1640000</v>
          </cell>
        </row>
        <row r="308">
          <cell r="A308" t="str">
            <v>A10258</v>
          </cell>
          <cell r="B308">
            <v>3694</v>
          </cell>
          <cell r="C308">
            <v>1711</v>
          </cell>
          <cell r="E308" t="str">
            <v>Ống gió chế tạo bằng tôn tráng kẽm KT250x200, tôn dày 0.58mm, kết nối ống bằng nẹp C</v>
          </cell>
          <cell r="F308">
            <v>0</v>
          </cell>
          <cell r="G308">
            <v>0</v>
          </cell>
          <cell r="H308" t="str">
            <v>m</v>
          </cell>
          <cell r="I308">
            <v>15</v>
          </cell>
          <cell r="J308">
            <v>147500</v>
          </cell>
          <cell r="K308">
            <v>2212500</v>
          </cell>
          <cell r="M308" t="str">
            <v>Hoa Sen hoặc Phương Nam</v>
          </cell>
          <cell r="N308">
            <v>0</v>
          </cell>
          <cell r="O308" t="str">
            <v>Việt Nam</v>
          </cell>
          <cell r="Q308">
            <v>100</v>
          </cell>
          <cell r="R308">
            <v>147499</v>
          </cell>
          <cell r="S308">
            <v>0.9</v>
          </cell>
          <cell r="T308">
            <v>15</v>
          </cell>
          <cell r="U308">
            <v>147510</v>
          </cell>
          <cell r="V308">
            <v>2212650</v>
          </cell>
          <cell r="W308">
            <v>21</v>
          </cell>
          <cell r="X308">
            <v>315</v>
          </cell>
          <cell r="Y308">
            <v>86360.4</v>
          </cell>
          <cell r="Z308">
            <v>1295406</v>
          </cell>
          <cell r="AA308">
            <v>90678.42</v>
          </cell>
          <cell r="AB308">
            <v>1360176.3</v>
          </cell>
          <cell r="AC308">
            <v>1.7</v>
          </cell>
          <cell r="AD308">
            <v>25.5</v>
          </cell>
          <cell r="AI308">
            <v>147500</v>
          </cell>
          <cell r="AJ308">
            <v>2212500</v>
          </cell>
        </row>
        <row r="309">
          <cell r="A309" t="str">
            <v>A10259</v>
          </cell>
          <cell r="B309">
            <v>3695</v>
          </cell>
          <cell r="C309">
            <v>1711</v>
          </cell>
          <cell r="E309" t="str">
            <v>Ống gió chế tạo bằng tôn tráng kẽm KT200x200, tôn dày 0.58mm, kết nối ống bằng nẹp C</v>
          </cell>
          <cell r="F309">
            <v>0</v>
          </cell>
          <cell r="G309">
            <v>0</v>
          </cell>
          <cell r="H309" t="str">
            <v>m</v>
          </cell>
          <cell r="I309">
            <v>25</v>
          </cell>
          <cell r="J309">
            <v>131200</v>
          </cell>
          <cell r="K309">
            <v>3280000</v>
          </cell>
          <cell r="M309" t="str">
            <v>Hoa Sen hoặc Phương Nam</v>
          </cell>
          <cell r="N309">
            <v>0</v>
          </cell>
          <cell r="O309" t="str">
            <v>Việt Nam</v>
          </cell>
          <cell r="Q309">
            <v>100</v>
          </cell>
          <cell r="R309">
            <v>131164.00000000003</v>
          </cell>
          <cell r="S309">
            <v>0.8</v>
          </cell>
          <cell r="T309">
            <v>25</v>
          </cell>
          <cell r="U309">
            <v>131194.5</v>
          </cell>
          <cell r="V309">
            <v>3279862.5</v>
          </cell>
          <cell r="W309">
            <v>19.599999999999998</v>
          </cell>
          <cell r="X309">
            <v>489.99999999999994</v>
          </cell>
          <cell r="Y309">
            <v>80603.039999999994</v>
          </cell>
          <cell r="Z309">
            <v>2015075.9999999998</v>
          </cell>
          <cell r="AA309">
            <v>84633.19</v>
          </cell>
          <cell r="AB309">
            <v>2115829.75</v>
          </cell>
          <cell r="AC309">
            <v>1.6</v>
          </cell>
          <cell r="AD309">
            <v>40</v>
          </cell>
          <cell r="AI309">
            <v>131200</v>
          </cell>
          <cell r="AJ309">
            <v>3280000</v>
          </cell>
        </row>
        <row r="310">
          <cell r="A310" t="str">
            <v>A10260</v>
          </cell>
          <cell r="B310">
            <v>3696</v>
          </cell>
          <cell r="C310">
            <v>1711</v>
          </cell>
          <cell r="E310" t="str">
            <v>Ống gió chế tạo bằng tôn tráng kẽm KT200x150, tôn dày 0.58mm, kết nối ống bằng nẹp C</v>
          </cell>
          <cell r="F310">
            <v>0</v>
          </cell>
          <cell r="G310">
            <v>0</v>
          </cell>
          <cell r="H310" t="str">
            <v>m</v>
          </cell>
          <cell r="I310">
            <v>6</v>
          </cell>
          <cell r="J310">
            <v>120500</v>
          </cell>
          <cell r="K310">
            <v>723000</v>
          </cell>
          <cell r="M310" t="str">
            <v>Hoa Sen hoặc Phương Nam</v>
          </cell>
          <cell r="N310">
            <v>0</v>
          </cell>
          <cell r="O310" t="str">
            <v>Việt Nam</v>
          </cell>
          <cell r="Q310">
            <v>100</v>
          </cell>
          <cell r="R310">
            <v>120516.00000000003</v>
          </cell>
          <cell r="S310">
            <v>0.7</v>
          </cell>
          <cell r="T310">
            <v>6</v>
          </cell>
          <cell r="U310">
            <v>120466.5</v>
          </cell>
          <cell r="V310">
            <v>722799</v>
          </cell>
          <cell r="W310">
            <v>16.799999999999997</v>
          </cell>
          <cell r="X310">
            <v>100.79999999999998</v>
          </cell>
          <cell r="Y310">
            <v>69088.320000000007</v>
          </cell>
          <cell r="Z310">
            <v>414529.92000000004</v>
          </cell>
          <cell r="AA310">
            <v>72542.740000000005</v>
          </cell>
          <cell r="AB310">
            <v>435256.44000000006</v>
          </cell>
          <cell r="AC310">
            <v>1.3</v>
          </cell>
          <cell r="AD310">
            <v>7.8000000000000007</v>
          </cell>
          <cell r="AI310">
            <v>120500</v>
          </cell>
          <cell r="AJ310">
            <v>723000</v>
          </cell>
        </row>
        <row r="311">
          <cell r="A311" t="str">
            <v>A10261</v>
          </cell>
          <cell r="B311">
            <v>3697</v>
          </cell>
          <cell r="C311">
            <v>1711</v>
          </cell>
          <cell r="E311" t="str">
            <v>Ống gió chế tạo bằng tôn tráng kẽm KT150x150, tôn dày 0.58mm, kết nối ống bằng nẹp C</v>
          </cell>
          <cell r="F311">
            <v>0</v>
          </cell>
          <cell r="G311">
            <v>0</v>
          </cell>
          <cell r="H311" t="str">
            <v>m</v>
          </cell>
          <cell r="I311">
            <v>17</v>
          </cell>
          <cell r="J311">
            <v>108200</v>
          </cell>
          <cell r="K311">
            <v>1839400</v>
          </cell>
          <cell r="M311" t="str">
            <v>Hoa Sen hoặc Phương Nam</v>
          </cell>
          <cell r="N311">
            <v>0</v>
          </cell>
          <cell r="O311" t="str">
            <v>Việt Nam</v>
          </cell>
          <cell r="Q311">
            <v>100</v>
          </cell>
          <cell r="R311">
            <v>108174.00000000003</v>
          </cell>
          <cell r="S311">
            <v>0.6</v>
          </cell>
          <cell r="T311">
            <v>17</v>
          </cell>
          <cell r="U311">
            <v>108174</v>
          </cell>
          <cell r="V311">
            <v>1838958</v>
          </cell>
          <cell r="W311">
            <v>14</v>
          </cell>
          <cell r="X311">
            <v>238</v>
          </cell>
          <cell r="Y311">
            <v>57573.599999999999</v>
          </cell>
          <cell r="Z311">
            <v>978751.2</v>
          </cell>
          <cell r="AA311">
            <v>60452.28</v>
          </cell>
          <cell r="AB311">
            <v>1027688.76</v>
          </cell>
          <cell r="AC311">
            <v>1.1000000000000001</v>
          </cell>
          <cell r="AD311">
            <v>18.700000000000003</v>
          </cell>
          <cell r="AI311">
            <v>108200</v>
          </cell>
          <cell r="AJ311">
            <v>1839400</v>
          </cell>
        </row>
        <row r="312">
          <cell r="A312" t="str">
            <v>A10262</v>
          </cell>
          <cell r="B312">
            <v>3698</v>
          </cell>
          <cell r="C312">
            <v>1711</v>
          </cell>
          <cell r="E312" t="str">
            <v>Cút ống gió KT3500x300, tôn dày 1.15mm</v>
          </cell>
          <cell r="F312">
            <v>0</v>
          </cell>
          <cell r="G312">
            <v>0</v>
          </cell>
          <cell r="H312" t="str">
            <v>Cái</v>
          </cell>
          <cell r="I312">
            <v>1</v>
          </cell>
          <cell r="J312">
            <v>9824600</v>
          </cell>
          <cell r="K312">
            <v>9824600</v>
          </cell>
          <cell r="M312" t="str">
            <v>Hoa Sen hoặc Phương Nam</v>
          </cell>
          <cell r="N312">
            <v>0</v>
          </cell>
          <cell r="O312" t="str">
            <v>Việt Nam</v>
          </cell>
          <cell r="Q312">
            <v>100</v>
          </cell>
          <cell r="R312">
            <v>9824595</v>
          </cell>
          <cell r="S312">
            <v>53.2</v>
          </cell>
          <cell r="T312">
            <v>1</v>
          </cell>
          <cell r="U312">
            <v>9824613</v>
          </cell>
          <cell r="V312">
            <v>9824613</v>
          </cell>
          <cell r="W312">
            <v>1265.5999999999999</v>
          </cell>
          <cell r="X312">
            <v>1265.5999999999999</v>
          </cell>
          <cell r="Y312">
            <v>5204653.4400000004</v>
          </cell>
          <cell r="Z312">
            <v>5204653.4400000004</v>
          </cell>
          <cell r="AA312">
            <v>5464886.1100000003</v>
          </cell>
          <cell r="AB312">
            <v>5464886.1100000003</v>
          </cell>
          <cell r="AC312">
            <v>101.2</v>
          </cell>
          <cell r="AD312">
            <v>101.2</v>
          </cell>
          <cell r="AI312">
            <v>9824600</v>
          </cell>
          <cell r="AJ312">
            <v>9824600</v>
          </cell>
        </row>
        <row r="313">
          <cell r="A313" t="str">
            <v>A10263</v>
          </cell>
          <cell r="B313">
            <v>3699</v>
          </cell>
          <cell r="C313">
            <v>1711</v>
          </cell>
          <cell r="E313" t="str">
            <v>Cút ống gió KT1900x300, tôn dày 0.95mm</v>
          </cell>
          <cell r="F313">
            <v>0</v>
          </cell>
          <cell r="G313">
            <v>0</v>
          </cell>
          <cell r="H313" t="str">
            <v>Cái</v>
          </cell>
          <cell r="I313">
            <v>1</v>
          </cell>
          <cell r="J313">
            <v>3850700</v>
          </cell>
          <cell r="K313">
            <v>3850700</v>
          </cell>
          <cell r="M313" t="str">
            <v>Hoa Sen hoặc Phương Nam</v>
          </cell>
          <cell r="N313">
            <v>0</v>
          </cell>
          <cell r="O313" t="str">
            <v>Việt Nam</v>
          </cell>
          <cell r="Q313">
            <v>100</v>
          </cell>
          <cell r="R313">
            <v>3850704.0000000009</v>
          </cell>
          <cell r="S313">
            <v>16.72</v>
          </cell>
          <cell r="T313">
            <v>1</v>
          </cell>
          <cell r="U313">
            <v>3850681.5</v>
          </cell>
          <cell r="V313">
            <v>3850681.5</v>
          </cell>
          <cell r="W313">
            <v>397.59999999999997</v>
          </cell>
          <cell r="X313">
            <v>397.59999999999997</v>
          </cell>
          <cell r="Y313">
            <v>1635090.24</v>
          </cell>
          <cell r="Z313">
            <v>1635090.24</v>
          </cell>
          <cell r="AA313">
            <v>1716844.75</v>
          </cell>
          <cell r="AB313">
            <v>1716844.75</v>
          </cell>
          <cell r="AC313">
            <v>31.8</v>
          </cell>
          <cell r="AD313">
            <v>31.8</v>
          </cell>
          <cell r="AI313">
            <v>3850700</v>
          </cell>
          <cell r="AJ313">
            <v>3850700</v>
          </cell>
        </row>
        <row r="314">
          <cell r="A314" t="str">
            <v>A10264</v>
          </cell>
          <cell r="B314">
            <v>3700</v>
          </cell>
          <cell r="C314">
            <v>1711</v>
          </cell>
          <cell r="E314" t="str">
            <v>Cút ống gió KT800x250, tôn dày 0.75mm</v>
          </cell>
          <cell r="F314">
            <v>0</v>
          </cell>
          <cell r="G314">
            <v>0</v>
          </cell>
          <cell r="H314" t="str">
            <v>Cái</v>
          </cell>
          <cell r="I314">
            <v>1</v>
          </cell>
          <cell r="J314">
            <v>926400</v>
          </cell>
          <cell r="K314">
            <v>926400</v>
          </cell>
          <cell r="M314" t="str">
            <v>Hoa Sen hoặc Phương Nam</v>
          </cell>
          <cell r="N314">
            <v>0</v>
          </cell>
          <cell r="O314" t="str">
            <v>Việt Nam</v>
          </cell>
          <cell r="Q314">
            <v>100</v>
          </cell>
          <cell r="R314">
            <v>926497.00000000023</v>
          </cell>
          <cell r="S314">
            <v>3.36</v>
          </cell>
          <cell r="T314">
            <v>1</v>
          </cell>
          <cell r="U314">
            <v>926407.5</v>
          </cell>
          <cell r="V314">
            <v>926407.5</v>
          </cell>
          <cell r="W314">
            <v>79.8</v>
          </cell>
          <cell r="X314">
            <v>79.8</v>
          </cell>
          <cell r="Y314">
            <v>328169.52</v>
          </cell>
          <cell r="Z314">
            <v>328169.52</v>
          </cell>
          <cell r="AA314">
            <v>344578</v>
          </cell>
          <cell r="AB314">
            <v>344578</v>
          </cell>
          <cell r="AC314">
            <v>6.4</v>
          </cell>
          <cell r="AD314">
            <v>6.4</v>
          </cell>
          <cell r="AI314">
            <v>926400</v>
          </cell>
          <cell r="AJ314">
            <v>926400</v>
          </cell>
        </row>
        <row r="315">
          <cell r="A315" t="str">
            <v>A10265</v>
          </cell>
          <cell r="B315">
            <v>3701</v>
          </cell>
          <cell r="C315">
            <v>1711</v>
          </cell>
          <cell r="E315" t="str">
            <v>Cút ống gió KT800x300, tôn dày 0.75mm</v>
          </cell>
          <cell r="F315">
            <v>0</v>
          </cell>
          <cell r="G315">
            <v>0</v>
          </cell>
          <cell r="H315" t="str">
            <v>Cái</v>
          </cell>
          <cell r="I315">
            <v>1</v>
          </cell>
          <cell r="J315">
            <v>730600</v>
          </cell>
          <cell r="K315">
            <v>730600</v>
          </cell>
          <cell r="M315" t="str">
            <v>Hoa Sen hoặc Phương Nam</v>
          </cell>
          <cell r="N315">
            <v>0</v>
          </cell>
          <cell r="O315" t="str">
            <v>Việt Nam</v>
          </cell>
          <cell r="Q315">
            <v>100</v>
          </cell>
          <cell r="R315">
            <v>730598.00000000012</v>
          </cell>
          <cell r="S315">
            <v>3.52</v>
          </cell>
          <cell r="T315">
            <v>1</v>
          </cell>
          <cell r="U315">
            <v>730621.5</v>
          </cell>
          <cell r="V315">
            <v>730621.5</v>
          </cell>
          <cell r="W315">
            <v>84</v>
          </cell>
          <cell r="X315">
            <v>84</v>
          </cell>
          <cell r="Y315">
            <v>345441.6</v>
          </cell>
          <cell r="Z315">
            <v>345441.6</v>
          </cell>
          <cell r="AA315">
            <v>362713.68</v>
          </cell>
          <cell r="AB315">
            <v>362713.68</v>
          </cell>
          <cell r="AC315">
            <v>6.7</v>
          </cell>
          <cell r="AD315">
            <v>6.7</v>
          </cell>
          <cell r="AI315">
            <v>730600</v>
          </cell>
          <cell r="AJ315">
            <v>730600</v>
          </cell>
        </row>
        <row r="316">
          <cell r="A316" t="str">
            <v>A10266</v>
          </cell>
          <cell r="B316">
            <v>3702</v>
          </cell>
          <cell r="C316">
            <v>1711</v>
          </cell>
          <cell r="E316" t="str">
            <v>Cút ống gió KT700x300, tôn dày 0.75mm</v>
          </cell>
          <cell r="F316">
            <v>0</v>
          </cell>
          <cell r="G316">
            <v>0</v>
          </cell>
          <cell r="H316" t="str">
            <v>Cái</v>
          </cell>
          <cell r="I316">
            <v>1</v>
          </cell>
          <cell r="J316">
            <v>590700</v>
          </cell>
          <cell r="K316">
            <v>590700</v>
          </cell>
          <cell r="M316" t="str">
            <v>Hoa Sen hoặc Phương Nam</v>
          </cell>
          <cell r="N316">
            <v>0</v>
          </cell>
          <cell r="O316" t="str">
            <v>Việt Nam</v>
          </cell>
          <cell r="Q316">
            <v>100</v>
          </cell>
          <cell r="R316">
            <v>590601</v>
          </cell>
          <cell r="S316">
            <v>2.8</v>
          </cell>
          <cell r="T316">
            <v>1</v>
          </cell>
          <cell r="U316">
            <v>590710.5</v>
          </cell>
          <cell r="V316">
            <v>590710.5</v>
          </cell>
          <cell r="W316">
            <v>67.199999999999989</v>
          </cell>
          <cell r="X316">
            <v>67.199999999999989</v>
          </cell>
          <cell r="Y316">
            <v>276353.28000000003</v>
          </cell>
          <cell r="Z316">
            <v>276353.28000000003</v>
          </cell>
          <cell r="AA316">
            <v>290170.94</v>
          </cell>
          <cell r="AB316">
            <v>290170.94</v>
          </cell>
          <cell r="AC316">
            <v>5.4</v>
          </cell>
          <cell r="AD316">
            <v>5.4</v>
          </cell>
          <cell r="AI316">
            <v>590700</v>
          </cell>
          <cell r="AJ316">
            <v>590700</v>
          </cell>
        </row>
        <row r="317">
          <cell r="A317" t="str">
            <v>A10267</v>
          </cell>
          <cell r="B317">
            <v>3703</v>
          </cell>
          <cell r="C317">
            <v>1711</v>
          </cell>
          <cell r="E317" t="str">
            <v>Cút ống gió KT650x300, tôn dày 0.75mm</v>
          </cell>
          <cell r="F317">
            <v>0</v>
          </cell>
          <cell r="G317">
            <v>0</v>
          </cell>
          <cell r="H317" t="str">
            <v>Cái</v>
          </cell>
          <cell r="I317">
            <v>1</v>
          </cell>
          <cell r="J317">
            <v>525900</v>
          </cell>
          <cell r="K317">
            <v>525900</v>
          </cell>
          <cell r="M317" t="str">
            <v>Hoa Sen hoặc Phương Nam</v>
          </cell>
          <cell r="N317">
            <v>0</v>
          </cell>
          <cell r="O317" t="str">
            <v>Việt Nam</v>
          </cell>
          <cell r="Q317">
            <v>100</v>
          </cell>
          <cell r="R317">
            <v>525987.00000000012</v>
          </cell>
          <cell r="S317">
            <v>2.4700000000000002</v>
          </cell>
          <cell r="T317">
            <v>1</v>
          </cell>
          <cell r="U317">
            <v>525895.5</v>
          </cell>
          <cell r="V317">
            <v>525895.5</v>
          </cell>
          <cell r="W317">
            <v>58.8</v>
          </cell>
          <cell r="X317">
            <v>58.8</v>
          </cell>
          <cell r="Y317">
            <v>241809.12</v>
          </cell>
          <cell r="Z317">
            <v>241809.12</v>
          </cell>
          <cell r="AA317">
            <v>253899.58</v>
          </cell>
          <cell r="AB317">
            <v>253899.58</v>
          </cell>
          <cell r="AC317">
            <v>4.7</v>
          </cell>
          <cell r="AD317">
            <v>4.7</v>
          </cell>
          <cell r="AI317">
            <v>525900</v>
          </cell>
          <cell r="AJ317">
            <v>525900</v>
          </cell>
        </row>
        <row r="318">
          <cell r="A318" t="str">
            <v>A10268</v>
          </cell>
          <cell r="B318">
            <v>3704</v>
          </cell>
          <cell r="C318">
            <v>1711</v>
          </cell>
          <cell r="E318" t="str">
            <v>Cút ống gió KT350x250, tôn dày 0.75mm</v>
          </cell>
          <cell r="F318">
            <v>0</v>
          </cell>
          <cell r="G318">
            <v>0</v>
          </cell>
          <cell r="H318" t="str">
            <v>Cái</v>
          </cell>
          <cell r="I318">
            <v>1</v>
          </cell>
          <cell r="J318">
            <v>199100</v>
          </cell>
          <cell r="K318">
            <v>199100</v>
          </cell>
          <cell r="M318" t="str">
            <v>Hoa Sen hoặc Phương Nam</v>
          </cell>
          <cell r="N318">
            <v>0</v>
          </cell>
          <cell r="O318" t="str">
            <v>Việt Nam</v>
          </cell>
          <cell r="Q318">
            <v>100</v>
          </cell>
          <cell r="R318">
            <v>199045.00000000006</v>
          </cell>
          <cell r="S318">
            <v>0.84</v>
          </cell>
          <cell r="T318">
            <v>1</v>
          </cell>
          <cell r="U318">
            <v>199138.5</v>
          </cell>
          <cell r="V318">
            <v>199138.5</v>
          </cell>
          <cell r="W318">
            <v>19.599999999999998</v>
          </cell>
          <cell r="X318">
            <v>19.599999999999998</v>
          </cell>
          <cell r="Y318">
            <v>80603.039999999994</v>
          </cell>
          <cell r="Z318">
            <v>80603.039999999994</v>
          </cell>
          <cell r="AA318">
            <v>84633.19</v>
          </cell>
          <cell r="AB318">
            <v>84633.19</v>
          </cell>
          <cell r="AC318">
            <v>1.6</v>
          </cell>
          <cell r="AD318">
            <v>1.6</v>
          </cell>
          <cell r="AI318">
            <v>199100</v>
          </cell>
          <cell r="AJ318">
            <v>199100</v>
          </cell>
        </row>
        <row r="319">
          <cell r="A319" t="str">
            <v>A10269</v>
          </cell>
          <cell r="B319">
            <v>3705</v>
          </cell>
          <cell r="C319">
            <v>1711</v>
          </cell>
          <cell r="E319" t="str">
            <v>Cút ống gió KT200x150, tôn dày 0.58mm</v>
          </cell>
          <cell r="F319">
            <v>0</v>
          </cell>
          <cell r="G319">
            <v>0</v>
          </cell>
          <cell r="H319" t="str">
            <v>Cái</v>
          </cell>
          <cell r="I319">
            <v>1</v>
          </cell>
          <cell r="J319">
            <v>76700</v>
          </cell>
          <cell r="K319">
            <v>76700</v>
          </cell>
          <cell r="M319" t="str">
            <v>Hoa Sen hoặc Phương Nam</v>
          </cell>
          <cell r="N319">
            <v>0</v>
          </cell>
          <cell r="O319" t="str">
            <v>Việt Nam</v>
          </cell>
          <cell r="Q319">
            <v>100</v>
          </cell>
          <cell r="R319">
            <v>76714</v>
          </cell>
          <cell r="S319">
            <v>0.28000000000000003</v>
          </cell>
          <cell r="T319">
            <v>1</v>
          </cell>
          <cell r="U319">
            <v>76660.5</v>
          </cell>
          <cell r="V319">
            <v>76660.5</v>
          </cell>
          <cell r="W319">
            <v>7</v>
          </cell>
          <cell r="X319">
            <v>7</v>
          </cell>
          <cell r="Y319">
            <v>28786.799999999999</v>
          </cell>
          <cell r="Z319">
            <v>28786.799999999999</v>
          </cell>
          <cell r="AA319">
            <v>30226.14</v>
          </cell>
          <cell r="AB319">
            <v>30226.14</v>
          </cell>
          <cell r="AC319">
            <v>0.6</v>
          </cell>
          <cell r="AD319">
            <v>0.6</v>
          </cell>
          <cell r="AI319">
            <v>76700</v>
          </cell>
          <cell r="AJ319">
            <v>76700</v>
          </cell>
        </row>
        <row r="320">
          <cell r="A320" t="str">
            <v>A10270</v>
          </cell>
          <cell r="B320">
            <v>3706</v>
          </cell>
          <cell r="C320">
            <v>1711</v>
          </cell>
          <cell r="E320" t="str">
            <v>Nối giảm ống gió KT900x300/800x300, tôn dày 0.75mm</v>
          </cell>
          <cell r="F320">
            <v>0</v>
          </cell>
          <cell r="G320">
            <v>0</v>
          </cell>
          <cell r="H320" t="str">
            <v>Cái</v>
          </cell>
          <cell r="I320">
            <v>1</v>
          </cell>
          <cell r="J320">
            <v>331500</v>
          </cell>
          <cell r="K320">
            <v>331500</v>
          </cell>
          <cell r="M320" t="str">
            <v>Hoa Sen hoặc Phương Nam</v>
          </cell>
          <cell r="N320">
            <v>0</v>
          </cell>
          <cell r="O320" t="str">
            <v>Việt Nam</v>
          </cell>
          <cell r="Q320">
            <v>100</v>
          </cell>
          <cell r="R320">
            <v>331419</v>
          </cell>
          <cell r="S320">
            <v>2.16</v>
          </cell>
          <cell r="T320">
            <v>1</v>
          </cell>
          <cell r="U320">
            <v>331450.5</v>
          </cell>
          <cell r="V320">
            <v>331450.5</v>
          </cell>
          <cell r="W320">
            <v>51.8</v>
          </cell>
          <cell r="X320">
            <v>51.8</v>
          </cell>
          <cell r="Y320">
            <v>213022.32</v>
          </cell>
          <cell r="Z320">
            <v>213022.32</v>
          </cell>
          <cell r="AA320">
            <v>223673.44</v>
          </cell>
          <cell r="AB320">
            <v>223673.44</v>
          </cell>
          <cell r="AC320">
            <v>4.0999999999999996</v>
          </cell>
          <cell r="AD320">
            <v>4.0999999999999996</v>
          </cell>
          <cell r="AI320">
            <v>331500</v>
          </cell>
          <cell r="AJ320">
            <v>331500</v>
          </cell>
        </row>
        <row r="321">
          <cell r="A321" t="str">
            <v>A10271</v>
          </cell>
          <cell r="B321">
            <v>3707</v>
          </cell>
          <cell r="C321">
            <v>1711</v>
          </cell>
          <cell r="E321" t="str">
            <v>Nối giảm ống gió KT800x300/700x300, tôn dày 0.75mm</v>
          </cell>
          <cell r="F321">
            <v>0</v>
          </cell>
          <cell r="G321">
            <v>0</v>
          </cell>
          <cell r="H321" t="str">
            <v>Cái</v>
          </cell>
          <cell r="I321">
            <v>1</v>
          </cell>
          <cell r="J321">
            <v>304400</v>
          </cell>
          <cell r="K321">
            <v>304400</v>
          </cell>
          <cell r="M321" t="str">
            <v>Hoa Sen hoặc Phương Nam</v>
          </cell>
          <cell r="N321">
            <v>0</v>
          </cell>
          <cell r="O321" t="str">
            <v>Việt Nam</v>
          </cell>
          <cell r="Q321">
            <v>100</v>
          </cell>
          <cell r="R321">
            <v>304315</v>
          </cell>
          <cell r="S321">
            <v>1.76</v>
          </cell>
          <cell r="T321">
            <v>1</v>
          </cell>
          <cell r="U321">
            <v>304407</v>
          </cell>
          <cell r="V321">
            <v>304407</v>
          </cell>
          <cell r="W321">
            <v>42</v>
          </cell>
          <cell r="X321">
            <v>42</v>
          </cell>
          <cell r="Y321">
            <v>172720.8</v>
          </cell>
          <cell r="Z321">
            <v>172720.8</v>
          </cell>
          <cell r="AA321">
            <v>181356.84</v>
          </cell>
          <cell r="AB321">
            <v>181356.84</v>
          </cell>
          <cell r="AC321">
            <v>3.4</v>
          </cell>
          <cell r="AD321">
            <v>3.4</v>
          </cell>
          <cell r="AI321">
            <v>304400</v>
          </cell>
          <cell r="AJ321">
            <v>304400</v>
          </cell>
        </row>
        <row r="322">
          <cell r="A322" t="str">
            <v>A10272</v>
          </cell>
          <cell r="B322">
            <v>3708</v>
          </cell>
          <cell r="C322">
            <v>1711</v>
          </cell>
          <cell r="E322" t="str">
            <v>Nối giảm ống gió KT800x250/500x250, tôn dày 0.75mm</v>
          </cell>
          <cell r="F322">
            <v>0</v>
          </cell>
          <cell r="G322">
            <v>0</v>
          </cell>
          <cell r="H322" t="str">
            <v>Cái</v>
          </cell>
          <cell r="I322">
            <v>1</v>
          </cell>
          <cell r="J322">
            <v>263700</v>
          </cell>
          <cell r="K322">
            <v>263700</v>
          </cell>
          <cell r="M322" t="str">
            <v>Hoa Sen hoặc Phương Nam</v>
          </cell>
          <cell r="N322">
            <v>0</v>
          </cell>
          <cell r="O322" t="str">
            <v>Việt Nam</v>
          </cell>
          <cell r="Q322">
            <v>100</v>
          </cell>
          <cell r="R322">
            <v>263659.00000000006</v>
          </cell>
          <cell r="S322">
            <v>1.68</v>
          </cell>
          <cell r="T322">
            <v>1</v>
          </cell>
          <cell r="U322">
            <v>263730</v>
          </cell>
          <cell r="V322">
            <v>263730</v>
          </cell>
          <cell r="W322">
            <v>40.599999999999994</v>
          </cell>
          <cell r="X322">
            <v>40.599999999999994</v>
          </cell>
          <cell r="Y322">
            <v>166963.44</v>
          </cell>
          <cell r="Z322">
            <v>166963.44</v>
          </cell>
          <cell r="AA322">
            <v>175311.61</v>
          </cell>
          <cell r="AB322">
            <v>175311.61</v>
          </cell>
          <cell r="AC322">
            <v>3.2</v>
          </cell>
          <cell r="AD322">
            <v>3.2</v>
          </cell>
          <cell r="AI322">
            <v>263700</v>
          </cell>
          <cell r="AJ322">
            <v>263700</v>
          </cell>
        </row>
        <row r="323">
          <cell r="A323" t="str">
            <v>A10273</v>
          </cell>
          <cell r="B323">
            <v>3709</v>
          </cell>
          <cell r="C323">
            <v>1711</v>
          </cell>
          <cell r="E323" t="str">
            <v>Nối giảm ống gió KT700x300/650x300, tôn dày 0.75mm</v>
          </cell>
          <cell r="F323">
            <v>0</v>
          </cell>
          <cell r="G323">
            <v>0</v>
          </cell>
          <cell r="H323" t="str">
            <v>Cái</v>
          </cell>
          <cell r="I323">
            <v>1</v>
          </cell>
          <cell r="J323">
            <v>284100</v>
          </cell>
          <cell r="K323">
            <v>284100</v>
          </cell>
          <cell r="M323" t="str">
            <v>Hoa Sen hoặc Phương Nam</v>
          </cell>
          <cell r="N323">
            <v>0</v>
          </cell>
          <cell r="O323" t="str">
            <v>Việt Nam</v>
          </cell>
          <cell r="Q323">
            <v>100</v>
          </cell>
          <cell r="R323">
            <v>283987.00000000006</v>
          </cell>
          <cell r="S323">
            <v>1.4</v>
          </cell>
          <cell r="T323">
            <v>1</v>
          </cell>
          <cell r="U323">
            <v>284068.5</v>
          </cell>
          <cell r="V323">
            <v>284068.5</v>
          </cell>
          <cell r="W323">
            <v>33.599999999999994</v>
          </cell>
          <cell r="X323">
            <v>33.599999999999994</v>
          </cell>
          <cell r="Y323">
            <v>138176.64000000001</v>
          </cell>
          <cell r="Z323">
            <v>138176.64000000001</v>
          </cell>
          <cell r="AA323">
            <v>145085.47</v>
          </cell>
          <cell r="AB323">
            <v>145085.47</v>
          </cell>
          <cell r="AC323">
            <v>2.7</v>
          </cell>
          <cell r="AD323">
            <v>2.7</v>
          </cell>
          <cell r="AI323">
            <v>284100</v>
          </cell>
          <cell r="AJ323">
            <v>284100</v>
          </cell>
        </row>
        <row r="324">
          <cell r="A324" t="str">
            <v>A10274</v>
          </cell>
          <cell r="B324">
            <v>3710</v>
          </cell>
          <cell r="C324">
            <v>1711</v>
          </cell>
          <cell r="E324" t="str">
            <v>Nối giảm ống gió KT650x300/500x250, tôn dày 0.75mm</v>
          </cell>
          <cell r="F324">
            <v>0</v>
          </cell>
          <cell r="G324">
            <v>0</v>
          </cell>
          <cell r="H324" t="str">
            <v>Cái</v>
          </cell>
          <cell r="I324">
            <v>1</v>
          </cell>
          <cell r="J324">
            <v>250100</v>
          </cell>
          <cell r="K324">
            <v>250100</v>
          </cell>
          <cell r="M324" t="str">
            <v>Hoa Sen hoặc Phương Nam</v>
          </cell>
          <cell r="N324">
            <v>0</v>
          </cell>
          <cell r="O324" t="str">
            <v>Việt Nam</v>
          </cell>
          <cell r="Q324">
            <v>100</v>
          </cell>
          <cell r="R324">
            <v>250107.00000000006</v>
          </cell>
          <cell r="S324">
            <v>1.2350000000000001</v>
          </cell>
          <cell r="T324">
            <v>1</v>
          </cell>
          <cell r="U324">
            <v>250096.5</v>
          </cell>
          <cell r="V324">
            <v>250096.5</v>
          </cell>
          <cell r="W324">
            <v>29.4</v>
          </cell>
          <cell r="X324">
            <v>29.4</v>
          </cell>
          <cell r="Y324">
            <v>120904.56</v>
          </cell>
          <cell r="Z324">
            <v>120904.56</v>
          </cell>
          <cell r="AA324">
            <v>126949.79</v>
          </cell>
          <cell r="AB324">
            <v>126949.79</v>
          </cell>
          <cell r="AC324">
            <v>2.4</v>
          </cell>
          <cell r="AD324">
            <v>2.4</v>
          </cell>
          <cell r="AI324">
            <v>250100</v>
          </cell>
          <cell r="AJ324">
            <v>250100</v>
          </cell>
        </row>
        <row r="325">
          <cell r="A325" t="str">
            <v>A10275</v>
          </cell>
          <cell r="B325">
            <v>3711</v>
          </cell>
          <cell r="C325">
            <v>1711</v>
          </cell>
          <cell r="E325" t="str">
            <v>Nối giảm ống gió KT400x200/300x200, tôn dày 0.75mm</v>
          </cell>
          <cell r="F325">
            <v>0</v>
          </cell>
          <cell r="G325">
            <v>0</v>
          </cell>
          <cell r="H325" t="str">
            <v>Cái</v>
          </cell>
          <cell r="I325">
            <v>1</v>
          </cell>
          <cell r="J325">
            <v>169000</v>
          </cell>
          <cell r="K325">
            <v>169000</v>
          </cell>
          <cell r="M325" t="str">
            <v>Hoa Sen hoặc Phương Nam</v>
          </cell>
          <cell r="N325">
            <v>0</v>
          </cell>
          <cell r="O325" t="str">
            <v>Việt Nam</v>
          </cell>
          <cell r="Q325">
            <v>100</v>
          </cell>
          <cell r="R325">
            <v>168916</v>
          </cell>
          <cell r="S325">
            <v>0.48</v>
          </cell>
          <cell r="T325">
            <v>1</v>
          </cell>
          <cell r="U325">
            <v>168966</v>
          </cell>
          <cell r="V325">
            <v>168966</v>
          </cell>
          <cell r="W325">
            <v>11.2</v>
          </cell>
          <cell r="X325">
            <v>11.2</v>
          </cell>
          <cell r="Y325">
            <v>46058.879999999997</v>
          </cell>
          <cell r="Z325">
            <v>46058.879999999997</v>
          </cell>
          <cell r="AA325">
            <v>48361.82</v>
          </cell>
          <cell r="AB325">
            <v>48361.82</v>
          </cell>
          <cell r="AC325">
            <v>0.9</v>
          </cell>
          <cell r="AD325">
            <v>0.9</v>
          </cell>
          <cell r="AI325">
            <v>169000</v>
          </cell>
          <cell r="AJ325">
            <v>169000</v>
          </cell>
        </row>
        <row r="326">
          <cell r="A326" t="str">
            <v>A10276</v>
          </cell>
          <cell r="B326">
            <v>3712</v>
          </cell>
          <cell r="C326">
            <v>1711</v>
          </cell>
          <cell r="E326" t="str">
            <v>Nối giảm ống gió KT350x250/300x250, tôn dày 0.75mm</v>
          </cell>
          <cell r="F326">
            <v>0</v>
          </cell>
          <cell r="G326">
            <v>0</v>
          </cell>
          <cell r="H326" t="str">
            <v>Cái</v>
          </cell>
          <cell r="I326">
            <v>1</v>
          </cell>
          <cell r="J326">
            <v>169000</v>
          </cell>
          <cell r="K326">
            <v>169000</v>
          </cell>
          <cell r="M326" t="str">
            <v>Hoa Sen hoặc Phương Nam</v>
          </cell>
          <cell r="N326">
            <v>0</v>
          </cell>
          <cell r="O326" t="str">
            <v>Việt Nam</v>
          </cell>
          <cell r="Q326">
            <v>100</v>
          </cell>
          <cell r="R326">
            <v>168916</v>
          </cell>
          <cell r="S326">
            <v>0.42</v>
          </cell>
          <cell r="T326">
            <v>1</v>
          </cell>
          <cell r="U326">
            <v>168966</v>
          </cell>
          <cell r="V326">
            <v>168966</v>
          </cell>
          <cell r="W326">
            <v>9.7999999999999989</v>
          </cell>
          <cell r="X326">
            <v>9.7999999999999989</v>
          </cell>
          <cell r="Y326">
            <v>40301.519999999997</v>
          </cell>
          <cell r="Z326">
            <v>40301.519999999997</v>
          </cell>
          <cell r="AA326">
            <v>42316.6</v>
          </cell>
          <cell r="AB326">
            <v>42316.6</v>
          </cell>
          <cell r="AC326">
            <v>0.8</v>
          </cell>
          <cell r="AD326">
            <v>0.8</v>
          </cell>
          <cell r="AI326">
            <v>169000</v>
          </cell>
          <cell r="AJ326">
            <v>169000</v>
          </cell>
        </row>
        <row r="327">
          <cell r="A327" t="str">
            <v>A10277</v>
          </cell>
          <cell r="B327">
            <v>3713</v>
          </cell>
          <cell r="C327">
            <v>1711</v>
          </cell>
          <cell r="E327" t="str">
            <v>Nối giảm ống gió KT300x250/250x250, tôn dày 0.75mm</v>
          </cell>
          <cell r="F327">
            <v>0</v>
          </cell>
          <cell r="G327">
            <v>0</v>
          </cell>
          <cell r="H327" t="str">
            <v>Cái</v>
          </cell>
          <cell r="I327">
            <v>1</v>
          </cell>
          <cell r="J327">
            <v>162000</v>
          </cell>
          <cell r="K327">
            <v>162000</v>
          </cell>
          <cell r="M327" t="str">
            <v>Hoa Sen hoặc Phương Nam</v>
          </cell>
          <cell r="N327">
            <v>0</v>
          </cell>
          <cell r="O327" t="str">
            <v>Việt Nam</v>
          </cell>
          <cell r="Q327">
            <v>100</v>
          </cell>
          <cell r="R327">
            <v>162140</v>
          </cell>
          <cell r="S327">
            <v>0.33</v>
          </cell>
          <cell r="T327">
            <v>1</v>
          </cell>
          <cell r="U327">
            <v>162037.5</v>
          </cell>
          <cell r="V327">
            <v>162037.5</v>
          </cell>
          <cell r="W327">
            <v>8.3999999999999986</v>
          </cell>
          <cell r="X327">
            <v>8.3999999999999986</v>
          </cell>
          <cell r="Y327">
            <v>34544.160000000003</v>
          </cell>
          <cell r="Z327">
            <v>34544.160000000003</v>
          </cell>
          <cell r="AA327">
            <v>36271.370000000003</v>
          </cell>
          <cell r="AB327">
            <v>36271.370000000003</v>
          </cell>
          <cell r="AC327">
            <v>0.7</v>
          </cell>
          <cell r="AD327">
            <v>0.7</v>
          </cell>
          <cell r="AI327">
            <v>162000</v>
          </cell>
          <cell r="AJ327">
            <v>162000</v>
          </cell>
        </row>
        <row r="328">
          <cell r="A328" t="str">
            <v>A10278</v>
          </cell>
          <cell r="B328">
            <v>3714</v>
          </cell>
          <cell r="C328">
            <v>1711</v>
          </cell>
          <cell r="E328" t="str">
            <v>Nối giảm ống gió KT250x250/150x150, tôn dày 0.58mm</v>
          </cell>
          <cell r="F328">
            <v>0</v>
          </cell>
          <cell r="G328">
            <v>0</v>
          </cell>
          <cell r="H328" t="str">
            <v>Cái</v>
          </cell>
          <cell r="I328">
            <v>1</v>
          </cell>
          <cell r="J328">
            <v>121400</v>
          </cell>
          <cell r="K328">
            <v>121400</v>
          </cell>
          <cell r="M328" t="str">
            <v>Hoa Sen hoặc Phương Nam</v>
          </cell>
          <cell r="N328">
            <v>0</v>
          </cell>
          <cell r="O328" t="str">
            <v>Việt Nam</v>
          </cell>
          <cell r="Q328">
            <v>100</v>
          </cell>
          <cell r="R328">
            <v>121363.00000000003</v>
          </cell>
          <cell r="S328">
            <v>0.25</v>
          </cell>
          <cell r="T328">
            <v>1</v>
          </cell>
          <cell r="U328">
            <v>121360.5</v>
          </cell>
          <cell r="V328">
            <v>121360.5</v>
          </cell>
          <cell r="W328">
            <v>5.6</v>
          </cell>
          <cell r="X328">
            <v>5.6</v>
          </cell>
          <cell r="Y328">
            <v>23029.439999999999</v>
          </cell>
          <cell r="Z328">
            <v>23029.439999999999</v>
          </cell>
          <cell r="AA328">
            <v>24180.91</v>
          </cell>
          <cell r="AB328">
            <v>24180.91</v>
          </cell>
          <cell r="AC328">
            <v>0.4</v>
          </cell>
          <cell r="AD328">
            <v>0.4</v>
          </cell>
          <cell r="AI328">
            <v>121400</v>
          </cell>
          <cell r="AJ328">
            <v>121400</v>
          </cell>
        </row>
        <row r="329">
          <cell r="A329" t="str">
            <v>A10279</v>
          </cell>
          <cell r="B329">
            <v>3715</v>
          </cell>
          <cell r="C329">
            <v>1711</v>
          </cell>
          <cell r="E329" t="str">
            <v>Vuông / tròn 3500x300/Ø 700, tôn dày 1.15mm</v>
          </cell>
          <cell r="F329">
            <v>0</v>
          </cell>
          <cell r="G329">
            <v>0</v>
          </cell>
          <cell r="H329" t="str">
            <v>Cái</v>
          </cell>
          <cell r="I329">
            <v>1</v>
          </cell>
          <cell r="J329">
            <v>2708600</v>
          </cell>
          <cell r="K329">
            <v>2708600</v>
          </cell>
          <cell r="M329" t="str">
            <v>Hoa Sen hoặc Phương Nam</v>
          </cell>
          <cell r="N329">
            <v>0</v>
          </cell>
          <cell r="O329" t="str">
            <v>Việt Nam</v>
          </cell>
          <cell r="Q329">
            <v>100</v>
          </cell>
          <cell r="R329">
            <v>2708706</v>
          </cell>
          <cell r="S329">
            <v>26.6</v>
          </cell>
          <cell r="T329">
            <v>1</v>
          </cell>
          <cell r="U329">
            <v>2708596.5</v>
          </cell>
          <cell r="V329">
            <v>2708596.5</v>
          </cell>
          <cell r="W329">
            <v>632.79999999999995</v>
          </cell>
          <cell r="X329">
            <v>632.79999999999995</v>
          </cell>
          <cell r="Y329">
            <v>2602326.7200000002</v>
          </cell>
          <cell r="Z329">
            <v>2602326.7200000002</v>
          </cell>
          <cell r="AA329">
            <v>2732443.06</v>
          </cell>
          <cell r="AB329">
            <v>2732443.06</v>
          </cell>
          <cell r="AC329">
            <v>50.6</v>
          </cell>
          <cell r="AD329">
            <v>50.6</v>
          </cell>
          <cell r="AI329">
            <v>2708600</v>
          </cell>
          <cell r="AJ329">
            <v>2708600</v>
          </cell>
        </row>
        <row r="330">
          <cell r="A330" t="str">
            <v>A10280</v>
          </cell>
          <cell r="B330">
            <v>3716</v>
          </cell>
          <cell r="C330">
            <v>1711</v>
          </cell>
          <cell r="E330" t="str">
            <v>Vuông / tròn 1900x300/Ø 700, tôn dày 1.15mm</v>
          </cell>
          <cell r="F330">
            <v>0</v>
          </cell>
          <cell r="G330">
            <v>0</v>
          </cell>
          <cell r="H330" t="str">
            <v>Cái</v>
          </cell>
          <cell r="I330">
            <v>1</v>
          </cell>
          <cell r="J330">
            <v>1898400</v>
          </cell>
          <cell r="K330">
            <v>1898400</v>
          </cell>
          <cell r="M330" t="str">
            <v>Hoa Sen hoặc Phương Nam</v>
          </cell>
          <cell r="N330">
            <v>0</v>
          </cell>
          <cell r="O330" t="str">
            <v>Việt Nam</v>
          </cell>
          <cell r="Q330">
            <v>100</v>
          </cell>
          <cell r="R330">
            <v>1898369.0000000005</v>
          </cell>
          <cell r="S330">
            <v>8.36</v>
          </cell>
          <cell r="T330">
            <v>1</v>
          </cell>
          <cell r="U330">
            <v>1898409</v>
          </cell>
          <cell r="V330">
            <v>1898409</v>
          </cell>
          <cell r="W330">
            <v>198.79999999999998</v>
          </cell>
          <cell r="X330">
            <v>198.79999999999998</v>
          </cell>
          <cell r="Y330">
            <v>817545.12</v>
          </cell>
          <cell r="Z330">
            <v>817545.12</v>
          </cell>
          <cell r="AA330">
            <v>858422.38</v>
          </cell>
          <cell r="AB330">
            <v>858422.38</v>
          </cell>
          <cell r="AC330">
            <v>15.9</v>
          </cell>
          <cell r="AD330">
            <v>15.9</v>
          </cell>
          <cell r="AI330">
            <v>1898400</v>
          </cell>
          <cell r="AJ330">
            <v>1898400</v>
          </cell>
        </row>
        <row r="331">
          <cell r="A331" t="str">
            <v>A10281</v>
          </cell>
          <cell r="B331">
            <v>3717</v>
          </cell>
          <cell r="C331">
            <v>1711</v>
          </cell>
          <cell r="E331" t="str">
            <v>Vuông / tròn 900x300/Ø 300, tôn dày 0.75mm</v>
          </cell>
          <cell r="F331">
            <v>0</v>
          </cell>
          <cell r="G331">
            <v>0</v>
          </cell>
          <cell r="H331" t="str">
            <v>Cái</v>
          </cell>
          <cell r="I331">
            <v>1</v>
          </cell>
          <cell r="J331">
            <v>328100</v>
          </cell>
          <cell r="K331">
            <v>328100</v>
          </cell>
          <cell r="M331" t="str">
            <v>Hoa Sen hoặc Phương Nam</v>
          </cell>
          <cell r="N331">
            <v>0</v>
          </cell>
          <cell r="O331" t="str">
            <v>Việt Nam</v>
          </cell>
          <cell r="Q331">
            <v>100</v>
          </cell>
          <cell r="R331">
            <v>328031</v>
          </cell>
          <cell r="S331">
            <v>2.16</v>
          </cell>
          <cell r="T331">
            <v>1</v>
          </cell>
          <cell r="U331">
            <v>328098</v>
          </cell>
          <cell r="V331">
            <v>328098</v>
          </cell>
          <cell r="W331">
            <v>51.8</v>
          </cell>
          <cell r="X331">
            <v>51.8</v>
          </cell>
          <cell r="Y331">
            <v>213022.32</v>
          </cell>
          <cell r="Z331">
            <v>213022.32</v>
          </cell>
          <cell r="AA331">
            <v>223673.44</v>
          </cell>
          <cell r="AB331">
            <v>223673.44</v>
          </cell>
          <cell r="AC331">
            <v>4.0999999999999996</v>
          </cell>
          <cell r="AD331">
            <v>4.0999999999999996</v>
          </cell>
          <cell r="AI331">
            <v>328100</v>
          </cell>
          <cell r="AJ331">
            <v>328100</v>
          </cell>
        </row>
        <row r="332">
          <cell r="A332" t="str">
            <v>A10282</v>
          </cell>
          <cell r="B332">
            <v>3718</v>
          </cell>
          <cell r="C332">
            <v>1711</v>
          </cell>
          <cell r="E332" t="str">
            <v>Vuông / tròn 800x250/Ø 350, tôn dày 0.75mm</v>
          </cell>
          <cell r="F332">
            <v>0</v>
          </cell>
          <cell r="G332">
            <v>0</v>
          </cell>
          <cell r="H332" t="str">
            <v>Cái</v>
          </cell>
          <cell r="I332">
            <v>1</v>
          </cell>
          <cell r="J332">
            <v>319600</v>
          </cell>
          <cell r="K332">
            <v>319600</v>
          </cell>
          <cell r="M332" t="str">
            <v>Hoa Sen hoặc Phương Nam</v>
          </cell>
          <cell r="N332">
            <v>0</v>
          </cell>
          <cell r="O332" t="str">
            <v>Việt Nam</v>
          </cell>
          <cell r="Q332">
            <v>100</v>
          </cell>
          <cell r="R332">
            <v>319682</v>
          </cell>
          <cell r="S332">
            <v>1.68</v>
          </cell>
          <cell r="T332">
            <v>1</v>
          </cell>
          <cell r="U332">
            <v>319605</v>
          </cell>
          <cell r="V332">
            <v>319605</v>
          </cell>
          <cell r="W332">
            <v>40.599999999999994</v>
          </cell>
          <cell r="X332">
            <v>40.599999999999994</v>
          </cell>
          <cell r="Y332">
            <v>166963.44</v>
          </cell>
          <cell r="Z332">
            <v>166963.44</v>
          </cell>
          <cell r="AA332">
            <v>175311.61</v>
          </cell>
          <cell r="AB332">
            <v>175311.61</v>
          </cell>
          <cell r="AC332">
            <v>3.2</v>
          </cell>
          <cell r="AD332">
            <v>3.2</v>
          </cell>
          <cell r="AI332">
            <v>319600</v>
          </cell>
          <cell r="AJ332">
            <v>319600</v>
          </cell>
        </row>
        <row r="333">
          <cell r="A333" t="str">
            <v>A10283</v>
          </cell>
          <cell r="B333">
            <v>3719</v>
          </cell>
          <cell r="C333">
            <v>1711</v>
          </cell>
          <cell r="E333" t="str">
            <v>Vuông / tròn 200x150/Ø200, tôn dày 0.58mm</v>
          </cell>
          <cell r="F333">
            <v>0</v>
          </cell>
          <cell r="G333">
            <v>0</v>
          </cell>
          <cell r="H333" t="str">
            <v>Cái</v>
          </cell>
          <cell r="I333">
            <v>1</v>
          </cell>
          <cell r="J333">
            <v>97400</v>
          </cell>
          <cell r="K333">
            <v>97400</v>
          </cell>
          <cell r="M333" t="str">
            <v>Hoa Sen hoặc Phương Nam</v>
          </cell>
          <cell r="N333">
            <v>0</v>
          </cell>
          <cell r="O333" t="str">
            <v>Việt Nam</v>
          </cell>
          <cell r="Q333">
            <v>100</v>
          </cell>
          <cell r="R333">
            <v>97526.000000000015</v>
          </cell>
          <cell r="S333">
            <v>0.14000000000000001</v>
          </cell>
          <cell r="T333">
            <v>1</v>
          </cell>
          <cell r="U333">
            <v>97446</v>
          </cell>
          <cell r="V333">
            <v>97446</v>
          </cell>
          <cell r="W333">
            <v>2.8</v>
          </cell>
          <cell r="X333">
            <v>2.8</v>
          </cell>
          <cell r="Y333">
            <v>11514.72</v>
          </cell>
          <cell r="Z333">
            <v>11514.72</v>
          </cell>
          <cell r="AA333">
            <v>12090.46</v>
          </cell>
          <cell r="AB333">
            <v>12090.46</v>
          </cell>
          <cell r="AC333">
            <v>0.2</v>
          </cell>
          <cell r="AD333">
            <v>0.2</v>
          </cell>
          <cell r="AI333">
            <v>97400</v>
          </cell>
          <cell r="AJ333">
            <v>97400</v>
          </cell>
        </row>
        <row r="334">
          <cell r="A334" t="str">
            <v>A10284</v>
          </cell>
          <cell r="B334">
            <v>3720</v>
          </cell>
          <cell r="C334">
            <v>1711</v>
          </cell>
          <cell r="E334" t="str">
            <v>Vuông / tròn 150x150/Ø150, tôn dày 0.58mm</v>
          </cell>
          <cell r="F334">
            <v>0</v>
          </cell>
          <cell r="G334">
            <v>0</v>
          </cell>
          <cell r="H334" t="str">
            <v>Cái</v>
          </cell>
          <cell r="I334">
            <v>1</v>
          </cell>
          <cell r="J334">
            <v>81100</v>
          </cell>
          <cell r="K334">
            <v>81100</v>
          </cell>
          <cell r="M334" t="str">
            <v>Hoa Sen hoặc Phương Nam</v>
          </cell>
          <cell r="N334">
            <v>0</v>
          </cell>
          <cell r="O334" t="str">
            <v>Việt Nam</v>
          </cell>
          <cell r="Q334">
            <v>100</v>
          </cell>
          <cell r="R334">
            <v>81191</v>
          </cell>
          <cell r="S334">
            <v>0.09</v>
          </cell>
          <cell r="T334">
            <v>1</v>
          </cell>
          <cell r="U334">
            <v>81130.5</v>
          </cell>
          <cell r="V334">
            <v>81130.5</v>
          </cell>
          <cell r="W334">
            <v>2.8</v>
          </cell>
          <cell r="X334">
            <v>2.8</v>
          </cell>
          <cell r="Y334">
            <v>11514.72</v>
          </cell>
          <cell r="Z334">
            <v>11514.72</v>
          </cell>
          <cell r="AA334">
            <v>12090.46</v>
          </cell>
          <cell r="AB334">
            <v>12090.46</v>
          </cell>
          <cell r="AC334">
            <v>0.2</v>
          </cell>
          <cell r="AD334">
            <v>0.2</v>
          </cell>
          <cell r="AI334">
            <v>81100</v>
          </cell>
          <cell r="AJ334">
            <v>81100</v>
          </cell>
        </row>
        <row r="335">
          <cell r="A335" t="str">
            <v>A10285</v>
          </cell>
          <cell r="B335">
            <v>3721</v>
          </cell>
          <cell r="C335">
            <v>1711</v>
          </cell>
          <cell r="E335" t="str">
            <v>Chân rẽ ống gió KT400x200, tôn dày 0.75mm</v>
          </cell>
          <cell r="F335">
            <v>0</v>
          </cell>
          <cell r="G335">
            <v>0</v>
          </cell>
          <cell r="H335" t="str">
            <v>Cái</v>
          </cell>
          <cell r="I335">
            <v>1</v>
          </cell>
          <cell r="J335">
            <v>114700</v>
          </cell>
          <cell r="K335">
            <v>114700</v>
          </cell>
          <cell r="M335" t="str">
            <v>Hoa Sen hoặc Phương Nam</v>
          </cell>
          <cell r="N335">
            <v>0</v>
          </cell>
          <cell r="O335" t="str">
            <v>Việt Nam</v>
          </cell>
          <cell r="Q335">
            <v>100</v>
          </cell>
          <cell r="R335">
            <v>114587.00000000003</v>
          </cell>
          <cell r="S335">
            <v>0.96</v>
          </cell>
          <cell r="T335">
            <v>1</v>
          </cell>
          <cell r="U335">
            <v>114655.5</v>
          </cell>
          <cell r="V335">
            <v>114655.5</v>
          </cell>
          <cell r="W335">
            <v>22.4</v>
          </cell>
          <cell r="X335">
            <v>22.4</v>
          </cell>
          <cell r="Y335">
            <v>92117.759999999995</v>
          </cell>
          <cell r="Z335">
            <v>92117.759999999995</v>
          </cell>
          <cell r="AA335">
            <v>96723.65</v>
          </cell>
          <cell r="AB335">
            <v>96723.65</v>
          </cell>
          <cell r="AC335">
            <v>1.8</v>
          </cell>
          <cell r="AD335">
            <v>1.8</v>
          </cell>
          <cell r="AI335">
            <v>114700</v>
          </cell>
          <cell r="AJ335">
            <v>114700</v>
          </cell>
        </row>
        <row r="336">
          <cell r="A336" t="str">
            <v>A10286</v>
          </cell>
          <cell r="B336">
            <v>3722</v>
          </cell>
          <cell r="C336">
            <v>1711</v>
          </cell>
          <cell r="E336" t="str">
            <v>Chân rẽ ống gió KT350x250, tôn dày 0.75mm</v>
          </cell>
          <cell r="F336">
            <v>0</v>
          </cell>
          <cell r="G336">
            <v>0</v>
          </cell>
          <cell r="H336" t="str">
            <v>Cái</v>
          </cell>
          <cell r="I336">
            <v>1</v>
          </cell>
          <cell r="J336">
            <v>114700</v>
          </cell>
          <cell r="K336">
            <v>114700</v>
          </cell>
          <cell r="M336" t="str">
            <v>Hoa Sen hoặc Phương Nam</v>
          </cell>
          <cell r="N336">
            <v>0</v>
          </cell>
          <cell r="O336" t="str">
            <v>Việt Nam</v>
          </cell>
          <cell r="Q336">
            <v>100</v>
          </cell>
          <cell r="R336">
            <v>114587.00000000003</v>
          </cell>
          <cell r="S336">
            <v>0.84</v>
          </cell>
          <cell r="T336">
            <v>1</v>
          </cell>
          <cell r="U336">
            <v>114655.5</v>
          </cell>
          <cell r="V336">
            <v>114655.5</v>
          </cell>
          <cell r="W336">
            <v>19.599999999999998</v>
          </cell>
          <cell r="X336">
            <v>19.599999999999998</v>
          </cell>
          <cell r="Y336">
            <v>80603.039999999994</v>
          </cell>
          <cell r="Z336">
            <v>80603.039999999994</v>
          </cell>
          <cell r="AA336">
            <v>84633.19</v>
          </cell>
          <cell r="AB336">
            <v>84633.19</v>
          </cell>
          <cell r="AC336">
            <v>1.6</v>
          </cell>
          <cell r="AD336">
            <v>1.6</v>
          </cell>
          <cell r="AI336">
            <v>114700</v>
          </cell>
          <cell r="AJ336">
            <v>114700</v>
          </cell>
        </row>
        <row r="337">
          <cell r="A337" t="str">
            <v>A10287</v>
          </cell>
          <cell r="B337">
            <v>3723</v>
          </cell>
          <cell r="C337">
            <v>1711</v>
          </cell>
          <cell r="E337" t="str">
            <v>Chân rẽ ống gió KT300x250, tôn dày 0.75mm</v>
          </cell>
          <cell r="F337">
            <v>0</v>
          </cell>
          <cell r="G337">
            <v>0</v>
          </cell>
          <cell r="H337" t="str">
            <v>Cái</v>
          </cell>
          <cell r="I337">
            <v>1</v>
          </cell>
          <cell r="J337">
            <v>107100</v>
          </cell>
          <cell r="K337">
            <v>107100</v>
          </cell>
          <cell r="M337" t="str">
            <v>Hoa Sen hoặc Phương Nam</v>
          </cell>
          <cell r="N337">
            <v>0</v>
          </cell>
          <cell r="O337" t="str">
            <v>Việt Nam</v>
          </cell>
          <cell r="Q337">
            <v>100</v>
          </cell>
          <cell r="R337">
            <v>106964.00000000003</v>
          </cell>
          <cell r="S337">
            <v>0.66</v>
          </cell>
          <cell r="T337">
            <v>1</v>
          </cell>
          <cell r="U337">
            <v>107056.5</v>
          </cell>
          <cell r="V337">
            <v>107056.5</v>
          </cell>
          <cell r="W337">
            <v>15.399999999999999</v>
          </cell>
          <cell r="X337">
            <v>15.399999999999999</v>
          </cell>
          <cell r="Y337">
            <v>63330.96</v>
          </cell>
          <cell r="Z337">
            <v>63330.96</v>
          </cell>
          <cell r="AA337">
            <v>66497.509999999995</v>
          </cell>
          <cell r="AB337">
            <v>66497.509999999995</v>
          </cell>
          <cell r="AC337">
            <v>1.2</v>
          </cell>
          <cell r="AD337">
            <v>1.2</v>
          </cell>
          <cell r="AI337">
            <v>107100</v>
          </cell>
          <cell r="AJ337">
            <v>107100</v>
          </cell>
        </row>
        <row r="338">
          <cell r="A338" t="str">
            <v>A10288</v>
          </cell>
          <cell r="B338">
            <v>3724</v>
          </cell>
          <cell r="C338">
            <v>1711</v>
          </cell>
          <cell r="E338" t="str">
            <v>Chân rẽ ống gió KT200x150, tôn dày 0.58mm</v>
          </cell>
          <cell r="F338">
            <v>0</v>
          </cell>
          <cell r="G338">
            <v>0</v>
          </cell>
          <cell r="H338" t="str">
            <v>Cái</v>
          </cell>
          <cell r="I338">
            <v>1</v>
          </cell>
          <cell r="J338">
            <v>74900</v>
          </cell>
          <cell r="K338">
            <v>74900</v>
          </cell>
          <cell r="M338" t="str">
            <v>Hoa Sen hoặc Phương Nam</v>
          </cell>
          <cell r="N338">
            <v>0</v>
          </cell>
          <cell r="O338" t="str">
            <v>Việt Nam</v>
          </cell>
          <cell r="Q338">
            <v>100</v>
          </cell>
          <cell r="R338">
            <v>74899</v>
          </cell>
          <cell r="S338">
            <v>0.28000000000000003</v>
          </cell>
          <cell r="T338">
            <v>1</v>
          </cell>
          <cell r="U338">
            <v>74872.5</v>
          </cell>
          <cell r="V338">
            <v>74872.5</v>
          </cell>
          <cell r="W338">
            <v>7</v>
          </cell>
          <cell r="X338">
            <v>7</v>
          </cell>
          <cell r="Y338">
            <v>28786.799999999999</v>
          </cell>
          <cell r="Z338">
            <v>28786.799999999999</v>
          </cell>
          <cell r="AA338">
            <v>30226.14</v>
          </cell>
          <cell r="AB338">
            <v>30226.14</v>
          </cell>
          <cell r="AC338">
            <v>0.6</v>
          </cell>
          <cell r="AD338">
            <v>0.6</v>
          </cell>
          <cell r="AI338">
            <v>74900</v>
          </cell>
          <cell r="AJ338">
            <v>74900</v>
          </cell>
        </row>
        <row r="339">
          <cell r="A339" t="str">
            <v>A10289</v>
          </cell>
          <cell r="B339">
            <v>3725</v>
          </cell>
          <cell r="C339">
            <v>1711</v>
          </cell>
          <cell r="E339" t="str">
            <v>Chân rẽ ống gió KT150x150, tôn dày 0.58mm</v>
          </cell>
          <cell r="F339">
            <v>0</v>
          </cell>
          <cell r="G339">
            <v>0</v>
          </cell>
          <cell r="H339" t="str">
            <v>Cái</v>
          </cell>
          <cell r="I339">
            <v>1</v>
          </cell>
          <cell r="J339">
            <v>69300</v>
          </cell>
          <cell r="K339">
            <v>69300</v>
          </cell>
          <cell r="M339" t="str">
            <v>Hoa Sen hoặc Phương Nam</v>
          </cell>
          <cell r="N339">
            <v>0</v>
          </cell>
          <cell r="O339" t="str">
            <v>Việt Nam</v>
          </cell>
          <cell r="Q339">
            <v>100</v>
          </cell>
          <cell r="R339">
            <v>69212.000000000015</v>
          </cell>
          <cell r="S339">
            <v>0.18</v>
          </cell>
          <cell r="T339">
            <v>1</v>
          </cell>
          <cell r="U339">
            <v>69285</v>
          </cell>
          <cell r="V339">
            <v>69285</v>
          </cell>
          <cell r="W339">
            <v>4.1999999999999993</v>
          </cell>
          <cell r="X339">
            <v>4.1999999999999993</v>
          </cell>
          <cell r="Y339">
            <v>17272.080000000002</v>
          </cell>
          <cell r="Z339">
            <v>17272.080000000002</v>
          </cell>
          <cell r="AA339">
            <v>18135.68</v>
          </cell>
          <cell r="AB339">
            <v>18135.68</v>
          </cell>
          <cell r="AC339">
            <v>0.3</v>
          </cell>
          <cell r="AD339">
            <v>0.3</v>
          </cell>
          <cell r="AI339">
            <v>69300</v>
          </cell>
          <cell r="AJ339">
            <v>69300</v>
          </cell>
        </row>
        <row r="340">
          <cell r="A340" t="str">
            <v>A10290</v>
          </cell>
          <cell r="B340">
            <v>3726</v>
          </cell>
          <cell r="C340">
            <v>1711</v>
          </cell>
          <cell r="E340" t="str">
            <v>Tê ống gió KT300x200/150x150; 150x150, tôn dày 0.75mm</v>
          </cell>
          <cell r="F340">
            <v>0</v>
          </cell>
          <cell r="G340">
            <v>0</v>
          </cell>
          <cell r="H340" t="str">
            <v>Cái</v>
          </cell>
          <cell r="I340">
            <v>1</v>
          </cell>
          <cell r="J340">
            <v>185100</v>
          </cell>
          <cell r="K340">
            <v>185100</v>
          </cell>
          <cell r="M340" t="str">
            <v>Hoa Sen hoặc Phương Nam</v>
          </cell>
          <cell r="N340">
            <v>0</v>
          </cell>
          <cell r="O340" t="str">
            <v>Việt Nam</v>
          </cell>
          <cell r="Q340">
            <v>100</v>
          </cell>
          <cell r="R340">
            <v>185130.00000000003</v>
          </cell>
          <cell r="S340">
            <v>1.2</v>
          </cell>
          <cell r="T340">
            <v>1</v>
          </cell>
          <cell r="U340">
            <v>185058</v>
          </cell>
          <cell r="V340">
            <v>185058</v>
          </cell>
          <cell r="W340">
            <v>28</v>
          </cell>
          <cell r="X340">
            <v>28</v>
          </cell>
          <cell r="Y340">
            <v>115147.2</v>
          </cell>
          <cell r="Z340">
            <v>115147.2</v>
          </cell>
          <cell r="AA340">
            <v>120904.56</v>
          </cell>
          <cell r="AB340">
            <v>120904.56</v>
          </cell>
          <cell r="AC340">
            <v>2.2000000000000002</v>
          </cell>
          <cell r="AD340">
            <v>2.2000000000000002</v>
          </cell>
          <cell r="AI340">
            <v>185100</v>
          </cell>
          <cell r="AJ340">
            <v>185100</v>
          </cell>
        </row>
        <row r="341">
          <cell r="A341" t="str">
            <v>A10291</v>
          </cell>
          <cell r="B341">
            <v>3727</v>
          </cell>
          <cell r="C341">
            <v>1711</v>
          </cell>
          <cell r="E341" t="str">
            <v>Tê ống gió KT150x150/150x150; 150x150, tôn dày 0.58mm</v>
          </cell>
          <cell r="F341">
            <v>0</v>
          </cell>
          <cell r="G341">
            <v>0</v>
          </cell>
          <cell r="H341" t="str">
            <v>Cái</v>
          </cell>
          <cell r="I341">
            <v>1</v>
          </cell>
          <cell r="J341">
            <v>107300</v>
          </cell>
          <cell r="K341">
            <v>107300</v>
          </cell>
          <cell r="M341" t="str">
            <v>Hoa Sen hoặc Phương Nam</v>
          </cell>
          <cell r="N341">
            <v>0</v>
          </cell>
          <cell r="O341" t="str">
            <v>Việt Nam</v>
          </cell>
          <cell r="Q341">
            <v>100</v>
          </cell>
          <cell r="R341">
            <v>107206.00000000003</v>
          </cell>
          <cell r="S341">
            <v>0.36</v>
          </cell>
          <cell r="T341">
            <v>1</v>
          </cell>
          <cell r="U341">
            <v>107280</v>
          </cell>
          <cell r="V341">
            <v>107280</v>
          </cell>
          <cell r="W341">
            <v>8.3999999999999986</v>
          </cell>
          <cell r="X341">
            <v>8.3999999999999986</v>
          </cell>
          <cell r="Y341">
            <v>34544.160000000003</v>
          </cell>
          <cell r="Z341">
            <v>34544.160000000003</v>
          </cell>
          <cell r="AA341">
            <v>36271.370000000003</v>
          </cell>
          <cell r="AB341">
            <v>36271.370000000003</v>
          </cell>
          <cell r="AC341">
            <v>0.7</v>
          </cell>
          <cell r="AD341">
            <v>0.7</v>
          </cell>
          <cell r="AI341">
            <v>107300</v>
          </cell>
          <cell r="AJ341">
            <v>107300</v>
          </cell>
        </row>
        <row r="342">
          <cell r="A342" t="str">
            <v>A10292</v>
          </cell>
          <cell r="B342">
            <v>3728</v>
          </cell>
          <cell r="C342">
            <v>1711</v>
          </cell>
          <cell r="E342" t="str">
            <v>Ống gió cấp tôn tráng kẽm, cách nhiệt bông thủy tinh dày 25mm, tỷ trọng 32kg/m3</v>
          </cell>
          <cell r="F342">
            <v>0</v>
          </cell>
          <cell r="G342">
            <v>0</v>
          </cell>
          <cell r="H342">
            <v>0</v>
          </cell>
          <cell r="J342">
            <v>0</v>
          </cell>
          <cell r="K342">
            <v>0</v>
          </cell>
          <cell r="M342">
            <v>1.7</v>
          </cell>
          <cell r="N342">
            <v>0</v>
          </cell>
          <cell r="O342">
            <v>0</v>
          </cell>
          <cell r="Q342">
            <v>100</v>
          </cell>
          <cell r="R342">
            <v>22</v>
          </cell>
          <cell r="S342">
            <v>0</v>
          </cell>
          <cell r="T342">
            <v>0</v>
          </cell>
          <cell r="U342">
            <v>0</v>
          </cell>
          <cell r="V342">
            <v>0</v>
          </cell>
          <cell r="W342">
            <v>0</v>
          </cell>
          <cell r="X342">
            <v>0</v>
          </cell>
          <cell r="Y342">
            <v>0</v>
          </cell>
          <cell r="Z342">
            <v>0</v>
          </cell>
          <cell r="AA342">
            <v>0</v>
          </cell>
          <cell r="AB342">
            <v>0</v>
          </cell>
          <cell r="AC342">
            <v>0</v>
          </cell>
          <cell r="AD342">
            <v>0</v>
          </cell>
          <cell r="AI342">
            <v>0</v>
          </cell>
          <cell r="AJ342" t="str">
            <v/>
          </cell>
        </row>
        <row r="343">
          <cell r="A343" t="str">
            <v>A10293</v>
          </cell>
          <cell r="B343">
            <v>3729</v>
          </cell>
          <cell r="C343">
            <v>1711</v>
          </cell>
          <cell r="E343" t="str">
            <v>Ống gió chế tạo bằng tôn tráng kẽm KT1000x300, tôn dày 0.75mm, kết nối TDC</v>
          </cell>
          <cell r="F343">
            <v>0</v>
          </cell>
          <cell r="G343">
            <v>0</v>
          </cell>
          <cell r="H343" t="str">
            <v>m</v>
          </cell>
          <cell r="I343">
            <v>51</v>
          </cell>
          <cell r="J343">
            <v>706700</v>
          </cell>
          <cell r="K343">
            <v>36041700</v>
          </cell>
          <cell r="M343" t="str">
            <v>Hoa Sen hoặc Phương Nam</v>
          </cell>
          <cell r="N343">
            <v>0</v>
          </cell>
          <cell r="O343" t="str">
            <v>Việt Nam</v>
          </cell>
          <cell r="Q343">
            <v>100</v>
          </cell>
          <cell r="R343">
            <v>706762.00000000012</v>
          </cell>
          <cell r="S343">
            <v>2.6</v>
          </cell>
          <cell r="T343">
            <v>51</v>
          </cell>
          <cell r="U343">
            <v>706707</v>
          </cell>
          <cell r="V343">
            <v>36042057</v>
          </cell>
          <cell r="W343">
            <v>79.8</v>
          </cell>
          <cell r="X343">
            <v>4069.7999999999997</v>
          </cell>
          <cell r="Y343">
            <v>328169.52</v>
          </cell>
          <cell r="Z343">
            <v>16736645.520000001</v>
          </cell>
          <cell r="AA343">
            <v>344578</v>
          </cell>
          <cell r="AB343">
            <v>17573478</v>
          </cell>
          <cell r="AC343">
            <v>6.4</v>
          </cell>
          <cell r="AD343">
            <v>326.40000000000003</v>
          </cell>
          <cell r="AI343">
            <v>706700</v>
          </cell>
          <cell r="AJ343">
            <v>36041700</v>
          </cell>
        </row>
        <row r="344">
          <cell r="A344" t="str">
            <v>A10294</v>
          </cell>
          <cell r="B344">
            <v>3730</v>
          </cell>
          <cell r="C344">
            <v>1711</v>
          </cell>
          <cell r="E344" t="str">
            <v>Ống gió chế tạo bằng tôn tráng kẽm KT800x300, tôn dày 0.75mm, kết nối TDC</v>
          </cell>
          <cell r="F344">
            <v>0</v>
          </cell>
          <cell r="G344">
            <v>0</v>
          </cell>
          <cell r="H344" t="str">
            <v>m</v>
          </cell>
          <cell r="I344">
            <v>14</v>
          </cell>
          <cell r="J344">
            <v>598100</v>
          </cell>
          <cell r="K344">
            <v>8373400</v>
          </cell>
          <cell r="M344" t="str">
            <v>Hoa Sen hoặc Phương Nam</v>
          </cell>
          <cell r="N344">
            <v>0</v>
          </cell>
          <cell r="O344" t="str">
            <v>Việt Nam</v>
          </cell>
          <cell r="Q344">
            <v>100</v>
          </cell>
          <cell r="R344">
            <v>598048.00000000012</v>
          </cell>
          <cell r="S344">
            <v>2.2000000000000002</v>
          </cell>
          <cell r="T344">
            <v>14</v>
          </cell>
          <cell r="U344">
            <v>598086</v>
          </cell>
          <cell r="V344">
            <v>8373204</v>
          </cell>
          <cell r="W344">
            <v>67.199999999999989</v>
          </cell>
          <cell r="X344">
            <v>940.79999999999984</v>
          </cell>
          <cell r="Y344">
            <v>276353.28000000003</v>
          </cell>
          <cell r="Z344">
            <v>3868945.9200000004</v>
          </cell>
          <cell r="AA344">
            <v>290170.94</v>
          </cell>
          <cell r="AB344">
            <v>4062393.16</v>
          </cell>
          <cell r="AC344">
            <v>5.4</v>
          </cell>
          <cell r="AD344">
            <v>75.600000000000009</v>
          </cell>
          <cell r="AI344">
            <v>598100</v>
          </cell>
          <cell r="AJ344">
            <v>8373400</v>
          </cell>
        </row>
        <row r="345">
          <cell r="A345" t="str">
            <v>A10295</v>
          </cell>
          <cell r="B345">
            <v>3731</v>
          </cell>
          <cell r="C345">
            <v>1711</v>
          </cell>
          <cell r="E345" t="str">
            <v>Ống gió chế tạo bằng tôn tráng kẽm KT700x300, tôn dày 0.75mm, kết nối TDC</v>
          </cell>
          <cell r="F345">
            <v>0</v>
          </cell>
          <cell r="G345">
            <v>0</v>
          </cell>
          <cell r="H345" t="str">
            <v>m</v>
          </cell>
          <cell r="I345">
            <v>3</v>
          </cell>
          <cell r="J345">
            <v>543800</v>
          </cell>
          <cell r="K345">
            <v>1631400</v>
          </cell>
          <cell r="M345" t="str">
            <v>Hoa Sen hoặc Phương Nam</v>
          </cell>
          <cell r="N345">
            <v>0</v>
          </cell>
          <cell r="O345" t="str">
            <v>Việt Nam</v>
          </cell>
          <cell r="Q345">
            <v>100</v>
          </cell>
          <cell r="R345">
            <v>543691</v>
          </cell>
          <cell r="S345">
            <v>2</v>
          </cell>
          <cell r="T345">
            <v>3</v>
          </cell>
          <cell r="U345">
            <v>543775.5</v>
          </cell>
          <cell r="V345">
            <v>1631326.5</v>
          </cell>
          <cell r="W345">
            <v>61.599999999999994</v>
          </cell>
          <cell r="X345">
            <v>184.79999999999998</v>
          </cell>
          <cell r="Y345">
            <v>253323.84</v>
          </cell>
          <cell r="Z345">
            <v>759971.52</v>
          </cell>
          <cell r="AA345">
            <v>265990.03000000003</v>
          </cell>
          <cell r="AB345">
            <v>797970.09000000008</v>
          </cell>
          <cell r="AC345">
            <v>4.9000000000000004</v>
          </cell>
          <cell r="AD345">
            <v>14.700000000000001</v>
          </cell>
          <cell r="AI345">
            <v>543800</v>
          </cell>
          <cell r="AJ345">
            <v>1631400</v>
          </cell>
        </row>
        <row r="346">
          <cell r="A346" t="str">
            <v>A10296</v>
          </cell>
          <cell r="B346">
            <v>3732</v>
          </cell>
          <cell r="C346">
            <v>1711</v>
          </cell>
          <cell r="E346" t="str">
            <v>Ống gió chế tạo bằng tôn tráng kẽm KT500x200, tôn dày 0.75mm, kết nối TDC</v>
          </cell>
          <cell r="F346">
            <v>0</v>
          </cell>
          <cell r="G346">
            <v>0</v>
          </cell>
          <cell r="H346" t="str">
            <v>m</v>
          </cell>
          <cell r="I346">
            <v>10</v>
          </cell>
          <cell r="J346">
            <v>380400</v>
          </cell>
          <cell r="K346">
            <v>3804000</v>
          </cell>
          <cell r="M346" t="str">
            <v>Hoa Sen hoặc Phương Nam</v>
          </cell>
          <cell r="N346">
            <v>0</v>
          </cell>
          <cell r="O346" t="str">
            <v>Việt Nam</v>
          </cell>
          <cell r="Q346">
            <v>100</v>
          </cell>
          <cell r="R346">
            <v>380499.00000000006</v>
          </cell>
          <cell r="S346">
            <v>1.4</v>
          </cell>
          <cell r="T346">
            <v>10</v>
          </cell>
          <cell r="U346">
            <v>380397</v>
          </cell>
          <cell r="V346">
            <v>3803970</v>
          </cell>
          <cell r="W346">
            <v>43.4</v>
          </cell>
          <cell r="X346">
            <v>434</v>
          </cell>
          <cell r="Y346">
            <v>178478.16</v>
          </cell>
          <cell r="Z346">
            <v>1784781.6</v>
          </cell>
          <cell r="AA346">
            <v>187402.07</v>
          </cell>
          <cell r="AB346">
            <v>1874020.7000000002</v>
          </cell>
          <cell r="AC346">
            <v>3.5</v>
          </cell>
          <cell r="AD346">
            <v>35</v>
          </cell>
          <cell r="AI346">
            <v>380400</v>
          </cell>
          <cell r="AJ346">
            <v>3804000</v>
          </cell>
        </row>
        <row r="347">
          <cell r="A347" t="str">
            <v>A10297</v>
          </cell>
          <cell r="B347">
            <v>3733</v>
          </cell>
          <cell r="C347">
            <v>1711</v>
          </cell>
          <cell r="E347" t="str">
            <v>Ống gió chế tạo bằng tôn tráng kẽm KT300x200, tôn dày 0.75mm, kết nối ống bằng nẹp C</v>
          </cell>
          <cell r="F347">
            <v>0</v>
          </cell>
          <cell r="G347">
            <v>0</v>
          </cell>
          <cell r="H347" t="str">
            <v>m</v>
          </cell>
          <cell r="I347">
            <v>22</v>
          </cell>
          <cell r="J347">
            <v>271800</v>
          </cell>
          <cell r="K347">
            <v>5979600</v>
          </cell>
          <cell r="M347" t="str">
            <v>Hoa Sen hoặc Phương Nam</v>
          </cell>
          <cell r="N347">
            <v>0</v>
          </cell>
          <cell r="O347" t="str">
            <v>Việt Nam</v>
          </cell>
          <cell r="Q347">
            <v>100</v>
          </cell>
          <cell r="R347">
            <v>271785</v>
          </cell>
          <cell r="S347">
            <v>1</v>
          </cell>
          <cell r="T347">
            <v>22</v>
          </cell>
          <cell r="U347">
            <v>271776</v>
          </cell>
          <cell r="V347">
            <v>5979072</v>
          </cell>
          <cell r="W347">
            <v>30.799999999999997</v>
          </cell>
          <cell r="X347">
            <v>677.59999999999991</v>
          </cell>
          <cell r="Y347">
            <v>126661.92</v>
          </cell>
          <cell r="Z347">
            <v>2786562.2399999998</v>
          </cell>
          <cell r="AA347">
            <v>132995.01999999999</v>
          </cell>
          <cell r="AB347">
            <v>2925890.44</v>
          </cell>
          <cell r="AC347">
            <v>2.5</v>
          </cell>
          <cell r="AD347">
            <v>55</v>
          </cell>
          <cell r="AI347">
            <v>271800</v>
          </cell>
          <cell r="AJ347">
            <v>5979600</v>
          </cell>
        </row>
        <row r="348">
          <cell r="A348" t="str">
            <v>A10298</v>
          </cell>
          <cell r="B348">
            <v>3734</v>
          </cell>
          <cell r="C348">
            <v>1711</v>
          </cell>
          <cell r="E348" t="str">
            <v>Ống gió chế tạo bằng tôn tráng kẽm KT200x200, tôn dày 0.58mm, kết nối ống bằng nẹp C</v>
          </cell>
          <cell r="F348">
            <v>0</v>
          </cell>
          <cell r="G348">
            <v>0</v>
          </cell>
          <cell r="H348" t="str">
            <v>m</v>
          </cell>
          <cell r="I348">
            <v>2</v>
          </cell>
          <cell r="J348">
            <v>195100</v>
          </cell>
          <cell r="K348">
            <v>390200</v>
          </cell>
          <cell r="M348" t="str">
            <v>Hoa Sen hoặc Phương Nam</v>
          </cell>
          <cell r="N348">
            <v>0</v>
          </cell>
          <cell r="O348" t="str">
            <v>Việt Nam</v>
          </cell>
          <cell r="Q348">
            <v>100</v>
          </cell>
          <cell r="R348">
            <v>195164.00000000003</v>
          </cell>
          <cell r="S348">
            <v>0.8</v>
          </cell>
          <cell r="T348">
            <v>2</v>
          </cell>
          <cell r="U348">
            <v>195115.5</v>
          </cell>
          <cell r="V348">
            <v>390231</v>
          </cell>
          <cell r="W348">
            <v>25.2</v>
          </cell>
          <cell r="X348">
            <v>50.4</v>
          </cell>
          <cell r="Y348">
            <v>103632.48</v>
          </cell>
          <cell r="Z348">
            <v>207264.96</v>
          </cell>
          <cell r="AA348">
            <v>108814.1</v>
          </cell>
          <cell r="AB348">
            <v>217628.2</v>
          </cell>
          <cell r="AC348">
            <v>2</v>
          </cell>
          <cell r="AD348">
            <v>4</v>
          </cell>
          <cell r="AI348">
            <v>195100</v>
          </cell>
          <cell r="AJ348">
            <v>390200</v>
          </cell>
        </row>
        <row r="349">
          <cell r="A349" t="str">
            <v>A10299</v>
          </cell>
          <cell r="B349">
            <v>3735</v>
          </cell>
          <cell r="C349">
            <v>1711</v>
          </cell>
          <cell r="E349" t="str">
            <v>Cút ống gió KT1000x300, tôn dày 0.75mm</v>
          </cell>
          <cell r="F349">
            <v>0</v>
          </cell>
          <cell r="G349">
            <v>0</v>
          </cell>
          <cell r="H349" t="str">
            <v>Cái</v>
          </cell>
          <cell r="I349">
            <v>1</v>
          </cell>
          <cell r="J349">
            <v>1470000</v>
          </cell>
          <cell r="K349">
            <v>1470000</v>
          </cell>
          <cell r="M349" t="str">
            <v>Hoa Sen hoặc Phương Nam</v>
          </cell>
          <cell r="N349">
            <v>0</v>
          </cell>
          <cell r="O349" t="str">
            <v>Việt Nam</v>
          </cell>
          <cell r="Q349">
            <v>100</v>
          </cell>
          <cell r="R349">
            <v>1469910.0000000002</v>
          </cell>
          <cell r="S349">
            <v>5.2</v>
          </cell>
          <cell r="T349">
            <v>1</v>
          </cell>
          <cell r="U349">
            <v>1469959.5</v>
          </cell>
          <cell r="V349">
            <v>1469959.5</v>
          </cell>
          <cell r="W349">
            <v>159.6</v>
          </cell>
          <cell r="X349">
            <v>159.6</v>
          </cell>
          <cell r="Y349">
            <v>656339.04</v>
          </cell>
          <cell r="Z349">
            <v>656339.04</v>
          </cell>
          <cell r="AA349">
            <v>689155.99</v>
          </cell>
          <cell r="AB349">
            <v>689155.99</v>
          </cell>
          <cell r="AC349">
            <v>12.8</v>
          </cell>
          <cell r="AD349">
            <v>12.8</v>
          </cell>
          <cell r="AI349">
            <v>1470000</v>
          </cell>
          <cell r="AJ349">
            <v>1470000</v>
          </cell>
        </row>
        <row r="350">
          <cell r="A350" t="str">
            <v>A10300</v>
          </cell>
          <cell r="B350">
            <v>3736</v>
          </cell>
          <cell r="C350">
            <v>1711</v>
          </cell>
          <cell r="E350" t="str">
            <v>Cút ống gió KT800x300, tôn dày 0.75mm</v>
          </cell>
          <cell r="F350">
            <v>0</v>
          </cell>
          <cell r="G350">
            <v>0</v>
          </cell>
          <cell r="H350" t="str">
            <v>Cái</v>
          </cell>
          <cell r="I350">
            <v>1</v>
          </cell>
          <cell r="J350">
            <v>1012200</v>
          </cell>
          <cell r="K350">
            <v>1012200</v>
          </cell>
          <cell r="M350" t="str">
            <v>Hoa Sen hoặc Phương Nam</v>
          </cell>
          <cell r="N350">
            <v>0</v>
          </cell>
          <cell r="O350" t="str">
            <v>Việt Nam</v>
          </cell>
          <cell r="Q350">
            <v>100</v>
          </cell>
          <cell r="R350">
            <v>1012198.0000000001</v>
          </cell>
          <cell r="S350">
            <v>3.52</v>
          </cell>
          <cell r="T350">
            <v>1</v>
          </cell>
          <cell r="U350">
            <v>1012231.5</v>
          </cell>
          <cell r="V350">
            <v>1012231.5</v>
          </cell>
          <cell r="W350">
            <v>107.8</v>
          </cell>
          <cell r="X350">
            <v>107.8</v>
          </cell>
          <cell r="Y350">
            <v>443316.72</v>
          </cell>
          <cell r="Z350">
            <v>443316.72</v>
          </cell>
          <cell r="AA350">
            <v>465482.56</v>
          </cell>
          <cell r="AB350">
            <v>465482.56</v>
          </cell>
          <cell r="AC350">
            <v>8.6</v>
          </cell>
          <cell r="AD350">
            <v>8.6</v>
          </cell>
          <cell r="AI350">
            <v>1012200</v>
          </cell>
          <cell r="AJ350">
            <v>1012200</v>
          </cell>
        </row>
        <row r="351">
          <cell r="A351" t="str">
            <v>A10301</v>
          </cell>
          <cell r="B351">
            <v>3737</v>
          </cell>
          <cell r="C351">
            <v>1711</v>
          </cell>
          <cell r="E351" t="str">
            <v>Cút ống gió KT300x200, tôn dày 0.75mm</v>
          </cell>
          <cell r="F351">
            <v>0</v>
          </cell>
          <cell r="G351">
            <v>0</v>
          </cell>
          <cell r="H351" t="str">
            <v>Cái</v>
          </cell>
          <cell r="I351">
            <v>1</v>
          </cell>
          <cell r="J351">
            <v>196500</v>
          </cell>
          <cell r="K351">
            <v>196500</v>
          </cell>
          <cell r="M351" t="str">
            <v>Hoa Sen hoặc Phương Nam</v>
          </cell>
          <cell r="N351">
            <v>0</v>
          </cell>
          <cell r="O351" t="str">
            <v>Việt Nam</v>
          </cell>
          <cell r="Q351">
            <v>100</v>
          </cell>
          <cell r="R351">
            <v>196346</v>
          </cell>
          <cell r="S351">
            <v>0.6</v>
          </cell>
          <cell r="T351">
            <v>1</v>
          </cell>
          <cell r="U351">
            <v>196456.5</v>
          </cell>
          <cell r="V351">
            <v>196456.5</v>
          </cell>
          <cell r="W351">
            <v>18.2</v>
          </cell>
          <cell r="X351">
            <v>18.2</v>
          </cell>
          <cell r="Y351">
            <v>74845.679999999993</v>
          </cell>
          <cell r="Z351">
            <v>74845.679999999993</v>
          </cell>
          <cell r="AA351">
            <v>78587.960000000006</v>
          </cell>
          <cell r="AB351">
            <v>78587.960000000006</v>
          </cell>
          <cell r="AC351">
            <v>1.5</v>
          </cell>
          <cell r="AD351">
            <v>1.5</v>
          </cell>
          <cell r="AI351">
            <v>196500</v>
          </cell>
          <cell r="AJ351">
            <v>196500</v>
          </cell>
        </row>
        <row r="352">
          <cell r="A352" t="str">
            <v>A10302</v>
          </cell>
          <cell r="B352">
            <v>3738</v>
          </cell>
          <cell r="C352">
            <v>1711</v>
          </cell>
          <cell r="E352" t="str">
            <v>Nối giảm ống gió KT1000x300/800x300, tôn dày 0.75mm</v>
          </cell>
          <cell r="F352">
            <v>0</v>
          </cell>
          <cell r="G352">
            <v>0</v>
          </cell>
          <cell r="H352" t="str">
            <v>Cái</v>
          </cell>
          <cell r="I352">
            <v>1</v>
          </cell>
          <cell r="J352">
            <v>552900</v>
          </cell>
          <cell r="K352">
            <v>552900</v>
          </cell>
          <cell r="M352" t="str">
            <v>Hoa Sen hoặc Phương Nam</v>
          </cell>
          <cell r="N352">
            <v>0</v>
          </cell>
          <cell r="O352" t="str">
            <v>Việt Nam</v>
          </cell>
          <cell r="Q352">
            <v>100</v>
          </cell>
          <cell r="R352">
            <v>552971</v>
          </cell>
          <cell r="S352">
            <v>2.6</v>
          </cell>
          <cell r="T352">
            <v>1</v>
          </cell>
          <cell r="U352">
            <v>552939</v>
          </cell>
          <cell r="V352">
            <v>552939</v>
          </cell>
          <cell r="W352">
            <v>79.8</v>
          </cell>
          <cell r="X352">
            <v>79.8</v>
          </cell>
          <cell r="Y352">
            <v>328169.52</v>
          </cell>
          <cell r="Z352">
            <v>328169.52</v>
          </cell>
          <cell r="AA352">
            <v>344578</v>
          </cell>
          <cell r="AB352">
            <v>344578</v>
          </cell>
          <cell r="AC352">
            <v>6.4</v>
          </cell>
          <cell r="AD352">
            <v>6.4</v>
          </cell>
          <cell r="AI352">
            <v>552900</v>
          </cell>
          <cell r="AJ352">
            <v>552900</v>
          </cell>
        </row>
        <row r="353">
          <cell r="A353" t="str">
            <v>A10303</v>
          </cell>
          <cell r="B353">
            <v>3739</v>
          </cell>
          <cell r="C353">
            <v>1711</v>
          </cell>
          <cell r="E353" t="str">
            <v>Nối giảm ống gió KT1000x300/650x650, tôn dày 0.75mm</v>
          </cell>
          <cell r="F353">
            <v>0</v>
          </cell>
          <cell r="G353">
            <v>0</v>
          </cell>
          <cell r="H353" t="str">
            <v>Cái</v>
          </cell>
          <cell r="I353">
            <v>1</v>
          </cell>
          <cell r="J353">
            <v>580000</v>
          </cell>
          <cell r="K353">
            <v>580000</v>
          </cell>
          <cell r="M353" t="str">
            <v>Hoa Sen hoặc Phương Nam</v>
          </cell>
          <cell r="N353">
            <v>0</v>
          </cell>
          <cell r="O353" t="str">
            <v>Việt Nam</v>
          </cell>
          <cell r="Q353">
            <v>100</v>
          </cell>
          <cell r="R353">
            <v>579954</v>
          </cell>
          <cell r="S353">
            <v>2.6</v>
          </cell>
          <cell r="T353">
            <v>1</v>
          </cell>
          <cell r="U353">
            <v>579982.5</v>
          </cell>
          <cell r="V353">
            <v>579982.5</v>
          </cell>
          <cell r="W353">
            <v>79.8</v>
          </cell>
          <cell r="X353">
            <v>79.8</v>
          </cell>
          <cell r="Y353">
            <v>328169.52</v>
          </cell>
          <cell r="Z353">
            <v>328169.52</v>
          </cell>
          <cell r="AA353">
            <v>344578</v>
          </cell>
          <cell r="AB353">
            <v>344578</v>
          </cell>
          <cell r="AC353">
            <v>6.4</v>
          </cell>
          <cell r="AD353">
            <v>6.4</v>
          </cell>
          <cell r="AI353">
            <v>580000</v>
          </cell>
          <cell r="AJ353">
            <v>580000</v>
          </cell>
        </row>
        <row r="354">
          <cell r="A354" t="str">
            <v>A10304</v>
          </cell>
          <cell r="B354">
            <v>3740</v>
          </cell>
          <cell r="C354">
            <v>1711</v>
          </cell>
          <cell r="E354" t="str">
            <v>Nối giảm ống gió KT750x250/500x200, tôn dày 0.75mm</v>
          </cell>
          <cell r="F354">
            <v>0</v>
          </cell>
          <cell r="G354">
            <v>0</v>
          </cell>
          <cell r="H354" t="str">
            <v>Cái</v>
          </cell>
          <cell r="I354">
            <v>1</v>
          </cell>
          <cell r="J354">
            <v>370100</v>
          </cell>
          <cell r="K354">
            <v>370100</v>
          </cell>
          <cell r="M354" t="str">
            <v>Hoa Sen hoặc Phương Nam</v>
          </cell>
          <cell r="N354">
            <v>0</v>
          </cell>
          <cell r="O354" t="str">
            <v>Việt Nam</v>
          </cell>
          <cell r="Q354">
            <v>100</v>
          </cell>
          <cell r="R354">
            <v>370107.00000000006</v>
          </cell>
          <cell r="S354">
            <v>1.5</v>
          </cell>
          <cell r="T354">
            <v>1</v>
          </cell>
          <cell r="U354">
            <v>370116</v>
          </cell>
          <cell r="V354">
            <v>370116</v>
          </cell>
          <cell r="W354">
            <v>46.199999999999996</v>
          </cell>
          <cell r="X354">
            <v>46.199999999999996</v>
          </cell>
          <cell r="Y354">
            <v>189992.88</v>
          </cell>
          <cell r="Z354">
            <v>189992.88</v>
          </cell>
          <cell r="AA354">
            <v>199492.52</v>
          </cell>
          <cell r="AB354">
            <v>199492.52</v>
          </cell>
          <cell r="AC354">
            <v>3.7</v>
          </cell>
          <cell r="AD354">
            <v>3.7</v>
          </cell>
          <cell r="AI354">
            <v>370100</v>
          </cell>
          <cell r="AJ354">
            <v>370100</v>
          </cell>
        </row>
        <row r="355">
          <cell r="A355" t="str">
            <v>A10305</v>
          </cell>
          <cell r="B355">
            <v>3741</v>
          </cell>
          <cell r="C355">
            <v>1711</v>
          </cell>
          <cell r="E355" t="str">
            <v>Nối giảm ống gió KT500x200/300x200, tôn dày 0.75mm</v>
          </cell>
          <cell r="F355">
            <v>0</v>
          </cell>
          <cell r="G355">
            <v>0</v>
          </cell>
          <cell r="H355" t="str">
            <v>Cái</v>
          </cell>
          <cell r="I355">
            <v>7</v>
          </cell>
          <cell r="J355">
            <v>238500</v>
          </cell>
          <cell r="K355">
            <v>1669500</v>
          </cell>
          <cell r="M355" t="str">
            <v>Hoa Sen hoặc Phương Nam</v>
          </cell>
          <cell r="N355">
            <v>0</v>
          </cell>
          <cell r="O355" t="str">
            <v>Việt Nam</v>
          </cell>
          <cell r="Q355">
            <v>100</v>
          </cell>
          <cell r="R355">
            <v>238468.00000000003</v>
          </cell>
          <cell r="S355">
            <v>0.7</v>
          </cell>
          <cell r="T355">
            <v>7</v>
          </cell>
          <cell r="U355">
            <v>238474.5</v>
          </cell>
          <cell r="V355">
            <v>1669321.5</v>
          </cell>
          <cell r="W355">
            <v>21</v>
          </cell>
          <cell r="X355">
            <v>147</v>
          </cell>
          <cell r="Y355">
            <v>86360.4</v>
          </cell>
          <cell r="Z355">
            <v>604522.79999999993</v>
          </cell>
          <cell r="AA355">
            <v>90678.42</v>
          </cell>
          <cell r="AB355">
            <v>634748.93999999994</v>
          </cell>
          <cell r="AC355">
            <v>1.7</v>
          </cell>
          <cell r="AD355">
            <v>11.9</v>
          </cell>
          <cell r="AI355">
            <v>238500</v>
          </cell>
          <cell r="AJ355">
            <v>1669500</v>
          </cell>
        </row>
        <row r="356">
          <cell r="A356" t="str">
            <v>A10306</v>
          </cell>
          <cell r="B356">
            <v>3742</v>
          </cell>
          <cell r="C356">
            <v>1711</v>
          </cell>
          <cell r="E356" t="str">
            <v>Nối giảm ống gió KT300x200/200x200, tôn dày 0.75mm</v>
          </cell>
          <cell r="F356">
            <v>0</v>
          </cell>
          <cell r="G356">
            <v>0</v>
          </cell>
          <cell r="H356">
            <v>0</v>
          </cell>
          <cell r="I356">
            <v>1</v>
          </cell>
          <cell r="J356">
            <v>165800</v>
          </cell>
          <cell r="K356">
            <v>165800</v>
          </cell>
          <cell r="M356" t="str">
            <v>Hoa Sen hoặc Phương Nam</v>
          </cell>
          <cell r="N356">
            <v>0</v>
          </cell>
          <cell r="O356" t="str">
            <v>Việt Nam</v>
          </cell>
          <cell r="Q356">
            <v>100</v>
          </cell>
          <cell r="R356">
            <v>165812.00000000003</v>
          </cell>
          <cell r="S356">
            <v>0.3</v>
          </cell>
          <cell r="T356">
            <v>1</v>
          </cell>
          <cell r="U356">
            <v>165837</v>
          </cell>
          <cell r="V356">
            <v>165837</v>
          </cell>
          <cell r="W356">
            <v>9.7999999999999989</v>
          </cell>
          <cell r="X356">
            <v>9.7999999999999989</v>
          </cell>
          <cell r="Y356">
            <v>40301.519999999997</v>
          </cell>
          <cell r="Z356">
            <v>40301.519999999997</v>
          </cell>
          <cell r="AA356">
            <v>42316.6</v>
          </cell>
          <cell r="AB356">
            <v>42316.6</v>
          </cell>
          <cell r="AC356">
            <v>0.8</v>
          </cell>
          <cell r="AD356">
            <v>0.8</v>
          </cell>
          <cell r="AI356">
            <v>165800</v>
          </cell>
          <cell r="AJ356">
            <v>165800</v>
          </cell>
        </row>
        <row r="357">
          <cell r="A357" t="str">
            <v>A10307</v>
          </cell>
          <cell r="B357">
            <v>3743</v>
          </cell>
          <cell r="C357">
            <v>1711</v>
          </cell>
          <cell r="E357" t="str">
            <v>Vuông / tròn 200x150/Ø200, tôn dày 0.58mm</v>
          </cell>
          <cell r="F357">
            <v>0</v>
          </cell>
          <cell r="G357">
            <v>0</v>
          </cell>
          <cell r="H357" t="str">
            <v>Cái</v>
          </cell>
          <cell r="I357">
            <v>30</v>
          </cell>
          <cell r="J357">
            <v>108600</v>
          </cell>
          <cell r="K357">
            <v>3258000</v>
          </cell>
          <cell r="M357" t="str">
            <v>Hoa Sen hoặc Phương Nam</v>
          </cell>
          <cell r="N357">
            <v>0</v>
          </cell>
          <cell r="O357" t="str">
            <v>Việt Nam</v>
          </cell>
          <cell r="Q357">
            <v>100</v>
          </cell>
          <cell r="R357">
            <v>108726.00000000001</v>
          </cell>
          <cell r="S357">
            <v>0.14000000000000001</v>
          </cell>
          <cell r="T357">
            <v>30</v>
          </cell>
          <cell r="U357">
            <v>108621</v>
          </cell>
          <cell r="V357">
            <v>3258630</v>
          </cell>
          <cell r="W357">
            <v>4.1999999999999993</v>
          </cell>
          <cell r="X357">
            <v>125.99999999999997</v>
          </cell>
          <cell r="Y357">
            <v>17272.080000000002</v>
          </cell>
          <cell r="Z357">
            <v>518162.4</v>
          </cell>
          <cell r="AA357">
            <v>18135.68</v>
          </cell>
          <cell r="AB357">
            <v>544070.40000000002</v>
          </cell>
          <cell r="AC357">
            <v>0.3</v>
          </cell>
          <cell r="AD357">
            <v>9</v>
          </cell>
          <cell r="AI357">
            <v>108600</v>
          </cell>
          <cell r="AJ357">
            <v>3258000</v>
          </cell>
        </row>
        <row r="358">
          <cell r="A358" t="str">
            <v>A10308</v>
          </cell>
          <cell r="B358">
            <v>3744</v>
          </cell>
          <cell r="C358">
            <v>1711</v>
          </cell>
          <cell r="E358" t="str">
            <v>Chân rẽ ống gió KT200x150, tôn dày 0.58mm</v>
          </cell>
          <cell r="F358">
            <v>0</v>
          </cell>
          <cell r="G358">
            <v>0</v>
          </cell>
          <cell r="H358" t="str">
            <v>Cái</v>
          </cell>
          <cell r="I358">
            <v>28</v>
          </cell>
          <cell r="J358">
            <v>97200</v>
          </cell>
          <cell r="K358">
            <v>2721600</v>
          </cell>
          <cell r="M358" t="str">
            <v>Hoa Sen hoặc Phương Nam</v>
          </cell>
          <cell r="N358">
            <v>0</v>
          </cell>
          <cell r="O358" t="str">
            <v>Việt Nam</v>
          </cell>
          <cell r="Q358">
            <v>100</v>
          </cell>
          <cell r="R358">
            <v>97299</v>
          </cell>
          <cell r="S358">
            <v>0.28000000000000003</v>
          </cell>
          <cell r="T358">
            <v>28</v>
          </cell>
          <cell r="U358">
            <v>97222.5</v>
          </cell>
          <cell r="V358">
            <v>2722230</v>
          </cell>
          <cell r="W358">
            <v>8.3999999999999986</v>
          </cell>
          <cell r="X358">
            <v>235.19999999999996</v>
          </cell>
          <cell r="Y358">
            <v>34544.160000000003</v>
          </cell>
          <cell r="Z358">
            <v>967236.4800000001</v>
          </cell>
          <cell r="AA358">
            <v>36271.370000000003</v>
          </cell>
          <cell r="AB358">
            <v>1015598.3600000001</v>
          </cell>
          <cell r="AC358">
            <v>0.7</v>
          </cell>
          <cell r="AD358">
            <v>19.599999999999998</v>
          </cell>
          <cell r="AI358">
            <v>97200</v>
          </cell>
          <cell r="AJ358">
            <v>2721600</v>
          </cell>
        </row>
        <row r="359">
          <cell r="A359" t="str">
            <v>A10309</v>
          </cell>
          <cell r="B359">
            <v>3745</v>
          </cell>
          <cell r="C359">
            <v>1711</v>
          </cell>
          <cell r="E359" t="str">
            <v>Hộp lắp miệng gió KT450x450, tôn dày 0.75mm</v>
          </cell>
          <cell r="F359">
            <v>0</v>
          </cell>
          <cell r="G359">
            <v>0</v>
          </cell>
          <cell r="H359" t="str">
            <v>Cái</v>
          </cell>
          <cell r="I359">
            <v>43</v>
          </cell>
          <cell r="J359">
            <v>214300</v>
          </cell>
          <cell r="K359">
            <v>9214900</v>
          </cell>
          <cell r="M359" t="str">
            <v>Hoa Sen hoặc Phương Nam</v>
          </cell>
          <cell r="N359">
            <v>0</v>
          </cell>
          <cell r="O359" t="str">
            <v>Việt Nam</v>
          </cell>
          <cell r="Q359">
            <v>100</v>
          </cell>
          <cell r="R359">
            <v>214295</v>
          </cell>
          <cell r="S359">
            <v>0.72</v>
          </cell>
          <cell r="T359">
            <v>43</v>
          </cell>
          <cell r="U359">
            <v>214336.5</v>
          </cell>
          <cell r="V359">
            <v>9216469.5</v>
          </cell>
          <cell r="W359">
            <v>22.4</v>
          </cell>
          <cell r="X359">
            <v>963.19999999999993</v>
          </cell>
          <cell r="Y359">
            <v>92117.759999999995</v>
          </cell>
          <cell r="Z359">
            <v>3961063.6799999997</v>
          </cell>
          <cell r="AA359">
            <v>96723.65</v>
          </cell>
          <cell r="AB359">
            <v>4159116.9499999997</v>
          </cell>
          <cell r="AC359">
            <v>1.8</v>
          </cell>
          <cell r="AD359">
            <v>77.400000000000006</v>
          </cell>
          <cell r="AI359">
            <v>214300</v>
          </cell>
          <cell r="AJ359">
            <v>9214900</v>
          </cell>
        </row>
        <row r="360">
          <cell r="A360" t="str">
            <v>A10310</v>
          </cell>
          <cell r="B360">
            <v>3746</v>
          </cell>
          <cell r="C360">
            <v>1711</v>
          </cell>
          <cell r="E360" t="str">
            <v>Ống gió cấp tôn tráng kẽm, cách nhiệt bông thủy tinh dày 25mm, tỷ trọng 32kg/m3</v>
          </cell>
          <cell r="F360">
            <v>0</v>
          </cell>
          <cell r="G360">
            <v>0</v>
          </cell>
          <cell r="H360">
            <v>0</v>
          </cell>
          <cell r="J360">
            <v>0</v>
          </cell>
          <cell r="K360">
            <v>0</v>
          </cell>
          <cell r="M360" t="str">
            <v>Hoa Sen hoặc Phương Nam</v>
          </cell>
          <cell r="N360">
            <v>0</v>
          </cell>
          <cell r="O360" t="str">
            <v>Việt Nam</v>
          </cell>
          <cell r="Q360">
            <v>100</v>
          </cell>
          <cell r="R360">
            <v>0</v>
          </cell>
          <cell r="S360">
            <v>0</v>
          </cell>
          <cell r="T360">
            <v>0</v>
          </cell>
          <cell r="U360">
            <v>0</v>
          </cell>
          <cell r="V360">
            <v>0</v>
          </cell>
          <cell r="W360">
            <v>0</v>
          </cell>
          <cell r="X360">
            <v>0</v>
          </cell>
          <cell r="Y360">
            <v>0</v>
          </cell>
          <cell r="Z360">
            <v>0</v>
          </cell>
          <cell r="AA360">
            <v>0</v>
          </cell>
          <cell r="AB360">
            <v>0</v>
          </cell>
          <cell r="AC360">
            <v>0</v>
          </cell>
          <cell r="AD360">
            <v>0</v>
          </cell>
          <cell r="AI360">
            <v>0</v>
          </cell>
          <cell r="AJ360" t="str">
            <v/>
          </cell>
        </row>
        <row r="361">
          <cell r="A361" t="str">
            <v>A10311</v>
          </cell>
          <cell r="B361">
            <v>3747</v>
          </cell>
          <cell r="C361">
            <v>1711</v>
          </cell>
          <cell r="E361" t="str">
            <v>Ống gió chế tạo bằng tôn tráng kẽm KT1000x300, tôn dày 0.75mm, kết nối ống bằng nẹp C</v>
          </cell>
          <cell r="F361">
            <v>0</v>
          </cell>
          <cell r="G361">
            <v>0</v>
          </cell>
          <cell r="H361" t="str">
            <v>m</v>
          </cell>
          <cell r="I361">
            <v>4.5</v>
          </cell>
          <cell r="J361">
            <v>706700</v>
          </cell>
          <cell r="K361">
            <v>3180150</v>
          </cell>
          <cell r="M361" t="str">
            <v>Hoa Sen hoặc Phương Nam</v>
          </cell>
          <cell r="N361">
            <v>0</v>
          </cell>
          <cell r="O361" t="str">
            <v>Việt Nam</v>
          </cell>
          <cell r="Q361">
            <v>100</v>
          </cell>
          <cell r="R361">
            <v>706762.00000000012</v>
          </cell>
          <cell r="S361">
            <v>2.6</v>
          </cell>
          <cell r="T361">
            <v>4.5</v>
          </cell>
          <cell r="U361">
            <v>706707</v>
          </cell>
          <cell r="V361">
            <v>3180181.5</v>
          </cell>
          <cell r="W361">
            <v>79.8</v>
          </cell>
          <cell r="X361">
            <v>359.09999999999997</v>
          </cell>
          <cell r="Y361">
            <v>328169.52</v>
          </cell>
          <cell r="Z361">
            <v>1476762.84</v>
          </cell>
          <cell r="AA361">
            <v>344578</v>
          </cell>
          <cell r="AB361">
            <v>1550601</v>
          </cell>
          <cell r="AC361">
            <v>6.4</v>
          </cell>
          <cell r="AD361">
            <v>28.8</v>
          </cell>
          <cell r="AI361">
            <v>706700</v>
          </cell>
          <cell r="AJ361">
            <v>3180150</v>
          </cell>
        </row>
        <row r="362">
          <cell r="A362" t="str">
            <v>A10312</v>
          </cell>
          <cell r="B362">
            <v>3748</v>
          </cell>
          <cell r="C362">
            <v>1711</v>
          </cell>
          <cell r="E362" t="str">
            <v>Ống gió chế tạo bằng tôn tráng kẽm KT900x300, tôn dày 0.75mm, kết nối ống bằng nẹp C</v>
          </cell>
          <cell r="F362">
            <v>0</v>
          </cell>
          <cell r="G362">
            <v>0</v>
          </cell>
          <cell r="H362" t="str">
            <v>m</v>
          </cell>
          <cell r="I362">
            <v>3.2</v>
          </cell>
          <cell r="J362">
            <v>652400</v>
          </cell>
          <cell r="K362">
            <v>2087680</v>
          </cell>
          <cell r="M362" t="str">
            <v>Hoa Sen hoặc Phương Nam</v>
          </cell>
          <cell r="N362">
            <v>0</v>
          </cell>
          <cell r="O362" t="str">
            <v>Việt Nam</v>
          </cell>
          <cell r="Q362">
            <v>100</v>
          </cell>
          <cell r="R362">
            <v>652405.00000000012</v>
          </cell>
          <cell r="S362">
            <v>2.4</v>
          </cell>
          <cell r="T362">
            <v>3.2</v>
          </cell>
          <cell r="U362">
            <v>652396.5</v>
          </cell>
          <cell r="V362">
            <v>2087668.8</v>
          </cell>
          <cell r="W362">
            <v>74.199999999999989</v>
          </cell>
          <cell r="X362">
            <v>237.43999999999997</v>
          </cell>
          <cell r="Y362">
            <v>305140.08</v>
          </cell>
          <cell r="Z362">
            <v>976448.25600000005</v>
          </cell>
          <cell r="AA362">
            <v>320397.08</v>
          </cell>
          <cell r="AB362">
            <v>1025270.6560000001</v>
          </cell>
          <cell r="AC362">
            <v>5.9</v>
          </cell>
          <cell r="AD362">
            <v>18.880000000000003</v>
          </cell>
          <cell r="AI362">
            <v>652400</v>
          </cell>
          <cell r="AJ362">
            <v>2087680</v>
          </cell>
        </row>
        <row r="363">
          <cell r="A363" t="str">
            <v>A10313</v>
          </cell>
          <cell r="B363">
            <v>3749</v>
          </cell>
          <cell r="C363">
            <v>1711</v>
          </cell>
          <cell r="E363" t="str">
            <v>Ống gió chế tạo bằng tôn tráng kẽm KT800x300, tôn dày 0.75mm, kết nối ống bằng nẹp C</v>
          </cell>
          <cell r="F363">
            <v>0</v>
          </cell>
          <cell r="G363">
            <v>0</v>
          </cell>
          <cell r="H363" t="str">
            <v>m</v>
          </cell>
          <cell r="I363">
            <v>2</v>
          </cell>
          <cell r="J363">
            <v>598100</v>
          </cell>
          <cell r="K363">
            <v>1196200</v>
          </cell>
          <cell r="M363" t="str">
            <v>Hoa Sen hoặc Phương Nam</v>
          </cell>
          <cell r="N363">
            <v>0</v>
          </cell>
          <cell r="O363" t="str">
            <v>Việt Nam</v>
          </cell>
          <cell r="Q363">
            <v>100</v>
          </cell>
          <cell r="R363">
            <v>598048.00000000012</v>
          </cell>
          <cell r="S363">
            <v>2.2000000000000002</v>
          </cell>
          <cell r="T363">
            <v>2</v>
          </cell>
          <cell r="U363">
            <v>598086</v>
          </cell>
          <cell r="V363">
            <v>1196172</v>
          </cell>
          <cell r="W363">
            <v>67.199999999999989</v>
          </cell>
          <cell r="X363">
            <v>134.39999999999998</v>
          </cell>
          <cell r="Y363">
            <v>276353.28000000003</v>
          </cell>
          <cell r="Z363">
            <v>552706.56000000006</v>
          </cell>
          <cell r="AA363">
            <v>290170.94</v>
          </cell>
          <cell r="AB363">
            <v>580341.88</v>
          </cell>
          <cell r="AC363">
            <v>5.4</v>
          </cell>
          <cell r="AD363">
            <v>10.8</v>
          </cell>
          <cell r="AI363">
            <v>598100</v>
          </cell>
          <cell r="AJ363">
            <v>1196200</v>
          </cell>
        </row>
        <row r="364">
          <cell r="A364" t="str">
            <v>A10314</v>
          </cell>
          <cell r="B364">
            <v>3750</v>
          </cell>
          <cell r="C364">
            <v>1711</v>
          </cell>
          <cell r="E364" t="str">
            <v>Cút ống gió KT1000x300, tôn dày 0.75mm</v>
          </cell>
          <cell r="F364">
            <v>0</v>
          </cell>
          <cell r="G364">
            <v>0</v>
          </cell>
          <cell r="H364" t="str">
            <v>Cái</v>
          </cell>
          <cell r="I364">
            <v>1</v>
          </cell>
          <cell r="J364">
            <v>1470000</v>
          </cell>
          <cell r="K364">
            <v>1470000</v>
          </cell>
          <cell r="M364" t="str">
            <v>Hoa Sen hoặc Phương Nam</v>
          </cell>
          <cell r="N364">
            <v>0</v>
          </cell>
          <cell r="O364" t="str">
            <v>Việt Nam</v>
          </cell>
          <cell r="Q364">
            <v>100</v>
          </cell>
          <cell r="R364">
            <v>1469910.0000000002</v>
          </cell>
          <cell r="S364">
            <v>5.2</v>
          </cell>
          <cell r="T364">
            <v>1</v>
          </cell>
          <cell r="U364">
            <v>1469959.5</v>
          </cell>
          <cell r="V364">
            <v>1469959.5</v>
          </cell>
          <cell r="W364">
            <v>159.6</v>
          </cell>
          <cell r="X364">
            <v>159.6</v>
          </cell>
          <cell r="Y364">
            <v>656339.04</v>
          </cell>
          <cell r="Z364">
            <v>656339.04</v>
          </cell>
          <cell r="AA364">
            <v>689155.99</v>
          </cell>
          <cell r="AB364">
            <v>689155.99</v>
          </cell>
          <cell r="AC364">
            <v>12.8</v>
          </cell>
          <cell r="AD364">
            <v>12.8</v>
          </cell>
          <cell r="AI364">
            <v>1470000</v>
          </cell>
          <cell r="AJ364">
            <v>1470000</v>
          </cell>
        </row>
        <row r="365">
          <cell r="A365" t="str">
            <v>A10315</v>
          </cell>
          <cell r="B365">
            <v>3751</v>
          </cell>
          <cell r="C365">
            <v>1711</v>
          </cell>
          <cell r="E365" t="str">
            <v>Nối giảm ống gió KT1000x300/900x300, tôn dày 0.75mm</v>
          </cell>
          <cell r="F365">
            <v>0</v>
          </cell>
          <cell r="G365">
            <v>0</v>
          </cell>
          <cell r="H365" t="str">
            <v>Cái</v>
          </cell>
          <cell r="I365">
            <v>1</v>
          </cell>
          <cell r="J365">
            <v>552900</v>
          </cell>
          <cell r="K365">
            <v>552900</v>
          </cell>
          <cell r="M365" t="str">
            <v>Hoa Sen hoặc Phương Nam</v>
          </cell>
          <cell r="N365">
            <v>0</v>
          </cell>
          <cell r="O365" t="str">
            <v>Việt Nam</v>
          </cell>
          <cell r="Q365">
            <v>100</v>
          </cell>
          <cell r="R365">
            <v>552971</v>
          </cell>
          <cell r="S365">
            <v>2.6</v>
          </cell>
          <cell r="T365">
            <v>1</v>
          </cell>
          <cell r="U365">
            <v>552939</v>
          </cell>
          <cell r="V365">
            <v>552939</v>
          </cell>
          <cell r="W365">
            <v>79.8</v>
          </cell>
          <cell r="X365">
            <v>79.8</v>
          </cell>
          <cell r="Y365">
            <v>328169.52</v>
          </cell>
          <cell r="Z365">
            <v>328169.52</v>
          </cell>
          <cell r="AA365">
            <v>344578</v>
          </cell>
          <cell r="AB365">
            <v>344578</v>
          </cell>
          <cell r="AC365">
            <v>6.4</v>
          </cell>
          <cell r="AD365">
            <v>6.4</v>
          </cell>
          <cell r="AI365">
            <v>552900</v>
          </cell>
          <cell r="AJ365">
            <v>552900</v>
          </cell>
        </row>
        <row r="366">
          <cell r="A366" t="str">
            <v>A10316</v>
          </cell>
          <cell r="B366">
            <v>3752</v>
          </cell>
          <cell r="C366">
            <v>1711</v>
          </cell>
          <cell r="E366" t="str">
            <v>Nối giảm ống gió KT900x300/800x300, tôn dày 0.75mm</v>
          </cell>
          <cell r="F366">
            <v>0</v>
          </cell>
          <cell r="G366">
            <v>0</v>
          </cell>
          <cell r="H366" t="str">
            <v>Cái</v>
          </cell>
          <cell r="I366">
            <v>1</v>
          </cell>
          <cell r="J366">
            <v>504200</v>
          </cell>
          <cell r="K366">
            <v>504200</v>
          </cell>
          <cell r="M366" t="str">
            <v>Hoa Sen hoặc Phương Nam</v>
          </cell>
          <cell r="N366">
            <v>0</v>
          </cell>
          <cell r="O366" t="str">
            <v>Việt Nam</v>
          </cell>
          <cell r="Q366">
            <v>100</v>
          </cell>
          <cell r="R366">
            <v>504219</v>
          </cell>
          <cell r="S366">
            <v>2.16</v>
          </cell>
          <cell r="T366">
            <v>1</v>
          </cell>
          <cell r="U366">
            <v>504216</v>
          </cell>
          <cell r="V366">
            <v>504216</v>
          </cell>
          <cell r="W366">
            <v>67.199999999999989</v>
          </cell>
          <cell r="X366">
            <v>67.199999999999989</v>
          </cell>
          <cell r="Y366">
            <v>276353.28000000003</v>
          </cell>
          <cell r="Z366">
            <v>276353.28000000003</v>
          </cell>
          <cell r="AA366">
            <v>290170.94</v>
          </cell>
          <cell r="AB366">
            <v>290170.94</v>
          </cell>
          <cell r="AC366">
            <v>5.4</v>
          </cell>
          <cell r="AD366">
            <v>5.4</v>
          </cell>
          <cell r="AI366">
            <v>504200</v>
          </cell>
          <cell r="AJ366">
            <v>504200</v>
          </cell>
        </row>
        <row r="367">
          <cell r="A367" t="str">
            <v>A10317</v>
          </cell>
          <cell r="B367">
            <v>3753</v>
          </cell>
          <cell r="C367">
            <v>1711</v>
          </cell>
          <cell r="E367" t="str">
            <v>Hộp lắp miệng gió KT550x550, tôn dày 0.75mm</v>
          </cell>
          <cell r="F367">
            <v>0</v>
          </cell>
          <cell r="G367">
            <v>0</v>
          </cell>
          <cell r="H367" t="str">
            <v>Cái</v>
          </cell>
          <cell r="I367">
            <v>27</v>
          </cell>
          <cell r="J367">
            <v>255000</v>
          </cell>
          <cell r="K367">
            <v>6885000</v>
          </cell>
          <cell r="M367" t="str">
            <v>Hoa Sen hoặc Phương Nam</v>
          </cell>
          <cell r="N367">
            <v>0</v>
          </cell>
          <cell r="O367" t="str">
            <v>Việt Nam</v>
          </cell>
          <cell r="Q367">
            <v>100</v>
          </cell>
          <cell r="R367">
            <v>255046.00000000003</v>
          </cell>
          <cell r="S367">
            <v>0.88</v>
          </cell>
          <cell r="T367">
            <v>27</v>
          </cell>
          <cell r="U367">
            <v>255013.5</v>
          </cell>
          <cell r="V367">
            <v>6885364.5</v>
          </cell>
          <cell r="W367">
            <v>26.599999999999998</v>
          </cell>
          <cell r="X367">
            <v>718.19999999999993</v>
          </cell>
          <cell r="Y367">
            <v>109389.84</v>
          </cell>
          <cell r="Z367">
            <v>2953525.6799999997</v>
          </cell>
          <cell r="AA367">
            <v>114859.33</v>
          </cell>
          <cell r="AB367">
            <v>3101201.91</v>
          </cell>
          <cell r="AC367">
            <v>2.1</v>
          </cell>
          <cell r="AD367">
            <v>56.7</v>
          </cell>
          <cell r="AI367">
            <v>255000</v>
          </cell>
          <cell r="AJ367">
            <v>6885000</v>
          </cell>
        </row>
        <row r="368">
          <cell r="A368" t="str">
            <v>A10318</v>
          </cell>
          <cell r="B368">
            <v>3754</v>
          </cell>
          <cell r="C368">
            <v>1711</v>
          </cell>
          <cell r="E368" t="str">
            <v>Ống tiêu âm cho quạt</v>
          </cell>
          <cell r="F368">
            <v>0</v>
          </cell>
          <cell r="G368">
            <v>0</v>
          </cell>
          <cell r="H368">
            <v>0</v>
          </cell>
          <cell r="I368">
            <v>0</v>
          </cell>
          <cell r="J368">
            <v>0</v>
          </cell>
          <cell r="K368">
            <v>0</v>
          </cell>
          <cell r="M368">
            <v>0</v>
          </cell>
          <cell r="N368">
            <v>0</v>
          </cell>
          <cell r="O368">
            <v>0</v>
          </cell>
          <cell r="Q368">
            <v>100</v>
          </cell>
          <cell r="R368">
            <v>0</v>
          </cell>
          <cell r="S368">
            <v>0</v>
          </cell>
          <cell r="T368">
            <v>0</v>
          </cell>
          <cell r="U368">
            <v>0</v>
          </cell>
          <cell r="V368">
            <v>0</v>
          </cell>
          <cell r="W368">
            <v>0</v>
          </cell>
          <cell r="X368">
            <v>0</v>
          </cell>
          <cell r="Y368">
            <v>0</v>
          </cell>
          <cell r="Z368">
            <v>0</v>
          </cell>
          <cell r="AA368">
            <v>0</v>
          </cell>
          <cell r="AB368">
            <v>0</v>
          </cell>
          <cell r="AC368">
            <v>0</v>
          </cell>
          <cell r="AD368">
            <v>0</v>
          </cell>
          <cell r="AI368">
            <v>0</v>
          </cell>
          <cell r="AJ368" t="str">
            <v/>
          </cell>
        </row>
        <row r="369">
          <cell r="A369" t="str">
            <v>A10319</v>
          </cell>
          <cell r="B369">
            <v>3755</v>
          </cell>
          <cell r="C369">
            <v>1711</v>
          </cell>
          <cell r="E369" t="str">
            <v>Ống gió chế tạo bằng tôn tráng kẽm KT4000x500, tôn dày 1.15mm, kết nối ống bằng nẹp C</v>
          </cell>
          <cell r="F369">
            <v>0</v>
          </cell>
          <cell r="G369">
            <v>0</v>
          </cell>
          <cell r="H369" t="str">
            <v>m</v>
          </cell>
          <cell r="I369">
            <v>3</v>
          </cell>
          <cell r="J369">
            <v>7043400</v>
          </cell>
          <cell r="K369">
            <v>21130200</v>
          </cell>
          <cell r="M369" t="str">
            <v>Hoa Sen hoặc Phương Nam</v>
          </cell>
          <cell r="N369">
            <v>0</v>
          </cell>
          <cell r="O369" t="str">
            <v>Việt Nam</v>
          </cell>
          <cell r="Q369">
            <v>100</v>
          </cell>
          <cell r="R369">
            <v>7043289.0000000019</v>
          </cell>
          <cell r="S369">
            <v>9</v>
          </cell>
          <cell r="T369">
            <v>3</v>
          </cell>
          <cell r="U369">
            <v>7043379</v>
          </cell>
          <cell r="V369">
            <v>21130137</v>
          </cell>
          <cell r="W369">
            <v>214.2</v>
          </cell>
          <cell r="X369">
            <v>642.59999999999991</v>
          </cell>
          <cell r="Y369">
            <v>880876.08</v>
          </cell>
          <cell r="Z369">
            <v>2642628.2399999998</v>
          </cell>
          <cell r="AA369">
            <v>924919.88</v>
          </cell>
          <cell r="AB369">
            <v>2774759.64</v>
          </cell>
          <cell r="AC369">
            <v>17.100000000000001</v>
          </cell>
          <cell r="AD369">
            <v>51.300000000000004</v>
          </cell>
          <cell r="AI369">
            <v>7043400</v>
          </cell>
          <cell r="AJ369">
            <v>21130200</v>
          </cell>
        </row>
        <row r="370">
          <cell r="A370" t="str">
            <v>A10320</v>
          </cell>
          <cell r="B370">
            <v>3756</v>
          </cell>
          <cell r="C370">
            <v>1711</v>
          </cell>
          <cell r="E370" t="str">
            <v>Ống gió chế tạo bằng tôn tráng kẽm KT200x200, tôn dày 1.15mm, kết nối ống bằng nẹp C</v>
          </cell>
          <cell r="F370">
            <v>0</v>
          </cell>
          <cell r="G370">
            <v>0</v>
          </cell>
          <cell r="H370" t="str">
            <v>m</v>
          </cell>
          <cell r="I370">
            <v>4</v>
          </cell>
          <cell r="J370">
            <v>626000</v>
          </cell>
          <cell r="K370">
            <v>2504000</v>
          </cell>
          <cell r="M370" t="str">
            <v>Hoa Sen hoặc Phương Nam</v>
          </cell>
          <cell r="N370">
            <v>0</v>
          </cell>
          <cell r="O370" t="str">
            <v>Việt Nam</v>
          </cell>
          <cell r="Q370">
            <v>100</v>
          </cell>
          <cell r="R370">
            <v>626054</v>
          </cell>
          <cell r="S370">
            <v>0.8</v>
          </cell>
          <cell r="T370">
            <v>4</v>
          </cell>
          <cell r="U370">
            <v>626023.5</v>
          </cell>
          <cell r="V370">
            <v>2504094</v>
          </cell>
          <cell r="W370">
            <v>19.599999999999998</v>
          </cell>
          <cell r="X370">
            <v>78.399999999999991</v>
          </cell>
          <cell r="Y370">
            <v>80603.039999999994</v>
          </cell>
          <cell r="Z370">
            <v>322412.15999999997</v>
          </cell>
          <cell r="AA370">
            <v>84633.19</v>
          </cell>
          <cell r="AB370">
            <v>338532.76</v>
          </cell>
          <cell r="AC370">
            <v>1.6</v>
          </cell>
          <cell r="AD370">
            <v>6.4</v>
          </cell>
          <cell r="AI370">
            <v>626000</v>
          </cell>
          <cell r="AJ370">
            <v>2504000</v>
          </cell>
        </row>
        <row r="371">
          <cell r="A371" t="str">
            <v>A10321</v>
          </cell>
          <cell r="B371">
            <v>3757</v>
          </cell>
          <cell r="C371">
            <v>1711</v>
          </cell>
          <cell r="E371" t="str">
            <v>Ống gió tiêu âm cho AHU</v>
          </cell>
          <cell r="F371">
            <v>0</v>
          </cell>
          <cell r="G371">
            <v>0</v>
          </cell>
          <cell r="H371">
            <v>0</v>
          </cell>
          <cell r="I371">
            <v>0</v>
          </cell>
          <cell r="J371">
            <v>0</v>
          </cell>
          <cell r="K371">
            <v>0</v>
          </cell>
          <cell r="M371" t="str">
            <v>Star Duct</v>
          </cell>
          <cell r="N371">
            <v>0</v>
          </cell>
          <cell r="O371" t="str">
            <v>Việt Nam</v>
          </cell>
          <cell r="Q371">
            <v>100</v>
          </cell>
          <cell r="R371">
            <v>0</v>
          </cell>
          <cell r="S371">
            <v>0</v>
          </cell>
          <cell r="T371">
            <v>0</v>
          </cell>
          <cell r="U371">
            <v>0</v>
          </cell>
          <cell r="V371">
            <v>0</v>
          </cell>
          <cell r="W371">
            <v>0</v>
          </cell>
          <cell r="X371">
            <v>0</v>
          </cell>
          <cell r="Y371">
            <v>0</v>
          </cell>
          <cell r="Z371">
            <v>0</v>
          </cell>
          <cell r="AA371">
            <v>0</v>
          </cell>
          <cell r="AB371">
            <v>0</v>
          </cell>
          <cell r="AC371">
            <v>0</v>
          </cell>
          <cell r="AD371">
            <v>0</v>
          </cell>
          <cell r="AI371">
            <v>0</v>
          </cell>
          <cell r="AJ371" t="str">
            <v/>
          </cell>
        </row>
        <row r="372">
          <cell r="A372" t="str">
            <v>A10322</v>
          </cell>
          <cell r="B372">
            <v>3758</v>
          </cell>
          <cell r="C372">
            <v>1711</v>
          </cell>
          <cell r="E372" t="str">
            <v>Ống gió chế tạo bằng tôn tráng kẽm KT1700x400, tôn dày 0.95mm, kết nối ống bằng nẹp C</v>
          </cell>
          <cell r="F372">
            <v>0</v>
          </cell>
          <cell r="G372">
            <v>0</v>
          </cell>
          <cell r="H372" t="str">
            <v>m</v>
          </cell>
          <cell r="I372">
            <v>2</v>
          </cell>
          <cell r="J372">
            <v>3099700</v>
          </cell>
          <cell r="K372">
            <v>6199400</v>
          </cell>
          <cell r="M372" t="str">
            <v>Hoa Sen hoặc Phương Nam</v>
          </cell>
          <cell r="N372">
            <v>0</v>
          </cell>
          <cell r="O372" t="str">
            <v>Việt Nam</v>
          </cell>
          <cell r="Q372">
            <v>100</v>
          </cell>
          <cell r="R372">
            <v>3099657.0000000005</v>
          </cell>
          <cell r="S372">
            <v>4.2</v>
          </cell>
          <cell r="T372">
            <v>2</v>
          </cell>
          <cell r="U372">
            <v>3099721.5</v>
          </cell>
          <cell r="V372">
            <v>6199443</v>
          </cell>
          <cell r="W372">
            <v>99.399999999999991</v>
          </cell>
          <cell r="X372">
            <v>198.79999999999998</v>
          </cell>
          <cell r="Y372">
            <v>408772.56</v>
          </cell>
          <cell r="Z372">
            <v>817545.12</v>
          </cell>
          <cell r="AA372">
            <v>429211.19</v>
          </cell>
          <cell r="AB372">
            <v>858422.38</v>
          </cell>
          <cell r="AC372">
            <v>8</v>
          </cell>
          <cell r="AD372">
            <v>16</v>
          </cell>
          <cell r="AI372">
            <v>3099700</v>
          </cell>
          <cell r="AJ372">
            <v>6199400</v>
          </cell>
        </row>
        <row r="373">
          <cell r="A373" t="str">
            <v>A10323</v>
          </cell>
          <cell r="B373">
            <v>3759</v>
          </cell>
          <cell r="C373">
            <v>1711</v>
          </cell>
          <cell r="E373" t="str">
            <v>Ống gió chế tạo bằng tôn tráng kẽm KT1000x300, tôn dày 0.75mm, kết nối ống bằng nẹp C</v>
          </cell>
          <cell r="F373">
            <v>0</v>
          </cell>
          <cell r="G373">
            <v>0</v>
          </cell>
          <cell r="H373" t="str">
            <v>m</v>
          </cell>
          <cell r="I373">
            <v>3</v>
          </cell>
          <cell r="J373">
            <v>1744200</v>
          </cell>
          <cell r="K373">
            <v>5232600</v>
          </cell>
          <cell r="M373" t="str">
            <v>Hoa Sen hoặc Phương Nam</v>
          </cell>
          <cell r="N373">
            <v>0</v>
          </cell>
          <cell r="O373" t="str">
            <v>Việt Nam</v>
          </cell>
          <cell r="Q373">
            <v>100</v>
          </cell>
          <cell r="R373">
            <v>1744215.0000000005</v>
          </cell>
          <cell r="S373">
            <v>2.6</v>
          </cell>
          <cell r="T373">
            <v>3</v>
          </cell>
          <cell r="U373">
            <v>1744194</v>
          </cell>
          <cell r="V373">
            <v>5232582</v>
          </cell>
          <cell r="W373">
            <v>61.599999999999994</v>
          </cell>
          <cell r="X373">
            <v>184.79999999999998</v>
          </cell>
          <cell r="Y373">
            <v>253323.84</v>
          </cell>
          <cell r="Z373">
            <v>759971.52</v>
          </cell>
          <cell r="AA373">
            <v>265990.03000000003</v>
          </cell>
          <cell r="AB373">
            <v>797970.09000000008</v>
          </cell>
          <cell r="AC373">
            <v>4.9000000000000004</v>
          </cell>
          <cell r="AD373">
            <v>14.700000000000001</v>
          </cell>
          <cell r="AI373">
            <v>1744200</v>
          </cell>
          <cell r="AJ373">
            <v>5232600</v>
          </cell>
        </row>
        <row r="374">
          <cell r="A374" t="str">
            <v>A10324</v>
          </cell>
          <cell r="B374">
            <v>3760</v>
          </cell>
          <cell r="C374">
            <v>1711</v>
          </cell>
          <cell r="E374" t="str">
            <v>Ống gió mềm cách nhiệt D250   - Độ dày 25 mm, tỷ trọng 32 kg/m3</v>
          </cell>
          <cell r="F374">
            <v>0</v>
          </cell>
          <cell r="G374">
            <v>0</v>
          </cell>
          <cell r="H374" t="str">
            <v>m</v>
          </cell>
          <cell r="I374">
            <v>17</v>
          </cell>
          <cell r="J374">
            <v>54300</v>
          </cell>
          <cell r="K374">
            <v>923100</v>
          </cell>
          <cell r="M374" t="str">
            <v>Hoa Sen hoặc Phương Nam</v>
          </cell>
          <cell r="N374">
            <v>0</v>
          </cell>
          <cell r="O374" t="str">
            <v>Việt Nam</v>
          </cell>
          <cell r="Q374">
            <v>100</v>
          </cell>
          <cell r="R374">
            <v>54329.000000000015</v>
          </cell>
          <cell r="S374">
            <v>0</v>
          </cell>
          <cell r="T374">
            <v>17</v>
          </cell>
          <cell r="U374">
            <v>54310.5</v>
          </cell>
          <cell r="V374">
            <v>923278.5</v>
          </cell>
          <cell r="W374">
            <v>14</v>
          </cell>
          <cell r="X374">
            <v>238</v>
          </cell>
          <cell r="Y374">
            <v>57573.599999999999</v>
          </cell>
          <cell r="Z374">
            <v>978751.2</v>
          </cell>
          <cell r="AA374">
            <v>60452.28</v>
          </cell>
          <cell r="AB374">
            <v>1027688.76</v>
          </cell>
          <cell r="AC374">
            <v>1.1000000000000001</v>
          </cell>
          <cell r="AD374">
            <v>18.700000000000003</v>
          </cell>
          <cell r="AI374">
            <v>54300</v>
          </cell>
          <cell r="AJ374">
            <v>923100</v>
          </cell>
        </row>
        <row r="375">
          <cell r="A375" t="str">
            <v>A10325</v>
          </cell>
          <cell r="B375">
            <v>3761</v>
          </cell>
          <cell r="C375">
            <v>1711</v>
          </cell>
          <cell r="E375" t="str">
            <v>Ống gió mềm không cách nhiệt D300</v>
          </cell>
          <cell r="F375">
            <v>0</v>
          </cell>
          <cell r="G375">
            <v>0</v>
          </cell>
          <cell r="H375" t="str">
            <v>m</v>
          </cell>
          <cell r="I375">
            <v>13</v>
          </cell>
          <cell r="J375">
            <v>23000</v>
          </cell>
          <cell r="K375">
            <v>299000</v>
          </cell>
          <cell r="M375" t="str">
            <v>Hoa Sen hoặc Phương Nam</v>
          </cell>
          <cell r="N375">
            <v>0</v>
          </cell>
          <cell r="O375" t="str">
            <v>Việt Nam</v>
          </cell>
          <cell r="Q375">
            <v>100</v>
          </cell>
          <cell r="R375">
            <v>22990.000000000004</v>
          </cell>
          <cell r="S375">
            <v>0</v>
          </cell>
          <cell r="T375">
            <v>13</v>
          </cell>
          <cell r="U375">
            <v>23020.5</v>
          </cell>
          <cell r="V375">
            <v>299266.5</v>
          </cell>
          <cell r="W375">
            <v>14</v>
          </cell>
          <cell r="X375">
            <v>182</v>
          </cell>
          <cell r="Y375">
            <v>57573.599999999999</v>
          </cell>
          <cell r="Z375">
            <v>748456.79999999993</v>
          </cell>
          <cell r="AA375">
            <v>60452.28</v>
          </cell>
          <cell r="AB375">
            <v>785879.64</v>
          </cell>
          <cell r="AC375">
            <v>1.1000000000000001</v>
          </cell>
          <cell r="AD375">
            <v>14.3</v>
          </cell>
          <cell r="AI375">
            <v>23000</v>
          </cell>
          <cell r="AJ375">
            <v>299000</v>
          </cell>
        </row>
        <row r="376">
          <cell r="A376" t="str">
            <v>A10326</v>
          </cell>
          <cell r="B376">
            <v>3762</v>
          </cell>
          <cell r="C376">
            <v>1711</v>
          </cell>
          <cell r="E376" t="str">
            <v>Hộp gió cấp tiêu âm FCU: 800x200/300x200 (L=250)</v>
          </cell>
          <cell r="F376">
            <v>0</v>
          </cell>
          <cell r="G376">
            <v>0</v>
          </cell>
          <cell r="H376" t="str">
            <v>cái</v>
          </cell>
          <cell r="I376">
            <v>2</v>
          </cell>
          <cell r="J376">
            <v>1815000</v>
          </cell>
          <cell r="K376">
            <v>3630000</v>
          </cell>
          <cell r="M376" t="str">
            <v>Hoa Sen hoặc Phương Nam</v>
          </cell>
          <cell r="N376">
            <v>0</v>
          </cell>
          <cell r="O376" t="str">
            <v>Việt Nam</v>
          </cell>
          <cell r="Q376">
            <v>100</v>
          </cell>
          <cell r="R376">
            <v>1815000.0000000005</v>
          </cell>
          <cell r="S376">
            <v>0.5</v>
          </cell>
          <cell r="T376">
            <v>2</v>
          </cell>
          <cell r="U376">
            <v>1815043.5</v>
          </cell>
          <cell r="V376">
            <v>3630087</v>
          </cell>
          <cell r="W376">
            <v>12.6</v>
          </cell>
          <cell r="X376">
            <v>25.2</v>
          </cell>
          <cell r="Y376">
            <v>51816.24</v>
          </cell>
          <cell r="Z376">
            <v>103632.48</v>
          </cell>
          <cell r="AA376">
            <v>54407.05</v>
          </cell>
          <cell r="AB376">
            <v>108814.1</v>
          </cell>
          <cell r="AC376">
            <v>1</v>
          </cell>
          <cell r="AD376">
            <v>2</v>
          </cell>
          <cell r="AI376">
            <v>1815000</v>
          </cell>
          <cell r="AJ376">
            <v>3630000</v>
          </cell>
        </row>
        <row r="377">
          <cell r="A377" t="str">
            <v>A10327</v>
          </cell>
          <cell r="B377">
            <v>3763</v>
          </cell>
          <cell r="C377">
            <v>1711</v>
          </cell>
          <cell r="E377" t="str">
            <v>Hộp gió cấp tiêu âm FCU: 800x200/500x200 (L=400)</v>
          </cell>
          <cell r="F377">
            <v>0</v>
          </cell>
          <cell r="G377">
            <v>0</v>
          </cell>
          <cell r="H377" t="str">
            <v>cái</v>
          </cell>
          <cell r="I377">
            <v>17</v>
          </cell>
          <cell r="J377">
            <v>1815000</v>
          </cell>
          <cell r="K377">
            <v>30855000</v>
          </cell>
          <cell r="M377" t="str">
            <v>Hoa Sen hoặc Phương Nam</v>
          </cell>
          <cell r="N377">
            <v>0</v>
          </cell>
          <cell r="O377" t="str">
            <v>Việt Nam</v>
          </cell>
          <cell r="Q377">
            <v>100</v>
          </cell>
          <cell r="R377">
            <v>1815000.0000000005</v>
          </cell>
          <cell r="S377">
            <v>0.8</v>
          </cell>
          <cell r="T377">
            <v>17</v>
          </cell>
          <cell r="U377">
            <v>1815043.5</v>
          </cell>
          <cell r="V377">
            <v>30855739.5</v>
          </cell>
          <cell r="W377">
            <v>19.599999999999998</v>
          </cell>
          <cell r="X377">
            <v>333.2</v>
          </cell>
          <cell r="Y377">
            <v>80603.039999999994</v>
          </cell>
          <cell r="Z377">
            <v>1370251.68</v>
          </cell>
          <cell r="AA377">
            <v>84633.19</v>
          </cell>
          <cell r="AB377">
            <v>1438764.23</v>
          </cell>
          <cell r="AC377">
            <v>1.6</v>
          </cell>
          <cell r="AD377">
            <v>27.200000000000003</v>
          </cell>
          <cell r="AI377">
            <v>1815000</v>
          </cell>
          <cell r="AJ377">
            <v>30855000</v>
          </cell>
        </row>
        <row r="378">
          <cell r="A378" t="str">
            <v>A10328</v>
          </cell>
          <cell r="B378">
            <v>3764</v>
          </cell>
          <cell r="C378">
            <v>1711</v>
          </cell>
          <cell r="E378" t="str">
            <v>Hộp gió hồi tiêu âm FCU: 800x300 (L=250)</v>
          </cell>
          <cell r="F378">
            <v>0</v>
          </cell>
          <cell r="G378">
            <v>0</v>
          </cell>
          <cell r="H378" t="str">
            <v>cái</v>
          </cell>
          <cell r="I378">
            <v>1</v>
          </cell>
          <cell r="J378">
            <v>1815000</v>
          </cell>
          <cell r="K378">
            <v>1815000</v>
          </cell>
          <cell r="M378" t="str">
            <v>Hoa Sen hoặc Phương Nam</v>
          </cell>
          <cell r="N378">
            <v>0</v>
          </cell>
          <cell r="O378" t="str">
            <v>Việt Nam</v>
          </cell>
          <cell r="Q378">
            <v>100</v>
          </cell>
          <cell r="R378">
            <v>1815000.0000000005</v>
          </cell>
          <cell r="S378">
            <v>0.55000000000000004</v>
          </cell>
          <cell r="T378">
            <v>1</v>
          </cell>
          <cell r="U378">
            <v>1815043.5</v>
          </cell>
          <cell r="V378">
            <v>1815043.5</v>
          </cell>
          <cell r="W378">
            <v>12.6</v>
          </cell>
          <cell r="X378">
            <v>12.6</v>
          </cell>
          <cell r="Y378">
            <v>51816.24</v>
          </cell>
          <cell r="Z378">
            <v>51816.24</v>
          </cell>
          <cell r="AA378">
            <v>54407.05</v>
          </cell>
          <cell r="AB378">
            <v>54407.05</v>
          </cell>
          <cell r="AC378">
            <v>1</v>
          </cell>
          <cell r="AD378">
            <v>1</v>
          </cell>
          <cell r="AI378">
            <v>1815000</v>
          </cell>
          <cell r="AJ378">
            <v>1815000</v>
          </cell>
        </row>
        <row r="379">
          <cell r="A379" t="str">
            <v>A10329</v>
          </cell>
          <cell r="B379">
            <v>3765</v>
          </cell>
          <cell r="C379">
            <v>1711</v>
          </cell>
          <cell r="E379" t="str">
            <v>Hộp gió hồi tiêu âm FCU: 800x300 (L=625)</v>
          </cell>
          <cell r="F379">
            <v>0</v>
          </cell>
          <cell r="G379">
            <v>0</v>
          </cell>
          <cell r="H379" t="str">
            <v>cái</v>
          </cell>
          <cell r="I379">
            <v>18</v>
          </cell>
          <cell r="J379">
            <v>1815000</v>
          </cell>
          <cell r="K379">
            <v>32670000</v>
          </cell>
          <cell r="M379" t="str">
            <v>Hoa Sen hoặc Phương Nam</v>
          </cell>
          <cell r="N379">
            <v>0</v>
          </cell>
          <cell r="O379" t="str">
            <v>Việt Nam</v>
          </cell>
          <cell r="Q379">
            <v>100</v>
          </cell>
          <cell r="R379">
            <v>1815000.0000000005</v>
          </cell>
          <cell r="S379">
            <v>1.375</v>
          </cell>
          <cell r="T379">
            <v>18</v>
          </cell>
          <cell r="U379">
            <v>1815043.5</v>
          </cell>
          <cell r="V379">
            <v>32670783</v>
          </cell>
          <cell r="W379">
            <v>32.199999999999996</v>
          </cell>
          <cell r="X379">
            <v>579.59999999999991</v>
          </cell>
          <cell r="Y379">
            <v>132419.28</v>
          </cell>
          <cell r="Z379">
            <v>2383547.04</v>
          </cell>
          <cell r="AA379">
            <v>139040.24</v>
          </cell>
          <cell r="AB379">
            <v>2502724.3199999998</v>
          </cell>
          <cell r="AC379">
            <v>2.6</v>
          </cell>
          <cell r="AD379">
            <v>46.800000000000004</v>
          </cell>
          <cell r="AI379">
            <v>1815000</v>
          </cell>
          <cell r="AJ379">
            <v>32670000</v>
          </cell>
        </row>
        <row r="380">
          <cell r="A380" t="str">
            <v>A10330</v>
          </cell>
          <cell r="B380">
            <v>3766</v>
          </cell>
          <cell r="C380">
            <v>1711</v>
          </cell>
          <cell r="E380">
            <v>0</v>
          </cell>
          <cell r="F380">
            <v>0</v>
          </cell>
          <cell r="G380">
            <v>0</v>
          </cell>
          <cell r="H380">
            <v>0</v>
          </cell>
          <cell r="J380">
            <v>0</v>
          </cell>
          <cell r="K380">
            <v>0</v>
          </cell>
          <cell r="M380">
            <v>0</v>
          </cell>
          <cell r="N380">
            <v>0</v>
          </cell>
          <cell r="O380">
            <v>0</v>
          </cell>
          <cell r="Q380">
            <v>100</v>
          </cell>
          <cell r="R380">
            <v>0</v>
          </cell>
          <cell r="S380">
            <v>0</v>
          </cell>
          <cell r="T380">
            <v>0</v>
          </cell>
          <cell r="U380">
            <v>0</v>
          </cell>
          <cell r="V380">
            <v>0</v>
          </cell>
          <cell r="W380">
            <v>0</v>
          </cell>
          <cell r="X380">
            <v>0</v>
          </cell>
          <cell r="Y380">
            <v>0</v>
          </cell>
          <cell r="Z380">
            <v>0</v>
          </cell>
          <cell r="AA380">
            <v>0</v>
          </cell>
          <cell r="AB380">
            <v>0</v>
          </cell>
          <cell r="AC380">
            <v>0</v>
          </cell>
          <cell r="AD380">
            <v>0</v>
          </cell>
          <cell r="AI380">
            <v>0</v>
          </cell>
          <cell r="AJ380" t="str">
            <v/>
          </cell>
        </row>
        <row r="381">
          <cell r="A381" t="str">
            <v>A10331</v>
          </cell>
          <cell r="D381" t="str">
            <v>II.6</v>
          </cell>
          <cell r="E381" t="str">
            <v>HỆ THỐNG ỐNG NƯỚC</v>
          </cell>
        </row>
        <row r="382">
          <cell r="A382" t="str">
            <v>A10332</v>
          </cell>
          <cell r="E382" t="str">
            <v>Ống thép đen kèm cách nhiệt</v>
          </cell>
        </row>
        <row r="383">
          <cell r="A383" t="str">
            <v>A10333</v>
          </cell>
          <cell r="B383">
            <v>8269</v>
          </cell>
          <cell r="C383">
            <v>1820</v>
          </cell>
          <cell r="E383" t="str">
            <v>Black - Steel Pipe (SCH40) - Chilling system w/ Insulation</v>
          </cell>
          <cell r="F383" t="str">
            <v>Ống thép đen, tiêu chuẩn ASTM-A53 hệ nước lạnh</v>
          </cell>
          <cell r="G383" t="str">
            <v>400A</v>
          </cell>
          <cell r="H383" t="str">
            <v>m</v>
          </cell>
          <cell r="I383">
            <v>70.900000000000006</v>
          </cell>
          <cell r="J383">
            <v>3158900</v>
          </cell>
          <cell r="K383">
            <v>223966010</v>
          </cell>
          <cell r="M383" t="str">
            <v>Ống thép :Xinyue/ Bảo ôn: Seikisui (t=50mm)</v>
          </cell>
          <cell r="N383">
            <v>0</v>
          </cell>
          <cell r="O383" t="str">
            <v>Ống thép:Trung Quốc/Bảo ôn: Thailand</v>
          </cell>
          <cell r="Q383">
            <v>100</v>
          </cell>
          <cell r="R383">
            <v>3158982</v>
          </cell>
          <cell r="S383">
            <v>180</v>
          </cell>
          <cell r="T383">
            <v>70.900000000000006</v>
          </cell>
          <cell r="U383">
            <v>3158949</v>
          </cell>
          <cell r="V383">
            <v>223969484.10000002</v>
          </cell>
          <cell r="W383">
            <v>378</v>
          </cell>
          <cell r="X383">
            <v>26800.2</v>
          </cell>
          <cell r="Y383">
            <v>1554487.2</v>
          </cell>
          <cell r="Z383">
            <v>110213142.48</v>
          </cell>
          <cell r="AA383">
            <v>1632211.56</v>
          </cell>
          <cell r="AB383">
            <v>115723799.60400002</v>
          </cell>
          <cell r="AC383">
            <v>30.2</v>
          </cell>
          <cell r="AD383">
            <v>2141.1800000000003</v>
          </cell>
          <cell r="AE383" t="e">
            <v>#REF!</v>
          </cell>
          <cell r="AF383" t="e">
            <v>#REF!</v>
          </cell>
          <cell r="AI383">
            <v>3158900</v>
          </cell>
          <cell r="AJ383">
            <v>223966010.00000003</v>
          </cell>
        </row>
        <row r="384">
          <cell r="A384" t="str">
            <v>A10334</v>
          </cell>
          <cell r="B384">
            <v>8266</v>
          </cell>
          <cell r="C384">
            <v>1820</v>
          </cell>
          <cell r="E384" t="str">
            <v>Black - Steel Pipe (SCH40) - Chilling system w/ Insulation</v>
          </cell>
          <cell r="F384" t="str">
            <v>Ống thép đen, tiêu chuẩn ASTM-A53 hệ nước lạnh</v>
          </cell>
          <cell r="G384" t="str">
            <v>250A</v>
          </cell>
          <cell r="H384" t="str">
            <v>m</v>
          </cell>
          <cell r="I384">
            <v>74</v>
          </cell>
          <cell r="J384">
            <v>1558200</v>
          </cell>
          <cell r="K384">
            <v>115306800</v>
          </cell>
          <cell r="M384" t="str">
            <v>Ống thép :Xinyue/ Bảo ôn: Seikisui (t=40mm)</v>
          </cell>
          <cell r="N384">
            <v>0</v>
          </cell>
          <cell r="O384" t="str">
            <v>Ống thép:Trung Quốc/Bảo ôn: Thailand</v>
          </cell>
          <cell r="Q384">
            <v>100</v>
          </cell>
          <cell r="R384">
            <v>1558156.5</v>
          </cell>
          <cell r="S384">
            <v>132</v>
          </cell>
          <cell r="T384">
            <v>74</v>
          </cell>
          <cell r="U384">
            <v>1558242</v>
          </cell>
          <cell r="V384">
            <v>115309908</v>
          </cell>
          <cell r="W384">
            <v>277.2</v>
          </cell>
          <cell r="X384">
            <v>20512.8</v>
          </cell>
          <cell r="Y384">
            <v>1139957.28</v>
          </cell>
          <cell r="Z384">
            <v>84356838.719999999</v>
          </cell>
          <cell r="AA384">
            <v>1196955.1399999999</v>
          </cell>
          <cell r="AB384">
            <v>88574680.359999999</v>
          </cell>
          <cell r="AC384">
            <v>22.2</v>
          </cell>
          <cell r="AD384">
            <v>1642.8</v>
          </cell>
          <cell r="AE384" t="e">
            <v>#REF!</v>
          </cell>
          <cell r="AF384" t="e">
            <v>#REF!</v>
          </cell>
          <cell r="AI384">
            <v>1558200</v>
          </cell>
          <cell r="AJ384">
            <v>115306800</v>
          </cell>
        </row>
        <row r="385">
          <cell r="A385" t="str">
            <v>A10335</v>
          </cell>
          <cell r="B385">
            <v>8262</v>
          </cell>
          <cell r="C385">
            <v>1820</v>
          </cell>
          <cell r="E385" t="str">
            <v>Black - Steel Pipe (SCH40) - Chilling system w/ Insulation</v>
          </cell>
          <cell r="F385" t="str">
            <v>Ống thép đen, tiêu chuẩn BS-M hệ nước lạnh</v>
          </cell>
          <cell r="G385" t="str">
            <v xml:space="preserve">100A </v>
          </cell>
          <cell r="H385" t="str">
            <v>m</v>
          </cell>
          <cell r="I385">
            <v>28.8</v>
          </cell>
          <cell r="J385">
            <v>568400</v>
          </cell>
          <cell r="K385">
            <v>16369920</v>
          </cell>
          <cell r="M385" t="str">
            <v>Ống thép :Xinyue/ Bảo ôn: Seikisui (t=30mm)</v>
          </cell>
          <cell r="N385">
            <v>0</v>
          </cell>
          <cell r="O385" t="str">
            <v>Ống thép:Trung Quốc/Bảo ôn: Thailand</v>
          </cell>
          <cell r="Q385">
            <v>100</v>
          </cell>
          <cell r="R385">
            <v>568436.5</v>
          </cell>
          <cell r="S385">
            <v>48</v>
          </cell>
          <cell r="T385">
            <v>28.8</v>
          </cell>
          <cell r="U385">
            <v>568360.5</v>
          </cell>
          <cell r="V385">
            <v>16368782.4</v>
          </cell>
          <cell r="W385">
            <v>100.8</v>
          </cell>
          <cell r="X385">
            <v>2903.04</v>
          </cell>
          <cell r="Y385">
            <v>414529.92</v>
          </cell>
          <cell r="Z385">
            <v>11938461.696</v>
          </cell>
          <cell r="AA385">
            <v>435256.42</v>
          </cell>
          <cell r="AB385">
            <v>12535384.896</v>
          </cell>
          <cell r="AC385">
            <v>8.1</v>
          </cell>
          <cell r="AD385">
            <v>233.28</v>
          </cell>
          <cell r="AE385" t="e">
            <v>#REF!</v>
          </cell>
          <cell r="AF385" t="e">
            <v>#REF!</v>
          </cell>
          <cell r="AI385">
            <v>568400</v>
          </cell>
          <cell r="AJ385">
            <v>16369920</v>
          </cell>
        </row>
        <row r="386">
          <cell r="A386" t="str">
            <v>A10336</v>
          </cell>
          <cell r="B386">
            <v>8261</v>
          </cell>
          <cell r="C386">
            <v>1820</v>
          </cell>
          <cell r="E386" t="str">
            <v>Black - Steel Pipe (SCH40) - Chilling system w/ Insulation</v>
          </cell>
          <cell r="F386" t="str">
            <v>Ống thép đen, tiêu chuẩn BS-M hệ nước lạnh</v>
          </cell>
          <cell r="G386" t="str">
            <v xml:space="preserve">80A </v>
          </cell>
          <cell r="H386" t="str">
            <v>m</v>
          </cell>
          <cell r="I386">
            <v>5.2</v>
          </cell>
          <cell r="J386">
            <v>392500</v>
          </cell>
          <cell r="K386">
            <v>2041000</v>
          </cell>
          <cell r="M386" t="str">
            <v>Ống thép :Xinyue/ Bảo ôn: Seikisui (t=25mm)</v>
          </cell>
          <cell r="N386">
            <v>0</v>
          </cell>
          <cell r="O386" t="str">
            <v>Ống thép:Trung Quốc/Bảo ôn: Thailand</v>
          </cell>
          <cell r="Q386">
            <v>100</v>
          </cell>
          <cell r="R386">
            <v>392440</v>
          </cell>
          <cell r="S386">
            <v>37.200000000000003</v>
          </cell>
          <cell r="T386">
            <v>5.2</v>
          </cell>
          <cell r="U386">
            <v>392466</v>
          </cell>
          <cell r="V386">
            <v>2040823.2</v>
          </cell>
          <cell r="W386">
            <v>78.399999999999991</v>
          </cell>
          <cell r="X386">
            <v>407.67999999999995</v>
          </cell>
          <cell r="Y386">
            <v>322412.15999999997</v>
          </cell>
          <cell r="Z386">
            <v>1676543.2319999998</v>
          </cell>
          <cell r="AA386">
            <v>338532.77</v>
          </cell>
          <cell r="AB386">
            <v>1760370.4040000001</v>
          </cell>
          <cell r="AC386">
            <v>6.3</v>
          </cell>
          <cell r="AD386">
            <v>32.76</v>
          </cell>
          <cell r="AE386" t="e">
            <v>#REF!</v>
          </cell>
          <cell r="AF386" t="e">
            <v>#REF!</v>
          </cell>
          <cell r="AI386">
            <v>392500</v>
          </cell>
          <cell r="AJ386">
            <v>2041000</v>
          </cell>
        </row>
        <row r="387">
          <cell r="A387" t="str">
            <v>A10337</v>
          </cell>
          <cell r="B387">
            <v>8260</v>
          </cell>
          <cell r="C387">
            <v>1820</v>
          </cell>
          <cell r="E387" t="str">
            <v>Black - Steel Pipe (SCH40) - Chilling system w/ Insulation</v>
          </cell>
          <cell r="F387" t="str">
            <v>Ống thép đen, tiêu chuẩn BS-M hệ nước lạnh</v>
          </cell>
          <cell r="G387" t="str">
            <v>65A</v>
          </cell>
          <cell r="H387" t="str">
            <v>m</v>
          </cell>
          <cell r="I387">
            <v>3.4</v>
          </cell>
          <cell r="J387">
            <v>333700</v>
          </cell>
          <cell r="K387">
            <v>1134580</v>
          </cell>
          <cell r="M387" t="str">
            <v>Ống thép :Xinyue/ Bảo ôn: Seikisui (t=25mm)</v>
          </cell>
          <cell r="N387">
            <v>0</v>
          </cell>
          <cell r="O387" t="str">
            <v>Ống thép:Trung Quốc/Bảo ôn: Thailand</v>
          </cell>
          <cell r="Q387">
            <v>100</v>
          </cell>
          <cell r="R387">
            <v>333737.5</v>
          </cell>
          <cell r="S387">
            <v>32.4</v>
          </cell>
          <cell r="T387">
            <v>3.4</v>
          </cell>
          <cell r="U387">
            <v>333685.5</v>
          </cell>
          <cell r="V387">
            <v>1134530.7</v>
          </cell>
          <cell r="W387">
            <v>68.599999999999994</v>
          </cell>
          <cell r="X387">
            <v>233.23999999999998</v>
          </cell>
          <cell r="Y387">
            <v>282110.64</v>
          </cell>
          <cell r="Z387">
            <v>959176.17599999998</v>
          </cell>
          <cell r="AA387">
            <v>296216.17</v>
          </cell>
          <cell r="AB387">
            <v>1007134.9779999999</v>
          </cell>
          <cell r="AC387">
            <v>5.5</v>
          </cell>
          <cell r="AD387">
            <v>18.7</v>
          </cell>
          <cell r="AE387" t="e">
            <v>#REF!</v>
          </cell>
          <cell r="AF387" t="e">
            <v>#REF!</v>
          </cell>
          <cell r="AI387">
            <v>333700</v>
          </cell>
          <cell r="AJ387">
            <v>1134580</v>
          </cell>
        </row>
        <row r="388">
          <cell r="A388" t="str">
            <v>A10338</v>
          </cell>
          <cell r="B388">
            <v>8259</v>
          </cell>
          <cell r="C388">
            <v>1820</v>
          </cell>
          <cell r="E388" t="str">
            <v>Black - Steel Pipe (SCH40) - Chilling system w/ Insulation</v>
          </cell>
          <cell r="F388" t="str">
            <v>Ống thép đen, tiêu chuẩn BS-M hệ nước lạnh</v>
          </cell>
          <cell r="G388" t="str">
            <v>50A</v>
          </cell>
          <cell r="H388" t="str">
            <v>m</v>
          </cell>
          <cell r="I388">
            <v>19.600000000000001</v>
          </cell>
          <cell r="J388">
            <v>245000</v>
          </cell>
          <cell r="K388">
            <v>4802000</v>
          </cell>
          <cell r="M388" t="str">
            <v>Ống thép :Xinyue/ Bảo ôn: Seikisui (t=25mm)</v>
          </cell>
          <cell r="N388">
            <v>0</v>
          </cell>
          <cell r="O388" t="str">
            <v>Ống thép:Trung Quốc/Bảo ôn: Thailand</v>
          </cell>
          <cell r="Q388">
            <v>100</v>
          </cell>
          <cell r="R388">
            <v>244943</v>
          </cell>
          <cell r="S388">
            <v>24.6</v>
          </cell>
          <cell r="T388">
            <v>19.600000000000001</v>
          </cell>
          <cell r="U388">
            <v>244956</v>
          </cell>
          <cell r="V388">
            <v>4801137.6000000006</v>
          </cell>
          <cell r="W388">
            <v>51.8</v>
          </cell>
          <cell r="X388">
            <v>1015.28</v>
          </cell>
          <cell r="Y388">
            <v>213022.32</v>
          </cell>
          <cell r="Z388">
            <v>4175237.4720000005</v>
          </cell>
          <cell r="AA388">
            <v>223673.44</v>
          </cell>
          <cell r="AB388">
            <v>4383999.4240000006</v>
          </cell>
          <cell r="AC388">
            <v>4.0999999999999996</v>
          </cell>
          <cell r="AD388">
            <v>80.36</v>
          </cell>
          <cell r="AE388" t="e">
            <v>#REF!</v>
          </cell>
          <cell r="AF388" t="e">
            <v>#REF!</v>
          </cell>
          <cell r="AI388">
            <v>245000</v>
          </cell>
          <cell r="AJ388">
            <v>4802000</v>
          </cell>
        </row>
        <row r="389">
          <cell r="A389" t="str">
            <v>A10339</v>
          </cell>
          <cell r="B389">
            <v>8257</v>
          </cell>
          <cell r="C389">
            <v>1820</v>
          </cell>
          <cell r="E389" t="str">
            <v>Black - Steel Pipe (SCH40) - Chilling system w/ Insulation</v>
          </cell>
          <cell r="F389" t="str">
            <v>Ống thép đen, tiêu chuẩn BS-M hệ nước lạnh</v>
          </cell>
          <cell r="G389" t="str">
            <v xml:space="preserve">32A </v>
          </cell>
          <cell r="H389" t="str">
            <v>m</v>
          </cell>
          <cell r="I389">
            <v>171</v>
          </cell>
          <cell r="J389">
            <v>164500</v>
          </cell>
          <cell r="K389">
            <v>28129500</v>
          </cell>
          <cell r="M389" t="str">
            <v>Ống thép :Xinyue/ Bảo ôn: Seikisui (t=20mm)</v>
          </cell>
          <cell r="N389">
            <v>0</v>
          </cell>
          <cell r="O389" t="str">
            <v>Ống thép:Trung Quốc/Bảo ôn: Thailand</v>
          </cell>
          <cell r="Q389">
            <v>100</v>
          </cell>
          <cell r="R389">
            <v>164397.5</v>
          </cell>
          <cell r="S389">
            <v>17.399999999999999</v>
          </cell>
          <cell r="T389">
            <v>171</v>
          </cell>
          <cell r="U389">
            <v>164496</v>
          </cell>
          <cell r="V389">
            <v>28128816</v>
          </cell>
          <cell r="W389">
            <v>36.4</v>
          </cell>
          <cell r="X389">
            <v>6224.4</v>
          </cell>
          <cell r="Y389">
            <v>149691.35999999999</v>
          </cell>
          <cell r="Z389">
            <v>25597222.559999999</v>
          </cell>
          <cell r="AA389">
            <v>157175.93</v>
          </cell>
          <cell r="AB389">
            <v>26877084.029999997</v>
          </cell>
          <cell r="AC389">
            <v>2.9</v>
          </cell>
          <cell r="AD389">
            <v>495.9</v>
          </cell>
          <cell r="AE389" t="e">
            <v>#REF!</v>
          </cell>
          <cell r="AF389" t="e">
            <v>#REF!</v>
          </cell>
          <cell r="AI389">
            <v>164500</v>
          </cell>
          <cell r="AJ389">
            <v>28129500</v>
          </cell>
        </row>
        <row r="390">
          <cell r="A390" t="str">
            <v>A10340</v>
          </cell>
          <cell r="B390">
            <v>8256</v>
          </cell>
          <cell r="C390">
            <v>1820</v>
          </cell>
          <cell r="E390" t="str">
            <v>Black - Steel Pipe (SCH40) - Chilling system w/ Insulation</v>
          </cell>
          <cell r="F390" t="str">
            <v>Ống thép đen, tiêu chuẩn BS-M hệ nước lạnh</v>
          </cell>
          <cell r="G390" t="str">
            <v xml:space="preserve">25A </v>
          </cell>
          <cell r="H390" t="str">
            <v>m</v>
          </cell>
          <cell r="I390">
            <v>211.3</v>
          </cell>
          <cell r="J390">
            <v>147700</v>
          </cell>
          <cell r="K390">
            <v>31209010</v>
          </cell>
          <cell r="M390" t="str">
            <v>Ống thép :Xinyue/ Bảo ôn: Seikisui (t=20mm)</v>
          </cell>
          <cell r="N390">
            <v>0</v>
          </cell>
          <cell r="O390" t="str">
            <v>Ống thép:Trung Quốc/Bảo ôn: Thailand</v>
          </cell>
          <cell r="Q390">
            <v>100</v>
          </cell>
          <cell r="R390">
            <v>147692.5</v>
          </cell>
          <cell r="S390">
            <v>13.8</v>
          </cell>
          <cell r="T390">
            <v>211.3</v>
          </cell>
          <cell r="U390">
            <v>147733.5</v>
          </cell>
          <cell r="V390">
            <v>31216088.550000001</v>
          </cell>
          <cell r="W390">
            <v>29.4</v>
          </cell>
          <cell r="X390">
            <v>6212.22</v>
          </cell>
          <cell r="Y390">
            <v>120904.56</v>
          </cell>
          <cell r="Z390">
            <v>25547133.528000001</v>
          </cell>
          <cell r="AA390">
            <v>126949.79</v>
          </cell>
          <cell r="AB390">
            <v>26824490.627</v>
          </cell>
          <cell r="AC390">
            <v>2.4</v>
          </cell>
          <cell r="AD390">
            <v>507.12</v>
          </cell>
          <cell r="AE390" t="e">
            <v>#REF!</v>
          </cell>
          <cell r="AF390" t="e">
            <v>#REF!</v>
          </cell>
          <cell r="AI390">
            <v>147700</v>
          </cell>
          <cell r="AJ390">
            <v>31209010</v>
          </cell>
        </row>
        <row r="391">
          <cell r="A391" t="str">
            <v>A10341</v>
          </cell>
          <cell r="B391">
            <v>8287</v>
          </cell>
          <cell r="C391">
            <v>1820</v>
          </cell>
          <cell r="E391" t="str">
            <v>G.I - Steel Pipe (ASTM-A53 - SCH40) - Chilling system</v>
          </cell>
          <cell r="F391" t="str">
            <v>Ống thép mạ kẽm, tiêu chuẩn BS-M hệ nước lạnh</v>
          </cell>
          <cell r="G391" t="str">
            <v>400A</v>
          </cell>
          <cell r="H391" t="str">
            <v>m</v>
          </cell>
          <cell r="I391">
            <v>58.4</v>
          </cell>
          <cell r="J391">
            <v>5284900</v>
          </cell>
          <cell r="K391">
            <v>308638160</v>
          </cell>
          <cell r="M391" t="str">
            <v>Ống thép :Xinyue/ Bảo ôn: Seikisui</v>
          </cell>
          <cell r="N391">
            <v>0</v>
          </cell>
          <cell r="O391" t="str">
            <v>Ống thép:Trung Quốc/Bảo ôn: Thailand</v>
          </cell>
          <cell r="Q391">
            <v>100</v>
          </cell>
          <cell r="R391">
            <v>5284982</v>
          </cell>
          <cell r="S391">
            <v>0</v>
          </cell>
          <cell r="T391">
            <v>58.4</v>
          </cell>
          <cell r="U391">
            <v>5284881</v>
          </cell>
          <cell r="V391">
            <v>308637050.39999998</v>
          </cell>
          <cell r="W391">
            <v>251.99999999999997</v>
          </cell>
          <cell r="X391">
            <v>14716.799999999997</v>
          </cell>
          <cell r="Y391">
            <v>1036324.8</v>
          </cell>
          <cell r="Z391">
            <v>60521368.32</v>
          </cell>
          <cell r="AA391">
            <v>1088141.04</v>
          </cell>
          <cell r="AB391">
            <v>63547436.736000001</v>
          </cell>
          <cell r="AC391">
            <v>20.2</v>
          </cell>
          <cell r="AD391">
            <v>1179.6799999999998</v>
          </cell>
          <cell r="AE391" t="e">
            <v>#REF!</v>
          </cell>
          <cell r="AF391" t="e">
            <v>#REF!</v>
          </cell>
          <cell r="AI391">
            <v>5284900</v>
          </cell>
          <cell r="AJ391">
            <v>308638160</v>
          </cell>
        </row>
        <row r="392">
          <cell r="A392" t="str">
            <v>A10342</v>
          </cell>
          <cell r="B392">
            <v>8284</v>
          </cell>
          <cell r="C392">
            <v>1820</v>
          </cell>
          <cell r="E392" t="str">
            <v>G.I - Steel Pipe (ASTM-A53 - SCH40) - Chilling system</v>
          </cell>
          <cell r="F392" t="str">
            <v>Ống thép mạ kẽm, tiêu chuẩn BS-M hệ nước lạnh</v>
          </cell>
          <cell r="G392" t="str">
            <v>250A x 6.35</v>
          </cell>
          <cell r="H392" t="str">
            <v>m</v>
          </cell>
          <cell r="I392">
            <v>54.2</v>
          </cell>
          <cell r="J392">
            <v>2338300</v>
          </cell>
          <cell r="K392">
            <v>126735860</v>
          </cell>
          <cell r="M392" t="str">
            <v>Ống thép :Xinyue/ Bảo ôn: Seikisui</v>
          </cell>
          <cell r="N392">
            <v>0</v>
          </cell>
          <cell r="O392" t="str">
            <v>Ống thép:Trung Quốc/Bảo ôn: Thailand</v>
          </cell>
          <cell r="Q392">
            <v>100</v>
          </cell>
          <cell r="R392">
            <v>2338156.5</v>
          </cell>
          <cell r="S392">
            <v>0</v>
          </cell>
          <cell r="T392">
            <v>54.2</v>
          </cell>
          <cell r="U392">
            <v>2338257</v>
          </cell>
          <cell r="V392">
            <v>126733529.40000001</v>
          </cell>
          <cell r="W392">
            <v>184.79999999999998</v>
          </cell>
          <cell r="X392">
            <v>10016.16</v>
          </cell>
          <cell r="Y392">
            <v>759971.52</v>
          </cell>
          <cell r="Z392">
            <v>41190456.384000003</v>
          </cell>
          <cell r="AA392">
            <v>797970.1</v>
          </cell>
          <cell r="AB392">
            <v>43249979.420000002</v>
          </cell>
          <cell r="AC392">
            <v>14.8</v>
          </cell>
          <cell r="AD392">
            <v>802.16000000000008</v>
          </cell>
          <cell r="AE392" t="e">
            <v>#REF!</v>
          </cell>
          <cell r="AF392" t="e">
            <v>#REF!</v>
          </cell>
          <cell r="AI392">
            <v>2338300</v>
          </cell>
          <cell r="AJ392">
            <v>126735860</v>
          </cell>
        </row>
        <row r="393">
          <cell r="A393" t="str">
            <v>A10343</v>
          </cell>
          <cell r="B393">
            <v>7574</v>
          </cell>
          <cell r="C393">
            <v>1821</v>
          </cell>
          <cell r="E393" t="str">
            <v>PVC Drain Pipe (Class2) w/ Insulation</v>
          </cell>
          <cell r="F393" t="str">
            <v>Ống nước ngưng uPVC class 2</v>
          </cell>
          <cell r="G393" t="str">
            <v>32A (DN42)</v>
          </cell>
          <cell r="H393" t="str">
            <v>m</v>
          </cell>
          <cell r="I393">
            <v>21.3</v>
          </cell>
          <cell r="J393">
            <v>53200</v>
          </cell>
          <cell r="K393">
            <v>1133160</v>
          </cell>
          <cell r="M393" t="str">
            <v>Tiền Phong/ Amarflex (t=13mm)</v>
          </cell>
          <cell r="N393">
            <v>0</v>
          </cell>
          <cell r="O393" t="str">
            <v>Viêt Nam/ Thái Lan</v>
          </cell>
          <cell r="Q393">
            <v>100</v>
          </cell>
          <cell r="R393">
            <v>17889</v>
          </cell>
          <cell r="S393">
            <v>19272.73</v>
          </cell>
          <cell r="T393">
            <v>21.3</v>
          </cell>
          <cell r="U393">
            <v>53193</v>
          </cell>
          <cell r="V393">
            <v>1133010.9000000001</v>
          </cell>
          <cell r="W393">
            <v>13.397999999999998</v>
          </cell>
          <cell r="X393">
            <v>285.37739999999997</v>
          </cell>
          <cell r="Y393">
            <v>55097.94</v>
          </cell>
          <cell r="Z393">
            <v>1173586.122</v>
          </cell>
          <cell r="AA393">
            <v>57852.83</v>
          </cell>
          <cell r="AB393">
            <v>1232265.2790000001</v>
          </cell>
          <cell r="AC393">
            <v>1.1000000000000001</v>
          </cell>
          <cell r="AD393">
            <v>23.430000000000003</v>
          </cell>
          <cell r="AE393">
            <v>5320000</v>
          </cell>
          <cell r="AF393">
            <v>113316000</v>
          </cell>
          <cell r="AI393">
            <v>53200</v>
          </cell>
          <cell r="AJ393">
            <v>1133160</v>
          </cell>
        </row>
        <row r="394">
          <cell r="A394" t="str">
            <v>A10344</v>
          </cell>
          <cell r="B394">
            <v>7573</v>
          </cell>
          <cell r="C394">
            <v>1821</v>
          </cell>
          <cell r="E394" t="str">
            <v>PVC Drain Pipe (Class2) w/ Insulation</v>
          </cell>
          <cell r="F394" t="str">
            <v>Ống nước ngưng uPVC class 2</v>
          </cell>
          <cell r="G394" t="str">
            <v>25A (DN34)</v>
          </cell>
          <cell r="H394" t="str">
            <v>m</v>
          </cell>
          <cell r="I394">
            <v>102</v>
          </cell>
          <cell r="J394">
            <v>44000</v>
          </cell>
          <cell r="K394">
            <v>4488000</v>
          </cell>
          <cell r="M394" t="str">
            <v>Tiền Phong/ Amarflex (t=13mm)</v>
          </cell>
          <cell r="N394">
            <v>0</v>
          </cell>
          <cell r="O394" t="str">
            <v>Viêt Nam/ Thái Lan</v>
          </cell>
          <cell r="Q394">
            <v>100</v>
          </cell>
          <cell r="R394">
            <v>14695</v>
          </cell>
          <cell r="S394">
            <v>15090.91</v>
          </cell>
          <cell r="T394">
            <v>102</v>
          </cell>
          <cell r="U394">
            <v>44029.5</v>
          </cell>
          <cell r="V394">
            <v>4491009</v>
          </cell>
          <cell r="W394">
            <v>10.625999999999999</v>
          </cell>
          <cell r="X394">
            <v>1083.8519999999999</v>
          </cell>
          <cell r="Y394">
            <v>43698.36</v>
          </cell>
          <cell r="Z394">
            <v>4457232.72</v>
          </cell>
          <cell r="AA394">
            <v>45883.28</v>
          </cell>
          <cell r="AB394">
            <v>4680094.5599999996</v>
          </cell>
          <cell r="AC394">
            <v>0.9</v>
          </cell>
          <cell r="AD394">
            <v>91.8</v>
          </cell>
          <cell r="AE394">
            <v>4400000</v>
          </cell>
          <cell r="AF394">
            <v>448800000</v>
          </cell>
          <cell r="AI394">
            <v>44000</v>
          </cell>
          <cell r="AJ394">
            <v>4488000</v>
          </cell>
        </row>
        <row r="395">
          <cell r="A395" t="str">
            <v>A10345</v>
          </cell>
          <cell r="B395">
            <v>7572</v>
          </cell>
          <cell r="C395">
            <v>1821</v>
          </cell>
          <cell r="E395" t="str">
            <v>PVC Drain Pipe (Class2) w/ Insulation</v>
          </cell>
          <cell r="F395" t="str">
            <v>Ống nước ngưng uPVC class 2</v>
          </cell>
          <cell r="G395" t="str">
            <v>20A (DN27)</v>
          </cell>
          <cell r="H395" t="str">
            <v>m</v>
          </cell>
          <cell r="I395">
            <v>77.5</v>
          </cell>
          <cell r="J395">
            <v>33700</v>
          </cell>
          <cell r="K395">
            <v>2611750</v>
          </cell>
          <cell r="M395" t="str">
            <v>Tiền Phong/ Amarflex (t=13mm)</v>
          </cell>
          <cell r="N395">
            <v>0</v>
          </cell>
          <cell r="O395" t="str">
            <v>Viêt Nam/ Thái Lan</v>
          </cell>
          <cell r="Q395">
            <v>100</v>
          </cell>
          <cell r="R395">
            <v>0</v>
          </cell>
          <cell r="S395">
            <v>10909.09</v>
          </cell>
          <cell r="T395">
            <v>77.5</v>
          </cell>
          <cell r="U395">
            <v>33748.5</v>
          </cell>
          <cell r="V395">
            <v>2615508.75</v>
          </cell>
          <cell r="W395">
            <v>8.3160000000000007</v>
          </cell>
          <cell r="X395">
            <v>644.49</v>
          </cell>
          <cell r="Y395">
            <v>34198.720000000001</v>
          </cell>
          <cell r="Z395">
            <v>2650400.8000000003</v>
          </cell>
          <cell r="AA395">
            <v>35908.65</v>
          </cell>
          <cell r="AB395">
            <v>2782920.375</v>
          </cell>
          <cell r="AC395">
            <v>0.7</v>
          </cell>
          <cell r="AD395">
            <v>54.25</v>
          </cell>
          <cell r="AE395">
            <v>3370000</v>
          </cell>
          <cell r="AF395">
            <v>261175000</v>
          </cell>
          <cell r="AI395">
            <v>33700</v>
          </cell>
          <cell r="AJ395">
            <v>2611750</v>
          </cell>
        </row>
        <row r="396">
          <cell r="A396" t="str">
            <v>A10346</v>
          </cell>
        </row>
        <row r="397">
          <cell r="A397" t="str">
            <v>A10347</v>
          </cell>
          <cell r="B397">
            <v>9270</v>
          </cell>
          <cell r="C397">
            <v>1834</v>
          </cell>
          <cell r="E397" t="str">
            <v>Ditto Suspended &amp; Supports Materials</v>
          </cell>
          <cell r="F397" t="str">
            <v>Vật tư làm giá đỡ</v>
          </cell>
          <cell r="H397" t="str">
            <v>Lot</v>
          </cell>
          <cell r="J397">
            <v>128749900</v>
          </cell>
          <cell r="K397">
            <v>0</v>
          </cell>
          <cell r="M397">
            <v>0</v>
          </cell>
          <cell r="N397">
            <v>0</v>
          </cell>
          <cell r="O397">
            <v>0</v>
          </cell>
          <cell r="R397" t="str">
            <v xml:space="preserve">Black Steel Pipe (SCH40) </v>
          </cell>
          <cell r="S397">
            <v>0.15</v>
          </cell>
          <cell r="T397">
            <v>0</v>
          </cell>
          <cell r="U397">
            <v>128751022.55</v>
          </cell>
          <cell r="V397">
            <v>0</v>
          </cell>
          <cell r="W397">
            <v>0</v>
          </cell>
          <cell r="X397">
            <v>0</v>
          </cell>
          <cell r="Z397">
            <v>0</v>
          </cell>
          <cell r="AA397">
            <v>0</v>
          </cell>
          <cell r="AB397">
            <v>0</v>
          </cell>
          <cell r="AC397">
            <v>0</v>
          </cell>
          <cell r="AD397">
            <v>0</v>
          </cell>
          <cell r="AE397" t="e">
            <v>#REF!</v>
          </cell>
          <cell r="AF397" t="e">
            <v>#REF!</v>
          </cell>
          <cell r="AI397">
            <v>128749900</v>
          </cell>
          <cell r="AJ397">
            <v>0</v>
          </cell>
        </row>
        <row r="398">
          <cell r="A398" t="str">
            <v>A10348</v>
          </cell>
          <cell r="B398">
            <v>9253</v>
          </cell>
          <cell r="C398">
            <v>1827</v>
          </cell>
          <cell r="E398" t="str">
            <v>Galvanized Steel Pipe fittings</v>
          </cell>
          <cell r="F398" t="str">
            <v>Phụ kiện ống thép mạ kẽm</v>
          </cell>
          <cell r="H398" t="str">
            <v>Lot</v>
          </cell>
          <cell r="J398">
            <v>472083100</v>
          </cell>
          <cell r="K398">
            <v>0</v>
          </cell>
          <cell r="M398">
            <v>0</v>
          </cell>
          <cell r="N398">
            <v>0</v>
          </cell>
          <cell r="O398">
            <v>0</v>
          </cell>
          <cell r="R398" t="str">
            <v xml:space="preserve">Black Steel Pipe (SCH40) </v>
          </cell>
          <cell r="S398">
            <v>0.55000000000000004</v>
          </cell>
          <cell r="T398">
            <v>0</v>
          </cell>
          <cell r="U398">
            <v>472087082.69</v>
          </cell>
          <cell r="V398">
            <v>0</v>
          </cell>
          <cell r="W398">
            <v>0</v>
          </cell>
          <cell r="X398">
            <v>0</v>
          </cell>
          <cell r="Z398">
            <v>0</v>
          </cell>
          <cell r="AA398">
            <v>0</v>
          </cell>
          <cell r="AB398">
            <v>0</v>
          </cell>
          <cell r="AC398">
            <v>0</v>
          </cell>
          <cell r="AD398">
            <v>0</v>
          </cell>
          <cell r="AE398" t="e">
            <v>#REF!</v>
          </cell>
          <cell r="AF398" t="e">
            <v>#REF!</v>
          </cell>
          <cell r="AI398">
            <v>472083100</v>
          </cell>
          <cell r="AJ398">
            <v>0</v>
          </cell>
        </row>
        <row r="400">
          <cell r="B400">
            <v>8178</v>
          </cell>
          <cell r="C400" t="str">
            <v>II.7</v>
          </cell>
          <cell r="D400" t="str">
            <v>II.7</v>
          </cell>
          <cell r="E400" t="str">
            <v>PHỤ KIỆN ỐNG NƯỚC</v>
          </cell>
          <cell r="F400">
            <v>0</v>
          </cell>
          <cell r="G400">
            <v>0</v>
          </cell>
        </row>
        <row r="401">
          <cell r="B401">
            <v>8179</v>
          </cell>
          <cell r="C401">
            <v>0</v>
          </cell>
          <cell r="E401" t="str">
            <v>Phụ kiện ống thép</v>
          </cell>
          <cell r="F401">
            <v>0</v>
          </cell>
          <cell r="G401">
            <v>0</v>
          </cell>
        </row>
        <row r="402">
          <cell r="A402" t="str">
            <v>A27001</v>
          </cell>
          <cell r="B402">
            <v>8180</v>
          </cell>
          <cell r="C402">
            <v>1827</v>
          </cell>
          <cell r="E402" t="str">
            <v>Cút thép nối hàn DN400 SCH40</v>
          </cell>
          <cell r="F402">
            <v>0</v>
          </cell>
          <cell r="G402">
            <v>0</v>
          </cell>
          <cell r="H402" t="str">
            <v>pcs</v>
          </cell>
          <cell r="I402">
            <v>16</v>
          </cell>
          <cell r="J402">
            <v>4042400</v>
          </cell>
          <cell r="K402">
            <v>64678400</v>
          </cell>
          <cell r="M402">
            <v>0</v>
          </cell>
          <cell r="N402">
            <v>0</v>
          </cell>
          <cell r="O402">
            <v>0</v>
          </cell>
          <cell r="Q402">
            <v>100</v>
          </cell>
          <cell r="R402">
            <v>3850000</v>
          </cell>
          <cell r="S402">
            <v>0</v>
          </cell>
          <cell r="T402">
            <v>16</v>
          </cell>
          <cell r="U402">
            <v>4042444.5</v>
          </cell>
          <cell r="V402">
            <v>64679112</v>
          </cell>
          <cell r="W402">
            <v>0</v>
          </cell>
          <cell r="X402">
            <v>0</v>
          </cell>
          <cell r="Y402">
            <v>0</v>
          </cell>
          <cell r="Z402">
            <v>0</v>
          </cell>
          <cell r="AA402">
            <v>0</v>
          </cell>
          <cell r="AB402">
            <v>0</v>
          </cell>
          <cell r="AC402">
            <v>0</v>
          </cell>
          <cell r="AD402">
            <v>0</v>
          </cell>
          <cell r="AE402" t="e">
            <v>#REF!</v>
          </cell>
          <cell r="AF402" t="e">
            <v>#REF!</v>
          </cell>
          <cell r="AI402">
            <v>4042400</v>
          </cell>
          <cell r="AJ402">
            <v>64678400</v>
          </cell>
        </row>
        <row r="403">
          <cell r="A403" t="str">
            <v>A27002</v>
          </cell>
          <cell r="B403">
            <v>8181</v>
          </cell>
          <cell r="C403">
            <v>1827</v>
          </cell>
          <cell r="E403" t="str">
            <v>Cút thép nối hàn DN250 SCH40</v>
          </cell>
          <cell r="F403">
            <v>0</v>
          </cell>
          <cell r="G403">
            <v>0</v>
          </cell>
          <cell r="H403" t="str">
            <v>pcs</v>
          </cell>
          <cell r="I403">
            <v>11</v>
          </cell>
          <cell r="J403">
            <v>1074100</v>
          </cell>
          <cell r="K403">
            <v>11815100</v>
          </cell>
          <cell r="M403">
            <v>0</v>
          </cell>
          <cell r="N403">
            <v>0</v>
          </cell>
          <cell r="O403">
            <v>0</v>
          </cell>
          <cell r="Q403">
            <v>100</v>
          </cell>
          <cell r="R403">
            <v>1023000</v>
          </cell>
          <cell r="S403">
            <v>0</v>
          </cell>
          <cell r="T403">
            <v>11</v>
          </cell>
          <cell r="U403">
            <v>1074141</v>
          </cell>
          <cell r="V403">
            <v>11815551</v>
          </cell>
          <cell r="W403">
            <v>0</v>
          </cell>
          <cell r="X403">
            <v>0</v>
          </cell>
          <cell r="Y403">
            <v>0</v>
          </cell>
          <cell r="Z403">
            <v>0</v>
          </cell>
          <cell r="AA403">
            <v>0</v>
          </cell>
          <cell r="AB403">
            <v>0</v>
          </cell>
          <cell r="AC403">
            <v>0</v>
          </cell>
          <cell r="AD403">
            <v>0</v>
          </cell>
          <cell r="AE403" t="e">
            <v>#REF!</v>
          </cell>
          <cell r="AF403" t="e">
            <v>#REF!</v>
          </cell>
          <cell r="AI403">
            <v>1074100</v>
          </cell>
          <cell r="AJ403">
            <v>11815100</v>
          </cell>
        </row>
        <row r="404">
          <cell r="A404" t="str">
            <v>A27003</v>
          </cell>
          <cell r="B404">
            <v>8182</v>
          </cell>
          <cell r="C404">
            <v>1827</v>
          </cell>
          <cell r="E404" t="str">
            <v>Cút thép nối hàn DN100 SCH40</v>
          </cell>
          <cell r="F404">
            <v>0</v>
          </cell>
          <cell r="G404">
            <v>0</v>
          </cell>
          <cell r="H404" t="str">
            <v>pcs</v>
          </cell>
          <cell r="I404">
            <v>2</v>
          </cell>
          <cell r="J404">
            <v>115500</v>
          </cell>
          <cell r="K404">
            <v>231000</v>
          </cell>
          <cell r="M404">
            <v>0</v>
          </cell>
          <cell r="N404">
            <v>0</v>
          </cell>
          <cell r="O404">
            <v>0</v>
          </cell>
          <cell r="Q404">
            <v>100</v>
          </cell>
          <cell r="R404">
            <v>110000</v>
          </cell>
          <cell r="S404">
            <v>0</v>
          </cell>
          <cell r="T404">
            <v>2</v>
          </cell>
          <cell r="U404">
            <v>115549.5</v>
          </cell>
          <cell r="V404">
            <v>231099</v>
          </cell>
          <cell r="W404">
            <v>0</v>
          </cell>
          <cell r="X404">
            <v>0</v>
          </cell>
          <cell r="Y404">
            <v>0</v>
          </cell>
          <cell r="Z404">
            <v>0</v>
          </cell>
          <cell r="AA404">
            <v>0</v>
          </cell>
          <cell r="AB404">
            <v>0</v>
          </cell>
          <cell r="AC404">
            <v>0</v>
          </cell>
          <cell r="AD404">
            <v>0</v>
          </cell>
          <cell r="AE404" t="e">
            <v>#REF!</v>
          </cell>
          <cell r="AF404" t="e">
            <v>#REF!</v>
          </cell>
          <cell r="AI404">
            <v>115500</v>
          </cell>
          <cell r="AJ404">
            <v>231000</v>
          </cell>
        </row>
        <row r="405">
          <cell r="A405" t="str">
            <v>A27004</v>
          </cell>
          <cell r="B405">
            <v>8183</v>
          </cell>
          <cell r="C405">
            <v>1827</v>
          </cell>
          <cell r="E405" t="str">
            <v>Cút thép nối hàn DN65 SCH40</v>
          </cell>
          <cell r="F405">
            <v>0</v>
          </cell>
          <cell r="G405">
            <v>0</v>
          </cell>
          <cell r="H405" t="str">
            <v>pcs</v>
          </cell>
          <cell r="I405">
            <v>4</v>
          </cell>
          <cell r="J405">
            <v>45100</v>
          </cell>
          <cell r="K405">
            <v>180400</v>
          </cell>
          <cell r="M405">
            <v>0</v>
          </cell>
          <cell r="N405">
            <v>0</v>
          </cell>
          <cell r="O405">
            <v>0</v>
          </cell>
          <cell r="Q405">
            <v>100</v>
          </cell>
          <cell r="R405">
            <v>43000</v>
          </cell>
          <cell r="S405">
            <v>0</v>
          </cell>
          <cell r="T405">
            <v>4</v>
          </cell>
          <cell r="U405">
            <v>45147</v>
          </cell>
          <cell r="V405">
            <v>180588</v>
          </cell>
          <cell r="W405">
            <v>0</v>
          </cell>
          <cell r="X405">
            <v>0</v>
          </cell>
          <cell r="Y405">
            <v>0</v>
          </cell>
          <cell r="Z405">
            <v>0</v>
          </cell>
          <cell r="AA405">
            <v>0</v>
          </cell>
          <cell r="AB405">
            <v>0</v>
          </cell>
          <cell r="AC405">
            <v>0</v>
          </cell>
          <cell r="AD405">
            <v>0</v>
          </cell>
          <cell r="AE405" t="e">
            <v>#REF!</v>
          </cell>
          <cell r="AF405" t="e">
            <v>#REF!</v>
          </cell>
          <cell r="AI405">
            <v>45100</v>
          </cell>
          <cell r="AJ405">
            <v>180400</v>
          </cell>
        </row>
        <row r="406">
          <cell r="A406" t="str">
            <v>A27005</v>
          </cell>
          <cell r="B406">
            <v>8184</v>
          </cell>
          <cell r="C406">
            <v>1827</v>
          </cell>
          <cell r="E406" t="str">
            <v>Cút thép nối ren DN32 PN20</v>
          </cell>
          <cell r="F406">
            <v>0</v>
          </cell>
          <cell r="G406">
            <v>0</v>
          </cell>
          <cell r="H406" t="str">
            <v>pcs</v>
          </cell>
          <cell r="I406">
            <v>2</v>
          </cell>
          <cell r="J406">
            <v>21200</v>
          </cell>
          <cell r="K406">
            <v>42400</v>
          </cell>
          <cell r="M406">
            <v>0</v>
          </cell>
          <cell r="N406">
            <v>0</v>
          </cell>
          <cell r="O406">
            <v>0</v>
          </cell>
          <cell r="Q406">
            <v>100</v>
          </cell>
          <cell r="R406">
            <v>20300</v>
          </cell>
          <cell r="S406">
            <v>0</v>
          </cell>
          <cell r="T406">
            <v>2</v>
          </cell>
          <cell r="U406">
            <v>21232.5</v>
          </cell>
          <cell r="V406">
            <v>42465</v>
          </cell>
          <cell r="W406">
            <v>0</v>
          </cell>
          <cell r="X406">
            <v>0</v>
          </cell>
          <cell r="Y406">
            <v>0</v>
          </cell>
          <cell r="Z406">
            <v>0</v>
          </cell>
          <cell r="AA406">
            <v>0</v>
          </cell>
          <cell r="AB406">
            <v>0</v>
          </cell>
          <cell r="AC406">
            <v>0</v>
          </cell>
          <cell r="AD406">
            <v>0</v>
          </cell>
          <cell r="AE406" t="e">
            <v>#REF!</v>
          </cell>
          <cell r="AF406" t="e">
            <v>#REF!</v>
          </cell>
          <cell r="AI406">
            <v>21200</v>
          </cell>
          <cell r="AJ406">
            <v>42400</v>
          </cell>
        </row>
        <row r="407">
          <cell r="A407" t="str">
            <v>A27006</v>
          </cell>
          <cell r="B407">
            <v>8185</v>
          </cell>
          <cell r="C407">
            <v>1827</v>
          </cell>
          <cell r="E407" t="str">
            <v>Cút thép nối ren DN25 PN20</v>
          </cell>
          <cell r="F407">
            <v>0</v>
          </cell>
          <cell r="G407">
            <v>0</v>
          </cell>
          <cell r="H407" t="str">
            <v>pcs</v>
          </cell>
          <cell r="I407">
            <v>62</v>
          </cell>
          <cell r="J407">
            <v>13600</v>
          </cell>
          <cell r="K407">
            <v>843200</v>
          </cell>
          <cell r="M407">
            <v>0</v>
          </cell>
          <cell r="N407">
            <v>0</v>
          </cell>
          <cell r="O407">
            <v>0</v>
          </cell>
          <cell r="Q407">
            <v>100</v>
          </cell>
          <cell r="R407">
            <v>12900</v>
          </cell>
          <cell r="S407">
            <v>0</v>
          </cell>
          <cell r="T407">
            <v>62</v>
          </cell>
          <cell r="U407">
            <v>13633.5</v>
          </cell>
          <cell r="V407">
            <v>845277</v>
          </cell>
          <cell r="W407">
            <v>0</v>
          </cell>
          <cell r="X407">
            <v>0</v>
          </cell>
          <cell r="Y407">
            <v>0</v>
          </cell>
          <cell r="Z407">
            <v>0</v>
          </cell>
          <cell r="AA407">
            <v>0</v>
          </cell>
          <cell r="AB407">
            <v>0</v>
          </cell>
          <cell r="AC407">
            <v>0</v>
          </cell>
          <cell r="AD407">
            <v>0</v>
          </cell>
          <cell r="AE407" t="e">
            <v>#REF!</v>
          </cell>
          <cell r="AF407" t="e">
            <v>#REF!</v>
          </cell>
          <cell r="AI407">
            <v>13600</v>
          </cell>
          <cell r="AJ407">
            <v>843200</v>
          </cell>
        </row>
        <row r="408">
          <cell r="A408" t="str">
            <v>A27007</v>
          </cell>
          <cell r="B408">
            <v>8186</v>
          </cell>
          <cell r="C408">
            <v>1827</v>
          </cell>
          <cell r="E408" t="str">
            <v>Chếch thép nối hàn DN400 SCH40</v>
          </cell>
          <cell r="F408">
            <v>0</v>
          </cell>
          <cell r="G408">
            <v>0</v>
          </cell>
          <cell r="H408" t="str">
            <v>pcs</v>
          </cell>
          <cell r="I408">
            <v>2</v>
          </cell>
          <cell r="J408">
            <v>2598900</v>
          </cell>
          <cell r="K408">
            <v>5197800</v>
          </cell>
          <cell r="M408">
            <v>0</v>
          </cell>
          <cell r="N408">
            <v>0</v>
          </cell>
          <cell r="O408">
            <v>0</v>
          </cell>
          <cell r="Q408">
            <v>100</v>
          </cell>
          <cell r="R408">
            <v>2475000</v>
          </cell>
          <cell r="S408">
            <v>0</v>
          </cell>
          <cell r="T408">
            <v>2</v>
          </cell>
          <cell r="U408">
            <v>2598858</v>
          </cell>
          <cell r="V408">
            <v>5197716</v>
          </cell>
          <cell r="W408">
            <v>0</v>
          </cell>
          <cell r="X408">
            <v>0</v>
          </cell>
          <cell r="Y408">
            <v>0</v>
          </cell>
          <cell r="Z408">
            <v>0</v>
          </cell>
          <cell r="AA408">
            <v>0</v>
          </cell>
          <cell r="AB408">
            <v>0</v>
          </cell>
          <cell r="AC408">
            <v>0</v>
          </cell>
          <cell r="AD408">
            <v>0</v>
          </cell>
          <cell r="AE408" t="e">
            <v>#REF!</v>
          </cell>
          <cell r="AF408" t="e">
            <v>#REF!</v>
          </cell>
          <cell r="AI408">
            <v>2598900</v>
          </cell>
          <cell r="AJ408">
            <v>5197800</v>
          </cell>
        </row>
        <row r="409">
          <cell r="A409" t="str">
            <v>A27008</v>
          </cell>
          <cell r="B409">
            <v>8187</v>
          </cell>
          <cell r="C409">
            <v>1827</v>
          </cell>
          <cell r="E409" t="str">
            <v>Chếch thép nối ren DN25 PN20</v>
          </cell>
          <cell r="F409">
            <v>0</v>
          </cell>
          <cell r="G409">
            <v>0</v>
          </cell>
          <cell r="H409" t="str">
            <v>pcs</v>
          </cell>
          <cell r="I409">
            <v>2</v>
          </cell>
          <cell r="J409">
            <v>8500</v>
          </cell>
          <cell r="K409">
            <v>17000</v>
          </cell>
          <cell r="M409">
            <v>0</v>
          </cell>
          <cell r="N409">
            <v>0</v>
          </cell>
          <cell r="O409">
            <v>0</v>
          </cell>
          <cell r="Q409">
            <v>100</v>
          </cell>
          <cell r="R409">
            <v>8000</v>
          </cell>
          <cell r="S409">
            <v>0</v>
          </cell>
          <cell r="T409">
            <v>2</v>
          </cell>
          <cell r="U409">
            <v>8493</v>
          </cell>
          <cell r="V409">
            <v>16986</v>
          </cell>
          <cell r="W409">
            <v>0</v>
          </cell>
          <cell r="X409">
            <v>0</v>
          </cell>
          <cell r="Y409">
            <v>0</v>
          </cell>
          <cell r="Z409">
            <v>0</v>
          </cell>
          <cell r="AA409">
            <v>0</v>
          </cell>
          <cell r="AB409">
            <v>0</v>
          </cell>
          <cell r="AC409">
            <v>0</v>
          </cell>
          <cell r="AD409">
            <v>0</v>
          </cell>
          <cell r="AE409" t="e">
            <v>#REF!</v>
          </cell>
          <cell r="AF409" t="e">
            <v>#REF!</v>
          </cell>
          <cell r="AI409">
            <v>8500</v>
          </cell>
          <cell r="AJ409">
            <v>17000</v>
          </cell>
        </row>
        <row r="410">
          <cell r="A410" t="str">
            <v>A27009</v>
          </cell>
          <cell r="B410">
            <v>8188</v>
          </cell>
          <cell r="C410">
            <v>1827</v>
          </cell>
          <cell r="E410" t="str">
            <v>Tê thép nối hàn DN400x250 SCH40</v>
          </cell>
          <cell r="F410">
            <v>0</v>
          </cell>
          <cell r="G410">
            <v>0</v>
          </cell>
          <cell r="H410" t="str">
            <v>pcs</v>
          </cell>
          <cell r="I410">
            <v>14</v>
          </cell>
          <cell r="J410">
            <v>3696000</v>
          </cell>
          <cell r="K410">
            <v>51744000</v>
          </cell>
          <cell r="M410">
            <v>0</v>
          </cell>
          <cell r="N410">
            <v>0</v>
          </cell>
          <cell r="O410">
            <v>0</v>
          </cell>
          <cell r="Q410">
            <v>100</v>
          </cell>
          <cell r="R410">
            <v>3520000</v>
          </cell>
          <cell r="S410">
            <v>0</v>
          </cell>
          <cell r="T410">
            <v>14</v>
          </cell>
          <cell r="U410">
            <v>3696019.5</v>
          </cell>
          <cell r="V410">
            <v>51744273</v>
          </cell>
          <cell r="W410">
            <v>0</v>
          </cell>
          <cell r="X410">
            <v>0</v>
          </cell>
          <cell r="Y410">
            <v>0</v>
          </cell>
          <cell r="Z410">
            <v>0</v>
          </cell>
          <cell r="AA410">
            <v>0</v>
          </cell>
          <cell r="AB410">
            <v>0</v>
          </cell>
          <cell r="AC410">
            <v>0</v>
          </cell>
          <cell r="AD410">
            <v>0</v>
          </cell>
          <cell r="AE410" t="e">
            <v>#REF!</v>
          </cell>
          <cell r="AF410" t="e">
            <v>#REF!</v>
          </cell>
          <cell r="AI410">
            <v>3696000</v>
          </cell>
          <cell r="AJ410">
            <v>51744000</v>
          </cell>
        </row>
        <row r="411">
          <cell r="A411" t="str">
            <v>A27010</v>
          </cell>
          <cell r="B411">
            <v>8189</v>
          </cell>
          <cell r="C411">
            <v>1827</v>
          </cell>
          <cell r="E411" t="str">
            <v>Tê thép nối hàn DN400x100 SCH40</v>
          </cell>
          <cell r="F411">
            <v>0</v>
          </cell>
          <cell r="G411">
            <v>0</v>
          </cell>
          <cell r="H411" t="str">
            <v>pcs</v>
          </cell>
          <cell r="I411">
            <v>2</v>
          </cell>
          <cell r="J411">
            <v>3696000</v>
          </cell>
          <cell r="K411">
            <v>7392000</v>
          </cell>
          <cell r="M411">
            <v>0</v>
          </cell>
          <cell r="N411">
            <v>0</v>
          </cell>
          <cell r="O411">
            <v>0</v>
          </cell>
          <cell r="Q411">
            <v>100</v>
          </cell>
          <cell r="R411">
            <v>3520000</v>
          </cell>
          <cell r="S411">
            <v>0</v>
          </cell>
          <cell r="T411">
            <v>2</v>
          </cell>
          <cell r="U411">
            <v>3696019.5</v>
          </cell>
          <cell r="V411">
            <v>7392039</v>
          </cell>
          <cell r="W411">
            <v>0</v>
          </cell>
          <cell r="X411">
            <v>0</v>
          </cell>
          <cell r="Y411">
            <v>0</v>
          </cell>
          <cell r="Z411">
            <v>0</v>
          </cell>
          <cell r="AA411">
            <v>0</v>
          </cell>
          <cell r="AB411">
            <v>0</v>
          </cell>
          <cell r="AC411">
            <v>0</v>
          </cell>
          <cell r="AD411">
            <v>0</v>
          </cell>
          <cell r="AE411" t="e">
            <v>#REF!</v>
          </cell>
          <cell r="AF411" t="e">
            <v>#REF!</v>
          </cell>
          <cell r="AI411">
            <v>3696000</v>
          </cell>
          <cell r="AJ411">
            <v>7392000</v>
          </cell>
        </row>
        <row r="412">
          <cell r="A412" t="str">
            <v>A27011</v>
          </cell>
          <cell r="B412">
            <v>8190</v>
          </cell>
          <cell r="C412">
            <v>1827</v>
          </cell>
          <cell r="E412" t="str">
            <v>Tê thép nối hàn DN250x250 SCH40</v>
          </cell>
          <cell r="F412">
            <v>0</v>
          </cell>
          <cell r="G412">
            <v>0</v>
          </cell>
          <cell r="H412" t="str">
            <v>pcs</v>
          </cell>
          <cell r="I412">
            <v>2</v>
          </cell>
          <cell r="J412">
            <v>1155000</v>
          </cell>
          <cell r="K412">
            <v>2310000</v>
          </cell>
          <cell r="M412">
            <v>0</v>
          </cell>
          <cell r="N412">
            <v>0</v>
          </cell>
          <cell r="O412">
            <v>0</v>
          </cell>
          <cell r="Q412">
            <v>100</v>
          </cell>
          <cell r="R412">
            <v>1100000</v>
          </cell>
          <cell r="S412">
            <v>0</v>
          </cell>
          <cell r="T412">
            <v>2</v>
          </cell>
          <cell r="U412">
            <v>1155048</v>
          </cell>
          <cell r="V412">
            <v>2310096</v>
          </cell>
          <cell r="W412">
            <v>0</v>
          </cell>
          <cell r="X412">
            <v>0</v>
          </cell>
          <cell r="Y412">
            <v>0</v>
          </cell>
          <cell r="Z412">
            <v>0</v>
          </cell>
          <cell r="AA412">
            <v>0</v>
          </cell>
          <cell r="AB412">
            <v>0</v>
          </cell>
          <cell r="AC412">
            <v>0</v>
          </cell>
          <cell r="AD412">
            <v>0</v>
          </cell>
          <cell r="AE412" t="e">
            <v>#REF!</v>
          </cell>
          <cell r="AF412" t="e">
            <v>#REF!</v>
          </cell>
          <cell r="AI412">
            <v>1155000</v>
          </cell>
          <cell r="AJ412">
            <v>2310000</v>
          </cell>
        </row>
        <row r="413">
          <cell r="A413" t="str">
            <v>A27012</v>
          </cell>
          <cell r="B413">
            <v>8191</v>
          </cell>
          <cell r="C413">
            <v>1827</v>
          </cell>
          <cell r="E413" t="str">
            <v>Tê thép nối hàn DN100x100 SCH40</v>
          </cell>
          <cell r="F413">
            <v>0</v>
          </cell>
          <cell r="G413">
            <v>0</v>
          </cell>
          <cell r="H413" t="str">
            <v>pcs</v>
          </cell>
          <cell r="I413">
            <v>2</v>
          </cell>
          <cell r="J413">
            <v>175400</v>
          </cell>
          <cell r="K413">
            <v>350800</v>
          </cell>
          <cell r="M413">
            <v>0</v>
          </cell>
          <cell r="N413">
            <v>0</v>
          </cell>
          <cell r="O413">
            <v>0</v>
          </cell>
          <cell r="Q413">
            <v>100</v>
          </cell>
          <cell r="R413">
            <v>167000</v>
          </cell>
          <cell r="S413">
            <v>0</v>
          </cell>
          <cell r="T413">
            <v>2</v>
          </cell>
          <cell r="U413">
            <v>175447.5</v>
          </cell>
          <cell r="V413">
            <v>350895</v>
          </cell>
          <cell r="W413">
            <v>0</v>
          </cell>
          <cell r="X413">
            <v>0</v>
          </cell>
          <cell r="Y413">
            <v>0</v>
          </cell>
          <cell r="Z413">
            <v>0</v>
          </cell>
          <cell r="AA413">
            <v>0</v>
          </cell>
          <cell r="AB413">
            <v>0</v>
          </cell>
          <cell r="AC413">
            <v>0</v>
          </cell>
          <cell r="AD413">
            <v>0</v>
          </cell>
          <cell r="AE413" t="e">
            <v>#REF!</v>
          </cell>
          <cell r="AF413" t="e">
            <v>#REF!</v>
          </cell>
          <cell r="AI413">
            <v>175400</v>
          </cell>
          <cell r="AJ413">
            <v>350800</v>
          </cell>
        </row>
        <row r="414">
          <cell r="A414" t="str">
            <v>A27013</v>
          </cell>
          <cell r="B414">
            <v>8192</v>
          </cell>
          <cell r="C414">
            <v>1827</v>
          </cell>
          <cell r="E414" t="str">
            <v>Tê thép nối hàn DN80x65 SCH40</v>
          </cell>
          <cell r="F414">
            <v>0</v>
          </cell>
          <cell r="G414">
            <v>0</v>
          </cell>
          <cell r="H414" t="str">
            <v>pcs</v>
          </cell>
          <cell r="I414">
            <v>2</v>
          </cell>
          <cell r="J414">
            <v>110200</v>
          </cell>
          <cell r="K414">
            <v>220400</v>
          </cell>
          <cell r="M414">
            <v>0</v>
          </cell>
          <cell r="N414">
            <v>0</v>
          </cell>
          <cell r="O414">
            <v>0</v>
          </cell>
          <cell r="Q414">
            <v>100</v>
          </cell>
          <cell r="R414">
            <v>105000</v>
          </cell>
          <cell r="S414">
            <v>0</v>
          </cell>
          <cell r="T414">
            <v>2</v>
          </cell>
          <cell r="U414">
            <v>110185.5</v>
          </cell>
          <cell r="V414">
            <v>220371</v>
          </cell>
          <cell r="W414">
            <v>0</v>
          </cell>
          <cell r="X414">
            <v>0</v>
          </cell>
          <cell r="Y414">
            <v>0</v>
          </cell>
          <cell r="Z414">
            <v>0</v>
          </cell>
          <cell r="AA414">
            <v>0</v>
          </cell>
          <cell r="AB414">
            <v>0</v>
          </cell>
          <cell r="AC414">
            <v>0</v>
          </cell>
          <cell r="AD414">
            <v>0</v>
          </cell>
          <cell r="AE414" t="e">
            <v>#REF!</v>
          </cell>
          <cell r="AF414" t="e">
            <v>#REF!</v>
          </cell>
          <cell r="AI414">
            <v>110200</v>
          </cell>
          <cell r="AJ414">
            <v>220400</v>
          </cell>
        </row>
        <row r="415">
          <cell r="A415" t="str">
            <v>A27014</v>
          </cell>
          <cell r="B415">
            <v>8193</v>
          </cell>
          <cell r="C415">
            <v>1827</v>
          </cell>
          <cell r="E415" t="str">
            <v>Tê thép nối ren DN65x65 PN20</v>
          </cell>
          <cell r="F415">
            <v>0</v>
          </cell>
          <cell r="G415">
            <v>0</v>
          </cell>
          <cell r="H415" t="str">
            <v>pcs</v>
          </cell>
          <cell r="I415">
            <v>2</v>
          </cell>
          <cell r="J415">
            <v>84000</v>
          </cell>
          <cell r="K415">
            <v>168000</v>
          </cell>
          <cell r="M415">
            <v>0</v>
          </cell>
          <cell r="N415">
            <v>0</v>
          </cell>
          <cell r="O415">
            <v>0</v>
          </cell>
          <cell r="Q415">
            <v>100</v>
          </cell>
          <cell r="R415">
            <v>80000</v>
          </cell>
          <cell r="S415">
            <v>0</v>
          </cell>
          <cell r="T415">
            <v>2</v>
          </cell>
          <cell r="U415">
            <v>84036</v>
          </cell>
          <cell r="V415">
            <v>168072</v>
          </cell>
          <cell r="W415">
            <v>0</v>
          </cell>
          <cell r="X415">
            <v>0</v>
          </cell>
          <cell r="Y415">
            <v>0</v>
          </cell>
          <cell r="Z415">
            <v>0</v>
          </cell>
          <cell r="AA415">
            <v>0</v>
          </cell>
          <cell r="AB415">
            <v>0</v>
          </cell>
          <cell r="AC415">
            <v>0</v>
          </cell>
          <cell r="AD415">
            <v>0</v>
          </cell>
          <cell r="AE415" t="e">
            <v>#REF!</v>
          </cell>
          <cell r="AF415" t="e">
            <v>#REF!</v>
          </cell>
          <cell r="AI415">
            <v>84000</v>
          </cell>
          <cell r="AJ415">
            <v>168000</v>
          </cell>
        </row>
        <row r="416">
          <cell r="A416" t="str">
            <v>A27015</v>
          </cell>
          <cell r="B416">
            <v>8194</v>
          </cell>
          <cell r="C416">
            <v>1827</v>
          </cell>
          <cell r="E416" t="str">
            <v>Tê thép nối ren DN50x32 PN20</v>
          </cell>
          <cell r="F416">
            <v>0</v>
          </cell>
          <cell r="G416">
            <v>0</v>
          </cell>
          <cell r="H416" t="str">
            <v>pcs</v>
          </cell>
          <cell r="I416">
            <v>4</v>
          </cell>
          <cell r="J416">
            <v>56800</v>
          </cell>
          <cell r="K416">
            <v>227200</v>
          </cell>
          <cell r="M416">
            <v>0</v>
          </cell>
          <cell r="N416">
            <v>0</v>
          </cell>
          <cell r="O416">
            <v>0</v>
          </cell>
          <cell r="Q416">
            <v>100</v>
          </cell>
          <cell r="R416">
            <v>54100</v>
          </cell>
          <cell r="S416">
            <v>0</v>
          </cell>
          <cell r="T416">
            <v>4</v>
          </cell>
          <cell r="U416">
            <v>56769</v>
          </cell>
          <cell r="V416">
            <v>227076</v>
          </cell>
          <cell r="W416">
            <v>0</v>
          </cell>
          <cell r="X416">
            <v>0</v>
          </cell>
          <cell r="Y416">
            <v>0</v>
          </cell>
          <cell r="Z416">
            <v>0</v>
          </cell>
          <cell r="AA416">
            <v>0</v>
          </cell>
          <cell r="AB416">
            <v>0</v>
          </cell>
          <cell r="AC416">
            <v>0</v>
          </cell>
          <cell r="AD416">
            <v>0</v>
          </cell>
          <cell r="AE416" t="e">
            <v>#REF!</v>
          </cell>
          <cell r="AF416" t="e">
            <v>#REF!</v>
          </cell>
          <cell r="AI416">
            <v>56800</v>
          </cell>
          <cell r="AJ416">
            <v>227200</v>
          </cell>
        </row>
        <row r="417">
          <cell r="A417" t="str">
            <v>A27016</v>
          </cell>
          <cell r="B417">
            <v>8195</v>
          </cell>
          <cell r="C417">
            <v>1827</v>
          </cell>
          <cell r="E417" t="str">
            <v>Tê thép nối ren DN32x32 PN20</v>
          </cell>
          <cell r="F417">
            <v>0</v>
          </cell>
          <cell r="G417">
            <v>0</v>
          </cell>
          <cell r="H417" t="str">
            <v>pcs</v>
          </cell>
          <cell r="I417">
            <v>4</v>
          </cell>
          <cell r="J417">
            <v>29100</v>
          </cell>
          <cell r="K417">
            <v>116400</v>
          </cell>
          <cell r="M417">
            <v>0</v>
          </cell>
          <cell r="N417">
            <v>0</v>
          </cell>
          <cell r="O417">
            <v>0</v>
          </cell>
          <cell r="Q417">
            <v>100</v>
          </cell>
          <cell r="R417">
            <v>27700</v>
          </cell>
          <cell r="S417">
            <v>0</v>
          </cell>
          <cell r="T417">
            <v>4</v>
          </cell>
          <cell r="U417">
            <v>29055</v>
          </cell>
          <cell r="V417">
            <v>116220</v>
          </cell>
          <cell r="W417">
            <v>0</v>
          </cell>
          <cell r="X417">
            <v>0</v>
          </cell>
          <cell r="Y417">
            <v>0</v>
          </cell>
          <cell r="Z417">
            <v>0</v>
          </cell>
          <cell r="AA417">
            <v>0</v>
          </cell>
          <cell r="AB417">
            <v>0</v>
          </cell>
          <cell r="AC417">
            <v>0</v>
          </cell>
          <cell r="AD417">
            <v>0</v>
          </cell>
          <cell r="AE417" t="e">
            <v>#REF!</v>
          </cell>
          <cell r="AF417" t="e">
            <v>#REF!</v>
          </cell>
          <cell r="AI417">
            <v>29100</v>
          </cell>
          <cell r="AJ417">
            <v>116400</v>
          </cell>
        </row>
        <row r="418">
          <cell r="A418" t="str">
            <v>A27017</v>
          </cell>
          <cell r="B418">
            <v>8196</v>
          </cell>
          <cell r="C418">
            <v>1827</v>
          </cell>
          <cell r="E418" t="str">
            <v>Tê thép nối ren DN32x25 PN20</v>
          </cell>
          <cell r="F418">
            <v>0</v>
          </cell>
          <cell r="G418">
            <v>0</v>
          </cell>
          <cell r="H418" t="str">
            <v>pcs</v>
          </cell>
          <cell r="I418">
            <v>14</v>
          </cell>
          <cell r="J418">
            <v>29100</v>
          </cell>
          <cell r="K418">
            <v>407400</v>
          </cell>
          <cell r="M418">
            <v>0</v>
          </cell>
          <cell r="N418">
            <v>0</v>
          </cell>
          <cell r="O418">
            <v>0</v>
          </cell>
          <cell r="Q418">
            <v>100</v>
          </cell>
          <cell r="R418">
            <v>27700</v>
          </cell>
          <cell r="S418">
            <v>0</v>
          </cell>
          <cell r="T418">
            <v>14</v>
          </cell>
          <cell r="U418">
            <v>29055</v>
          </cell>
          <cell r="V418">
            <v>406770</v>
          </cell>
          <cell r="W418">
            <v>0</v>
          </cell>
          <cell r="X418">
            <v>0</v>
          </cell>
          <cell r="Y418">
            <v>0</v>
          </cell>
          <cell r="Z418">
            <v>0</v>
          </cell>
          <cell r="AA418">
            <v>0</v>
          </cell>
          <cell r="AB418">
            <v>0</v>
          </cell>
          <cell r="AC418">
            <v>0</v>
          </cell>
          <cell r="AD418">
            <v>0</v>
          </cell>
          <cell r="AE418" t="e">
            <v>#REF!</v>
          </cell>
          <cell r="AF418" t="e">
            <v>#REF!</v>
          </cell>
          <cell r="AI418">
            <v>29100</v>
          </cell>
          <cell r="AJ418">
            <v>407400</v>
          </cell>
        </row>
        <row r="419">
          <cell r="A419" t="str">
            <v>A27018</v>
          </cell>
          <cell r="B419">
            <v>8197</v>
          </cell>
          <cell r="C419">
            <v>1827</v>
          </cell>
          <cell r="E419" t="str">
            <v>Tê thép nối ren DN25x25 PN20</v>
          </cell>
          <cell r="F419">
            <v>0</v>
          </cell>
          <cell r="G419">
            <v>0</v>
          </cell>
          <cell r="H419" t="str">
            <v>pcs</v>
          </cell>
          <cell r="I419">
            <v>12</v>
          </cell>
          <cell r="J419">
            <v>29100</v>
          </cell>
          <cell r="K419">
            <v>349200</v>
          </cell>
          <cell r="M419">
            <v>0</v>
          </cell>
          <cell r="N419">
            <v>0</v>
          </cell>
          <cell r="O419">
            <v>0</v>
          </cell>
          <cell r="Q419">
            <v>100</v>
          </cell>
          <cell r="R419">
            <v>27700</v>
          </cell>
          <cell r="S419">
            <v>0</v>
          </cell>
          <cell r="T419">
            <v>12</v>
          </cell>
          <cell r="U419">
            <v>29055</v>
          </cell>
          <cell r="V419">
            <v>348660</v>
          </cell>
          <cell r="W419">
            <v>0</v>
          </cell>
          <cell r="X419">
            <v>0</v>
          </cell>
          <cell r="Y419">
            <v>0</v>
          </cell>
          <cell r="Z419">
            <v>0</v>
          </cell>
          <cell r="AA419">
            <v>0</v>
          </cell>
          <cell r="AB419">
            <v>0</v>
          </cell>
          <cell r="AC419">
            <v>0</v>
          </cell>
          <cell r="AD419">
            <v>0</v>
          </cell>
          <cell r="AE419" t="e">
            <v>#REF!</v>
          </cell>
          <cell r="AF419" t="e">
            <v>#REF!</v>
          </cell>
          <cell r="AI419">
            <v>29100</v>
          </cell>
          <cell r="AJ419">
            <v>349200</v>
          </cell>
        </row>
        <row r="420">
          <cell r="A420" t="str">
            <v>A27019</v>
          </cell>
          <cell r="B420">
            <v>8198</v>
          </cell>
          <cell r="C420">
            <v>1827</v>
          </cell>
          <cell r="E420" t="str">
            <v>Côn thép nối hàn DN100x80 SCH40</v>
          </cell>
          <cell r="F420">
            <v>0</v>
          </cell>
          <cell r="G420">
            <v>0</v>
          </cell>
          <cell r="H420" t="str">
            <v>pcs</v>
          </cell>
          <cell r="I420">
            <v>2</v>
          </cell>
          <cell r="J420">
            <v>19000</v>
          </cell>
          <cell r="K420">
            <v>38000</v>
          </cell>
          <cell r="M420">
            <v>0</v>
          </cell>
          <cell r="N420">
            <v>0</v>
          </cell>
          <cell r="O420">
            <v>0</v>
          </cell>
          <cell r="Q420">
            <v>100</v>
          </cell>
          <cell r="R420">
            <v>18100</v>
          </cell>
          <cell r="S420">
            <v>0</v>
          </cell>
          <cell r="T420">
            <v>2</v>
          </cell>
          <cell r="U420">
            <v>18997.5</v>
          </cell>
          <cell r="V420">
            <v>37995</v>
          </cell>
          <cell r="W420">
            <v>0</v>
          </cell>
          <cell r="X420">
            <v>0</v>
          </cell>
          <cell r="Y420">
            <v>0</v>
          </cell>
          <cell r="Z420">
            <v>0</v>
          </cell>
          <cell r="AA420">
            <v>0</v>
          </cell>
          <cell r="AB420">
            <v>0</v>
          </cell>
          <cell r="AC420">
            <v>0</v>
          </cell>
          <cell r="AD420">
            <v>0</v>
          </cell>
          <cell r="AE420" t="e">
            <v>#REF!</v>
          </cell>
          <cell r="AF420" t="e">
            <v>#REF!</v>
          </cell>
          <cell r="AI420">
            <v>19000</v>
          </cell>
          <cell r="AJ420">
            <v>38000</v>
          </cell>
        </row>
        <row r="421">
          <cell r="A421" t="str">
            <v>A27020</v>
          </cell>
          <cell r="B421">
            <v>8199</v>
          </cell>
          <cell r="C421">
            <v>1827</v>
          </cell>
          <cell r="E421" t="str">
            <v>Côn thép nối hàn DN100x50 SCH40</v>
          </cell>
          <cell r="F421">
            <v>0</v>
          </cell>
          <cell r="G421">
            <v>0</v>
          </cell>
          <cell r="H421" t="str">
            <v>pcs</v>
          </cell>
          <cell r="I421">
            <v>2</v>
          </cell>
          <cell r="J421">
            <v>92300</v>
          </cell>
          <cell r="K421">
            <v>184600</v>
          </cell>
          <cell r="M421">
            <v>0</v>
          </cell>
          <cell r="N421">
            <v>0</v>
          </cell>
          <cell r="O421">
            <v>0</v>
          </cell>
          <cell r="Q421">
            <v>100</v>
          </cell>
          <cell r="R421">
            <v>88000</v>
          </cell>
          <cell r="S421">
            <v>0</v>
          </cell>
          <cell r="T421">
            <v>2</v>
          </cell>
          <cell r="U421">
            <v>92305.5</v>
          </cell>
          <cell r="V421">
            <v>184611</v>
          </cell>
          <cell r="W421">
            <v>0</v>
          </cell>
          <cell r="X421">
            <v>0</v>
          </cell>
          <cell r="Y421">
            <v>0</v>
          </cell>
          <cell r="Z421">
            <v>0</v>
          </cell>
          <cell r="AA421">
            <v>0</v>
          </cell>
          <cell r="AB421">
            <v>0</v>
          </cell>
          <cell r="AC421">
            <v>0</v>
          </cell>
          <cell r="AD421">
            <v>0</v>
          </cell>
          <cell r="AE421" t="e">
            <v>#REF!</v>
          </cell>
          <cell r="AF421" t="e">
            <v>#REF!</v>
          </cell>
          <cell r="AI421">
            <v>92300</v>
          </cell>
          <cell r="AJ421">
            <v>184600</v>
          </cell>
        </row>
        <row r="422">
          <cell r="A422" t="str">
            <v>A27021</v>
          </cell>
          <cell r="B422">
            <v>8200</v>
          </cell>
          <cell r="C422">
            <v>1827</v>
          </cell>
          <cell r="E422" t="str">
            <v>Côn thép nối hàn DN80x50 SCH40</v>
          </cell>
          <cell r="F422">
            <v>0</v>
          </cell>
          <cell r="G422">
            <v>0</v>
          </cell>
          <cell r="H422" t="str">
            <v>pcs</v>
          </cell>
          <cell r="I422">
            <v>2</v>
          </cell>
          <cell r="J422">
            <v>50500</v>
          </cell>
          <cell r="K422">
            <v>101000</v>
          </cell>
          <cell r="M422">
            <v>0</v>
          </cell>
          <cell r="N422">
            <v>0</v>
          </cell>
          <cell r="O422">
            <v>0</v>
          </cell>
          <cell r="Q422">
            <v>100</v>
          </cell>
          <cell r="R422">
            <v>48000</v>
          </cell>
          <cell r="S422">
            <v>0</v>
          </cell>
          <cell r="T422">
            <v>2</v>
          </cell>
          <cell r="U422">
            <v>50511</v>
          </cell>
          <cell r="V422">
            <v>101022</v>
          </cell>
          <cell r="W422">
            <v>0</v>
          </cell>
          <cell r="X422">
            <v>0</v>
          </cell>
          <cell r="Y422">
            <v>0</v>
          </cell>
          <cell r="Z422">
            <v>0</v>
          </cell>
          <cell r="AA422">
            <v>0</v>
          </cell>
          <cell r="AB422">
            <v>0</v>
          </cell>
          <cell r="AC422">
            <v>0</v>
          </cell>
          <cell r="AD422">
            <v>0</v>
          </cell>
          <cell r="AE422" t="e">
            <v>#REF!</v>
          </cell>
          <cell r="AF422" t="e">
            <v>#REF!</v>
          </cell>
          <cell r="AI422">
            <v>50500</v>
          </cell>
          <cell r="AJ422">
            <v>101000</v>
          </cell>
        </row>
        <row r="423">
          <cell r="A423" t="str">
            <v>A27022</v>
          </cell>
          <cell r="B423">
            <v>8201</v>
          </cell>
          <cell r="C423">
            <v>1827</v>
          </cell>
          <cell r="E423" t="str">
            <v>Côn thép nối ren DN50x32 PN20</v>
          </cell>
          <cell r="F423">
            <v>0</v>
          </cell>
          <cell r="G423">
            <v>0</v>
          </cell>
          <cell r="H423" t="str">
            <v>pcs</v>
          </cell>
          <cell r="I423">
            <v>4</v>
          </cell>
          <cell r="J423">
            <v>33500</v>
          </cell>
          <cell r="K423">
            <v>134000</v>
          </cell>
          <cell r="M423">
            <v>0</v>
          </cell>
          <cell r="N423">
            <v>0</v>
          </cell>
          <cell r="O423">
            <v>0</v>
          </cell>
          <cell r="Q423">
            <v>100</v>
          </cell>
          <cell r="R423">
            <v>32000</v>
          </cell>
          <cell r="S423">
            <v>0</v>
          </cell>
          <cell r="T423">
            <v>4</v>
          </cell>
          <cell r="U423">
            <v>33525</v>
          </cell>
          <cell r="V423">
            <v>134100</v>
          </cell>
          <cell r="W423">
            <v>0</v>
          </cell>
          <cell r="X423">
            <v>0</v>
          </cell>
          <cell r="Y423">
            <v>0</v>
          </cell>
          <cell r="Z423">
            <v>0</v>
          </cell>
          <cell r="AA423">
            <v>0</v>
          </cell>
          <cell r="AB423">
            <v>0</v>
          </cell>
          <cell r="AC423">
            <v>0</v>
          </cell>
          <cell r="AD423">
            <v>0</v>
          </cell>
          <cell r="AE423" t="e">
            <v>#REF!</v>
          </cell>
          <cell r="AF423" t="e">
            <v>#REF!</v>
          </cell>
          <cell r="AI423">
            <v>33500</v>
          </cell>
          <cell r="AJ423">
            <v>134000</v>
          </cell>
        </row>
        <row r="424">
          <cell r="A424" t="str">
            <v>A27023</v>
          </cell>
          <cell r="B424">
            <v>8202</v>
          </cell>
          <cell r="C424">
            <v>1827</v>
          </cell>
          <cell r="E424" t="str">
            <v>Côn thép nối ren DN32x25 PN20</v>
          </cell>
          <cell r="F424">
            <v>0</v>
          </cell>
          <cell r="G424">
            <v>0</v>
          </cell>
          <cell r="H424" t="str">
            <v>pcs</v>
          </cell>
          <cell r="I424">
            <v>12</v>
          </cell>
          <cell r="J424">
            <v>16300</v>
          </cell>
          <cell r="K424">
            <v>195600</v>
          </cell>
          <cell r="M424">
            <v>0</v>
          </cell>
          <cell r="N424">
            <v>0</v>
          </cell>
          <cell r="O424">
            <v>0</v>
          </cell>
          <cell r="Q424">
            <v>100</v>
          </cell>
          <cell r="R424">
            <v>15500</v>
          </cell>
          <cell r="S424">
            <v>0</v>
          </cell>
          <cell r="T424">
            <v>12</v>
          </cell>
          <cell r="U424">
            <v>16315.5</v>
          </cell>
          <cell r="V424">
            <v>195786</v>
          </cell>
          <cell r="W424">
            <v>0</v>
          </cell>
          <cell r="X424">
            <v>0</v>
          </cell>
          <cell r="Y424">
            <v>0</v>
          </cell>
          <cell r="Z424">
            <v>0</v>
          </cell>
          <cell r="AA424">
            <v>0</v>
          </cell>
          <cell r="AB424">
            <v>0</v>
          </cell>
          <cell r="AC424">
            <v>0</v>
          </cell>
          <cell r="AD424">
            <v>0</v>
          </cell>
          <cell r="AE424" t="e">
            <v>#REF!</v>
          </cell>
          <cell r="AF424" t="e">
            <v>#REF!</v>
          </cell>
          <cell r="AI424">
            <v>16300</v>
          </cell>
          <cell r="AJ424">
            <v>195600</v>
          </cell>
        </row>
        <row r="425">
          <cell r="A425" t="str">
            <v>A27024</v>
          </cell>
          <cell r="B425">
            <v>8203</v>
          </cell>
          <cell r="C425">
            <v>1827</v>
          </cell>
          <cell r="E425" t="str">
            <v xml:space="preserve">Bích thép rỗng DN400 </v>
          </cell>
          <cell r="F425">
            <v>0</v>
          </cell>
          <cell r="G425">
            <v>0</v>
          </cell>
          <cell r="H425" t="str">
            <v>pcs</v>
          </cell>
          <cell r="I425">
            <v>40</v>
          </cell>
          <cell r="J425">
            <v>1501500</v>
          </cell>
          <cell r="K425">
            <v>60060000</v>
          </cell>
          <cell r="M425">
            <v>0</v>
          </cell>
          <cell r="N425">
            <v>0</v>
          </cell>
          <cell r="O425">
            <v>0</v>
          </cell>
          <cell r="Q425">
            <v>100</v>
          </cell>
          <cell r="R425">
            <v>1430000</v>
          </cell>
          <cell r="S425">
            <v>0</v>
          </cell>
          <cell r="T425">
            <v>40</v>
          </cell>
          <cell r="U425">
            <v>1501473</v>
          </cell>
          <cell r="V425">
            <v>60058920</v>
          </cell>
          <cell r="W425">
            <v>0</v>
          </cell>
          <cell r="X425">
            <v>0</v>
          </cell>
          <cell r="Y425">
            <v>0</v>
          </cell>
          <cell r="Z425">
            <v>0</v>
          </cell>
          <cell r="AA425">
            <v>0</v>
          </cell>
          <cell r="AB425">
            <v>0</v>
          </cell>
          <cell r="AC425">
            <v>0</v>
          </cell>
          <cell r="AD425">
            <v>0</v>
          </cell>
          <cell r="AE425" t="e">
            <v>#REF!</v>
          </cell>
          <cell r="AF425" t="e">
            <v>#REF!</v>
          </cell>
          <cell r="AI425">
            <v>1501500</v>
          </cell>
          <cell r="AJ425">
            <v>60060000</v>
          </cell>
        </row>
        <row r="426">
          <cell r="A426" t="str">
            <v>A27025</v>
          </cell>
          <cell r="B426">
            <v>8204</v>
          </cell>
          <cell r="C426">
            <v>1827</v>
          </cell>
          <cell r="E426" t="str">
            <v>Bích thép rỗng DN250</v>
          </cell>
          <cell r="F426">
            <v>0</v>
          </cell>
          <cell r="G426">
            <v>0</v>
          </cell>
          <cell r="H426" t="str">
            <v>pcs</v>
          </cell>
          <cell r="I426">
            <v>30</v>
          </cell>
          <cell r="J426">
            <v>508200</v>
          </cell>
          <cell r="K426">
            <v>15246000</v>
          </cell>
          <cell r="M426">
            <v>0</v>
          </cell>
          <cell r="N426">
            <v>0</v>
          </cell>
          <cell r="O426">
            <v>0</v>
          </cell>
          <cell r="Q426">
            <v>100</v>
          </cell>
          <cell r="R426">
            <v>484000</v>
          </cell>
          <cell r="S426">
            <v>0</v>
          </cell>
          <cell r="T426">
            <v>30</v>
          </cell>
          <cell r="U426">
            <v>508239</v>
          </cell>
          <cell r="V426">
            <v>15247170</v>
          </cell>
          <cell r="W426">
            <v>0</v>
          </cell>
          <cell r="X426">
            <v>0</v>
          </cell>
          <cell r="Y426">
            <v>0</v>
          </cell>
          <cell r="Z426">
            <v>0</v>
          </cell>
          <cell r="AA426">
            <v>0</v>
          </cell>
          <cell r="AB426">
            <v>0</v>
          </cell>
          <cell r="AC426">
            <v>0</v>
          </cell>
          <cell r="AD426">
            <v>0</v>
          </cell>
          <cell r="AE426" t="e">
            <v>#REF!</v>
          </cell>
          <cell r="AF426" t="e">
            <v>#REF!</v>
          </cell>
          <cell r="AI426">
            <v>508200</v>
          </cell>
          <cell r="AJ426">
            <v>15246000</v>
          </cell>
        </row>
        <row r="427">
          <cell r="A427" t="str">
            <v>A27026</v>
          </cell>
          <cell r="B427">
            <v>8205</v>
          </cell>
          <cell r="C427">
            <v>1827</v>
          </cell>
          <cell r="E427" t="str">
            <v>Bích thép mù DN400</v>
          </cell>
          <cell r="F427">
            <v>0</v>
          </cell>
          <cell r="G427">
            <v>0</v>
          </cell>
          <cell r="H427" t="str">
            <v>pcs</v>
          </cell>
          <cell r="I427">
            <v>5</v>
          </cell>
          <cell r="J427">
            <v>3118500</v>
          </cell>
          <cell r="K427">
            <v>15592500</v>
          </cell>
          <cell r="M427">
            <v>0</v>
          </cell>
          <cell r="N427">
            <v>0</v>
          </cell>
          <cell r="O427">
            <v>0</v>
          </cell>
          <cell r="Q427">
            <v>100</v>
          </cell>
          <cell r="R427">
            <v>2970000</v>
          </cell>
          <cell r="S427">
            <v>0</v>
          </cell>
          <cell r="T427">
            <v>5</v>
          </cell>
          <cell r="U427">
            <v>3118495.5</v>
          </cell>
          <cell r="V427">
            <v>15592477.5</v>
          </cell>
          <cell r="W427">
            <v>0</v>
          </cell>
          <cell r="X427">
            <v>0</v>
          </cell>
          <cell r="Y427">
            <v>0</v>
          </cell>
          <cell r="Z427">
            <v>0</v>
          </cell>
          <cell r="AA427">
            <v>0</v>
          </cell>
          <cell r="AB427">
            <v>0</v>
          </cell>
          <cell r="AC427">
            <v>0</v>
          </cell>
          <cell r="AD427">
            <v>0</v>
          </cell>
          <cell r="AE427" t="e">
            <v>#REF!</v>
          </cell>
          <cell r="AF427" t="e">
            <v>#REF!</v>
          </cell>
          <cell r="AI427">
            <v>3118500</v>
          </cell>
          <cell r="AJ427">
            <v>15592500</v>
          </cell>
        </row>
        <row r="429">
          <cell r="A429" t="str">
            <v>A10349</v>
          </cell>
          <cell r="H429">
            <v>0</v>
          </cell>
          <cell r="M429">
            <v>0</v>
          </cell>
          <cell r="N429">
            <v>0</v>
          </cell>
          <cell r="O429">
            <v>0</v>
          </cell>
          <cell r="W429">
            <v>0</v>
          </cell>
          <cell r="AA429">
            <v>0</v>
          </cell>
          <cell r="AB429">
            <v>0</v>
          </cell>
          <cell r="AC429">
            <v>0</v>
          </cell>
          <cell r="AD429">
            <v>0</v>
          </cell>
          <cell r="AE429" t="e">
            <v>#REF!</v>
          </cell>
          <cell r="AF429" t="e">
            <v>#REF!</v>
          </cell>
          <cell r="AI429">
            <v>0</v>
          </cell>
          <cell r="AJ429" t="str">
            <v/>
          </cell>
        </row>
        <row r="430">
          <cell r="A430" t="str">
            <v>A10350</v>
          </cell>
          <cell r="B430">
            <v>9274</v>
          </cell>
          <cell r="C430">
            <v>1834</v>
          </cell>
          <cell r="E430" t="str">
            <v>Ditto Suspended &amp; Supports Materials</v>
          </cell>
          <cell r="F430" t="str">
            <v>Vật tư làm giá đỡ</v>
          </cell>
          <cell r="H430" t="str">
            <v>Lot</v>
          </cell>
          <cell r="J430">
            <v>1646600</v>
          </cell>
          <cell r="K430">
            <v>0</v>
          </cell>
          <cell r="M430">
            <v>0</v>
          </cell>
          <cell r="N430">
            <v>0</v>
          </cell>
          <cell r="O430">
            <v>0</v>
          </cell>
          <cell r="R430" t="str">
            <v>PVC (Drain Pipe)</v>
          </cell>
          <cell r="S430">
            <v>0.2</v>
          </cell>
          <cell r="T430">
            <v>0</v>
          </cell>
          <cell r="U430">
            <v>1647905.73</v>
          </cell>
          <cell r="V430">
            <v>0</v>
          </cell>
          <cell r="W430">
            <v>0</v>
          </cell>
          <cell r="X430">
            <v>0</v>
          </cell>
          <cell r="Z430">
            <v>0</v>
          </cell>
          <cell r="AA430">
            <v>0</v>
          </cell>
          <cell r="AB430">
            <v>0</v>
          </cell>
          <cell r="AC430">
            <v>0</v>
          </cell>
          <cell r="AD430">
            <v>0</v>
          </cell>
          <cell r="AE430">
            <v>164660000</v>
          </cell>
          <cell r="AF430">
            <v>0</v>
          </cell>
          <cell r="AI430">
            <v>1646600</v>
          </cell>
          <cell r="AJ430">
            <v>0</v>
          </cell>
        </row>
        <row r="431">
          <cell r="A431" t="str">
            <v>A10351</v>
          </cell>
          <cell r="B431">
            <v>9257</v>
          </cell>
          <cell r="C431">
            <v>1828</v>
          </cell>
          <cell r="E431" t="str">
            <v>PVC pipe fittings</v>
          </cell>
          <cell r="F431" t="str">
            <v>Phụ kiện ống PVC</v>
          </cell>
          <cell r="H431" t="str">
            <v>lot</v>
          </cell>
          <cell r="J431">
            <v>4116500</v>
          </cell>
          <cell r="K431">
            <v>0</v>
          </cell>
          <cell r="M431">
            <v>0</v>
          </cell>
          <cell r="N431">
            <v>0</v>
          </cell>
          <cell r="O431">
            <v>0</v>
          </cell>
          <cell r="R431" t="str">
            <v>PVC (Drain Pipe)</v>
          </cell>
          <cell r="S431">
            <v>0.5</v>
          </cell>
          <cell r="T431">
            <v>0</v>
          </cell>
          <cell r="U431">
            <v>4119764.33</v>
          </cell>
          <cell r="V431">
            <v>0</v>
          </cell>
          <cell r="W431">
            <v>0</v>
          </cell>
          <cell r="X431">
            <v>0</v>
          </cell>
          <cell r="Z431">
            <v>0</v>
          </cell>
          <cell r="AA431">
            <v>0</v>
          </cell>
          <cell r="AB431">
            <v>0</v>
          </cell>
          <cell r="AC431">
            <v>0</v>
          </cell>
          <cell r="AD431">
            <v>0</v>
          </cell>
          <cell r="AE431">
            <v>411650000</v>
          </cell>
          <cell r="AF431">
            <v>0</v>
          </cell>
          <cell r="AI431">
            <v>4116500</v>
          </cell>
          <cell r="AJ431">
            <v>0</v>
          </cell>
        </row>
        <row r="432">
          <cell r="A432" t="str">
            <v>A10352</v>
          </cell>
          <cell r="H432">
            <v>0</v>
          </cell>
          <cell r="M432">
            <v>0</v>
          </cell>
          <cell r="N432">
            <v>0</v>
          </cell>
          <cell r="O432">
            <v>0</v>
          </cell>
          <cell r="W432">
            <v>0</v>
          </cell>
          <cell r="AA432">
            <v>0</v>
          </cell>
          <cell r="AB432">
            <v>0</v>
          </cell>
          <cell r="AE432">
            <v>0</v>
          </cell>
          <cell r="AF432">
            <v>0</v>
          </cell>
          <cell r="AI432">
            <v>0</v>
          </cell>
          <cell r="AJ432" t="str">
            <v/>
          </cell>
        </row>
        <row r="433">
          <cell r="B433">
            <v>8179</v>
          </cell>
          <cell r="C433">
            <v>0</v>
          </cell>
          <cell r="E433" t="str">
            <v>Phụ kiện ống nhựa PVC</v>
          </cell>
          <cell r="F433">
            <v>0</v>
          </cell>
          <cell r="G433">
            <v>0</v>
          </cell>
        </row>
        <row r="434">
          <cell r="A434" t="str">
            <v>A27028</v>
          </cell>
          <cell r="B434">
            <v>8777</v>
          </cell>
          <cell r="C434">
            <v>1828</v>
          </cell>
          <cell r="E434" t="str">
            <v>Cút uPVC DN34</v>
          </cell>
          <cell r="F434">
            <v>0</v>
          </cell>
          <cell r="G434">
            <v>0</v>
          </cell>
          <cell r="H434" t="str">
            <v>pcs</v>
          </cell>
          <cell r="I434">
            <v>5</v>
          </cell>
          <cell r="J434">
            <v>2900</v>
          </cell>
          <cell r="K434">
            <v>14500</v>
          </cell>
          <cell r="M434">
            <v>0</v>
          </cell>
          <cell r="N434">
            <v>0</v>
          </cell>
          <cell r="O434">
            <v>0</v>
          </cell>
          <cell r="Q434">
            <v>100</v>
          </cell>
          <cell r="R434">
            <v>2727</v>
          </cell>
          <cell r="S434">
            <v>0</v>
          </cell>
          <cell r="T434">
            <v>5</v>
          </cell>
          <cell r="U434">
            <v>2863.04</v>
          </cell>
          <cell r="V434">
            <v>14315.2</v>
          </cell>
          <cell r="W434">
            <v>0</v>
          </cell>
          <cell r="X434">
            <v>0</v>
          </cell>
          <cell r="Y434">
            <v>0</v>
          </cell>
          <cell r="Z434">
            <v>0</v>
          </cell>
          <cell r="AA434">
            <v>0</v>
          </cell>
          <cell r="AB434">
            <v>0</v>
          </cell>
          <cell r="AC434">
            <v>0</v>
          </cell>
          <cell r="AD434">
            <v>0</v>
          </cell>
          <cell r="AE434" t="e">
            <v>#REF!</v>
          </cell>
          <cell r="AF434" t="e">
            <v>#REF!</v>
          </cell>
          <cell r="AI434">
            <v>2900</v>
          </cell>
          <cell r="AJ434">
            <v>14500</v>
          </cell>
        </row>
        <row r="435">
          <cell r="A435" t="str">
            <v>A27029</v>
          </cell>
          <cell r="B435">
            <v>8778</v>
          </cell>
          <cell r="C435">
            <v>1828</v>
          </cell>
          <cell r="E435" t="str">
            <v>Cút uPVC DN27</v>
          </cell>
          <cell r="F435">
            <v>0</v>
          </cell>
          <cell r="G435">
            <v>0</v>
          </cell>
          <cell r="H435" t="str">
            <v>pcs</v>
          </cell>
          <cell r="I435">
            <v>20</v>
          </cell>
          <cell r="J435">
            <v>1800</v>
          </cell>
          <cell r="K435">
            <v>36000</v>
          </cell>
          <cell r="M435">
            <v>0</v>
          </cell>
          <cell r="N435">
            <v>0</v>
          </cell>
          <cell r="O435">
            <v>0</v>
          </cell>
          <cell r="Q435">
            <v>100</v>
          </cell>
          <cell r="R435">
            <v>1727</v>
          </cell>
          <cell r="S435">
            <v>0</v>
          </cell>
          <cell r="T435">
            <v>20</v>
          </cell>
          <cell r="U435">
            <v>1812.59</v>
          </cell>
          <cell r="V435">
            <v>36251.799999999996</v>
          </cell>
          <cell r="W435">
            <v>0</v>
          </cell>
          <cell r="X435">
            <v>0</v>
          </cell>
          <cell r="Y435">
            <v>0</v>
          </cell>
          <cell r="Z435">
            <v>0</v>
          </cell>
          <cell r="AA435">
            <v>0</v>
          </cell>
          <cell r="AB435">
            <v>0</v>
          </cell>
          <cell r="AC435">
            <v>0</v>
          </cell>
          <cell r="AD435">
            <v>0</v>
          </cell>
          <cell r="AE435" t="e">
            <v>#REF!</v>
          </cell>
          <cell r="AF435" t="e">
            <v>#REF!</v>
          </cell>
          <cell r="AI435">
            <v>1800</v>
          </cell>
          <cell r="AJ435">
            <v>36000</v>
          </cell>
        </row>
        <row r="436">
          <cell r="A436" t="str">
            <v>A27030</v>
          </cell>
          <cell r="B436">
            <v>8779</v>
          </cell>
          <cell r="C436">
            <v>1828</v>
          </cell>
          <cell r="E436" t="str">
            <v>Chếch uPVC DN34</v>
          </cell>
          <cell r="F436">
            <v>0</v>
          </cell>
          <cell r="G436">
            <v>0</v>
          </cell>
          <cell r="H436" t="str">
            <v>pcs</v>
          </cell>
          <cell r="I436">
            <v>7</v>
          </cell>
          <cell r="J436">
            <v>2200</v>
          </cell>
          <cell r="K436">
            <v>15400</v>
          </cell>
          <cell r="M436">
            <v>0</v>
          </cell>
          <cell r="N436">
            <v>0</v>
          </cell>
          <cell r="O436">
            <v>0</v>
          </cell>
          <cell r="Q436">
            <v>100</v>
          </cell>
          <cell r="R436">
            <v>2091</v>
          </cell>
          <cell r="S436">
            <v>0</v>
          </cell>
          <cell r="T436">
            <v>7</v>
          </cell>
          <cell r="U436">
            <v>2194.77</v>
          </cell>
          <cell r="V436">
            <v>15363.39</v>
          </cell>
          <cell r="W436">
            <v>0</v>
          </cell>
          <cell r="X436">
            <v>0</v>
          </cell>
          <cell r="Y436">
            <v>0</v>
          </cell>
          <cell r="Z436">
            <v>0</v>
          </cell>
          <cell r="AA436">
            <v>0</v>
          </cell>
          <cell r="AB436">
            <v>0</v>
          </cell>
          <cell r="AC436">
            <v>0</v>
          </cell>
          <cell r="AD436">
            <v>0</v>
          </cell>
          <cell r="AE436" t="e">
            <v>#REF!</v>
          </cell>
          <cell r="AF436" t="e">
            <v>#REF!</v>
          </cell>
          <cell r="AI436">
            <v>2200</v>
          </cell>
          <cell r="AJ436">
            <v>15400</v>
          </cell>
        </row>
        <row r="437">
          <cell r="A437" t="str">
            <v>A27031</v>
          </cell>
          <cell r="B437">
            <v>8780</v>
          </cell>
          <cell r="C437">
            <v>1828</v>
          </cell>
          <cell r="E437" t="str">
            <v>Chếch uPVC DN27</v>
          </cell>
          <cell r="F437">
            <v>0</v>
          </cell>
          <cell r="G437">
            <v>0</v>
          </cell>
          <cell r="H437" t="str">
            <v>pcs</v>
          </cell>
          <cell r="I437">
            <v>10</v>
          </cell>
          <cell r="J437">
            <v>1500</v>
          </cell>
          <cell r="K437">
            <v>15000</v>
          </cell>
          <cell r="M437">
            <v>0</v>
          </cell>
          <cell r="N437">
            <v>0</v>
          </cell>
          <cell r="O437">
            <v>0</v>
          </cell>
          <cell r="Q437">
            <v>100</v>
          </cell>
          <cell r="R437">
            <v>1455</v>
          </cell>
          <cell r="S437">
            <v>0</v>
          </cell>
          <cell r="T437">
            <v>10</v>
          </cell>
          <cell r="U437">
            <v>1528.74</v>
          </cell>
          <cell r="V437">
            <v>15287.4</v>
          </cell>
          <cell r="W437">
            <v>0</v>
          </cell>
          <cell r="X437">
            <v>0</v>
          </cell>
          <cell r="Y437">
            <v>0</v>
          </cell>
          <cell r="Z437">
            <v>0</v>
          </cell>
          <cell r="AA437">
            <v>0</v>
          </cell>
          <cell r="AB437">
            <v>0</v>
          </cell>
          <cell r="AC437">
            <v>0</v>
          </cell>
          <cell r="AD437">
            <v>0</v>
          </cell>
          <cell r="AE437" t="e">
            <v>#REF!</v>
          </cell>
          <cell r="AF437" t="e">
            <v>#REF!</v>
          </cell>
          <cell r="AI437">
            <v>1500</v>
          </cell>
          <cell r="AJ437">
            <v>15000</v>
          </cell>
        </row>
        <row r="438">
          <cell r="A438" t="str">
            <v>A27032</v>
          </cell>
          <cell r="B438">
            <v>8781</v>
          </cell>
          <cell r="C438">
            <v>1828</v>
          </cell>
          <cell r="E438" t="str">
            <v>Y uPVC DN42x27</v>
          </cell>
          <cell r="F438">
            <v>0</v>
          </cell>
          <cell r="G438">
            <v>0</v>
          </cell>
          <cell r="H438" t="str">
            <v>pcs</v>
          </cell>
          <cell r="I438">
            <v>4</v>
          </cell>
          <cell r="J438">
            <v>9800</v>
          </cell>
          <cell r="K438">
            <v>39200</v>
          </cell>
          <cell r="M438">
            <v>0</v>
          </cell>
          <cell r="N438">
            <v>0</v>
          </cell>
          <cell r="O438">
            <v>0</v>
          </cell>
          <cell r="Q438">
            <v>100</v>
          </cell>
          <cell r="R438">
            <v>9364</v>
          </cell>
          <cell r="S438">
            <v>0</v>
          </cell>
          <cell r="T438">
            <v>4</v>
          </cell>
          <cell r="U438">
            <v>9831.77</v>
          </cell>
          <cell r="V438">
            <v>39327.08</v>
          </cell>
          <cell r="W438">
            <v>0</v>
          </cell>
          <cell r="X438">
            <v>0</v>
          </cell>
          <cell r="Y438">
            <v>0</v>
          </cell>
          <cell r="Z438">
            <v>0</v>
          </cell>
          <cell r="AA438">
            <v>0</v>
          </cell>
          <cell r="AB438">
            <v>0</v>
          </cell>
          <cell r="AC438">
            <v>0</v>
          </cell>
          <cell r="AD438">
            <v>0</v>
          </cell>
          <cell r="AE438" t="e">
            <v>#REF!</v>
          </cell>
          <cell r="AF438" t="e">
            <v>#REF!</v>
          </cell>
          <cell r="AI438">
            <v>9800</v>
          </cell>
          <cell r="AJ438">
            <v>39200</v>
          </cell>
        </row>
        <row r="439">
          <cell r="A439" t="str">
            <v>A27033</v>
          </cell>
          <cell r="B439">
            <v>8782</v>
          </cell>
          <cell r="C439">
            <v>1828</v>
          </cell>
          <cell r="E439" t="str">
            <v>Y uPVC DN34x34</v>
          </cell>
          <cell r="F439">
            <v>0</v>
          </cell>
          <cell r="G439">
            <v>0</v>
          </cell>
          <cell r="H439" t="str">
            <v>pcs</v>
          </cell>
          <cell r="I439">
            <v>2</v>
          </cell>
          <cell r="J439">
            <v>5000</v>
          </cell>
          <cell r="K439">
            <v>10000</v>
          </cell>
          <cell r="M439">
            <v>0</v>
          </cell>
          <cell r="N439">
            <v>0</v>
          </cell>
          <cell r="O439">
            <v>0</v>
          </cell>
          <cell r="Q439">
            <v>100</v>
          </cell>
          <cell r="R439">
            <v>4727</v>
          </cell>
          <cell r="S439">
            <v>0</v>
          </cell>
          <cell r="T439">
            <v>2</v>
          </cell>
          <cell r="U439">
            <v>4963.9399999999996</v>
          </cell>
          <cell r="V439">
            <v>9927.8799999999992</v>
          </cell>
          <cell r="W439">
            <v>0</v>
          </cell>
          <cell r="X439">
            <v>0</v>
          </cell>
          <cell r="Y439">
            <v>0</v>
          </cell>
          <cell r="Z439">
            <v>0</v>
          </cell>
          <cell r="AA439">
            <v>0</v>
          </cell>
          <cell r="AB439">
            <v>0</v>
          </cell>
          <cell r="AC439">
            <v>0</v>
          </cell>
          <cell r="AD439">
            <v>0</v>
          </cell>
          <cell r="AE439" t="e">
            <v>#REF!</v>
          </cell>
          <cell r="AF439" t="e">
            <v>#REF!</v>
          </cell>
          <cell r="AI439">
            <v>5000</v>
          </cell>
          <cell r="AJ439">
            <v>10000</v>
          </cell>
        </row>
        <row r="440">
          <cell r="A440" t="str">
            <v>A27034</v>
          </cell>
          <cell r="B440">
            <v>8783</v>
          </cell>
          <cell r="C440">
            <v>1828</v>
          </cell>
          <cell r="E440" t="str">
            <v>Y uPVC DN34x27</v>
          </cell>
          <cell r="F440">
            <v>0</v>
          </cell>
          <cell r="G440">
            <v>0</v>
          </cell>
          <cell r="H440" t="str">
            <v>pcs</v>
          </cell>
          <cell r="I440">
            <v>7</v>
          </cell>
          <cell r="J440">
            <v>7000</v>
          </cell>
          <cell r="K440">
            <v>49000</v>
          </cell>
          <cell r="M440">
            <v>0</v>
          </cell>
          <cell r="N440">
            <v>0</v>
          </cell>
          <cell r="O440">
            <v>0</v>
          </cell>
          <cell r="Q440">
            <v>100</v>
          </cell>
          <cell r="R440">
            <v>6636</v>
          </cell>
          <cell r="S440">
            <v>0</v>
          </cell>
          <cell r="T440">
            <v>7</v>
          </cell>
          <cell r="U440">
            <v>6968.73</v>
          </cell>
          <cell r="V440">
            <v>48781.11</v>
          </cell>
          <cell r="W440">
            <v>0</v>
          </cell>
          <cell r="X440">
            <v>0</v>
          </cell>
          <cell r="Y440">
            <v>0</v>
          </cell>
          <cell r="Z440">
            <v>0</v>
          </cell>
          <cell r="AA440">
            <v>0</v>
          </cell>
          <cell r="AB440">
            <v>0</v>
          </cell>
          <cell r="AC440">
            <v>0</v>
          </cell>
          <cell r="AD440">
            <v>0</v>
          </cell>
          <cell r="AE440" t="e">
            <v>#REF!</v>
          </cell>
          <cell r="AF440" t="e">
            <v>#REF!</v>
          </cell>
          <cell r="AI440">
            <v>7000</v>
          </cell>
          <cell r="AJ440">
            <v>49000</v>
          </cell>
        </row>
        <row r="441">
          <cell r="A441" t="str">
            <v>A27035</v>
          </cell>
          <cell r="B441">
            <v>8784</v>
          </cell>
          <cell r="C441">
            <v>1828</v>
          </cell>
          <cell r="E441" t="str">
            <v>Côn uPVC DN42x34</v>
          </cell>
          <cell r="F441">
            <v>0</v>
          </cell>
          <cell r="G441">
            <v>0</v>
          </cell>
          <cell r="H441" t="str">
            <v>pcs</v>
          </cell>
          <cell r="I441">
            <v>2</v>
          </cell>
          <cell r="J441">
            <v>2600</v>
          </cell>
          <cell r="K441">
            <v>5200</v>
          </cell>
          <cell r="M441">
            <v>0</v>
          </cell>
          <cell r="N441">
            <v>0</v>
          </cell>
          <cell r="O441">
            <v>0</v>
          </cell>
          <cell r="Q441">
            <v>100</v>
          </cell>
          <cell r="R441">
            <v>2455</v>
          </cell>
          <cell r="S441">
            <v>0</v>
          </cell>
          <cell r="T441">
            <v>2</v>
          </cell>
          <cell r="U441">
            <v>2576.96</v>
          </cell>
          <cell r="V441">
            <v>5153.92</v>
          </cell>
          <cell r="W441">
            <v>0</v>
          </cell>
          <cell r="X441">
            <v>0</v>
          </cell>
          <cell r="Y441">
            <v>0</v>
          </cell>
          <cell r="Z441">
            <v>0</v>
          </cell>
          <cell r="AA441">
            <v>0</v>
          </cell>
          <cell r="AB441">
            <v>0</v>
          </cell>
          <cell r="AC441">
            <v>0</v>
          </cell>
          <cell r="AD441">
            <v>0</v>
          </cell>
          <cell r="AE441" t="e">
            <v>#REF!</v>
          </cell>
          <cell r="AF441" t="e">
            <v>#REF!</v>
          </cell>
          <cell r="AI441">
            <v>2600</v>
          </cell>
          <cell r="AJ441">
            <v>5200</v>
          </cell>
        </row>
        <row r="442">
          <cell r="A442" t="str">
            <v>A27036</v>
          </cell>
          <cell r="B442">
            <v>8785</v>
          </cell>
          <cell r="C442">
            <v>1828</v>
          </cell>
          <cell r="E442" t="str">
            <v>Côn uPVC DN34x27</v>
          </cell>
          <cell r="F442">
            <v>0</v>
          </cell>
          <cell r="G442">
            <v>0</v>
          </cell>
          <cell r="H442" t="str">
            <v>pcs</v>
          </cell>
          <cell r="I442">
            <v>5</v>
          </cell>
          <cell r="J442">
            <v>2000</v>
          </cell>
          <cell r="K442">
            <v>10000</v>
          </cell>
          <cell r="M442">
            <v>0</v>
          </cell>
          <cell r="N442">
            <v>0</v>
          </cell>
          <cell r="O442">
            <v>0</v>
          </cell>
          <cell r="Q442">
            <v>100</v>
          </cell>
          <cell r="R442">
            <v>1909</v>
          </cell>
          <cell r="S442">
            <v>0</v>
          </cell>
          <cell r="T442">
            <v>5</v>
          </cell>
          <cell r="U442">
            <v>2004.8</v>
          </cell>
          <cell r="V442">
            <v>10024</v>
          </cell>
          <cell r="W442">
            <v>0</v>
          </cell>
          <cell r="X442">
            <v>0</v>
          </cell>
          <cell r="Y442">
            <v>0</v>
          </cell>
          <cell r="Z442">
            <v>0</v>
          </cell>
          <cell r="AA442">
            <v>0</v>
          </cell>
          <cell r="AB442">
            <v>0</v>
          </cell>
          <cell r="AC442">
            <v>0</v>
          </cell>
          <cell r="AD442">
            <v>0</v>
          </cell>
          <cell r="AE442" t="e">
            <v>#REF!</v>
          </cell>
          <cell r="AF442" t="e">
            <v>#REF!</v>
          </cell>
          <cell r="AI442">
            <v>2000</v>
          </cell>
          <cell r="AJ442">
            <v>10000</v>
          </cell>
        </row>
        <row r="444">
          <cell r="A444" t="str">
            <v>A10353</v>
          </cell>
          <cell r="D444" t="str">
            <v>III.1</v>
          </cell>
          <cell r="E444" t="str">
            <v>THIẾT BỊ - MÁY LẠNH</v>
          </cell>
        </row>
        <row r="445">
          <cell r="A445" t="str">
            <v>A10354</v>
          </cell>
          <cell r="B445">
            <v>1529</v>
          </cell>
          <cell r="C445">
            <v>1523</v>
          </cell>
          <cell r="E445" t="str">
            <v>FCU B1,TCL : 8.8  KW</v>
          </cell>
          <cell r="F445">
            <v>0</v>
          </cell>
          <cell r="G445">
            <v>0</v>
          </cell>
          <cell r="H445" t="str">
            <v>Set</v>
          </cell>
          <cell r="I445">
            <v>2</v>
          </cell>
          <cell r="J445">
            <v>0</v>
          </cell>
          <cell r="K445">
            <v>0</v>
          </cell>
          <cell r="M445" t="str">
            <v>TRANE</v>
          </cell>
          <cell r="N445" t="str">
            <v>HFCA 10</v>
          </cell>
          <cell r="O445" t="str">
            <v>Thailand</v>
          </cell>
          <cell r="Q445">
            <v>100</v>
          </cell>
          <cell r="R445">
            <v>4301000</v>
          </cell>
          <cell r="S445">
            <v>40</v>
          </cell>
          <cell r="T445">
            <v>2</v>
          </cell>
          <cell r="U445">
            <v>0</v>
          </cell>
          <cell r="V445">
            <v>0</v>
          </cell>
          <cell r="W445">
            <v>39.199999999999996</v>
          </cell>
          <cell r="X445">
            <v>78.399999999999991</v>
          </cell>
          <cell r="Y445">
            <v>161206.07999999999</v>
          </cell>
          <cell r="Z445">
            <v>322412.15999999997</v>
          </cell>
          <cell r="AA445">
            <v>169266.38</v>
          </cell>
          <cell r="AB445">
            <v>338532.76</v>
          </cell>
          <cell r="AC445">
            <v>3.1</v>
          </cell>
          <cell r="AD445">
            <v>6.2</v>
          </cell>
          <cell r="AI445">
            <v>0</v>
          </cell>
          <cell r="AJ445" t="str">
            <v/>
          </cell>
        </row>
        <row r="446">
          <cell r="A446" t="str">
            <v>A10355</v>
          </cell>
          <cell r="B446">
            <v>1531</v>
          </cell>
          <cell r="C446">
            <v>1523</v>
          </cell>
          <cell r="E446" t="str">
            <v>FCU B1,TCL : 4.4  KW</v>
          </cell>
          <cell r="F446">
            <v>0</v>
          </cell>
          <cell r="G446">
            <v>0</v>
          </cell>
          <cell r="H446" t="str">
            <v>Set</v>
          </cell>
          <cell r="I446">
            <v>1</v>
          </cell>
          <cell r="J446">
            <v>0</v>
          </cell>
          <cell r="K446">
            <v>0</v>
          </cell>
          <cell r="M446" t="str">
            <v>TRANE</v>
          </cell>
          <cell r="N446" t="str">
            <v>HFCA 06</v>
          </cell>
          <cell r="O446" t="str">
            <v>Thailand</v>
          </cell>
          <cell r="Q446">
            <v>100</v>
          </cell>
          <cell r="R446">
            <v>3381000</v>
          </cell>
          <cell r="S446">
            <v>40</v>
          </cell>
          <cell r="T446">
            <v>1</v>
          </cell>
          <cell r="U446">
            <v>0</v>
          </cell>
          <cell r="V446">
            <v>0</v>
          </cell>
          <cell r="W446">
            <v>39.199999999999996</v>
          </cell>
          <cell r="X446">
            <v>39.199999999999996</v>
          </cell>
          <cell r="Y446">
            <v>161206.07999999999</v>
          </cell>
          <cell r="Z446">
            <v>161206.07999999999</v>
          </cell>
          <cell r="AA446">
            <v>169266.38</v>
          </cell>
          <cell r="AB446">
            <v>169266.38</v>
          </cell>
          <cell r="AC446">
            <v>3.1</v>
          </cell>
          <cell r="AD446">
            <v>3.1</v>
          </cell>
          <cell r="AI446">
            <v>0</v>
          </cell>
          <cell r="AJ446" t="str">
            <v/>
          </cell>
        </row>
        <row r="447">
          <cell r="A447" t="str">
            <v>A10356</v>
          </cell>
          <cell r="B447">
            <v>1598</v>
          </cell>
          <cell r="C447">
            <v>1834</v>
          </cell>
          <cell r="E447" t="str">
            <v>Lò xo chống rung cho FCU</v>
          </cell>
          <cell r="F447">
            <v>0</v>
          </cell>
          <cell r="G447">
            <v>0</v>
          </cell>
          <cell r="H447" t="str">
            <v>Lot</v>
          </cell>
          <cell r="I447">
            <v>3</v>
          </cell>
          <cell r="J447">
            <v>1069900</v>
          </cell>
          <cell r="K447">
            <v>3209700</v>
          </cell>
          <cell r="M447">
            <v>0</v>
          </cell>
          <cell r="N447">
            <v>0</v>
          </cell>
          <cell r="O447">
            <v>0</v>
          </cell>
          <cell r="Q447">
            <v>100</v>
          </cell>
          <cell r="R447">
            <v>1000000</v>
          </cell>
          <cell r="S447">
            <v>0</v>
          </cell>
          <cell r="T447">
            <v>3</v>
          </cell>
          <cell r="U447">
            <v>1069894.5</v>
          </cell>
          <cell r="V447">
            <v>3209683.5</v>
          </cell>
          <cell r="W447">
            <v>0</v>
          </cell>
          <cell r="X447">
            <v>0</v>
          </cell>
          <cell r="Y447">
            <v>0</v>
          </cell>
          <cell r="Z447">
            <v>0</v>
          </cell>
          <cell r="AA447">
            <v>0</v>
          </cell>
          <cell r="AB447">
            <v>0</v>
          </cell>
          <cell r="AC447">
            <v>0</v>
          </cell>
          <cell r="AD447">
            <v>0</v>
          </cell>
          <cell r="AI447">
            <v>1069900</v>
          </cell>
          <cell r="AJ447">
            <v>3209700</v>
          </cell>
        </row>
        <row r="448">
          <cell r="A448" t="str">
            <v>A10357</v>
          </cell>
          <cell r="B448">
            <v>1599</v>
          </cell>
          <cell r="C448">
            <v>1834</v>
          </cell>
          <cell r="E448" t="str">
            <v>Giá đỡ thép tráng kẽm cho FCU</v>
          </cell>
          <cell r="F448">
            <v>0</v>
          </cell>
          <cell r="G448">
            <v>0</v>
          </cell>
          <cell r="H448" t="str">
            <v>lot</v>
          </cell>
          <cell r="I448">
            <v>3</v>
          </cell>
          <cell r="J448">
            <v>267500</v>
          </cell>
          <cell r="K448">
            <v>802500</v>
          </cell>
          <cell r="M448">
            <v>0</v>
          </cell>
          <cell r="N448">
            <v>0</v>
          </cell>
          <cell r="O448">
            <v>0</v>
          </cell>
          <cell r="Q448">
            <v>100</v>
          </cell>
          <cell r="R448">
            <v>250000</v>
          </cell>
          <cell r="S448">
            <v>0</v>
          </cell>
          <cell r="T448">
            <v>3</v>
          </cell>
          <cell r="U448">
            <v>267529.5</v>
          </cell>
          <cell r="V448">
            <v>802588.5</v>
          </cell>
          <cell r="W448">
            <v>0</v>
          </cell>
          <cell r="X448">
            <v>0</v>
          </cell>
          <cell r="Y448">
            <v>0</v>
          </cell>
          <cell r="Z448">
            <v>0</v>
          </cell>
          <cell r="AA448">
            <v>0</v>
          </cell>
          <cell r="AB448">
            <v>0</v>
          </cell>
          <cell r="AC448">
            <v>0</v>
          </cell>
          <cell r="AD448">
            <v>0</v>
          </cell>
          <cell r="AI448">
            <v>267500</v>
          </cell>
          <cell r="AJ448">
            <v>802500</v>
          </cell>
        </row>
        <row r="449">
          <cell r="A449" t="str">
            <v>A10358</v>
          </cell>
          <cell r="D449" t="str">
            <v>III.3</v>
          </cell>
          <cell r="E449" t="str">
            <v>THIẾT BỊ - QUẠT GIÓ</v>
          </cell>
        </row>
        <row r="450">
          <cell r="A450" t="str">
            <v>A10359</v>
          </cell>
          <cell r="B450">
            <v>2439</v>
          </cell>
          <cell r="C450">
            <v>1611</v>
          </cell>
          <cell r="E450" t="str">
            <v>EAF-1F-02: 445 l/s; 50 Pa</v>
          </cell>
          <cell r="F450">
            <v>0</v>
          </cell>
          <cell r="G450">
            <v>0</v>
          </cell>
          <cell r="H450" t="str">
            <v>Bộ</v>
          </cell>
          <cell r="I450">
            <v>1</v>
          </cell>
          <cell r="J450">
            <v>4156900</v>
          </cell>
          <cell r="K450">
            <v>4156900</v>
          </cell>
          <cell r="M450" t="str">
            <v>Kruger</v>
          </cell>
          <cell r="N450" t="str">
            <v>CCD 8-8 180W 4P-1 1SK</v>
          </cell>
          <cell r="O450" t="str">
            <v>Việt Nam</v>
          </cell>
          <cell r="Q450">
            <v>100</v>
          </cell>
          <cell r="R450">
            <v>3885000</v>
          </cell>
          <cell r="S450">
            <v>39</v>
          </cell>
          <cell r="T450">
            <v>1</v>
          </cell>
          <cell r="U450">
            <v>4156876.5</v>
          </cell>
          <cell r="V450">
            <v>4156876.5</v>
          </cell>
          <cell r="W450">
            <v>37.799999999999997</v>
          </cell>
          <cell r="X450">
            <v>37.799999999999997</v>
          </cell>
          <cell r="Y450">
            <v>155448.72</v>
          </cell>
          <cell r="Z450">
            <v>155448.72</v>
          </cell>
          <cell r="AA450">
            <v>163221.16</v>
          </cell>
          <cell r="AB450">
            <v>163221.16</v>
          </cell>
          <cell r="AC450">
            <v>3</v>
          </cell>
          <cell r="AD450">
            <v>3</v>
          </cell>
          <cell r="AI450">
            <v>4156900</v>
          </cell>
          <cell r="AJ450">
            <v>4156900</v>
          </cell>
        </row>
        <row r="451">
          <cell r="A451" t="str">
            <v>A10360</v>
          </cell>
          <cell r="B451">
            <v>2425</v>
          </cell>
          <cell r="C451">
            <v>1611</v>
          </cell>
          <cell r="E451" t="str">
            <v>Lò xo chống rung cho quạt</v>
          </cell>
          <cell r="F451">
            <v>0</v>
          </cell>
          <cell r="G451">
            <v>0</v>
          </cell>
          <cell r="H451" t="str">
            <v>lo</v>
          </cell>
          <cell r="I451">
            <v>1</v>
          </cell>
          <cell r="J451">
            <v>535100</v>
          </cell>
          <cell r="K451">
            <v>535100</v>
          </cell>
          <cell r="M451">
            <v>0</v>
          </cell>
          <cell r="N451">
            <v>0</v>
          </cell>
          <cell r="O451">
            <v>0</v>
          </cell>
          <cell r="Q451">
            <v>100</v>
          </cell>
          <cell r="R451">
            <v>500000</v>
          </cell>
          <cell r="S451">
            <v>30</v>
          </cell>
          <cell r="T451">
            <v>1</v>
          </cell>
          <cell r="U451">
            <v>535059</v>
          </cell>
          <cell r="V451">
            <v>535059</v>
          </cell>
          <cell r="W451">
            <v>29.4</v>
          </cell>
          <cell r="X451">
            <v>29.4</v>
          </cell>
          <cell r="Y451">
            <v>120904.56</v>
          </cell>
          <cell r="Z451">
            <v>120904.56</v>
          </cell>
          <cell r="AA451">
            <v>126949.79</v>
          </cell>
          <cell r="AB451">
            <v>126949.79</v>
          </cell>
          <cell r="AC451">
            <v>2.4</v>
          </cell>
          <cell r="AD451">
            <v>2.4</v>
          </cell>
          <cell r="AI451">
            <v>535100</v>
          </cell>
          <cell r="AJ451">
            <v>535100</v>
          </cell>
        </row>
        <row r="452">
          <cell r="A452" t="str">
            <v>A10361</v>
          </cell>
          <cell r="B452">
            <v>3767</v>
          </cell>
          <cell r="C452" t="str">
            <v>III.4</v>
          </cell>
          <cell r="E452" t="str">
            <v>THIẾT BỊ - VAN GIÓ, CỬA GIÓ</v>
          </cell>
          <cell r="F452">
            <v>0</v>
          </cell>
          <cell r="G452">
            <v>0</v>
          </cell>
          <cell r="H452">
            <v>0</v>
          </cell>
          <cell r="M452">
            <v>0</v>
          </cell>
          <cell r="N452">
            <v>0</v>
          </cell>
          <cell r="O452">
            <v>0</v>
          </cell>
          <cell r="Q452" t="e">
            <v>#N/A</v>
          </cell>
          <cell r="R452">
            <v>0</v>
          </cell>
          <cell r="S452">
            <v>0</v>
          </cell>
          <cell r="T452">
            <v>0</v>
          </cell>
          <cell r="U452">
            <v>0</v>
          </cell>
          <cell r="V452">
            <v>0</v>
          </cell>
          <cell r="W452">
            <v>0</v>
          </cell>
          <cell r="X452">
            <v>0</v>
          </cell>
          <cell r="Y452">
            <v>0</v>
          </cell>
          <cell r="Z452">
            <v>0</v>
          </cell>
          <cell r="AA452">
            <v>0</v>
          </cell>
          <cell r="AB452">
            <v>0</v>
          </cell>
          <cell r="AC452">
            <v>0</v>
          </cell>
          <cell r="AD452">
            <v>0</v>
          </cell>
          <cell r="AI452">
            <v>0</v>
          </cell>
          <cell r="AJ452" t="str">
            <v/>
          </cell>
        </row>
        <row r="453">
          <cell r="A453" t="str">
            <v>A10362</v>
          </cell>
          <cell r="B453">
            <v>3768</v>
          </cell>
          <cell r="C453">
            <v>1700</v>
          </cell>
          <cell r="E453" t="str">
            <v>Van chặn lửa KT450x200, chịu được nhiệt độ 96 0C</v>
          </cell>
          <cell r="F453">
            <v>0</v>
          </cell>
          <cell r="G453">
            <v>0</v>
          </cell>
          <cell r="H453" t="str">
            <v>Cái</v>
          </cell>
          <cell r="I453">
            <v>1</v>
          </cell>
          <cell r="J453">
            <v>358300</v>
          </cell>
          <cell r="K453">
            <v>358300</v>
          </cell>
          <cell r="M453" t="str">
            <v>Star Duct</v>
          </cell>
          <cell r="N453">
            <v>0</v>
          </cell>
          <cell r="O453" t="str">
            <v>Việt Nam</v>
          </cell>
          <cell r="Q453">
            <v>100</v>
          </cell>
          <cell r="R453">
            <v>358160</v>
          </cell>
          <cell r="S453">
            <v>0</v>
          </cell>
          <cell r="T453">
            <v>1</v>
          </cell>
          <cell r="U453">
            <v>358270.5</v>
          </cell>
          <cell r="V453">
            <v>358270.5</v>
          </cell>
          <cell r="W453">
            <v>35</v>
          </cell>
          <cell r="X453">
            <v>35</v>
          </cell>
          <cell r="Y453">
            <v>143934</v>
          </cell>
          <cell r="Z453">
            <v>143934</v>
          </cell>
          <cell r="AA453">
            <v>151130.70000000001</v>
          </cell>
          <cell r="AB453">
            <v>151130.70000000001</v>
          </cell>
          <cell r="AC453">
            <v>2.8</v>
          </cell>
          <cell r="AD453">
            <v>2.8</v>
          </cell>
          <cell r="AI453">
            <v>358300</v>
          </cell>
          <cell r="AJ453">
            <v>358300</v>
          </cell>
        </row>
        <row r="454">
          <cell r="A454" t="str">
            <v>A10363</v>
          </cell>
          <cell r="B454">
            <v>3769</v>
          </cell>
          <cell r="C454">
            <v>1700</v>
          </cell>
          <cell r="E454" t="str">
            <v>Điều chỉnh lưu lượng gió KT450x200</v>
          </cell>
          <cell r="F454">
            <v>0</v>
          </cell>
          <cell r="G454">
            <v>0</v>
          </cell>
          <cell r="H454" t="str">
            <v>Cái</v>
          </cell>
          <cell r="I454">
            <v>1</v>
          </cell>
          <cell r="J454">
            <v>313300</v>
          </cell>
          <cell r="K454">
            <v>313300</v>
          </cell>
          <cell r="M454" t="str">
            <v>Star Duct</v>
          </cell>
          <cell r="N454">
            <v>0</v>
          </cell>
          <cell r="O454" t="str">
            <v>Việt Nam</v>
          </cell>
          <cell r="Q454">
            <v>100</v>
          </cell>
          <cell r="R454">
            <v>313390</v>
          </cell>
          <cell r="S454">
            <v>0</v>
          </cell>
          <cell r="T454">
            <v>1</v>
          </cell>
          <cell r="U454">
            <v>313347</v>
          </cell>
          <cell r="V454">
            <v>313347</v>
          </cell>
          <cell r="W454">
            <v>35</v>
          </cell>
          <cell r="X454">
            <v>35</v>
          </cell>
          <cell r="Y454">
            <v>143934</v>
          </cell>
          <cell r="Z454">
            <v>143934</v>
          </cell>
          <cell r="AA454">
            <v>151130.70000000001</v>
          </cell>
          <cell r="AB454">
            <v>151130.70000000001</v>
          </cell>
          <cell r="AC454">
            <v>2.8</v>
          </cell>
          <cell r="AD454">
            <v>2.8</v>
          </cell>
          <cell r="AI454">
            <v>313300</v>
          </cell>
          <cell r="AJ454">
            <v>313300</v>
          </cell>
        </row>
        <row r="455">
          <cell r="A455" t="str">
            <v>A10364</v>
          </cell>
          <cell r="B455">
            <v>3770</v>
          </cell>
          <cell r="C455">
            <v>1700</v>
          </cell>
          <cell r="E455" t="str">
            <v>Điều chỉnh lưu lượng gió KT150x150</v>
          </cell>
          <cell r="F455">
            <v>0</v>
          </cell>
          <cell r="G455">
            <v>0</v>
          </cell>
          <cell r="H455" t="str">
            <v>Cái</v>
          </cell>
          <cell r="I455">
            <v>17</v>
          </cell>
          <cell r="J455">
            <v>192400</v>
          </cell>
          <cell r="K455">
            <v>3270800</v>
          </cell>
          <cell r="M455" t="str">
            <v>Star Duct</v>
          </cell>
          <cell r="N455">
            <v>0</v>
          </cell>
          <cell r="O455" t="str">
            <v>Việt Nam</v>
          </cell>
          <cell r="Q455">
            <v>100</v>
          </cell>
          <cell r="R455">
            <v>192390.00000000003</v>
          </cell>
          <cell r="S455">
            <v>0</v>
          </cell>
          <cell r="T455">
            <v>17</v>
          </cell>
          <cell r="U455">
            <v>192433.5</v>
          </cell>
          <cell r="V455">
            <v>3271369.5</v>
          </cell>
          <cell r="W455">
            <v>14</v>
          </cell>
          <cell r="X455">
            <v>238</v>
          </cell>
          <cell r="Y455">
            <v>57573.599999999999</v>
          </cell>
          <cell r="Z455">
            <v>978751.2</v>
          </cell>
          <cell r="AA455">
            <v>60452.28</v>
          </cell>
          <cell r="AB455">
            <v>1027688.76</v>
          </cell>
          <cell r="AC455">
            <v>1.1000000000000001</v>
          </cell>
          <cell r="AD455">
            <v>18.700000000000003</v>
          </cell>
          <cell r="AI455">
            <v>192400</v>
          </cell>
          <cell r="AJ455">
            <v>3270800</v>
          </cell>
        </row>
        <row r="456">
          <cell r="A456" t="str">
            <v>A10365</v>
          </cell>
          <cell r="B456">
            <v>3771</v>
          </cell>
          <cell r="C456">
            <v>1700</v>
          </cell>
          <cell r="E456" t="str">
            <v>Điều chỉnh lưu lượng gió KT200x200</v>
          </cell>
          <cell r="F456">
            <v>0</v>
          </cell>
          <cell r="G456">
            <v>0</v>
          </cell>
          <cell r="H456" t="str">
            <v>cái</v>
          </cell>
          <cell r="I456">
            <v>9</v>
          </cell>
          <cell r="J456">
            <v>211700</v>
          </cell>
          <cell r="K456">
            <v>1905300</v>
          </cell>
          <cell r="M456" t="str">
            <v>Star Duct</v>
          </cell>
          <cell r="N456">
            <v>0</v>
          </cell>
          <cell r="O456" t="str">
            <v>Việt Nam</v>
          </cell>
          <cell r="Q456">
            <v>100</v>
          </cell>
          <cell r="R456">
            <v>211750.00000000006</v>
          </cell>
          <cell r="S456">
            <v>0</v>
          </cell>
          <cell r="T456">
            <v>9</v>
          </cell>
          <cell r="U456">
            <v>211654.5</v>
          </cell>
          <cell r="V456">
            <v>1904890.5</v>
          </cell>
          <cell r="W456">
            <v>21</v>
          </cell>
          <cell r="X456">
            <v>189</v>
          </cell>
          <cell r="Y456">
            <v>86360.4</v>
          </cell>
          <cell r="Z456">
            <v>777243.6</v>
          </cell>
          <cell r="AA456">
            <v>90678.42</v>
          </cell>
          <cell r="AB456">
            <v>816105.78</v>
          </cell>
          <cell r="AC456">
            <v>1.7</v>
          </cell>
          <cell r="AD456">
            <v>15.299999999999999</v>
          </cell>
          <cell r="AI456">
            <v>211700</v>
          </cell>
          <cell r="AJ456">
            <v>1905300</v>
          </cell>
        </row>
        <row r="457">
          <cell r="A457" t="str">
            <v>A10366</v>
          </cell>
          <cell r="B457">
            <v>3772</v>
          </cell>
          <cell r="C457">
            <v>1700</v>
          </cell>
          <cell r="E457" t="str">
            <v>Điều chỉnh lưu lượng gió KT150x150</v>
          </cell>
          <cell r="F457">
            <v>0</v>
          </cell>
          <cell r="G457">
            <v>0</v>
          </cell>
          <cell r="H457" t="str">
            <v>cái</v>
          </cell>
          <cell r="I457">
            <v>1</v>
          </cell>
          <cell r="J457">
            <v>192400</v>
          </cell>
          <cell r="K457">
            <v>192400</v>
          </cell>
          <cell r="M457" t="str">
            <v>Star Duct</v>
          </cell>
          <cell r="N457">
            <v>0</v>
          </cell>
          <cell r="O457" t="str">
            <v>Việt Nam</v>
          </cell>
          <cell r="Q457">
            <v>100</v>
          </cell>
          <cell r="R457">
            <v>192390.00000000003</v>
          </cell>
          <cell r="S457">
            <v>0</v>
          </cell>
          <cell r="T457">
            <v>1</v>
          </cell>
          <cell r="U457">
            <v>192433.5</v>
          </cell>
          <cell r="V457">
            <v>192433.5</v>
          </cell>
          <cell r="W457">
            <v>14</v>
          </cell>
          <cell r="X457">
            <v>14</v>
          </cell>
          <cell r="Y457">
            <v>57573.599999999999</v>
          </cell>
          <cell r="Z457">
            <v>57573.599999999999</v>
          </cell>
          <cell r="AA457">
            <v>60452.28</v>
          </cell>
          <cell r="AB457">
            <v>60452.28</v>
          </cell>
          <cell r="AC457">
            <v>1.1000000000000001</v>
          </cell>
          <cell r="AD457">
            <v>1.1000000000000001</v>
          </cell>
          <cell r="AI457">
            <v>192400</v>
          </cell>
          <cell r="AJ457">
            <v>192400</v>
          </cell>
        </row>
        <row r="458">
          <cell r="A458" t="str">
            <v>A10367</v>
          </cell>
          <cell r="B458">
            <v>3773</v>
          </cell>
          <cell r="C458">
            <v>1700</v>
          </cell>
          <cell r="E458" t="str">
            <v>Miệng gió cấp FAL 3600x2000 c/w IS +LCCT</v>
          </cell>
          <cell r="F458">
            <v>0</v>
          </cell>
          <cell r="G458">
            <v>0</v>
          </cell>
          <cell r="H458" t="str">
            <v>Cái</v>
          </cell>
          <cell r="I458">
            <v>2</v>
          </cell>
          <cell r="J458">
            <v>18683300</v>
          </cell>
          <cell r="K458">
            <v>37366600</v>
          </cell>
          <cell r="M458" t="str">
            <v>Star Duct</v>
          </cell>
          <cell r="N458">
            <v>0</v>
          </cell>
          <cell r="O458" t="str">
            <v>Việt Nam</v>
          </cell>
          <cell r="Q458">
            <v>100</v>
          </cell>
          <cell r="R458">
            <v>18683368</v>
          </cell>
          <cell r="S458">
            <v>0</v>
          </cell>
          <cell r="T458">
            <v>2</v>
          </cell>
          <cell r="U458">
            <v>18683259</v>
          </cell>
          <cell r="V458">
            <v>37366518</v>
          </cell>
          <cell r="W458">
            <v>392</v>
          </cell>
          <cell r="X458">
            <v>784</v>
          </cell>
          <cell r="Y458">
            <v>1612060.8</v>
          </cell>
          <cell r="Z458">
            <v>3224121.6</v>
          </cell>
          <cell r="AA458">
            <v>1692663.84</v>
          </cell>
          <cell r="AB458">
            <v>3385327.68</v>
          </cell>
          <cell r="AC458">
            <v>31.4</v>
          </cell>
          <cell r="AD458">
            <v>62.8</v>
          </cell>
          <cell r="AI458">
            <v>18683300</v>
          </cell>
          <cell r="AJ458">
            <v>37366600</v>
          </cell>
        </row>
        <row r="459">
          <cell r="A459" t="str">
            <v>A10368</v>
          </cell>
          <cell r="B459">
            <v>3774</v>
          </cell>
          <cell r="C459">
            <v>1700</v>
          </cell>
          <cell r="E459" t="str">
            <v xml:space="preserve">Miệng gió cấp SAD-1, KT: 450X450(miệng gió khuếch tán 4 hướng) </v>
          </cell>
          <cell r="F459">
            <v>0</v>
          </cell>
          <cell r="G459">
            <v>0</v>
          </cell>
          <cell r="H459" t="str">
            <v>cái</v>
          </cell>
          <cell r="I459">
            <v>9</v>
          </cell>
          <cell r="J459">
            <v>223900</v>
          </cell>
          <cell r="K459">
            <v>2015100</v>
          </cell>
          <cell r="M459" t="str">
            <v>Star Duct</v>
          </cell>
          <cell r="N459">
            <v>0</v>
          </cell>
          <cell r="O459" t="str">
            <v>Việt Nam</v>
          </cell>
          <cell r="Q459">
            <v>100</v>
          </cell>
          <cell r="R459">
            <v>223850.00000000006</v>
          </cell>
          <cell r="S459">
            <v>0</v>
          </cell>
          <cell r="T459">
            <v>9</v>
          </cell>
          <cell r="U459">
            <v>223947</v>
          </cell>
          <cell r="V459">
            <v>2015523</v>
          </cell>
          <cell r="W459">
            <v>56</v>
          </cell>
          <cell r="X459">
            <v>504</v>
          </cell>
          <cell r="Y459">
            <v>230294.39999999999</v>
          </cell>
          <cell r="Z459">
            <v>2072649.5999999999</v>
          </cell>
          <cell r="AA459">
            <v>241809.12</v>
          </cell>
          <cell r="AB459">
            <v>2176282.08</v>
          </cell>
          <cell r="AC459">
            <v>4.5</v>
          </cell>
          <cell r="AD459">
            <v>40.5</v>
          </cell>
          <cell r="AI459">
            <v>223900</v>
          </cell>
          <cell r="AJ459">
            <v>2015100</v>
          </cell>
        </row>
        <row r="460">
          <cell r="A460" t="str">
            <v>A10369</v>
          </cell>
          <cell r="B460">
            <v>3775</v>
          </cell>
          <cell r="C460">
            <v>1700</v>
          </cell>
          <cell r="E460" t="str">
            <v>Miệng cấp gió FAL 2000x1700 c/w IS + filter EU3</v>
          </cell>
          <cell r="F460">
            <v>0</v>
          </cell>
          <cell r="G460">
            <v>0</v>
          </cell>
          <cell r="H460" t="str">
            <v>cái</v>
          </cell>
          <cell r="I460">
            <v>1</v>
          </cell>
          <cell r="J460">
            <v>9032300</v>
          </cell>
          <cell r="K460">
            <v>9032300</v>
          </cell>
          <cell r="M460" t="str">
            <v>Star Duct</v>
          </cell>
          <cell r="N460">
            <v>0</v>
          </cell>
          <cell r="O460" t="str">
            <v>Việt Nam</v>
          </cell>
          <cell r="Q460">
            <v>100</v>
          </cell>
          <cell r="R460">
            <v>9032408.0000000019</v>
          </cell>
          <cell r="S460">
            <v>0</v>
          </cell>
          <cell r="T460">
            <v>1</v>
          </cell>
          <cell r="U460">
            <v>9032305.5</v>
          </cell>
          <cell r="V460">
            <v>9032305.5</v>
          </cell>
          <cell r="W460">
            <v>251.99999999999997</v>
          </cell>
          <cell r="X460">
            <v>251.99999999999997</v>
          </cell>
          <cell r="Y460">
            <v>1036324.8</v>
          </cell>
          <cell r="Z460">
            <v>1036324.8</v>
          </cell>
          <cell r="AA460">
            <v>1088141.04</v>
          </cell>
          <cell r="AB460">
            <v>1088141.04</v>
          </cell>
          <cell r="AC460">
            <v>20.2</v>
          </cell>
          <cell r="AD460">
            <v>20.2</v>
          </cell>
          <cell r="AI460">
            <v>9032300</v>
          </cell>
          <cell r="AJ460">
            <v>9032300</v>
          </cell>
        </row>
        <row r="461">
          <cell r="A461" t="str">
            <v>A10370</v>
          </cell>
          <cell r="B461">
            <v>3776</v>
          </cell>
          <cell r="C461">
            <v>1700</v>
          </cell>
          <cell r="E461" t="str">
            <v>Miệng cấp gió FAL 200x200 c/w IS + filter EU3</v>
          </cell>
          <cell r="F461">
            <v>0</v>
          </cell>
          <cell r="G461">
            <v>0</v>
          </cell>
          <cell r="H461" t="str">
            <v>cái</v>
          </cell>
          <cell r="I461">
            <v>1</v>
          </cell>
          <cell r="J461">
            <v>77100</v>
          </cell>
          <cell r="K461">
            <v>77100</v>
          </cell>
          <cell r="M461" t="str">
            <v>Star Duct</v>
          </cell>
          <cell r="N461">
            <v>0</v>
          </cell>
          <cell r="O461" t="str">
            <v>Việt Nam</v>
          </cell>
          <cell r="Q461">
            <v>100</v>
          </cell>
          <cell r="R461">
            <v>77198</v>
          </cell>
          <cell r="S461">
            <v>0</v>
          </cell>
          <cell r="T461">
            <v>1</v>
          </cell>
          <cell r="U461">
            <v>77107.5</v>
          </cell>
          <cell r="V461">
            <v>77107.5</v>
          </cell>
          <cell r="W461">
            <v>21</v>
          </cell>
          <cell r="X461">
            <v>21</v>
          </cell>
          <cell r="Y461">
            <v>86360.4</v>
          </cell>
          <cell r="Z461">
            <v>86360.4</v>
          </cell>
          <cell r="AA461">
            <v>90678.42</v>
          </cell>
          <cell r="AB461">
            <v>90678.42</v>
          </cell>
          <cell r="AC461">
            <v>1.7</v>
          </cell>
          <cell r="AD461">
            <v>1.7</v>
          </cell>
          <cell r="AI461">
            <v>77100</v>
          </cell>
          <cell r="AJ461">
            <v>77100</v>
          </cell>
        </row>
        <row r="462">
          <cell r="A462" t="str">
            <v>A10371</v>
          </cell>
          <cell r="B462">
            <v>3777</v>
          </cell>
          <cell r="C462">
            <v>1700</v>
          </cell>
          <cell r="E462" t="str">
            <v>Miệng gió tăng áp cho cầu thang PAG-1, KT: 600x400</v>
          </cell>
          <cell r="F462">
            <v>0</v>
          </cell>
          <cell r="G462">
            <v>0</v>
          </cell>
          <cell r="H462" t="str">
            <v>Cái</v>
          </cell>
          <cell r="I462">
            <v>5</v>
          </cell>
          <cell r="J462">
            <v>231100</v>
          </cell>
          <cell r="K462">
            <v>1155500</v>
          </cell>
          <cell r="M462" t="str">
            <v>Star Duct</v>
          </cell>
          <cell r="N462">
            <v>0</v>
          </cell>
          <cell r="O462" t="str">
            <v>Việt Nam</v>
          </cell>
          <cell r="Q462">
            <v>100</v>
          </cell>
          <cell r="R462">
            <v>231110.00000000006</v>
          </cell>
          <cell r="S462">
            <v>0</v>
          </cell>
          <cell r="T462">
            <v>5</v>
          </cell>
          <cell r="U462">
            <v>231099</v>
          </cell>
          <cell r="V462">
            <v>1155495</v>
          </cell>
          <cell r="W462">
            <v>62.999999999999993</v>
          </cell>
          <cell r="X462">
            <v>314.99999999999994</v>
          </cell>
          <cell r="Y462">
            <v>259081.2</v>
          </cell>
          <cell r="Z462">
            <v>1295406</v>
          </cell>
          <cell r="AA462">
            <v>272035.26</v>
          </cell>
          <cell r="AB462">
            <v>1360176.3</v>
          </cell>
          <cell r="AC462">
            <v>5</v>
          </cell>
          <cell r="AD462">
            <v>25</v>
          </cell>
          <cell r="AI462">
            <v>231100</v>
          </cell>
          <cell r="AJ462">
            <v>1155500</v>
          </cell>
        </row>
        <row r="463">
          <cell r="A463" t="str">
            <v>A10372</v>
          </cell>
          <cell r="B463">
            <v>3778</v>
          </cell>
          <cell r="C463">
            <v>1700</v>
          </cell>
          <cell r="E463" t="str">
            <v>Miệng gió thải EAL 6600x500 c/w IS +LCCT</v>
          </cell>
          <cell r="F463">
            <v>0</v>
          </cell>
          <cell r="G463">
            <v>0</v>
          </cell>
          <cell r="H463" t="str">
            <v>Cái</v>
          </cell>
          <cell r="I463">
            <v>1</v>
          </cell>
          <cell r="J463">
            <v>9885400</v>
          </cell>
          <cell r="K463">
            <v>9885400</v>
          </cell>
          <cell r="M463" t="str">
            <v>Star Duct</v>
          </cell>
          <cell r="N463">
            <v>0</v>
          </cell>
          <cell r="O463" t="str">
            <v>Việt Nam</v>
          </cell>
          <cell r="Q463">
            <v>100</v>
          </cell>
          <cell r="R463">
            <v>9885458</v>
          </cell>
          <cell r="S463">
            <v>0</v>
          </cell>
          <cell r="T463">
            <v>1</v>
          </cell>
          <cell r="U463">
            <v>9885405</v>
          </cell>
          <cell r="V463">
            <v>9885405</v>
          </cell>
          <cell r="W463">
            <v>461.99999999999994</v>
          </cell>
          <cell r="X463">
            <v>461.99999999999994</v>
          </cell>
          <cell r="Y463">
            <v>1899928.8</v>
          </cell>
          <cell r="Z463">
            <v>1899928.8</v>
          </cell>
          <cell r="AA463">
            <v>1994925.24</v>
          </cell>
          <cell r="AB463">
            <v>1994925.24</v>
          </cell>
          <cell r="AC463">
            <v>37</v>
          </cell>
          <cell r="AD463">
            <v>37</v>
          </cell>
          <cell r="AI463">
            <v>9885400</v>
          </cell>
          <cell r="AJ463">
            <v>9885400</v>
          </cell>
        </row>
        <row r="464">
          <cell r="A464" t="str">
            <v>A10373</v>
          </cell>
          <cell r="B464">
            <v>3779</v>
          </cell>
          <cell r="C464">
            <v>1700</v>
          </cell>
          <cell r="E464" t="str">
            <v>Miệng gió thải EAL 2000x800 c/w IS+LCCT</v>
          </cell>
          <cell r="F464">
            <v>0</v>
          </cell>
          <cell r="G464">
            <v>0</v>
          </cell>
          <cell r="H464" t="str">
            <v>Cái</v>
          </cell>
          <cell r="I464">
            <v>1</v>
          </cell>
          <cell r="J464">
            <v>4554300</v>
          </cell>
          <cell r="K464">
            <v>4554300</v>
          </cell>
          <cell r="M464" t="str">
            <v>Star Duct</v>
          </cell>
          <cell r="N464">
            <v>0</v>
          </cell>
          <cell r="O464" t="str">
            <v>Việt Nam</v>
          </cell>
          <cell r="Q464">
            <v>100</v>
          </cell>
          <cell r="R464">
            <v>4554198.0000000009</v>
          </cell>
          <cell r="S464">
            <v>0</v>
          </cell>
          <cell r="T464">
            <v>1</v>
          </cell>
          <cell r="U464">
            <v>4554259.5</v>
          </cell>
          <cell r="V464">
            <v>4554259.5</v>
          </cell>
          <cell r="W464">
            <v>189</v>
          </cell>
          <cell r="X464">
            <v>189</v>
          </cell>
          <cell r="Y464">
            <v>777243.6</v>
          </cell>
          <cell r="Z464">
            <v>777243.6</v>
          </cell>
          <cell r="AA464">
            <v>816105.78</v>
          </cell>
          <cell r="AB464">
            <v>816105.78</v>
          </cell>
          <cell r="AC464">
            <v>15.1</v>
          </cell>
          <cell r="AD464">
            <v>15.1</v>
          </cell>
          <cell r="AI464">
            <v>4554300</v>
          </cell>
          <cell r="AJ464">
            <v>4554300</v>
          </cell>
        </row>
        <row r="465">
          <cell r="A465" t="str">
            <v>A10374</v>
          </cell>
          <cell r="B465">
            <v>3780</v>
          </cell>
          <cell r="C465">
            <v>1700</v>
          </cell>
          <cell r="E465" t="str">
            <v>Miệng gió thông gió EAG-1 kích thước 200x200( 2 lớp cánh nhôm)</v>
          </cell>
          <cell r="F465">
            <v>0</v>
          </cell>
          <cell r="G465">
            <v>0</v>
          </cell>
          <cell r="H465" t="str">
            <v>Cái</v>
          </cell>
          <cell r="I465">
            <v>17</v>
          </cell>
          <cell r="J465">
            <v>91900</v>
          </cell>
          <cell r="K465">
            <v>1562300</v>
          </cell>
          <cell r="M465" t="str">
            <v>Star Duct</v>
          </cell>
          <cell r="N465">
            <v>0</v>
          </cell>
          <cell r="O465" t="str">
            <v>Việt Nam</v>
          </cell>
          <cell r="Q465">
            <v>100</v>
          </cell>
          <cell r="R465">
            <v>91960.000000000015</v>
          </cell>
          <cell r="S465">
            <v>0</v>
          </cell>
          <cell r="T465">
            <v>17</v>
          </cell>
          <cell r="U465">
            <v>91858.5</v>
          </cell>
          <cell r="V465">
            <v>1561594.5</v>
          </cell>
          <cell r="W465">
            <v>21</v>
          </cell>
          <cell r="X465">
            <v>357</v>
          </cell>
          <cell r="Y465">
            <v>86360.4</v>
          </cell>
          <cell r="Z465">
            <v>1468126.7999999998</v>
          </cell>
          <cell r="AA465">
            <v>90678.42</v>
          </cell>
          <cell r="AB465">
            <v>1541533.14</v>
          </cell>
          <cell r="AC465">
            <v>1.7</v>
          </cell>
          <cell r="AD465">
            <v>28.9</v>
          </cell>
          <cell r="AI465">
            <v>91900</v>
          </cell>
          <cell r="AJ465">
            <v>1562300</v>
          </cell>
        </row>
        <row r="466">
          <cell r="A466" t="str">
            <v>A10375</v>
          </cell>
          <cell r="B466">
            <v>3781</v>
          </cell>
          <cell r="C466">
            <v>1700</v>
          </cell>
          <cell r="E466" t="str">
            <v>Miệng gió hồi RAG-1, KT: 550x550(miệng gió 2 lớp cánh nhôm)</v>
          </cell>
          <cell r="F466">
            <v>0</v>
          </cell>
          <cell r="G466">
            <v>0</v>
          </cell>
          <cell r="H466" t="str">
            <v>cái</v>
          </cell>
          <cell r="I466">
            <v>4</v>
          </cell>
          <cell r="J466">
            <v>485200</v>
          </cell>
          <cell r="K466">
            <v>1940800</v>
          </cell>
          <cell r="M466" t="str">
            <v>Star Duct</v>
          </cell>
          <cell r="N466">
            <v>0</v>
          </cell>
          <cell r="O466" t="str">
            <v>Việt Nam</v>
          </cell>
          <cell r="Q466">
            <v>100</v>
          </cell>
          <cell r="R466">
            <v>485210.00000000012</v>
          </cell>
          <cell r="S466">
            <v>0</v>
          </cell>
          <cell r="T466">
            <v>4</v>
          </cell>
          <cell r="U466">
            <v>485218.5</v>
          </cell>
          <cell r="V466">
            <v>1940874</v>
          </cell>
          <cell r="W466">
            <v>70</v>
          </cell>
          <cell r="X466">
            <v>280</v>
          </cell>
          <cell r="Y466">
            <v>287868</v>
          </cell>
          <cell r="Z466">
            <v>1151472</v>
          </cell>
          <cell r="AA466">
            <v>302261.40000000002</v>
          </cell>
          <cell r="AB466">
            <v>1209045.6000000001</v>
          </cell>
          <cell r="AC466">
            <v>5.6</v>
          </cell>
          <cell r="AD466">
            <v>22.4</v>
          </cell>
          <cell r="AI466">
            <v>485200</v>
          </cell>
          <cell r="AJ466">
            <v>1940800</v>
          </cell>
        </row>
        <row r="467">
          <cell r="A467" t="str">
            <v>A10376</v>
          </cell>
          <cell r="D467" t="str">
            <v>III.5</v>
          </cell>
          <cell r="E467" t="str">
            <v>THIẾT BỊ - VAN NƯỚC</v>
          </cell>
        </row>
        <row r="468">
          <cell r="A468" t="str">
            <v>A10377</v>
          </cell>
          <cell r="B468">
            <v>6030</v>
          </cell>
          <cell r="C468">
            <v>1835</v>
          </cell>
          <cell r="E468" t="str">
            <v>Van bi đồng - Bronze Ball valve PN20</v>
          </cell>
          <cell r="F468" t="str">
            <v>Van bi loại nối ren</v>
          </cell>
          <cell r="G468" t="str">
            <v>32A</v>
          </cell>
          <cell r="H468" t="str">
            <v>pcs</v>
          </cell>
          <cell r="I468">
            <v>1</v>
          </cell>
          <cell r="J468">
            <v>445000</v>
          </cell>
          <cell r="K468">
            <v>445000</v>
          </cell>
          <cell r="M468" t="str">
            <v>KVS</v>
          </cell>
          <cell r="N468" t="str">
            <v>KVS 308</v>
          </cell>
          <cell r="O468" t="str">
            <v>TURKEY</v>
          </cell>
          <cell r="Q468">
            <v>100</v>
          </cell>
          <cell r="R468">
            <v>445000</v>
          </cell>
          <cell r="S468">
            <v>0</v>
          </cell>
          <cell r="T468">
            <v>1</v>
          </cell>
          <cell r="U468">
            <v>444988.5</v>
          </cell>
          <cell r="V468">
            <v>444988.5</v>
          </cell>
          <cell r="W468">
            <v>11.2</v>
          </cell>
          <cell r="X468">
            <v>11.2</v>
          </cell>
          <cell r="Y468">
            <v>46058.879999999997</v>
          </cell>
          <cell r="Z468">
            <v>46058.879999999997</v>
          </cell>
          <cell r="AA468">
            <v>48361.82</v>
          </cell>
          <cell r="AB468">
            <v>48361.82</v>
          </cell>
          <cell r="AC468">
            <v>0.9</v>
          </cell>
          <cell r="AD468">
            <v>0.9</v>
          </cell>
          <cell r="AE468" t="e">
            <v>#REF!</v>
          </cell>
          <cell r="AF468" t="e">
            <v>#REF!</v>
          </cell>
          <cell r="AI468">
            <v>445000</v>
          </cell>
          <cell r="AJ468">
            <v>445000</v>
          </cell>
        </row>
        <row r="469">
          <cell r="A469" t="str">
            <v>A10378</v>
          </cell>
          <cell r="B469">
            <v>6029</v>
          </cell>
          <cell r="C469">
            <v>1835</v>
          </cell>
          <cell r="E469" t="str">
            <v>Van bi đồng - Bronze Ball valve PN20</v>
          </cell>
          <cell r="F469" t="str">
            <v>Van bi loại nối ren</v>
          </cell>
          <cell r="G469" t="str">
            <v>25A</v>
          </cell>
          <cell r="H469" t="str">
            <v>pcs</v>
          </cell>
          <cell r="I469">
            <v>6</v>
          </cell>
          <cell r="J469">
            <v>288100</v>
          </cell>
          <cell r="K469">
            <v>1728600</v>
          </cell>
          <cell r="M469" t="str">
            <v>KVS</v>
          </cell>
          <cell r="N469" t="str">
            <v>KVS 308</v>
          </cell>
          <cell r="O469" t="str">
            <v>TURKEY</v>
          </cell>
          <cell r="Q469">
            <v>100</v>
          </cell>
          <cell r="R469">
            <v>288000</v>
          </cell>
          <cell r="S469">
            <v>0</v>
          </cell>
          <cell r="T469">
            <v>6</v>
          </cell>
          <cell r="U469">
            <v>288091.5</v>
          </cell>
          <cell r="V469">
            <v>1728549</v>
          </cell>
          <cell r="W469">
            <v>11.2</v>
          </cell>
          <cell r="X469">
            <v>67.199999999999989</v>
          </cell>
          <cell r="Y469">
            <v>46058.879999999997</v>
          </cell>
          <cell r="Z469">
            <v>276353.27999999997</v>
          </cell>
          <cell r="AA469">
            <v>48361.82</v>
          </cell>
          <cell r="AB469">
            <v>290170.92</v>
          </cell>
          <cell r="AC469">
            <v>0.9</v>
          </cell>
          <cell r="AD469">
            <v>5.4</v>
          </cell>
          <cell r="AE469" t="e">
            <v>#REF!</v>
          </cell>
          <cell r="AF469" t="e">
            <v>#REF!</v>
          </cell>
          <cell r="AI469">
            <v>288100</v>
          </cell>
          <cell r="AJ469">
            <v>1728600</v>
          </cell>
        </row>
        <row r="470">
          <cell r="A470" t="str">
            <v>A10379</v>
          </cell>
          <cell r="B470">
            <v>6474</v>
          </cell>
          <cell r="C470">
            <v>1836</v>
          </cell>
          <cell r="E470" t="str">
            <v>Modulating vlave</v>
          </cell>
          <cell r="F470" t="str">
            <v xml:space="preserve">Van điều chỉnh </v>
          </cell>
          <cell r="G470" t="str">
            <v>25A</v>
          </cell>
          <cell r="H470" t="str">
            <v>pcs</v>
          </cell>
          <cell r="I470">
            <v>3</v>
          </cell>
          <cell r="J470">
            <v>2659700</v>
          </cell>
          <cell r="K470">
            <v>7979100</v>
          </cell>
          <cell r="M470" t="str">
            <v>Belimo</v>
          </cell>
          <cell r="N470" t="str">
            <v>R2025-10-S2 + LR24A</v>
          </cell>
          <cell r="O470" t="str">
            <v>Switzerland/ Thụy Sỹ</v>
          </cell>
          <cell r="Q470">
            <v>100</v>
          </cell>
          <cell r="R470">
            <v>2659600</v>
          </cell>
          <cell r="S470">
            <v>0</v>
          </cell>
          <cell r="T470">
            <v>3</v>
          </cell>
          <cell r="U470">
            <v>2659650</v>
          </cell>
          <cell r="V470">
            <v>7978950</v>
          </cell>
          <cell r="W470">
            <v>42</v>
          </cell>
          <cell r="X470">
            <v>126</v>
          </cell>
          <cell r="Y470">
            <v>172720.8</v>
          </cell>
          <cell r="Z470">
            <v>518162.39999999997</v>
          </cell>
          <cell r="AA470">
            <v>181356.84</v>
          </cell>
          <cell r="AB470">
            <v>544070.52</v>
          </cell>
          <cell r="AC470">
            <v>3.4</v>
          </cell>
          <cell r="AD470">
            <v>10.199999999999999</v>
          </cell>
          <cell r="AE470" t="e">
            <v>#REF!</v>
          </cell>
          <cell r="AF470" t="e">
            <v>#REF!</v>
          </cell>
          <cell r="AI470">
            <v>2659700</v>
          </cell>
          <cell r="AJ470">
            <v>7979100</v>
          </cell>
        </row>
        <row r="471">
          <cell r="A471" t="str">
            <v>A10380</v>
          </cell>
          <cell r="B471">
            <v>6600</v>
          </cell>
          <cell r="C471">
            <v>1837</v>
          </cell>
          <cell r="E471" t="str">
            <v>Balancing Valve</v>
          </cell>
          <cell r="F471" t="str">
            <v>Van cân bằng</v>
          </cell>
          <cell r="G471" t="str">
            <v>25A</v>
          </cell>
          <cell r="H471" t="str">
            <v>pcs</v>
          </cell>
          <cell r="I471">
            <v>3</v>
          </cell>
          <cell r="J471">
            <v>799900</v>
          </cell>
          <cell r="K471">
            <v>2399700</v>
          </cell>
          <cell r="M471" t="str">
            <v>Herz</v>
          </cell>
          <cell r="N471" t="str">
            <v>4017 M</v>
          </cell>
          <cell r="O471" t="str">
            <v>Austria (ÁO)</v>
          </cell>
          <cell r="Q471">
            <v>100</v>
          </cell>
          <cell r="R471">
            <v>800000</v>
          </cell>
          <cell r="S471">
            <v>0</v>
          </cell>
          <cell r="T471">
            <v>3</v>
          </cell>
          <cell r="U471">
            <v>799906.5</v>
          </cell>
          <cell r="V471">
            <v>2399719.5</v>
          </cell>
          <cell r="W471">
            <v>11.2</v>
          </cell>
          <cell r="X471">
            <v>33.599999999999994</v>
          </cell>
          <cell r="Y471">
            <v>46058.879999999997</v>
          </cell>
          <cell r="Z471">
            <v>138176.63999999998</v>
          </cell>
          <cell r="AA471">
            <v>48361.82</v>
          </cell>
          <cell r="AB471">
            <v>145085.46</v>
          </cell>
          <cell r="AC471">
            <v>0.9</v>
          </cell>
          <cell r="AD471">
            <v>2.7</v>
          </cell>
          <cell r="AE471" t="e">
            <v>#REF!</v>
          </cell>
          <cell r="AF471" t="e">
            <v>#REF!</v>
          </cell>
          <cell r="AI471">
            <v>799900</v>
          </cell>
          <cell r="AJ471">
            <v>2399700</v>
          </cell>
        </row>
        <row r="472">
          <cell r="A472" t="str">
            <v>A10381</v>
          </cell>
          <cell r="B472">
            <v>6601</v>
          </cell>
          <cell r="C472">
            <v>1837</v>
          </cell>
          <cell r="E472" t="str">
            <v>Balancing Valve</v>
          </cell>
          <cell r="F472" t="str">
            <v>Van cân bằng</v>
          </cell>
          <cell r="G472" t="str">
            <v>32A</v>
          </cell>
          <cell r="H472" t="str">
            <v>pcs</v>
          </cell>
          <cell r="I472">
            <v>1</v>
          </cell>
          <cell r="J472">
            <v>938000</v>
          </cell>
          <cell r="K472">
            <v>938000</v>
          </cell>
          <cell r="M472" t="str">
            <v>Herz</v>
          </cell>
          <cell r="N472" t="str">
            <v>4017 M</v>
          </cell>
          <cell r="O472" t="str">
            <v>Austria (ÁO)</v>
          </cell>
          <cell r="Q472">
            <v>100</v>
          </cell>
          <cell r="R472">
            <v>938000</v>
          </cell>
          <cell r="S472">
            <v>0</v>
          </cell>
          <cell r="T472">
            <v>1</v>
          </cell>
          <cell r="U472">
            <v>938029.5</v>
          </cell>
          <cell r="V472">
            <v>938029.5</v>
          </cell>
          <cell r="W472">
            <v>11.2</v>
          </cell>
          <cell r="X472">
            <v>11.2</v>
          </cell>
          <cell r="Y472">
            <v>46058.879999999997</v>
          </cell>
          <cell r="Z472">
            <v>46058.879999999997</v>
          </cell>
          <cell r="AA472">
            <v>48361.82</v>
          </cell>
          <cell r="AB472">
            <v>48361.82</v>
          </cell>
          <cell r="AC472">
            <v>0.9</v>
          </cell>
          <cell r="AD472">
            <v>0.9</v>
          </cell>
          <cell r="AE472" t="e">
            <v>#REF!</v>
          </cell>
          <cell r="AF472" t="e">
            <v>#REF!</v>
          </cell>
          <cell r="AI472">
            <v>938000</v>
          </cell>
          <cell r="AJ472">
            <v>938000</v>
          </cell>
        </row>
        <row r="473">
          <cell r="A473" t="str">
            <v>A10382</v>
          </cell>
          <cell r="B473">
            <v>6027</v>
          </cell>
          <cell r="C473">
            <v>1835</v>
          </cell>
          <cell r="E473" t="str">
            <v>Van bi đồng - Bronze Ball valve PN20</v>
          </cell>
          <cell r="F473" t="str">
            <v>Van bi loại nối ren</v>
          </cell>
          <cell r="G473" t="str">
            <v>15A</v>
          </cell>
          <cell r="H473" t="str">
            <v>pcs</v>
          </cell>
          <cell r="I473">
            <v>6</v>
          </cell>
          <cell r="J473">
            <v>131000</v>
          </cell>
          <cell r="K473">
            <v>786000</v>
          </cell>
          <cell r="M473" t="str">
            <v>KVS</v>
          </cell>
          <cell r="N473" t="str">
            <v>KVS 308</v>
          </cell>
          <cell r="O473" t="str">
            <v>TURKEY</v>
          </cell>
          <cell r="Q473">
            <v>100</v>
          </cell>
          <cell r="R473">
            <v>131000</v>
          </cell>
          <cell r="S473">
            <v>0</v>
          </cell>
          <cell r="T473">
            <v>6</v>
          </cell>
          <cell r="U473">
            <v>130971</v>
          </cell>
          <cell r="V473">
            <v>785826</v>
          </cell>
          <cell r="W473">
            <v>8.3999999999999986</v>
          </cell>
          <cell r="X473">
            <v>50.399999999999991</v>
          </cell>
          <cell r="Y473">
            <v>34544.160000000003</v>
          </cell>
          <cell r="Z473">
            <v>207264.96000000002</v>
          </cell>
          <cell r="AA473">
            <v>36271.370000000003</v>
          </cell>
          <cell r="AB473">
            <v>217628.22000000003</v>
          </cell>
          <cell r="AC473">
            <v>0.7</v>
          </cell>
          <cell r="AD473">
            <v>4.1999999999999993</v>
          </cell>
          <cell r="AE473" t="e">
            <v>#REF!</v>
          </cell>
          <cell r="AF473" t="e">
            <v>#REF!</v>
          </cell>
          <cell r="AI473">
            <v>131000</v>
          </cell>
          <cell r="AJ473">
            <v>786000</v>
          </cell>
        </row>
        <row r="474">
          <cell r="A474" t="str">
            <v>A10383</v>
          </cell>
          <cell r="B474">
            <v>6359</v>
          </cell>
          <cell r="C474">
            <v>1837</v>
          </cell>
          <cell r="E474" t="str">
            <v>Flexible joint (Rubber) - PN20</v>
          </cell>
          <cell r="F474" t="str">
            <v>Nối mềm cao su 2 cấp, loại nối bích</v>
          </cell>
          <cell r="G474" t="str">
            <v>25A</v>
          </cell>
          <cell r="H474" t="str">
            <v>pcs</v>
          </cell>
          <cell r="I474">
            <v>6</v>
          </cell>
          <cell r="J474">
            <v>349100</v>
          </cell>
          <cell r="K474">
            <v>2094600</v>
          </cell>
          <cell r="M474" t="str">
            <v>KVS</v>
          </cell>
          <cell r="N474" t="str">
            <v xml:space="preserve">KVS 501 - T </v>
          </cell>
          <cell r="O474" t="str">
            <v>TURKEY</v>
          </cell>
          <cell r="Q474">
            <v>100</v>
          </cell>
          <cell r="R474">
            <v>349000</v>
          </cell>
          <cell r="S474">
            <v>0</v>
          </cell>
          <cell r="T474">
            <v>6</v>
          </cell>
          <cell r="U474">
            <v>349107</v>
          </cell>
          <cell r="V474">
            <v>2094642</v>
          </cell>
          <cell r="W474">
            <v>21</v>
          </cell>
          <cell r="X474">
            <v>126</v>
          </cell>
          <cell r="Y474">
            <v>86360.4</v>
          </cell>
          <cell r="Z474">
            <v>518162.39999999997</v>
          </cell>
          <cell r="AA474">
            <v>90678.42</v>
          </cell>
          <cell r="AB474">
            <v>544070.52</v>
          </cell>
          <cell r="AC474">
            <v>1.7</v>
          </cell>
          <cell r="AD474">
            <v>10.199999999999999</v>
          </cell>
          <cell r="AE474" t="e">
            <v>#REF!</v>
          </cell>
          <cell r="AF474" t="e">
            <v>#REF!</v>
          </cell>
          <cell r="AI474">
            <v>349100</v>
          </cell>
          <cell r="AJ474">
            <v>2094600</v>
          </cell>
        </row>
        <row r="475">
          <cell r="A475" t="str">
            <v>A10384</v>
          </cell>
          <cell r="B475">
            <v>6234</v>
          </cell>
          <cell r="C475">
            <v>1835</v>
          </cell>
          <cell r="E475" t="str">
            <v>Y Strainer (10k)</v>
          </cell>
          <cell r="F475" t="str">
            <v>Van lọc chữ Y, loại nối ren</v>
          </cell>
          <cell r="G475" t="str">
            <v>25A</v>
          </cell>
          <cell r="H475" t="str">
            <v>pcs</v>
          </cell>
          <cell r="I475">
            <v>1</v>
          </cell>
          <cell r="J475">
            <v>227100</v>
          </cell>
          <cell r="K475">
            <v>227100</v>
          </cell>
          <cell r="M475" t="str">
            <v>KVS</v>
          </cell>
          <cell r="N475" t="str">
            <v>KVS 200 -F</v>
          </cell>
          <cell r="O475" t="str">
            <v>TURKEY</v>
          </cell>
          <cell r="Q475">
            <v>100</v>
          </cell>
          <cell r="R475">
            <v>227000</v>
          </cell>
          <cell r="S475">
            <v>0</v>
          </cell>
          <cell r="T475">
            <v>1</v>
          </cell>
          <cell r="U475">
            <v>227076</v>
          </cell>
          <cell r="V475">
            <v>227076</v>
          </cell>
          <cell r="W475">
            <v>11.2</v>
          </cell>
          <cell r="X475">
            <v>11.2</v>
          </cell>
          <cell r="Y475">
            <v>46058.879999999997</v>
          </cell>
          <cell r="Z475">
            <v>46058.879999999997</v>
          </cell>
          <cell r="AA475">
            <v>48361.82</v>
          </cell>
          <cell r="AB475">
            <v>48361.82</v>
          </cell>
          <cell r="AC475">
            <v>0.9</v>
          </cell>
          <cell r="AD475">
            <v>0.9</v>
          </cell>
          <cell r="AE475" t="e">
            <v>#REF!</v>
          </cell>
          <cell r="AF475" t="e">
            <v>#REF!</v>
          </cell>
          <cell r="AI475">
            <v>227100</v>
          </cell>
          <cell r="AJ475">
            <v>227100</v>
          </cell>
        </row>
        <row r="476">
          <cell r="A476" t="str">
            <v>A10385</v>
          </cell>
          <cell r="B476">
            <v>6442</v>
          </cell>
          <cell r="C476">
            <v>1850</v>
          </cell>
          <cell r="E476" t="str">
            <v>Đồng hồ áp suất dầu- Range: 0(kg/cm2) to + 25 (kg/cm2)</v>
          </cell>
          <cell r="F476" t="str">
            <v>Đồng hồ áp, dùng cho hệ cấp nước</v>
          </cell>
          <cell r="G476" t="str">
            <v>Water Line</v>
          </cell>
          <cell r="H476" t="str">
            <v>pcs</v>
          </cell>
          <cell r="I476">
            <v>2</v>
          </cell>
          <cell r="J476">
            <v>715200</v>
          </cell>
          <cell r="K476">
            <v>1430400</v>
          </cell>
          <cell r="M476" t="str">
            <v>KVS</v>
          </cell>
          <cell r="N476" t="str">
            <v>P-260</v>
          </cell>
          <cell r="O476" t="str">
            <v>TURKEY</v>
          </cell>
          <cell r="Q476">
            <v>100</v>
          </cell>
          <cell r="R476">
            <v>714000</v>
          </cell>
          <cell r="S476">
            <v>0</v>
          </cell>
          <cell r="T476">
            <v>2</v>
          </cell>
          <cell r="U476">
            <v>715200</v>
          </cell>
          <cell r="V476">
            <v>1430400</v>
          </cell>
          <cell r="W476">
            <v>9.7999999999999989</v>
          </cell>
          <cell r="X476">
            <v>19.599999999999998</v>
          </cell>
          <cell r="Y476">
            <v>40301.519999999997</v>
          </cell>
          <cell r="Z476">
            <v>80603.039999999994</v>
          </cell>
          <cell r="AA476">
            <v>42316.6</v>
          </cell>
          <cell r="AB476">
            <v>84633.2</v>
          </cell>
          <cell r="AC476">
            <v>0.8</v>
          </cell>
          <cell r="AD476">
            <v>1.6</v>
          </cell>
          <cell r="AE476" t="e">
            <v>#REF!</v>
          </cell>
          <cell r="AF476" t="e">
            <v>#REF!</v>
          </cell>
          <cell r="AI476">
            <v>715200</v>
          </cell>
          <cell r="AJ476">
            <v>1430400</v>
          </cell>
        </row>
        <row r="477">
          <cell r="A477" t="str">
            <v>A10386</v>
          </cell>
          <cell r="B477">
            <v>3783</v>
          </cell>
          <cell r="C477" t="str">
            <v>III.6</v>
          </cell>
          <cell r="D477" t="str">
            <v>III.6</v>
          </cell>
          <cell r="E477" t="str">
            <v>HỆ THỐNG ỐNG GIÓ</v>
          </cell>
          <cell r="F477">
            <v>0</v>
          </cell>
          <cell r="G477">
            <v>0</v>
          </cell>
          <cell r="H477">
            <v>0</v>
          </cell>
        </row>
        <row r="478">
          <cell r="A478" t="str">
            <v>A10387</v>
          </cell>
          <cell r="B478">
            <v>3784</v>
          </cell>
          <cell r="C478">
            <v>1711</v>
          </cell>
          <cell r="E478" t="str">
            <v>Ống gió thải tôn tráng kẽm</v>
          </cell>
          <cell r="F478">
            <v>0</v>
          </cell>
          <cell r="G478">
            <v>0</v>
          </cell>
          <cell r="H478">
            <v>0</v>
          </cell>
        </row>
        <row r="479">
          <cell r="A479" t="str">
            <v>A10388</v>
          </cell>
          <cell r="B479">
            <v>3785</v>
          </cell>
          <cell r="C479">
            <v>1711</v>
          </cell>
          <cell r="E479" t="str">
            <v>Ống gió chế tạo bằng tôn tráng kẽm KT900x300 tôn dày 0.75mm, kết nối TDC</v>
          </cell>
          <cell r="F479">
            <v>0</v>
          </cell>
          <cell r="G479">
            <v>0</v>
          </cell>
          <cell r="H479" t="str">
            <v>m</v>
          </cell>
          <cell r="I479">
            <v>3.2</v>
          </cell>
          <cell r="J479">
            <v>460400</v>
          </cell>
          <cell r="K479">
            <v>1473280</v>
          </cell>
          <cell r="M479" t="str">
            <v>Hoa Sen hoặc Phương Nam</v>
          </cell>
          <cell r="N479">
            <v>0</v>
          </cell>
          <cell r="O479" t="str">
            <v>Việt Nam</v>
          </cell>
          <cell r="Q479">
            <v>100</v>
          </cell>
          <cell r="R479">
            <v>460405.00000000012</v>
          </cell>
          <cell r="S479">
            <v>2.4</v>
          </cell>
          <cell r="T479">
            <v>3.2</v>
          </cell>
          <cell r="U479">
            <v>460410</v>
          </cell>
          <cell r="V479">
            <v>1473312</v>
          </cell>
          <cell r="W479">
            <v>57.4</v>
          </cell>
          <cell r="X479">
            <v>183.68</v>
          </cell>
          <cell r="Y479">
            <v>236051.76</v>
          </cell>
          <cell r="Z479">
            <v>755365.6320000001</v>
          </cell>
          <cell r="AA479">
            <v>247854.35</v>
          </cell>
          <cell r="AB479">
            <v>793133.92</v>
          </cell>
          <cell r="AC479">
            <v>4.5999999999999996</v>
          </cell>
          <cell r="AD479">
            <v>14.719999999999999</v>
          </cell>
          <cell r="AI479">
            <v>460400</v>
          </cell>
          <cell r="AJ479">
            <v>1473280</v>
          </cell>
        </row>
        <row r="480">
          <cell r="A480" t="str">
            <v>A10389</v>
          </cell>
          <cell r="B480">
            <v>3786</v>
          </cell>
          <cell r="C480">
            <v>1711</v>
          </cell>
          <cell r="E480" t="str">
            <v>Ống gió chế tạo bằng tôn tráng kẽm KT400x200 tôn dày 0.75mm, kết nối bằng nẹp C</v>
          </cell>
          <cell r="F480">
            <v>0</v>
          </cell>
          <cell r="G480">
            <v>0</v>
          </cell>
          <cell r="H480" t="str">
            <v>m</v>
          </cell>
          <cell r="I480">
            <v>11.7</v>
          </cell>
          <cell r="J480">
            <v>230200</v>
          </cell>
          <cell r="K480">
            <v>2693340</v>
          </cell>
          <cell r="M480" t="str">
            <v>Hoa Sen hoặc Phương Nam</v>
          </cell>
          <cell r="N480">
            <v>0</v>
          </cell>
          <cell r="O480" t="str">
            <v>Việt Nam</v>
          </cell>
          <cell r="Q480">
            <v>100</v>
          </cell>
          <cell r="R480">
            <v>230142.00000000006</v>
          </cell>
          <cell r="S480">
            <v>1.2</v>
          </cell>
          <cell r="T480">
            <v>11.7</v>
          </cell>
          <cell r="U480">
            <v>230205</v>
          </cell>
          <cell r="V480">
            <v>2693398.5</v>
          </cell>
          <cell r="W480">
            <v>28</v>
          </cell>
          <cell r="X480">
            <v>327.59999999999997</v>
          </cell>
          <cell r="Y480">
            <v>115147.2</v>
          </cell>
          <cell r="Z480">
            <v>1347222.24</v>
          </cell>
          <cell r="AA480">
            <v>120904.56</v>
          </cell>
          <cell r="AB480">
            <v>1414583.352</v>
          </cell>
          <cell r="AC480">
            <v>2.2000000000000002</v>
          </cell>
          <cell r="AD480">
            <v>25.740000000000002</v>
          </cell>
          <cell r="AI480">
            <v>230200</v>
          </cell>
          <cell r="AJ480">
            <v>2693340</v>
          </cell>
        </row>
        <row r="481">
          <cell r="A481" t="str">
            <v>A10390</v>
          </cell>
          <cell r="B481">
            <v>3787</v>
          </cell>
          <cell r="C481">
            <v>1711</v>
          </cell>
          <cell r="E481" t="str">
            <v>Ống gió chế tạo bằng tôn tráng kẽm KT250x150 tôn dày 0.58mm, kết nối bằng nẹp C</v>
          </cell>
          <cell r="F481">
            <v>0</v>
          </cell>
          <cell r="G481">
            <v>0</v>
          </cell>
          <cell r="H481" t="str">
            <v>m</v>
          </cell>
          <cell r="I481">
            <v>7.4</v>
          </cell>
          <cell r="J481">
            <v>131200</v>
          </cell>
          <cell r="K481">
            <v>970880</v>
          </cell>
          <cell r="M481" t="str">
            <v>Hoa Sen hoặc Phương Nam</v>
          </cell>
          <cell r="N481">
            <v>0</v>
          </cell>
          <cell r="O481" t="str">
            <v>Việt Nam</v>
          </cell>
          <cell r="Q481">
            <v>100</v>
          </cell>
          <cell r="R481">
            <v>131164.00000000003</v>
          </cell>
          <cell r="S481">
            <v>0.8</v>
          </cell>
          <cell r="T481">
            <v>7.4</v>
          </cell>
          <cell r="U481">
            <v>131194.5</v>
          </cell>
          <cell r="V481">
            <v>970839.3</v>
          </cell>
          <cell r="W481">
            <v>19.599999999999998</v>
          </cell>
          <cell r="X481">
            <v>145.04</v>
          </cell>
          <cell r="Y481">
            <v>80603.039999999994</v>
          </cell>
          <cell r="Z481">
            <v>596462.49599999993</v>
          </cell>
          <cell r="AA481">
            <v>84633.19</v>
          </cell>
          <cell r="AB481">
            <v>626285.60600000003</v>
          </cell>
          <cell r="AC481">
            <v>1.6</v>
          </cell>
          <cell r="AD481">
            <v>11.840000000000002</v>
          </cell>
          <cell r="AI481">
            <v>131200</v>
          </cell>
          <cell r="AJ481">
            <v>970880</v>
          </cell>
        </row>
        <row r="482">
          <cell r="A482" t="str">
            <v>A10391</v>
          </cell>
          <cell r="B482">
            <v>3788</v>
          </cell>
          <cell r="C482">
            <v>1711</v>
          </cell>
          <cell r="E482" t="str">
            <v>Ống gió chế tạo bằng tôn tráng kẽm KT200x150 tôn dày 0.58mm, kết nối bằng nẹp C</v>
          </cell>
          <cell r="F482">
            <v>0</v>
          </cell>
          <cell r="G482">
            <v>0</v>
          </cell>
          <cell r="H482" t="str">
            <v>m</v>
          </cell>
          <cell r="I482">
            <v>6.6</v>
          </cell>
          <cell r="J482">
            <v>120500</v>
          </cell>
          <cell r="K482">
            <v>795300</v>
          </cell>
          <cell r="M482" t="str">
            <v>Hoa Sen hoặc Phương Nam</v>
          </cell>
          <cell r="N482">
            <v>0</v>
          </cell>
          <cell r="O482" t="str">
            <v>Việt Nam</v>
          </cell>
          <cell r="Q482">
            <v>100</v>
          </cell>
          <cell r="R482">
            <v>120516.00000000003</v>
          </cell>
          <cell r="S482">
            <v>0.7</v>
          </cell>
          <cell r="T482">
            <v>6.6</v>
          </cell>
          <cell r="U482">
            <v>120466.5</v>
          </cell>
          <cell r="V482">
            <v>795078.89999999991</v>
          </cell>
          <cell r="W482">
            <v>16.799999999999997</v>
          </cell>
          <cell r="X482">
            <v>110.87999999999998</v>
          </cell>
          <cell r="Y482">
            <v>69088.320000000007</v>
          </cell>
          <cell r="Z482">
            <v>455982.91200000001</v>
          </cell>
          <cell r="AA482">
            <v>72542.740000000005</v>
          </cell>
          <cell r="AB482">
            <v>478782.08400000003</v>
          </cell>
          <cell r="AC482">
            <v>1.3</v>
          </cell>
          <cell r="AD482">
            <v>8.58</v>
          </cell>
          <cell r="AI482">
            <v>120500</v>
          </cell>
          <cell r="AJ482">
            <v>795300</v>
          </cell>
        </row>
        <row r="483">
          <cell r="A483" t="str">
            <v>A10392</v>
          </cell>
          <cell r="B483">
            <v>3789</v>
          </cell>
          <cell r="C483">
            <v>1711</v>
          </cell>
          <cell r="E483" t="str">
            <v>Ống gió chế tạo bằng tôn tráng kẽm KT150x150 tôn dày 0.58mm, kết nối bằng nẹp C</v>
          </cell>
          <cell r="F483">
            <v>0</v>
          </cell>
          <cell r="G483">
            <v>0</v>
          </cell>
          <cell r="H483" t="str">
            <v>m</v>
          </cell>
          <cell r="I483">
            <v>9.5</v>
          </cell>
          <cell r="J483">
            <v>108200</v>
          </cell>
          <cell r="K483">
            <v>1027900</v>
          </cell>
          <cell r="M483" t="str">
            <v>Hoa Sen hoặc Phương Nam</v>
          </cell>
          <cell r="N483">
            <v>0</v>
          </cell>
          <cell r="O483" t="str">
            <v>Việt Nam</v>
          </cell>
          <cell r="Q483">
            <v>100</v>
          </cell>
          <cell r="R483">
            <v>108174.00000000003</v>
          </cell>
          <cell r="S483">
            <v>0.6</v>
          </cell>
          <cell r="T483">
            <v>9.5</v>
          </cell>
          <cell r="U483">
            <v>108174</v>
          </cell>
          <cell r="V483">
            <v>1027653</v>
          </cell>
          <cell r="W483">
            <v>14</v>
          </cell>
          <cell r="X483">
            <v>133</v>
          </cell>
          <cell r="Y483">
            <v>57573.599999999999</v>
          </cell>
          <cell r="Z483">
            <v>546949.19999999995</v>
          </cell>
          <cell r="AA483">
            <v>60452.28</v>
          </cell>
          <cell r="AB483">
            <v>574296.66</v>
          </cell>
          <cell r="AC483">
            <v>1.1000000000000001</v>
          </cell>
          <cell r="AD483">
            <v>10.450000000000001</v>
          </cell>
          <cell r="AI483">
            <v>108200</v>
          </cell>
          <cell r="AJ483">
            <v>1027900</v>
          </cell>
        </row>
        <row r="484">
          <cell r="A484" t="str">
            <v>A10393</v>
          </cell>
          <cell r="B484">
            <v>3790</v>
          </cell>
          <cell r="C484">
            <v>1711</v>
          </cell>
          <cell r="E484" t="str">
            <v>Cút ống gió KT400x200 tôn dày 0.75mm</v>
          </cell>
          <cell r="F484">
            <v>0</v>
          </cell>
          <cell r="G484">
            <v>0</v>
          </cell>
          <cell r="H484" t="str">
            <v>Cái</v>
          </cell>
          <cell r="I484">
            <v>3</v>
          </cell>
          <cell r="J484">
            <v>223500</v>
          </cell>
          <cell r="K484">
            <v>670500</v>
          </cell>
          <cell r="M484" t="str">
            <v>Hoa Sen hoặc Phương Nam</v>
          </cell>
          <cell r="N484">
            <v>0</v>
          </cell>
          <cell r="O484" t="str">
            <v>Việt Nam</v>
          </cell>
          <cell r="Q484">
            <v>100</v>
          </cell>
          <cell r="R484">
            <v>223487.00000000006</v>
          </cell>
          <cell r="S484">
            <v>0.96</v>
          </cell>
          <cell r="T484">
            <v>3</v>
          </cell>
          <cell r="U484">
            <v>223500</v>
          </cell>
          <cell r="V484">
            <v>670500</v>
          </cell>
          <cell r="W484">
            <v>22.4</v>
          </cell>
          <cell r="X484">
            <v>67.199999999999989</v>
          </cell>
          <cell r="Y484">
            <v>92117.759999999995</v>
          </cell>
          <cell r="Z484">
            <v>276353.27999999997</v>
          </cell>
          <cell r="AA484">
            <v>96723.65</v>
          </cell>
          <cell r="AB484">
            <v>290170.94999999995</v>
          </cell>
          <cell r="AC484">
            <v>1.8</v>
          </cell>
          <cell r="AD484">
            <v>5.4</v>
          </cell>
          <cell r="AI484">
            <v>223500</v>
          </cell>
          <cell r="AJ484">
            <v>670500</v>
          </cell>
        </row>
        <row r="485">
          <cell r="A485" t="str">
            <v>A10394</v>
          </cell>
          <cell r="B485">
            <v>3791</v>
          </cell>
          <cell r="C485">
            <v>1711</v>
          </cell>
          <cell r="E485" t="str">
            <v>Cút ống gió KT200x150 tôn dày 0.58mm</v>
          </cell>
          <cell r="F485">
            <v>0</v>
          </cell>
          <cell r="G485">
            <v>0</v>
          </cell>
          <cell r="H485" t="str">
            <v>Cái</v>
          </cell>
          <cell r="I485">
            <v>1</v>
          </cell>
          <cell r="J485">
            <v>76700</v>
          </cell>
          <cell r="K485">
            <v>76700</v>
          </cell>
          <cell r="M485" t="str">
            <v>Hoa Sen hoặc Phương Nam</v>
          </cell>
          <cell r="N485">
            <v>0</v>
          </cell>
          <cell r="O485" t="str">
            <v>Việt Nam</v>
          </cell>
          <cell r="Q485">
            <v>100</v>
          </cell>
          <cell r="R485">
            <v>76714</v>
          </cell>
          <cell r="S485">
            <v>0.28000000000000003</v>
          </cell>
          <cell r="T485">
            <v>1</v>
          </cell>
          <cell r="U485">
            <v>76660.5</v>
          </cell>
          <cell r="V485">
            <v>76660.5</v>
          </cell>
          <cell r="W485">
            <v>7</v>
          </cell>
          <cell r="X485">
            <v>7</v>
          </cell>
          <cell r="Y485">
            <v>28786.799999999999</v>
          </cell>
          <cell r="Z485">
            <v>28786.799999999999</v>
          </cell>
          <cell r="AA485">
            <v>30226.14</v>
          </cell>
          <cell r="AB485">
            <v>30226.14</v>
          </cell>
          <cell r="AC485">
            <v>0.6</v>
          </cell>
          <cell r="AD485">
            <v>0.6</v>
          </cell>
          <cell r="AI485">
            <v>76700</v>
          </cell>
          <cell r="AJ485">
            <v>76700</v>
          </cell>
        </row>
        <row r="486">
          <cell r="A486" t="str">
            <v>A10395</v>
          </cell>
          <cell r="B486">
            <v>3792</v>
          </cell>
          <cell r="C486">
            <v>1711</v>
          </cell>
          <cell r="E486" t="str">
            <v>Cút ống gió KT150x150 tôn dày 0.58mm</v>
          </cell>
          <cell r="F486">
            <v>0</v>
          </cell>
          <cell r="G486">
            <v>0</v>
          </cell>
          <cell r="H486" t="str">
            <v>Cái</v>
          </cell>
          <cell r="I486">
            <v>1</v>
          </cell>
          <cell r="J486">
            <v>70400</v>
          </cell>
          <cell r="K486">
            <v>70400</v>
          </cell>
          <cell r="M486" t="str">
            <v>Hoa Sen hoặc Phương Nam</v>
          </cell>
          <cell r="N486">
            <v>0</v>
          </cell>
          <cell r="O486" t="str">
            <v>Việt Nam</v>
          </cell>
          <cell r="Q486">
            <v>100</v>
          </cell>
          <cell r="R486">
            <v>70301.000000000015</v>
          </cell>
          <cell r="S486">
            <v>0.18</v>
          </cell>
          <cell r="T486">
            <v>1</v>
          </cell>
          <cell r="U486">
            <v>70402.5</v>
          </cell>
          <cell r="V486">
            <v>70402.5</v>
          </cell>
          <cell r="W486">
            <v>4.1999999999999993</v>
          </cell>
          <cell r="X486">
            <v>4.1999999999999993</v>
          </cell>
          <cell r="Y486">
            <v>17272.080000000002</v>
          </cell>
          <cell r="Z486">
            <v>17272.080000000002</v>
          </cell>
          <cell r="AA486">
            <v>18135.68</v>
          </cell>
          <cell r="AB486">
            <v>18135.68</v>
          </cell>
          <cell r="AC486">
            <v>0.3</v>
          </cell>
          <cell r="AD486">
            <v>0.3</v>
          </cell>
          <cell r="AI486">
            <v>70400</v>
          </cell>
          <cell r="AJ486">
            <v>70400</v>
          </cell>
        </row>
        <row r="487">
          <cell r="A487" t="str">
            <v>A10396</v>
          </cell>
          <cell r="B487">
            <v>3793</v>
          </cell>
          <cell r="C487">
            <v>1711</v>
          </cell>
          <cell r="E487" t="str">
            <v>Nối giảm ống gió KT250x150/200x150 tôn dày 0.58mm</v>
          </cell>
          <cell r="F487">
            <v>0</v>
          </cell>
          <cell r="G487">
            <v>0</v>
          </cell>
          <cell r="H487" t="str">
            <v>Cái</v>
          </cell>
          <cell r="I487">
            <v>2</v>
          </cell>
          <cell r="J487">
            <v>103900</v>
          </cell>
          <cell r="K487">
            <v>207800</v>
          </cell>
          <cell r="M487" t="str">
            <v>Hoa Sen hoặc Phương Nam</v>
          </cell>
          <cell r="N487">
            <v>0</v>
          </cell>
          <cell r="O487" t="str">
            <v>Việt Nam</v>
          </cell>
          <cell r="Q487">
            <v>100</v>
          </cell>
          <cell r="R487">
            <v>103939.00000000003</v>
          </cell>
          <cell r="S487">
            <v>0.2</v>
          </cell>
          <cell r="T487">
            <v>2</v>
          </cell>
          <cell r="U487">
            <v>103927.5</v>
          </cell>
          <cell r="V487">
            <v>207855</v>
          </cell>
          <cell r="W487">
            <v>4.1999999999999993</v>
          </cell>
          <cell r="X487">
            <v>8.3999999999999986</v>
          </cell>
          <cell r="Y487">
            <v>17272.080000000002</v>
          </cell>
          <cell r="Z487">
            <v>34544.160000000003</v>
          </cell>
          <cell r="AA487">
            <v>18135.68</v>
          </cell>
          <cell r="AB487">
            <v>36271.360000000001</v>
          </cell>
          <cell r="AC487">
            <v>0.3</v>
          </cell>
          <cell r="AD487">
            <v>0.6</v>
          </cell>
          <cell r="AI487">
            <v>103900</v>
          </cell>
          <cell r="AJ487">
            <v>207800</v>
          </cell>
        </row>
        <row r="488">
          <cell r="A488" t="str">
            <v>A10397</v>
          </cell>
          <cell r="B488">
            <v>3794</v>
          </cell>
          <cell r="C488">
            <v>1711</v>
          </cell>
          <cell r="E488" t="str">
            <v>Nối giảm ống gió KT200x150/150x150 tôn dày 0.58mm</v>
          </cell>
          <cell r="F488">
            <v>0</v>
          </cell>
          <cell r="G488">
            <v>0</v>
          </cell>
          <cell r="H488" t="str">
            <v>Cái</v>
          </cell>
          <cell r="I488">
            <v>2</v>
          </cell>
          <cell r="J488">
            <v>92500</v>
          </cell>
          <cell r="K488">
            <v>185000</v>
          </cell>
          <cell r="M488" t="str">
            <v>Hoa Sen hoặc Phương Nam</v>
          </cell>
          <cell r="N488">
            <v>0</v>
          </cell>
          <cell r="O488" t="str">
            <v>Việt Nam</v>
          </cell>
          <cell r="Q488">
            <v>100</v>
          </cell>
          <cell r="R488">
            <v>92444.000000000015</v>
          </cell>
          <cell r="S488">
            <v>0.14000000000000001</v>
          </cell>
          <cell r="T488">
            <v>2</v>
          </cell>
          <cell r="U488">
            <v>92529</v>
          </cell>
          <cell r="V488">
            <v>185058</v>
          </cell>
          <cell r="W488">
            <v>2.8</v>
          </cell>
          <cell r="X488">
            <v>5.6</v>
          </cell>
          <cell r="Y488">
            <v>11514.72</v>
          </cell>
          <cell r="Z488">
            <v>23029.439999999999</v>
          </cell>
          <cell r="AA488">
            <v>12090.46</v>
          </cell>
          <cell r="AB488">
            <v>24180.92</v>
          </cell>
          <cell r="AC488">
            <v>0.2</v>
          </cell>
          <cell r="AD488">
            <v>0.4</v>
          </cell>
          <cell r="AI488">
            <v>92500</v>
          </cell>
          <cell r="AJ488">
            <v>185000</v>
          </cell>
        </row>
        <row r="489">
          <cell r="A489" t="str">
            <v>A10398</v>
          </cell>
          <cell r="B489">
            <v>3795</v>
          </cell>
          <cell r="C489">
            <v>1711</v>
          </cell>
          <cell r="E489" t="str">
            <v>Vuông / tròn 150x150/Ø150 tôn dày 0.58mm</v>
          </cell>
          <cell r="F489">
            <v>0</v>
          </cell>
          <cell r="G489">
            <v>0</v>
          </cell>
          <cell r="H489" t="str">
            <v>Cái</v>
          </cell>
          <cell r="I489">
            <v>17</v>
          </cell>
          <cell r="J489">
            <v>81100</v>
          </cell>
          <cell r="K489">
            <v>1378700</v>
          </cell>
          <cell r="M489" t="str">
            <v>Hoa Sen hoặc Phương Nam</v>
          </cell>
          <cell r="N489">
            <v>0</v>
          </cell>
          <cell r="O489" t="str">
            <v>Việt Nam</v>
          </cell>
          <cell r="Q489">
            <v>100</v>
          </cell>
          <cell r="R489">
            <v>81191</v>
          </cell>
          <cell r="S489">
            <v>0.09</v>
          </cell>
          <cell r="T489">
            <v>17</v>
          </cell>
          <cell r="U489">
            <v>81130.5</v>
          </cell>
          <cell r="V489">
            <v>1379218.5</v>
          </cell>
          <cell r="W489">
            <v>2.8</v>
          </cell>
          <cell r="X489">
            <v>47.599999999999994</v>
          </cell>
          <cell r="Y489">
            <v>11514.72</v>
          </cell>
          <cell r="Z489">
            <v>195750.24</v>
          </cell>
          <cell r="AA489">
            <v>12090.46</v>
          </cell>
          <cell r="AB489">
            <v>205537.81999999998</v>
          </cell>
          <cell r="AC489">
            <v>0.2</v>
          </cell>
          <cell r="AD489">
            <v>3.4000000000000004</v>
          </cell>
          <cell r="AI489">
            <v>81100</v>
          </cell>
          <cell r="AJ489">
            <v>1378700</v>
          </cell>
        </row>
        <row r="490">
          <cell r="A490" t="str">
            <v>A10399</v>
          </cell>
          <cell r="B490">
            <v>3796</v>
          </cell>
          <cell r="C490">
            <v>1711</v>
          </cell>
          <cell r="E490" t="str">
            <v>Chân rẽ ống gió KT150x150 tôn dày 0.58mm</v>
          </cell>
          <cell r="F490">
            <v>0</v>
          </cell>
          <cell r="G490">
            <v>0</v>
          </cell>
          <cell r="H490" t="str">
            <v>Cái</v>
          </cell>
          <cell r="I490">
            <v>16</v>
          </cell>
          <cell r="J490">
            <v>69300</v>
          </cell>
          <cell r="K490">
            <v>1108800</v>
          </cell>
          <cell r="M490" t="str">
            <v>Hoa Sen hoặc Phương Nam</v>
          </cell>
          <cell r="N490">
            <v>0</v>
          </cell>
          <cell r="O490" t="str">
            <v>Việt Nam</v>
          </cell>
          <cell r="Q490">
            <v>100</v>
          </cell>
          <cell r="R490">
            <v>69212.000000000015</v>
          </cell>
          <cell r="S490">
            <v>0.18</v>
          </cell>
          <cell r="T490">
            <v>16</v>
          </cell>
          <cell r="U490">
            <v>69285</v>
          </cell>
          <cell r="V490">
            <v>1108560</v>
          </cell>
          <cell r="W490">
            <v>4.1999999999999993</v>
          </cell>
          <cell r="X490">
            <v>67.199999999999989</v>
          </cell>
          <cell r="Y490">
            <v>17272.080000000002</v>
          </cell>
          <cell r="Z490">
            <v>276353.28000000003</v>
          </cell>
          <cell r="AA490">
            <v>18135.68</v>
          </cell>
          <cell r="AB490">
            <v>290170.88</v>
          </cell>
          <cell r="AC490">
            <v>0.3</v>
          </cell>
          <cell r="AD490">
            <v>4.8</v>
          </cell>
          <cell r="AI490">
            <v>69300</v>
          </cell>
          <cell r="AJ490">
            <v>1108800</v>
          </cell>
        </row>
        <row r="491">
          <cell r="A491" t="str">
            <v>A10400</v>
          </cell>
          <cell r="B491">
            <v>3797</v>
          </cell>
          <cell r="C491">
            <v>1711</v>
          </cell>
          <cell r="E491" t="str">
            <v>Tê ống gió KT400x200/250x150, 250x150  tôn dày 0.75mm</v>
          </cell>
          <cell r="F491">
            <v>0</v>
          </cell>
          <cell r="G491">
            <v>0</v>
          </cell>
          <cell r="H491" t="str">
            <v>Cái</v>
          </cell>
          <cell r="I491">
            <v>1</v>
          </cell>
          <cell r="J491">
            <v>237400</v>
          </cell>
          <cell r="K491">
            <v>237400</v>
          </cell>
          <cell r="M491" t="str">
            <v>Hoa Sen hoặc Phương Nam</v>
          </cell>
          <cell r="N491">
            <v>0</v>
          </cell>
          <cell r="O491" t="str">
            <v>Việt Nam</v>
          </cell>
          <cell r="Q491">
            <v>100</v>
          </cell>
          <cell r="R491">
            <v>237281.00000000006</v>
          </cell>
          <cell r="S491">
            <v>1.92</v>
          </cell>
          <cell r="T491">
            <v>1</v>
          </cell>
          <cell r="U491">
            <v>237357</v>
          </cell>
          <cell r="V491">
            <v>237357</v>
          </cell>
          <cell r="W491">
            <v>46.199999999999996</v>
          </cell>
          <cell r="X491">
            <v>46.199999999999996</v>
          </cell>
          <cell r="Y491">
            <v>189992.88</v>
          </cell>
          <cell r="Z491">
            <v>189992.88</v>
          </cell>
          <cell r="AA491">
            <v>199492.52</v>
          </cell>
          <cell r="AB491">
            <v>199492.52</v>
          </cell>
          <cell r="AC491">
            <v>3.7</v>
          </cell>
          <cell r="AD491">
            <v>3.7</v>
          </cell>
          <cell r="AI491">
            <v>237400</v>
          </cell>
          <cell r="AJ491">
            <v>237400</v>
          </cell>
        </row>
        <row r="492">
          <cell r="A492" t="str">
            <v>A10401</v>
          </cell>
          <cell r="B492">
            <v>3798</v>
          </cell>
          <cell r="C492">
            <v>1711</v>
          </cell>
          <cell r="E492" t="str">
            <v>Hộp lắp miệng gió KT200x200, tôn dày 0.58mm</v>
          </cell>
          <cell r="F492">
            <v>0</v>
          </cell>
          <cell r="G492">
            <v>0</v>
          </cell>
          <cell r="H492" t="str">
            <v>Cái</v>
          </cell>
          <cell r="I492">
            <v>17</v>
          </cell>
          <cell r="J492">
            <v>59000</v>
          </cell>
          <cell r="K492">
            <v>1003000</v>
          </cell>
          <cell r="M492" t="str">
            <v>Hoa Sen hoặc Phương Nam</v>
          </cell>
          <cell r="N492">
            <v>0</v>
          </cell>
          <cell r="O492" t="str">
            <v>Việt Nam</v>
          </cell>
          <cell r="Q492">
            <v>100</v>
          </cell>
          <cell r="R492">
            <v>58927.000000000015</v>
          </cell>
          <cell r="S492">
            <v>0.32</v>
          </cell>
          <cell r="T492">
            <v>17</v>
          </cell>
          <cell r="U492">
            <v>59004</v>
          </cell>
          <cell r="V492">
            <v>1003068</v>
          </cell>
          <cell r="W492">
            <v>7</v>
          </cell>
          <cell r="X492">
            <v>119</v>
          </cell>
          <cell r="Y492">
            <v>28786.799999999999</v>
          </cell>
          <cell r="Z492">
            <v>489375.6</v>
          </cell>
          <cell r="AA492">
            <v>30226.14</v>
          </cell>
          <cell r="AB492">
            <v>513844.38</v>
          </cell>
          <cell r="AC492">
            <v>0.6</v>
          </cell>
          <cell r="AD492">
            <v>10.199999999999999</v>
          </cell>
          <cell r="AI492">
            <v>59000</v>
          </cell>
          <cell r="AJ492">
            <v>1003000</v>
          </cell>
        </row>
        <row r="493">
          <cell r="A493" t="str">
            <v>A10402</v>
          </cell>
          <cell r="B493">
            <v>3799</v>
          </cell>
          <cell r="C493">
            <v>1711</v>
          </cell>
          <cell r="E493" t="str">
            <v>Ống gió tăng áp sảnh thang máy tôn tráng kẽm</v>
          </cell>
          <cell r="F493">
            <v>0</v>
          </cell>
          <cell r="G493">
            <v>0</v>
          </cell>
          <cell r="H493">
            <v>0</v>
          </cell>
          <cell r="J493">
            <v>0</v>
          </cell>
          <cell r="K493">
            <v>0</v>
          </cell>
          <cell r="M493" t="str">
            <v>Hoa Sen hoặc Phương Nam</v>
          </cell>
          <cell r="N493">
            <v>0</v>
          </cell>
          <cell r="O493">
            <v>0</v>
          </cell>
          <cell r="Q493">
            <v>100</v>
          </cell>
          <cell r="R493">
            <v>0</v>
          </cell>
          <cell r="S493">
            <v>0</v>
          </cell>
          <cell r="T493">
            <v>0</v>
          </cell>
          <cell r="U493">
            <v>0</v>
          </cell>
          <cell r="V493">
            <v>0</v>
          </cell>
          <cell r="W493">
            <v>0</v>
          </cell>
          <cell r="X493">
            <v>0</v>
          </cell>
          <cell r="Y493">
            <v>0</v>
          </cell>
          <cell r="Z493">
            <v>0</v>
          </cell>
          <cell r="AA493">
            <v>0</v>
          </cell>
          <cell r="AB493">
            <v>0</v>
          </cell>
          <cell r="AC493">
            <v>0</v>
          </cell>
          <cell r="AD493">
            <v>0</v>
          </cell>
          <cell r="AI493">
            <v>0</v>
          </cell>
          <cell r="AJ493" t="str">
            <v/>
          </cell>
        </row>
        <row r="494">
          <cell r="A494" t="str">
            <v>A10403</v>
          </cell>
          <cell r="B494">
            <v>3800</v>
          </cell>
          <cell r="C494">
            <v>1711</v>
          </cell>
          <cell r="E494" t="str">
            <v>Ống gió chế tạo bằng tôn tráng kẽm KT900x800 tôn dày 1.15mm, kết nối TDC</v>
          </cell>
          <cell r="F494">
            <v>0</v>
          </cell>
          <cell r="G494">
            <v>0</v>
          </cell>
          <cell r="H494" t="str">
            <v>m</v>
          </cell>
          <cell r="I494">
            <v>4.7</v>
          </cell>
          <cell r="J494">
            <v>862700</v>
          </cell>
          <cell r="K494">
            <v>4054690</v>
          </cell>
          <cell r="M494" t="str">
            <v>Hoa Sen hoặc Phương Nam</v>
          </cell>
          <cell r="N494">
            <v>0</v>
          </cell>
          <cell r="O494" t="str">
            <v>Việt Nam</v>
          </cell>
          <cell r="Q494">
            <v>100</v>
          </cell>
          <cell r="R494">
            <v>862609.00000000023</v>
          </cell>
          <cell r="S494">
            <v>3.4</v>
          </cell>
          <cell r="T494">
            <v>4.7</v>
          </cell>
          <cell r="U494">
            <v>862710</v>
          </cell>
          <cell r="V494">
            <v>4054737</v>
          </cell>
          <cell r="W494">
            <v>81.199999999999989</v>
          </cell>
          <cell r="X494">
            <v>381.64</v>
          </cell>
          <cell r="Y494">
            <v>333926.88</v>
          </cell>
          <cell r="Z494">
            <v>1569456.3360000001</v>
          </cell>
          <cell r="AA494">
            <v>350623.22</v>
          </cell>
          <cell r="AB494">
            <v>1647929.1339999998</v>
          </cell>
          <cell r="AC494">
            <v>6.5</v>
          </cell>
          <cell r="AD494">
            <v>30.55</v>
          </cell>
          <cell r="AI494">
            <v>862700</v>
          </cell>
          <cell r="AJ494">
            <v>4054690</v>
          </cell>
        </row>
        <row r="495">
          <cell r="A495" t="str">
            <v>A10404</v>
          </cell>
          <cell r="B495">
            <v>3801</v>
          </cell>
          <cell r="C495">
            <v>1711</v>
          </cell>
          <cell r="E495" t="str">
            <v>Ống gió mềm không cách nhiệt D150</v>
          </cell>
          <cell r="F495">
            <v>0</v>
          </cell>
          <cell r="G495">
            <v>0</v>
          </cell>
          <cell r="H495" t="str">
            <v>m</v>
          </cell>
          <cell r="I495">
            <v>9.6</v>
          </cell>
          <cell r="J495">
            <v>12500</v>
          </cell>
          <cell r="K495">
            <v>120000</v>
          </cell>
          <cell r="M495" t="str">
            <v>Hoa Sen hoặc Phương Nam</v>
          </cell>
          <cell r="N495">
            <v>0</v>
          </cell>
          <cell r="O495" t="str">
            <v>Việt Nam</v>
          </cell>
          <cell r="Q495">
            <v>100</v>
          </cell>
          <cell r="R495">
            <v>12463.000000000004</v>
          </cell>
          <cell r="S495">
            <v>0</v>
          </cell>
          <cell r="T495">
            <v>9.6</v>
          </cell>
          <cell r="U495">
            <v>12516</v>
          </cell>
          <cell r="V495">
            <v>120153.59999999999</v>
          </cell>
          <cell r="W495">
            <v>0</v>
          </cell>
          <cell r="X495">
            <v>0</v>
          </cell>
          <cell r="Y495">
            <v>0</v>
          </cell>
          <cell r="Z495">
            <v>0</v>
          </cell>
          <cell r="AA495">
            <v>0</v>
          </cell>
          <cell r="AB495">
            <v>0</v>
          </cell>
          <cell r="AC495">
            <v>0</v>
          </cell>
          <cell r="AD495">
            <v>0</v>
          </cell>
          <cell r="AI495">
            <v>12500</v>
          </cell>
          <cell r="AJ495">
            <v>120000</v>
          </cell>
        </row>
        <row r="496">
          <cell r="A496" t="str">
            <v>A10405</v>
          </cell>
          <cell r="B496">
            <v>3802</v>
          </cell>
          <cell r="C496">
            <v>1711</v>
          </cell>
          <cell r="E496" t="str">
            <v>Ống gió hút khói bếp thép không rĩ dày 1.6mm</v>
          </cell>
          <cell r="F496">
            <v>0</v>
          </cell>
          <cell r="G496">
            <v>0</v>
          </cell>
          <cell r="H496">
            <v>0</v>
          </cell>
          <cell r="J496">
            <v>0</v>
          </cell>
          <cell r="K496">
            <v>0</v>
          </cell>
          <cell r="M496" t="str">
            <v>Hoa Sen hoặc Phương Nam</v>
          </cell>
          <cell r="N496">
            <v>0</v>
          </cell>
          <cell r="O496">
            <v>0</v>
          </cell>
          <cell r="Q496">
            <v>100</v>
          </cell>
          <cell r="R496">
            <v>0</v>
          </cell>
          <cell r="S496">
            <v>0</v>
          </cell>
          <cell r="T496">
            <v>0</v>
          </cell>
          <cell r="U496">
            <v>0</v>
          </cell>
          <cell r="V496">
            <v>0</v>
          </cell>
          <cell r="W496">
            <v>0</v>
          </cell>
          <cell r="X496">
            <v>0</v>
          </cell>
          <cell r="Y496">
            <v>0</v>
          </cell>
          <cell r="Z496">
            <v>0</v>
          </cell>
          <cell r="AA496">
            <v>0</v>
          </cell>
          <cell r="AB496">
            <v>0</v>
          </cell>
          <cell r="AC496">
            <v>0</v>
          </cell>
          <cell r="AD496">
            <v>0</v>
          </cell>
          <cell r="AI496">
            <v>0</v>
          </cell>
          <cell r="AJ496" t="str">
            <v/>
          </cell>
        </row>
        <row r="497">
          <cell r="A497" t="str">
            <v>A10406</v>
          </cell>
          <cell r="B497">
            <v>3803</v>
          </cell>
          <cell r="C497">
            <v>1711</v>
          </cell>
          <cell r="E497" t="str">
            <v>Ống gió chế tạo bằng thép không gỉ KT300x1000</v>
          </cell>
          <cell r="F497">
            <v>0</v>
          </cell>
          <cell r="G497">
            <v>0</v>
          </cell>
          <cell r="H497" t="str">
            <v>m</v>
          </cell>
          <cell r="I497">
            <v>2.9</v>
          </cell>
          <cell r="J497">
            <v>4381300</v>
          </cell>
          <cell r="K497">
            <v>12705770</v>
          </cell>
          <cell r="M497" t="str">
            <v>Hoa Sen hoặc Phương Nam</v>
          </cell>
          <cell r="N497">
            <v>0</v>
          </cell>
          <cell r="O497" t="str">
            <v>Việt Nam</v>
          </cell>
          <cell r="Q497">
            <v>100</v>
          </cell>
          <cell r="R497">
            <v>4381289.0000000009</v>
          </cell>
          <cell r="S497">
            <v>2.6</v>
          </cell>
          <cell r="T497">
            <v>2.9</v>
          </cell>
          <cell r="U497">
            <v>4381270.5</v>
          </cell>
          <cell r="V497">
            <v>12705684.449999999</v>
          </cell>
          <cell r="W497">
            <v>61.599999999999994</v>
          </cell>
          <cell r="X497">
            <v>178.64</v>
          </cell>
          <cell r="Y497">
            <v>253323.84</v>
          </cell>
          <cell r="Z497">
            <v>734639.13599999994</v>
          </cell>
          <cell r="AA497">
            <v>265990.03000000003</v>
          </cell>
          <cell r="AB497">
            <v>771371.08700000006</v>
          </cell>
          <cell r="AC497">
            <v>4.9000000000000004</v>
          </cell>
          <cell r="AD497">
            <v>14.21</v>
          </cell>
          <cell r="AI497">
            <v>4381300</v>
          </cell>
          <cell r="AJ497">
            <v>12705770</v>
          </cell>
        </row>
        <row r="498">
          <cell r="A498" t="str">
            <v>A10407</v>
          </cell>
          <cell r="B498">
            <v>3804</v>
          </cell>
          <cell r="C498">
            <v>1711</v>
          </cell>
          <cell r="E498" t="str">
            <v>Ống gió chế tạo bằng thép khôn gỉ KT300x700</v>
          </cell>
          <cell r="F498">
            <v>0</v>
          </cell>
          <cell r="G498">
            <v>0</v>
          </cell>
          <cell r="H498" t="str">
            <v>m</v>
          </cell>
          <cell r="I498">
            <v>8.9</v>
          </cell>
          <cell r="J498">
            <v>3370200</v>
          </cell>
          <cell r="K498">
            <v>29994780</v>
          </cell>
          <cell r="M498" t="str">
            <v>Hoa Sen hoặc Phương Nam</v>
          </cell>
          <cell r="N498">
            <v>0</v>
          </cell>
          <cell r="O498" t="str">
            <v>Việt Nam</v>
          </cell>
          <cell r="Q498">
            <v>100</v>
          </cell>
          <cell r="R498">
            <v>3370213.0000000009</v>
          </cell>
          <cell r="S498">
            <v>2</v>
          </cell>
          <cell r="T498">
            <v>8.9</v>
          </cell>
          <cell r="U498">
            <v>3370156.5</v>
          </cell>
          <cell r="V498">
            <v>29994392.850000001</v>
          </cell>
          <cell r="W498">
            <v>47.599999999999994</v>
          </cell>
          <cell r="X498">
            <v>423.64</v>
          </cell>
          <cell r="Y498">
            <v>195750.24</v>
          </cell>
          <cell r="Z498">
            <v>1742177.1359999999</v>
          </cell>
          <cell r="AA498">
            <v>205537.75</v>
          </cell>
          <cell r="AB498">
            <v>1829285.9750000001</v>
          </cell>
          <cell r="AC498">
            <v>3.8</v>
          </cell>
          <cell r="AD498">
            <v>33.82</v>
          </cell>
          <cell r="AI498">
            <v>3370200</v>
          </cell>
          <cell r="AJ498">
            <v>29994780</v>
          </cell>
        </row>
        <row r="499">
          <cell r="A499" t="str">
            <v>A10408</v>
          </cell>
          <cell r="B499">
            <v>3805</v>
          </cell>
          <cell r="C499">
            <v>1711</v>
          </cell>
          <cell r="E499" t="str">
            <v>Ống gió chế tạo bằng tôn tráng kẽm KT500x800</v>
          </cell>
          <cell r="F499">
            <v>0</v>
          </cell>
          <cell r="G499">
            <v>0</v>
          </cell>
          <cell r="H499" t="str">
            <v>m</v>
          </cell>
          <cell r="I499">
            <v>0.7</v>
          </cell>
          <cell r="J499">
            <v>4381300</v>
          </cell>
          <cell r="K499">
            <v>3066910</v>
          </cell>
          <cell r="M499" t="str">
            <v>Hoa Sen hoặc Phương Nam</v>
          </cell>
          <cell r="N499">
            <v>0</v>
          </cell>
          <cell r="O499" t="str">
            <v>Việt Nam</v>
          </cell>
          <cell r="Q499">
            <v>100</v>
          </cell>
          <cell r="R499">
            <v>4381289.0000000009</v>
          </cell>
          <cell r="S499">
            <v>2.6</v>
          </cell>
          <cell r="T499">
            <v>0.7</v>
          </cell>
          <cell r="U499">
            <v>4381270.5</v>
          </cell>
          <cell r="V499">
            <v>3066889.3499999996</v>
          </cell>
          <cell r="W499">
            <v>61.599999999999994</v>
          </cell>
          <cell r="X499">
            <v>43.11999999999999</v>
          </cell>
          <cell r="Y499">
            <v>253323.84</v>
          </cell>
          <cell r="Z499">
            <v>177326.68799999999</v>
          </cell>
          <cell r="AA499">
            <v>265990.03000000003</v>
          </cell>
          <cell r="AB499">
            <v>186193.02100000001</v>
          </cell>
          <cell r="AC499">
            <v>4.9000000000000004</v>
          </cell>
          <cell r="AD499">
            <v>3.43</v>
          </cell>
          <cell r="AI499">
            <v>4381300</v>
          </cell>
          <cell r="AJ499">
            <v>3066910</v>
          </cell>
        </row>
        <row r="500">
          <cell r="A500" t="str">
            <v>A10409</v>
          </cell>
          <cell r="B500">
            <v>3806</v>
          </cell>
          <cell r="C500">
            <v>1711</v>
          </cell>
          <cell r="E500" t="str">
            <v>Ống gió mềm không cách nhiệt D150</v>
          </cell>
          <cell r="F500">
            <v>0</v>
          </cell>
          <cell r="G500">
            <v>0</v>
          </cell>
          <cell r="H500" t="str">
            <v>m</v>
          </cell>
          <cell r="I500">
            <v>37.799999999999997</v>
          </cell>
          <cell r="J500">
            <v>12500</v>
          </cell>
          <cell r="K500">
            <v>472500</v>
          </cell>
          <cell r="M500" t="str">
            <v>Hoa Sen hoặc Phương Nam</v>
          </cell>
          <cell r="N500">
            <v>0</v>
          </cell>
          <cell r="O500" t="str">
            <v>Việt Nam</v>
          </cell>
          <cell r="Q500">
            <v>100</v>
          </cell>
          <cell r="R500">
            <v>12463.000000000004</v>
          </cell>
          <cell r="S500">
            <v>0</v>
          </cell>
          <cell r="T500">
            <v>37.799999999999997</v>
          </cell>
          <cell r="U500">
            <v>12516</v>
          </cell>
          <cell r="V500">
            <v>473104.8</v>
          </cell>
          <cell r="W500">
            <v>0</v>
          </cell>
          <cell r="X500">
            <v>0</v>
          </cell>
          <cell r="Y500">
            <v>0</v>
          </cell>
          <cell r="Z500">
            <v>0</v>
          </cell>
          <cell r="AA500">
            <v>0</v>
          </cell>
          <cell r="AB500">
            <v>0</v>
          </cell>
          <cell r="AC500">
            <v>0</v>
          </cell>
          <cell r="AD500">
            <v>0</v>
          </cell>
          <cell r="AI500">
            <v>12500</v>
          </cell>
          <cell r="AJ500">
            <v>472499.99999999994</v>
          </cell>
        </row>
        <row r="501">
          <cell r="A501" t="str">
            <v>A10410</v>
          </cell>
          <cell r="B501">
            <v>3807</v>
          </cell>
          <cell r="C501">
            <v>1711</v>
          </cell>
          <cell r="E501" t="str">
            <v>Nối giảm ống gió KT300x1000/300x700</v>
          </cell>
          <cell r="F501">
            <v>0</v>
          </cell>
          <cell r="G501">
            <v>0</v>
          </cell>
          <cell r="H501" t="str">
            <v>Cái</v>
          </cell>
          <cell r="I501">
            <v>1</v>
          </cell>
          <cell r="J501">
            <v>2685400</v>
          </cell>
          <cell r="K501">
            <v>2685400</v>
          </cell>
          <cell r="M501" t="str">
            <v>Hoa Sen hoặc Phương Nam</v>
          </cell>
          <cell r="N501">
            <v>0</v>
          </cell>
          <cell r="O501" t="str">
            <v>Việt Nam</v>
          </cell>
          <cell r="Q501">
            <v>100</v>
          </cell>
          <cell r="R501">
            <v>2685353</v>
          </cell>
          <cell r="S501">
            <v>2.6</v>
          </cell>
          <cell r="T501">
            <v>1</v>
          </cell>
          <cell r="U501">
            <v>2685352.5</v>
          </cell>
          <cell r="V501">
            <v>2685352.5</v>
          </cell>
          <cell r="W501">
            <v>61.599999999999994</v>
          </cell>
          <cell r="X501">
            <v>61.599999999999994</v>
          </cell>
          <cell r="Y501">
            <v>253323.84</v>
          </cell>
          <cell r="Z501">
            <v>253323.84</v>
          </cell>
          <cell r="AA501">
            <v>265990.03000000003</v>
          </cell>
          <cell r="AB501">
            <v>265990.03000000003</v>
          </cell>
          <cell r="AC501">
            <v>4.9000000000000004</v>
          </cell>
          <cell r="AD501">
            <v>4.9000000000000004</v>
          </cell>
          <cell r="AI501">
            <v>2685400</v>
          </cell>
          <cell r="AJ501">
            <v>2685400</v>
          </cell>
        </row>
        <row r="502">
          <cell r="A502" t="str">
            <v>A10411</v>
          </cell>
          <cell r="B502">
            <v>3808</v>
          </cell>
          <cell r="C502">
            <v>1711</v>
          </cell>
          <cell r="E502" t="str">
            <v>Ống gió tăng áp sảnh thang máy tôn tráng kẽm</v>
          </cell>
          <cell r="F502">
            <v>0</v>
          </cell>
          <cell r="G502">
            <v>0</v>
          </cell>
          <cell r="H502">
            <v>0</v>
          </cell>
          <cell r="J502">
            <v>0</v>
          </cell>
          <cell r="K502">
            <v>0</v>
          </cell>
          <cell r="M502" t="str">
            <v>Hoa Sen hoặc Phương Nam</v>
          </cell>
          <cell r="N502">
            <v>0</v>
          </cell>
          <cell r="O502">
            <v>0</v>
          </cell>
          <cell r="Q502">
            <v>100</v>
          </cell>
          <cell r="R502">
            <v>0</v>
          </cell>
          <cell r="S502">
            <v>0</v>
          </cell>
          <cell r="T502">
            <v>0</v>
          </cell>
          <cell r="U502">
            <v>0</v>
          </cell>
          <cell r="V502">
            <v>0</v>
          </cell>
          <cell r="W502">
            <v>0</v>
          </cell>
          <cell r="X502">
            <v>0</v>
          </cell>
          <cell r="Y502">
            <v>0</v>
          </cell>
          <cell r="Z502">
            <v>0</v>
          </cell>
          <cell r="AA502">
            <v>0</v>
          </cell>
          <cell r="AB502">
            <v>0</v>
          </cell>
          <cell r="AC502">
            <v>0</v>
          </cell>
          <cell r="AD502">
            <v>0</v>
          </cell>
          <cell r="AI502">
            <v>0</v>
          </cell>
          <cell r="AJ502" t="str">
            <v/>
          </cell>
        </row>
        <row r="503">
          <cell r="A503" t="str">
            <v>A10412</v>
          </cell>
          <cell r="B503">
            <v>3809</v>
          </cell>
          <cell r="C503">
            <v>1711</v>
          </cell>
          <cell r="E503" t="str">
            <v>Ống gió chế tạo bằng tôn tráng kẽm KT900x800 tôn dày 1.15mm, kết nối TDC</v>
          </cell>
          <cell r="F503">
            <v>0</v>
          </cell>
          <cell r="G503">
            <v>0</v>
          </cell>
          <cell r="H503" t="str">
            <v>m</v>
          </cell>
          <cell r="I503">
            <v>28.4</v>
          </cell>
          <cell r="J503">
            <v>862700</v>
          </cell>
          <cell r="K503">
            <v>24500680</v>
          </cell>
          <cell r="M503" t="str">
            <v>Hoa Sen hoặc Phương Nam</v>
          </cell>
          <cell r="N503">
            <v>0</v>
          </cell>
          <cell r="O503" t="str">
            <v>Việt Nam</v>
          </cell>
          <cell r="Q503">
            <v>100</v>
          </cell>
          <cell r="R503">
            <v>862609.00000000023</v>
          </cell>
          <cell r="S503">
            <v>3.4</v>
          </cell>
          <cell r="T503">
            <v>28.4</v>
          </cell>
          <cell r="U503">
            <v>862710</v>
          </cell>
          <cell r="V503">
            <v>24500964</v>
          </cell>
          <cell r="W503">
            <v>81.199999999999989</v>
          </cell>
          <cell r="X503">
            <v>2306.0799999999995</v>
          </cell>
          <cell r="Y503">
            <v>333926.88</v>
          </cell>
          <cell r="Z503">
            <v>9483523.3919999991</v>
          </cell>
          <cell r="AA503">
            <v>350623.22</v>
          </cell>
          <cell r="AB503">
            <v>9957699.4479999989</v>
          </cell>
          <cell r="AC503">
            <v>6.5</v>
          </cell>
          <cell r="AD503">
            <v>184.6</v>
          </cell>
          <cell r="AI503">
            <v>862700</v>
          </cell>
          <cell r="AJ503">
            <v>24500680</v>
          </cell>
        </row>
        <row r="504">
          <cell r="A504" t="str">
            <v>A10413</v>
          </cell>
          <cell r="B504">
            <v>3810</v>
          </cell>
          <cell r="C504">
            <v>1711</v>
          </cell>
          <cell r="E504" t="str">
            <v>Ống gió mềm không cách nhiệt D150</v>
          </cell>
          <cell r="F504">
            <v>0</v>
          </cell>
          <cell r="G504">
            <v>0</v>
          </cell>
          <cell r="H504" t="str">
            <v>m</v>
          </cell>
          <cell r="I504">
            <v>9.6</v>
          </cell>
          <cell r="J504">
            <v>12500</v>
          </cell>
          <cell r="K504">
            <v>120000</v>
          </cell>
          <cell r="M504" t="str">
            <v>Hoa Sen hoặc Phương Nam</v>
          </cell>
          <cell r="N504">
            <v>0</v>
          </cell>
          <cell r="O504" t="str">
            <v>Việt Nam</v>
          </cell>
          <cell r="Q504">
            <v>100</v>
          </cell>
          <cell r="R504">
            <v>12463.000000000004</v>
          </cell>
          <cell r="S504">
            <v>0</v>
          </cell>
          <cell r="T504">
            <v>9.6</v>
          </cell>
          <cell r="U504">
            <v>12516</v>
          </cell>
          <cell r="V504">
            <v>120153.59999999999</v>
          </cell>
          <cell r="W504">
            <v>0</v>
          </cell>
          <cell r="X504">
            <v>0</v>
          </cell>
          <cell r="Y504">
            <v>0</v>
          </cell>
          <cell r="Z504">
            <v>0</v>
          </cell>
          <cell r="AA504">
            <v>0</v>
          </cell>
          <cell r="AB504">
            <v>0</v>
          </cell>
          <cell r="AC504">
            <v>0</v>
          </cell>
          <cell r="AD504">
            <v>0</v>
          </cell>
          <cell r="AI504">
            <v>12500</v>
          </cell>
          <cell r="AJ504">
            <v>120000</v>
          </cell>
        </row>
        <row r="505">
          <cell r="A505" t="str">
            <v>A10414</v>
          </cell>
          <cell r="B505">
            <v>3811</v>
          </cell>
          <cell r="C505">
            <v>1711</v>
          </cell>
          <cell r="E505" t="str">
            <v>Ống gió tươi tôn tráng kẽm</v>
          </cell>
          <cell r="F505">
            <v>0</v>
          </cell>
          <cell r="G505">
            <v>0</v>
          </cell>
          <cell r="H505">
            <v>0</v>
          </cell>
          <cell r="J505">
            <v>0</v>
          </cell>
          <cell r="K505">
            <v>0</v>
          </cell>
          <cell r="M505" t="str">
            <v>Hoa Sen hoặc Phương Nam</v>
          </cell>
          <cell r="N505">
            <v>0</v>
          </cell>
          <cell r="O505">
            <v>0</v>
          </cell>
          <cell r="Q505">
            <v>100</v>
          </cell>
          <cell r="R505">
            <v>0</v>
          </cell>
          <cell r="S505">
            <v>0</v>
          </cell>
          <cell r="T505">
            <v>0</v>
          </cell>
          <cell r="U505">
            <v>0</v>
          </cell>
          <cell r="V505">
            <v>0</v>
          </cell>
          <cell r="W505">
            <v>0</v>
          </cell>
          <cell r="X505">
            <v>0</v>
          </cell>
          <cell r="Y505">
            <v>0</v>
          </cell>
          <cell r="Z505">
            <v>0</v>
          </cell>
          <cell r="AA505">
            <v>0</v>
          </cell>
          <cell r="AB505">
            <v>0</v>
          </cell>
          <cell r="AC505">
            <v>0</v>
          </cell>
          <cell r="AD505">
            <v>0</v>
          </cell>
          <cell r="AI505">
            <v>0</v>
          </cell>
          <cell r="AJ505" t="str">
            <v/>
          </cell>
        </row>
        <row r="506">
          <cell r="A506" t="str">
            <v>A10415</v>
          </cell>
          <cell r="B506">
            <v>3812</v>
          </cell>
          <cell r="C506">
            <v>1711</v>
          </cell>
          <cell r="E506" t="str">
            <v>Ống gió chế tạo bằng tôn tráng kẽm KT3700x500 tôn dày 1.15mm, kết nối TDC</v>
          </cell>
          <cell r="F506">
            <v>0</v>
          </cell>
          <cell r="G506">
            <v>0</v>
          </cell>
          <cell r="H506" t="str">
            <v>m</v>
          </cell>
          <cell r="I506">
            <v>3.6</v>
          </cell>
          <cell r="J506">
            <v>2131100</v>
          </cell>
          <cell r="K506">
            <v>7671960</v>
          </cell>
          <cell r="M506" t="str">
            <v>Hoa Sen hoặc Phương Nam</v>
          </cell>
          <cell r="N506">
            <v>0</v>
          </cell>
          <cell r="O506" t="str">
            <v>Việt Nam</v>
          </cell>
          <cell r="Q506">
            <v>100</v>
          </cell>
          <cell r="R506">
            <v>2131052.0000000005</v>
          </cell>
          <cell r="S506">
            <v>8.4</v>
          </cell>
          <cell r="T506">
            <v>3.6</v>
          </cell>
          <cell r="U506">
            <v>2131072.5</v>
          </cell>
          <cell r="V506">
            <v>7671861</v>
          </cell>
          <cell r="W506">
            <v>200.2</v>
          </cell>
          <cell r="X506">
            <v>720.72</v>
          </cell>
          <cell r="Y506">
            <v>823302.48</v>
          </cell>
          <cell r="Z506">
            <v>2963888.9279999998</v>
          </cell>
          <cell r="AA506">
            <v>864467.6</v>
          </cell>
          <cell r="AB506">
            <v>3112083.36</v>
          </cell>
          <cell r="AC506">
            <v>16</v>
          </cell>
          <cell r="AD506">
            <v>57.6</v>
          </cell>
          <cell r="AI506">
            <v>2131100</v>
          </cell>
          <cell r="AJ506">
            <v>7671960</v>
          </cell>
        </row>
        <row r="507">
          <cell r="A507" t="str">
            <v>A10416</v>
          </cell>
          <cell r="B507">
            <v>3813</v>
          </cell>
          <cell r="C507">
            <v>1711</v>
          </cell>
          <cell r="E507" t="str">
            <v>Ống gió chế tạo bằng tôn tráng kẽm KT200x200 tôn dày 0.58mm, kết nối bằng nẹp C</v>
          </cell>
          <cell r="F507">
            <v>0</v>
          </cell>
          <cell r="G507">
            <v>0</v>
          </cell>
          <cell r="H507" t="str">
            <v>m</v>
          </cell>
          <cell r="I507">
            <v>2</v>
          </cell>
          <cell r="J507">
            <v>131200</v>
          </cell>
          <cell r="K507">
            <v>262400</v>
          </cell>
          <cell r="M507" t="str">
            <v>Hoa Sen hoặc Phương Nam</v>
          </cell>
          <cell r="N507">
            <v>0</v>
          </cell>
          <cell r="O507" t="str">
            <v>Việt Nam</v>
          </cell>
          <cell r="Q507">
            <v>100</v>
          </cell>
          <cell r="R507">
            <v>131164.00000000003</v>
          </cell>
          <cell r="S507">
            <v>0.8</v>
          </cell>
          <cell r="T507">
            <v>2</v>
          </cell>
          <cell r="U507">
            <v>131194.5</v>
          </cell>
          <cell r="V507">
            <v>262389</v>
          </cell>
          <cell r="W507">
            <v>19.599999999999998</v>
          </cell>
          <cell r="X507">
            <v>39.199999999999996</v>
          </cell>
          <cell r="Y507">
            <v>80603.039999999994</v>
          </cell>
          <cell r="Z507">
            <v>161206.07999999999</v>
          </cell>
          <cell r="AA507">
            <v>84633.19</v>
          </cell>
          <cell r="AB507">
            <v>169266.38</v>
          </cell>
          <cell r="AC507">
            <v>1.6</v>
          </cell>
          <cell r="AD507">
            <v>3.2</v>
          </cell>
          <cell r="AI507">
            <v>131200</v>
          </cell>
          <cell r="AJ507">
            <v>262400</v>
          </cell>
        </row>
        <row r="508">
          <cell r="A508" t="str">
            <v>A10417</v>
          </cell>
          <cell r="B508">
            <v>3814</v>
          </cell>
          <cell r="C508">
            <v>1711</v>
          </cell>
          <cell r="E508" t="str">
            <v>Ống gió chế tạo bằng tôn tráng kẽm KT150x150 tôn dày 0.58mm, kết nối bằng nẹp C</v>
          </cell>
          <cell r="F508">
            <v>0</v>
          </cell>
          <cell r="G508">
            <v>0</v>
          </cell>
          <cell r="H508" t="str">
            <v>m</v>
          </cell>
          <cell r="I508">
            <v>1.9</v>
          </cell>
          <cell r="J508">
            <v>108200</v>
          </cell>
          <cell r="K508">
            <v>205580</v>
          </cell>
          <cell r="M508" t="str">
            <v>Hoa Sen hoặc Phương Nam</v>
          </cell>
          <cell r="N508">
            <v>0</v>
          </cell>
          <cell r="O508" t="str">
            <v>Việt Nam</v>
          </cell>
          <cell r="Q508">
            <v>100</v>
          </cell>
          <cell r="R508">
            <v>108174.00000000003</v>
          </cell>
          <cell r="S508">
            <v>0.6</v>
          </cell>
          <cell r="T508">
            <v>1.9</v>
          </cell>
          <cell r="U508">
            <v>108174</v>
          </cell>
          <cell r="V508">
            <v>205530.59999999998</v>
          </cell>
          <cell r="W508">
            <v>14</v>
          </cell>
          <cell r="X508">
            <v>26.599999999999998</v>
          </cell>
          <cell r="Y508">
            <v>57573.599999999999</v>
          </cell>
          <cell r="Z508">
            <v>109389.84</v>
          </cell>
          <cell r="AA508">
            <v>60452.28</v>
          </cell>
          <cell r="AB508">
            <v>114859.33199999999</v>
          </cell>
          <cell r="AC508">
            <v>1.1000000000000001</v>
          </cell>
          <cell r="AD508">
            <v>2.09</v>
          </cell>
          <cell r="AI508">
            <v>108200</v>
          </cell>
          <cell r="AJ508">
            <v>205580</v>
          </cell>
        </row>
        <row r="509">
          <cell r="A509" t="str">
            <v>A10418</v>
          </cell>
          <cell r="B509">
            <v>3815</v>
          </cell>
          <cell r="C509">
            <v>1711</v>
          </cell>
          <cell r="E509" t="str">
            <v>Ống gió mềm không cách nhiệt D200</v>
          </cell>
          <cell r="F509">
            <v>0</v>
          </cell>
          <cell r="G509">
            <v>0</v>
          </cell>
          <cell r="H509" t="str">
            <v>m</v>
          </cell>
          <cell r="I509">
            <v>28.4</v>
          </cell>
          <cell r="J509">
            <v>16300</v>
          </cell>
          <cell r="K509">
            <v>462920</v>
          </cell>
          <cell r="M509" t="str">
            <v>Hoa Sen hoặc Phương Nam</v>
          </cell>
          <cell r="N509">
            <v>0</v>
          </cell>
          <cell r="O509" t="str">
            <v>Việt Nam</v>
          </cell>
          <cell r="Q509">
            <v>100</v>
          </cell>
          <cell r="R509">
            <v>16335.000000000004</v>
          </cell>
          <cell r="S509">
            <v>0</v>
          </cell>
          <cell r="T509">
            <v>28.4</v>
          </cell>
          <cell r="U509">
            <v>16315.5</v>
          </cell>
          <cell r="V509">
            <v>463360.19999999995</v>
          </cell>
          <cell r="W509">
            <v>0</v>
          </cell>
          <cell r="X509">
            <v>0</v>
          </cell>
          <cell r="Y509">
            <v>0</v>
          </cell>
          <cell r="Z509">
            <v>0</v>
          </cell>
          <cell r="AA509">
            <v>0</v>
          </cell>
          <cell r="AB509">
            <v>0</v>
          </cell>
          <cell r="AC509">
            <v>0</v>
          </cell>
          <cell r="AD509">
            <v>0</v>
          </cell>
          <cell r="AI509">
            <v>16300</v>
          </cell>
          <cell r="AJ509">
            <v>462920</v>
          </cell>
        </row>
        <row r="510">
          <cell r="A510" t="str">
            <v>A10419</v>
          </cell>
          <cell r="B510">
            <v>3816</v>
          </cell>
          <cell r="C510">
            <v>1711</v>
          </cell>
          <cell r="E510" t="str">
            <v>Ống gió mềm không cách nhiệt D150</v>
          </cell>
          <cell r="F510">
            <v>0</v>
          </cell>
          <cell r="G510">
            <v>0</v>
          </cell>
          <cell r="H510" t="str">
            <v>m</v>
          </cell>
          <cell r="I510">
            <v>3.2</v>
          </cell>
          <cell r="J510">
            <v>12500</v>
          </cell>
          <cell r="K510">
            <v>40000</v>
          </cell>
          <cell r="M510" t="str">
            <v>Hoa Sen hoặc Phương Nam</v>
          </cell>
          <cell r="N510">
            <v>0</v>
          </cell>
          <cell r="O510" t="str">
            <v>Việt Nam</v>
          </cell>
          <cell r="Q510">
            <v>100</v>
          </cell>
          <cell r="R510">
            <v>12463.000000000004</v>
          </cell>
          <cell r="S510">
            <v>0</v>
          </cell>
          <cell r="T510">
            <v>3.2</v>
          </cell>
          <cell r="U510">
            <v>12516</v>
          </cell>
          <cell r="V510">
            <v>40051.200000000004</v>
          </cell>
          <cell r="W510">
            <v>0</v>
          </cell>
          <cell r="X510">
            <v>0</v>
          </cell>
          <cell r="Y510">
            <v>0</v>
          </cell>
          <cell r="Z510">
            <v>0</v>
          </cell>
          <cell r="AA510">
            <v>0</v>
          </cell>
          <cell r="AB510">
            <v>0</v>
          </cell>
          <cell r="AC510">
            <v>0</v>
          </cell>
          <cell r="AD510">
            <v>0</v>
          </cell>
          <cell r="AI510">
            <v>12500</v>
          </cell>
          <cell r="AJ510">
            <v>40000</v>
          </cell>
        </row>
        <row r="511">
          <cell r="A511" t="str">
            <v>A10420</v>
          </cell>
          <cell r="B511">
            <v>3817</v>
          </cell>
          <cell r="C511">
            <v>1711</v>
          </cell>
          <cell r="E511" t="str">
            <v>Cút ống gió KT150x150 tôn dày 0.58mm</v>
          </cell>
          <cell r="F511">
            <v>0</v>
          </cell>
          <cell r="G511">
            <v>0</v>
          </cell>
          <cell r="H511" t="str">
            <v>Cái</v>
          </cell>
          <cell r="I511">
            <v>1</v>
          </cell>
          <cell r="J511">
            <v>70400</v>
          </cell>
          <cell r="K511">
            <v>70400</v>
          </cell>
          <cell r="M511" t="str">
            <v>Hoa Sen hoặc Phương Nam</v>
          </cell>
          <cell r="N511">
            <v>0</v>
          </cell>
          <cell r="O511" t="str">
            <v>Việt Nam</v>
          </cell>
          <cell r="Q511">
            <v>100</v>
          </cell>
          <cell r="R511">
            <v>70301.000000000015</v>
          </cell>
          <cell r="S511">
            <v>0.18</v>
          </cell>
          <cell r="T511">
            <v>1</v>
          </cell>
          <cell r="U511">
            <v>70402.5</v>
          </cell>
          <cell r="V511">
            <v>70402.5</v>
          </cell>
          <cell r="W511">
            <v>4.1999999999999993</v>
          </cell>
          <cell r="X511">
            <v>4.1999999999999993</v>
          </cell>
          <cell r="Y511">
            <v>17272.080000000002</v>
          </cell>
          <cell r="Z511">
            <v>17272.080000000002</v>
          </cell>
          <cell r="AA511">
            <v>18135.68</v>
          </cell>
          <cell r="AB511">
            <v>18135.68</v>
          </cell>
          <cell r="AC511">
            <v>0.3</v>
          </cell>
          <cell r="AD511">
            <v>0.3</v>
          </cell>
          <cell r="AI511">
            <v>70400</v>
          </cell>
          <cell r="AJ511">
            <v>70400</v>
          </cell>
        </row>
        <row r="512">
          <cell r="A512" t="str">
            <v>A10421</v>
          </cell>
          <cell r="B512">
            <v>3818</v>
          </cell>
          <cell r="C512">
            <v>1711</v>
          </cell>
          <cell r="E512" t="str">
            <v>Vuông / tròn 200x200/Ø200 tôn dày 0.58mm</v>
          </cell>
          <cell r="F512">
            <v>0</v>
          </cell>
          <cell r="G512">
            <v>0</v>
          </cell>
          <cell r="H512" t="str">
            <v>Cái</v>
          </cell>
          <cell r="I512">
            <v>1</v>
          </cell>
          <cell r="J512">
            <v>103000</v>
          </cell>
          <cell r="K512">
            <v>103000</v>
          </cell>
          <cell r="M512" t="str">
            <v>Hoa Sen hoặc Phương Nam</v>
          </cell>
          <cell r="N512">
            <v>0</v>
          </cell>
          <cell r="O512" t="str">
            <v>Việt Nam</v>
          </cell>
          <cell r="Q512">
            <v>100</v>
          </cell>
          <cell r="R512">
            <v>102971.00000000003</v>
          </cell>
          <cell r="S512">
            <v>0.16</v>
          </cell>
          <cell r="T512">
            <v>1</v>
          </cell>
          <cell r="U512">
            <v>103033.5</v>
          </cell>
          <cell r="V512">
            <v>103033.5</v>
          </cell>
          <cell r="W512">
            <v>4.1999999999999993</v>
          </cell>
          <cell r="X512">
            <v>4.1999999999999993</v>
          </cell>
          <cell r="Y512">
            <v>17272.080000000002</v>
          </cell>
          <cell r="Z512">
            <v>17272.080000000002</v>
          </cell>
          <cell r="AA512">
            <v>18135.68</v>
          </cell>
          <cell r="AB512">
            <v>18135.68</v>
          </cell>
          <cell r="AC512">
            <v>0.3</v>
          </cell>
          <cell r="AD512">
            <v>0.3</v>
          </cell>
          <cell r="AI512">
            <v>103000</v>
          </cell>
          <cell r="AJ512">
            <v>103000</v>
          </cell>
        </row>
        <row r="513">
          <cell r="A513" t="str">
            <v>A10422</v>
          </cell>
          <cell r="B513">
            <v>3819</v>
          </cell>
          <cell r="C513">
            <v>1711</v>
          </cell>
          <cell r="E513" t="str">
            <v>Vuông / tròn 150x150/Ø150 tôn dày 0.58mm</v>
          </cell>
          <cell r="F513">
            <v>0</v>
          </cell>
          <cell r="G513">
            <v>0</v>
          </cell>
          <cell r="H513" t="str">
            <v>Cái</v>
          </cell>
          <cell r="I513">
            <v>1</v>
          </cell>
          <cell r="J513">
            <v>81100</v>
          </cell>
          <cell r="K513">
            <v>81100</v>
          </cell>
          <cell r="M513" t="str">
            <v>Hoa Sen hoặc Phương Nam</v>
          </cell>
          <cell r="N513">
            <v>0</v>
          </cell>
          <cell r="O513" t="str">
            <v>Việt Nam</v>
          </cell>
          <cell r="Q513">
            <v>100</v>
          </cell>
          <cell r="R513">
            <v>81191</v>
          </cell>
          <cell r="S513">
            <v>0.09</v>
          </cell>
          <cell r="T513">
            <v>1</v>
          </cell>
          <cell r="U513">
            <v>81130.5</v>
          </cell>
          <cell r="V513">
            <v>81130.5</v>
          </cell>
          <cell r="W513">
            <v>2.8</v>
          </cell>
          <cell r="X513">
            <v>2.8</v>
          </cell>
          <cell r="Y513">
            <v>11514.72</v>
          </cell>
          <cell r="Z513">
            <v>11514.72</v>
          </cell>
          <cell r="AA513">
            <v>12090.46</v>
          </cell>
          <cell r="AB513">
            <v>12090.46</v>
          </cell>
          <cell r="AC513">
            <v>0.2</v>
          </cell>
          <cell r="AD513">
            <v>0.2</v>
          </cell>
          <cell r="AI513">
            <v>81100</v>
          </cell>
          <cell r="AJ513">
            <v>81100</v>
          </cell>
        </row>
        <row r="514">
          <cell r="A514" t="str">
            <v>A10423</v>
          </cell>
          <cell r="B514">
            <v>3820</v>
          </cell>
          <cell r="C514">
            <v>1711</v>
          </cell>
          <cell r="E514" t="str">
            <v>Ống gió cấp tôn tráng kẽm, cách nhiệt bông thủy tinh dày 25mm, tỷ trọng 32kg/m3</v>
          </cell>
          <cell r="F514">
            <v>0</v>
          </cell>
          <cell r="G514">
            <v>0</v>
          </cell>
          <cell r="H514">
            <v>0</v>
          </cell>
          <cell r="J514">
            <v>0</v>
          </cell>
          <cell r="K514">
            <v>0</v>
          </cell>
          <cell r="M514" t="str">
            <v>Hoa Sen hoặc Phương Nam</v>
          </cell>
          <cell r="N514">
            <v>0</v>
          </cell>
          <cell r="O514">
            <v>0</v>
          </cell>
          <cell r="Q514">
            <v>100</v>
          </cell>
          <cell r="R514">
            <v>0</v>
          </cell>
          <cell r="S514">
            <v>0</v>
          </cell>
          <cell r="T514">
            <v>0</v>
          </cell>
          <cell r="U514">
            <v>0</v>
          </cell>
          <cell r="V514">
            <v>0</v>
          </cell>
          <cell r="W514">
            <v>0</v>
          </cell>
          <cell r="X514">
            <v>0</v>
          </cell>
          <cell r="Y514">
            <v>0</v>
          </cell>
          <cell r="Z514">
            <v>0</v>
          </cell>
          <cell r="AA514">
            <v>0</v>
          </cell>
          <cell r="AB514">
            <v>0</v>
          </cell>
          <cell r="AC514">
            <v>0</v>
          </cell>
          <cell r="AD514">
            <v>0</v>
          </cell>
          <cell r="AI514">
            <v>0</v>
          </cell>
          <cell r="AJ514" t="str">
            <v/>
          </cell>
        </row>
        <row r="515">
          <cell r="A515" t="str">
            <v>A10424</v>
          </cell>
          <cell r="B515">
            <v>3821</v>
          </cell>
          <cell r="C515">
            <v>1711</v>
          </cell>
          <cell r="E515" t="str">
            <v>Ống gió chế tạo bằng tôn tráng kẽm KT500x200 tôn dày 0.75mm, kết nối TDC</v>
          </cell>
          <cell r="F515">
            <v>0</v>
          </cell>
          <cell r="G515">
            <v>0</v>
          </cell>
          <cell r="H515" t="str">
            <v>m</v>
          </cell>
          <cell r="I515">
            <v>2.2000000000000002</v>
          </cell>
          <cell r="J515">
            <v>380400</v>
          </cell>
          <cell r="K515">
            <v>836880</v>
          </cell>
          <cell r="M515" t="str">
            <v>Hoa Sen hoặc Phương Nam</v>
          </cell>
          <cell r="N515">
            <v>0</v>
          </cell>
          <cell r="O515" t="str">
            <v>Việt Nam</v>
          </cell>
          <cell r="Q515">
            <v>100</v>
          </cell>
          <cell r="R515">
            <v>380499.00000000006</v>
          </cell>
          <cell r="S515">
            <v>1.4</v>
          </cell>
          <cell r="T515">
            <v>2.2000000000000002</v>
          </cell>
          <cell r="U515">
            <v>380397</v>
          </cell>
          <cell r="V515">
            <v>836873.4</v>
          </cell>
          <cell r="W515">
            <v>43.4</v>
          </cell>
          <cell r="X515">
            <v>95.48</v>
          </cell>
          <cell r="Y515">
            <v>178478.16</v>
          </cell>
          <cell r="Z515">
            <v>392651.95200000005</v>
          </cell>
          <cell r="AA515">
            <v>187402.07</v>
          </cell>
          <cell r="AB515">
            <v>412284.55400000006</v>
          </cell>
          <cell r="AC515">
            <v>3.5</v>
          </cell>
          <cell r="AD515">
            <v>7.7000000000000011</v>
          </cell>
          <cell r="AI515">
            <v>380400</v>
          </cell>
          <cell r="AJ515">
            <v>836880.00000000012</v>
          </cell>
        </row>
        <row r="516">
          <cell r="A516" t="str">
            <v>A10425</v>
          </cell>
          <cell r="B516">
            <v>3822</v>
          </cell>
          <cell r="C516">
            <v>1711</v>
          </cell>
          <cell r="E516" t="str">
            <v>Ống gió chế tạo bằng tôn tráng kẽm KT300x200 tôn dày 0.75mm, kết nối bằng nẹp C</v>
          </cell>
          <cell r="F516">
            <v>0</v>
          </cell>
          <cell r="G516">
            <v>0</v>
          </cell>
          <cell r="H516" t="str">
            <v>m</v>
          </cell>
          <cell r="I516">
            <v>5.8</v>
          </cell>
          <cell r="J516">
            <v>271800</v>
          </cell>
          <cell r="K516">
            <v>1576440</v>
          </cell>
          <cell r="M516" t="str">
            <v>Hoa Sen hoặc Phương Nam</v>
          </cell>
          <cell r="N516">
            <v>0</v>
          </cell>
          <cell r="O516" t="str">
            <v>Việt Nam</v>
          </cell>
          <cell r="Q516">
            <v>100</v>
          </cell>
          <cell r="R516">
            <v>271785</v>
          </cell>
          <cell r="S516">
            <v>1</v>
          </cell>
          <cell r="T516">
            <v>5.8</v>
          </cell>
          <cell r="U516">
            <v>271776</v>
          </cell>
          <cell r="V516">
            <v>1576300.8</v>
          </cell>
          <cell r="W516">
            <v>30.799999999999997</v>
          </cell>
          <cell r="X516">
            <v>178.64</v>
          </cell>
          <cell r="Y516">
            <v>126661.92</v>
          </cell>
          <cell r="Z516">
            <v>734639.13599999994</v>
          </cell>
          <cell r="AA516">
            <v>132995.01999999999</v>
          </cell>
          <cell r="AB516">
            <v>771371.11599999992</v>
          </cell>
          <cell r="AC516">
            <v>2.5</v>
          </cell>
          <cell r="AD516">
            <v>14.5</v>
          </cell>
          <cell r="AI516">
            <v>271800</v>
          </cell>
          <cell r="AJ516">
            <v>1576440</v>
          </cell>
        </row>
        <row r="517">
          <cell r="A517" t="str">
            <v>A10426</v>
          </cell>
          <cell r="B517">
            <v>3823</v>
          </cell>
          <cell r="C517">
            <v>1711</v>
          </cell>
          <cell r="E517" t="str">
            <v>Ống gió chế tạo bằng tôn tráng kẽm KT200x200 tôn dày 0.58mm, kết nối bằng nẹp C</v>
          </cell>
          <cell r="F517">
            <v>0</v>
          </cell>
          <cell r="G517">
            <v>0</v>
          </cell>
          <cell r="H517" t="str">
            <v>m</v>
          </cell>
          <cell r="I517">
            <v>2</v>
          </cell>
          <cell r="J517">
            <v>195100</v>
          </cell>
          <cell r="K517">
            <v>390200</v>
          </cell>
          <cell r="M517" t="str">
            <v>Hoa Sen hoặc Phương Nam</v>
          </cell>
          <cell r="N517">
            <v>0</v>
          </cell>
          <cell r="O517" t="str">
            <v>Việt Nam</v>
          </cell>
          <cell r="Q517">
            <v>100</v>
          </cell>
          <cell r="R517">
            <v>195164.00000000003</v>
          </cell>
          <cell r="S517">
            <v>0.8</v>
          </cell>
          <cell r="T517">
            <v>2</v>
          </cell>
          <cell r="U517">
            <v>195115.5</v>
          </cell>
          <cell r="V517">
            <v>390231</v>
          </cell>
          <cell r="W517">
            <v>25.2</v>
          </cell>
          <cell r="X517">
            <v>50.4</v>
          </cell>
          <cell r="Y517">
            <v>103632.48</v>
          </cell>
          <cell r="Z517">
            <v>207264.96</v>
          </cell>
          <cell r="AA517">
            <v>108814.1</v>
          </cell>
          <cell r="AB517">
            <v>217628.2</v>
          </cell>
          <cell r="AC517">
            <v>2</v>
          </cell>
          <cell r="AD517">
            <v>4</v>
          </cell>
          <cell r="AI517">
            <v>195100</v>
          </cell>
          <cell r="AJ517">
            <v>390200</v>
          </cell>
        </row>
        <row r="518">
          <cell r="A518" t="str">
            <v>A10427</v>
          </cell>
          <cell r="B518">
            <v>3824</v>
          </cell>
          <cell r="C518">
            <v>1711</v>
          </cell>
          <cell r="E518" t="str">
            <v>Nối giảm ống gió KT750x250/500x200 tôn dày 0.75mm</v>
          </cell>
          <cell r="F518">
            <v>0</v>
          </cell>
          <cell r="G518">
            <v>0</v>
          </cell>
          <cell r="H518" t="str">
            <v>Cái</v>
          </cell>
          <cell r="I518">
            <v>1</v>
          </cell>
          <cell r="J518">
            <v>370100</v>
          </cell>
          <cell r="K518">
            <v>370100</v>
          </cell>
          <cell r="M518" t="str">
            <v>Hoa Sen hoặc Phương Nam</v>
          </cell>
          <cell r="N518">
            <v>0</v>
          </cell>
          <cell r="O518" t="str">
            <v>Việt Nam</v>
          </cell>
          <cell r="Q518">
            <v>100</v>
          </cell>
          <cell r="R518">
            <v>370107.00000000006</v>
          </cell>
          <cell r="S518">
            <v>1.5</v>
          </cell>
          <cell r="T518">
            <v>1</v>
          </cell>
          <cell r="U518">
            <v>370116</v>
          </cell>
          <cell r="V518">
            <v>370116</v>
          </cell>
          <cell r="W518">
            <v>46.199999999999996</v>
          </cell>
          <cell r="X518">
            <v>46.199999999999996</v>
          </cell>
          <cell r="Y518">
            <v>189992.88</v>
          </cell>
          <cell r="Z518">
            <v>189992.88</v>
          </cell>
          <cell r="AA518">
            <v>199492.52</v>
          </cell>
          <cell r="AB518">
            <v>199492.52</v>
          </cell>
          <cell r="AC518">
            <v>3.7</v>
          </cell>
          <cell r="AD518">
            <v>3.7</v>
          </cell>
          <cell r="AI518">
            <v>370100</v>
          </cell>
          <cell r="AJ518">
            <v>370100</v>
          </cell>
        </row>
        <row r="519">
          <cell r="A519" t="str">
            <v>A10428</v>
          </cell>
          <cell r="B519">
            <v>3825</v>
          </cell>
          <cell r="C519">
            <v>1711</v>
          </cell>
          <cell r="E519" t="str">
            <v>Nối giảm ống gió KT500x200/300x200 tôn dày 0.75mm</v>
          </cell>
          <cell r="F519">
            <v>0</v>
          </cell>
          <cell r="G519">
            <v>0</v>
          </cell>
          <cell r="H519" t="str">
            <v>Cái</v>
          </cell>
          <cell r="I519">
            <v>1</v>
          </cell>
          <cell r="J519">
            <v>238500</v>
          </cell>
          <cell r="K519">
            <v>238500</v>
          </cell>
          <cell r="M519" t="str">
            <v>Hoa Sen hoặc Phương Nam</v>
          </cell>
          <cell r="N519">
            <v>0</v>
          </cell>
          <cell r="O519" t="str">
            <v>Việt Nam</v>
          </cell>
          <cell r="Q519">
            <v>100</v>
          </cell>
          <cell r="R519">
            <v>238468.00000000003</v>
          </cell>
          <cell r="S519">
            <v>0.7</v>
          </cell>
          <cell r="T519">
            <v>1</v>
          </cell>
          <cell r="U519">
            <v>238474.5</v>
          </cell>
          <cell r="V519">
            <v>238474.5</v>
          </cell>
          <cell r="W519">
            <v>21</v>
          </cell>
          <cell r="X519">
            <v>21</v>
          </cell>
          <cell r="Y519">
            <v>86360.4</v>
          </cell>
          <cell r="Z519">
            <v>86360.4</v>
          </cell>
          <cell r="AA519">
            <v>90678.42</v>
          </cell>
          <cell r="AB519">
            <v>90678.42</v>
          </cell>
          <cell r="AC519">
            <v>1.7</v>
          </cell>
          <cell r="AD519">
            <v>1.7</v>
          </cell>
          <cell r="AI519">
            <v>238500</v>
          </cell>
          <cell r="AJ519">
            <v>238500</v>
          </cell>
        </row>
        <row r="520">
          <cell r="A520" t="str">
            <v>A10429</v>
          </cell>
          <cell r="B520">
            <v>3826</v>
          </cell>
          <cell r="C520">
            <v>1711</v>
          </cell>
          <cell r="E520" t="str">
            <v>Nối giảm ống gió KT300x200/200x200 tôn dày 0.75mm</v>
          </cell>
          <cell r="F520">
            <v>0</v>
          </cell>
          <cell r="G520">
            <v>0</v>
          </cell>
          <cell r="H520" t="str">
            <v>Cái</v>
          </cell>
          <cell r="I520">
            <v>2</v>
          </cell>
          <cell r="J520">
            <v>165800</v>
          </cell>
          <cell r="K520">
            <v>331600</v>
          </cell>
          <cell r="M520" t="str">
            <v>Hoa Sen hoặc Phương Nam</v>
          </cell>
          <cell r="N520">
            <v>0</v>
          </cell>
          <cell r="O520" t="str">
            <v>Việt Nam</v>
          </cell>
          <cell r="Q520">
            <v>100</v>
          </cell>
          <cell r="R520">
            <v>165812.00000000003</v>
          </cell>
          <cell r="S520">
            <v>0.3</v>
          </cell>
          <cell r="T520">
            <v>2</v>
          </cell>
          <cell r="U520">
            <v>165837</v>
          </cell>
          <cell r="V520">
            <v>331674</v>
          </cell>
          <cell r="W520">
            <v>9.7999999999999989</v>
          </cell>
          <cell r="X520">
            <v>19.599999999999998</v>
          </cell>
          <cell r="Y520">
            <v>40301.519999999997</v>
          </cell>
          <cell r="Z520">
            <v>80603.039999999994</v>
          </cell>
          <cell r="AA520">
            <v>42316.6</v>
          </cell>
          <cell r="AB520">
            <v>84633.2</v>
          </cell>
          <cell r="AC520">
            <v>0.8</v>
          </cell>
          <cell r="AD520">
            <v>1.6</v>
          </cell>
          <cell r="AI520">
            <v>165800</v>
          </cell>
          <cell r="AJ520">
            <v>331600</v>
          </cell>
        </row>
        <row r="521">
          <cell r="A521" t="str">
            <v>A10430</v>
          </cell>
          <cell r="B521">
            <v>3827</v>
          </cell>
          <cell r="C521">
            <v>1711</v>
          </cell>
          <cell r="E521" t="str">
            <v>Vuông / tròn 200x200/Ø200 tôn dày 0.58mm</v>
          </cell>
          <cell r="F521">
            <v>0</v>
          </cell>
          <cell r="G521">
            <v>0</v>
          </cell>
          <cell r="H521" t="str">
            <v>Cái</v>
          </cell>
          <cell r="I521">
            <v>8</v>
          </cell>
          <cell r="J521">
            <v>115800</v>
          </cell>
          <cell r="K521">
            <v>926400</v>
          </cell>
          <cell r="M521" t="str">
            <v>Hoa Sen hoặc Phương Nam</v>
          </cell>
          <cell r="N521">
            <v>0</v>
          </cell>
          <cell r="O521" t="str">
            <v>Việt Nam</v>
          </cell>
          <cell r="Q521">
            <v>100</v>
          </cell>
          <cell r="R521">
            <v>115771.00000000003</v>
          </cell>
          <cell r="S521">
            <v>0.16</v>
          </cell>
          <cell r="T521">
            <v>8</v>
          </cell>
          <cell r="U521">
            <v>115773</v>
          </cell>
          <cell r="V521">
            <v>926184</v>
          </cell>
          <cell r="W521">
            <v>5.6</v>
          </cell>
          <cell r="X521">
            <v>44.8</v>
          </cell>
          <cell r="Y521">
            <v>23029.439999999999</v>
          </cell>
          <cell r="Z521">
            <v>184235.51999999999</v>
          </cell>
          <cell r="AA521">
            <v>24180.91</v>
          </cell>
          <cell r="AB521">
            <v>193447.28</v>
          </cell>
          <cell r="AC521">
            <v>0.4</v>
          </cell>
          <cell r="AD521">
            <v>3.2</v>
          </cell>
          <cell r="AI521">
            <v>115800</v>
          </cell>
          <cell r="AJ521">
            <v>926400</v>
          </cell>
        </row>
        <row r="522">
          <cell r="A522" t="str">
            <v>A10431</v>
          </cell>
          <cell r="B522">
            <v>3828</v>
          </cell>
          <cell r="C522">
            <v>1711</v>
          </cell>
          <cell r="E522" t="str">
            <v>Chân rẽ ống gió KT200x200 tôn dày 0.58mm</v>
          </cell>
          <cell r="F522">
            <v>0</v>
          </cell>
          <cell r="G522">
            <v>0</v>
          </cell>
          <cell r="H522" t="str">
            <v>Cái</v>
          </cell>
          <cell r="I522">
            <v>8</v>
          </cell>
          <cell r="J522">
            <v>106200</v>
          </cell>
          <cell r="K522">
            <v>849600</v>
          </cell>
          <cell r="M522" t="str">
            <v>Hoa Sen hoặc Phương Nam</v>
          </cell>
          <cell r="N522">
            <v>0</v>
          </cell>
          <cell r="O522" t="str">
            <v>Việt Nam</v>
          </cell>
          <cell r="Q522">
            <v>100</v>
          </cell>
          <cell r="R522">
            <v>106186</v>
          </cell>
          <cell r="S522">
            <v>0.32</v>
          </cell>
          <cell r="T522">
            <v>8</v>
          </cell>
          <cell r="U522">
            <v>106162.5</v>
          </cell>
          <cell r="V522">
            <v>849300</v>
          </cell>
          <cell r="W522">
            <v>9.7999999999999989</v>
          </cell>
          <cell r="X522">
            <v>78.399999999999991</v>
          </cell>
          <cell r="Y522">
            <v>40301.519999999997</v>
          </cell>
          <cell r="Z522">
            <v>322412.15999999997</v>
          </cell>
          <cell r="AA522">
            <v>42316.6</v>
          </cell>
          <cell r="AB522">
            <v>338532.8</v>
          </cell>
          <cell r="AC522">
            <v>0.8</v>
          </cell>
          <cell r="AD522">
            <v>6.4</v>
          </cell>
          <cell r="AI522">
            <v>106200</v>
          </cell>
          <cell r="AJ522">
            <v>849600</v>
          </cell>
        </row>
        <row r="523">
          <cell r="A523" t="str">
            <v>A10432</v>
          </cell>
          <cell r="B523">
            <v>3829</v>
          </cell>
          <cell r="C523">
            <v>1711</v>
          </cell>
          <cell r="E523" t="str">
            <v>Tê ống gió KT500x200/300x200, 300x200  tôn dày 0.75mm</v>
          </cell>
          <cell r="F523">
            <v>0</v>
          </cell>
          <cell r="G523">
            <v>0</v>
          </cell>
          <cell r="H523" t="str">
            <v>Cái</v>
          </cell>
          <cell r="I523">
            <v>1</v>
          </cell>
          <cell r="J523">
            <v>558500</v>
          </cell>
          <cell r="K523">
            <v>558500</v>
          </cell>
          <cell r="M523" t="str">
            <v>Hoa Sen hoặc Phương Nam</v>
          </cell>
          <cell r="N523">
            <v>0</v>
          </cell>
          <cell r="O523" t="str">
            <v>Việt Nam</v>
          </cell>
          <cell r="Q523">
            <v>100</v>
          </cell>
          <cell r="R523">
            <v>558565</v>
          </cell>
          <cell r="S523">
            <v>2.8</v>
          </cell>
          <cell r="T523">
            <v>1</v>
          </cell>
          <cell r="U523">
            <v>558526.5</v>
          </cell>
          <cell r="V523">
            <v>558526.5</v>
          </cell>
          <cell r="W523">
            <v>86.8</v>
          </cell>
          <cell r="X523">
            <v>86.8</v>
          </cell>
          <cell r="Y523">
            <v>356956.32</v>
          </cell>
          <cell r="Z523">
            <v>356956.32</v>
          </cell>
          <cell r="AA523">
            <v>374804.14</v>
          </cell>
          <cell r="AB523">
            <v>374804.14</v>
          </cell>
          <cell r="AC523">
            <v>6.9</v>
          </cell>
          <cell r="AD523">
            <v>6.9</v>
          </cell>
          <cell r="AI523">
            <v>558500</v>
          </cell>
          <cell r="AJ523">
            <v>558500</v>
          </cell>
        </row>
        <row r="524">
          <cell r="A524" t="str">
            <v>A10433</v>
          </cell>
          <cell r="B524">
            <v>3830</v>
          </cell>
          <cell r="C524">
            <v>1711</v>
          </cell>
          <cell r="E524" t="str">
            <v>Hộp lắp miệng gió 450x450, tôn dày 0.75mm</v>
          </cell>
          <cell r="F524">
            <v>0</v>
          </cell>
          <cell r="G524">
            <v>0</v>
          </cell>
          <cell r="H524" t="str">
            <v>Cái</v>
          </cell>
          <cell r="I524">
            <v>9</v>
          </cell>
          <cell r="J524">
            <v>214300</v>
          </cell>
          <cell r="K524">
            <v>1928700</v>
          </cell>
          <cell r="M524" t="str">
            <v>Hoa Sen hoặc Phương Nam</v>
          </cell>
          <cell r="N524">
            <v>0</v>
          </cell>
          <cell r="O524" t="str">
            <v>Việt Nam</v>
          </cell>
          <cell r="Q524">
            <v>100</v>
          </cell>
          <cell r="R524">
            <v>214295</v>
          </cell>
          <cell r="S524">
            <v>0.72</v>
          </cell>
          <cell r="T524">
            <v>9</v>
          </cell>
          <cell r="U524">
            <v>214336.5</v>
          </cell>
          <cell r="V524">
            <v>1929028.5</v>
          </cell>
          <cell r="W524">
            <v>22.4</v>
          </cell>
          <cell r="X524">
            <v>201.6</v>
          </cell>
          <cell r="Y524">
            <v>92117.759999999995</v>
          </cell>
          <cell r="Z524">
            <v>829059.84</v>
          </cell>
          <cell r="AA524">
            <v>96723.65</v>
          </cell>
          <cell r="AB524">
            <v>870512.85</v>
          </cell>
          <cell r="AC524">
            <v>1.8</v>
          </cell>
          <cell r="AD524">
            <v>16.2</v>
          </cell>
          <cell r="AI524">
            <v>214300</v>
          </cell>
          <cell r="AJ524">
            <v>1928700</v>
          </cell>
        </row>
        <row r="525">
          <cell r="A525" t="str">
            <v>A10434</v>
          </cell>
          <cell r="B525">
            <v>3831</v>
          </cell>
          <cell r="C525">
            <v>1711</v>
          </cell>
          <cell r="E525" t="str">
            <v>Ống gió cấp tôn tráng kẽm, cách nhiệt bông thủy tinh dày 25mm, tỷ trọng 32kg/m3</v>
          </cell>
          <cell r="F525">
            <v>0</v>
          </cell>
          <cell r="G525">
            <v>0</v>
          </cell>
          <cell r="H525">
            <v>0</v>
          </cell>
          <cell r="J525">
            <v>0</v>
          </cell>
          <cell r="K525">
            <v>0</v>
          </cell>
          <cell r="M525" t="str">
            <v>Hoa Sen hoặc Phương Nam</v>
          </cell>
          <cell r="N525">
            <v>0</v>
          </cell>
          <cell r="O525" t="str">
            <v>Việt Nam</v>
          </cell>
          <cell r="Q525">
            <v>100</v>
          </cell>
          <cell r="R525">
            <v>0</v>
          </cell>
          <cell r="S525">
            <v>0</v>
          </cell>
          <cell r="T525">
            <v>0</v>
          </cell>
          <cell r="U525">
            <v>0</v>
          </cell>
          <cell r="V525">
            <v>0</v>
          </cell>
          <cell r="W525">
            <v>0</v>
          </cell>
          <cell r="X525">
            <v>0</v>
          </cell>
          <cell r="Y525">
            <v>0</v>
          </cell>
          <cell r="Z525">
            <v>0</v>
          </cell>
          <cell r="AA525">
            <v>0</v>
          </cell>
          <cell r="AB525">
            <v>0</v>
          </cell>
          <cell r="AC525">
            <v>0</v>
          </cell>
          <cell r="AD525">
            <v>0</v>
          </cell>
          <cell r="AI525">
            <v>0</v>
          </cell>
          <cell r="AJ525" t="str">
            <v/>
          </cell>
        </row>
        <row r="526">
          <cell r="A526" t="str">
            <v>A10435</v>
          </cell>
          <cell r="B526">
            <v>3832</v>
          </cell>
          <cell r="C526">
            <v>1711</v>
          </cell>
          <cell r="E526" t="str">
            <v>Hộp lắp miệng gió 550x550, tôn dày 0.75mm</v>
          </cell>
          <cell r="F526">
            <v>0</v>
          </cell>
          <cell r="G526">
            <v>0</v>
          </cell>
          <cell r="H526" t="str">
            <v>Cái</v>
          </cell>
          <cell r="I526">
            <v>4</v>
          </cell>
          <cell r="J526">
            <v>255000</v>
          </cell>
          <cell r="K526">
            <v>1020000</v>
          </cell>
          <cell r="M526" t="str">
            <v>Hoa Sen hoặc Phương Nam</v>
          </cell>
          <cell r="N526">
            <v>0</v>
          </cell>
          <cell r="O526" t="str">
            <v>Việt Nam</v>
          </cell>
          <cell r="Q526">
            <v>100</v>
          </cell>
          <cell r="R526">
            <v>255046.00000000003</v>
          </cell>
          <cell r="S526">
            <v>0.88</v>
          </cell>
          <cell r="T526">
            <v>4</v>
          </cell>
          <cell r="U526">
            <v>255013.5</v>
          </cell>
          <cell r="V526">
            <v>1020054</v>
          </cell>
          <cell r="W526">
            <v>26.599999999999998</v>
          </cell>
          <cell r="X526">
            <v>106.39999999999999</v>
          </cell>
          <cell r="Y526">
            <v>109389.84</v>
          </cell>
          <cell r="Z526">
            <v>437559.36</v>
          </cell>
          <cell r="AA526">
            <v>114859.33</v>
          </cell>
          <cell r="AB526">
            <v>459437.32</v>
          </cell>
          <cell r="AC526">
            <v>2.1</v>
          </cell>
          <cell r="AD526">
            <v>8.4</v>
          </cell>
          <cell r="AI526">
            <v>255000</v>
          </cell>
          <cell r="AJ526">
            <v>1020000</v>
          </cell>
        </row>
        <row r="527">
          <cell r="A527" t="str">
            <v>A10436</v>
          </cell>
          <cell r="B527">
            <v>3833</v>
          </cell>
          <cell r="C527">
            <v>1711</v>
          </cell>
          <cell r="E527" t="str">
            <v>Hộp gió hồi tiêu âm FCU</v>
          </cell>
          <cell r="F527">
            <v>0</v>
          </cell>
          <cell r="G527">
            <v>0</v>
          </cell>
          <cell r="H527" t="str">
            <v>Cái</v>
          </cell>
          <cell r="I527">
            <v>3</v>
          </cell>
          <cell r="J527">
            <v>799900</v>
          </cell>
          <cell r="K527">
            <v>2399700</v>
          </cell>
          <cell r="M527" t="str">
            <v>Hoa Sen hoặc Phương Nam</v>
          </cell>
          <cell r="N527">
            <v>0</v>
          </cell>
          <cell r="O527" t="str">
            <v>Việt Nam</v>
          </cell>
          <cell r="Q527">
            <v>100</v>
          </cell>
          <cell r="R527">
            <v>800000</v>
          </cell>
          <cell r="S527">
            <v>0</v>
          </cell>
          <cell r="T527">
            <v>3</v>
          </cell>
          <cell r="U527">
            <v>799906.5</v>
          </cell>
          <cell r="V527">
            <v>2399719.5</v>
          </cell>
          <cell r="W527">
            <v>70</v>
          </cell>
          <cell r="X527">
            <v>210</v>
          </cell>
          <cell r="Y527">
            <v>287868</v>
          </cell>
          <cell r="Z527">
            <v>863604</v>
          </cell>
          <cell r="AA527">
            <v>302261.40000000002</v>
          </cell>
          <cell r="AB527">
            <v>906784.20000000007</v>
          </cell>
          <cell r="AC527">
            <v>5.6</v>
          </cell>
          <cell r="AD527">
            <v>16.799999999999997</v>
          </cell>
          <cell r="AI527">
            <v>799900</v>
          </cell>
          <cell r="AJ527">
            <v>2399700</v>
          </cell>
        </row>
        <row r="528">
          <cell r="A528" t="str">
            <v>A10437</v>
          </cell>
          <cell r="D528" t="str">
            <v>III.6</v>
          </cell>
          <cell r="E528" t="str">
            <v>HỆ THỐNG ỐNG NƯỚC</v>
          </cell>
        </row>
        <row r="529">
          <cell r="A529" t="str">
            <v>A10438</v>
          </cell>
          <cell r="B529">
            <v>8257</v>
          </cell>
          <cell r="C529">
            <v>1820</v>
          </cell>
          <cell r="E529" t="str">
            <v>Black - Steel Pipe (SCH40) - Chilling system w/ Insulation</v>
          </cell>
          <cell r="F529" t="str">
            <v>Ống thép đen, tiêu chuẩn BS-M hệ nước lạnh</v>
          </cell>
          <cell r="G529" t="str">
            <v xml:space="preserve">32A </v>
          </cell>
          <cell r="H529" t="str">
            <v>m</v>
          </cell>
          <cell r="I529">
            <v>2</v>
          </cell>
          <cell r="J529">
            <v>164500</v>
          </cell>
          <cell r="K529">
            <v>329000</v>
          </cell>
          <cell r="M529" t="str">
            <v>Ống thép :Xinyue/ Bảo ôn: Seikisui (t=20mm)</v>
          </cell>
          <cell r="N529">
            <v>0</v>
          </cell>
          <cell r="O529" t="str">
            <v>Ống thép:Trung Quốc/Bảo ôn: Thailand</v>
          </cell>
          <cell r="Q529">
            <v>100</v>
          </cell>
          <cell r="R529">
            <v>164397.5</v>
          </cell>
          <cell r="S529">
            <v>17.399999999999999</v>
          </cell>
          <cell r="T529">
            <v>2</v>
          </cell>
          <cell r="U529">
            <v>164496</v>
          </cell>
          <cell r="V529">
            <v>328992</v>
          </cell>
          <cell r="W529">
            <v>36.4</v>
          </cell>
          <cell r="X529">
            <v>72.8</v>
          </cell>
          <cell r="Y529">
            <v>149691.35999999999</v>
          </cell>
          <cell r="Z529">
            <v>299382.71999999997</v>
          </cell>
          <cell r="AA529">
            <v>157175.93</v>
          </cell>
          <cell r="AB529">
            <v>314351.86</v>
          </cell>
          <cell r="AC529">
            <v>2.9</v>
          </cell>
          <cell r="AD529">
            <v>5.8</v>
          </cell>
          <cell r="AE529" t="e">
            <v>#REF!</v>
          </cell>
          <cell r="AF529" t="e">
            <v>#REF!</v>
          </cell>
          <cell r="AI529">
            <v>164500</v>
          </cell>
          <cell r="AJ529">
            <v>329000</v>
          </cell>
        </row>
        <row r="530">
          <cell r="A530" t="str">
            <v>A10439</v>
          </cell>
          <cell r="B530">
            <v>8256</v>
          </cell>
          <cell r="C530">
            <v>1820</v>
          </cell>
          <cell r="E530" t="str">
            <v>Black - Steel Pipe (SCH40) - Chilling system w/ Insulation</v>
          </cell>
          <cell r="F530" t="str">
            <v>Ống thép đen, tiêu chuẩn BS-M hệ nước lạnh</v>
          </cell>
          <cell r="G530" t="str">
            <v xml:space="preserve">25A </v>
          </cell>
          <cell r="H530" t="str">
            <v>m</v>
          </cell>
          <cell r="I530">
            <v>90</v>
          </cell>
          <cell r="J530">
            <v>147700</v>
          </cell>
          <cell r="K530">
            <v>13293000</v>
          </cell>
          <cell r="M530" t="str">
            <v>Ống thép :Xinyue/ Bảo ôn: Seikisui (t=20mm)</v>
          </cell>
          <cell r="N530">
            <v>0</v>
          </cell>
          <cell r="O530" t="str">
            <v>Ống thép:Trung Quốc/Bảo ôn: Thailand</v>
          </cell>
          <cell r="Q530">
            <v>100</v>
          </cell>
          <cell r="R530">
            <v>147692.5</v>
          </cell>
          <cell r="S530">
            <v>13.8</v>
          </cell>
          <cell r="T530">
            <v>90</v>
          </cell>
          <cell r="U530">
            <v>147733.5</v>
          </cell>
          <cell r="V530">
            <v>13296015</v>
          </cell>
          <cell r="W530">
            <v>29.4</v>
          </cell>
          <cell r="X530">
            <v>2646</v>
          </cell>
          <cell r="Y530">
            <v>120904.56</v>
          </cell>
          <cell r="Z530">
            <v>10881410.4</v>
          </cell>
          <cell r="AA530">
            <v>126949.79</v>
          </cell>
          <cell r="AB530">
            <v>11425481.1</v>
          </cell>
          <cell r="AC530">
            <v>2.4</v>
          </cell>
          <cell r="AD530">
            <v>216</v>
          </cell>
          <cell r="AE530" t="e">
            <v>#REF!</v>
          </cell>
          <cell r="AF530" t="e">
            <v>#REF!</v>
          </cell>
          <cell r="AI530">
            <v>147700</v>
          </cell>
          <cell r="AJ530">
            <v>13293000</v>
          </cell>
        </row>
        <row r="531">
          <cell r="A531" t="str">
            <v>A10440</v>
          </cell>
          <cell r="B531">
            <v>7574</v>
          </cell>
          <cell r="C531">
            <v>1821</v>
          </cell>
          <cell r="E531" t="str">
            <v>PVC Drain Pipe (Class2) w/ Insulation</v>
          </cell>
          <cell r="F531" t="str">
            <v>Ống nước ngưng uPVC class 2</v>
          </cell>
          <cell r="G531" t="str">
            <v>32A (DN42)</v>
          </cell>
          <cell r="H531" t="str">
            <v>m</v>
          </cell>
          <cell r="I531">
            <v>15.5</v>
          </cell>
          <cell r="J531">
            <v>53200</v>
          </cell>
          <cell r="K531">
            <v>824600</v>
          </cell>
          <cell r="M531" t="str">
            <v>Tiền Phong/ Amarflex (t=13mm)</v>
          </cell>
          <cell r="N531">
            <v>0</v>
          </cell>
          <cell r="O531" t="str">
            <v>Viêt Nam/ Thái Lan</v>
          </cell>
          <cell r="Q531">
            <v>100</v>
          </cell>
          <cell r="R531">
            <v>17889</v>
          </cell>
          <cell r="S531">
            <v>19272.73</v>
          </cell>
          <cell r="T531">
            <v>15.5</v>
          </cell>
          <cell r="U531">
            <v>53193</v>
          </cell>
          <cell r="V531">
            <v>824491.5</v>
          </cell>
          <cell r="W531">
            <v>13.397999999999998</v>
          </cell>
          <cell r="X531">
            <v>207.66899999999995</v>
          </cell>
          <cell r="Y531">
            <v>55097.94</v>
          </cell>
          <cell r="Z531">
            <v>854018.07000000007</v>
          </cell>
          <cell r="AA531">
            <v>57852.83</v>
          </cell>
          <cell r="AB531">
            <v>896718.86499999999</v>
          </cell>
          <cell r="AC531">
            <v>1.1000000000000001</v>
          </cell>
          <cell r="AD531">
            <v>17.05</v>
          </cell>
          <cell r="AE531">
            <v>5320000</v>
          </cell>
          <cell r="AF531">
            <v>82460000</v>
          </cell>
          <cell r="AI531">
            <v>53200</v>
          </cell>
          <cell r="AJ531">
            <v>824600</v>
          </cell>
        </row>
        <row r="532">
          <cell r="A532" t="str">
            <v>A10441</v>
          </cell>
          <cell r="B532">
            <v>7572</v>
          </cell>
          <cell r="C532">
            <v>1821</v>
          </cell>
          <cell r="E532" t="str">
            <v>PVC Drain Pipe (Class2) w/ Insulation</v>
          </cell>
          <cell r="F532" t="str">
            <v>Ống nước ngưng uPVC class 2</v>
          </cell>
          <cell r="G532" t="str">
            <v>20A (DN27)</v>
          </cell>
          <cell r="H532" t="str">
            <v>m</v>
          </cell>
          <cell r="I532">
            <v>40</v>
          </cell>
          <cell r="J532">
            <v>33700</v>
          </cell>
          <cell r="K532">
            <v>1348000</v>
          </cell>
          <cell r="M532" t="str">
            <v>Tiền Phong/ Amarflex (t=13mm)</v>
          </cell>
          <cell r="N532">
            <v>0</v>
          </cell>
          <cell r="O532" t="str">
            <v>Viêt Nam/ Thái Lan</v>
          </cell>
          <cell r="Q532">
            <v>100</v>
          </cell>
          <cell r="R532">
            <v>0</v>
          </cell>
          <cell r="S532">
            <v>10909.09</v>
          </cell>
          <cell r="T532">
            <v>40</v>
          </cell>
          <cell r="U532">
            <v>33748.5</v>
          </cell>
          <cell r="V532">
            <v>1349940</v>
          </cell>
          <cell r="W532">
            <v>8.3160000000000007</v>
          </cell>
          <cell r="X532">
            <v>332.64000000000004</v>
          </cell>
          <cell r="Y532">
            <v>34198.720000000001</v>
          </cell>
          <cell r="Z532">
            <v>1367948.8</v>
          </cell>
          <cell r="AA532">
            <v>35908.65</v>
          </cell>
          <cell r="AB532">
            <v>1436346</v>
          </cell>
          <cell r="AC532">
            <v>0.7</v>
          </cell>
          <cell r="AD532">
            <v>28</v>
          </cell>
          <cell r="AE532">
            <v>3370000</v>
          </cell>
          <cell r="AF532">
            <v>134800000</v>
          </cell>
          <cell r="AI532">
            <v>33700</v>
          </cell>
          <cell r="AJ532">
            <v>1348000</v>
          </cell>
        </row>
        <row r="533">
          <cell r="A533" t="str">
            <v>A10442</v>
          </cell>
        </row>
        <row r="534">
          <cell r="A534" t="str">
            <v>A10443</v>
          </cell>
          <cell r="B534">
            <v>9270</v>
          </cell>
          <cell r="C534">
            <v>1834</v>
          </cell>
          <cell r="E534" t="str">
            <v>Ditto Suspended &amp; Supports Materials</v>
          </cell>
          <cell r="F534" t="str">
            <v>Vật tư làm giá đỡ</v>
          </cell>
          <cell r="H534" t="str">
            <v>Lot</v>
          </cell>
          <cell r="J534">
            <v>2043300</v>
          </cell>
          <cell r="K534">
            <v>0</v>
          </cell>
          <cell r="M534">
            <v>0</v>
          </cell>
          <cell r="N534">
            <v>0</v>
          </cell>
          <cell r="O534">
            <v>0</v>
          </cell>
          <cell r="R534" t="str">
            <v xml:space="preserve">Black Steel Pipe (SCH40) </v>
          </cell>
          <cell r="S534">
            <v>0.15</v>
          </cell>
          <cell r="T534">
            <v>0</v>
          </cell>
          <cell r="U534">
            <v>2043751.05</v>
          </cell>
          <cell r="V534">
            <v>0</v>
          </cell>
          <cell r="W534">
            <v>0</v>
          </cell>
          <cell r="X534">
            <v>0</v>
          </cell>
          <cell r="Z534">
            <v>0</v>
          </cell>
          <cell r="AA534">
            <v>0</v>
          </cell>
          <cell r="AB534">
            <v>0</v>
          </cell>
          <cell r="AC534">
            <v>0</v>
          </cell>
          <cell r="AD534">
            <v>0</v>
          </cell>
          <cell r="AE534" t="e">
            <v>#REF!</v>
          </cell>
          <cell r="AF534" t="e">
            <v>#REF!</v>
          </cell>
          <cell r="AI534">
            <v>2043300</v>
          </cell>
          <cell r="AJ534">
            <v>0</v>
          </cell>
        </row>
        <row r="535">
          <cell r="A535" t="str">
            <v>A10444</v>
          </cell>
          <cell r="B535">
            <v>9253</v>
          </cell>
          <cell r="C535">
            <v>1827</v>
          </cell>
          <cell r="E535" t="str">
            <v>Galvanized Steel Pipe fittings</v>
          </cell>
          <cell r="F535" t="str">
            <v>Phụ kiện ống thép mạ kẽm</v>
          </cell>
          <cell r="H535" t="str">
            <v>Lot</v>
          </cell>
          <cell r="J535">
            <v>7492100</v>
          </cell>
          <cell r="K535">
            <v>0</v>
          </cell>
          <cell r="M535">
            <v>0</v>
          </cell>
          <cell r="N535">
            <v>0</v>
          </cell>
          <cell r="O535">
            <v>0</v>
          </cell>
          <cell r="R535" t="str">
            <v xml:space="preserve">Black Steel Pipe (SCH40) </v>
          </cell>
          <cell r="S535">
            <v>0.55000000000000004</v>
          </cell>
          <cell r="T535">
            <v>0</v>
          </cell>
          <cell r="U535">
            <v>7493753.8499999996</v>
          </cell>
          <cell r="V535">
            <v>0</v>
          </cell>
          <cell r="W535">
            <v>0</v>
          </cell>
          <cell r="X535">
            <v>0</v>
          </cell>
          <cell r="Z535">
            <v>0</v>
          </cell>
          <cell r="AA535">
            <v>0</v>
          </cell>
          <cell r="AB535">
            <v>0</v>
          </cell>
          <cell r="AC535">
            <v>0</v>
          </cell>
          <cell r="AD535">
            <v>0</v>
          </cell>
          <cell r="AE535" t="e">
            <v>#REF!</v>
          </cell>
          <cell r="AF535" t="e">
            <v>#REF!</v>
          </cell>
          <cell r="AI535">
            <v>7492100</v>
          </cell>
          <cell r="AJ535">
            <v>0</v>
          </cell>
        </row>
        <row r="536">
          <cell r="A536" t="str">
            <v>A10445</v>
          </cell>
          <cell r="H536">
            <v>0</v>
          </cell>
          <cell r="M536">
            <v>0</v>
          </cell>
          <cell r="N536">
            <v>0</v>
          </cell>
          <cell r="O536">
            <v>0</v>
          </cell>
          <cell r="W536">
            <v>0</v>
          </cell>
          <cell r="AA536">
            <v>0</v>
          </cell>
          <cell r="AB536">
            <v>0</v>
          </cell>
          <cell r="AC536">
            <v>0</v>
          </cell>
          <cell r="AD536">
            <v>0</v>
          </cell>
          <cell r="AE536" t="e">
            <v>#REF!</v>
          </cell>
          <cell r="AF536" t="e">
            <v>#REF!</v>
          </cell>
          <cell r="AI536">
            <v>0</v>
          </cell>
          <cell r="AJ536" t="str">
            <v/>
          </cell>
        </row>
        <row r="537">
          <cell r="B537">
            <v>8178</v>
          </cell>
          <cell r="C537" t="str">
            <v>II.7</v>
          </cell>
          <cell r="D537" t="str">
            <v>III.7</v>
          </cell>
          <cell r="E537" t="str">
            <v>PHỤ KIỆN ỐNG NƯỚC</v>
          </cell>
          <cell r="F537">
            <v>0</v>
          </cell>
          <cell r="G537">
            <v>0</v>
          </cell>
        </row>
        <row r="538">
          <cell r="B538">
            <v>8179</v>
          </cell>
          <cell r="C538">
            <v>0</v>
          </cell>
          <cell r="E538" t="str">
            <v>Phụ kiện ống thép</v>
          </cell>
          <cell r="F538">
            <v>0</v>
          </cell>
          <cell r="G538">
            <v>0</v>
          </cell>
        </row>
        <row r="539">
          <cell r="A539" t="str">
            <v>A37001</v>
          </cell>
          <cell r="B539">
            <v>8209</v>
          </cell>
          <cell r="C539">
            <v>1827</v>
          </cell>
          <cell r="E539" t="str">
            <v>Cút thép nối ren DN25 PN20</v>
          </cell>
          <cell r="F539">
            <v>0</v>
          </cell>
          <cell r="G539">
            <v>0</v>
          </cell>
          <cell r="H539" t="str">
            <v>pcs</v>
          </cell>
          <cell r="I539">
            <v>18</v>
          </cell>
          <cell r="J539">
            <v>13600</v>
          </cell>
          <cell r="K539">
            <v>244800</v>
          </cell>
          <cell r="M539">
            <v>0</v>
          </cell>
          <cell r="N539">
            <v>0</v>
          </cell>
          <cell r="O539">
            <v>0</v>
          </cell>
          <cell r="Q539">
            <v>100</v>
          </cell>
          <cell r="R539">
            <v>12900</v>
          </cell>
          <cell r="S539">
            <v>0</v>
          </cell>
          <cell r="T539">
            <v>18</v>
          </cell>
          <cell r="U539">
            <v>13633.5</v>
          </cell>
          <cell r="V539">
            <v>245403</v>
          </cell>
          <cell r="W539">
            <v>0</v>
          </cell>
          <cell r="X539">
            <v>0</v>
          </cell>
          <cell r="Y539">
            <v>0</v>
          </cell>
          <cell r="Z539">
            <v>0</v>
          </cell>
          <cell r="AA539">
            <v>0</v>
          </cell>
          <cell r="AB539">
            <v>0</v>
          </cell>
          <cell r="AC539">
            <v>0</v>
          </cell>
          <cell r="AD539">
            <v>0</v>
          </cell>
          <cell r="AE539" t="e">
            <v>#REF!</v>
          </cell>
          <cell r="AF539" t="e">
            <v>#REF!</v>
          </cell>
          <cell r="AI539">
            <v>13600</v>
          </cell>
          <cell r="AJ539">
            <v>244800</v>
          </cell>
        </row>
        <row r="540">
          <cell r="A540" t="str">
            <v>A37002</v>
          </cell>
          <cell r="B540">
            <v>8210</v>
          </cell>
          <cell r="C540">
            <v>1827</v>
          </cell>
          <cell r="E540" t="str">
            <v>Chếch thép nối ren DN25 PN20</v>
          </cell>
          <cell r="F540">
            <v>0</v>
          </cell>
          <cell r="G540">
            <v>0</v>
          </cell>
          <cell r="H540" t="str">
            <v>pcs</v>
          </cell>
          <cell r="I540">
            <v>2</v>
          </cell>
          <cell r="J540">
            <v>8500</v>
          </cell>
          <cell r="K540">
            <v>17000</v>
          </cell>
          <cell r="M540">
            <v>0</v>
          </cell>
          <cell r="N540">
            <v>0</v>
          </cell>
          <cell r="O540">
            <v>0</v>
          </cell>
          <cell r="Q540">
            <v>100</v>
          </cell>
          <cell r="R540">
            <v>8000</v>
          </cell>
          <cell r="S540">
            <v>0</v>
          </cell>
          <cell r="T540">
            <v>2</v>
          </cell>
          <cell r="U540">
            <v>8493</v>
          </cell>
          <cell r="V540">
            <v>16986</v>
          </cell>
          <cell r="W540">
            <v>0</v>
          </cell>
          <cell r="X540">
            <v>0</v>
          </cell>
          <cell r="Y540">
            <v>0</v>
          </cell>
          <cell r="Z540">
            <v>0</v>
          </cell>
          <cell r="AA540">
            <v>0</v>
          </cell>
          <cell r="AB540">
            <v>0</v>
          </cell>
          <cell r="AC540">
            <v>0</v>
          </cell>
          <cell r="AD540">
            <v>0</v>
          </cell>
          <cell r="AE540" t="e">
            <v>#REF!</v>
          </cell>
          <cell r="AF540" t="e">
            <v>#REF!</v>
          </cell>
          <cell r="AI540">
            <v>8500</v>
          </cell>
          <cell r="AJ540">
            <v>17000</v>
          </cell>
        </row>
        <row r="541">
          <cell r="A541" t="str">
            <v>A37003</v>
          </cell>
          <cell r="B541">
            <v>8211</v>
          </cell>
          <cell r="C541">
            <v>1827</v>
          </cell>
          <cell r="E541" t="str">
            <v>Tê thép nối ren DN32x32 PN20</v>
          </cell>
          <cell r="F541">
            <v>0</v>
          </cell>
          <cell r="G541">
            <v>0</v>
          </cell>
          <cell r="H541" t="str">
            <v>pcs</v>
          </cell>
          <cell r="I541">
            <v>2</v>
          </cell>
          <cell r="J541">
            <v>29100</v>
          </cell>
          <cell r="K541">
            <v>58200</v>
          </cell>
          <cell r="M541">
            <v>0</v>
          </cell>
          <cell r="N541">
            <v>0</v>
          </cell>
          <cell r="O541">
            <v>0</v>
          </cell>
          <cell r="Q541">
            <v>100</v>
          </cell>
          <cell r="R541">
            <v>27700</v>
          </cell>
          <cell r="S541">
            <v>0</v>
          </cell>
          <cell r="T541">
            <v>2</v>
          </cell>
          <cell r="U541">
            <v>29055</v>
          </cell>
          <cell r="V541">
            <v>58110</v>
          </cell>
          <cell r="W541">
            <v>0</v>
          </cell>
          <cell r="X541">
            <v>0</v>
          </cell>
          <cell r="Y541">
            <v>0</v>
          </cell>
          <cell r="Z541">
            <v>0</v>
          </cell>
          <cell r="AA541">
            <v>0</v>
          </cell>
          <cell r="AB541">
            <v>0</v>
          </cell>
          <cell r="AC541">
            <v>0</v>
          </cell>
          <cell r="AD541">
            <v>0</v>
          </cell>
          <cell r="AE541" t="e">
            <v>#REF!</v>
          </cell>
          <cell r="AF541" t="e">
            <v>#REF!</v>
          </cell>
          <cell r="AI541">
            <v>29100</v>
          </cell>
          <cell r="AJ541">
            <v>58200</v>
          </cell>
        </row>
        <row r="542">
          <cell r="A542" t="str">
            <v>A37004</v>
          </cell>
          <cell r="B542">
            <v>8212</v>
          </cell>
          <cell r="C542">
            <v>1827</v>
          </cell>
          <cell r="E542" t="str">
            <v>Côn thép nối ren DN32x25 PN20</v>
          </cell>
          <cell r="F542">
            <v>0</v>
          </cell>
          <cell r="G542">
            <v>0</v>
          </cell>
          <cell r="H542" t="str">
            <v>pcs</v>
          </cell>
          <cell r="I542">
            <v>4</v>
          </cell>
          <cell r="J542">
            <v>16300</v>
          </cell>
          <cell r="K542">
            <v>65200</v>
          </cell>
          <cell r="M542">
            <v>0</v>
          </cell>
          <cell r="N542">
            <v>0</v>
          </cell>
          <cell r="O542">
            <v>0</v>
          </cell>
          <cell r="Q542">
            <v>100</v>
          </cell>
          <cell r="R542">
            <v>15500</v>
          </cell>
          <cell r="S542">
            <v>0</v>
          </cell>
          <cell r="T542">
            <v>4</v>
          </cell>
          <cell r="U542">
            <v>16315.5</v>
          </cell>
          <cell r="V542">
            <v>65262</v>
          </cell>
          <cell r="W542">
            <v>0</v>
          </cell>
          <cell r="X542">
            <v>0</v>
          </cell>
          <cell r="Y542">
            <v>0</v>
          </cell>
          <cell r="Z542">
            <v>0</v>
          </cell>
          <cell r="AA542">
            <v>0</v>
          </cell>
          <cell r="AB542">
            <v>0</v>
          </cell>
          <cell r="AC542">
            <v>0</v>
          </cell>
          <cell r="AD542">
            <v>0</v>
          </cell>
          <cell r="AE542" t="e">
            <v>#REF!</v>
          </cell>
          <cell r="AF542" t="e">
            <v>#REF!</v>
          </cell>
          <cell r="AI542">
            <v>16300</v>
          </cell>
          <cell r="AJ542">
            <v>65200</v>
          </cell>
        </row>
        <row r="544">
          <cell r="A544" t="str">
            <v>A10446</v>
          </cell>
          <cell r="B544">
            <v>9274</v>
          </cell>
          <cell r="C544">
            <v>1834</v>
          </cell>
          <cell r="E544" t="str">
            <v>Ditto Suspended &amp; Supports Materials</v>
          </cell>
          <cell r="F544" t="str">
            <v>Vật tư làm giá đỡ</v>
          </cell>
          <cell r="H544" t="str">
            <v>Lot</v>
          </cell>
          <cell r="J544">
            <v>434500</v>
          </cell>
          <cell r="K544">
            <v>0</v>
          </cell>
          <cell r="M544">
            <v>0</v>
          </cell>
          <cell r="N544">
            <v>0</v>
          </cell>
          <cell r="O544">
            <v>0</v>
          </cell>
          <cell r="R544" t="str">
            <v>PVC (Drain Pipe)</v>
          </cell>
          <cell r="S544">
            <v>0.2</v>
          </cell>
          <cell r="T544">
            <v>0</v>
          </cell>
          <cell r="U544">
            <v>434886.3</v>
          </cell>
          <cell r="V544">
            <v>0</v>
          </cell>
          <cell r="W544">
            <v>0</v>
          </cell>
          <cell r="X544">
            <v>0</v>
          </cell>
          <cell r="Z544">
            <v>0</v>
          </cell>
          <cell r="AA544">
            <v>0</v>
          </cell>
          <cell r="AB544">
            <v>0</v>
          </cell>
          <cell r="AC544">
            <v>0</v>
          </cell>
          <cell r="AD544">
            <v>0</v>
          </cell>
          <cell r="AE544">
            <v>43450000</v>
          </cell>
          <cell r="AF544">
            <v>0</v>
          </cell>
          <cell r="AI544">
            <v>434500</v>
          </cell>
          <cell r="AJ544">
            <v>0</v>
          </cell>
        </row>
        <row r="545">
          <cell r="A545" t="str">
            <v>A10447</v>
          </cell>
          <cell r="B545">
            <v>9257</v>
          </cell>
          <cell r="C545">
            <v>1828</v>
          </cell>
          <cell r="E545" t="str">
            <v>PVC pipe fittings</v>
          </cell>
          <cell r="F545" t="str">
            <v>Phụ kiện ống PVC</v>
          </cell>
          <cell r="H545" t="str">
            <v>lot</v>
          </cell>
          <cell r="J545">
            <v>1086300</v>
          </cell>
          <cell r="K545">
            <v>0</v>
          </cell>
          <cell r="M545">
            <v>0</v>
          </cell>
          <cell r="N545">
            <v>0</v>
          </cell>
          <cell r="O545">
            <v>0</v>
          </cell>
          <cell r="R545" t="str">
            <v>PVC (Drain Pipe)</v>
          </cell>
          <cell r="S545">
            <v>0.5</v>
          </cell>
          <cell r="T545">
            <v>0</v>
          </cell>
          <cell r="U545">
            <v>1087215.75</v>
          </cell>
          <cell r="V545">
            <v>0</v>
          </cell>
          <cell r="W545">
            <v>0</v>
          </cell>
          <cell r="X545">
            <v>0</v>
          </cell>
          <cell r="Z545">
            <v>0</v>
          </cell>
          <cell r="AA545">
            <v>0</v>
          </cell>
          <cell r="AB545">
            <v>0</v>
          </cell>
          <cell r="AC545">
            <v>0</v>
          </cell>
          <cell r="AD545">
            <v>0</v>
          </cell>
          <cell r="AE545">
            <v>108630000</v>
          </cell>
          <cell r="AF545">
            <v>0</v>
          </cell>
          <cell r="AI545">
            <v>1086300</v>
          </cell>
          <cell r="AJ545">
            <v>0</v>
          </cell>
        </row>
        <row r="546">
          <cell r="A546" t="str">
            <v>A10448</v>
          </cell>
          <cell r="H546">
            <v>0</v>
          </cell>
          <cell r="M546">
            <v>0</v>
          </cell>
          <cell r="N546">
            <v>0</v>
          </cell>
          <cell r="O546">
            <v>0</v>
          </cell>
          <cell r="W546">
            <v>0</v>
          </cell>
          <cell r="AA546">
            <v>0</v>
          </cell>
          <cell r="AB546">
            <v>0</v>
          </cell>
          <cell r="AE546">
            <v>0</v>
          </cell>
          <cell r="AF546">
            <v>0</v>
          </cell>
          <cell r="AI546">
            <v>0</v>
          </cell>
          <cell r="AJ546" t="str">
            <v/>
          </cell>
        </row>
        <row r="547">
          <cell r="B547">
            <v>8179</v>
          </cell>
          <cell r="C547">
            <v>0</v>
          </cell>
          <cell r="E547" t="str">
            <v>Phụ kiện ống nhựa PVC</v>
          </cell>
          <cell r="F547">
            <v>0</v>
          </cell>
          <cell r="G547">
            <v>0</v>
          </cell>
        </row>
        <row r="548">
          <cell r="A548" t="str">
            <v>A37010</v>
          </cell>
          <cell r="B548">
            <v>8789</v>
          </cell>
          <cell r="C548">
            <v>1828</v>
          </cell>
          <cell r="E548" t="str">
            <v>Cút uPVC DN42</v>
          </cell>
          <cell r="F548">
            <v>0</v>
          </cell>
          <cell r="G548">
            <v>0</v>
          </cell>
          <cell r="H548" t="str">
            <v>pcs</v>
          </cell>
          <cell r="I548">
            <v>5</v>
          </cell>
          <cell r="J548">
            <v>4600</v>
          </cell>
          <cell r="K548">
            <v>23000</v>
          </cell>
          <cell r="M548">
            <v>0</v>
          </cell>
          <cell r="N548">
            <v>0</v>
          </cell>
          <cell r="O548">
            <v>0</v>
          </cell>
          <cell r="Q548">
            <v>100</v>
          </cell>
          <cell r="R548">
            <v>4364</v>
          </cell>
          <cell r="S548">
            <v>0</v>
          </cell>
          <cell r="T548">
            <v>5</v>
          </cell>
          <cell r="U548">
            <v>4581.75</v>
          </cell>
          <cell r="V548">
            <v>22908.75</v>
          </cell>
          <cell r="W548">
            <v>0</v>
          </cell>
          <cell r="X548">
            <v>0</v>
          </cell>
          <cell r="Y548">
            <v>0</v>
          </cell>
          <cell r="Z548">
            <v>0</v>
          </cell>
          <cell r="AA548">
            <v>0</v>
          </cell>
          <cell r="AB548">
            <v>0</v>
          </cell>
          <cell r="AC548">
            <v>0</v>
          </cell>
          <cell r="AD548">
            <v>0</v>
          </cell>
          <cell r="AE548" t="e">
            <v>#REF!</v>
          </cell>
          <cell r="AF548" t="e">
            <v>#REF!</v>
          </cell>
          <cell r="AI548">
            <v>4600</v>
          </cell>
          <cell r="AJ548">
            <v>23000</v>
          </cell>
        </row>
        <row r="549">
          <cell r="A549" t="str">
            <v>A37011</v>
          </cell>
          <cell r="B549">
            <v>8790</v>
          </cell>
          <cell r="C549">
            <v>1828</v>
          </cell>
          <cell r="E549" t="str">
            <v>Cút uPVC DN27</v>
          </cell>
          <cell r="F549">
            <v>0</v>
          </cell>
          <cell r="G549">
            <v>0</v>
          </cell>
          <cell r="H549" t="str">
            <v>pcs</v>
          </cell>
          <cell r="I549">
            <v>6</v>
          </cell>
          <cell r="J549">
            <v>1800</v>
          </cell>
          <cell r="K549">
            <v>10800</v>
          </cell>
          <cell r="M549">
            <v>0</v>
          </cell>
          <cell r="N549">
            <v>0</v>
          </cell>
          <cell r="O549">
            <v>0</v>
          </cell>
          <cell r="Q549">
            <v>100</v>
          </cell>
          <cell r="R549">
            <v>1727</v>
          </cell>
          <cell r="S549">
            <v>0</v>
          </cell>
          <cell r="T549">
            <v>6</v>
          </cell>
          <cell r="U549">
            <v>1812.59</v>
          </cell>
          <cell r="V549">
            <v>10875.539999999999</v>
          </cell>
          <cell r="W549">
            <v>0</v>
          </cell>
          <cell r="X549">
            <v>0</v>
          </cell>
          <cell r="Y549">
            <v>0</v>
          </cell>
          <cell r="Z549">
            <v>0</v>
          </cell>
          <cell r="AA549">
            <v>0</v>
          </cell>
          <cell r="AB549">
            <v>0</v>
          </cell>
          <cell r="AC549">
            <v>0</v>
          </cell>
          <cell r="AD549">
            <v>0</v>
          </cell>
          <cell r="AE549" t="e">
            <v>#REF!</v>
          </cell>
          <cell r="AF549" t="e">
            <v>#REF!</v>
          </cell>
          <cell r="AI549">
            <v>1800</v>
          </cell>
          <cell r="AJ549">
            <v>10800</v>
          </cell>
        </row>
        <row r="550">
          <cell r="A550" t="str">
            <v>A37012</v>
          </cell>
          <cell r="B550">
            <v>8791</v>
          </cell>
          <cell r="C550">
            <v>1828</v>
          </cell>
          <cell r="E550" t="str">
            <v>Chếch uPVC DN27</v>
          </cell>
          <cell r="F550">
            <v>0</v>
          </cell>
          <cell r="G550">
            <v>0</v>
          </cell>
          <cell r="H550" t="str">
            <v>pcs</v>
          </cell>
          <cell r="I550">
            <v>1</v>
          </cell>
          <cell r="J550">
            <v>1500</v>
          </cell>
          <cell r="K550">
            <v>1500</v>
          </cell>
          <cell r="M550">
            <v>0</v>
          </cell>
          <cell r="N550">
            <v>0</v>
          </cell>
          <cell r="O550">
            <v>0</v>
          </cell>
          <cell r="Q550">
            <v>100</v>
          </cell>
          <cell r="R550">
            <v>1455</v>
          </cell>
          <cell r="S550">
            <v>0</v>
          </cell>
          <cell r="T550">
            <v>1</v>
          </cell>
          <cell r="U550">
            <v>1528.74</v>
          </cell>
          <cell r="V550">
            <v>1528.74</v>
          </cell>
          <cell r="W550">
            <v>0</v>
          </cell>
          <cell r="X550">
            <v>0</v>
          </cell>
          <cell r="Y550">
            <v>0</v>
          </cell>
          <cell r="Z550">
            <v>0</v>
          </cell>
          <cell r="AA550">
            <v>0</v>
          </cell>
          <cell r="AB550">
            <v>0</v>
          </cell>
          <cell r="AC550">
            <v>0</v>
          </cell>
          <cell r="AD550">
            <v>0</v>
          </cell>
          <cell r="AE550" t="e">
            <v>#REF!</v>
          </cell>
          <cell r="AF550" t="e">
            <v>#REF!</v>
          </cell>
          <cell r="AI550">
            <v>1500</v>
          </cell>
          <cell r="AJ550">
            <v>1500</v>
          </cell>
        </row>
        <row r="551">
          <cell r="A551" t="str">
            <v>A37013</v>
          </cell>
          <cell r="B551">
            <v>8792</v>
          </cell>
          <cell r="C551">
            <v>1828</v>
          </cell>
          <cell r="E551" t="str">
            <v>Y uPVC DN34x27</v>
          </cell>
          <cell r="F551">
            <v>0</v>
          </cell>
          <cell r="G551">
            <v>0</v>
          </cell>
          <cell r="H551" t="str">
            <v>pcs</v>
          </cell>
          <cell r="I551">
            <v>1</v>
          </cell>
          <cell r="J551">
            <v>7000</v>
          </cell>
          <cell r="K551">
            <v>7000</v>
          </cell>
          <cell r="M551">
            <v>0</v>
          </cell>
          <cell r="N551">
            <v>0</v>
          </cell>
          <cell r="O551">
            <v>0</v>
          </cell>
          <cell r="Q551">
            <v>100</v>
          </cell>
          <cell r="R551">
            <v>6636</v>
          </cell>
          <cell r="S551">
            <v>0</v>
          </cell>
          <cell r="T551">
            <v>1</v>
          </cell>
          <cell r="U551">
            <v>6968.73</v>
          </cell>
          <cell r="V551">
            <v>6968.73</v>
          </cell>
          <cell r="W551">
            <v>0</v>
          </cell>
          <cell r="X551">
            <v>0</v>
          </cell>
          <cell r="Y551">
            <v>0</v>
          </cell>
          <cell r="Z551">
            <v>0</v>
          </cell>
          <cell r="AA551">
            <v>0</v>
          </cell>
          <cell r="AB551">
            <v>0</v>
          </cell>
          <cell r="AC551">
            <v>0</v>
          </cell>
          <cell r="AD551">
            <v>0</v>
          </cell>
          <cell r="AE551" t="e">
            <v>#REF!</v>
          </cell>
          <cell r="AF551" t="e">
            <v>#REF!</v>
          </cell>
          <cell r="AI551">
            <v>7000</v>
          </cell>
          <cell r="AJ551">
            <v>7000</v>
          </cell>
        </row>
        <row r="552">
          <cell r="A552" t="str">
            <v>A37014</v>
          </cell>
          <cell r="B552">
            <v>8793</v>
          </cell>
          <cell r="C552">
            <v>1828</v>
          </cell>
          <cell r="E552" t="str">
            <v>Côn uPVC DN34x27</v>
          </cell>
          <cell r="F552">
            <v>0</v>
          </cell>
          <cell r="G552">
            <v>0</v>
          </cell>
          <cell r="H552" t="str">
            <v>pcs</v>
          </cell>
          <cell r="I552">
            <v>3</v>
          </cell>
          <cell r="J552">
            <v>2000</v>
          </cell>
          <cell r="K552">
            <v>6000</v>
          </cell>
          <cell r="M552">
            <v>0</v>
          </cell>
          <cell r="N552">
            <v>0</v>
          </cell>
          <cell r="O552">
            <v>0</v>
          </cell>
          <cell r="Q552">
            <v>100</v>
          </cell>
          <cell r="R552">
            <v>1909</v>
          </cell>
          <cell r="S552">
            <v>0</v>
          </cell>
          <cell r="T552">
            <v>3</v>
          </cell>
          <cell r="U552">
            <v>2004.8</v>
          </cell>
          <cell r="V552">
            <v>6014.4</v>
          </cell>
          <cell r="W552">
            <v>0</v>
          </cell>
          <cell r="X552">
            <v>0</v>
          </cell>
          <cell r="Y552">
            <v>0</v>
          </cell>
          <cell r="Z552">
            <v>0</v>
          </cell>
          <cell r="AA552">
            <v>0</v>
          </cell>
          <cell r="AB552">
            <v>0</v>
          </cell>
          <cell r="AC552">
            <v>0</v>
          </cell>
          <cell r="AD552">
            <v>0</v>
          </cell>
          <cell r="AE552" t="e">
            <v>#REF!</v>
          </cell>
          <cell r="AF552" t="e">
            <v>#REF!</v>
          </cell>
          <cell r="AI552">
            <v>2000</v>
          </cell>
          <cell r="AJ552">
            <v>6000</v>
          </cell>
        </row>
        <row r="554">
          <cell r="A554" t="str">
            <v>A10449</v>
          </cell>
          <cell r="B554">
            <v>3834</v>
          </cell>
          <cell r="C554">
            <v>1711</v>
          </cell>
          <cell r="E554">
            <v>0</v>
          </cell>
          <cell r="F554">
            <v>0</v>
          </cell>
          <cell r="G554">
            <v>0</v>
          </cell>
          <cell r="H554">
            <v>0</v>
          </cell>
          <cell r="J554">
            <v>0</v>
          </cell>
          <cell r="K554">
            <v>0</v>
          </cell>
          <cell r="M554">
            <v>0</v>
          </cell>
          <cell r="N554">
            <v>0</v>
          </cell>
          <cell r="O554">
            <v>0</v>
          </cell>
          <cell r="Q554">
            <v>100</v>
          </cell>
          <cell r="R554">
            <v>0</v>
          </cell>
          <cell r="S554">
            <v>0</v>
          </cell>
          <cell r="T554">
            <v>0</v>
          </cell>
          <cell r="U554">
            <v>0</v>
          </cell>
          <cell r="V554">
            <v>0</v>
          </cell>
          <cell r="W554">
            <v>0</v>
          </cell>
          <cell r="X554">
            <v>0</v>
          </cell>
          <cell r="Y554">
            <v>0</v>
          </cell>
          <cell r="Z554">
            <v>0</v>
          </cell>
          <cell r="AA554">
            <v>0</v>
          </cell>
          <cell r="AB554">
            <v>0</v>
          </cell>
          <cell r="AC554">
            <v>0</v>
          </cell>
          <cell r="AD554">
            <v>0</v>
          </cell>
          <cell r="AI554">
            <v>0</v>
          </cell>
          <cell r="AJ554" t="str">
            <v/>
          </cell>
        </row>
        <row r="555">
          <cell r="A555" t="str">
            <v>A10450</v>
          </cell>
          <cell r="B555">
            <v>3835</v>
          </cell>
          <cell r="C555">
            <v>1711</v>
          </cell>
          <cell r="E555">
            <v>0</v>
          </cell>
          <cell r="F555">
            <v>0</v>
          </cell>
          <cell r="G555">
            <v>0</v>
          </cell>
          <cell r="H555">
            <v>0</v>
          </cell>
          <cell r="J555">
            <v>0</v>
          </cell>
          <cell r="K555">
            <v>0</v>
          </cell>
          <cell r="M555">
            <v>0</v>
          </cell>
          <cell r="N555">
            <v>0</v>
          </cell>
          <cell r="O555">
            <v>0</v>
          </cell>
          <cell r="Q555">
            <v>100</v>
          </cell>
          <cell r="R555">
            <v>0</v>
          </cell>
          <cell r="S555">
            <v>0</v>
          </cell>
          <cell r="T555">
            <v>0</v>
          </cell>
          <cell r="U555">
            <v>0</v>
          </cell>
          <cell r="V555">
            <v>0</v>
          </cell>
          <cell r="W555">
            <v>0</v>
          </cell>
          <cell r="X555">
            <v>0</v>
          </cell>
          <cell r="Y555">
            <v>0</v>
          </cell>
          <cell r="Z555">
            <v>0</v>
          </cell>
          <cell r="AA555">
            <v>0</v>
          </cell>
          <cell r="AB555">
            <v>0</v>
          </cell>
          <cell r="AC555">
            <v>0</v>
          </cell>
          <cell r="AD555">
            <v>0</v>
          </cell>
          <cell r="AI555">
            <v>0</v>
          </cell>
          <cell r="AJ555" t="str">
            <v/>
          </cell>
        </row>
        <row r="556">
          <cell r="A556" t="str">
            <v>A10451</v>
          </cell>
          <cell r="D556" t="str">
            <v>IV.1</v>
          </cell>
          <cell r="E556" t="str">
            <v>THIẾT BỊ - MÁY LẠNH</v>
          </cell>
        </row>
        <row r="557">
          <cell r="A557" t="str">
            <v>A10452</v>
          </cell>
          <cell r="B557">
            <v>1543</v>
          </cell>
          <cell r="C557">
            <v>1523</v>
          </cell>
          <cell r="E557" t="str">
            <v>PAU-1-A1F-01: 420 (l/s);  28 KW</v>
          </cell>
          <cell r="F557">
            <v>0</v>
          </cell>
          <cell r="G557">
            <v>0</v>
          </cell>
          <cell r="H557" t="str">
            <v>Set</v>
          </cell>
          <cell r="I557">
            <v>1</v>
          </cell>
          <cell r="J557">
            <v>0</v>
          </cell>
          <cell r="K557">
            <v>0</v>
          </cell>
          <cell r="M557" t="str">
            <v>TRANE</v>
          </cell>
          <cell r="N557" t="str">
            <v>CLCPeuro 003</v>
          </cell>
          <cell r="O557" t="str">
            <v>Malaysia</v>
          </cell>
          <cell r="Q557">
            <v>100</v>
          </cell>
          <cell r="R557">
            <v>95910000</v>
          </cell>
          <cell r="S557">
            <v>990</v>
          </cell>
          <cell r="T557">
            <v>1</v>
          </cell>
          <cell r="U557">
            <v>0</v>
          </cell>
          <cell r="V557">
            <v>0</v>
          </cell>
          <cell r="W557">
            <v>700</v>
          </cell>
          <cell r="X557">
            <v>700</v>
          </cell>
          <cell r="Y557">
            <v>2878680</v>
          </cell>
          <cell r="Z557">
            <v>2878680</v>
          </cell>
          <cell r="AA557">
            <v>3022614</v>
          </cell>
          <cell r="AB557">
            <v>3022614</v>
          </cell>
          <cell r="AC557">
            <v>56</v>
          </cell>
          <cell r="AD557">
            <v>56</v>
          </cell>
          <cell r="AI557">
            <v>0</v>
          </cell>
          <cell r="AJ557" t="str">
            <v/>
          </cell>
        </row>
        <row r="558">
          <cell r="A558" t="str">
            <v>A10453</v>
          </cell>
          <cell r="B558">
            <v>1544</v>
          </cell>
          <cell r="C558">
            <v>1523</v>
          </cell>
          <cell r="E558" t="str">
            <v>AHU-1-A1F-01: 5700 (l/s); 92 KW</v>
          </cell>
          <cell r="F558">
            <v>0</v>
          </cell>
          <cell r="G558">
            <v>0</v>
          </cell>
          <cell r="H558" t="str">
            <v>Set</v>
          </cell>
          <cell r="I558">
            <v>1</v>
          </cell>
          <cell r="J558">
            <v>0</v>
          </cell>
          <cell r="K558">
            <v>0</v>
          </cell>
          <cell r="M558" t="str">
            <v>TRANE</v>
          </cell>
          <cell r="N558" t="str">
            <v>CLCPeuro 020</v>
          </cell>
          <cell r="O558" t="str">
            <v>Malaysia</v>
          </cell>
          <cell r="Q558">
            <v>100</v>
          </cell>
          <cell r="R558">
            <v>176893000</v>
          </cell>
          <cell r="S558">
            <v>1830</v>
          </cell>
          <cell r="T558">
            <v>1</v>
          </cell>
          <cell r="U558">
            <v>0</v>
          </cell>
          <cell r="V558">
            <v>0</v>
          </cell>
          <cell r="W558">
            <v>700</v>
          </cell>
          <cell r="X558">
            <v>700</v>
          </cell>
          <cell r="Y558">
            <v>2878680</v>
          </cell>
          <cell r="Z558">
            <v>2878680</v>
          </cell>
          <cell r="AA558">
            <v>3022614</v>
          </cell>
          <cell r="AB558">
            <v>3022614</v>
          </cell>
          <cell r="AC558">
            <v>56</v>
          </cell>
          <cell r="AD558">
            <v>56</v>
          </cell>
          <cell r="AI558">
            <v>0</v>
          </cell>
          <cell r="AJ558" t="str">
            <v/>
          </cell>
        </row>
        <row r="559">
          <cell r="A559" t="str">
            <v>A10454</v>
          </cell>
          <cell r="B559">
            <v>1545</v>
          </cell>
          <cell r="C559">
            <v>1523</v>
          </cell>
          <cell r="E559" t="str">
            <v>AHU-1-A1F-02: 5300 (l/s); 92 KW</v>
          </cell>
          <cell r="F559">
            <v>0</v>
          </cell>
          <cell r="G559">
            <v>0</v>
          </cell>
          <cell r="H559" t="str">
            <v>Set</v>
          </cell>
          <cell r="I559">
            <v>1</v>
          </cell>
          <cell r="J559">
            <v>0</v>
          </cell>
          <cell r="K559">
            <v>0</v>
          </cell>
          <cell r="M559" t="str">
            <v>TRANE</v>
          </cell>
          <cell r="N559" t="str">
            <v>CLCPeuro 020</v>
          </cell>
          <cell r="O559" t="str">
            <v>Malaysia</v>
          </cell>
          <cell r="Q559">
            <v>100</v>
          </cell>
          <cell r="R559">
            <v>176755000</v>
          </cell>
          <cell r="S559">
            <v>1830</v>
          </cell>
          <cell r="T559">
            <v>1</v>
          </cell>
          <cell r="U559">
            <v>0</v>
          </cell>
          <cell r="V559">
            <v>0</v>
          </cell>
          <cell r="W559">
            <v>700</v>
          </cell>
          <cell r="X559">
            <v>700</v>
          </cell>
          <cell r="Y559">
            <v>2878680</v>
          </cell>
          <cell r="Z559">
            <v>2878680</v>
          </cell>
          <cell r="AA559">
            <v>3022614</v>
          </cell>
          <cell r="AB559">
            <v>3022614</v>
          </cell>
          <cell r="AC559">
            <v>56</v>
          </cell>
          <cell r="AD559">
            <v>56</v>
          </cell>
          <cell r="AI559">
            <v>0</v>
          </cell>
          <cell r="AJ559" t="str">
            <v/>
          </cell>
        </row>
        <row r="560">
          <cell r="A560" t="str">
            <v>A10455</v>
          </cell>
          <cell r="B560">
            <v>1529</v>
          </cell>
          <cell r="C560">
            <v>1523</v>
          </cell>
          <cell r="E560" t="str">
            <v>FCU B1,TCL : 8.8  KW</v>
          </cell>
          <cell r="F560">
            <v>0</v>
          </cell>
          <cell r="G560">
            <v>0</v>
          </cell>
          <cell r="H560" t="str">
            <v>Set</v>
          </cell>
          <cell r="I560">
            <v>1</v>
          </cell>
          <cell r="J560">
            <v>0</v>
          </cell>
          <cell r="K560">
            <v>0</v>
          </cell>
          <cell r="M560" t="str">
            <v>TRANE</v>
          </cell>
          <cell r="N560" t="str">
            <v>HFCA 10</v>
          </cell>
          <cell r="O560" t="str">
            <v>Thailand</v>
          </cell>
          <cell r="Q560">
            <v>100</v>
          </cell>
          <cell r="R560">
            <v>4301000</v>
          </cell>
          <cell r="S560">
            <v>40</v>
          </cell>
          <cell r="T560">
            <v>1</v>
          </cell>
          <cell r="U560">
            <v>0</v>
          </cell>
          <cell r="V560">
            <v>0</v>
          </cell>
          <cell r="W560">
            <v>39.199999999999996</v>
          </cell>
          <cell r="X560">
            <v>39.199999999999996</v>
          </cell>
          <cell r="Y560">
            <v>161206.07999999999</v>
          </cell>
          <cell r="Z560">
            <v>161206.07999999999</v>
          </cell>
          <cell r="AA560">
            <v>169266.38</v>
          </cell>
          <cell r="AB560">
            <v>169266.38</v>
          </cell>
          <cell r="AC560">
            <v>3.1</v>
          </cell>
          <cell r="AD560">
            <v>3.1</v>
          </cell>
          <cell r="AI560">
            <v>0</v>
          </cell>
          <cell r="AJ560" t="str">
            <v/>
          </cell>
        </row>
        <row r="561">
          <cell r="A561" t="str">
            <v>A10456</v>
          </cell>
          <cell r="B561">
            <v>1533</v>
          </cell>
          <cell r="C561">
            <v>1523</v>
          </cell>
          <cell r="E561" t="str">
            <v>FCU B1,TCL : 2.2  KW</v>
          </cell>
          <cell r="F561">
            <v>0</v>
          </cell>
          <cell r="G561">
            <v>0</v>
          </cell>
          <cell r="H561" t="str">
            <v>Set</v>
          </cell>
          <cell r="I561">
            <v>1</v>
          </cell>
          <cell r="J561">
            <v>0</v>
          </cell>
          <cell r="K561">
            <v>0</v>
          </cell>
          <cell r="M561" t="str">
            <v>TRANE</v>
          </cell>
          <cell r="N561" t="str">
            <v>HFCA 04</v>
          </cell>
          <cell r="O561" t="str">
            <v>Thailand</v>
          </cell>
          <cell r="Q561">
            <v>100</v>
          </cell>
          <cell r="R561">
            <v>3243000</v>
          </cell>
          <cell r="S561">
            <v>30</v>
          </cell>
          <cell r="T561">
            <v>1</v>
          </cell>
          <cell r="U561">
            <v>0</v>
          </cell>
          <cell r="V561">
            <v>0</v>
          </cell>
          <cell r="W561">
            <v>29.4</v>
          </cell>
          <cell r="X561">
            <v>29.4</v>
          </cell>
          <cell r="Y561">
            <v>120904.56</v>
          </cell>
          <cell r="Z561">
            <v>120904.56</v>
          </cell>
          <cell r="AA561">
            <v>126949.79</v>
          </cell>
          <cell r="AB561">
            <v>126949.79</v>
          </cell>
          <cell r="AC561">
            <v>2.4</v>
          </cell>
          <cell r="AD561">
            <v>2.4</v>
          </cell>
          <cell r="AI561">
            <v>0</v>
          </cell>
          <cell r="AJ561" t="str">
            <v/>
          </cell>
        </row>
        <row r="562">
          <cell r="A562" t="str">
            <v>A10457</v>
          </cell>
          <cell r="E562" t="str">
            <v>Bệ bê tông cho AHU</v>
          </cell>
          <cell r="I562">
            <v>3</v>
          </cell>
        </row>
        <row r="563">
          <cell r="A563" t="str">
            <v>A10458</v>
          </cell>
          <cell r="B563">
            <v>1598</v>
          </cell>
          <cell r="C563">
            <v>1834</v>
          </cell>
          <cell r="E563" t="str">
            <v>Lò xo chống rung cho FCU</v>
          </cell>
          <cell r="F563">
            <v>0</v>
          </cell>
          <cell r="G563">
            <v>0</v>
          </cell>
          <cell r="H563" t="str">
            <v>Lot</v>
          </cell>
          <cell r="I563">
            <v>2</v>
          </cell>
          <cell r="J563">
            <v>1069900</v>
          </cell>
          <cell r="K563">
            <v>2139800</v>
          </cell>
          <cell r="M563">
            <v>0</v>
          </cell>
          <cell r="N563">
            <v>0</v>
          </cell>
          <cell r="O563">
            <v>0</v>
          </cell>
          <cell r="Q563">
            <v>100</v>
          </cell>
          <cell r="R563">
            <v>1000000</v>
          </cell>
          <cell r="S563">
            <v>0</v>
          </cell>
          <cell r="T563">
            <v>2</v>
          </cell>
          <cell r="U563">
            <v>1069894.5</v>
          </cell>
          <cell r="V563">
            <v>2139789</v>
          </cell>
          <cell r="W563">
            <v>0</v>
          </cell>
          <cell r="X563">
            <v>0</v>
          </cell>
          <cell r="Y563">
            <v>0</v>
          </cell>
          <cell r="Z563">
            <v>0</v>
          </cell>
          <cell r="AA563">
            <v>0</v>
          </cell>
          <cell r="AB563">
            <v>0</v>
          </cell>
          <cell r="AC563">
            <v>0</v>
          </cell>
          <cell r="AD563">
            <v>0</v>
          </cell>
          <cell r="AI563">
            <v>1069900</v>
          </cell>
          <cell r="AJ563">
            <v>2139800</v>
          </cell>
        </row>
        <row r="564">
          <cell r="A564" t="str">
            <v>A10459</v>
          </cell>
          <cell r="B564">
            <v>1599</v>
          </cell>
          <cell r="C564">
            <v>1834</v>
          </cell>
          <cell r="E564" t="str">
            <v>Giá đỡ thép tráng kẽm cho FCU</v>
          </cell>
          <cell r="F564">
            <v>0</v>
          </cell>
          <cell r="G564">
            <v>0</v>
          </cell>
          <cell r="H564" t="str">
            <v>lot</v>
          </cell>
          <cell r="I564">
            <v>2</v>
          </cell>
          <cell r="J564">
            <v>267500</v>
          </cell>
          <cell r="K564">
            <v>535000</v>
          </cell>
          <cell r="M564">
            <v>0</v>
          </cell>
          <cell r="N564">
            <v>0</v>
          </cell>
          <cell r="O564">
            <v>0</v>
          </cell>
          <cell r="Q564">
            <v>100</v>
          </cell>
          <cell r="R564">
            <v>250000</v>
          </cell>
          <cell r="S564">
            <v>0</v>
          </cell>
          <cell r="T564">
            <v>2</v>
          </cell>
          <cell r="U564">
            <v>267529.5</v>
          </cell>
          <cell r="V564">
            <v>535059</v>
          </cell>
          <cell r="W564">
            <v>0</v>
          </cell>
          <cell r="X564">
            <v>0</v>
          </cell>
          <cell r="Y564">
            <v>0</v>
          </cell>
          <cell r="Z564">
            <v>0</v>
          </cell>
          <cell r="AA564">
            <v>0</v>
          </cell>
          <cell r="AB564">
            <v>0</v>
          </cell>
          <cell r="AC564">
            <v>0</v>
          </cell>
          <cell r="AD564">
            <v>0</v>
          </cell>
          <cell r="AI564">
            <v>267500</v>
          </cell>
          <cell r="AJ564">
            <v>535000</v>
          </cell>
        </row>
        <row r="565">
          <cell r="A565" t="str">
            <v>A10460</v>
          </cell>
          <cell r="D565" t="str">
            <v>IV.2</v>
          </cell>
          <cell r="E565" t="str">
            <v>THIẾT BỊ - MÁY LẠNH CỤC BỘ</v>
          </cell>
        </row>
        <row r="566">
          <cell r="A566" t="str">
            <v>A10461</v>
          </cell>
          <cell r="B566">
            <v>1030</v>
          </cell>
          <cell r="C566">
            <v>1550</v>
          </cell>
          <cell r="E566" t="str">
            <v>Wall mounted Type-Cooling Only (R22)</v>
          </cell>
          <cell r="F566" t="str">
            <v>Điều hòa gắn tường, loại 1 chiều</v>
          </cell>
          <cell r="G566" t="str">
            <v>Cap.: 17,700 Btu/h</v>
          </cell>
          <cell r="H566" t="str">
            <v>Set</v>
          </cell>
          <cell r="I566">
            <v>1</v>
          </cell>
          <cell r="J566">
            <v>13410000</v>
          </cell>
          <cell r="K566">
            <v>13410000</v>
          </cell>
          <cell r="M566" t="str">
            <v>TRANE</v>
          </cell>
          <cell r="N566">
            <v>0</v>
          </cell>
          <cell r="O566" t="str">
            <v>Việt Nam</v>
          </cell>
          <cell r="Q566">
            <v>100</v>
          </cell>
          <cell r="R566">
            <v>600</v>
          </cell>
          <cell r="S566">
            <v>0</v>
          </cell>
          <cell r="T566">
            <v>1</v>
          </cell>
          <cell r="U566">
            <v>13410000</v>
          </cell>
          <cell r="V566">
            <v>13410000</v>
          </cell>
          <cell r="W566">
            <v>182</v>
          </cell>
          <cell r="X566">
            <v>182</v>
          </cell>
          <cell r="Y566">
            <v>748456.8</v>
          </cell>
          <cell r="Z566">
            <v>748456.8</v>
          </cell>
          <cell r="AA566">
            <v>785879.64</v>
          </cell>
          <cell r="AB566">
            <v>785879.64</v>
          </cell>
          <cell r="AC566">
            <v>14.6</v>
          </cell>
          <cell r="AD566">
            <v>14.6</v>
          </cell>
          <cell r="AI566">
            <v>13410000</v>
          </cell>
          <cell r="AJ566">
            <v>13410000</v>
          </cell>
        </row>
        <row r="567">
          <cell r="A567" t="str">
            <v>A10462</v>
          </cell>
          <cell r="B567">
            <v>7010</v>
          </cell>
          <cell r="C567">
            <v>1822</v>
          </cell>
          <cell r="E567" t="str">
            <v>Refrigerant Pipe W/ Insulation</v>
          </cell>
          <cell r="F567" t="str">
            <v>Ống đồng gas điều hòa</v>
          </cell>
          <cell r="G567" t="str">
            <v>6.35φ  (t=0.80)</v>
          </cell>
          <cell r="H567" t="str">
            <v>m</v>
          </cell>
          <cell r="I567">
            <v>15</v>
          </cell>
          <cell r="J567">
            <v>37500</v>
          </cell>
          <cell r="K567">
            <v>562500</v>
          </cell>
          <cell r="M567" t="str">
            <v>Hailiang/ Aeroflex</v>
          </cell>
          <cell r="N567">
            <v>0</v>
          </cell>
          <cell r="O567" t="str">
            <v>Trung Quốc/ Thái Lan</v>
          </cell>
          <cell r="Q567">
            <v>100</v>
          </cell>
          <cell r="R567">
            <v>0</v>
          </cell>
          <cell r="S567">
            <v>0</v>
          </cell>
          <cell r="T567">
            <v>15</v>
          </cell>
          <cell r="U567">
            <v>37548</v>
          </cell>
          <cell r="V567">
            <v>563220</v>
          </cell>
          <cell r="W567">
            <v>11.2</v>
          </cell>
          <cell r="X567">
            <v>168</v>
          </cell>
          <cell r="Y567">
            <v>46058.879999999997</v>
          </cell>
          <cell r="Z567">
            <v>690883.2</v>
          </cell>
          <cell r="AA567">
            <v>48361.82</v>
          </cell>
          <cell r="AB567">
            <v>725427.3</v>
          </cell>
          <cell r="AC567">
            <v>0.9</v>
          </cell>
          <cell r="AD567">
            <v>13.5</v>
          </cell>
          <cell r="AI567">
            <v>37500</v>
          </cell>
          <cell r="AJ567">
            <v>562500</v>
          </cell>
        </row>
        <row r="568">
          <cell r="A568" t="str">
            <v>A10463</v>
          </cell>
          <cell r="B568">
            <v>7011</v>
          </cell>
          <cell r="C568">
            <v>1822</v>
          </cell>
          <cell r="E568" t="str">
            <v>Refrigerant Pipe W/ Insulation</v>
          </cell>
          <cell r="F568" t="str">
            <v>Ống đồng gas điều hòa</v>
          </cell>
          <cell r="G568" t="str">
            <v>9.52φ  (t=0.81)</v>
          </cell>
          <cell r="H568" t="str">
            <v>m</v>
          </cell>
          <cell r="I568">
            <v>15</v>
          </cell>
          <cell r="J568">
            <v>57000</v>
          </cell>
          <cell r="K568">
            <v>855000</v>
          </cell>
          <cell r="M568" t="str">
            <v>Hailiang/ Aeroflex</v>
          </cell>
          <cell r="N568">
            <v>0</v>
          </cell>
          <cell r="O568" t="str">
            <v>Trung Quốc/ Thái Lan</v>
          </cell>
          <cell r="Q568">
            <v>100</v>
          </cell>
          <cell r="R568">
            <v>0</v>
          </cell>
          <cell r="S568">
            <v>0</v>
          </cell>
          <cell r="T568">
            <v>15</v>
          </cell>
          <cell r="U568">
            <v>56992.5</v>
          </cell>
          <cell r="V568">
            <v>854887.5</v>
          </cell>
          <cell r="W568">
            <v>12.6</v>
          </cell>
          <cell r="X568">
            <v>189</v>
          </cell>
          <cell r="Y568">
            <v>51816.24</v>
          </cell>
          <cell r="Z568">
            <v>777243.6</v>
          </cell>
          <cell r="AA568">
            <v>54407.05</v>
          </cell>
          <cell r="AB568">
            <v>816105.75</v>
          </cell>
          <cell r="AC568">
            <v>1</v>
          </cell>
          <cell r="AD568">
            <v>15</v>
          </cell>
          <cell r="AI568">
            <v>57000</v>
          </cell>
          <cell r="AJ568">
            <v>855000</v>
          </cell>
        </row>
        <row r="569">
          <cell r="A569" t="str">
            <v>A10464</v>
          </cell>
          <cell r="B569">
            <v>7572</v>
          </cell>
          <cell r="C569">
            <v>1821</v>
          </cell>
          <cell r="E569" t="str">
            <v>PVC Drain Pipe (Class2) w/ Insulation</v>
          </cell>
          <cell r="F569" t="str">
            <v>Ống nước ngưng uPVC class 2</v>
          </cell>
          <cell r="G569" t="str">
            <v>20A (DN27)</v>
          </cell>
          <cell r="H569" t="str">
            <v>m</v>
          </cell>
          <cell r="I569">
            <v>10</v>
          </cell>
          <cell r="J569">
            <v>33700</v>
          </cell>
          <cell r="K569">
            <v>337000</v>
          </cell>
          <cell r="M569" t="str">
            <v>Tiền Phong/ Amarflex (t=13mm)</v>
          </cell>
          <cell r="N569">
            <v>0</v>
          </cell>
          <cell r="O569" t="str">
            <v>Viêt Nam/ Thái Lan</v>
          </cell>
          <cell r="Q569">
            <v>100</v>
          </cell>
          <cell r="R569">
            <v>0</v>
          </cell>
          <cell r="S569">
            <v>10909.09</v>
          </cell>
          <cell r="T569">
            <v>10</v>
          </cell>
          <cell r="U569">
            <v>33748.5</v>
          </cell>
          <cell r="V569">
            <v>337485</v>
          </cell>
          <cell r="W569">
            <v>8.3160000000000007</v>
          </cell>
          <cell r="X569">
            <v>83.160000000000011</v>
          </cell>
          <cell r="Y569">
            <v>34198.720000000001</v>
          </cell>
          <cell r="Z569">
            <v>341987.2</v>
          </cell>
          <cell r="AA569">
            <v>35908.65</v>
          </cell>
          <cell r="AB569">
            <v>359086.5</v>
          </cell>
          <cell r="AC569">
            <v>0.7</v>
          </cell>
          <cell r="AD569">
            <v>7</v>
          </cell>
          <cell r="AI569">
            <v>33700</v>
          </cell>
          <cell r="AJ569">
            <v>337000</v>
          </cell>
        </row>
        <row r="570">
          <cell r="A570" t="str">
            <v>A10465</v>
          </cell>
          <cell r="B570">
            <v>7107</v>
          </cell>
          <cell r="C570">
            <v>1857</v>
          </cell>
          <cell r="E570" t="str">
            <v>Refrigrant charge</v>
          </cell>
          <cell r="F570" t="str">
            <v>Nạp gas cho máy điều hòa</v>
          </cell>
          <cell r="G570" t="str">
            <v>Gas for AC</v>
          </cell>
          <cell r="H570" t="str">
            <v>lot</v>
          </cell>
          <cell r="I570">
            <v>1</v>
          </cell>
          <cell r="J570">
            <v>335300</v>
          </cell>
          <cell r="K570">
            <v>335300</v>
          </cell>
          <cell r="M570">
            <v>0</v>
          </cell>
          <cell r="N570">
            <v>0</v>
          </cell>
          <cell r="O570">
            <v>0</v>
          </cell>
          <cell r="Q570">
            <v>100</v>
          </cell>
          <cell r="R570">
            <v>0</v>
          </cell>
          <cell r="S570">
            <v>0</v>
          </cell>
          <cell r="T570">
            <v>1</v>
          </cell>
          <cell r="U570">
            <v>335250</v>
          </cell>
          <cell r="V570">
            <v>335250</v>
          </cell>
          <cell r="W570">
            <v>28</v>
          </cell>
          <cell r="X570">
            <v>28</v>
          </cell>
          <cell r="Y570">
            <v>115147.2</v>
          </cell>
          <cell r="Z570">
            <v>115147.2</v>
          </cell>
          <cell r="AA570">
            <v>120904.56</v>
          </cell>
          <cell r="AB570">
            <v>120904.56</v>
          </cell>
          <cell r="AC570">
            <v>2.2000000000000002</v>
          </cell>
          <cell r="AD570">
            <v>2.2000000000000002</v>
          </cell>
          <cell r="AI570">
            <v>335300</v>
          </cell>
          <cell r="AJ570">
            <v>335300</v>
          </cell>
        </row>
        <row r="571">
          <cell r="A571" t="str">
            <v>A10466</v>
          </cell>
          <cell r="D571" t="str">
            <v>IV.3</v>
          </cell>
          <cell r="E571" t="str">
            <v>THIẾT BỊ - QUẠT GIÓ</v>
          </cell>
        </row>
        <row r="572">
          <cell r="A572" t="str">
            <v>A10467</v>
          </cell>
          <cell r="B572">
            <v>2442</v>
          </cell>
          <cell r="C572">
            <v>1611</v>
          </cell>
          <cell r="E572" t="str">
            <v xml:space="preserve">FAF-1-A1F-01: 202l/s; 200Pa </v>
          </cell>
          <cell r="F572">
            <v>0</v>
          </cell>
          <cell r="G572">
            <v>0</v>
          </cell>
          <cell r="H572" t="str">
            <v>Bộ</v>
          </cell>
          <cell r="I572">
            <v>1</v>
          </cell>
          <cell r="J572">
            <v>3827900</v>
          </cell>
          <cell r="K572">
            <v>3827900</v>
          </cell>
          <cell r="M572" t="str">
            <v>Kruger</v>
          </cell>
          <cell r="N572" t="str">
            <v>MTD Silent 200/2</v>
          </cell>
          <cell r="O572" t="str">
            <v>Việt Nam</v>
          </cell>
          <cell r="Q572">
            <v>100</v>
          </cell>
          <cell r="R572">
            <v>3577500</v>
          </cell>
          <cell r="S572">
            <v>36</v>
          </cell>
          <cell r="T572">
            <v>1</v>
          </cell>
          <cell r="U572">
            <v>3827884.5</v>
          </cell>
          <cell r="V572">
            <v>3827884.5</v>
          </cell>
          <cell r="W572">
            <v>35</v>
          </cell>
          <cell r="X572">
            <v>35</v>
          </cell>
          <cell r="Y572">
            <v>143934</v>
          </cell>
          <cell r="Z572">
            <v>143934</v>
          </cell>
          <cell r="AA572">
            <v>151130.70000000001</v>
          </cell>
          <cell r="AB572">
            <v>151130.70000000001</v>
          </cell>
          <cell r="AC572">
            <v>2.8</v>
          </cell>
          <cell r="AD572">
            <v>2.8</v>
          </cell>
          <cell r="AI572">
            <v>3827900</v>
          </cell>
          <cell r="AJ572">
            <v>3827900</v>
          </cell>
        </row>
        <row r="573">
          <cell r="A573" t="str">
            <v>A10468</v>
          </cell>
          <cell r="B573">
            <v>2443</v>
          </cell>
          <cell r="C573">
            <v>1611</v>
          </cell>
          <cell r="E573" t="str">
            <v>EAF-1-A1F: 120 l/s; 50 Pa</v>
          </cell>
          <cell r="F573">
            <v>0</v>
          </cell>
          <cell r="G573">
            <v>0</v>
          </cell>
          <cell r="H573" t="str">
            <v>Bộ</v>
          </cell>
          <cell r="I573">
            <v>1</v>
          </cell>
          <cell r="J573">
            <v>1516700</v>
          </cell>
          <cell r="K573">
            <v>1516700</v>
          </cell>
          <cell r="M573" t="str">
            <v>Kruger</v>
          </cell>
          <cell r="N573" t="str">
            <v>APM 200</v>
          </cell>
          <cell r="O573" t="str">
            <v>Việt Nam</v>
          </cell>
          <cell r="Q573">
            <v>100</v>
          </cell>
          <cell r="R573">
            <v>1417500</v>
          </cell>
          <cell r="S573">
            <v>30</v>
          </cell>
          <cell r="T573">
            <v>1</v>
          </cell>
          <cell r="U573">
            <v>1516671</v>
          </cell>
          <cell r="V573">
            <v>1516671</v>
          </cell>
          <cell r="W573">
            <v>29.4</v>
          </cell>
          <cell r="X573">
            <v>29.4</v>
          </cell>
          <cell r="Y573">
            <v>120904.56</v>
          </cell>
          <cell r="Z573">
            <v>120904.56</v>
          </cell>
          <cell r="AA573">
            <v>126949.79</v>
          </cell>
          <cell r="AB573">
            <v>126949.79</v>
          </cell>
          <cell r="AC573">
            <v>2.4</v>
          </cell>
          <cell r="AD573">
            <v>2.4</v>
          </cell>
          <cell r="AI573">
            <v>1516700</v>
          </cell>
          <cell r="AJ573">
            <v>1516700</v>
          </cell>
        </row>
        <row r="574">
          <cell r="A574" t="str">
            <v>A10469</v>
          </cell>
          <cell r="B574">
            <v>2425</v>
          </cell>
          <cell r="C574">
            <v>1611</v>
          </cell>
          <cell r="E574" t="str">
            <v>Lò xo chống rung cho quạt</v>
          </cell>
          <cell r="F574">
            <v>0</v>
          </cell>
          <cell r="G574">
            <v>0</v>
          </cell>
          <cell r="H574" t="str">
            <v>lo</v>
          </cell>
          <cell r="I574">
            <v>1</v>
          </cell>
          <cell r="J574">
            <v>535100</v>
          </cell>
          <cell r="K574">
            <v>535100</v>
          </cell>
          <cell r="M574">
            <v>0</v>
          </cell>
          <cell r="N574">
            <v>0</v>
          </cell>
          <cell r="O574">
            <v>0</v>
          </cell>
          <cell r="Q574">
            <v>100</v>
          </cell>
          <cell r="R574">
            <v>500000</v>
          </cell>
          <cell r="S574">
            <v>30</v>
          </cell>
          <cell r="T574">
            <v>1</v>
          </cell>
          <cell r="U574">
            <v>535059</v>
          </cell>
          <cell r="V574">
            <v>535059</v>
          </cell>
          <cell r="W574">
            <v>29.4</v>
          </cell>
          <cell r="X574">
            <v>29.4</v>
          </cell>
          <cell r="Y574">
            <v>120904.56</v>
          </cell>
          <cell r="Z574">
            <v>120904.56</v>
          </cell>
          <cell r="AA574">
            <v>126949.79</v>
          </cell>
          <cell r="AB574">
            <v>126949.79</v>
          </cell>
          <cell r="AC574">
            <v>2.4</v>
          </cell>
          <cell r="AD574">
            <v>2.4</v>
          </cell>
          <cell r="AI574">
            <v>535100</v>
          </cell>
          <cell r="AJ574">
            <v>535100</v>
          </cell>
        </row>
        <row r="575">
          <cell r="A575" t="str">
            <v>A10470</v>
          </cell>
          <cell r="B575">
            <v>3836</v>
          </cell>
          <cell r="C575" t="str">
            <v>IV.4</v>
          </cell>
          <cell r="E575" t="str">
            <v>THIẾT BỊ - VAN GIÓ, CỬA GIÓ</v>
          </cell>
          <cell r="F575">
            <v>0</v>
          </cell>
          <cell r="G575">
            <v>0</v>
          </cell>
          <cell r="H575">
            <v>0</v>
          </cell>
          <cell r="M575">
            <v>0</v>
          </cell>
          <cell r="N575">
            <v>0</v>
          </cell>
          <cell r="O575">
            <v>0</v>
          </cell>
          <cell r="Q575" t="e">
            <v>#N/A</v>
          </cell>
          <cell r="R575">
            <v>0</v>
          </cell>
          <cell r="S575">
            <v>0</v>
          </cell>
          <cell r="T575">
            <v>0</v>
          </cell>
          <cell r="U575">
            <v>0</v>
          </cell>
          <cell r="V575">
            <v>0</v>
          </cell>
          <cell r="W575">
            <v>0</v>
          </cell>
          <cell r="X575">
            <v>0</v>
          </cell>
          <cell r="Y575">
            <v>0</v>
          </cell>
          <cell r="Z575">
            <v>0</v>
          </cell>
          <cell r="AA575">
            <v>0</v>
          </cell>
          <cell r="AB575">
            <v>0</v>
          </cell>
          <cell r="AC575">
            <v>0</v>
          </cell>
          <cell r="AD575">
            <v>0</v>
          </cell>
          <cell r="AI575">
            <v>0</v>
          </cell>
          <cell r="AJ575" t="str">
            <v/>
          </cell>
        </row>
        <row r="576">
          <cell r="A576" t="str">
            <v>A10471</v>
          </cell>
          <cell r="B576">
            <v>3837</v>
          </cell>
          <cell r="C576">
            <v>1700</v>
          </cell>
          <cell r="E576" t="str">
            <v>Van chặn lửa KT400x300, chịu được nhiệt độ 74 0C</v>
          </cell>
          <cell r="F576">
            <v>0</v>
          </cell>
          <cell r="G576">
            <v>0</v>
          </cell>
          <cell r="H576" t="str">
            <v>Cái</v>
          </cell>
          <cell r="I576">
            <v>1</v>
          </cell>
          <cell r="J576">
            <v>428400</v>
          </cell>
          <cell r="K576">
            <v>428400</v>
          </cell>
          <cell r="M576" t="str">
            <v>Star Duct</v>
          </cell>
          <cell r="N576">
            <v>0</v>
          </cell>
          <cell r="O576" t="str">
            <v>Việt Nam</v>
          </cell>
          <cell r="Q576">
            <v>100</v>
          </cell>
          <cell r="R576">
            <v>428340.00000000012</v>
          </cell>
          <cell r="S576">
            <v>0</v>
          </cell>
          <cell r="T576">
            <v>1</v>
          </cell>
          <cell r="U576">
            <v>428449.5</v>
          </cell>
          <cell r="V576">
            <v>428449.5</v>
          </cell>
          <cell r="W576">
            <v>42</v>
          </cell>
          <cell r="X576">
            <v>42</v>
          </cell>
          <cell r="Y576">
            <v>172720.8</v>
          </cell>
          <cell r="Z576">
            <v>172720.8</v>
          </cell>
          <cell r="AA576">
            <v>181356.84</v>
          </cell>
          <cell r="AB576">
            <v>181356.84</v>
          </cell>
          <cell r="AC576">
            <v>3.4</v>
          </cell>
          <cell r="AD576">
            <v>3.4</v>
          </cell>
          <cell r="AI576">
            <v>428400</v>
          </cell>
          <cell r="AJ576">
            <v>428400</v>
          </cell>
        </row>
        <row r="577">
          <cell r="A577" t="str">
            <v>A10472</v>
          </cell>
          <cell r="B577">
            <v>3838</v>
          </cell>
          <cell r="C577">
            <v>1700</v>
          </cell>
          <cell r="E577" t="str">
            <v>Điều chỉnh lưu lượng gió KT300x200</v>
          </cell>
          <cell r="F577">
            <v>0</v>
          </cell>
          <cell r="G577">
            <v>0</v>
          </cell>
          <cell r="H577" t="str">
            <v>Cái</v>
          </cell>
          <cell r="I577">
            <v>1</v>
          </cell>
          <cell r="J577">
            <v>234700</v>
          </cell>
          <cell r="K577">
            <v>234700</v>
          </cell>
          <cell r="M577" t="str">
            <v>Star Duct</v>
          </cell>
          <cell r="N577">
            <v>0</v>
          </cell>
          <cell r="O577" t="str">
            <v>Việt Nam</v>
          </cell>
          <cell r="Q577">
            <v>100</v>
          </cell>
          <cell r="R577">
            <v>234740.00000000006</v>
          </cell>
          <cell r="S577">
            <v>0</v>
          </cell>
          <cell r="T577">
            <v>1</v>
          </cell>
          <cell r="U577">
            <v>234675</v>
          </cell>
          <cell r="V577">
            <v>234675</v>
          </cell>
          <cell r="W577">
            <v>28</v>
          </cell>
          <cell r="X577">
            <v>28</v>
          </cell>
          <cell r="Y577">
            <v>115147.2</v>
          </cell>
          <cell r="Z577">
            <v>115147.2</v>
          </cell>
          <cell r="AA577">
            <v>120904.56</v>
          </cell>
          <cell r="AB577">
            <v>120904.56</v>
          </cell>
          <cell r="AC577">
            <v>2.2000000000000002</v>
          </cell>
          <cell r="AD577">
            <v>2.2000000000000002</v>
          </cell>
          <cell r="AI577">
            <v>234700</v>
          </cell>
          <cell r="AJ577">
            <v>234700</v>
          </cell>
        </row>
        <row r="578">
          <cell r="A578" t="str">
            <v>A10473</v>
          </cell>
          <cell r="B578">
            <v>3839</v>
          </cell>
          <cell r="C578">
            <v>1700</v>
          </cell>
          <cell r="E578" t="str">
            <v>Điều chỉnh lưu lượng gió KT400x400</v>
          </cell>
          <cell r="F578">
            <v>0</v>
          </cell>
          <cell r="G578">
            <v>0</v>
          </cell>
          <cell r="H578" t="str">
            <v>cái</v>
          </cell>
          <cell r="I578">
            <v>1</v>
          </cell>
          <cell r="J578">
            <v>445200</v>
          </cell>
          <cell r="K578">
            <v>445200</v>
          </cell>
          <cell r="M578" t="str">
            <v>Star Duct</v>
          </cell>
          <cell r="N578">
            <v>0</v>
          </cell>
          <cell r="O578" t="str">
            <v>Việt Nam</v>
          </cell>
          <cell r="Q578">
            <v>100</v>
          </cell>
          <cell r="R578">
            <v>445280.00000000012</v>
          </cell>
          <cell r="S578">
            <v>0</v>
          </cell>
          <cell r="T578">
            <v>1</v>
          </cell>
          <cell r="U578">
            <v>445212</v>
          </cell>
          <cell r="V578">
            <v>445212</v>
          </cell>
          <cell r="W578">
            <v>49</v>
          </cell>
          <cell r="X578">
            <v>49</v>
          </cell>
          <cell r="Y578">
            <v>201507.6</v>
          </cell>
          <cell r="Z578">
            <v>201507.6</v>
          </cell>
          <cell r="AA578">
            <v>211582.98</v>
          </cell>
          <cell r="AB578">
            <v>211582.98</v>
          </cell>
          <cell r="AC578">
            <v>3.9</v>
          </cell>
          <cell r="AD578">
            <v>3.9</v>
          </cell>
          <cell r="AI578">
            <v>445200</v>
          </cell>
          <cell r="AJ578">
            <v>445200</v>
          </cell>
        </row>
        <row r="579">
          <cell r="A579" t="str">
            <v>A10474</v>
          </cell>
          <cell r="B579">
            <v>3840</v>
          </cell>
          <cell r="C579">
            <v>1700</v>
          </cell>
          <cell r="E579" t="str">
            <v>Điều chỉnh lưu lượng gió KT400x250</v>
          </cell>
          <cell r="F579">
            <v>0</v>
          </cell>
          <cell r="G579">
            <v>0</v>
          </cell>
          <cell r="H579" t="str">
            <v>cái</v>
          </cell>
          <cell r="I579">
            <v>1</v>
          </cell>
          <cell r="J579">
            <v>350900</v>
          </cell>
          <cell r="K579">
            <v>350900</v>
          </cell>
          <cell r="M579" t="str">
            <v>Star Duct</v>
          </cell>
          <cell r="N579">
            <v>0</v>
          </cell>
          <cell r="O579" t="str">
            <v>Việt Nam</v>
          </cell>
          <cell r="Q579">
            <v>100</v>
          </cell>
          <cell r="R579">
            <v>350900</v>
          </cell>
          <cell r="S579">
            <v>0</v>
          </cell>
          <cell r="T579">
            <v>1</v>
          </cell>
          <cell r="U579">
            <v>350895</v>
          </cell>
          <cell r="V579">
            <v>350895</v>
          </cell>
          <cell r="W579">
            <v>35</v>
          </cell>
          <cell r="X579">
            <v>35</v>
          </cell>
          <cell r="Y579">
            <v>143934</v>
          </cell>
          <cell r="Z579">
            <v>143934</v>
          </cell>
          <cell r="AA579">
            <v>151130.70000000001</v>
          </cell>
          <cell r="AB579">
            <v>151130.70000000001</v>
          </cell>
          <cell r="AC579">
            <v>2.8</v>
          </cell>
          <cell r="AD579">
            <v>2.8</v>
          </cell>
          <cell r="AI579">
            <v>350900</v>
          </cell>
          <cell r="AJ579">
            <v>350900</v>
          </cell>
        </row>
        <row r="580">
          <cell r="A580" t="str">
            <v>A10475</v>
          </cell>
          <cell r="B580">
            <v>3841</v>
          </cell>
          <cell r="C580">
            <v>1700</v>
          </cell>
          <cell r="E580" t="str">
            <v>Điều chỉnh lưu lượng gió KT400x200</v>
          </cell>
          <cell r="F580">
            <v>0</v>
          </cell>
          <cell r="G580">
            <v>0</v>
          </cell>
          <cell r="H580" t="str">
            <v>cái</v>
          </cell>
          <cell r="I580">
            <v>1</v>
          </cell>
          <cell r="J580">
            <v>275800</v>
          </cell>
          <cell r="K580">
            <v>275800</v>
          </cell>
          <cell r="M580" t="str">
            <v>Star Duct</v>
          </cell>
          <cell r="N580">
            <v>0</v>
          </cell>
          <cell r="O580" t="str">
            <v>Việt Nam</v>
          </cell>
          <cell r="Q580">
            <v>100</v>
          </cell>
          <cell r="R580">
            <v>275880.00000000006</v>
          </cell>
          <cell r="S580">
            <v>0</v>
          </cell>
          <cell r="T580">
            <v>1</v>
          </cell>
          <cell r="U580">
            <v>275799</v>
          </cell>
          <cell r="V580">
            <v>275799</v>
          </cell>
          <cell r="W580">
            <v>35</v>
          </cell>
          <cell r="X580">
            <v>35</v>
          </cell>
          <cell r="Y580">
            <v>143934</v>
          </cell>
          <cell r="Z580">
            <v>143934</v>
          </cell>
          <cell r="AA580">
            <v>151130.70000000001</v>
          </cell>
          <cell r="AB580">
            <v>151130.70000000001</v>
          </cell>
          <cell r="AC580">
            <v>2.8</v>
          </cell>
          <cell r="AD580">
            <v>2.8</v>
          </cell>
          <cell r="AI580">
            <v>275800</v>
          </cell>
          <cell r="AJ580">
            <v>275800</v>
          </cell>
        </row>
        <row r="581">
          <cell r="A581" t="str">
            <v>A10476</v>
          </cell>
          <cell r="B581">
            <v>3842</v>
          </cell>
          <cell r="C581">
            <v>1700</v>
          </cell>
          <cell r="E581" t="str">
            <v>Điều chỉnh lưu lượng gió KT300x150</v>
          </cell>
          <cell r="F581">
            <v>0</v>
          </cell>
          <cell r="G581">
            <v>0</v>
          </cell>
          <cell r="H581" t="str">
            <v>cái</v>
          </cell>
          <cell r="I581">
            <v>12</v>
          </cell>
          <cell r="J581">
            <v>220100</v>
          </cell>
          <cell r="K581">
            <v>2641200</v>
          </cell>
          <cell r="M581" t="str">
            <v>Star Duct</v>
          </cell>
          <cell r="N581">
            <v>0</v>
          </cell>
          <cell r="O581" t="str">
            <v>Việt Nam</v>
          </cell>
          <cell r="Q581">
            <v>100</v>
          </cell>
          <cell r="R581">
            <v>220220.00000000006</v>
          </cell>
          <cell r="S581">
            <v>0</v>
          </cell>
          <cell r="T581">
            <v>12</v>
          </cell>
          <cell r="U581">
            <v>220147.5</v>
          </cell>
          <cell r="V581">
            <v>2641770</v>
          </cell>
          <cell r="W581">
            <v>21</v>
          </cell>
          <cell r="X581">
            <v>252</v>
          </cell>
          <cell r="Y581">
            <v>86360.4</v>
          </cell>
          <cell r="Z581">
            <v>1036324.7999999999</v>
          </cell>
          <cell r="AA581">
            <v>90678.42</v>
          </cell>
          <cell r="AB581">
            <v>1088141.04</v>
          </cell>
          <cell r="AC581">
            <v>1.7</v>
          </cell>
          <cell r="AD581">
            <v>20.399999999999999</v>
          </cell>
          <cell r="AI581">
            <v>220100</v>
          </cell>
          <cell r="AJ581">
            <v>2641200</v>
          </cell>
        </row>
        <row r="582">
          <cell r="A582" t="str">
            <v>A10477</v>
          </cell>
          <cell r="B582">
            <v>3843</v>
          </cell>
          <cell r="C582">
            <v>1700</v>
          </cell>
          <cell r="E582" t="str">
            <v>Điều chỉnh lưu lượng gió KT200x200</v>
          </cell>
          <cell r="F582">
            <v>0</v>
          </cell>
          <cell r="G582">
            <v>0</v>
          </cell>
          <cell r="H582" t="str">
            <v>cái</v>
          </cell>
          <cell r="I582">
            <v>1</v>
          </cell>
          <cell r="J582">
            <v>211700</v>
          </cell>
          <cell r="K582">
            <v>211700</v>
          </cell>
          <cell r="M582" t="str">
            <v>Star Duct</v>
          </cell>
          <cell r="N582">
            <v>0</v>
          </cell>
          <cell r="O582" t="str">
            <v>Việt Nam</v>
          </cell>
          <cell r="Q582">
            <v>100</v>
          </cell>
          <cell r="R582">
            <v>211750.00000000006</v>
          </cell>
          <cell r="S582">
            <v>0</v>
          </cell>
          <cell r="T582">
            <v>1</v>
          </cell>
          <cell r="U582">
            <v>211654.5</v>
          </cell>
          <cell r="V582">
            <v>211654.5</v>
          </cell>
          <cell r="W582">
            <v>21</v>
          </cell>
          <cell r="X582">
            <v>21</v>
          </cell>
          <cell r="Y582">
            <v>86360.4</v>
          </cell>
          <cell r="Z582">
            <v>86360.4</v>
          </cell>
          <cell r="AA582">
            <v>90678.42</v>
          </cell>
          <cell r="AB582">
            <v>90678.42</v>
          </cell>
          <cell r="AC582">
            <v>1.7</v>
          </cell>
          <cell r="AD582">
            <v>1.7</v>
          </cell>
          <cell r="AI582">
            <v>211700</v>
          </cell>
          <cell r="AJ582">
            <v>211700</v>
          </cell>
        </row>
        <row r="583">
          <cell r="A583" t="str">
            <v>A10478</v>
          </cell>
          <cell r="B583">
            <v>3844</v>
          </cell>
          <cell r="C583">
            <v>1700</v>
          </cell>
          <cell r="E583" t="str">
            <v>Điều chỉnh lưu lượng gió KT150x150</v>
          </cell>
          <cell r="F583">
            <v>0</v>
          </cell>
          <cell r="G583">
            <v>0</v>
          </cell>
          <cell r="H583" t="str">
            <v>cái</v>
          </cell>
          <cell r="I583">
            <v>50</v>
          </cell>
          <cell r="J583">
            <v>192400</v>
          </cell>
          <cell r="K583">
            <v>9620000</v>
          </cell>
          <cell r="M583" t="str">
            <v>Star Duct</v>
          </cell>
          <cell r="N583">
            <v>0</v>
          </cell>
          <cell r="O583" t="str">
            <v>Việt Nam</v>
          </cell>
          <cell r="Q583">
            <v>100</v>
          </cell>
          <cell r="R583">
            <v>192390.00000000003</v>
          </cell>
          <cell r="S583">
            <v>0</v>
          </cell>
          <cell r="T583">
            <v>50</v>
          </cell>
          <cell r="U583">
            <v>192433.5</v>
          </cell>
          <cell r="V583">
            <v>9621675</v>
          </cell>
          <cell r="W583">
            <v>14</v>
          </cell>
          <cell r="X583">
            <v>700</v>
          </cell>
          <cell r="Y583">
            <v>57573.599999999999</v>
          </cell>
          <cell r="Z583">
            <v>2878680</v>
          </cell>
          <cell r="AA583">
            <v>60452.28</v>
          </cell>
          <cell r="AB583">
            <v>3022614</v>
          </cell>
          <cell r="AC583">
            <v>1.1000000000000001</v>
          </cell>
          <cell r="AD583">
            <v>55.000000000000007</v>
          </cell>
          <cell r="AI583">
            <v>192400</v>
          </cell>
          <cell r="AJ583">
            <v>9620000</v>
          </cell>
        </row>
        <row r="584">
          <cell r="A584" t="str">
            <v>A10479</v>
          </cell>
          <cell r="B584">
            <v>3845</v>
          </cell>
          <cell r="C584">
            <v>1700</v>
          </cell>
          <cell r="E584" t="str">
            <v>Miệng gió tăng áp cho phòng PAG-1, KT: 600x400 (loại hai nan)</v>
          </cell>
          <cell r="F584">
            <v>0</v>
          </cell>
          <cell r="G584">
            <v>0</v>
          </cell>
          <cell r="H584" t="str">
            <v>Cái</v>
          </cell>
          <cell r="I584">
            <v>3</v>
          </cell>
          <cell r="J584">
            <v>399400</v>
          </cell>
          <cell r="K584">
            <v>1198200</v>
          </cell>
          <cell r="M584" t="str">
            <v>Star Duct</v>
          </cell>
          <cell r="N584">
            <v>0</v>
          </cell>
          <cell r="O584" t="str">
            <v>Việt Nam</v>
          </cell>
          <cell r="Q584">
            <v>100</v>
          </cell>
          <cell r="R584">
            <v>399300.00000000012</v>
          </cell>
          <cell r="S584">
            <v>0</v>
          </cell>
          <cell r="T584">
            <v>3</v>
          </cell>
          <cell r="U584">
            <v>399394.5</v>
          </cell>
          <cell r="V584">
            <v>1198183.5</v>
          </cell>
          <cell r="W584">
            <v>62.999999999999993</v>
          </cell>
          <cell r="X584">
            <v>188.99999999999997</v>
          </cell>
          <cell r="Y584">
            <v>259081.2</v>
          </cell>
          <cell r="Z584">
            <v>777243.60000000009</v>
          </cell>
          <cell r="AA584">
            <v>272035.26</v>
          </cell>
          <cell r="AB584">
            <v>816105.78</v>
          </cell>
          <cell r="AC584">
            <v>5</v>
          </cell>
          <cell r="AD584">
            <v>15</v>
          </cell>
          <cell r="AI584">
            <v>399400</v>
          </cell>
          <cell r="AJ584">
            <v>1198200</v>
          </cell>
        </row>
        <row r="585">
          <cell r="A585" t="str">
            <v>A10480</v>
          </cell>
          <cell r="B585">
            <v>3846</v>
          </cell>
          <cell r="C585">
            <v>1700</v>
          </cell>
          <cell r="E585" t="str">
            <v>Miệng gió thông gió EAG kích thước 200x200( 2 lớp cánh nhôm)</v>
          </cell>
          <cell r="F585">
            <v>0</v>
          </cell>
          <cell r="G585">
            <v>0</v>
          </cell>
          <cell r="H585" t="str">
            <v>Cái</v>
          </cell>
          <cell r="I585">
            <v>1</v>
          </cell>
          <cell r="J585">
            <v>91900</v>
          </cell>
          <cell r="K585">
            <v>91900</v>
          </cell>
          <cell r="M585" t="str">
            <v>Star Duct</v>
          </cell>
          <cell r="N585">
            <v>0</v>
          </cell>
          <cell r="O585" t="str">
            <v>Việt Nam</v>
          </cell>
          <cell r="Q585">
            <v>100</v>
          </cell>
          <cell r="R585">
            <v>91960.000000000015</v>
          </cell>
          <cell r="S585">
            <v>0</v>
          </cell>
          <cell r="T585">
            <v>1</v>
          </cell>
          <cell r="U585">
            <v>91858.5</v>
          </cell>
          <cell r="V585">
            <v>91858.5</v>
          </cell>
          <cell r="W585">
            <v>21</v>
          </cell>
          <cell r="X585">
            <v>21</v>
          </cell>
          <cell r="Y585">
            <v>86360.4</v>
          </cell>
          <cell r="Z585">
            <v>86360.4</v>
          </cell>
          <cell r="AA585">
            <v>90678.42</v>
          </cell>
          <cell r="AB585">
            <v>90678.42</v>
          </cell>
          <cell r="AC585">
            <v>1.7</v>
          </cell>
          <cell r="AD585">
            <v>1.7</v>
          </cell>
          <cell r="AI585">
            <v>91900</v>
          </cell>
          <cell r="AJ585">
            <v>91900</v>
          </cell>
        </row>
        <row r="586">
          <cell r="A586" t="str">
            <v>A10481</v>
          </cell>
          <cell r="B586">
            <v>3847</v>
          </cell>
          <cell r="C586">
            <v>1700</v>
          </cell>
          <cell r="E586" t="str">
            <v>Miệng gió thông gió EAG kích thước 350x350( 2 lớp cánh nhôm)</v>
          </cell>
          <cell r="F586">
            <v>0</v>
          </cell>
          <cell r="G586">
            <v>0</v>
          </cell>
          <cell r="H586" t="str">
            <v>Cái</v>
          </cell>
          <cell r="I586">
            <v>1</v>
          </cell>
          <cell r="J586">
            <v>216600</v>
          </cell>
          <cell r="K586">
            <v>216600</v>
          </cell>
          <cell r="M586" t="str">
            <v>Star Duct</v>
          </cell>
          <cell r="N586">
            <v>0</v>
          </cell>
          <cell r="O586" t="str">
            <v>Việt Nam</v>
          </cell>
          <cell r="Q586">
            <v>100</v>
          </cell>
          <cell r="R586">
            <v>216590.00000000006</v>
          </cell>
          <cell r="S586">
            <v>0</v>
          </cell>
          <cell r="T586">
            <v>1</v>
          </cell>
          <cell r="U586">
            <v>216571.5</v>
          </cell>
          <cell r="V586">
            <v>216571.5</v>
          </cell>
          <cell r="W586">
            <v>42</v>
          </cell>
          <cell r="X586">
            <v>42</v>
          </cell>
          <cell r="Y586">
            <v>172720.8</v>
          </cell>
          <cell r="Z586">
            <v>172720.8</v>
          </cell>
          <cell r="AA586">
            <v>181356.84</v>
          </cell>
          <cell r="AB586">
            <v>181356.84</v>
          </cell>
          <cell r="AC586">
            <v>3.4</v>
          </cell>
          <cell r="AD586">
            <v>3.4</v>
          </cell>
          <cell r="AI586">
            <v>216600</v>
          </cell>
          <cell r="AJ586">
            <v>216600</v>
          </cell>
        </row>
        <row r="587">
          <cell r="A587" t="str">
            <v>A10482</v>
          </cell>
          <cell r="B587">
            <v>3848</v>
          </cell>
          <cell r="C587">
            <v>1700</v>
          </cell>
          <cell r="E587" t="str">
            <v>Miệng gió thải EAL 200x200 c/w IS+LCCT</v>
          </cell>
          <cell r="F587">
            <v>0</v>
          </cell>
          <cell r="G587">
            <v>0</v>
          </cell>
          <cell r="H587" t="str">
            <v>Cái</v>
          </cell>
          <cell r="I587">
            <v>1</v>
          </cell>
          <cell r="J587">
            <v>77100</v>
          </cell>
          <cell r="K587">
            <v>77100</v>
          </cell>
          <cell r="M587" t="str">
            <v>Star Duct</v>
          </cell>
          <cell r="N587">
            <v>0</v>
          </cell>
          <cell r="O587" t="str">
            <v>Việt Nam</v>
          </cell>
          <cell r="Q587">
            <v>100</v>
          </cell>
          <cell r="R587">
            <v>77198</v>
          </cell>
          <cell r="S587">
            <v>0</v>
          </cell>
          <cell r="T587">
            <v>1</v>
          </cell>
          <cell r="U587">
            <v>77107.5</v>
          </cell>
          <cell r="V587">
            <v>77107.5</v>
          </cell>
          <cell r="W587">
            <v>21</v>
          </cell>
          <cell r="X587">
            <v>21</v>
          </cell>
          <cell r="Y587">
            <v>86360.4</v>
          </cell>
          <cell r="Z587">
            <v>86360.4</v>
          </cell>
          <cell r="AA587">
            <v>90678.42</v>
          </cell>
          <cell r="AB587">
            <v>90678.42</v>
          </cell>
          <cell r="AC587">
            <v>1.7</v>
          </cell>
          <cell r="AD587">
            <v>1.7</v>
          </cell>
          <cell r="AI587">
            <v>77100</v>
          </cell>
          <cell r="AJ587">
            <v>77100</v>
          </cell>
        </row>
        <row r="588">
          <cell r="A588" t="str">
            <v>A10483</v>
          </cell>
          <cell r="B588">
            <v>3849</v>
          </cell>
          <cell r="C588">
            <v>1700</v>
          </cell>
          <cell r="E588" t="str">
            <v>Miệng cấp gió FAL 1800x300 c/w IS + filter EU3</v>
          </cell>
          <cell r="F588">
            <v>0</v>
          </cell>
          <cell r="G588">
            <v>0</v>
          </cell>
          <cell r="H588" t="str">
            <v>cái</v>
          </cell>
          <cell r="I588">
            <v>1</v>
          </cell>
          <cell r="J588">
            <v>926600</v>
          </cell>
          <cell r="K588">
            <v>926600</v>
          </cell>
          <cell r="M588" t="str">
            <v>Star Duct</v>
          </cell>
          <cell r="N588">
            <v>0</v>
          </cell>
          <cell r="O588" t="str">
            <v>Việt Nam</v>
          </cell>
          <cell r="Q588">
            <v>100</v>
          </cell>
          <cell r="R588">
            <v>926618.00000000023</v>
          </cell>
          <cell r="S588">
            <v>0</v>
          </cell>
          <cell r="T588">
            <v>1</v>
          </cell>
          <cell r="U588">
            <v>926631</v>
          </cell>
          <cell r="V588">
            <v>926631</v>
          </cell>
          <cell r="W588">
            <v>140</v>
          </cell>
          <cell r="X588">
            <v>140</v>
          </cell>
          <cell r="Y588">
            <v>575736</v>
          </cell>
          <cell r="Z588">
            <v>575736</v>
          </cell>
          <cell r="AA588">
            <v>604522.80000000005</v>
          </cell>
          <cell r="AB588">
            <v>604522.80000000005</v>
          </cell>
          <cell r="AC588">
            <v>11.2</v>
          </cell>
          <cell r="AD588">
            <v>11.2</v>
          </cell>
          <cell r="AI588">
            <v>926600</v>
          </cell>
          <cell r="AJ588">
            <v>926600</v>
          </cell>
        </row>
        <row r="589">
          <cell r="A589" t="str">
            <v>A10484</v>
          </cell>
          <cell r="B589">
            <v>3850</v>
          </cell>
          <cell r="C589">
            <v>1700</v>
          </cell>
          <cell r="E589" t="str">
            <v>Miệng cấp gió FAL 1300x300 c/w IS + filter EU3</v>
          </cell>
          <cell r="F589">
            <v>0</v>
          </cell>
          <cell r="G589">
            <v>0</v>
          </cell>
          <cell r="H589" t="str">
            <v>cái</v>
          </cell>
          <cell r="I589">
            <v>1</v>
          </cell>
          <cell r="J589">
            <v>672500</v>
          </cell>
          <cell r="K589">
            <v>672500</v>
          </cell>
          <cell r="M589" t="str">
            <v>Star Duct</v>
          </cell>
          <cell r="N589">
            <v>0</v>
          </cell>
          <cell r="O589" t="str">
            <v>Việt Nam</v>
          </cell>
          <cell r="Q589">
            <v>100</v>
          </cell>
          <cell r="R589">
            <v>672518</v>
          </cell>
          <cell r="S589">
            <v>0</v>
          </cell>
          <cell r="T589">
            <v>1</v>
          </cell>
          <cell r="U589">
            <v>672511.5</v>
          </cell>
          <cell r="V589">
            <v>672511.5</v>
          </cell>
          <cell r="W589">
            <v>105</v>
          </cell>
          <cell r="X589">
            <v>105</v>
          </cell>
          <cell r="Y589">
            <v>431802</v>
          </cell>
          <cell r="Z589">
            <v>431802</v>
          </cell>
          <cell r="AA589">
            <v>453392.1</v>
          </cell>
          <cell r="AB589">
            <v>453392.1</v>
          </cell>
          <cell r="AC589">
            <v>8.4</v>
          </cell>
          <cell r="AD589">
            <v>8.4</v>
          </cell>
          <cell r="AI589">
            <v>672500</v>
          </cell>
          <cell r="AJ589">
            <v>672500</v>
          </cell>
        </row>
        <row r="590">
          <cell r="A590" t="str">
            <v>A10485</v>
          </cell>
          <cell r="B590">
            <v>3851</v>
          </cell>
          <cell r="C590">
            <v>1700</v>
          </cell>
          <cell r="E590" t="str">
            <v>Miệng cấp gió FAL 600x300 c/w IS + filter EU3</v>
          </cell>
          <cell r="F590">
            <v>0</v>
          </cell>
          <cell r="G590">
            <v>0</v>
          </cell>
          <cell r="H590" t="str">
            <v>cái</v>
          </cell>
          <cell r="I590">
            <v>1</v>
          </cell>
          <cell r="J590">
            <v>316700</v>
          </cell>
          <cell r="K590">
            <v>316700</v>
          </cell>
          <cell r="M590" t="str">
            <v>Star Duct</v>
          </cell>
          <cell r="N590">
            <v>0</v>
          </cell>
          <cell r="O590" t="str">
            <v>Việt Nam</v>
          </cell>
          <cell r="Q590">
            <v>100</v>
          </cell>
          <cell r="R590">
            <v>316778</v>
          </cell>
          <cell r="S590">
            <v>0</v>
          </cell>
          <cell r="T590">
            <v>1</v>
          </cell>
          <cell r="U590">
            <v>316699.5</v>
          </cell>
          <cell r="V590">
            <v>316699.5</v>
          </cell>
          <cell r="W590">
            <v>56</v>
          </cell>
          <cell r="X590">
            <v>56</v>
          </cell>
          <cell r="Y590">
            <v>230294.39999999999</v>
          </cell>
          <cell r="Z590">
            <v>230294.39999999999</v>
          </cell>
          <cell r="AA590">
            <v>241809.12</v>
          </cell>
          <cell r="AB590">
            <v>241809.12</v>
          </cell>
          <cell r="AC590">
            <v>4.5</v>
          </cell>
          <cell r="AD590">
            <v>4.5</v>
          </cell>
          <cell r="AI590">
            <v>316700</v>
          </cell>
          <cell r="AJ590">
            <v>316700</v>
          </cell>
        </row>
        <row r="591">
          <cell r="A591" t="str">
            <v>A10486</v>
          </cell>
          <cell r="B591">
            <v>3852</v>
          </cell>
          <cell r="C591">
            <v>1700</v>
          </cell>
          <cell r="E591" t="str">
            <v>Miệng gió cấp SAG 6000x500 ( dạng khe linear)</v>
          </cell>
          <cell r="F591">
            <v>0</v>
          </cell>
          <cell r="G591">
            <v>0</v>
          </cell>
          <cell r="H591" t="str">
            <v>cái</v>
          </cell>
          <cell r="I591">
            <v>1</v>
          </cell>
          <cell r="J591">
            <v>3576700</v>
          </cell>
          <cell r="K591">
            <v>3576700</v>
          </cell>
          <cell r="M591" t="str">
            <v>Star Duct</v>
          </cell>
          <cell r="N591">
            <v>0</v>
          </cell>
          <cell r="O591" t="str">
            <v>Việt Nam</v>
          </cell>
          <cell r="Q591">
            <v>100</v>
          </cell>
          <cell r="R591">
            <v>3576760.0000000009</v>
          </cell>
          <cell r="S591">
            <v>0</v>
          </cell>
          <cell r="T591">
            <v>1</v>
          </cell>
          <cell r="U591">
            <v>3576670.5</v>
          </cell>
          <cell r="V591">
            <v>3576670.5</v>
          </cell>
          <cell r="W591">
            <v>420</v>
          </cell>
          <cell r="X591">
            <v>420</v>
          </cell>
          <cell r="Y591">
            <v>1727208</v>
          </cell>
          <cell r="Z591">
            <v>1727208</v>
          </cell>
          <cell r="AA591">
            <v>1813568.4</v>
          </cell>
          <cell r="AB591">
            <v>1813568.4</v>
          </cell>
          <cell r="AC591">
            <v>33.6</v>
          </cell>
          <cell r="AD591">
            <v>33.6</v>
          </cell>
          <cell r="AI591">
            <v>3576700</v>
          </cell>
          <cell r="AJ591">
            <v>3576700</v>
          </cell>
        </row>
        <row r="592">
          <cell r="A592" t="str">
            <v>A10487</v>
          </cell>
          <cell r="B592">
            <v>3853</v>
          </cell>
          <cell r="C592">
            <v>1700</v>
          </cell>
          <cell r="E592" t="str">
            <v>Miệng gió cấp SAG 10000x93 ( dạng khe linear)</v>
          </cell>
          <cell r="F592">
            <v>0</v>
          </cell>
          <cell r="G592">
            <v>0</v>
          </cell>
          <cell r="H592" t="str">
            <v>cái</v>
          </cell>
          <cell r="I592">
            <v>2</v>
          </cell>
          <cell r="J592">
            <v>994600</v>
          </cell>
          <cell r="K592">
            <v>1989200</v>
          </cell>
          <cell r="M592" t="str">
            <v>Star Duct</v>
          </cell>
          <cell r="N592">
            <v>0</v>
          </cell>
          <cell r="O592" t="str">
            <v>Việt Nam</v>
          </cell>
          <cell r="Q592">
            <v>100</v>
          </cell>
          <cell r="R592">
            <v>994620.00000000023</v>
          </cell>
          <cell r="S592">
            <v>0</v>
          </cell>
          <cell r="T592">
            <v>2</v>
          </cell>
          <cell r="U592">
            <v>994575</v>
          </cell>
          <cell r="V592">
            <v>1989150</v>
          </cell>
          <cell r="W592">
            <v>700</v>
          </cell>
          <cell r="X592">
            <v>1400</v>
          </cell>
          <cell r="Y592">
            <v>2878680</v>
          </cell>
          <cell r="Z592">
            <v>5757360</v>
          </cell>
          <cell r="AA592">
            <v>3022614</v>
          </cell>
          <cell r="AB592">
            <v>6045228</v>
          </cell>
          <cell r="AC592">
            <v>56</v>
          </cell>
          <cell r="AD592">
            <v>112</v>
          </cell>
          <cell r="AI592">
            <v>994600</v>
          </cell>
          <cell r="AJ592">
            <v>1989200</v>
          </cell>
        </row>
        <row r="593">
          <cell r="A593" t="str">
            <v>A10488</v>
          </cell>
          <cell r="B593">
            <v>3854</v>
          </cell>
          <cell r="C593">
            <v>1700</v>
          </cell>
          <cell r="E593" t="str">
            <v>Miệng gió cấp SAG 4000x150 ( dạng khe linear)</v>
          </cell>
          <cell r="F593">
            <v>0</v>
          </cell>
          <cell r="G593">
            <v>0</v>
          </cell>
          <cell r="H593" t="str">
            <v>cái</v>
          </cell>
          <cell r="I593">
            <v>3</v>
          </cell>
          <cell r="J593">
            <v>632500</v>
          </cell>
          <cell r="K593">
            <v>1897500</v>
          </cell>
          <cell r="M593" t="str">
            <v>Star Duct</v>
          </cell>
          <cell r="N593">
            <v>0</v>
          </cell>
          <cell r="O593" t="str">
            <v>Việt Nam</v>
          </cell>
          <cell r="Q593">
            <v>100</v>
          </cell>
          <cell r="R593">
            <v>632500</v>
          </cell>
          <cell r="S593">
            <v>0</v>
          </cell>
          <cell r="T593">
            <v>3</v>
          </cell>
          <cell r="U593">
            <v>632505</v>
          </cell>
          <cell r="V593">
            <v>1897515</v>
          </cell>
          <cell r="W593">
            <v>280</v>
          </cell>
          <cell r="X593">
            <v>840</v>
          </cell>
          <cell r="Y593">
            <v>1151472</v>
          </cell>
          <cell r="Z593">
            <v>3454416</v>
          </cell>
          <cell r="AA593">
            <v>1209045.6000000001</v>
          </cell>
          <cell r="AB593">
            <v>3627136.8000000003</v>
          </cell>
          <cell r="AC593">
            <v>22.4</v>
          </cell>
          <cell r="AD593">
            <v>67.199999999999989</v>
          </cell>
          <cell r="AI593">
            <v>632500</v>
          </cell>
          <cell r="AJ593">
            <v>1897500</v>
          </cell>
        </row>
        <row r="594">
          <cell r="A594" t="str">
            <v>A10489</v>
          </cell>
          <cell r="B594">
            <v>3855</v>
          </cell>
          <cell r="C594">
            <v>1700</v>
          </cell>
          <cell r="E594" t="str">
            <v>Miệng gió cấp SAG 1500x150 ( dạng khe linear)</v>
          </cell>
          <cell r="F594">
            <v>0</v>
          </cell>
          <cell r="G594">
            <v>0</v>
          </cell>
          <cell r="H594" t="str">
            <v>cái</v>
          </cell>
          <cell r="I594">
            <v>7</v>
          </cell>
          <cell r="J594">
            <v>251900</v>
          </cell>
          <cell r="K594">
            <v>1763300</v>
          </cell>
          <cell r="M594" t="str">
            <v>Star Duct</v>
          </cell>
          <cell r="N594">
            <v>0</v>
          </cell>
          <cell r="O594" t="str">
            <v>Việt Nam</v>
          </cell>
          <cell r="Q594">
            <v>100</v>
          </cell>
          <cell r="R594">
            <v>251900.00000000003</v>
          </cell>
          <cell r="S594">
            <v>0</v>
          </cell>
          <cell r="T594">
            <v>7</v>
          </cell>
          <cell r="U594">
            <v>251884.5</v>
          </cell>
          <cell r="V594">
            <v>1763191.5</v>
          </cell>
          <cell r="W594">
            <v>105</v>
          </cell>
          <cell r="X594">
            <v>735</v>
          </cell>
          <cell r="Y594">
            <v>431802</v>
          </cell>
          <cell r="Z594">
            <v>3022614</v>
          </cell>
          <cell r="AA594">
            <v>453392.1</v>
          </cell>
          <cell r="AB594">
            <v>3173744.6999999997</v>
          </cell>
          <cell r="AC594">
            <v>8.4</v>
          </cell>
          <cell r="AD594">
            <v>58.800000000000004</v>
          </cell>
          <cell r="AI594">
            <v>251900</v>
          </cell>
          <cell r="AJ594">
            <v>1763300</v>
          </cell>
        </row>
        <row r="595">
          <cell r="A595" t="str">
            <v>A10490</v>
          </cell>
          <cell r="B595">
            <v>3856</v>
          </cell>
          <cell r="C595">
            <v>1700</v>
          </cell>
          <cell r="E595" t="str">
            <v>Miệng gió cấp SAD 450X450(khuếch tán 4 hướng)</v>
          </cell>
          <cell r="F595">
            <v>0</v>
          </cell>
          <cell r="G595">
            <v>0</v>
          </cell>
          <cell r="H595" t="str">
            <v>cái</v>
          </cell>
          <cell r="I595">
            <v>3</v>
          </cell>
          <cell r="J595">
            <v>203600</v>
          </cell>
          <cell r="K595">
            <v>610800</v>
          </cell>
          <cell r="M595" t="str">
            <v>Star Duct</v>
          </cell>
          <cell r="N595">
            <v>0</v>
          </cell>
          <cell r="O595" t="str">
            <v>Việt Nam</v>
          </cell>
          <cell r="Q595">
            <v>100</v>
          </cell>
          <cell r="R595">
            <v>203500.00000000003</v>
          </cell>
          <cell r="S595">
            <v>0</v>
          </cell>
          <cell r="T595">
            <v>3</v>
          </cell>
          <cell r="U595">
            <v>203608.5</v>
          </cell>
          <cell r="V595">
            <v>610825.5</v>
          </cell>
          <cell r="W595">
            <v>56</v>
          </cell>
          <cell r="X595">
            <v>168</v>
          </cell>
          <cell r="Y595">
            <v>230294.39999999999</v>
          </cell>
          <cell r="Z595">
            <v>690883.2</v>
          </cell>
          <cell r="AA595">
            <v>241809.12</v>
          </cell>
          <cell r="AB595">
            <v>725427.36</v>
          </cell>
          <cell r="AC595">
            <v>4.5</v>
          </cell>
          <cell r="AD595">
            <v>13.5</v>
          </cell>
          <cell r="AI595">
            <v>203600</v>
          </cell>
          <cell r="AJ595">
            <v>610800</v>
          </cell>
        </row>
        <row r="596">
          <cell r="A596" t="str">
            <v>A10491</v>
          </cell>
          <cell r="B596">
            <v>3857</v>
          </cell>
          <cell r="C596">
            <v>1700</v>
          </cell>
          <cell r="E596" t="str">
            <v>Miệng gió hồi RAG 1500x150 (loại 2 lớp cánh nhôm)</v>
          </cell>
          <cell r="F596">
            <v>0</v>
          </cell>
          <cell r="G596">
            <v>0</v>
          </cell>
          <cell r="H596" t="str">
            <v>cái</v>
          </cell>
          <cell r="I596">
            <v>7</v>
          </cell>
          <cell r="J596">
            <v>430000</v>
          </cell>
          <cell r="K596">
            <v>3010000</v>
          </cell>
          <cell r="M596" t="str">
            <v>Star Duct</v>
          </cell>
          <cell r="N596">
            <v>0</v>
          </cell>
          <cell r="O596" t="str">
            <v>Việt Nam</v>
          </cell>
          <cell r="Q596">
            <v>100</v>
          </cell>
          <cell r="R596">
            <v>430100.00000000006</v>
          </cell>
          <cell r="S596">
            <v>0</v>
          </cell>
          <cell r="T596">
            <v>7</v>
          </cell>
          <cell r="U596">
            <v>430014</v>
          </cell>
          <cell r="V596">
            <v>3010098</v>
          </cell>
          <cell r="W596">
            <v>105</v>
          </cell>
          <cell r="X596">
            <v>735</v>
          </cell>
          <cell r="Y596">
            <v>431802</v>
          </cell>
          <cell r="Z596">
            <v>3022614</v>
          </cell>
          <cell r="AA596">
            <v>453392.1</v>
          </cell>
          <cell r="AB596">
            <v>3173744.6999999997</v>
          </cell>
          <cell r="AC596">
            <v>8.4</v>
          </cell>
          <cell r="AD596">
            <v>58.800000000000004</v>
          </cell>
          <cell r="AI596">
            <v>430000</v>
          </cell>
          <cell r="AJ596">
            <v>3010000</v>
          </cell>
        </row>
        <row r="597">
          <cell r="A597" t="str">
            <v>A10492</v>
          </cell>
          <cell r="B597">
            <v>3858</v>
          </cell>
          <cell r="C597">
            <v>1700</v>
          </cell>
          <cell r="E597" t="str">
            <v>Miệng gió hồi RAG 550x550( 2 lớp cánh nhôm)</v>
          </cell>
          <cell r="F597">
            <v>0</v>
          </cell>
          <cell r="G597">
            <v>0</v>
          </cell>
          <cell r="H597" t="str">
            <v>cái</v>
          </cell>
          <cell r="I597">
            <v>2</v>
          </cell>
          <cell r="J597">
            <v>441200</v>
          </cell>
          <cell r="K597">
            <v>882400</v>
          </cell>
          <cell r="M597" t="str">
            <v>Star Duct</v>
          </cell>
          <cell r="N597">
            <v>0</v>
          </cell>
          <cell r="O597" t="str">
            <v>Việt Nam</v>
          </cell>
          <cell r="Q597">
            <v>100</v>
          </cell>
          <cell r="R597">
            <v>441100.00000000006</v>
          </cell>
          <cell r="S597">
            <v>0</v>
          </cell>
          <cell r="T597">
            <v>2</v>
          </cell>
          <cell r="U597">
            <v>441189</v>
          </cell>
          <cell r="V597">
            <v>882378</v>
          </cell>
          <cell r="W597">
            <v>70</v>
          </cell>
          <cell r="X597">
            <v>140</v>
          </cell>
          <cell r="Y597">
            <v>287868</v>
          </cell>
          <cell r="Z597">
            <v>575736</v>
          </cell>
          <cell r="AA597">
            <v>302261.40000000002</v>
          </cell>
          <cell r="AB597">
            <v>604522.80000000005</v>
          </cell>
          <cell r="AC597">
            <v>5.6</v>
          </cell>
          <cell r="AD597">
            <v>11.2</v>
          </cell>
          <cell r="AI597">
            <v>441200</v>
          </cell>
          <cell r="AJ597">
            <v>882400</v>
          </cell>
        </row>
        <row r="598">
          <cell r="A598" t="str">
            <v>A10493</v>
          </cell>
          <cell r="D598" t="str">
            <v>IV.5</v>
          </cell>
          <cell r="E598" t="str">
            <v>THIẾT BỊ - VAN NƯỚC</v>
          </cell>
        </row>
        <row r="599">
          <cell r="A599" t="str">
            <v>A10494</v>
          </cell>
          <cell r="B599">
            <v>6123</v>
          </cell>
          <cell r="C599">
            <v>1835</v>
          </cell>
          <cell r="E599" t="str">
            <v>Van chặn-Van bướm tay quay nối bích DN80 PN16</v>
          </cell>
          <cell r="F599" t="str">
            <v>Van bướm loại tay xoay</v>
          </cell>
          <cell r="G599" t="str">
            <v>80A</v>
          </cell>
          <cell r="H599" t="str">
            <v>pcs</v>
          </cell>
          <cell r="I599">
            <v>1</v>
          </cell>
          <cell r="J599">
            <v>1170000</v>
          </cell>
          <cell r="K599">
            <v>1170000</v>
          </cell>
          <cell r="M599" t="str">
            <v>KVS</v>
          </cell>
          <cell r="N599" t="str">
            <v>KVS 300</v>
          </cell>
          <cell r="O599" t="str">
            <v>TURKEY</v>
          </cell>
          <cell r="Q599">
            <v>100</v>
          </cell>
          <cell r="R599">
            <v>1170000</v>
          </cell>
          <cell r="S599">
            <v>0</v>
          </cell>
          <cell r="T599">
            <v>1</v>
          </cell>
          <cell r="U599">
            <v>1170022.5</v>
          </cell>
          <cell r="V599">
            <v>1170022.5</v>
          </cell>
          <cell r="W599">
            <v>18.2</v>
          </cell>
          <cell r="X599">
            <v>18.2</v>
          </cell>
          <cell r="Y599">
            <v>74845.679999999993</v>
          </cell>
          <cell r="Z599">
            <v>74845.679999999993</v>
          </cell>
          <cell r="AA599">
            <v>78587.960000000006</v>
          </cell>
          <cell r="AB599">
            <v>78587.960000000006</v>
          </cell>
          <cell r="AC599">
            <v>1.5</v>
          </cell>
          <cell r="AD599">
            <v>1.5</v>
          </cell>
          <cell r="AE599" t="e">
            <v>#REF!</v>
          </cell>
          <cell r="AF599" t="e">
            <v>#REF!</v>
          </cell>
          <cell r="AI599">
            <v>1170000</v>
          </cell>
          <cell r="AJ599">
            <v>1170000</v>
          </cell>
        </row>
        <row r="600">
          <cell r="A600" t="str">
            <v>A10495</v>
          </cell>
          <cell r="B600">
            <v>6122</v>
          </cell>
          <cell r="C600">
            <v>1835</v>
          </cell>
          <cell r="E600" t="str">
            <v>Van chặn-Van bướm tay quay nối bích DN65 PN16</v>
          </cell>
          <cell r="F600" t="str">
            <v>Van bướm loại tay xoay</v>
          </cell>
          <cell r="G600" t="str">
            <v>65A</v>
          </cell>
          <cell r="H600" t="str">
            <v>pcs</v>
          </cell>
          <cell r="I600">
            <v>10</v>
          </cell>
          <cell r="J600">
            <v>1117900</v>
          </cell>
          <cell r="K600">
            <v>11179000</v>
          </cell>
          <cell r="M600" t="str">
            <v>KVS</v>
          </cell>
          <cell r="N600" t="str">
            <v>KVS 300</v>
          </cell>
          <cell r="O600" t="str">
            <v>TURKEY</v>
          </cell>
          <cell r="Q600">
            <v>100</v>
          </cell>
          <cell r="R600">
            <v>1118000</v>
          </cell>
          <cell r="S600">
            <v>0</v>
          </cell>
          <cell r="T600">
            <v>10</v>
          </cell>
          <cell r="U600">
            <v>1117947</v>
          </cell>
          <cell r="V600">
            <v>11179470</v>
          </cell>
          <cell r="W600">
            <v>16.799999999999997</v>
          </cell>
          <cell r="X600">
            <v>167.99999999999997</v>
          </cell>
          <cell r="Y600">
            <v>69088.320000000007</v>
          </cell>
          <cell r="Z600">
            <v>690883.20000000007</v>
          </cell>
          <cell r="AA600">
            <v>72542.740000000005</v>
          </cell>
          <cell r="AB600">
            <v>725427.4</v>
          </cell>
          <cell r="AC600">
            <v>1.3</v>
          </cell>
          <cell r="AD600">
            <v>13</v>
          </cell>
          <cell r="AE600" t="e">
            <v>#REF!</v>
          </cell>
          <cell r="AF600" t="e">
            <v>#REF!</v>
          </cell>
          <cell r="AI600">
            <v>1117900</v>
          </cell>
          <cell r="AJ600">
            <v>11179000</v>
          </cell>
        </row>
        <row r="601">
          <cell r="A601" t="str">
            <v>A10496</v>
          </cell>
          <cell r="B601">
            <v>6031</v>
          </cell>
          <cell r="C601">
            <v>1835</v>
          </cell>
          <cell r="E601" t="str">
            <v>Van bi đồng - Bronze Ball valve PN20</v>
          </cell>
          <cell r="F601" t="str">
            <v>Van bi loại nối ren</v>
          </cell>
          <cell r="G601" t="str">
            <v>40A</v>
          </cell>
          <cell r="H601" t="str">
            <v>pcs</v>
          </cell>
          <cell r="I601">
            <v>5</v>
          </cell>
          <cell r="J601">
            <v>584900</v>
          </cell>
          <cell r="K601">
            <v>2924500</v>
          </cell>
          <cell r="M601" t="str">
            <v>KVS</v>
          </cell>
          <cell r="N601" t="str">
            <v>KVS 308</v>
          </cell>
          <cell r="O601" t="str">
            <v>TURKEY</v>
          </cell>
          <cell r="Q601">
            <v>100</v>
          </cell>
          <cell r="R601">
            <v>585000</v>
          </cell>
          <cell r="S601">
            <v>0</v>
          </cell>
          <cell r="T601">
            <v>5</v>
          </cell>
          <cell r="U601">
            <v>584899.5</v>
          </cell>
          <cell r="V601">
            <v>2924497.5</v>
          </cell>
          <cell r="W601">
            <v>12.6</v>
          </cell>
          <cell r="X601">
            <v>63</v>
          </cell>
          <cell r="Y601">
            <v>51816.24</v>
          </cell>
          <cell r="Z601">
            <v>259081.19999999998</v>
          </cell>
          <cell r="AA601">
            <v>54407.05</v>
          </cell>
          <cell r="AB601">
            <v>272035.25</v>
          </cell>
          <cell r="AC601">
            <v>1</v>
          </cell>
          <cell r="AD601">
            <v>5</v>
          </cell>
          <cell r="AE601" t="e">
            <v>#REF!</v>
          </cell>
          <cell r="AF601" t="e">
            <v>#REF!</v>
          </cell>
          <cell r="AI601">
            <v>584900</v>
          </cell>
          <cell r="AJ601">
            <v>2924500</v>
          </cell>
        </row>
        <row r="602">
          <cell r="A602" t="str">
            <v>A10497</v>
          </cell>
          <cell r="B602">
            <v>6029</v>
          </cell>
          <cell r="C602">
            <v>1835</v>
          </cell>
          <cell r="E602" t="str">
            <v>Van bi đồng - Bronze Ball valve PN20</v>
          </cell>
          <cell r="F602" t="str">
            <v>Van bi loại nối ren</v>
          </cell>
          <cell r="G602" t="str">
            <v>25A</v>
          </cell>
          <cell r="H602" t="str">
            <v>pcs</v>
          </cell>
          <cell r="I602">
            <v>4</v>
          </cell>
          <cell r="J602">
            <v>288100</v>
          </cell>
          <cell r="K602">
            <v>1152400</v>
          </cell>
          <cell r="M602" t="str">
            <v>KVS</v>
          </cell>
          <cell r="N602" t="str">
            <v>KVS 308</v>
          </cell>
          <cell r="O602" t="str">
            <v>TURKEY</v>
          </cell>
          <cell r="Q602">
            <v>100</v>
          </cell>
          <cell r="R602">
            <v>288000</v>
          </cell>
          <cell r="S602">
            <v>0</v>
          </cell>
          <cell r="T602">
            <v>4</v>
          </cell>
          <cell r="U602">
            <v>288091.5</v>
          </cell>
          <cell r="V602">
            <v>1152366</v>
          </cell>
          <cell r="W602">
            <v>11.2</v>
          </cell>
          <cell r="X602">
            <v>44.8</v>
          </cell>
          <cell r="Y602">
            <v>46058.879999999997</v>
          </cell>
          <cell r="Z602">
            <v>184235.51999999999</v>
          </cell>
          <cell r="AA602">
            <v>48361.82</v>
          </cell>
          <cell r="AB602">
            <v>193447.28</v>
          </cell>
          <cell r="AC602">
            <v>0.9</v>
          </cell>
          <cell r="AD602">
            <v>3.6</v>
          </cell>
          <cell r="AE602" t="e">
            <v>#REF!</v>
          </cell>
          <cell r="AF602" t="e">
            <v>#REF!</v>
          </cell>
          <cell r="AI602">
            <v>288100</v>
          </cell>
          <cell r="AJ602">
            <v>1152400</v>
          </cell>
        </row>
        <row r="603">
          <cell r="A603" t="str">
            <v>A10498</v>
          </cell>
          <cell r="B603">
            <v>6478</v>
          </cell>
          <cell r="C603">
            <v>1836</v>
          </cell>
          <cell r="E603" t="str">
            <v>Modulating vlave</v>
          </cell>
          <cell r="F603" t="str">
            <v xml:space="preserve">Van điều chỉnh </v>
          </cell>
          <cell r="G603" t="str">
            <v>65A</v>
          </cell>
          <cell r="H603" t="str">
            <v>pcs</v>
          </cell>
          <cell r="I603">
            <v>2</v>
          </cell>
          <cell r="J603">
            <v>5006400</v>
          </cell>
          <cell r="K603">
            <v>10012800</v>
          </cell>
          <cell r="M603" t="str">
            <v>Belimo</v>
          </cell>
          <cell r="N603" t="str">
            <v>BU665+ SR24A-SR-5</v>
          </cell>
          <cell r="O603" t="str">
            <v>Switzerland/ Thụy Sỹ</v>
          </cell>
          <cell r="Q603">
            <v>100</v>
          </cell>
          <cell r="R603">
            <v>5014000</v>
          </cell>
          <cell r="S603">
            <v>0</v>
          </cell>
          <cell r="T603">
            <v>2</v>
          </cell>
          <cell r="U603">
            <v>5006400</v>
          </cell>
          <cell r="V603">
            <v>10012800</v>
          </cell>
          <cell r="W603">
            <v>64.399999999999991</v>
          </cell>
          <cell r="X603">
            <v>128.79999999999998</v>
          </cell>
          <cell r="Y603">
            <v>264838.56</v>
          </cell>
          <cell r="Z603">
            <v>529677.12</v>
          </cell>
          <cell r="AA603">
            <v>278080.49</v>
          </cell>
          <cell r="AB603">
            <v>556160.98</v>
          </cell>
          <cell r="AC603">
            <v>5.2</v>
          </cell>
          <cell r="AD603">
            <v>10.4</v>
          </cell>
          <cell r="AE603" t="e">
            <v>#REF!</v>
          </cell>
          <cell r="AF603" t="e">
            <v>#REF!</v>
          </cell>
          <cell r="AI603">
            <v>5006400</v>
          </cell>
          <cell r="AJ603">
            <v>10012800</v>
          </cell>
        </row>
        <row r="604">
          <cell r="A604" t="str">
            <v>A10499</v>
          </cell>
          <cell r="B604">
            <v>6476</v>
          </cell>
          <cell r="C604">
            <v>1836</v>
          </cell>
          <cell r="E604" t="str">
            <v>Modulating vlave</v>
          </cell>
          <cell r="F604" t="str">
            <v xml:space="preserve">Van điều chỉnh </v>
          </cell>
          <cell r="G604" t="str">
            <v>40A</v>
          </cell>
          <cell r="H604" t="str">
            <v>pcs</v>
          </cell>
          <cell r="I604">
            <v>1</v>
          </cell>
          <cell r="J604">
            <v>3486600</v>
          </cell>
          <cell r="K604">
            <v>3486600</v>
          </cell>
          <cell r="M604" t="str">
            <v>Belimo</v>
          </cell>
          <cell r="N604" t="str">
            <v>R2040-16-S2 + LR24A</v>
          </cell>
          <cell r="O604" t="str">
            <v>Switzerland/ Thụy Sỹ</v>
          </cell>
          <cell r="Q604">
            <v>100</v>
          </cell>
          <cell r="R604">
            <v>3488000</v>
          </cell>
          <cell r="S604">
            <v>0</v>
          </cell>
          <cell r="T604">
            <v>1</v>
          </cell>
          <cell r="U604">
            <v>3486600</v>
          </cell>
          <cell r="V604">
            <v>3486600</v>
          </cell>
          <cell r="W604">
            <v>50.4</v>
          </cell>
          <cell r="X604">
            <v>50.4</v>
          </cell>
          <cell r="Y604">
            <v>207264.96</v>
          </cell>
          <cell r="Z604">
            <v>207264.96</v>
          </cell>
          <cell r="AA604">
            <v>217628.21</v>
          </cell>
          <cell r="AB604">
            <v>217628.21</v>
          </cell>
          <cell r="AC604">
            <v>4</v>
          </cell>
          <cell r="AD604">
            <v>4</v>
          </cell>
          <cell r="AE604" t="e">
            <v>#REF!</v>
          </cell>
          <cell r="AF604" t="e">
            <v>#REF!</v>
          </cell>
          <cell r="AI604">
            <v>3486600</v>
          </cell>
          <cell r="AJ604">
            <v>3486600</v>
          </cell>
        </row>
        <row r="605">
          <cell r="A605" t="str">
            <v>A10500</v>
          </cell>
          <cell r="B605">
            <v>6474</v>
          </cell>
          <cell r="C605">
            <v>1836</v>
          </cell>
          <cell r="E605" t="str">
            <v>Modulating vlave</v>
          </cell>
          <cell r="F605" t="str">
            <v xml:space="preserve">Van điều chỉnh </v>
          </cell>
          <cell r="G605" t="str">
            <v>25A</v>
          </cell>
          <cell r="H605" t="str">
            <v>pcs</v>
          </cell>
          <cell r="I605">
            <v>2</v>
          </cell>
          <cell r="J605">
            <v>2659700</v>
          </cell>
          <cell r="K605">
            <v>5319400</v>
          </cell>
          <cell r="M605" t="str">
            <v>Belimo</v>
          </cell>
          <cell r="N605" t="str">
            <v>R2025-10-S2 + LR24A</v>
          </cell>
          <cell r="O605" t="str">
            <v>Switzerland/ Thụy Sỹ</v>
          </cell>
          <cell r="Q605">
            <v>100</v>
          </cell>
          <cell r="R605">
            <v>2659600</v>
          </cell>
          <cell r="S605">
            <v>0</v>
          </cell>
          <cell r="T605">
            <v>2</v>
          </cell>
          <cell r="U605">
            <v>2659650</v>
          </cell>
          <cell r="V605">
            <v>5319300</v>
          </cell>
          <cell r="W605">
            <v>42</v>
          </cell>
          <cell r="X605">
            <v>84</v>
          </cell>
          <cell r="Y605">
            <v>172720.8</v>
          </cell>
          <cell r="Z605">
            <v>345441.6</v>
          </cell>
          <cell r="AA605">
            <v>181356.84</v>
          </cell>
          <cell r="AB605">
            <v>362713.68</v>
          </cell>
          <cell r="AC605">
            <v>3.4</v>
          </cell>
          <cell r="AD605">
            <v>6.8</v>
          </cell>
          <cell r="AE605" t="e">
            <v>#REF!</v>
          </cell>
          <cell r="AF605" t="e">
            <v>#REF!</v>
          </cell>
          <cell r="AI605">
            <v>2659700</v>
          </cell>
          <cell r="AJ605">
            <v>5319400</v>
          </cell>
        </row>
        <row r="606">
          <cell r="A606" t="str">
            <v>A10501</v>
          </cell>
          <cell r="B606">
            <v>6605</v>
          </cell>
          <cell r="C606">
            <v>1837</v>
          </cell>
          <cell r="E606" t="str">
            <v>Balancing Valve</v>
          </cell>
          <cell r="F606" t="str">
            <v>Van cân bằng</v>
          </cell>
          <cell r="G606" t="str">
            <v>80A</v>
          </cell>
          <cell r="H606" t="str">
            <v>pcs</v>
          </cell>
          <cell r="I606">
            <v>1</v>
          </cell>
          <cell r="J606">
            <v>4468000</v>
          </cell>
          <cell r="K606">
            <v>4468000</v>
          </cell>
          <cell r="M606" t="str">
            <v>Herz</v>
          </cell>
          <cell r="N606" t="str">
            <v>4218 GMF</v>
          </cell>
          <cell r="O606" t="str">
            <v>Austria (ÁO)</v>
          </cell>
          <cell r="Q606">
            <v>100</v>
          </cell>
          <cell r="R606">
            <v>4468000</v>
          </cell>
          <cell r="S606">
            <v>0</v>
          </cell>
          <cell r="T606">
            <v>1</v>
          </cell>
          <cell r="U606">
            <v>4467988.5</v>
          </cell>
          <cell r="V606">
            <v>4467988.5</v>
          </cell>
          <cell r="W606">
            <v>35</v>
          </cell>
          <cell r="X606">
            <v>35</v>
          </cell>
          <cell r="Y606">
            <v>143934</v>
          </cell>
          <cell r="Z606">
            <v>143934</v>
          </cell>
          <cell r="AA606">
            <v>151130.70000000001</v>
          </cell>
          <cell r="AB606">
            <v>151130.70000000001</v>
          </cell>
          <cell r="AC606">
            <v>2.8</v>
          </cell>
          <cell r="AD606">
            <v>2.8</v>
          </cell>
          <cell r="AE606" t="e">
            <v>#REF!</v>
          </cell>
          <cell r="AF606" t="e">
            <v>#REF!</v>
          </cell>
          <cell r="AI606">
            <v>4468000</v>
          </cell>
          <cell r="AJ606">
            <v>4468000</v>
          </cell>
        </row>
        <row r="607">
          <cell r="A607" t="str">
            <v>A10502</v>
          </cell>
          <cell r="B607">
            <v>6604</v>
          </cell>
          <cell r="C607">
            <v>1837</v>
          </cell>
          <cell r="E607" t="str">
            <v>Balancing Valve</v>
          </cell>
          <cell r="F607" t="str">
            <v>Van cân bằng</v>
          </cell>
          <cell r="G607" t="str">
            <v>65A</v>
          </cell>
          <cell r="H607" t="str">
            <v>pcs</v>
          </cell>
          <cell r="I607">
            <v>2</v>
          </cell>
          <cell r="J607">
            <v>3690000</v>
          </cell>
          <cell r="K607">
            <v>7380000</v>
          </cell>
          <cell r="M607" t="str">
            <v>Herz</v>
          </cell>
          <cell r="N607" t="str">
            <v>4218 GMF</v>
          </cell>
          <cell r="O607" t="str">
            <v>Austria (ÁO)</v>
          </cell>
          <cell r="Q607">
            <v>100</v>
          </cell>
          <cell r="R607">
            <v>3690000</v>
          </cell>
          <cell r="S607">
            <v>0</v>
          </cell>
          <cell r="T607">
            <v>2</v>
          </cell>
          <cell r="U607">
            <v>3689985</v>
          </cell>
          <cell r="V607">
            <v>7379970</v>
          </cell>
          <cell r="W607">
            <v>32.199999999999996</v>
          </cell>
          <cell r="X607">
            <v>64.399999999999991</v>
          </cell>
          <cell r="Y607">
            <v>132419.28</v>
          </cell>
          <cell r="Z607">
            <v>264838.56</v>
          </cell>
          <cell r="AA607">
            <v>139040.24</v>
          </cell>
          <cell r="AB607">
            <v>278080.48</v>
          </cell>
          <cell r="AC607">
            <v>2.6</v>
          </cell>
          <cell r="AD607">
            <v>5.2</v>
          </cell>
          <cell r="AE607" t="e">
            <v>#REF!</v>
          </cell>
          <cell r="AF607" t="e">
            <v>#REF!</v>
          </cell>
          <cell r="AI607">
            <v>3690000</v>
          </cell>
          <cell r="AJ607">
            <v>7380000</v>
          </cell>
        </row>
        <row r="608">
          <cell r="A608" t="str">
            <v>A10503</v>
          </cell>
          <cell r="B608">
            <v>6602</v>
          </cell>
          <cell r="C608">
            <v>1837</v>
          </cell>
          <cell r="E608" t="str">
            <v>Balancing Valve</v>
          </cell>
          <cell r="F608" t="str">
            <v>Van cân bằng</v>
          </cell>
          <cell r="G608" t="str">
            <v>40A</v>
          </cell>
          <cell r="H608" t="str">
            <v>pcs</v>
          </cell>
          <cell r="I608">
            <v>1</v>
          </cell>
          <cell r="J608">
            <v>1202000</v>
          </cell>
          <cell r="K608">
            <v>1202000</v>
          </cell>
          <cell r="M608" t="str">
            <v>Herz</v>
          </cell>
          <cell r="N608" t="str">
            <v>4017 M</v>
          </cell>
          <cell r="O608" t="str">
            <v>Austria (ÁO)</v>
          </cell>
          <cell r="Q608">
            <v>100</v>
          </cell>
          <cell r="R608">
            <v>1202000</v>
          </cell>
          <cell r="S608">
            <v>0</v>
          </cell>
          <cell r="T608">
            <v>1</v>
          </cell>
          <cell r="U608">
            <v>1201983</v>
          </cell>
          <cell r="V608">
            <v>1201983</v>
          </cell>
          <cell r="W608">
            <v>12.6</v>
          </cell>
          <cell r="X608">
            <v>12.6</v>
          </cell>
          <cell r="Y608">
            <v>51816.24</v>
          </cell>
          <cell r="Z608">
            <v>51816.24</v>
          </cell>
          <cell r="AA608">
            <v>54407.05</v>
          </cell>
          <cell r="AB608">
            <v>54407.05</v>
          </cell>
          <cell r="AC608">
            <v>1</v>
          </cell>
          <cell r="AD608">
            <v>1</v>
          </cell>
          <cell r="AE608" t="e">
            <v>#REF!</v>
          </cell>
          <cell r="AF608" t="e">
            <v>#REF!</v>
          </cell>
          <cell r="AI608">
            <v>1202000</v>
          </cell>
          <cell r="AJ608">
            <v>1202000</v>
          </cell>
        </row>
        <row r="609">
          <cell r="A609" t="str">
            <v>A10504</v>
          </cell>
          <cell r="B609">
            <v>6600</v>
          </cell>
          <cell r="C609">
            <v>1837</v>
          </cell>
          <cell r="E609" t="str">
            <v>Balancing Valve</v>
          </cell>
          <cell r="F609" t="str">
            <v>Van cân bằng</v>
          </cell>
          <cell r="G609" t="str">
            <v>25A</v>
          </cell>
          <cell r="H609" t="str">
            <v>pcs</v>
          </cell>
          <cell r="I609">
            <v>2</v>
          </cell>
          <cell r="J609">
            <v>799900</v>
          </cell>
          <cell r="K609">
            <v>1599800</v>
          </cell>
          <cell r="M609" t="str">
            <v>Herz</v>
          </cell>
          <cell r="N609" t="str">
            <v>4017 M</v>
          </cell>
          <cell r="O609" t="str">
            <v>Austria (ÁO)</v>
          </cell>
          <cell r="Q609">
            <v>100</v>
          </cell>
          <cell r="R609">
            <v>800000</v>
          </cell>
          <cell r="S609">
            <v>0</v>
          </cell>
          <cell r="T609">
            <v>2</v>
          </cell>
          <cell r="U609">
            <v>799906.5</v>
          </cell>
          <cell r="V609">
            <v>1599813</v>
          </cell>
          <cell r="W609">
            <v>11.2</v>
          </cell>
          <cell r="X609">
            <v>22.4</v>
          </cell>
          <cell r="Y609">
            <v>46058.879999999997</v>
          </cell>
          <cell r="Z609">
            <v>92117.759999999995</v>
          </cell>
          <cell r="AA609">
            <v>48361.82</v>
          </cell>
          <cell r="AB609">
            <v>96723.64</v>
          </cell>
          <cell r="AC609">
            <v>0.9</v>
          </cell>
          <cell r="AD609">
            <v>1.8</v>
          </cell>
          <cell r="AE609" t="e">
            <v>#REF!</v>
          </cell>
          <cell r="AF609" t="e">
            <v>#REF!</v>
          </cell>
          <cell r="AI609">
            <v>799900</v>
          </cell>
          <cell r="AJ609">
            <v>1599800</v>
          </cell>
        </row>
        <row r="610">
          <cell r="A610" t="str">
            <v>A10505</v>
          </cell>
          <cell r="B610">
            <v>6124</v>
          </cell>
          <cell r="C610">
            <v>1835</v>
          </cell>
          <cell r="E610" t="str">
            <v>Van chặn-Van bướm tay quay nối bích DN100 PN16</v>
          </cell>
          <cell r="F610" t="str">
            <v>Van bướm loại tay xoay</v>
          </cell>
          <cell r="G610" t="str">
            <v>100A</v>
          </cell>
          <cell r="H610" t="str">
            <v>pcs</v>
          </cell>
          <cell r="I610">
            <v>1</v>
          </cell>
          <cell r="J610">
            <v>1362000</v>
          </cell>
          <cell r="K610">
            <v>1362000</v>
          </cell>
          <cell r="M610" t="str">
            <v>KVS</v>
          </cell>
          <cell r="N610" t="str">
            <v>KVS 300</v>
          </cell>
          <cell r="O610" t="str">
            <v>TURKEY</v>
          </cell>
          <cell r="Q610">
            <v>100</v>
          </cell>
          <cell r="R610">
            <v>1362000</v>
          </cell>
          <cell r="S610">
            <v>0</v>
          </cell>
          <cell r="T610">
            <v>1</v>
          </cell>
          <cell r="U610">
            <v>1362009</v>
          </cell>
          <cell r="V610">
            <v>1362009</v>
          </cell>
          <cell r="W610">
            <v>21</v>
          </cell>
          <cell r="X610">
            <v>21</v>
          </cell>
          <cell r="Y610">
            <v>86360.4</v>
          </cell>
          <cell r="Z610">
            <v>86360.4</v>
          </cell>
          <cell r="AA610">
            <v>90678.42</v>
          </cell>
          <cell r="AB610">
            <v>90678.42</v>
          </cell>
          <cell r="AC610">
            <v>1.7</v>
          </cell>
          <cell r="AD610">
            <v>1.7</v>
          </cell>
          <cell r="AE610" t="e">
            <v>#REF!</v>
          </cell>
          <cell r="AF610" t="e">
            <v>#REF!</v>
          </cell>
          <cell r="AI610">
            <v>1362000</v>
          </cell>
          <cell r="AJ610">
            <v>1362000</v>
          </cell>
        </row>
        <row r="611">
          <cell r="A611" t="str">
            <v>A10506</v>
          </cell>
          <cell r="B611">
            <v>6027</v>
          </cell>
          <cell r="C611">
            <v>1835</v>
          </cell>
          <cell r="E611" t="str">
            <v>Van bi đồng - Bronze Ball valve PN20</v>
          </cell>
          <cell r="F611" t="str">
            <v>Van bi loại nối ren</v>
          </cell>
          <cell r="G611" t="str">
            <v>15A</v>
          </cell>
          <cell r="H611" t="str">
            <v>pcs</v>
          </cell>
          <cell r="I611">
            <v>10</v>
          </cell>
          <cell r="J611">
            <v>131000</v>
          </cell>
          <cell r="K611">
            <v>1310000</v>
          </cell>
          <cell r="M611" t="str">
            <v>KVS</v>
          </cell>
          <cell r="N611" t="str">
            <v>KVS 308</v>
          </cell>
          <cell r="O611" t="str">
            <v>TURKEY</v>
          </cell>
          <cell r="Q611">
            <v>100</v>
          </cell>
          <cell r="R611">
            <v>131000</v>
          </cell>
          <cell r="S611">
            <v>0</v>
          </cell>
          <cell r="T611">
            <v>10</v>
          </cell>
          <cell r="U611">
            <v>130971</v>
          </cell>
          <cell r="V611">
            <v>1309710</v>
          </cell>
          <cell r="W611">
            <v>8.3999999999999986</v>
          </cell>
          <cell r="X611">
            <v>83.999999999999986</v>
          </cell>
          <cell r="Y611">
            <v>34544.160000000003</v>
          </cell>
          <cell r="Z611">
            <v>345441.60000000003</v>
          </cell>
          <cell r="AA611">
            <v>36271.370000000003</v>
          </cell>
          <cell r="AB611">
            <v>362713.7</v>
          </cell>
          <cell r="AC611">
            <v>0.7</v>
          </cell>
          <cell r="AD611">
            <v>7</v>
          </cell>
          <cell r="AE611" t="e">
            <v>#REF!</v>
          </cell>
          <cell r="AF611" t="e">
            <v>#REF!</v>
          </cell>
          <cell r="AI611">
            <v>131000</v>
          </cell>
          <cell r="AJ611">
            <v>1310000</v>
          </cell>
        </row>
        <row r="612">
          <cell r="A612" t="str">
            <v>A10507</v>
          </cell>
          <cell r="B612">
            <v>6202</v>
          </cell>
          <cell r="C612">
            <v>1835</v>
          </cell>
          <cell r="E612" t="str">
            <v>Van xả khí nối ren DN15 PN20</v>
          </cell>
          <cell r="F612" t="str">
            <v>Van xả khí</v>
          </cell>
          <cell r="G612">
            <v>0</v>
          </cell>
          <cell r="H612" t="str">
            <v>set</v>
          </cell>
          <cell r="I612">
            <v>3</v>
          </cell>
          <cell r="J612">
            <v>1689700</v>
          </cell>
          <cell r="K612">
            <v>5069100</v>
          </cell>
          <cell r="M612" t="str">
            <v>KVS</v>
          </cell>
          <cell r="N612" t="str">
            <v>KVS - 870</v>
          </cell>
          <cell r="O612" t="str">
            <v>TURKEY</v>
          </cell>
          <cell r="Q612">
            <v>100</v>
          </cell>
          <cell r="R612">
            <v>1403000</v>
          </cell>
          <cell r="S612">
            <v>0</v>
          </cell>
          <cell r="T612">
            <v>3</v>
          </cell>
          <cell r="U612">
            <v>1689660</v>
          </cell>
          <cell r="V612">
            <v>5068980</v>
          </cell>
          <cell r="W612">
            <v>28</v>
          </cell>
          <cell r="X612">
            <v>84</v>
          </cell>
          <cell r="Y612">
            <v>115147.2</v>
          </cell>
          <cell r="Z612">
            <v>345441.6</v>
          </cell>
          <cell r="AA612">
            <v>120904.56</v>
          </cell>
          <cell r="AB612">
            <v>362713.68</v>
          </cell>
          <cell r="AC612">
            <v>2.2000000000000002</v>
          </cell>
          <cell r="AD612">
            <v>6.6000000000000005</v>
          </cell>
          <cell r="AE612" t="e">
            <v>#REF!</v>
          </cell>
          <cell r="AF612" t="e">
            <v>#REF!</v>
          </cell>
          <cell r="AI612">
            <v>1689700</v>
          </cell>
          <cell r="AJ612">
            <v>5069100</v>
          </cell>
        </row>
        <row r="613">
          <cell r="A613" t="str">
            <v>A10508</v>
          </cell>
          <cell r="B613">
            <v>6229</v>
          </cell>
          <cell r="C613">
            <v>1835</v>
          </cell>
          <cell r="E613" t="str">
            <v>Y lọc nối bích DN65 PN16</v>
          </cell>
          <cell r="F613">
            <v>0</v>
          </cell>
          <cell r="G613" t="str">
            <v>65A-PN16</v>
          </cell>
          <cell r="H613" t="str">
            <v>pcs</v>
          </cell>
          <cell r="I613">
            <v>2</v>
          </cell>
          <cell r="J613">
            <v>1248000</v>
          </cell>
          <cell r="K613">
            <v>2496000</v>
          </cell>
          <cell r="M613" t="str">
            <v>KVS</v>
          </cell>
          <cell r="N613" t="str">
            <v>KVS 200 -F</v>
          </cell>
          <cell r="O613" t="str">
            <v>TURKEY</v>
          </cell>
          <cell r="Q613">
            <v>100</v>
          </cell>
          <cell r="R613">
            <v>1248000</v>
          </cell>
          <cell r="S613">
            <v>0</v>
          </cell>
          <cell r="T613">
            <v>2</v>
          </cell>
          <cell r="U613">
            <v>1248024</v>
          </cell>
          <cell r="V613">
            <v>2496048</v>
          </cell>
          <cell r="W613">
            <v>32.199999999999996</v>
          </cell>
          <cell r="X613">
            <v>64.399999999999991</v>
          </cell>
          <cell r="Y613">
            <v>132419.28</v>
          </cell>
          <cell r="Z613">
            <v>264838.56</v>
          </cell>
          <cell r="AA613">
            <v>139040.24</v>
          </cell>
          <cell r="AB613">
            <v>278080.48</v>
          </cell>
          <cell r="AC613">
            <v>2.6</v>
          </cell>
          <cell r="AD613">
            <v>5.2</v>
          </cell>
          <cell r="AE613" t="e">
            <v>#REF!</v>
          </cell>
          <cell r="AF613" t="e">
            <v>#REF!</v>
          </cell>
          <cell r="AI613">
            <v>1248000</v>
          </cell>
          <cell r="AJ613">
            <v>2496000</v>
          </cell>
        </row>
        <row r="614">
          <cell r="A614" t="str">
            <v>A10509</v>
          </cell>
          <cell r="B614">
            <v>6236</v>
          </cell>
          <cell r="C614">
            <v>1835</v>
          </cell>
          <cell r="E614" t="str">
            <v>Y Strainer (10k)</v>
          </cell>
          <cell r="F614" t="str">
            <v>Van lọc chữ Y, loại nối ren</v>
          </cell>
          <cell r="G614" t="str">
            <v>40A</v>
          </cell>
          <cell r="H614" t="str">
            <v>pcs</v>
          </cell>
          <cell r="I614">
            <v>1</v>
          </cell>
          <cell r="J614">
            <v>506000</v>
          </cell>
          <cell r="K614">
            <v>506000</v>
          </cell>
          <cell r="M614" t="str">
            <v>KVS</v>
          </cell>
          <cell r="N614" t="str">
            <v>KVS 200 -F</v>
          </cell>
          <cell r="O614" t="str">
            <v>TURKEY</v>
          </cell>
          <cell r="Q614">
            <v>100</v>
          </cell>
          <cell r="R614">
            <v>506000</v>
          </cell>
          <cell r="S614">
            <v>0</v>
          </cell>
          <cell r="T614">
            <v>1</v>
          </cell>
          <cell r="U614">
            <v>506004</v>
          </cell>
          <cell r="V614">
            <v>506004</v>
          </cell>
          <cell r="W614">
            <v>12.6</v>
          </cell>
          <cell r="X614">
            <v>12.6</v>
          </cell>
          <cell r="Y614">
            <v>51816.24</v>
          </cell>
          <cell r="Z614">
            <v>51816.24</v>
          </cell>
          <cell r="AA614">
            <v>54407.05</v>
          </cell>
          <cell r="AB614">
            <v>54407.05</v>
          </cell>
          <cell r="AC614">
            <v>1</v>
          </cell>
          <cell r="AD614">
            <v>1</v>
          </cell>
          <cell r="AE614" t="e">
            <v>#REF!</v>
          </cell>
          <cell r="AF614" t="e">
            <v>#REF!</v>
          </cell>
          <cell r="AI614">
            <v>506000</v>
          </cell>
          <cell r="AJ614">
            <v>506000</v>
          </cell>
        </row>
        <row r="615">
          <cell r="A615" t="str">
            <v>A10510</v>
          </cell>
          <cell r="B615">
            <v>6234</v>
          </cell>
          <cell r="C615">
            <v>1835</v>
          </cell>
          <cell r="E615" t="str">
            <v>Y Strainer (10k)</v>
          </cell>
          <cell r="F615" t="str">
            <v>Van lọc chữ Y, loại nối ren</v>
          </cell>
          <cell r="G615" t="str">
            <v>25A</v>
          </cell>
          <cell r="H615" t="str">
            <v>pcs</v>
          </cell>
          <cell r="I615">
            <v>2</v>
          </cell>
          <cell r="J615">
            <v>227100</v>
          </cell>
          <cell r="K615">
            <v>454200</v>
          </cell>
          <cell r="M615" t="str">
            <v>KVS</v>
          </cell>
          <cell r="N615" t="str">
            <v>KVS 200 -F</v>
          </cell>
          <cell r="O615" t="str">
            <v>TURKEY</v>
          </cell>
          <cell r="Q615">
            <v>100</v>
          </cell>
          <cell r="R615">
            <v>227000</v>
          </cell>
          <cell r="S615">
            <v>0</v>
          </cell>
          <cell r="T615">
            <v>2</v>
          </cell>
          <cell r="U615">
            <v>227076</v>
          </cell>
          <cell r="V615">
            <v>454152</v>
          </cell>
          <cell r="W615">
            <v>11.2</v>
          </cell>
          <cell r="X615">
            <v>22.4</v>
          </cell>
          <cell r="Y615">
            <v>46058.879999999997</v>
          </cell>
          <cell r="Z615">
            <v>92117.759999999995</v>
          </cell>
          <cell r="AA615">
            <v>48361.82</v>
          </cell>
          <cell r="AB615">
            <v>96723.64</v>
          </cell>
          <cell r="AC615">
            <v>0.9</v>
          </cell>
          <cell r="AD615">
            <v>1.8</v>
          </cell>
          <cell r="AE615" t="e">
            <v>#REF!</v>
          </cell>
          <cell r="AF615" t="e">
            <v>#REF!</v>
          </cell>
          <cell r="AI615">
            <v>227100</v>
          </cell>
          <cell r="AJ615">
            <v>454200</v>
          </cell>
        </row>
        <row r="616">
          <cell r="A616" t="str">
            <v>A10511</v>
          </cell>
          <cell r="B616">
            <v>6364</v>
          </cell>
          <cell r="C616">
            <v>1837</v>
          </cell>
          <cell r="E616" t="str">
            <v>Flexible joint (Rubber)-   Flange PN16</v>
          </cell>
          <cell r="F616" t="str">
            <v>Nối mềm cao su 2 cấp, loại nối bích</v>
          </cell>
          <cell r="G616" t="str">
            <v>65A</v>
          </cell>
          <cell r="H616" t="str">
            <v>pcs</v>
          </cell>
          <cell r="I616">
            <v>4</v>
          </cell>
          <cell r="J616">
            <v>634100</v>
          </cell>
          <cell r="K616">
            <v>2536400</v>
          </cell>
          <cell r="M616" t="str">
            <v>KVS</v>
          </cell>
          <cell r="N616" t="str">
            <v xml:space="preserve">KVS 500 - F </v>
          </cell>
          <cell r="O616" t="str">
            <v>TURKEY</v>
          </cell>
          <cell r="Q616">
            <v>100</v>
          </cell>
          <cell r="R616">
            <v>634000</v>
          </cell>
          <cell r="S616">
            <v>0</v>
          </cell>
          <cell r="T616">
            <v>4</v>
          </cell>
          <cell r="U616">
            <v>634069.5</v>
          </cell>
          <cell r="V616">
            <v>2536278</v>
          </cell>
          <cell r="W616">
            <v>37.799999999999997</v>
          </cell>
          <cell r="X616">
            <v>151.19999999999999</v>
          </cell>
          <cell r="Y616">
            <v>155448.72</v>
          </cell>
          <cell r="Z616">
            <v>621794.88</v>
          </cell>
          <cell r="AA616">
            <v>163221.16</v>
          </cell>
          <cell r="AB616">
            <v>652884.64</v>
          </cell>
          <cell r="AC616">
            <v>3</v>
          </cell>
          <cell r="AD616">
            <v>12</v>
          </cell>
          <cell r="AE616" t="e">
            <v>#REF!</v>
          </cell>
          <cell r="AF616" t="e">
            <v>#REF!</v>
          </cell>
          <cell r="AI616">
            <v>634100</v>
          </cell>
          <cell r="AJ616">
            <v>2536400</v>
          </cell>
        </row>
        <row r="617">
          <cell r="A617" t="str">
            <v>A10512</v>
          </cell>
          <cell r="B617">
            <v>6361</v>
          </cell>
          <cell r="C617">
            <v>1837</v>
          </cell>
          <cell r="E617" t="str">
            <v>Flexible joint (Rubber) - PN20</v>
          </cell>
          <cell r="F617" t="str">
            <v>Nối mềm cao su 2 cấp, loại nối bích</v>
          </cell>
          <cell r="G617" t="str">
            <v>40A</v>
          </cell>
          <cell r="H617" t="str">
            <v>pcs</v>
          </cell>
          <cell r="I617">
            <v>2</v>
          </cell>
          <cell r="J617">
            <v>1060100</v>
          </cell>
          <cell r="K617">
            <v>2120200</v>
          </cell>
          <cell r="M617" t="str">
            <v>KVS</v>
          </cell>
          <cell r="N617" t="str">
            <v xml:space="preserve">KVS 501 - T </v>
          </cell>
          <cell r="O617" t="str">
            <v>TURKEY</v>
          </cell>
          <cell r="Q617">
            <v>100</v>
          </cell>
          <cell r="R617">
            <v>1060000</v>
          </cell>
          <cell r="S617">
            <v>0</v>
          </cell>
          <cell r="T617">
            <v>2</v>
          </cell>
          <cell r="U617">
            <v>1060060.5</v>
          </cell>
          <cell r="V617">
            <v>2120121</v>
          </cell>
          <cell r="W617">
            <v>29.4</v>
          </cell>
          <cell r="X617">
            <v>58.8</v>
          </cell>
          <cell r="Y617">
            <v>120904.56</v>
          </cell>
          <cell r="Z617">
            <v>241809.12</v>
          </cell>
          <cell r="AA617">
            <v>126949.79</v>
          </cell>
          <cell r="AB617">
            <v>253899.58</v>
          </cell>
          <cell r="AC617">
            <v>2.4</v>
          </cell>
          <cell r="AD617">
            <v>4.8</v>
          </cell>
          <cell r="AE617" t="e">
            <v>#REF!</v>
          </cell>
          <cell r="AF617" t="e">
            <v>#REF!</v>
          </cell>
          <cell r="AI617">
            <v>1060100</v>
          </cell>
          <cell r="AJ617">
            <v>2120200</v>
          </cell>
        </row>
        <row r="618">
          <cell r="A618" t="str">
            <v>A10513</v>
          </cell>
          <cell r="B618">
            <v>6359</v>
          </cell>
          <cell r="C618">
            <v>1837</v>
          </cell>
          <cell r="E618" t="str">
            <v>Flexible joint (Rubber) - PN20</v>
          </cell>
          <cell r="F618" t="str">
            <v>Nối mềm cao su 2 cấp, loại nối bích</v>
          </cell>
          <cell r="G618" t="str">
            <v>25A</v>
          </cell>
          <cell r="H618" t="str">
            <v>pcs</v>
          </cell>
          <cell r="I618">
            <v>4</v>
          </cell>
          <cell r="J618">
            <v>349100</v>
          </cell>
          <cell r="K618">
            <v>1396400</v>
          </cell>
          <cell r="M618" t="str">
            <v>KVS</v>
          </cell>
          <cell r="N618" t="str">
            <v xml:space="preserve">KVS 501 - T </v>
          </cell>
          <cell r="O618" t="str">
            <v>TURKEY</v>
          </cell>
          <cell r="Q618">
            <v>100</v>
          </cell>
          <cell r="R618">
            <v>349000</v>
          </cell>
          <cell r="S618">
            <v>0</v>
          </cell>
          <cell r="T618">
            <v>4</v>
          </cell>
          <cell r="U618">
            <v>349107</v>
          </cell>
          <cell r="V618">
            <v>1396428</v>
          </cell>
          <cell r="W618">
            <v>21</v>
          </cell>
          <cell r="X618">
            <v>84</v>
          </cell>
          <cell r="Y618">
            <v>86360.4</v>
          </cell>
          <cell r="Z618">
            <v>345441.6</v>
          </cell>
          <cell r="AA618">
            <v>90678.42</v>
          </cell>
          <cell r="AB618">
            <v>362713.68</v>
          </cell>
          <cell r="AC618">
            <v>1.7</v>
          </cell>
          <cell r="AD618">
            <v>6.8</v>
          </cell>
          <cell r="AE618" t="e">
            <v>#REF!</v>
          </cell>
          <cell r="AF618" t="e">
            <v>#REF!</v>
          </cell>
          <cell r="AI618">
            <v>349100</v>
          </cell>
          <cell r="AJ618">
            <v>1396400</v>
          </cell>
        </row>
        <row r="619">
          <cell r="A619" t="str">
            <v>A10514</v>
          </cell>
          <cell r="B619">
            <v>6442</v>
          </cell>
          <cell r="C619">
            <v>1850</v>
          </cell>
          <cell r="E619" t="str">
            <v>Đồng hồ áp suất dầu- Range: 0(kg/cm2) to + 25 (kg/cm2)</v>
          </cell>
          <cell r="F619" t="str">
            <v>Đồng hồ áp, dùng cho hệ cấp nước</v>
          </cell>
          <cell r="G619" t="str">
            <v>Water Line</v>
          </cell>
          <cell r="H619" t="str">
            <v>pcs</v>
          </cell>
          <cell r="I619">
            <v>6</v>
          </cell>
          <cell r="J619">
            <v>715200</v>
          </cell>
          <cell r="K619">
            <v>4291200</v>
          </cell>
          <cell r="M619" t="str">
            <v>KVS</v>
          </cell>
          <cell r="N619" t="str">
            <v>P-260</v>
          </cell>
          <cell r="O619" t="str">
            <v>TURKEY</v>
          </cell>
          <cell r="Q619">
            <v>100</v>
          </cell>
          <cell r="R619">
            <v>714000</v>
          </cell>
          <cell r="S619">
            <v>0</v>
          </cell>
          <cell r="T619">
            <v>6</v>
          </cell>
          <cell r="U619">
            <v>715200</v>
          </cell>
          <cell r="V619">
            <v>4291200</v>
          </cell>
          <cell r="W619">
            <v>9.7999999999999989</v>
          </cell>
          <cell r="X619">
            <v>58.8</v>
          </cell>
          <cell r="Y619">
            <v>40301.519999999997</v>
          </cell>
          <cell r="Z619">
            <v>241809.12</v>
          </cell>
          <cell r="AA619">
            <v>42316.6</v>
          </cell>
          <cell r="AB619">
            <v>253899.59999999998</v>
          </cell>
          <cell r="AC619">
            <v>0.8</v>
          </cell>
          <cell r="AD619">
            <v>4.8000000000000007</v>
          </cell>
          <cell r="AE619" t="e">
            <v>#REF!</v>
          </cell>
          <cell r="AF619" t="e">
            <v>#REF!</v>
          </cell>
          <cell r="AI619">
            <v>715200</v>
          </cell>
          <cell r="AJ619">
            <v>4291200</v>
          </cell>
        </row>
        <row r="620">
          <cell r="A620" t="str">
            <v>A10515</v>
          </cell>
          <cell r="B620">
            <v>6451</v>
          </cell>
          <cell r="C620">
            <v>1850</v>
          </cell>
          <cell r="E620" t="str">
            <v>Temperature Gages (100℃)</v>
          </cell>
          <cell r="F620" t="str">
            <v>Đồng hồ đo nhiệt độ</v>
          </cell>
          <cell r="G620" t="str">
            <v>50L, Angle Type</v>
          </cell>
          <cell r="H620" t="str">
            <v>pcs</v>
          </cell>
          <cell r="I620">
            <v>3</v>
          </cell>
          <cell r="J620">
            <v>536000</v>
          </cell>
          <cell r="K620">
            <v>1608000</v>
          </cell>
          <cell r="M620" t="str">
            <v>KVS</v>
          </cell>
          <cell r="N620" t="str">
            <v>K- 120</v>
          </cell>
          <cell r="O620" t="str">
            <v>Châu Âu</v>
          </cell>
          <cell r="Q620">
            <v>100</v>
          </cell>
          <cell r="R620">
            <v>536000</v>
          </cell>
          <cell r="S620">
            <v>0</v>
          </cell>
          <cell r="T620">
            <v>3</v>
          </cell>
          <cell r="U620">
            <v>535953</v>
          </cell>
          <cell r="V620">
            <v>1607859</v>
          </cell>
          <cell r="W620">
            <v>7</v>
          </cell>
          <cell r="X620">
            <v>21</v>
          </cell>
          <cell r="Y620">
            <v>28786.799999999999</v>
          </cell>
          <cell r="Z620">
            <v>86360.4</v>
          </cell>
          <cell r="AA620">
            <v>30226.14</v>
          </cell>
          <cell r="AB620">
            <v>90678.42</v>
          </cell>
          <cell r="AC620">
            <v>0.6</v>
          </cell>
          <cell r="AD620">
            <v>1.7999999999999998</v>
          </cell>
          <cell r="AE620" t="e">
            <v>#REF!</v>
          </cell>
          <cell r="AF620" t="e">
            <v>#REF!</v>
          </cell>
          <cell r="AI620">
            <v>536000</v>
          </cell>
          <cell r="AJ620">
            <v>1608000</v>
          </cell>
        </row>
        <row r="621">
          <cell r="A621" t="str">
            <v>A10516</v>
          </cell>
          <cell r="B621">
            <v>3860</v>
          </cell>
          <cell r="C621" t="str">
            <v>IV.6</v>
          </cell>
          <cell r="E621" t="str">
            <v>HỆ THỐNG ỐNG GIÓ</v>
          </cell>
          <cell r="F621">
            <v>0</v>
          </cell>
          <cell r="G621">
            <v>0</v>
          </cell>
        </row>
        <row r="622">
          <cell r="A622" t="str">
            <v>A10517</v>
          </cell>
          <cell r="B622">
            <v>7661</v>
          </cell>
          <cell r="C622">
            <v>1711</v>
          </cell>
          <cell r="E622" t="str">
            <v>Ống gió thải tôn tráng kẽm</v>
          </cell>
          <cell r="F622">
            <v>0</v>
          </cell>
          <cell r="G622">
            <v>0</v>
          </cell>
          <cell r="H622">
            <v>0</v>
          </cell>
          <cell r="J622">
            <v>0</v>
          </cell>
          <cell r="K622">
            <v>0</v>
          </cell>
          <cell r="M622">
            <v>0</v>
          </cell>
          <cell r="N622">
            <v>0</v>
          </cell>
          <cell r="O622">
            <v>0</v>
          </cell>
          <cell r="Q622">
            <v>100</v>
          </cell>
          <cell r="R622">
            <v>0</v>
          </cell>
          <cell r="S622">
            <v>0</v>
          </cell>
          <cell r="T622">
            <v>0</v>
          </cell>
          <cell r="U622">
            <v>0</v>
          </cell>
          <cell r="V622">
            <v>0</v>
          </cell>
          <cell r="W622">
            <v>0</v>
          </cell>
          <cell r="X622">
            <v>0</v>
          </cell>
          <cell r="Y622">
            <v>0</v>
          </cell>
          <cell r="Z622">
            <v>0</v>
          </cell>
          <cell r="AA622">
            <v>0</v>
          </cell>
          <cell r="AB622">
            <v>0</v>
          </cell>
          <cell r="AC622">
            <v>0</v>
          </cell>
          <cell r="AD622">
            <v>0</v>
          </cell>
          <cell r="AI622">
            <v>0</v>
          </cell>
          <cell r="AJ622" t="str">
            <v/>
          </cell>
        </row>
        <row r="623">
          <cell r="A623" t="str">
            <v>A10518</v>
          </cell>
          <cell r="B623">
            <v>7662</v>
          </cell>
          <cell r="C623">
            <v>1711</v>
          </cell>
          <cell r="E623" t="str">
            <v>Ống gió chế tạo bằng tôn tráng kẽm KT900x300, tôn dày 0.75mm, kết nối TDC</v>
          </cell>
          <cell r="F623">
            <v>0</v>
          </cell>
          <cell r="G623">
            <v>0</v>
          </cell>
          <cell r="H623" t="str">
            <v>m</v>
          </cell>
          <cell r="I623">
            <v>2.9</v>
          </cell>
          <cell r="J623">
            <v>418600</v>
          </cell>
          <cell r="K623">
            <v>1213940</v>
          </cell>
          <cell r="M623" t="str">
            <v>Hoa Sen hoặc Phương Nam</v>
          </cell>
          <cell r="N623">
            <v>0</v>
          </cell>
          <cell r="O623" t="str">
            <v>Việt Nam</v>
          </cell>
          <cell r="Q623">
            <v>100</v>
          </cell>
          <cell r="R623">
            <v>418550.00000000006</v>
          </cell>
          <cell r="S623">
            <v>2.4</v>
          </cell>
          <cell r="T623">
            <v>2.9</v>
          </cell>
          <cell r="U623">
            <v>418615.5</v>
          </cell>
          <cell r="V623">
            <v>1213984.95</v>
          </cell>
          <cell r="W623">
            <v>57.4</v>
          </cell>
          <cell r="X623">
            <v>166.45999999999998</v>
          </cell>
          <cell r="Y623">
            <v>236051.76</v>
          </cell>
          <cell r="Z623">
            <v>684550.10400000005</v>
          </cell>
          <cell r="AA623">
            <v>247854.35</v>
          </cell>
          <cell r="AB623">
            <v>718777.61499999999</v>
          </cell>
          <cell r="AC623">
            <v>4.5999999999999996</v>
          </cell>
          <cell r="AD623">
            <v>13.339999999999998</v>
          </cell>
          <cell r="AI623">
            <v>418600</v>
          </cell>
          <cell r="AJ623">
            <v>1213940</v>
          </cell>
        </row>
        <row r="624">
          <cell r="A624" t="str">
            <v>A10519</v>
          </cell>
          <cell r="B624">
            <v>7663</v>
          </cell>
          <cell r="C624">
            <v>1711</v>
          </cell>
          <cell r="E624" t="str">
            <v>Ống gió chế tạo bằng tôn tráng kẽm KT400x300, tôn dày 0.75mm, kết nối ống bằng nẹp C</v>
          </cell>
          <cell r="F624">
            <v>0</v>
          </cell>
          <cell r="G624">
            <v>0</v>
          </cell>
          <cell r="H624" t="str">
            <v>m</v>
          </cell>
          <cell r="I624">
            <v>2.7</v>
          </cell>
          <cell r="J624">
            <v>244100</v>
          </cell>
          <cell r="K624">
            <v>659070</v>
          </cell>
          <cell r="M624" t="str">
            <v>Hoa Sen hoặc Phương Nam</v>
          </cell>
          <cell r="N624">
            <v>0</v>
          </cell>
          <cell r="O624" t="str">
            <v>Việt Nam</v>
          </cell>
          <cell r="Q624">
            <v>100</v>
          </cell>
          <cell r="R624">
            <v>244090.00000000003</v>
          </cell>
          <cell r="S624">
            <v>1.4</v>
          </cell>
          <cell r="T624">
            <v>2.7</v>
          </cell>
          <cell r="U624">
            <v>244062</v>
          </cell>
          <cell r="V624">
            <v>658967.4</v>
          </cell>
          <cell r="W624">
            <v>33.599999999999994</v>
          </cell>
          <cell r="X624">
            <v>90.719999999999985</v>
          </cell>
          <cell r="Y624">
            <v>138176.64000000001</v>
          </cell>
          <cell r="Z624">
            <v>373076.92800000007</v>
          </cell>
          <cell r="AA624">
            <v>145085.47</v>
          </cell>
          <cell r="AB624">
            <v>391730.76900000003</v>
          </cell>
          <cell r="AC624">
            <v>2.7</v>
          </cell>
          <cell r="AD624">
            <v>7.2900000000000009</v>
          </cell>
          <cell r="AI624">
            <v>244100</v>
          </cell>
          <cell r="AJ624">
            <v>659070</v>
          </cell>
        </row>
        <row r="625">
          <cell r="A625" t="str">
            <v>A10520</v>
          </cell>
          <cell r="B625">
            <v>7664</v>
          </cell>
          <cell r="C625">
            <v>1711</v>
          </cell>
          <cell r="E625" t="str">
            <v>Ống gió chế tạo bằng tôn tráng kẽm KT250x200, tôn dày 0.58mm, kết nối ống bằng nẹp C</v>
          </cell>
          <cell r="F625">
            <v>0</v>
          </cell>
          <cell r="G625">
            <v>0</v>
          </cell>
          <cell r="H625" t="str">
            <v>m</v>
          </cell>
          <cell r="I625">
            <v>19.7</v>
          </cell>
          <cell r="J625">
            <v>134100</v>
          </cell>
          <cell r="K625">
            <v>2641770</v>
          </cell>
          <cell r="M625" t="str">
            <v>Hoa Sen hoặc Phương Nam</v>
          </cell>
          <cell r="N625">
            <v>0</v>
          </cell>
          <cell r="O625" t="str">
            <v>Việt Nam</v>
          </cell>
          <cell r="Q625">
            <v>100</v>
          </cell>
          <cell r="R625">
            <v>134090</v>
          </cell>
          <cell r="S625">
            <v>0.9</v>
          </cell>
          <cell r="T625">
            <v>19.7</v>
          </cell>
          <cell r="U625">
            <v>134100</v>
          </cell>
          <cell r="V625">
            <v>2641770</v>
          </cell>
          <cell r="W625">
            <v>21</v>
          </cell>
          <cell r="X625">
            <v>413.7</v>
          </cell>
          <cell r="Y625">
            <v>86360.4</v>
          </cell>
          <cell r="Z625">
            <v>1701299.88</v>
          </cell>
          <cell r="AA625">
            <v>90678.42</v>
          </cell>
          <cell r="AB625">
            <v>1786364.8739999998</v>
          </cell>
          <cell r="AC625">
            <v>1.7</v>
          </cell>
          <cell r="AD625">
            <v>33.489999999999995</v>
          </cell>
          <cell r="AI625">
            <v>134100</v>
          </cell>
          <cell r="AJ625">
            <v>2641770</v>
          </cell>
        </row>
        <row r="626">
          <cell r="A626" t="str">
            <v>A10521</v>
          </cell>
          <cell r="B626">
            <v>7665</v>
          </cell>
          <cell r="C626">
            <v>1711</v>
          </cell>
          <cell r="E626" t="str">
            <v>Ống gió chế tạo bằng tôn tráng kẽm KT200x200, tôn dày 0.58mm, kết nối ống bằng nẹp C</v>
          </cell>
          <cell r="F626">
            <v>0</v>
          </cell>
          <cell r="G626">
            <v>0</v>
          </cell>
          <cell r="H626" t="str">
            <v>m</v>
          </cell>
          <cell r="I626">
            <v>1.2</v>
          </cell>
          <cell r="J626">
            <v>119300</v>
          </cell>
          <cell r="K626">
            <v>143160</v>
          </cell>
          <cell r="M626" t="str">
            <v>Hoa Sen hoặc Phương Nam</v>
          </cell>
          <cell r="N626">
            <v>0</v>
          </cell>
          <cell r="O626" t="str">
            <v>Việt Nam</v>
          </cell>
          <cell r="Q626">
            <v>100</v>
          </cell>
          <cell r="R626">
            <v>119240.00000000001</v>
          </cell>
          <cell r="S626">
            <v>0.8</v>
          </cell>
          <cell r="T626">
            <v>1.2</v>
          </cell>
          <cell r="U626">
            <v>119349</v>
          </cell>
          <cell r="V626">
            <v>143218.79999999999</v>
          </cell>
          <cell r="W626">
            <v>19.599999999999998</v>
          </cell>
          <cell r="X626">
            <v>23.519999999999996</v>
          </cell>
          <cell r="Y626">
            <v>80603.039999999994</v>
          </cell>
          <cell r="Z626">
            <v>96723.647999999986</v>
          </cell>
          <cell r="AA626">
            <v>84633.19</v>
          </cell>
          <cell r="AB626">
            <v>101559.82799999999</v>
          </cell>
          <cell r="AC626">
            <v>1.6</v>
          </cell>
          <cell r="AD626">
            <v>1.92</v>
          </cell>
          <cell r="AI626">
            <v>119300</v>
          </cell>
          <cell r="AJ626">
            <v>143160</v>
          </cell>
        </row>
        <row r="627">
          <cell r="A627" t="str">
            <v>A10522</v>
          </cell>
          <cell r="B627">
            <v>7666</v>
          </cell>
          <cell r="C627">
            <v>1711</v>
          </cell>
          <cell r="E627" t="str">
            <v>Ống gió chế tạo bằng tôn tráng kẽm KT150x150, tôn dày 0.58mm, kết nối ống bằng nẹp C</v>
          </cell>
          <cell r="F627">
            <v>0</v>
          </cell>
          <cell r="G627">
            <v>0</v>
          </cell>
          <cell r="H627" t="str">
            <v>m</v>
          </cell>
          <cell r="I627">
            <v>16.5</v>
          </cell>
          <cell r="J627">
            <v>98300</v>
          </cell>
          <cell r="K627">
            <v>1621950</v>
          </cell>
          <cell r="M627" t="str">
            <v>Hoa Sen hoặc Phương Nam</v>
          </cell>
          <cell r="N627">
            <v>0</v>
          </cell>
          <cell r="O627" t="str">
            <v>Việt Nam</v>
          </cell>
          <cell r="Q627">
            <v>100</v>
          </cell>
          <cell r="R627">
            <v>98340.000000000015</v>
          </cell>
          <cell r="S627">
            <v>0.6</v>
          </cell>
          <cell r="T627">
            <v>16.5</v>
          </cell>
          <cell r="U627">
            <v>98340</v>
          </cell>
          <cell r="V627">
            <v>1622610</v>
          </cell>
          <cell r="W627">
            <v>14</v>
          </cell>
          <cell r="X627">
            <v>231</v>
          </cell>
          <cell r="Y627">
            <v>57573.599999999999</v>
          </cell>
          <cell r="Z627">
            <v>949964.4</v>
          </cell>
          <cell r="AA627">
            <v>60452.28</v>
          </cell>
          <cell r="AB627">
            <v>997462.62</v>
          </cell>
          <cell r="AC627">
            <v>1.1000000000000001</v>
          </cell>
          <cell r="AD627">
            <v>18.150000000000002</v>
          </cell>
          <cell r="AI627">
            <v>98300</v>
          </cell>
          <cell r="AJ627">
            <v>1621950</v>
          </cell>
        </row>
        <row r="628">
          <cell r="A628" t="str">
            <v>A10523</v>
          </cell>
          <cell r="B628">
            <v>7667</v>
          </cell>
          <cell r="C628">
            <v>1711</v>
          </cell>
          <cell r="E628" t="str">
            <v>Ống gió chế tạo bằng tôn tráng kẽm KT150x100, tôn dày 0.58mm, kết nối ống bằng nẹp C</v>
          </cell>
          <cell r="F628">
            <v>0</v>
          </cell>
          <cell r="G628">
            <v>0</v>
          </cell>
          <cell r="H628" t="str">
            <v>m</v>
          </cell>
          <cell r="I628">
            <v>6.2</v>
          </cell>
          <cell r="J628">
            <v>85600</v>
          </cell>
          <cell r="K628">
            <v>530720</v>
          </cell>
          <cell r="M628" t="str">
            <v>Hoa Sen hoặc Phương Nam</v>
          </cell>
          <cell r="N628">
            <v>0</v>
          </cell>
          <cell r="O628" t="str">
            <v>Việt Nam</v>
          </cell>
          <cell r="Q628">
            <v>100</v>
          </cell>
          <cell r="R628">
            <v>85690</v>
          </cell>
          <cell r="S628">
            <v>0.5</v>
          </cell>
          <cell r="T628">
            <v>6.2</v>
          </cell>
          <cell r="U628">
            <v>85600.5</v>
          </cell>
          <cell r="V628">
            <v>530723.1</v>
          </cell>
          <cell r="W628">
            <v>12.6</v>
          </cell>
          <cell r="X628">
            <v>78.12</v>
          </cell>
          <cell r="Y628">
            <v>51816.24</v>
          </cell>
          <cell r="Z628">
            <v>321260.68800000002</v>
          </cell>
          <cell r="AA628">
            <v>54407.05</v>
          </cell>
          <cell r="AB628">
            <v>337323.71</v>
          </cell>
          <cell r="AC628">
            <v>1</v>
          </cell>
          <cell r="AD628">
            <v>6.2</v>
          </cell>
          <cell r="AI628">
            <v>85600</v>
          </cell>
          <cell r="AJ628">
            <v>530720</v>
          </cell>
        </row>
        <row r="629">
          <cell r="A629" t="str">
            <v>A10524</v>
          </cell>
          <cell r="B629">
            <v>7668</v>
          </cell>
          <cell r="C629">
            <v>1711</v>
          </cell>
          <cell r="E629" t="str">
            <v>Cút ống gió KT400x300, tôn dày 0.75mm</v>
          </cell>
          <cell r="F629">
            <v>0</v>
          </cell>
          <cell r="G629">
            <v>0</v>
          </cell>
          <cell r="H629" t="str">
            <v>Cái</v>
          </cell>
          <cell r="I629">
            <v>1</v>
          </cell>
          <cell r="J629">
            <v>233600</v>
          </cell>
          <cell r="K629">
            <v>233600</v>
          </cell>
          <cell r="M629" t="str">
            <v>Hoa Sen hoặc Phương Nam</v>
          </cell>
          <cell r="N629">
            <v>0</v>
          </cell>
          <cell r="O629" t="str">
            <v>Việt Nam</v>
          </cell>
          <cell r="Q629">
            <v>100</v>
          </cell>
          <cell r="R629">
            <v>233530.00000000003</v>
          </cell>
          <cell r="S629">
            <v>1.1200000000000001</v>
          </cell>
          <cell r="T629">
            <v>1</v>
          </cell>
          <cell r="U629">
            <v>233557.5</v>
          </cell>
          <cell r="V629">
            <v>233557.5</v>
          </cell>
          <cell r="W629">
            <v>26.599999999999998</v>
          </cell>
          <cell r="X629">
            <v>26.599999999999998</v>
          </cell>
          <cell r="Y629">
            <v>109389.84</v>
          </cell>
          <cell r="Z629">
            <v>109389.84</v>
          </cell>
          <cell r="AA629">
            <v>114859.33</v>
          </cell>
          <cell r="AB629">
            <v>114859.33</v>
          </cell>
          <cell r="AC629">
            <v>2.1</v>
          </cell>
          <cell r="AD629">
            <v>2.1</v>
          </cell>
          <cell r="AI629">
            <v>233600</v>
          </cell>
          <cell r="AJ629">
            <v>233600</v>
          </cell>
        </row>
        <row r="630">
          <cell r="A630" t="str">
            <v>A10525</v>
          </cell>
          <cell r="B630">
            <v>7669</v>
          </cell>
          <cell r="C630">
            <v>1711</v>
          </cell>
          <cell r="E630" t="str">
            <v>Cút ống gió KT250x200, tôn dày 0.58mm</v>
          </cell>
          <cell r="F630">
            <v>0</v>
          </cell>
          <cell r="G630">
            <v>0</v>
          </cell>
          <cell r="H630" t="str">
            <v>Cái</v>
          </cell>
          <cell r="I630">
            <v>4</v>
          </cell>
          <cell r="J630">
            <v>103900</v>
          </cell>
          <cell r="K630">
            <v>415600</v>
          </cell>
          <cell r="M630" t="str">
            <v>Hoa Sen hoặc Phương Nam</v>
          </cell>
          <cell r="N630">
            <v>0</v>
          </cell>
          <cell r="O630" t="str">
            <v>Việt Nam</v>
          </cell>
          <cell r="Q630">
            <v>100</v>
          </cell>
          <cell r="R630">
            <v>103840.00000000001</v>
          </cell>
          <cell r="S630">
            <v>0.45</v>
          </cell>
          <cell r="T630">
            <v>4</v>
          </cell>
          <cell r="U630">
            <v>103927.5</v>
          </cell>
          <cell r="V630">
            <v>415710</v>
          </cell>
          <cell r="W630">
            <v>11.2</v>
          </cell>
          <cell r="X630">
            <v>44.8</v>
          </cell>
          <cell r="Y630">
            <v>46058.879999999997</v>
          </cell>
          <cell r="Z630">
            <v>184235.51999999999</v>
          </cell>
          <cell r="AA630">
            <v>48361.82</v>
          </cell>
          <cell r="AB630">
            <v>193447.28</v>
          </cell>
          <cell r="AC630">
            <v>0.9</v>
          </cell>
          <cell r="AD630">
            <v>3.6</v>
          </cell>
          <cell r="AI630">
            <v>103900</v>
          </cell>
          <cell r="AJ630">
            <v>415600</v>
          </cell>
        </row>
        <row r="631">
          <cell r="A631" t="str">
            <v>A10526</v>
          </cell>
          <cell r="B631">
            <v>7670</v>
          </cell>
          <cell r="C631">
            <v>1711</v>
          </cell>
          <cell r="E631" t="str">
            <v>Cút ống gió KT150x150, tôn dày 0.58mm</v>
          </cell>
          <cell r="F631">
            <v>0</v>
          </cell>
          <cell r="G631">
            <v>0</v>
          </cell>
          <cell r="H631" t="str">
            <v>Cái</v>
          </cell>
          <cell r="I631">
            <v>3</v>
          </cell>
          <cell r="J631">
            <v>63900</v>
          </cell>
          <cell r="K631">
            <v>191700</v>
          </cell>
          <cell r="M631" t="str">
            <v>Hoa Sen hoặc Phương Nam</v>
          </cell>
          <cell r="N631">
            <v>0</v>
          </cell>
          <cell r="O631" t="str">
            <v>Việt Nam</v>
          </cell>
          <cell r="Q631">
            <v>100</v>
          </cell>
          <cell r="R631">
            <v>63910.000000000007</v>
          </cell>
          <cell r="S631">
            <v>0.18</v>
          </cell>
          <cell r="T631">
            <v>3</v>
          </cell>
          <cell r="U631">
            <v>63921</v>
          </cell>
          <cell r="V631">
            <v>191763</v>
          </cell>
          <cell r="W631">
            <v>4.1999999999999993</v>
          </cell>
          <cell r="X631">
            <v>12.599999999999998</v>
          </cell>
          <cell r="Y631">
            <v>17272.080000000002</v>
          </cell>
          <cell r="Z631">
            <v>51816.240000000005</v>
          </cell>
          <cell r="AA631">
            <v>18135.68</v>
          </cell>
          <cell r="AB631">
            <v>54407.040000000001</v>
          </cell>
          <cell r="AC631">
            <v>0.3</v>
          </cell>
          <cell r="AD631">
            <v>0.89999999999999991</v>
          </cell>
          <cell r="AI631">
            <v>63900</v>
          </cell>
          <cell r="AJ631">
            <v>191700</v>
          </cell>
        </row>
        <row r="632">
          <cell r="A632" t="str">
            <v>A10527</v>
          </cell>
          <cell r="B632">
            <v>7671</v>
          </cell>
          <cell r="C632">
            <v>1711</v>
          </cell>
          <cell r="E632" t="str">
            <v>Nối giảm ống gió KT400x300/250x200, tôn dày 0.75mm</v>
          </cell>
          <cell r="F632">
            <v>0</v>
          </cell>
          <cell r="G632">
            <v>0</v>
          </cell>
          <cell r="H632" t="str">
            <v>Cái</v>
          </cell>
          <cell r="I632">
            <v>1</v>
          </cell>
          <cell r="J632">
            <v>159800</v>
          </cell>
          <cell r="K632">
            <v>159800</v>
          </cell>
          <cell r="M632" t="str">
            <v>Hoa Sen hoặc Phương Nam</v>
          </cell>
          <cell r="N632">
            <v>0</v>
          </cell>
          <cell r="O632" t="str">
            <v>Việt Nam</v>
          </cell>
          <cell r="Q632">
            <v>100</v>
          </cell>
          <cell r="R632">
            <v>159720</v>
          </cell>
          <cell r="S632">
            <v>0.56000000000000005</v>
          </cell>
          <cell r="T632">
            <v>1</v>
          </cell>
          <cell r="U632">
            <v>159802.5</v>
          </cell>
          <cell r="V632">
            <v>159802.5</v>
          </cell>
          <cell r="W632">
            <v>14</v>
          </cell>
          <cell r="X632">
            <v>14</v>
          </cell>
          <cell r="Y632">
            <v>57573.599999999999</v>
          </cell>
          <cell r="Z632">
            <v>57573.599999999999</v>
          </cell>
          <cell r="AA632">
            <v>60452.28</v>
          </cell>
          <cell r="AB632">
            <v>60452.28</v>
          </cell>
          <cell r="AC632">
            <v>1.1000000000000001</v>
          </cell>
          <cell r="AD632">
            <v>1.1000000000000001</v>
          </cell>
          <cell r="AI632">
            <v>159800</v>
          </cell>
          <cell r="AJ632">
            <v>159800</v>
          </cell>
        </row>
        <row r="633">
          <cell r="A633" t="str">
            <v>A10528</v>
          </cell>
          <cell r="B633">
            <v>7672</v>
          </cell>
          <cell r="C633">
            <v>1711</v>
          </cell>
          <cell r="E633" t="str">
            <v>Nối giảm ống gió KT250x200/200x200, tôn dày 0.58mm</v>
          </cell>
          <cell r="F633">
            <v>0</v>
          </cell>
          <cell r="G633">
            <v>0</v>
          </cell>
          <cell r="H633" t="str">
            <v>Cái</v>
          </cell>
          <cell r="I633">
            <v>1</v>
          </cell>
          <cell r="J633">
            <v>105000</v>
          </cell>
          <cell r="K633">
            <v>105000</v>
          </cell>
          <cell r="M633" t="str">
            <v>Hoa Sen hoặc Phương Nam</v>
          </cell>
          <cell r="N633">
            <v>0</v>
          </cell>
          <cell r="O633" t="str">
            <v>Việt Nam</v>
          </cell>
          <cell r="Q633">
            <v>100</v>
          </cell>
          <cell r="R633">
            <v>105050.00000000001</v>
          </cell>
          <cell r="S633">
            <v>0.22500000000000001</v>
          </cell>
          <cell r="T633">
            <v>1</v>
          </cell>
          <cell r="U633">
            <v>105045</v>
          </cell>
          <cell r="V633">
            <v>105045</v>
          </cell>
          <cell r="W633">
            <v>5.6</v>
          </cell>
          <cell r="X633">
            <v>5.6</v>
          </cell>
          <cell r="Y633">
            <v>23029.439999999999</v>
          </cell>
          <cell r="Z633">
            <v>23029.439999999999</v>
          </cell>
          <cell r="AA633">
            <v>24180.91</v>
          </cell>
          <cell r="AB633">
            <v>24180.91</v>
          </cell>
          <cell r="AC633">
            <v>0.4</v>
          </cell>
          <cell r="AD633">
            <v>0.4</v>
          </cell>
          <cell r="AI633">
            <v>105000</v>
          </cell>
          <cell r="AJ633">
            <v>105000</v>
          </cell>
        </row>
        <row r="634">
          <cell r="A634" t="str">
            <v>A10529</v>
          </cell>
          <cell r="B634">
            <v>7673</v>
          </cell>
          <cell r="C634">
            <v>1711</v>
          </cell>
          <cell r="E634" t="str">
            <v>Nối giảm ống gió KT200x200/150x150, tôn dày 0.58mm</v>
          </cell>
          <cell r="F634">
            <v>0</v>
          </cell>
          <cell r="G634">
            <v>0</v>
          </cell>
          <cell r="H634" t="str">
            <v>Cái</v>
          </cell>
          <cell r="I634">
            <v>1</v>
          </cell>
          <cell r="J634">
            <v>89200</v>
          </cell>
          <cell r="K634">
            <v>89200</v>
          </cell>
          <cell r="M634" t="str">
            <v>Hoa Sen hoặc Phương Nam</v>
          </cell>
          <cell r="N634">
            <v>0</v>
          </cell>
          <cell r="O634" t="str">
            <v>Việt Nam</v>
          </cell>
          <cell r="Q634">
            <v>100</v>
          </cell>
          <cell r="R634">
            <v>89210</v>
          </cell>
          <cell r="S634">
            <v>0.16</v>
          </cell>
          <cell r="T634">
            <v>1</v>
          </cell>
          <cell r="U634">
            <v>89176.5</v>
          </cell>
          <cell r="V634">
            <v>89176.5</v>
          </cell>
          <cell r="W634">
            <v>4.1999999999999993</v>
          </cell>
          <cell r="X634">
            <v>4.1999999999999993</v>
          </cell>
          <cell r="Y634">
            <v>17272.080000000002</v>
          </cell>
          <cell r="Z634">
            <v>17272.080000000002</v>
          </cell>
          <cell r="AA634">
            <v>18135.68</v>
          </cell>
          <cell r="AB634">
            <v>18135.68</v>
          </cell>
          <cell r="AC634">
            <v>0.3</v>
          </cell>
          <cell r="AD634">
            <v>0.3</v>
          </cell>
          <cell r="AI634">
            <v>89200</v>
          </cell>
          <cell r="AJ634">
            <v>89200</v>
          </cell>
        </row>
        <row r="635">
          <cell r="A635" t="str">
            <v>A10530</v>
          </cell>
          <cell r="B635">
            <v>7674</v>
          </cell>
          <cell r="C635">
            <v>1711</v>
          </cell>
          <cell r="E635" t="str">
            <v>Vuông / tròn 200x200/Ø200, tôn dày 0.58mm</v>
          </cell>
          <cell r="F635">
            <v>0</v>
          </cell>
          <cell r="G635">
            <v>0</v>
          </cell>
          <cell r="H635" t="str">
            <v>Cái</v>
          </cell>
          <cell r="I635">
            <v>1</v>
          </cell>
          <cell r="J635">
            <v>93600</v>
          </cell>
          <cell r="K635">
            <v>93600</v>
          </cell>
          <cell r="M635" t="str">
            <v>Hoa Sen hoặc Phương Nam</v>
          </cell>
          <cell r="N635">
            <v>0</v>
          </cell>
          <cell r="O635" t="str">
            <v>Việt Nam</v>
          </cell>
          <cell r="Q635">
            <v>100</v>
          </cell>
          <cell r="R635">
            <v>93610.000000000015</v>
          </cell>
          <cell r="S635">
            <v>0.16</v>
          </cell>
          <cell r="T635">
            <v>1</v>
          </cell>
          <cell r="U635">
            <v>93646.5</v>
          </cell>
          <cell r="V635">
            <v>93646.5</v>
          </cell>
          <cell r="W635">
            <v>4.1999999999999993</v>
          </cell>
          <cell r="X635">
            <v>4.1999999999999993</v>
          </cell>
          <cell r="Y635">
            <v>17272.080000000002</v>
          </cell>
          <cell r="Z635">
            <v>17272.080000000002</v>
          </cell>
          <cell r="AA635">
            <v>18135.68</v>
          </cell>
          <cell r="AB635">
            <v>18135.68</v>
          </cell>
          <cell r="AC635">
            <v>0.3</v>
          </cell>
          <cell r="AD635">
            <v>0.3</v>
          </cell>
          <cell r="AI635">
            <v>93600</v>
          </cell>
          <cell r="AJ635">
            <v>93600</v>
          </cell>
        </row>
        <row r="636">
          <cell r="A636" t="str">
            <v>A10531</v>
          </cell>
          <cell r="B636">
            <v>7675</v>
          </cell>
          <cell r="C636">
            <v>1711</v>
          </cell>
          <cell r="E636" t="str">
            <v>Vuông / tròn 150x000/Ø150, tôn dày 0.58mm</v>
          </cell>
          <cell r="F636">
            <v>0</v>
          </cell>
          <cell r="G636">
            <v>0</v>
          </cell>
          <cell r="H636" t="str">
            <v>Cái</v>
          </cell>
          <cell r="I636">
            <v>2</v>
          </cell>
          <cell r="J636">
            <v>73800</v>
          </cell>
          <cell r="K636">
            <v>147600</v>
          </cell>
          <cell r="M636" t="str">
            <v>Hoa Sen hoặc Phương Nam</v>
          </cell>
          <cell r="N636">
            <v>0</v>
          </cell>
          <cell r="O636" t="str">
            <v>Việt Nam</v>
          </cell>
          <cell r="Q636">
            <v>100</v>
          </cell>
          <cell r="R636">
            <v>73810</v>
          </cell>
          <cell r="S636">
            <v>7.4999999999999997E-2</v>
          </cell>
          <cell r="T636">
            <v>2</v>
          </cell>
          <cell r="U636">
            <v>73755</v>
          </cell>
          <cell r="V636">
            <v>147510</v>
          </cell>
          <cell r="W636">
            <v>1.4</v>
          </cell>
          <cell r="X636">
            <v>2.8</v>
          </cell>
          <cell r="Y636">
            <v>5757.36</v>
          </cell>
          <cell r="Z636">
            <v>11514.72</v>
          </cell>
          <cell r="AA636">
            <v>6045.23</v>
          </cell>
          <cell r="AB636">
            <v>12090.46</v>
          </cell>
          <cell r="AC636">
            <v>0.1</v>
          </cell>
          <cell r="AD636">
            <v>0.2</v>
          </cell>
          <cell r="AI636">
            <v>73800</v>
          </cell>
          <cell r="AJ636">
            <v>147600</v>
          </cell>
        </row>
        <row r="637">
          <cell r="A637" t="str">
            <v>A10532</v>
          </cell>
          <cell r="B637">
            <v>7676</v>
          </cell>
          <cell r="C637">
            <v>1711</v>
          </cell>
          <cell r="E637" t="str">
            <v>Chân rẽ ống gió KT200x200, tôn dày 0.58mm</v>
          </cell>
          <cell r="F637">
            <v>0</v>
          </cell>
          <cell r="G637">
            <v>0</v>
          </cell>
          <cell r="H637" t="str">
            <v>Cái</v>
          </cell>
          <cell r="I637">
            <v>1</v>
          </cell>
          <cell r="J637">
            <v>73300</v>
          </cell>
          <cell r="K637">
            <v>73300</v>
          </cell>
          <cell r="M637" t="str">
            <v>Hoa Sen hoặc Phương Nam</v>
          </cell>
          <cell r="N637">
            <v>0</v>
          </cell>
          <cell r="O637" t="str">
            <v>Việt Nam</v>
          </cell>
          <cell r="Q637">
            <v>100</v>
          </cell>
          <cell r="R637">
            <v>73260</v>
          </cell>
          <cell r="S637">
            <v>0.32</v>
          </cell>
          <cell r="T637">
            <v>1</v>
          </cell>
          <cell r="U637">
            <v>73308</v>
          </cell>
          <cell r="V637">
            <v>73308</v>
          </cell>
          <cell r="W637">
            <v>7</v>
          </cell>
          <cell r="X637">
            <v>7</v>
          </cell>
          <cell r="Y637">
            <v>28786.799999999999</v>
          </cell>
          <cell r="Z637">
            <v>28786.799999999999</v>
          </cell>
          <cell r="AA637">
            <v>30226.14</v>
          </cell>
          <cell r="AB637">
            <v>30226.14</v>
          </cell>
          <cell r="AC637">
            <v>0.6</v>
          </cell>
          <cell r="AD637">
            <v>0.6</v>
          </cell>
          <cell r="AI637">
            <v>73300</v>
          </cell>
          <cell r="AJ637">
            <v>73300</v>
          </cell>
        </row>
        <row r="638">
          <cell r="A638" t="str">
            <v>A10533</v>
          </cell>
          <cell r="B638">
            <v>7677</v>
          </cell>
          <cell r="C638">
            <v>1711</v>
          </cell>
          <cell r="E638" t="str">
            <v>Chân rẽ ống gió KT150x100, tôn dày 0.58mm</v>
          </cell>
          <cell r="F638">
            <v>0</v>
          </cell>
          <cell r="G638">
            <v>0</v>
          </cell>
          <cell r="H638" t="str">
            <v>Cái</v>
          </cell>
          <cell r="I638">
            <v>1</v>
          </cell>
          <cell r="J638">
            <v>57700</v>
          </cell>
          <cell r="K638">
            <v>57700</v>
          </cell>
          <cell r="M638" t="str">
            <v>Hoa Sen hoặc Phương Nam</v>
          </cell>
          <cell r="N638">
            <v>0</v>
          </cell>
          <cell r="O638" t="str">
            <v>Việt Nam</v>
          </cell>
          <cell r="Q638">
            <v>100</v>
          </cell>
          <cell r="R638">
            <v>57750.000000000007</v>
          </cell>
          <cell r="S638">
            <v>0.15</v>
          </cell>
          <cell r="T638">
            <v>1</v>
          </cell>
          <cell r="U638">
            <v>57663</v>
          </cell>
          <cell r="V638">
            <v>57663</v>
          </cell>
          <cell r="W638">
            <v>4.1999999999999993</v>
          </cell>
          <cell r="X638">
            <v>4.1999999999999993</v>
          </cell>
          <cell r="Y638">
            <v>17272.080000000002</v>
          </cell>
          <cell r="Z638">
            <v>17272.080000000002</v>
          </cell>
          <cell r="AA638">
            <v>18135.68</v>
          </cell>
          <cell r="AB638">
            <v>18135.68</v>
          </cell>
          <cell r="AC638">
            <v>0.3</v>
          </cell>
          <cell r="AD638">
            <v>0.3</v>
          </cell>
          <cell r="AI638">
            <v>57700</v>
          </cell>
          <cell r="AJ638">
            <v>57700</v>
          </cell>
        </row>
        <row r="639">
          <cell r="A639" t="str">
            <v>A10534</v>
          </cell>
          <cell r="B639">
            <v>7678</v>
          </cell>
          <cell r="C639">
            <v>1711</v>
          </cell>
          <cell r="E639" t="str">
            <v>Tê ống gió KT200x200/150x100, 150x100 , tôn dày 0.58mm</v>
          </cell>
          <cell r="F639">
            <v>0</v>
          </cell>
          <cell r="G639">
            <v>0</v>
          </cell>
          <cell r="H639" t="str">
            <v>Cái</v>
          </cell>
          <cell r="I639">
            <v>1</v>
          </cell>
          <cell r="J639">
            <v>105500</v>
          </cell>
          <cell r="K639">
            <v>105500</v>
          </cell>
          <cell r="M639" t="str">
            <v>Hoa Sen hoặc Phương Nam</v>
          </cell>
          <cell r="N639">
            <v>0</v>
          </cell>
          <cell r="O639" t="str">
            <v>Việt Nam</v>
          </cell>
          <cell r="Q639">
            <v>100</v>
          </cell>
          <cell r="R639">
            <v>105490.00000000001</v>
          </cell>
          <cell r="S639">
            <v>0.64</v>
          </cell>
          <cell r="T639">
            <v>1</v>
          </cell>
          <cell r="U639">
            <v>105492</v>
          </cell>
          <cell r="V639">
            <v>105492</v>
          </cell>
          <cell r="W639">
            <v>15.399999999999999</v>
          </cell>
          <cell r="X639">
            <v>15.399999999999999</v>
          </cell>
          <cell r="Y639">
            <v>63330.96</v>
          </cell>
          <cell r="Z639">
            <v>63330.96</v>
          </cell>
          <cell r="AA639">
            <v>66497.509999999995</v>
          </cell>
          <cell r="AB639">
            <v>66497.509999999995</v>
          </cell>
          <cell r="AC639">
            <v>1.2</v>
          </cell>
          <cell r="AD639">
            <v>1.2</v>
          </cell>
          <cell r="AI639">
            <v>105500</v>
          </cell>
          <cell r="AJ639">
            <v>105500</v>
          </cell>
        </row>
        <row r="640">
          <cell r="A640" t="str">
            <v>A10535</v>
          </cell>
          <cell r="B640">
            <v>7679</v>
          </cell>
          <cell r="C640">
            <v>1711</v>
          </cell>
          <cell r="E640" t="str">
            <v>Hộp lắp miệng gió 350x350, tôn dày 0.75mm</v>
          </cell>
          <cell r="F640">
            <v>0</v>
          </cell>
          <cell r="G640">
            <v>0</v>
          </cell>
          <cell r="H640" t="str">
            <v>Cái</v>
          </cell>
          <cell r="I640">
            <v>1</v>
          </cell>
          <cell r="J640">
            <v>104200</v>
          </cell>
          <cell r="K640">
            <v>104200</v>
          </cell>
          <cell r="M640" t="str">
            <v>Hoa Sen hoặc Phương Nam</v>
          </cell>
          <cell r="N640">
            <v>0</v>
          </cell>
          <cell r="O640" t="str">
            <v>Việt Nam</v>
          </cell>
          <cell r="Q640">
            <v>100</v>
          </cell>
          <cell r="R640">
            <v>104060.00000000001</v>
          </cell>
          <cell r="S640">
            <v>0.56000000000000005</v>
          </cell>
          <cell r="T640">
            <v>1</v>
          </cell>
          <cell r="U640">
            <v>104151</v>
          </cell>
          <cell r="V640">
            <v>104151</v>
          </cell>
          <cell r="W640">
            <v>14</v>
          </cell>
          <cell r="X640">
            <v>14</v>
          </cell>
          <cell r="Y640">
            <v>57573.599999999999</v>
          </cell>
          <cell r="Z640">
            <v>57573.599999999999</v>
          </cell>
          <cell r="AA640">
            <v>60452.28</v>
          </cell>
          <cell r="AB640">
            <v>60452.28</v>
          </cell>
          <cell r="AC640">
            <v>1.1000000000000001</v>
          </cell>
          <cell r="AD640">
            <v>1.1000000000000001</v>
          </cell>
          <cell r="AI640">
            <v>104200</v>
          </cell>
          <cell r="AJ640">
            <v>104200</v>
          </cell>
        </row>
        <row r="641">
          <cell r="A641" t="str">
            <v>A10536</v>
          </cell>
          <cell r="B641">
            <v>7680</v>
          </cell>
          <cell r="C641">
            <v>1711</v>
          </cell>
          <cell r="E641" t="str">
            <v>Hộp lắp miệng gió 200x200, tôn dày 0.58mm</v>
          </cell>
          <cell r="F641">
            <v>0</v>
          </cell>
          <cell r="G641">
            <v>0</v>
          </cell>
          <cell r="H641" t="str">
            <v>Cái</v>
          </cell>
          <cell r="I641">
            <v>2</v>
          </cell>
          <cell r="J641">
            <v>53600</v>
          </cell>
          <cell r="K641">
            <v>107200</v>
          </cell>
          <cell r="M641" t="str">
            <v>Hoa Sen hoặc Phương Nam</v>
          </cell>
          <cell r="N641">
            <v>0</v>
          </cell>
          <cell r="O641" t="str">
            <v>Việt Nam</v>
          </cell>
          <cell r="Q641">
            <v>100</v>
          </cell>
          <cell r="R641">
            <v>53570.000000000007</v>
          </cell>
          <cell r="S641">
            <v>0.32</v>
          </cell>
          <cell r="T641">
            <v>2</v>
          </cell>
          <cell r="U641">
            <v>53640</v>
          </cell>
          <cell r="V641">
            <v>107280</v>
          </cell>
          <cell r="W641">
            <v>7</v>
          </cell>
          <cell r="X641">
            <v>14</v>
          </cell>
          <cell r="Y641">
            <v>28786.799999999999</v>
          </cell>
          <cell r="Z641">
            <v>57573.599999999999</v>
          </cell>
          <cell r="AA641">
            <v>30226.14</v>
          </cell>
          <cell r="AB641">
            <v>60452.28</v>
          </cell>
          <cell r="AC641">
            <v>0.6</v>
          </cell>
          <cell r="AD641">
            <v>1.2</v>
          </cell>
          <cell r="AI641">
            <v>53600</v>
          </cell>
          <cell r="AJ641">
            <v>107200</v>
          </cell>
        </row>
        <row r="642">
          <cell r="A642" t="str">
            <v>A10537</v>
          </cell>
          <cell r="B642">
            <v>7681</v>
          </cell>
          <cell r="C642">
            <v>1711</v>
          </cell>
          <cell r="E642" t="str">
            <v>Ống gió tăng áp sảnh thang máy tôn tráng kẽm</v>
          </cell>
          <cell r="F642">
            <v>0</v>
          </cell>
          <cell r="G642">
            <v>0</v>
          </cell>
          <cell r="H642">
            <v>0</v>
          </cell>
          <cell r="J642">
            <v>0</v>
          </cell>
          <cell r="K642">
            <v>0</v>
          </cell>
          <cell r="M642" t="str">
            <v>Hoa Sen hoặc Phương Nam</v>
          </cell>
          <cell r="N642">
            <v>0</v>
          </cell>
          <cell r="O642" t="str">
            <v>Việt Nam</v>
          </cell>
          <cell r="Q642">
            <v>100</v>
          </cell>
          <cell r="R642">
            <v>0</v>
          </cell>
          <cell r="S642">
            <v>0</v>
          </cell>
          <cell r="T642">
            <v>0</v>
          </cell>
          <cell r="U642">
            <v>0</v>
          </cell>
          <cell r="V642">
            <v>0</v>
          </cell>
          <cell r="W642">
            <v>0</v>
          </cell>
          <cell r="X642">
            <v>0</v>
          </cell>
          <cell r="Y642">
            <v>0</v>
          </cell>
          <cell r="Z642">
            <v>0</v>
          </cell>
          <cell r="AA642">
            <v>0</v>
          </cell>
          <cell r="AB642">
            <v>0</v>
          </cell>
          <cell r="AC642">
            <v>0</v>
          </cell>
          <cell r="AD642">
            <v>0</v>
          </cell>
          <cell r="AI642">
            <v>0</v>
          </cell>
          <cell r="AJ642" t="str">
            <v/>
          </cell>
        </row>
        <row r="643">
          <cell r="A643" t="str">
            <v>A10538</v>
          </cell>
          <cell r="B643">
            <v>7682</v>
          </cell>
          <cell r="C643">
            <v>1711</v>
          </cell>
          <cell r="E643" t="str">
            <v>Ống gió mềm không cách nhiệt D200</v>
          </cell>
          <cell r="F643">
            <v>0</v>
          </cell>
          <cell r="G643">
            <v>0</v>
          </cell>
          <cell r="H643" t="str">
            <v>m</v>
          </cell>
          <cell r="I643">
            <v>3.2</v>
          </cell>
          <cell r="J643">
            <v>14800</v>
          </cell>
          <cell r="K643">
            <v>47360</v>
          </cell>
          <cell r="M643" t="str">
            <v>Hoa Sen hoặc Phương Nam</v>
          </cell>
          <cell r="N643">
            <v>0</v>
          </cell>
          <cell r="O643" t="str">
            <v>Việt Nam</v>
          </cell>
          <cell r="Q643">
            <v>100</v>
          </cell>
          <cell r="R643">
            <v>14850.000000000002</v>
          </cell>
          <cell r="S643">
            <v>0</v>
          </cell>
          <cell r="T643">
            <v>3.2</v>
          </cell>
          <cell r="U643">
            <v>14751</v>
          </cell>
          <cell r="V643">
            <v>47203.200000000004</v>
          </cell>
          <cell r="W643">
            <v>14</v>
          </cell>
          <cell r="X643">
            <v>44.800000000000004</v>
          </cell>
          <cell r="Y643">
            <v>57573.599999999999</v>
          </cell>
          <cell r="Z643">
            <v>184235.52000000002</v>
          </cell>
          <cell r="AA643">
            <v>60452.28</v>
          </cell>
          <cell r="AB643">
            <v>193447.296</v>
          </cell>
          <cell r="AC643">
            <v>1.1000000000000001</v>
          </cell>
          <cell r="AD643">
            <v>3.5200000000000005</v>
          </cell>
          <cell r="AI643">
            <v>14800</v>
          </cell>
          <cell r="AJ643">
            <v>47360</v>
          </cell>
        </row>
        <row r="644">
          <cell r="A644" t="str">
            <v>A10539</v>
          </cell>
          <cell r="B644">
            <v>7683</v>
          </cell>
          <cell r="C644">
            <v>1711</v>
          </cell>
          <cell r="E644" t="str">
            <v>Ống gió mềm không cách nhiệt D150</v>
          </cell>
          <cell r="F644">
            <v>0</v>
          </cell>
          <cell r="G644">
            <v>0</v>
          </cell>
          <cell r="H644" t="str">
            <v>m</v>
          </cell>
          <cell r="I644">
            <v>6.3</v>
          </cell>
          <cell r="J644">
            <v>11400</v>
          </cell>
          <cell r="K644">
            <v>71820</v>
          </cell>
          <cell r="M644" t="str">
            <v>Hoa Sen hoặc Phương Nam</v>
          </cell>
          <cell r="N644">
            <v>0</v>
          </cell>
          <cell r="O644" t="str">
            <v>Việt Nam</v>
          </cell>
          <cell r="Q644">
            <v>100</v>
          </cell>
          <cell r="R644">
            <v>11330.000000000002</v>
          </cell>
          <cell r="S644">
            <v>0</v>
          </cell>
          <cell r="T644">
            <v>6.3</v>
          </cell>
          <cell r="U644">
            <v>11398.5</v>
          </cell>
          <cell r="V644">
            <v>71810.55</v>
          </cell>
          <cell r="W644">
            <v>14</v>
          </cell>
          <cell r="X644">
            <v>88.2</v>
          </cell>
          <cell r="Y644">
            <v>57573.599999999999</v>
          </cell>
          <cell r="Z644">
            <v>362713.68</v>
          </cell>
          <cell r="AA644">
            <v>60452.28</v>
          </cell>
          <cell r="AB644">
            <v>380849.364</v>
          </cell>
          <cell r="AC644">
            <v>1.1000000000000001</v>
          </cell>
          <cell r="AD644">
            <v>6.9300000000000006</v>
          </cell>
          <cell r="AI644">
            <v>11400</v>
          </cell>
          <cell r="AJ644">
            <v>71820</v>
          </cell>
        </row>
        <row r="645">
          <cell r="A645" t="str">
            <v>A10540</v>
          </cell>
          <cell r="B645">
            <v>7684</v>
          </cell>
          <cell r="C645">
            <v>1711</v>
          </cell>
          <cell r="E645" t="str">
            <v>Ống gió mềm cách nhiệt D300 - Độ dày 25 mm, tỷ trọng 38 kg/m3</v>
          </cell>
          <cell r="F645">
            <v>0</v>
          </cell>
          <cell r="G645">
            <v>0</v>
          </cell>
          <cell r="H645" t="str">
            <v>m</v>
          </cell>
          <cell r="I645">
            <v>37.799999999999997</v>
          </cell>
          <cell r="J645">
            <v>49400</v>
          </cell>
          <cell r="K645">
            <v>1867320</v>
          </cell>
          <cell r="M645" t="str">
            <v>Hoa Sen hoặc Phương Nam</v>
          </cell>
          <cell r="N645">
            <v>0</v>
          </cell>
          <cell r="O645" t="str">
            <v>Việt Nam</v>
          </cell>
          <cell r="Q645">
            <v>100</v>
          </cell>
          <cell r="R645">
            <v>49390.000000000007</v>
          </cell>
          <cell r="S645">
            <v>0</v>
          </cell>
          <cell r="T645">
            <v>37.799999999999997</v>
          </cell>
          <cell r="U645">
            <v>49393.5</v>
          </cell>
          <cell r="V645">
            <v>1867074.2999999998</v>
          </cell>
          <cell r="W645">
            <v>14</v>
          </cell>
          <cell r="X645">
            <v>529.19999999999993</v>
          </cell>
          <cell r="Y645">
            <v>57573.599999999999</v>
          </cell>
          <cell r="Z645">
            <v>2176282.0799999996</v>
          </cell>
          <cell r="AA645">
            <v>60452.28</v>
          </cell>
          <cell r="AB645">
            <v>2285096.1839999999</v>
          </cell>
          <cell r="AC645">
            <v>1.1000000000000001</v>
          </cell>
          <cell r="AD645">
            <v>41.58</v>
          </cell>
          <cell r="AI645">
            <v>49400</v>
          </cell>
          <cell r="AJ645">
            <v>1867319.9999999998</v>
          </cell>
        </row>
        <row r="646">
          <cell r="A646" t="str">
            <v>A10541</v>
          </cell>
          <cell r="B646">
            <v>7685</v>
          </cell>
          <cell r="C646">
            <v>1711</v>
          </cell>
          <cell r="E646" t="str">
            <v>Ống gió mềm cách nhiệt D250 - Độ dày 25 mm, tỷ trọng 38 kg/m3</v>
          </cell>
          <cell r="F646">
            <v>0</v>
          </cell>
          <cell r="G646">
            <v>0</v>
          </cell>
          <cell r="H646" t="str">
            <v>m</v>
          </cell>
          <cell r="I646">
            <v>12.6</v>
          </cell>
          <cell r="J646">
            <v>42200</v>
          </cell>
          <cell r="K646">
            <v>531720</v>
          </cell>
          <cell r="M646" t="str">
            <v>Hoa Sen hoặc Phương Nam</v>
          </cell>
          <cell r="N646">
            <v>0</v>
          </cell>
          <cell r="O646" t="str">
            <v>Việt Nam</v>
          </cell>
          <cell r="Q646">
            <v>100</v>
          </cell>
          <cell r="R646">
            <v>42240</v>
          </cell>
          <cell r="S646">
            <v>0</v>
          </cell>
          <cell r="T646">
            <v>12.6</v>
          </cell>
          <cell r="U646">
            <v>42241.5</v>
          </cell>
          <cell r="V646">
            <v>532242.9</v>
          </cell>
          <cell r="W646">
            <v>14</v>
          </cell>
          <cell r="X646">
            <v>176.4</v>
          </cell>
          <cell r="Y646">
            <v>57573.599999999999</v>
          </cell>
          <cell r="Z646">
            <v>725427.36</v>
          </cell>
          <cell r="AA646">
            <v>60452.28</v>
          </cell>
          <cell r="AB646">
            <v>761698.728</v>
          </cell>
          <cell r="AC646">
            <v>1.1000000000000001</v>
          </cell>
          <cell r="AD646">
            <v>13.860000000000001</v>
          </cell>
          <cell r="AI646">
            <v>42200</v>
          </cell>
          <cell r="AJ646">
            <v>531720</v>
          </cell>
        </row>
        <row r="647">
          <cell r="A647" t="str">
            <v>A10542</v>
          </cell>
          <cell r="B647">
            <v>7686</v>
          </cell>
          <cell r="C647">
            <v>1711</v>
          </cell>
          <cell r="E647" t="str">
            <v>Ống gió mềm cách nhiệt D150 - Độ dày 25 mm, tỷ trọng 38 kg/m3</v>
          </cell>
          <cell r="F647">
            <v>0</v>
          </cell>
          <cell r="G647">
            <v>0</v>
          </cell>
          <cell r="H647" t="str">
            <v>m</v>
          </cell>
          <cell r="I647">
            <v>157.5</v>
          </cell>
          <cell r="J647">
            <v>27900</v>
          </cell>
          <cell r="K647">
            <v>4394250</v>
          </cell>
          <cell r="M647" t="str">
            <v>Hoa Sen hoặc Phương Nam</v>
          </cell>
          <cell r="N647">
            <v>0</v>
          </cell>
          <cell r="O647" t="str">
            <v>Việt Nam</v>
          </cell>
          <cell r="Q647">
            <v>100</v>
          </cell>
          <cell r="R647">
            <v>27940.000000000004</v>
          </cell>
          <cell r="S647">
            <v>0</v>
          </cell>
          <cell r="T647">
            <v>157.5</v>
          </cell>
          <cell r="U647">
            <v>27937.5</v>
          </cell>
          <cell r="V647">
            <v>4400156.25</v>
          </cell>
          <cell r="W647">
            <v>14</v>
          </cell>
          <cell r="X647">
            <v>2205</v>
          </cell>
          <cell r="Y647">
            <v>57573.599999999999</v>
          </cell>
          <cell r="Z647">
            <v>9067842</v>
          </cell>
          <cell r="AA647">
            <v>60452.28</v>
          </cell>
          <cell r="AB647">
            <v>9521234.0999999996</v>
          </cell>
          <cell r="AC647">
            <v>1.1000000000000001</v>
          </cell>
          <cell r="AD647">
            <v>173.25</v>
          </cell>
          <cell r="AI647">
            <v>27900</v>
          </cell>
          <cell r="AJ647">
            <v>4394250</v>
          </cell>
        </row>
        <row r="648">
          <cell r="A648" t="str">
            <v>A10543</v>
          </cell>
          <cell r="B648">
            <v>7687</v>
          </cell>
          <cell r="C648">
            <v>1711</v>
          </cell>
          <cell r="E648" t="str">
            <v>Ống gió tươi tôn tráng kẽm</v>
          </cell>
          <cell r="F648">
            <v>0</v>
          </cell>
          <cell r="G648">
            <v>0</v>
          </cell>
          <cell r="H648">
            <v>0</v>
          </cell>
          <cell r="J648">
            <v>0</v>
          </cell>
          <cell r="K648">
            <v>0</v>
          </cell>
          <cell r="M648" t="str">
            <v>Hoa Sen hoặc Phương Nam</v>
          </cell>
          <cell r="N648">
            <v>0</v>
          </cell>
          <cell r="O648" t="str">
            <v>Việt Nam</v>
          </cell>
          <cell r="Q648">
            <v>100</v>
          </cell>
          <cell r="R648">
            <v>0</v>
          </cell>
          <cell r="S648">
            <v>0</v>
          </cell>
          <cell r="T648">
            <v>0</v>
          </cell>
          <cell r="U648">
            <v>0</v>
          </cell>
          <cell r="V648">
            <v>0</v>
          </cell>
          <cell r="W648">
            <v>0</v>
          </cell>
          <cell r="X648">
            <v>0</v>
          </cell>
          <cell r="Y648">
            <v>0</v>
          </cell>
          <cell r="Z648">
            <v>0</v>
          </cell>
          <cell r="AA648">
            <v>0</v>
          </cell>
          <cell r="AB648">
            <v>0</v>
          </cell>
          <cell r="AC648">
            <v>0</v>
          </cell>
          <cell r="AD648">
            <v>0</v>
          </cell>
          <cell r="AI648">
            <v>0</v>
          </cell>
          <cell r="AJ648" t="str">
            <v/>
          </cell>
        </row>
        <row r="649">
          <cell r="A649" t="str">
            <v>A10544</v>
          </cell>
          <cell r="B649">
            <v>7688</v>
          </cell>
          <cell r="C649">
            <v>1711</v>
          </cell>
          <cell r="E649" t="str">
            <v>Ống gió chế tạo bằng tôn tráng kẽm KT500x250, tôn dày 0.75mm, kết nối TDC</v>
          </cell>
          <cell r="F649">
            <v>0</v>
          </cell>
          <cell r="G649">
            <v>0</v>
          </cell>
          <cell r="H649" t="str">
            <v>m</v>
          </cell>
          <cell r="I649">
            <v>0.6</v>
          </cell>
          <cell r="J649">
            <v>261500</v>
          </cell>
          <cell r="K649">
            <v>156900</v>
          </cell>
          <cell r="M649" t="str">
            <v>Hoa Sen hoặc Phương Nam</v>
          </cell>
          <cell r="N649">
            <v>0</v>
          </cell>
          <cell r="O649" t="str">
            <v>Việt Nam</v>
          </cell>
          <cell r="Q649">
            <v>100</v>
          </cell>
          <cell r="R649">
            <v>261580.00000000003</v>
          </cell>
          <cell r="S649">
            <v>1.5</v>
          </cell>
          <cell r="T649">
            <v>0.6</v>
          </cell>
          <cell r="U649">
            <v>261495</v>
          </cell>
          <cell r="V649">
            <v>156897</v>
          </cell>
          <cell r="W649">
            <v>36.4</v>
          </cell>
          <cell r="X649">
            <v>21.84</v>
          </cell>
          <cell r="Y649">
            <v>149691.35999999999</v>
          </cell>
          <cell r="Z649">
            <v>89814.815999999992</v>
          </cell>
          <cell r="AA649">
            <v>157175.93</v>
          </cell>
          <cell r="AB649">
            <v>94305.55799999999</v>
          </cell>
          <cell r="AC649">
            <v>2.9</v>
          </cell>
          <cell r="AD649">
            <v>1.74</v>
          </cell>
          <cell r="AI649">
            <v>261500</v>
          </cell>
          <cell r="AJ649">
            <v>156900</v>
          </cell>
        </row>
        <row r="650">
          <cell r="A650" t="str">
            <v>A10545</v>
          </cell>
          <cell r="B650">
            <v>7689</v>
          </cell>
          <cell r="C650">
            <v>1711</v>
          </cell>
          <cell r="E650" t="str">
            <v>Ống gió chế tạo bằng tôn tráng kẽm KT400x400, tôn dày 0.75mm, kết nối ống bằng nẹp C</v>
          </cell>
          <cell r="F650">
            <v>0</v>
          </cell>
          <cell r="G650">
            <v>0</v>
          </cell>
          <cell r="H650" t="str">
            <v>m</v>
          </cell>
          <cell r="I650">
            <v>8.8000000000000007</v>
          </cell>
          <cell r="J650">
            <v>278900</v>
          </cell>
          <cell r="K650">
            <v>2454320</v>
          </cell>
          <cell r="M650" t="str">
            <v>Hoa Sen hoặc Phương Nam</v>
          </cell>
          <cell r="N650">
            <v>0</v>
          </cell>
          <cell r="O650" t="str">
            <v>Việt Nam</v>
          </cell>
          <cell r="Q650">
            <v>100</v>
          </cell>
          <cell r="R650">
            <v>278960</v>
          </cell>
          <cell r="S650">
            <v>1.6</v>
          </cell>
          <cell r="T650">
            <v>8.8000000000000007</v>
          </cell>
          <cell r="U650">
            <v>278928</v>
          </cell>
          <cell r="V650">
            <v>2454566.4000000004</v>
          </cell>
          <cell r="W650">
            <v>37.799999999999997</v>
          </cell>
          <cell r="X650">
            <v>332.64</v>
          </cell>
          <cell r="Y650">
            <v>155448.72</v>
          </cell>
          <cell r="Z650">
            <v>1367948.736</v>
          </cell>
          <cell r="AA650">
            <v>163221.16</v>
          </cell>
          <cell r="AB650">
            <v>1436346.2080000001</v>
          </cell>
          <cell r="AC650">
            <v>3</v>
          </cell>
          <cell r="AD650">
            <v>26.400000000000002</v>
          </cell>
          <cell r="AI650">
            <v>278900</v>
          </cell>
          <cell r="AJ650">
            <v>2454320</v>
          </cell>
        </row>
        <row r="651">
          <cell r="A651" t="str">
            <v>A10546</v>
          </cell>
          <cell r="B651">
            <v>7690</v>
          </cell>
          <cell r="C651">
            <v>1711</v>
          </cell>
          <cell r="E651" t="str">
            <v>Ống gió chế tạo bằng tôn tráng kẽm KT400x250, tôn dày 0.75mm, kết nối ống bằng nẹp C</v>
          </cell>
          <cell r="F651">
            <v>0</v>
          </cell>
          <cell r="G651">
            <v>0</v>
          </cell>
          <cell r="H651" t="str">
            <v>m</v>
          </cell>
          <cell r="I651">
            <v>20.2</v>
          </cell>
          <cell r="J651">
            <v>226600</v>
          </cell>
          <cell r="K651">
            <v>4577320</v>
          </cell>
          <cell r="M651" t="str">
            <v>Hoa Sen hoặc Phương Nam</v>
          </cell>
          <cell r="N651">
            <v>0</v>
          </cell>
          <cell r="O651" t="str">
            <v>Việt Nam</v>
          </cell>
          <cell r="Q651">
            <v>100</v>
          </cell>
          <cell r="R651">
            <v>226710.00000000003</v>
          </cell>
          <cell r="S651">
            <v>1.3</v>
          </cell>
          <cell r="T651">
            <v>20.2</v>
          </cell>
          <cell r="U651">
            <v>226629</v>
          </cell>
          <cell r="V651">
            <v>4577905.8</v>
          </cell>
          <cell r="W651">
            <v>30.799999999999997</v>
          </cell>
          <cell r="X651">
            <v>622.16</v>
          </cell>
          <cell r="Y651">
            <v>126661.92</v>
          </cell>
          <cell r="Z651">
            <v>2558570.784</v>
          </cell>
          <cell r="AA651">
            <v>132995.01999999999</v>
          </cell>
          <cell r="AB651">
            <v>2686499.4039999996</v>
          </cell>
          <cell r="AC651">
            <v>2.5</v>
          </cell>
          <cell r="AD651">
            <v>50.5</v>
          </cell>
          <cell r="AI651">
            <v>226600</v>
          </cell>
          <cell r="AJ651">
            <v>4577320</v>
          </cell>
        </row>
        <row r="652">
          <cell r="A652" t="str">
            <v>A10547</v>
          </cell>
          <cell r="B652">
            <v>7691</v>
          </cell>
          <cell r="C652">
            <v>1711</v>
          </cell>
          <cell r="E652" t="str">
            <v>Ống gió chế tạo bằng tôn tráng kẽm KT400x200, tôn dày 0.75mm, kết nối ống bằng nẹp C</v>
          </cell>
          <cell r="F652">
            <v>0</v>
          </cell>
          <cell r="G652">
            <v>0</v>
          </cell>
          <cell r="H652" t="str">
            <v>m</v>
          </cell>
          <cell r="I652">
            <v>9.1</v>
          </cell>
          <cell r="J652">
            <v>209200</v>
          </cell>
          <cell r="K652">
            <v>1903720</v>
          </cell>
          <cell r="M652" t="str">
            <v>Hoa Sen hoặc Phương Nam</v>
          </cell>
          <cell r="N652">
            <v>0</v>
          </cell>
          <cell r="O652" t="str">
            <v>Việt Nam</v>
          </cell>
          <cell r="Q652">
            <v>100</v>
          </cell>
          <cell r="R652">
            <v>209220.00000000003</v>
          </cell>
          <cell r="S652">
            <v>1.2</v>
          </cell>
          <cell r="T652">
            <v>9.1</v>
          </cell>
          <cell r="U652">
            <v>209196</v>
          </cell>
          <cell r="V652">
            <v>1903683.5999999999</v>
          </cell>
          <cell r="W652">
            <v>28</v>
          </cell>
          <cell r="X652">
            <v>254.79999999999998</v>
          </cell>
          <cell r="Y652">
            <v>115147.2</v>
          </cell>
          <cell r="Z652">
            <v>1047839.5199999999</v>
          </cell>
          <cell r="AA652">
            <v>120904.56</v>
          </cell>
          <cell r="AB652">
            <v>1100231.496</v>
          </cell>
          <cell r="AC652">
            <v>2.2000000000000002</v>
          </cell>
          <cell r="AD652">
            <v>20.02</v>
          </cell>
          <cell r="AI652">
            <v>209200</v>
          </cell>
          <cell r="AJ652">
            <v>1903720</v>
          </cell>
        </row>
        <row r="653">
          <cell r="A653" t="str">
            <v>A10548</v>
          </cell>
          <cell r="B653">
            <v>7692</v>
          </cell>
          <cell r="C653">
            <v>1711</v>
          </cell>
          <cell r="E653" t="str">
            <v>Ống gió chế tạo bằng tôn tráng kẽm KT250x200, tôn dày 0.58mm, kết nối ống bằng nẹp C</v>
          </cell>
          <cell r="F653">
            <v>0</v>
          </cell>
          <cell r="G653">
            <v>0</v>
          </cell>
          <cell r="H653" t="str">
            <v>m</v>
          </cell>
          <cell r="I653">
            <v>10.8</v>
          </cell>
          <cell r="J653">
            <v>134100</v>
          </cell>
          <cell r="K653">
            <v>1448280</v>
          </cell>
          <cell r="M653" t="str">
            <v>Hoa Sen hoặc Phương Nam</v>
          </cell>
          <cell r="N653">
            <v>0</v>
          </cell>
          <cell r="O653" t="str">
            <v>Việt Nam</v>
          </cell>
          <cell r="Q653">
            <v>100</v>
          </cell>
          <cell r="R653">
            <v>134090</v>
          </cell>
          <cell r="S653">
            <v>0.9</v>
          </cell>
          <cell r="T653">
            <v>10.8</v>
          </cell>
          <cell r="U653">
            <v>134100</v>
          </cell>
          <cell r="V653">
            <v>1448280</v>
          </cell>
          <cell r="W653">
            <v>21</v>
          </cell>
          <cell r="X653">
            <v>226.8</v>
          </cell>
          <cell r="Y653">
            <v>86360.4</v>
          </cell>
          <cell r="Z653">
            <v>932692.32</v>
          </cell>
          <cell r="AA653">
            <v>90678.42</v>
          </cell>
          <cell r="AB653">
            <v>979326.9360000001</v>
          </cell>
          <cell r="AC653">
            <v>1.7</v>
          </cell>
          <cell r="AD653">
            <v>18.36</v>
          </cell>
          <cell r="AI653">
            <v>134100</v>
          </cell>
          <cell r="AJ653">
            <v>1448280</v>
          </cell>
        </row>
        <row r="654">
          <cell r="A654" t="str">
            <v>A10549</v>
          </cell>
          <cell r="B654">
            <v>7693</v>
          </cell>
          <cell r="C654">
            <v>1711</v>
          </cell>
          <cell r="E654" t="str">
            <v>Ống gió chế tạo bằng tôn tráng kẽm KT150x150, tôn dày 0.58mm, kết nối ống bằng nẹp C</v>
          </cell>
          <cell r="F654">
            <v>0</v>
          </cell>
          <cell r="G654">
            <v>0</v>
          </cell>
          <cell r="H654" t="str">
            <v>m</v>
          </cell>
          <cell r="I654">
            <v>4.0999999999999996</v>
          </cell>
          <cell r="J654">
            <v>98300</v>
          </cell>
          <cell r="K654">
            <v>403030</v>
          </cell>
          <cell r="M654" t="str">
            <v>Hoa Sen hoặc Phương Nam</v>
          </cell>
          <cell r="N654">
            <v>0</v>
          </cell>
          <cell r="O654" t="str">
            <v>Việt Nam</v>
          </cell>
          <cell r="Q654">
            <v>100</v>
          </cell>
          <cell r="R654">
            <v>98340.000000000015</v>
          </cell>
          <cell r="S654">
            <v>0.6</v>
          </cell>
          <cell r="T654">
            <v>4.0999999999999996</v>
          </cell>
          <cell r="U654">
            <v>98340</v>
          </cell>
          <cell r="V654">
            <v>403193.99999999994</v>
          </cell>
          <cell r="W654">
            <v>14</v>
          </cell>
          <cell r="X654">
            <v>57.399999999999991</v>
          </cell>
          <cell r="Y654">
            <v>57573.599999999999</v>
          </cell>
          <cell r="Z654">
            <v>236051.75999999998</v>
          </cell>
          <cell r="AA654">
            <v>60452.28</v>
          </cell>
          <cell r="AB654">
            <v>247854.34799999997</v>
          </cell>
          <cell r="AC654">
            <v>1.1000000000000001</v>
          </cell>
          <cell r="AD654">
            <v>4.51</v>
          </cell>
          <cell r="AI654">
            <v>98300</v>
          </cell>
          <cell r="AJ654">
            <v>403029.99999999994</v>
          </cell>
        </row>
        <row r="655">
          <cell r="A655" t="str">
            <v>A10550</v>
          </cell>
          <cell r="B655">
            <v>7694</v>
          </cell>
          <cell r="C655">
            <v>1711</v>
          </cell>
          <cell r="E655" t="str">
            <v>Cút ống gió KT400x250, tôn dày 0.75mm</v>
          </cell>
          <cell r="F655">
            <v>0</v>
          </cell>
          <cell r="G655">
            <v>0</v>
          </cell>
          <cell r="H655" t="str">
            <v>Cái</v>
          </cell>
          <cell r="I655">
            <v>4</v>
          </cell>
          <cell r="J655">
            <v>218400</v>
          </cell>
          <cell r="K655">
            <v>873600</v>
          </cell>
          <cell r="M655" t="str">
            <v>Hoa Sen hoặc Phương Nam</v>
          </cell>
          <cell r="N655">
            <v>0</v>
          </cell>
          <cell r="O655" t="str">
            <v>Việt Nam</v>
          </cell>
          <cell r="Q655">
            <v>100</v>
          </cell>
          <cell r="R655">
            <v>218350.00000000003</v>
          </cell>
          <cell r="S655">
            <v>1.04</v>
          </cell>
          <cell r="T655">
            <v>4</v>
          </cell>
          <cell r="U655">
            <v>218359.5</v>
          </cell>
          <cell r="V655">
            <v>873438</v>
          </cell>
          <cell r="W655">
            <v>25.2</v>
          </cell>
          <cell r="X655">
            <v>100.8</v>
          </cell>
          <cell r="Y655">
            <v>103632.48</v>
          </cell>
          <cell r="Z655">
            <v>414529.92</v>
          </cell>
          <cell r="AA655">
            <v>108814.1</v>
          </cell>
          <cell r="AB655">
            <v>435256.4</v>
          </cell>
          <cell r="AC655">
            <v>2</v>
          </cell>
          <cell r="AD655">
            <v>8</v>
          </cell>
          <cell r="AI655">
            <v>218400</v>
          </cell>
          <cell r="AJ655">
            <v>873600</v>
          </cell>
        </row>
        <row r="656">
          <cell r="A656" t="str">
            <v>A10551</v>
          </cell>
          <cell r="B656">
            <v>7695</v>
          </cell>
          <cell r="C656">
            <v>1711</v>
          </cell>
          <cell r="E656" t="str">
            <v>Cút ống gió KT400x200, tôn dày 0.75mm</v>
          </cell>
          <cell r="F656">
            <v>0</v>
          </cell>
          <cell r="G656">
            <v>0</v>
          </cell>
          <cell r="H656" t="str">
            <v>Cái</v>
          </cell>
          <cell r="I656">
            <v>2</v>
          </cell>
          <cell r="J656">
            <v>203200</v>
          </cell>
          <cell r="K656">
            <v>406400</v>
          </cell>
          <cell r="M656" t="str">
            <v>Hoa Sen hoặc Phương Nam</v>
          </cell>
          <cell r="N656">
            <v>0</v>
          </cell>
          <cell r="O656" t="str">
            <v>Việt Nam</v>
          </cell>
          <cell r="Q656">
            <v>100</v>
          </cell>
          <cell r="R656">
            <v>203170.00000000003</v>
          </cell>
          <cell r="S656">
            <v>0.96</v>
          </cell>
          <cell r="T656">
            <v>2</v>
          </cell>
          <cell r="U656">
            <v>203161.5</v>
          </cell>
          <cell r="V656">
            <v>406323</v>
          </cell>
          <cell r="W656">
            <v>22.4</v>
          </cell>
          <cell r="X656">
            <v>44.8</v>
          </cell>
          <cell r="Y656">
            <v>92117.759999999995</v>
          </cell>
          <cell r="Z656">
            <v>184235.51999999999</v>
          </cell>
          <cell r="AA656">
            <v>96723.65</v>
          </cell>
          <cell r="AB656">
            <v>193447.3</v>
          </cell>
          <cell r="AC656">
            <v>1.8</v>
          </cell>
          <cell r="AD656">
            <v>3.6</v>
          </cell>
          <cell r="AI656">
            <v>203200</v>
          </cell>
          <cell r="AJ656">
            <v>406400</v>
          </cell>
        </row>
        <row r="657">
          <cell r="A657" t="str">
            <v>A10552</v>
          </cell>
          <cell r="B657">
            <v>7696</v>
          </cell>
          <cell r="C657">
            <v>1711</v>
          </cell>
          <cell r="E657" t="str">
            <v>Cút ống gió KT250x200, tôn dày 0.58mm</v>
          </cell>
          <cell r="F657">
            <v>0</v>
          </cell>
          <cell r="G657">
            <v>0</v>
          </cell>
          <cell r="H657" t="str">
            <v>Cái</v>
          </cell>
          <cell r="I657">
            <v>2</v>
          </cell>
          <cell r="J657">
            <v>103900</v>
          </cell>
          <cell r="K657">
            <v>207800</v>
          </cell>
          <cell r="M657" t="str">
            <v>Hoa Sen hoặc Phương Nam</v>
          </cell>
          <cell r="N657">
            <v>0</v>
          </cell>
          <cell r="O657" t="str">
            <v>Việt Nam</v>
          </cell>
          <cell r="Q657">
            <v>100</v>
          </cell>
          <cell r="R657">
            <v>103840.00000000001</v>
          </cell>
          <cell r="S657">
            <v>0.45</v>
          </cell>
          <cell r="T657">
            <v>2</v>
          </cell>
          <cell r="U657">
            <v>103927.5</v>
          </cell>
          <cell r="V657">
            <v>207855</v>
          </cell>
          <cell r="W657">
            <v>11.2</v>
          </cell>
          <cell r="X657">
            <v>22.4</v>
          </cell>
          <cell r="Y657">
            <v>46058.879999999997</v>
          </cell>
          <cell r="Z657">
            <v>92117.759999999995</v>
          </cell>
          <cell r="AA657">
            <v>48361.82</v>
          </cell>
          <cell r="AB657">
            <v>96723.64</v>
          </cell>
          <cell r="AC657">
            <v>0.9</v>
          </cell>
          <cell r="AD657">
            <v>1.8</v>
          </cell>
          <cell r="AI657">
            <v>103900</v>
          </cell>
          <cell r="AJ657">
            <v>207800</v>
          </cell>
        </row>
        <row r="658">
          <cell r="A658" t="str">
            <v>A10553</v>
          </cell>
          <cell r="B658">
            <v>7697</v>
          </cell>
          <cell r="C658">
            <v>1711</v>
          </cell>
          <cell r="E658" t="str">
            <v>Nối giảm ống gió KT250x200/250x150, tôn dày 0.58mm</v>
          </cell>
          <cell r="F658">
            <v>0</v>
          </cell>
          <cell r="G658">
            <v>0</v>
          </cell>
          <cell r="H658" t="str">
            <v>Cái</v>
          </cell>
          <cell r="I658">
            <v>1</v>
          </cell>
          <cell r="J658">
            <v>105000</v>
          </cell>
          <cell r="K658">
            <v>105000</v>
          </cell>
          <cell r="M658" t="str">
            <v>Hoa Sen hoặc Phương Nam</v>
          </cell>
          <cell r="N658">
            <v>0</v>
          </cell>
          <cell r="O658" t="str">
            <v>Việt Nam</v>
          </cell>
          <cell r="Q658">
            <v>100</v>
          </cell>
          <cell r="R658">
            <v>105050.00000000001</v>
          </cell>
          <cell r="S658">
            <v>0.22500000000000001</v>
          </cell>
          <cell r="T658">
            <v>1</v>
          </cell>
          <cell r="U658">
            <v>105045</v>
          </cell>
          <cell r="V658">
            <v>105045</v>
          </cell>
          <cell r="W658">
            <v>5.6</v>
          </cell>
          <cell r="X658">
            <v>5.6</v>
          </cell>
          <cell r="Y658">
            <v>23029.439999999999</v>
          </cell>
          <cell r="Z658">
            <v>23029.439999999999</v>
          </cell>
          <cell r="AA658">
            <v>24180.91</v>
          </cell>
          <cell r="AB658">
            <v>24180.91</v>
          </cell>
          <cell r="AC658">
            <v>0.4</v>
          </cell>
          <cell r="AD658">
            <v>0.4</v>
          </cell>
          <cell r="AI658">
            <v>105000</v>
          </cell>
          <cell r="AJ658">
            <v>105000</v>
          </cell>
        </row>
        <row r="659">
          <cell r="A659" t="str">
            <v>A10554</v>
          </cell>
          <cell r="B659">
            <v>7698</v>
          </cell>
          <cell r="C659">
            <v>1711</v>
          </cell>
          <cell r="E659" t="str">
            <v>Vuông / tròn 250x200/Ø550, tôn dày 0.75mm</v>
          </cell>
          <cell r="F659">
            <v>0</v>
          </cell>
          <cell r="G659">
            <v>0</v>
          </cell>
          <cell r="H659" t="str">
            <v>Cái</v>
          </cell>
          <cell r="I659">
            <v>2</v>
          </cell>
          <cell r="J659">
            <v>171900</v>
          </cell>
          <cell r="K659">
            <v>343800</v>
          </cell>
          <cell r="M659" t="str">
            <v>Hoa Sen hoặc Phương Nam</v>
          </cell>
          <cell r="N659">
            <v>0</v>
          </cell>
          <cell r="O659" t="str">
            <v>Việt Nam</v>
          </cell>
          <cell r="Q659">
            <v>100</v>
          </cell>
          <cell r="R659">
            <v>171820</v>
          </cell>
          <cell r="S659">
            <v>0.22500000000000001</v>
          </cell>
          <cell r="T659">
            <v>2</v>
          </cell>
          <cell r="U659">
            <v>171871.5</v>
          </cell>
          <cell r="V659">
            <v>343743</v>
          </cell>
          <cell r="W659">
            <v>5.6</v>
          </cell>
          <cell r="X659">
            <v>11.2</v>
          </cell>
          <cell r="Y659">
            <v>23029.439999999999</v>
          </cell>
          <cell r="Z659">
            <v>46058.879999999997</v>
          </cell>
          <cell r="AA659">
            <v>24180.91</v>
          </cell>
          <cell r="AB659">
            <v>48361.82</v>
          </cell>
          <cell r="AC659">
            <v>0.4</v>
          </cell>
          <cell r="AD659">
            <v>0.8</v>
          </cell>
          <cell r="AI659">
            <v>171900</v>
          </cell>
          <cell r="AJ659">
            <v>343800</v>
          </cell>
        </row>
        <row r="660">
          <cell r="A660" t="str">
            <v>A10555</v>
          </cell>
          <cell r="B660">
            <v>7699</v>
          </cell>
          <cell r="C660">
            <v>1711</v>
          </cell>
          <cell r="E660" t="str">
            <v>Vuông / tròn 150x150/Ø150, tôn dày 0.58mm</v>
          </cell>
          <cell r="F660">
            <v>0</v>
          </cell>
          <cell r="G660">
            <v>0</v>
          </cell>
          <cell r="H660" t="str">
            <v>Cái</v>
          </cell>
          <cell r="I660">
            <v>2</v>
          </cell>
          <cell r="J660">
            <v>73800</v>
          </cell>
          <cell r="K660">
            <v>147600</v>
          </cell>
          <cell r="M660" t="str">
            <v>Hoa Sen hoặc Phương Nam</v>
          </cell>
          <cell r="N660">
            <v>0</v>
          </cell>
          <cell r="O660" t="str">
            <v>Việt Nam</v>
          </cell>
          <cell r="Q660">
            <v>100</v>
          </cell>
          <cell r="R660">
            <v>73810</v>
          </cell>
          <cell r="S660">
            <v>0.09</v>
          </cell>
          <cell r="T660">
            <v>2</v>
          </cell>
          <cell r="U660">
            <v>73755</v>
          </cell>
          <cell r="V660">
            <v>147510</v>
          </cell>
          <cell r="W660">
            <v>2.8</v>
          </cell>
          <cell r="X660">
            <v>5.6</v>
          </cell>
          <cell r="Y660">
            <v>11514.72</v>
          </cell>
          <cell r="Z660">
            <v>23029.439999999999</v>
          </cell>
          <cell r="AA660">
            <v>12090.46</v>
          </cell>
          <cell r="AB660">
            <v>24180.92</v>
          </cell>
          <cell r="AC660">
            <v>0.2</v>
          </cell>
          <cell r="AD660">
            <v>0.4</v>
          </cell>
          <cell r="AI660">
            <v>73800</v>
          </cell>
          <cell r="AJ660">
            <v>147600</v>
          </cell>
        </row>
        <row r="661">
          <cell r="A661" t="str">
            <v>A10556</v>
          </cell>
          <cell r="B661">
            <v>7700</v>
          </cell>
          <cell r="C661">
            <v>1711</v>
          </cell>
          <cell r="E661" t="str">
            <v>Chân rẽ ống gió KT150x100, tôn dày 0.58mm</v>
          </cell>
          <cell r="F661">
            <v>0</v>
          </cell>
          <cell r="G661">
            <v>0</v>
          </cell>
          <cell r="H661" t="str">
            <v>Cái</v>
          </cell>
          <cell r="I661">
            <v>2</v>
          </cell>
          <cell r="J661">
            <v>57700</v>
          </cell>
          <cell r="K661">
            <v>115400</v>
          </cell>
          <cell r="M661" t="str">
            <v>Hoa Sen hoặc Phương Nam</v>
          </cell>
          <cell r="N661">
            <v>0</v>
          </cell>
          <cell r="O661" t="str">
            <v>Việt Nam</v>
          </cell>
          <cell r="Q661">
            <v>100</v>
          </cell>
          <cell r="R661">
            <v>57750.000000000007</v>
          </cell>
          <cell r="S661">
            <v>0.15</v>
          </cell>
          <cell r="T661">
            <v>2</v>
          </cell>
          <cell r="U661">
            <v>57663</v>
          </cell>
          <cell r="V661">
            <v>115326</v>
          </cell>
          <cell r="W661">
            <v>4.1999999999999993</v>
          </cell>
          <cell r="X661">
            <v>8.3999999999999986</v>
          </cell>
          <cell r="Y661">
            <v>17272.080000000002</v>
          </cell>
          <cell r="Z661">
            <v>34544.160000000003</v>
          </cell>
          <cell r="AA661">
            <v>18135.68</v>
          </cell>
          <cell r="AB661">
            <v>36271.360000000001</v>
          </cell>
          <cell r="AC661">
            <v>0.3</v>
          </cell>
          <cell r="AD661">
            <v>0.6</v>
          </cell>
          <cell r="AI661">
            <v>57700</v>
          </cell>
          <cell r="AJ661">
            <v>115400</v>
          </cell>
        </row>
        <row r="662">
          <cell r="A662" t="str">
            <v>A10557</v>
          </cell>
          <cell r="B662">
            <v>7701</v>
          </cell>
          <cell r="C662">
            <v>1711</v>
          </cell>
          <cell r="E662" t="str">
            <v>Tê ống gió KT500x250/400x250, 250x200 , tôn dày 0.75mm</v>
          </cell>
          <cell r="F662">
            <v>0</v>
          </cell>
          <cell r="G662">
            <v>0</v>
          </cell>
          <cell r="H662" t="str">
            <v>Cái</v>
          </cell>
          <cell r="I662">
            <v>1</v>
          </cell>
          <cell r="J662">
            <v>341100</v>
          </cell>
          <cell r="K662">
            <v>341100</v>
          </cell>
          <cell r="M662" t="str">
            <v>Hoa Sen hoặc Phương Nam</v>
          </cell>
          <cell r="N662">
            <v>0</v>
          </cell>
          <cell r="O662" t="str">
            <v>Việt Nam</v>
          </cell>
          <cell r="Q662">
            <v>100</v>
          </cell>
          <cell r="R662">
            <v>341110</v>
          </cell>
          <cell r="S662">
            <v>3</v>
          </cell>
          <cell r="T662">
            <v>1</v>
          </cell>
          <cell r="U662">
            <v>341061</v>
          </cell>
          <cell r="V662">
            <v>341061</v>
          </cell>
          <cell r="W662">
            <v>71.399999999999991</v>
          </cell>
          <cell r="X662">
            <v>71.399999999999991</v>
          </cell>
          <cell r="Y662">
            <v>293625.36</v>
          </cell>
          <cell r="Z662">
            <v>293625.36</v>
          </cell>
          <cell r="AA662">
            <v>308306.63</v>
          </cell>
          <cell r="AB662">
            <v>308306.63</v>
          </cell>
          <cell r="AC662">
            <v>5.7</v>
          </cell>
          <cell r="AD662">
            <v>5.7</v>
          </cell>
          <cell r="AI662">
            <v>341100</v>
          </cell>
          <cell r="AJ662">
            <v>341100</v>
          </cell>
        </row>
        <row r="663">
          <cell r="A663" t="str">
            <v>A10558</v>
          </cell>
          <cell r="B663">
            <v>7702</v>
          </cell>
          <cell r="C663">
            <v>1711</v>
          </cell>
          <cell r="E663" t="str">
            <v>Hộp lắp miệng gió 1800x300, tôn dày 0.95mm</v>
          </cell>
          <cell r="F663">
            <v>0</v>
          </cell>
          <cell r="G663">
            <v>0</v>
          </cell>
          <cell r="H663" t="str">
            <v>Cái</v>
          </cell>
          <cell r="I663">
            <v>1</v>
          </cell>
          <cell r="J663">
            <v>411700</v>
          </cell>
          <cell r="K663">
            <v>411700</v>
          </cell>
          <cell r="M663" t="str">
            <v>Hoa Sen hoặc Phương Nam</v>
          </cell>
          <cell r="N663">
            <v>0</v>
          </cell>
          <cell r="O663" t="str">
            <v>Việt Nam</v>
          </cell>
          <cell r="Q663">
            <v>100</v>
          </cell>
          <cell r="R663">
            <v>411730.00000000006</v>
          </cell>
          <cell r="S663">
            <v>1.68</v>
          </cell>
          <cell r="T663">
            <v>1</v>
          </cell>
          <cell r="U663">
            <v>411687</v>
          </cell>
          <cell r="V663">
            <v>411687</v>
          </cell>
          <cell r="W663">
            <v>40.599999999999994</v>
          </cell>
          <cell r="X663">
            <v>40.599999999999994</v>
          </cell>
          <cell r="Y663">
            <v>166963.44</v>
          </cell>
          <cell r="Z663">
            <v>166963.44</v>
          </cell>
          <cell r="AA663">
            <v>175311.61</v>
          </cell>
          <cell r="AB663">
            <v>175311.61</v>
          </cell>
          <cell r="AC663">
            <v>3.2</v>
          </cell>
          <cell r="AD663">
            <v>3.2</v>
          </cell>
          <cell r="AI663">
            <v>411700</v>
          </cell>
          <cell r="AJ663">
            <v>411700</v>
          </cell>
        </row>
        <row r="664">
          <cell r="A664" t="str">
            <v>A10559</v>
          </cell>
          <cell r="B664">
            <v>7703</v>
          </cell>
          <cell r="C664">
            <v>1711</v>
          </cell>
          <cell r="E664" t="str">
            <v>Ống gió cấp tôn tráng kẽm, cách nhiệt bông thủy tinh dày 25mm, tỷ trọng 32kg/m3</v>
          </cell>
          <cell r="F664">
            <v>0</v>
          </cell>
          <cell r="G664">
            <v>0</v>
          </cell>
          <cell r="H664">
            <v>0</v>
          </cell>
          <cell r="J664">
            <v>0</v>
          </cell>
          <cell r="K664">
            <v>0</v>
          </cell>
          <cell r="M664" t="str">
            <v>Hoa Sen hoặc Phương Nam</v>
          </cell>
          <cell r="N664">
            <v>0</v>
          </cell>
          <cell r="O664" t="str">
            <v>Việt Nam</v>
          </cell>
          <cell r="Q664">
            <v>100</v>
          </cell>
          <cell r="R664">
            <v>0</v>
          </cell>
          <cell r="S664">
            <v>0</v>
          </cell>
          <cell r="T664">
            <v>0</v>
          </cell>
          <cell r="U664">
            <v>0</v>
          </cell>
          <cell r="V664">
            <v>0</v>
          </cell>
          <cell r="W664">
            <v>0</v>
          </cell>
          <cell r="X664">
            <v>0</v>
          </cell>
          <cell r="Y664">
            <v>0</v>
          </cell>
          <cell r="Z664">
            <v>0</v>
          </cell>
          <cell r="AA664">
            <v>0</v>
          </cell>
          <cell r="AB664">
            <v>0</v>
          </cell>
          <cell r="AC664">
            <v>0</v>
          </cell>
          <cell r="AD664">
            <v>0</v>
          </cell>
          <cell r="AI664">
            <v>0</v>
          </cell>
          <cell r="AJ664" t="str">
            <v/>
          </cell>
        </row>
        <row r="665">
          <cell r="A665" t="str">
            <v>A10560</v>
          </cell>
          <cell r="B665">
            <v>7704</v>
          </cell>
          <cell r="C665">
            <v>1711</v>
          </cell>
          <cell r="E665" t="str">
            <v>Ống gió chế tạo bằng tôn tráng kẽm KT1500x300, tôn dày 0.95mm, kết nối TDC</v>
          </cell>
          <cell r="F665">
            <v>0</v>
          </cell>
          <cell r="G665">
            <v>0</v>
          </cell>
          <cell r="H665" t="str">
            <v>m</v>
          </cell>
          <cell r="I665">
            <v>1.4</v>
          </cell>
          <cell r="J665">
            <v>1036600</v>
          </cell>
          <cell r="K665">
            <v>1451240</v>
          </cell>
          <cell r="M665" t="str">
            <v>Hoa Sen hoặc Phương Nam</v>
          </cell>
          <cell r="N665">
            <v>0</v>
          </cell>
          <cell r="O665" t="str">
            <v>Việt Nam</v>
          </cell>
          <cell r="Q665">
            <v>100</v>
          </cell>
          <cell r="R665">
            <v>1036660.0000000001</v>
          </cell>
          <cell r="S665">
            <v>3.6</v>
          </cell>
          <cell r="T665">
            <v>1.4</v>
          </cell>
          <cell r="U665">
            <v>1036593</v>
          </cell>
          <cell r="V665">
            <v>1451230.2</v>
          </cell>
          <cell r="W665">
            <v>110.6</v>
          </cell>
          <cell r="X665">
            <v>154.83999999999997</v>
          </cell>
          <cell r="Y665">
            <v>454831.44</v>
          </cell>
          <cell r="Z665">
            <v>636764.01599999995</v>
          </cell>
          <cell r="AA665">
            <v>477573.01</v>
          </cell>
          <cell r="AB665">
            <v>668602.21399999992</v>
          </cell>
          <cell r="AC665">
            <v>8.8000000000000007</v>
          </cell>
          <cell r="AD665">
            <v>12.32</v>
          </cell>
          <cell r="AI665">
            <v>1036600</v>
          </cell>
          <cell r="AJ665">
            <v>1451240</v>
          </cell>
        </row>
        <row r="666">
          <cell r="A666" t="str">
            <v>A10561</v>
          </cell>
          <cell r="B666">
            <v>7705</v>
          </cell>
          <cell r="C666">
            <v>1711</v>
          </cell>
          <cell r="E666" t="str">
            <v>Ống gió chế tạo bằng tôn tráng kẽm KT1000x300, tôn dày 0.75mm, kết nối TDC</v>
          </cell>
          <cell r="F666">
            <v>0</v>
          </cell>
          <cell r="G666">
            <v>0</v>
          </cell>
          <cell r="H666" t="str">
            <v>m</v>
          </cell>
          <cell r="I666">
            <v>0.9</v>
          </cell>
          <cell r="J666">
            <v>661300</v>
          </cell>
          <cell r="K666">
            <v>595170</v>
          </cell>
          <cell r="M666" t="str">
            <v>Hoa Sen hoặc Phương Nam</v>
          </cell>
          <cell r="N666">
            <v>0</v>
          </cell>
          <cell r="O666" t="str">
            <v>Việt Nam</v>
          </cell>
          <cell r="Q666">
            <v>100</v>
          </cell>
          <cell r="R666">
            <v>661420</v>
          </cell>
          <cell r="S666">
            <v>2.6</v>
          </cell>
          <cell r="T666">
            <v>0.9</v>
          </cell>
          <cell r="U666">
            <v>661336.5</v>
          </cell>
          <cell r="V666">
            <v>595202.85</v>
          </cell>
          <cell r="W666">
            <v>79.8</v>
          </cell>
          <cell r="X666">
            <v>71.819999999999993</v>
          </cell>
          <cell r="Y666">
            <v>328169.52</v>
          </cell>
          <cell r="Z666">
            <v>295352.56800000003</v>
          </cell>
          <cell r="AA666">
            <v>344578</v>
          </cell>
          <cell r="AB666">
            <v>310120.2</v>
          </cell>
          <cell r="AC666">
            <v>6.4</v>
          </cell>
          <cell r="AD666">
            <v>5.7600000000000007</v>
          </cell>
          <cell r="AI666">
            <v>661300</v>
          </cell>
          <cell r="AJ666">
            <v>595170</v>
          </cell>
        </row>
        <row r="667">
          <cell r="A667" t="str">
            <v>A10562</v>
          </cell>
          <cell r="B667">
            <v>7706</v>
          </cell>
          <cell r="C667">
            <v>1711</v>
          </cell>
          <cell r="E667" t="str">
            <v>Ống gió chế tạo bằng tôn tráng kẽm KT900x400, tôn dày 0.75mm, kết nối TDC</v>
          </cell>
          <cell r="F667">
            <v>0</v>
          </cell>
          <cell r="G667">
            <v>0</v>
          </cell>
          <cell r="H667" t="str">
            <v>m</v>
          </cell>
          <cell r="I667">
            <v>7.4</v>
          </cell>
          <cell r="J667">
            <v>661300</v>
          </cell>
          <cell r="K667">
            <v>4893620</v>
          </cell>
          <cell r="M667" t="str">
            <v>Hoa Sen hoặc Phương Nam</v>
          </cell>
          <cell r="N667">
            <v>0</v>
          </cell>
          <cell r="O667" t="str">
            <v>Việt Nam</v>
          </cell>
          <cell r="Q667">
            <v>100</v>
          </cell>
          <cell r="R667">
            <v>661420</v>
          </cell>
          <cell r="S667">
            <v>2.6</v>
          </cell>
          <cell r="T667">
            <v>7.4</v>
          </cell>
          <cell r="U667">
            <v>661336.5</v>
          </cell>
          <cell r="V667">
            <v>4893890.1000000006</v>
          </cell>
          <cell r="W667">
            <v>79.8</v>
          </cell>
          <cell r="X667">
            <v>590.52</v>
          </cell>
          <cell r="Y667">
            <v>328169.52</v>
          </cell>
          <cell r="Z667">
            <v>2428454.4480000003</v>
          </cell>
          <cell r="AA667">
            <v>344578</v>
          </cell>
          <cell r="AB667">
            <v>2549877.2000000002</v>
          </cell>
          <cell r="AC667">
            <v>6.4</v>
          </cell>
          <cell r="AD667">
            <v>47.360000000000007</v>
          </cell>
          <cell r="AI667">
            <v>661300</v>
          </cell>
          <cell r="AJ667">
            <v>4893620</v>
          </cell>
        </row>
        <row r="668">
          <cell r="A668" t="str">
            <v>A10563</v>
          </cell>
          <cell r="B668">
            <v>7707</v>
          </cell>
          <cell r="C668">
            <v>1711</v>
          </cell>
          <cell r="E668" t="str">
            <v>Ống gió chế tạo bằng tôn tráng kẽm KT900x300, tôn dày 0.75mm, kết nối TDC</v>
          </cell>
          <cell r="F668">
            <v>0</v>
          </cell>
          <cell r="G668">
            <v>0</v>
          </cell>
          <cell r="H668" t="str">
            <v>m</v>
          </cell>
          <cell r="I668">
            <v>7.1</v>
          </cell>
          <cell r="J668">
            <v>610600</v>
          </cell>
          <cell r="K668">
            <v>4335260</v>
          </cell>
          <cell r="M668" t="str">
            <v>Hoa Sen hoặc Phương Nam</v>
          </cell>
          <cell r="N668">
            <v>0</v>
          </cell>
          <cell r="O668" t="str">
            <v>Việt Nam</v>
          </cell>
          <cell r="Q668">
            <v>100</v>
          </cell>
          <cell r="R668">
            <v>610550</v>
          </cell>
          <cell r="S668">
            <v>2.4</v>
          </cell>
          <cell r="T668">
            <v>7.1</v>
          </cell>
          <cell r="U668">
            <v>610602</v>
          </cell>
          <cell r="V668">
            <v>4335274.2</v>
          </cell>
          <cell r="W668">
            <v>74.199999999999989</v>
          </cell>
          <cell r="X668">
            <v>526.81999999999994</v>
          </cell>
          <cell r="Y668">
            <v>305140.08</v>
          </cell>
          <cell r="Z668">
            <v>2166494.568</v>
          </cell>
          <cell r="AA668">
            <v>320397.08</v>
          </cell>
          <cell r="AB668">
            <v>2274819.2680000002</v>
          </cell>
          <cell r="AC668">
            <v>5.9</v>
          </cell>
          <cell r="AD668">
            <v>41.89</v>
          </cell>
          <cell r="AI668">
            <v>610600</v>
          </cell>
          <cell r="AJ668">
            <v>4335260</v>
          </cell>
        </row>
        <row r="669">
          <cell r="A669" t="str">
            <v>A10564</v>
          </cell>
          <cell r="B669">
            <v>7708</v>
          </cell>
          <cell r="C669">
            <v>1711</v>
          </cell>
          <cell r="E669" t="str">
            <v>Ống gió chế tạo bằng tôn tráng kẽm KT700x300, tôn dày 0.75mm, kết nối TDC</v>
          </cell>
          <cell r="F669">
            <v>0</v>
          </cell>
          <cell r="G669">
            <v>0</v>
          </cell>
          <cell r="H669" t="str">
            <v>m</v>
          </cell>
          <cell r="I669">
            <v>4.2</v>
          </cell>
          <cell r="J669">
            <v>508900</v>
          </cell>
          <cell r="K669">
            <v>2137380</v>
          </cell>
          <cell r="M669" t="str">
            <v>Hoa Sen hoặc Phương Nam</v>
          </cell>
          <cell r="N669">
            <v>0</v>
          </cell>
          <cell r="O669" t="str">
            <v>Việt Nam</v>
          </cell>
          <cell r="Q669">
            <v>100</v>
          </cell>
          <cell r="R669">
            <v>508810</v>
          </cell>
          <cell r="S669">
            <v>2</v>
          </cell>
          <cell r="T669">
            <v>4.2</v>
          </cell>
          <cell r="U669">
            <v>508909.5</v>
          </cell>
          <cell r="V669">
            <v>2137419.9</v>
          </cell>
          <cell r="W669">
            <v>61.599999999999994</v>
          </cell>
          <cell r="X669">
            <v>258.71999999999997</v>
          </cell>
          <cell r="Y669">
            <v>253323.84</v>
          </cell>
          <cell r="Z669">
            <v>1063960.128</v>
          </cell>
          <cell r="AA669">
            <v>265990.03000000003</v>
          </cell>
          <cell r="AB669">
            <v>1117158.1260000002</v>
          </cell>
          <cell r="AC669">
            <v>4.9000000000000004</v>
          </cell>
          <cell r="AD669">
            <v>20.580000000000002</v>
          </cell>
          <cell r="AI669">
            <v>508900</v>
          </cell>
          <cell r="AJ669">
            <v>2137380</v>
          </cell>
        </row>
        <row r="670">
          <cell r="A670" t="str">
            <v>A10565</v>
          </cell>
          <cell r="B670">
            <v>7709</v>
          </cell>
          <cell r="C670">
            <v>1711</v>
          </cell>
          <cell r="E670" t="str">
            <v>Ống gió chế tạo bằng tôn tráng kẽm KT650x250, tôn dày 0.75mm, kết nối TDC</v>
          </cell>
          <cell r="F670">
            <v>0</v>
          </cell>
          <cell r="G670">
            <v>0</v>
          </cell>
          <cell r="H670" t="str">
            <v>m</v>
          </cell>
          <cell r="I670">
            <v>8.1999999999999993</v>
          </cell>
          <cell r="J670">
            <v>458000</v>
          </cell>
          <cell r="K670">
            <v>3755600</v>
          </cell>
          <cell r="M670" t="str">
            <v>Hoa Sen hoặc Phương Nam</v>
          </cell>
          <cell r="N670">
            <v>0</v>
          </cell>
          <cell r="O670" t="str">
            <v>Việt Nam</v>
          </cell>
          <cell r="Q670">
            <v>100</v>
          </cell>
          <cell r="R670">
            <v>457940</v>
          </cell>
          <cell r="S670">
            <v>1.8</v>
          </cell>
          <cell r="T670">
            <v>8.1999999999999993</v>
          </cell>
          <cell r="U670">
            <v>457951.5</v>
          </cell>
          <cell r="V670">
            <v>3755202.3</v>
          </cell>
          <cell r="W670">
            <v>56</v>
          </cell>
          <cell r="X670">
            <v>459.19999999999993</v>
          </cell>
          <cell r="Y670">
            <v>230294.39999999999</v>
          </cell>
          <cell r="Z670">
            <v>1888414.0799999998</v>
          </cell>
          <cell r="AA670">
            <v>241809.12</v>
          </cell>
          <cell r="AB670">
            <v>1982834.7839999998</v>
          </cell>
          <cell r="AC670">
            <v>4.5</v>
          </cell>
          <cell r="AD670">
            <v>36.9</v>
          </cell>
          <cell r="AI670">
            <v>458000</v>
          </cell>
          <cell r="AJ670">
            <v>3755599.9999999995</v>
          </cell>
        </row>
        <row r="671">
          <cell r="A671" t="str">
            <v>A10566</v>
          </cell>
          <cell r="B671">
            <v>7710</v>
          </cell>
          <cell r="C671">
            <v>1711</v>
          </cell>
          <cell r="E671" t="str">
            <v>Ống gió chế tạo bằng tôn tráng kẽm KT500x300, tôn dày 0.75mm, kết nối TDC</v>
          </cell>
          <cell r="F671">
            <v>0</v>
          </cell>
          <cell r="G671">
            <v>0</v>
          </cell>
          <cell r="H671" t="str">
            <v>m</v>
          </cell>
          <cell r="I671">
            <v>7</v>
          </cell>
          <cell r="J671">
            <v>407000</v>
          </cell>
          <cell r="K671">
            <v>2849000</v>
          </cell>
          <cell r="M671" t="str">
            <v>Hoa Sen hoặc Phương Nam</v>
          </cell>
          <cell r="N671">
            <v>0</v>
          </cell>
          <cell r="O671" t="str">
            <v>Việt Nam</v>
          </cell>
          <cell r="Q671">
            <v>100</v>
          </cell>
          <cell r="R671">
            <v>406960</v>
          </cell>
          <cell r="S671">
            <v>1.6</v>
          </cell>
          <cell r="T671">
            <v>7</v>
          </cell>
          <cell r="U671">
            <v>406993.5</v>
          </cell>
          <cell r="V671">
            <v>2848954.5</v>
          </cell>
          <cell r="W671">
            <v>49</v>
          </cell>
          <cell r="X671">
            <v>343</v>
          </cell>
          <cell r="Y671">
            <v>201507.6</v>
          </cell>
          <cell r="Z671">
            <v>1410553.2</v>
          </cell>
          <cell r="AA671">
            <v>211582.98</v>
          </cell>
          <cell r="AB671">
            <v>1481080.86</v>
          </cell>
          <cell r="AC671">
            <v>3.9</v>
          </cell>
          <cell r="AD671">
            <v>27.3</v>
          </cell>
          <cell r="AI671">
            <v>407000</v>
          </cell>
          <cell r="AJ671">
            <v>2849000</v>
          </cell>
        </row>
        <row r="672">
          <cell r="A672" t="str">
            <v>A10567</v>
          </cell>
          <cell r="B672">
            <v>7711</v>
          </cell>
          <cell r="C672">
            <v>1711</v>
          </cell>
          <cell r="E672" t="str">
            <v>Ống gió chế tạo bằng tôn tráng kẽm KT500x250, tôn dày 0.75mm, kết nối TDC</v>
          </cell>
          <cell r="F672">
            <v>0</v>
          </cell>
          <cell r="G672">
            <v>0</v>
          </cell>
          <cell r="H672" t="str">
            <v>m</v>
          </cell>
          <cell r="I672">
            <v>4.8</v>
          </cell>
          <cell r="J672">
            <v>381500</v>
          </cell>
          <cell r="K672">
            <v>1831200</v>
          </cell>
          <cell r="M672" t="str">
            <v>Hoa Sen hoặc Phương Nam</v>
          </cell>
          <cell r="N672">
            <v>0</v>
          </cell>
          <cell r="O672" t="str">
            <v>Việt Nam</v>
          </cell>
          <cell r="Q672">
            <v>100</v>
          </cell>
          <cell r="R672">
            <v>381580</v>
          </cell>
          <cell r="S672">
            <v>1.5</v>
          </cell>
          <cell r="T672">
            <v>4.8</v>
          </cell>
          <cell r="U672">
            <v>381514.5</v>
          </cell>
          <cell r="V672">
            <v>1831269.5999999999</v>
          </cell>
          <cell r="W672">
            <v>46.199999999999996</v>
          </cell>
          <cell r="X672">
            <v>221.75999999999996</v>
          </cell>
          <cell r="Y672">
            <v>189992.88</v>
          </cell>
          <cell r="Z672">
            <v>911965.82400000002</v>
          </cell>
          <cell r="AA672">
            <v>199492.52</v>
          </cell>
          <cell r="AB672">
            <v>957564.0959999999</v>
          </cell>
          <cell r="AC672">
            <v>3.7</v>
          </cell>
          <cell r="AD672">
            <v>17.760000000000002</v>
          </cell>
          <cell r="AI672">
            <v>381500</v>
          </cell>
          <cell r="AJ672">
            <v>1831200</v>
          </cell>
        </row>
        <row r="673">
          <cell r="A673" t="str">
            <v>A10568</v>
          </cell>
          <cell r="B673">
            <v>7712</v>
          </cell>
          <cell r="C673">
            <v>1711</v>
          </cell>
          <cell r="E673" t="str">
            <v>Ống gió chế tạo bằng tôn tráng kẽm KT400x250, tôn dày 0.75mm, kết nối ống bằng nẹp C</v>
          </cell>
          <cell r="F673">
            <v>0</v>
          </cell>
          <cell r="G673">
            <v>0</v>
          </cell>
          <cell r="H673" t="str">
            <v>m</v>
          </cell>
          <cell r="I673">
            <v>6</v>
          </cell>
          <cell r="J673">
            <v>330800</v>
          </cell>
          <cell r="K673">
            <v>1984800</v>
          </cell>
          <cell r="M673" t="str">
            <v>Hoa Sen hoặc Phương Nam</v>
          </cell>
          <cell r="N673">
            <v>0</v>
          </cell>
          <cell r="O673" t="str">
            <v>Việt Nam</v>
          </cell>
          <cell r="Q673">
            <v>100</v>
          </cell>
          <cell r="R673">
            <v>330710</v>
          </cell>
          <cell r="S673">
            <v>1.3</v>
          </cell>
          <cell r="T673">
            <v>6</v>
          </cell>
          <cell r="U673">
            <v>330780</v>
          </cell>
          <cell r="V673">
            <v>1984680</v>
          </cell>
          <cell r="W673">
            <v>40.599999999999994</v>
          </cell>
          <cell r="X673">
            <v>243.59999999999997</v>
          </cell>
          <cell r="Y673">
            <v>166963.44</v>
          </cell>
          <cell r="Z673">
            <v>1001780.64</v>
          </cell>
          <cell r="AA673">
            <v>175311.61</v>
          </cell>
          <cell r="AB673">
            <v>1051869.6599999999</v>
          </cell>
          <cell r="AC673">
            <v>3.2</v>
          </cell>
          <cell r="AD673">
            <v>19.200000000000003</v>
          </cell>
          <cell r="AI673">
            <v>330800</v>
          </cell>
          <cell r="AJ673">
            <v>1984800</v>
          </cell>
        </row>
        <row r="674">
          <cell r="A674" t="str">
            <v>A10569</v>
          </cell>
          <cell r="B674">
            <v>7713</v>
          </cell>
          <cell r="C674">
            <v>1711</v>
          </cell>
          <cell r="E674" t="str">
            <v>Ống gió chế tạo bằng tôn tráng kẽm KT300x250, tôn dày 0.75mm, kết nối ống bằng nẹp C</v>
          </cell>
          <cell r="F674">
            <v>0</v>
          </cell>
          <cell r="G674">
            <v>0</v>
          </cell>
          <cell r="H674" t="str">
            <v>m</v>
          </cell>
          <cell r="I674">
            <v>5.6</v>
          </cell>
          <cell r="J674">
            <v>279800</v>
          </cell>
          <cell r="K674">
            <v>1566880</v>
          </cell>
          <cell r="M674" t="str">
            <v>Hoa Sen hoặc Phương Nam</v>
          </cell>
          <cell r="N674">
            <v>0</v>
          </cell>
          <cell r="O674" t="str">
            <v>Việt Nam</v>
          </cell>
          <cell r="Q674">
            <v>100</v>
          </cell>
          <cell r="R674">
            <v>279840</v>
          </cell>
          <cell r="S674">
            <v>1.1000000000000001</v>
          </cell>
          <cell r="T674">
            <v>5.6</v>
          </cell>
          <cell r="U674">
            <v>279822</v>
          </cell>
          <cell r="V674">
            <v>1567003.2</v>
          </cell>
          <cell r="W674">
            <v>33.599999999999994</v>
          </cell>
          <cell r="X674">
            <v>188.15999999999997</v>
          </cell>
          <cell r="Y674">
            <v>138176.64000000001</v>
          </cell>
          <cell r="Z674">
            <v>773789.18400000001</v>
          </cell>
          <cell r="AA674">
            <v>145085.47</v>
          </cell>
          <cell r="AB674">
            <v>812478.63199999998</v>
          </cell>
          <cell r="AC674">
            <v>2.7</v>
          </cell>
          <cell r="AD674">
            <v>15.12</v>
          </cell>
          <cell r="AI674">
            <v>279800</v>
          </cell>
          <cell r="AJ674">
            <v>1566880</v>
          </cell>
        </row>
        <row r="675">
          <cell r="A675" t="str">
            <v>A10570</v>
          </cell>
          <cell r="B675">
            <v>7714</v>
          </cell>
          <cell r="C675">
            <v>1711</v>
          </cell>
          <cell r="E675" t="str">
            <v>Cút ống gió KT900x400, tôn dày 0.75mm</v>
          </cell>
          <cell r="F675">
            <v>0</v>
          </cell>
          <cell r="G675">
            <v>0</v>
          </cell>
          <cell r="H675" t="str">
            <v>Cái</v>
          </cell>
          <cell r="I675">
            <v>3</v>
          </cell>
          <cell r="J675">
            <v>1242000</v>
          </cell>
          <cell r="K675">
            <v>3726000</v>
          </cell>
          <cell r="M675" t="str">
            <v>Hoa Sen hoặc Phương Nam</v>
          </cell>
          <cell r="N675">
            <v>0</v>
          </cell>
          <cell r="O675" t="str">
            <v>Việt Nam</v>
          </cell>
          <cell r="Q675">
            <v>100</v>
          </cell>
          <cell r="R675">
            <v>1242080</v>
          </cell>
          <cell r="S675">
            <v>4.68</v>
          </cell>
          <cell r="T675">
            <v>3</v>
          </cell>
          <cell r="U675">
            <v>1241989.5</v>
          </cell>
          <cell r="V675">
            <v>3725968.5</v>
          </cell>
          <cell r="W675">
            <v>144.19999999999999</v>
          </cell>
          <cell r="X675">
            <v>432.59999999999997</v>
          </cell>
          <cell r="Y675">
            <v>593008.07999999996</v>
          </cell>
          <cell r="Z675">
            <v>1779024.2399999998</v>
          </cell>
          <cell r="AA675">
            <v>622658.48</v>
          </cell>
          <cell r="AB675">
            <v>1867975.44</v>
          </cell>
          <cell r="AC675">
            <v>11.5</v>
          </cell>
          <cell r="AD675">
            <v>34.5</v>
          </cell>
          <cell r="AI675">
            <v>1242000</v>
          </cell>
          <cell r="AJ675">
            <v>3726000</v>
          </cell>
        </row>
        <row r="676">
          <cell r="A676" t="str">
            <v>A10571</v>
          </cell>
          <cell r="B676">
            <v>7715</v>
          </cell>
          <cell r="C676">
            <v>1711</v>
          </cell>
          <cell r="E676" t="str">
            <v>Cút ống gió KT900x300, tôn dày 0.75mm</v>
          </cell>
          <cell r="F676">
            <v>0</v>
          </cell>
          <cell r="G676">
            <v>0</v>
          </cell>
          <cell r="H676" t="str">
            <v>Cái</v>
          </cell>
          <cell r="I676">
            <v>2</v>
          </cell>
          <cell r="J676">
            <v>1150100</v>
          </cell>
          <cell r="K676">
            <v>2300200</v>
          </cell>
          <cell r="M676" t="str">
            <v>Hoa Sen hoặc Phương Nam</v>
          </cell>
          <cell r="N676">
            <v>0</v>
          </cell>
          <cell r="O676" t="str">
            <v>Việt Nam</v>
          </cell>
          <cell r="Q676">
            <v>100</v>
          </cell>
          <cell r="R676">
            <v>1150140</v>
          </cell>
          <cell r="S676">
            <v>4.32</v>
          </cell>
          <cell r="T676">
            <v>2</v>
          </cell>
          <cell r="U676">
            <v>1150131</v>
          </cell>
          <cell r="V676">
            <v>2300262</v>
          </cell>
          <cell r="W676">
            <v>133</v>
          </cell>
          <cell r="X676">
            <v>266</v>
          </cell>
          <cell r="Y676">
            <v>546949.19999999995</v>
          </cell>
          <cell r="Z676">
            <v>1093898.3999999999</v>
          </cell>
          <cell r="AA676">
            <v>574296.66</v>
          </cell>
          <cell r="AB676">
            <v>1148593.32</v>
          </cell>
          <cell r="AC676">
            <v>10.6</v>
          </cell>
          <cell r="AD676">
            <v>21.2</v>
          </cell>
          <cell r="AI676">
            <v>1150100</v>
          </cell>
          <cell r="AJ676">
            <v>2300200</v>
          </cell>
        </row>
        <row r="677">
          <cell r="A677" t="str">
            <v>A10572</v>
          </cell>
          <cell r="B677">
            <v>7716</v>
          </cell>
          <cell r="C677">
            <v>1711</v>
          </cell>
          <cell r="E677" t="str">
            <v>Cút ống gió KT700x300, tôn dày 0.75mm</v>
          </cell>
          <cell r="F677">
            <v>0</v>
          </cell>
          <cell r="G677">
            <v>0</v>
          </cell>
          <cell r="H677" t="str">
            <v>Cái</v>
          </cell>
          <cell r="I677">
            <v>5</v>
          </cell>
          <cell r="J677">
            <v>761000</v>
          </cell>
          <cell r="K677">
            <v>3805000</v>
          </cell>
          <cell r="M677" t="str">
            <v>Hoa Sen hoặc Phương Nam</v>
          </cell>
          <cell r="N677">
            <v>0</v>
          </cell>
          <cell r="O677" t="str">
            <v>Việt Nam</v>
          </cell>
          <cell r="Q677">
            <v>100</v>
          </cell>
          <cell r="R677">
            <v>760910</v>
          </cell>
          <cell r="S677">
            <v>2.8</v>
          </cell>
          <cell r="T677">
            <v>5</v>
          </cell>
          <cell r="U677">
            <v>761017.5</v>
          </cell>
          <cell r="V677">
            <v>3805087.5</v>
          </cell>
          <cell r="W677">
            <v>86.8</v>
          </cell>
          <cell r="X677">
            <v>434</v>
          </cell>
          <cell r="Y677">
            <v>356956.32</v>
          </cell>
          <cell r="Z677">
            <v>1784781.6</v>
          </cell>
          <cell r="AA677">
            <v>374804.14</v>
          </cell>
          <cell r="AB677">
            <v>1874020.7000000002</v>
          </cell>
          <cell r="AC677">
            <v>6.9</v>
          </cell>
          <cell r="AD677">
            <v>34.5</v>
          </cell>
          <cell r="AI677">
            <v>761000</v>
          </cell>
          <cell r="AJ677">
            <v>3805000</v>
          </cell>
        </row>
        <row r="678">
          <cell r="A678" t="str">
            <v>A10573</v>
          </cell>
          <cell r="B678">
            <v>7717</v>
          </cell>
          <cell r="C678">
            <v>1711</v>
          </cell>
          <cell r="E678" t="str">
            <v>Cút ống gió KT500x300, tôn dày 0.75mm</v>
          </cell>
          <cell r="F678">
            <v>0</v>
          </cell>
          <cell r="G678">
            <v>0</v>
          </cell>
          <cell r="H678" t="str">
            <v>Cái</v>
          </cell>
          <cell r="I678">
            <v>1</v>
          </cell>
          <cell r="J678">
            <v>449500</v>
          </cell>
          <cell r="K678">
            <v>449500</v>
          </cell>
          <cell r="M678" t="str">
            <v>Hoa Sen hoặc Phương Nam</v>
          </cell>
          <cell r="N678">
            <v>0</v>
          </cell>
          <cell r="O678" t="str">
            <v>Việt Nam</v>
          </cell>
          <cell r="Q678">
            <v>100</v>
          </cell>
          <cell r="R678">
            <v>449530</v>
          </cell>
          <cell r="S678">
            <v>1.6</v>
          </cell>
          <cell r="T678">
            <v>1</v>
          </cell>
          <cell r="U678">
            <v>449458.5</v>
          </cell>
          <cell r="V678">
            <v>449458.5</v>
          </cell>
          <cell r="W678">
            <v>49</v>
          </cell>
          <cell r="X678">
            <v>49</v>
          </cell>
          <cell r="Y678">
            <v>201507.6</v>
          </cell>
          <cell r="Z678">
            <v>201507.6</v>
          </cell>
          <cell r="AA678">
            <v>211582.98</v>
          </cell>
          <cell r="AB678">
            <v>211582.98</v>
          </cell>
          <cell r="AC678">
            <v>3.9</v>
          </cell>
          <cell r="AD678">
            <v>3.9</v>
          </cell>
          <cell r="AI678">
            <v>449500</v>
          </cell>
          <cell r="AJ678">
            <v>449500</v>
          </cell>
        </row>
        <row r="679">
          <cell r="A679" t="str">
            <v>A10574</v>
          </cell>
          <cell r="B679">
            <v>7718</v>
          </cell>
          <cell r="C679">
            <v>1711</v>
          </cell>
          <cell r="E679" t="str">
            <v>Cút ống gió KT500x250, tôn dày 0.75mm</v>
          </cell>
          <cell r="F679">
            <v>0</v>
          </cell>
          <cell r="G679">
            <v>0</v>
          </cell>
          <cell r="H679" t="str">
            <v>Cái</v>
          </cell>
          <cell r="I679">
            <v>1</v>
          </cell>
          <cell r="J679">
            <v>423100</v>
          </cell>
          <cell r="K679">
            <v>423100</v>
          </cell>
          <cell r="M679" t="str">
            <v>Hoa Sen hoặc Phương Nam</v>
          </cell>
          <cell r="N679">
            <v>0</v>
          </cell>
          <cell r="O679" t="str">
            <v>Việt Nam</v>
          </cell>
          <cell r="Q679">
            <v>100</v>
          </cell>
          <cell r="R679">
            <v>423050</v>
          </cell>
          <cell r="S679">
            <v>1.5</v>
          </cell>
          <cell r="T679">
            <v>1</v>
          </cell>
          <cell r="U679">
            <v>423085.5</v>
          </cell>
          <cell r="V679">
            <v>423085.5</v>
          </cell>
          <cell r="W679">
            <v>46.199999999999996</v>
          </cell>
          <cell r="X679">
            <v>46.199999999999996</v>
          </cell>
          <cell r="Y679">
            <v>189992.88</v>
          </cell>
          <cell r="Z679">
            <v>189992.88</v>
          </cell>
          <cell r="AA679">
            <v>199492.52</v>
          </cell>
          <cell r="AB679">
            <v>199492.52</v>
          </cell>
          <cell r="AC679">
            <v>3.7</v>
          </cell>
          <cell r="AD679">
            <v>3.7</v>
          </cell>
          <cell r="AI679">
            <v>423100</v>
          </cell>
          <cell r="AJ679">
            <v>423100</v>
          </cell>
        </row>
        <row r="680">
          <cell r="A680" t="str">
            <v>A10575</v>
          </cell>
          <cell r="B680">
            <v>7719</v>
          </cell>
          <cell r="C680">
            <v>1711</v>
          </cell>
          <cell r="E680" t="str">
            <v>Nối giảm ống gió KT900x400/900x300, tôn dày 0.75mm</v>
          </cell>
          <cell r="F680">
            <v>0</v>
          </cell>
          <cell r="G680">
            <v>0</v>
          </cell>
          <cell r="H680" t="str">
            <v>Cái</v>
          </cell>
          <cell r="I680">
            <v>1</v>
          </cell>
          <cell r="J680">
            <v>512900</v>
          </cell>
          <cell r="K680">
            <v>512900</v>
          </cell>
          <cell r="M680" t="str">
            <v>Hoa Sen hoặc Phương Nam</v>
          </cell>
          <cell r="N680">
            <v>0</v>
          </cell>
          <cell r="O680" t="str">
            <v>Việt Nam</v>
          </cell>
          <cell r="Q680">
            <v>100</v>
          </cell>
          <cell r="R680">
            <v>513020</v>
          </cell>
          <cell r="S680">
            <v>2.34</v>
          </cell>
          <cell r="T680">
            <v>1</v>
          </cell>
          <cell r="U680">
            <v>512932.5</v>
          </cell>
          <cell r="V680">
            <v>512932.5</v>
          </cell>
          <cell r="W680">
            <v>71.399999999999991</v>
          </cell>
          <cell r="X680">
            <v>71.399999999999991</v>
          </cell>
          <cell r="Y680">
            <v>293625.36</v>
          </cell>
          <cell r="Z680">
            <v>293625.36</v>
          </cell>
          <cell r="AA680">
            <v>308306.63</v>
          </cell>
          <cell r="AB680">
            <v>308306.63</v>
          </cell>
          <cell r="AC680">
            <v>5.7</v>
          </cell>
          <cell r="AD680">
            <v>5.7</v>
          </cell>
          <cell r="AI680">
            <v>512900</v>
          </cell>
          <cell r="AJ680">
            <v>512900</v>
          </cell>
        </row>
        <row r="681">
          <cell r="A681" t="str">
            <v>A10576</v>
          </cell>
          <cell r="B681">
            <v>7720</v>
          </cell>
          <cell r="C681">
            <v>1711</v>
          </cell>
          <cell r="E681" t="str">
            <v>Nối giảm ống gió KT900x300/500x300, tôn dày 0.75mm</v>
          </cell>
          <cell r="F681">
            <v>0</v>
          </cell>
          <cell r="G681">
            <v>0</v>
          </cell>
          <cell r="H681" t="str">
            <v>Cái</v>
          </cell>
          <cell r="I681">
            <v>1</v>
          </cell>
          <cell r="J681">
            <v>437200</v>
          </cell>
          <cell r="K681">
            <v>437200</v>
          </cell>
          <cell r="M681" t="str">
            <v>Hoa Sen hoặc Phương Nam</v>
          </cell>
          <cell r="N681">
            <v>0</v>
          </cell>
          <cell r="O681" t="str">
            <v>Việt Nam</v>
          </cell>
          <cell r="Q681">
            <v>100</v>
          </cell>
          <cell r="R681">
            <v>437130</v>
          </cell>
          <cell r="S681">
            <v>2.16</v>
          </cell>
          <cell r="T681">
            <v>1</v>
          </cell>
          <cell r="U681">
            <v>437166</v>
          </cell>
          <cell r="V681">
            <v>437166</v>
          </cell>
          <cell r="W681">
            <v>67.199999999999989</v>
          </cell>
          <cell r="X681">
            <v>67.199999999999989</v>
          </cell>
          <cell r="Y681">
            <v>276353.28000000003</v>
          </cell>
          <cell r="Z681">
            <v>276353.28000000003</v>
          </cell>
          <cell r="AA681">
            <v>290170.94</v>
          </cell>
          <cell r="AB681">
            <v>290170.94</v>
          </cell>
          <cell r="AC681">
            <v>5.4</v>
          </cell>
          <cell r="AD681">
            <v>5.4</v>
          </cell>
          <cell r="AI681">
            <v>437200</v>
          </cell>
          <cell r="AJ681">
            <v>437200</v>
          </cell>
        </row>
        <row r="682">
          <cell r="A682" t="str">
            <v>A10577</v>
          </cell>
          <cell r="B682">
            <v>7721</v>
          </cell>
          <cell r="C682">
            <v>1711</v>
          </cell>
          <cell r="E682" t="str">
            <v>Nối giảm ống gió KT750x250/400x250, tôn dày 0.75mm</v>
          </cell>
          <cell r="F682">
            <v>0</v>
          </cell>
          <cell r="G682">
            <v>0</v>
          </cell>
          <cell r="H682" t="str">
            <v>Cái</v>
          </cell>
          <cell r="I682">
            <v>2</v>
          </cell>
          <cell r="J682">
            <v>341300</v>
          </cell>
          <cell r="K682">
            <v>682600</v>
          </cell>
          <cell r="M682" t="str">
            <v>Hoa Sen hoặc Phương Nam</v>
          </cell>
          <cell r="N682">
            <v>0</v>
          </cell>
          <cell r="O682" t="str">
            <v>Việt Nam</v>
          </cell>
          <cell r="Q682">
            <v>100</v>
          </cell>
          <cell r="R682">
            <v>341320</v>
          </cell>
          <cell r="S682">
            <v>1.5</v>
          </cell>
          <cell r="T682">
            <v>2</v>
          </cell>
          <cell r="U682">
            <v>341284.5</v>
          </cell>
          <cell r="V682">
            <v>682569</v>
          </cell>
          <cell r="W682">
            <v>46.199999999999996</v>
          </cell>
          <cell r="X682">
            <v>92.399999999999991</v>
          </cell>
          <cell r="Y682">
            <v>189992.88</v>
          </cell>
          <cell r="Z682">
            <v>379985.76</v>
          </cell>
          <cell r="AA682">
            <v>199492.52</v>
          </cell>
          <cell r="AB682">
            <v>398985.04</v>
          </cell>
          <cell r="AC682">
            <v>3.7</v>
          </cell>
          <cell r="AD682">
            <v>7.4</v>
          </cell>
          <cell r="AI682">
            <v>341300</v>
          </cell>
          <cell r="AJ682">
            <v>682600</v>
          </cell>
        </row>
        <row r="683">
          <cell r="A683" t="str">
            <v>A10578</v>
          </cell>
          <cell r="B683">
            <v>7722</v>
          </cell>
          <cell r="C683">
            <v>1711</v>
          </cell>
          <cell r="E683" t="str">
            <v>Nối giảm ống gió KT700x300/500x300, tôn dày 0.75mm</v>
          </cell>
          <cell r="F683">
            <v>0</v>
          </cell>
          <cell r="G683">
            <v>0</v>
          </cell>
          <cell r="H683" t="str">
            <v>Cái</v>
          </cell>
          <cell r="I683">
            <v>1</v>
          </cell>
          <cell r="J683">
            <v>351800</v>
          </cell>
          <cell r="K683">
            <v>351800</v>
          </cell>
          <cell r="M683" t="str">
            <v>Hoa Sen hoặc Phương Nam</v>
          </cell>
          <cell r="N683">
            <v>0</v>
          </cell>
          <cell r="O683" t="str">
            <v>Việt Nam</v>
          </cell>
          <cell r="Q683">
            <v>100</v>
          </cell>
          <cell r="R683">
            <v>351690</v>
          </cell>
          <cell r="S683">
            <v>1.4</v>
          </cell>
          <cell r="T683">
            <v>1</v>
          </cell>
          <cell r="U683">
            <v>351789</v>
          </cell>
          <cell r="V683">
            <v>351789</v>
          </cell>
          <cell r="W683">
            <v>43.4</v>
          </cell>
          <cell r="X683">
            <v>43.4</v>
          </cell>
          <cell r="Y683">
            <v>178478.16</v>
          </cell>
          <cell r="Z683">
            <v>178478.16</v>
          </cell>
          <cell r="AA683">
            <v>187402.07</v>
          </cell>
          <cell r="AB683">
            <v>187402.07</v>
          </cell>
          <cell r="AC683">
            <v>3.5</v>
          </cell>
          <cell r="AD683">
            <v>3.5</v>
          </cell>
          <cell r="AI683">
            <v>351800</v>
          </cell>
          <cell r="AJ683">
            <v>351800</v>
          </cell>
        </row>
        <row r="684">
          <cell r="A684" t="str">
            <v>A10579</v>
          </cell>
          <cell r="B684">
            <v>7723</v>
          </cell>
          <cell r="C684">
            <v>1711</v>
          </cell>
          <cell r="E684" t="str">
            <v>Nối giảm ống gió KT700x300/500x250, tôn dày 0.75mm</v>
          </cell>
          <cell r="F684">
            <v>0</v>
          </cell>
          <cell r="G684">
            <v>0</v>
          </cell>
          <cell r="H684" t="str">
            <v>Cái</v>
          </cell>
          <cell r="I684">
            <v>3</v>
          </cell>
          <cell r="J684">
            <v>345500</v>
          </cell>
          <cell r="K684">
            <v>1036500</v>
          </cell>
          <cell r="M684" t="str">
            <v>Hoa Sen hoặc Phương Nam</v>
          </cell>
          <cell r="N684">
            <v>0</v>
          </cell>
          <cell r="O684" t="str">
            <v>Việt Nam</v>
          </cell>
          <cell r="Q684">
            <v>100</v>
          </cell>
          <cell r="R684">
            <v>345530</v>
          </cell>
          <cell r="S684">
            <v>1.4</v>
          </cell>
          <cell r="T684">
            <v>3</v>
          </cell>
          <cell r="U684">
            <v>345531</v>
          </cell>
          <cell r="V684">
            <v>1036593</v>
          </cell>
          <cell r="W684">
            <v>43.4</v>
          </cell>
          <cell r="X684">
            <v>130.19999999999999</v>
          </cell>
          <cell r="Y684">
            <v>178478.16</v>
          </cell>
          <cell r="Z684">
            <v>535434.48</v>
          </cell>
          <cell r="AA684">
            <v>187402.07</v>
          </cell>
          <cell r="AB684">
            <v>562206.21</v>
          </cell>
          <cell r="AC684">
            <v>3.5</v>
          </cell>
          <cell r="AD684">
            <v>10.5</v>
          </cell>
          <cell r="AI684">
            <v>345500</v>
          </cell>
          <cell r="AJ684">
            <v>1036500</v>
          </cell>
        </row>
        <row r="685">
          <cell r="A685" t="str">
            <v>A10580</v>
          </cell>
          <cell r="B685">
            <v>7724</v>
          </cell>
          <cell r="C685">
            <v>1711</v>
          </cell>
          <cell r="E685" t="str">
            <v>Nối giảm ống gió KT400x250/300x250, tôn dày 0.75mm</v>
          </cell>
          <cell r="F685">
            <v>0</v>
          </cell>
          <cell r="G685">
            <v>0</v>
          </cell>
          <cell r="H685" t="str">
            <v>Cái</v>
          </cell>
          <cell r="I685">
            <v>1</v>
          </cell>
          <cell r="J685">
            <v>207400</v>
          </cell>
          <cell r="K685">
            <v>207400</v>
          </cell>
          <cell r="M685" t="str">
            <v>Hoa Sen hoặc Phương Nam</v>
          </cell>
          <cell r="N685">
            <v>0</v>
          </cell>
          <cell r="O685" t="str">
            <v>Việt Nam</v>
          </cell>
          <cell r="Q685">
            <v>100</v>
          </cell>
          <cell r="R685">
            <v>207480</v>
          </cell>
          <cell r="S685">
            <v>0.52</v>
          </cell>
          <cell r="T685">
            <v>1</v>
          </cell>
          <cell r="U685">
            <v>207408</v>
          </cell>
          <cell r="V685">
            <v>207408</v>
          </cell>
          <cell r="W685">
            <v>15.399999999999999</v>
          </cell>
          <cell r="X685">
            <v>15.399999999999999</v>
          </cell>
          <cell r="Y685">
            <v>63330.96</v>
          </cell>
          <cell r="Z685">
            <v>63330.96</v>
          </cell>
          <cell r="AA685">
            <v>66497.509999999995</v>
          </cell>
          <cell r="AB685">
            <v>66497.509999999995</v>
          </cell>
          <cell r="AC685">
            <v>1.2</v>
          </cell>
          <cell r="AD685">
            <v>1.2</v>
          </cell>
          <cell r="AI685">
            <v>207400</v>
          </cell>
          <cell r="AJ685">
            <v>207400</v>
          </cell>
        </row>
        <row r="686">
          <cell r="A686" t="str">
            <v>A10581</v>
          </cell>
          <cell r="B686">
            <v>7725</v>
          </cell>
          <cell r="C686">
            <v>1711</v>
          </cell>
          <cell r="E686" t="str">
            <v>Vuông / tròn 300x300/Ø300, tôn dày 0.58mm</v>
          </cell>
          <cell r="F686">
            <v>0</v>
          </cell>
          <cell r="G686">
            <v>0</v>
          </cell>
          <cell r="H686" t="str">
            <v>Cái</v>
          </cell>
          <cell r="I686">
            <v>12</v>
          </cell>
          <cell r="J686">
            <v>165200</v>
          </cell>
          <cell r="K686">
            <v>1982400</v>
          </cell>
          <cell r="M686" t="str">
            <v>Hoa Sen hoặc Phương Nam</v>
          </cell>
          <cell r="N686">
            <v>0</v>
          </cell>
          <cell r="O686" t="str">
            <v>Việt Nam</v>
          </cell>
          <cell r="Q686">
            <v>100</v>
          </cell>
          <cell r="R686">
            <v>165200</v>
          </cell>
          <cell r="S686">
            <v>0.36</v>
          </cell>
          <cell r="T686">
            <v>12</v>
          </cell>
          <cell r="U686">
            <v>165166.5</v>
          </cell>
          <cell r="V686">
            <v>1981998</v>
          </cell>
          <cell r="W686">
            <v>11.2</v>
          </cell>
          <cell r="X686">
            <v>134.39999999999998</v>
          </cell>
          <cell r="Y686">
            <v>46058.879999999997</v>
          </cell>
          <cell r="Z686">
            <v>552706.55999999994</v>
          </cell>
          <cell r="AA686">
            <v>48361.82</v>
          </cell>
          <cell r="AB686">
            <v>580341.84</v>
          </cell>
          <cell r="AC686">
            <v>0.9</v>
          </cell>
          <cell r="AD686">
            <v>10.8</v>
          </cell>
          <cell r="AI686">
            <v>165200</v>
          </cell>
          <cell r="AJ686">
            <v>1982400</v>
          </cell>
        </row>
        <row r="687">
          <cell r="A687" t="str">
            <v>A10582</v>
          </cell>
          <cell r="B687">
            <v>7726</v>
          </cell>
          <cell r="C687">
            <v>1711</v>
          </cell>
          <cell r="E687" t="str">
            <v>Vuông / tròn 150x150/Ø150, tôn dày 0.58mm</v>
          </cell>
          <cell r="F687">
            <v>0</v>
          </cell>
          <cell r="G687">
            <v>0</v>
          </cell>
          <cell r="H687" t="str">
            <v>Cái</v>
          </cell>
          <cell r="I687">
            <v>27</v>
          </cell>
          <cell r="J687">
            <v>80900</v>
          </cell>
          <cell r="K687">
            <v>2184300</v>
          </cell>
          <cell r="M687" t="str">
            <v>Hoa Sen hoặc Phương Nam</v>
          </cell>
          <cell r="N687">
            <v>0</v>
          </cell>
          <cell r="O687" t="str">
            <v>Việt Nam</v>
          </cell>
          <cell r="Q687">
            <v>100</v>
          </cell>
          <cell r="R687">
            <v>81010</v>
          </cell>
          <cell r="S687">
            <v>0.09</v>
          </cell>
          <cell r="T687">
            <v>27</v>
          </cell>
          <cell r="U687">
            <v>80907</v>
          </cell>
          <cell r="V687">
            <v>2184489</v>
          </cell>
          <cell r="W687">
            <v>2.8</v>
          </cell>
          <cell r="X687">
            <v>75.599999999999994</v>
          </cell>
          <cell r="Y687">
            <v>11514.72</v>
          </cell>
          <cell r="Z687">
            <v>310897.44</v>
          </cell>
          <cell r="AA687">
            <v>12090.46</v>
          </cell>
          <cell r="AB687">
            <v>326442.42</v>
          </cell>
          <cell r="AC687">
            <v>0.2</v>
          </cell>
          <cell r="AD687">
            <v>5.4</v>
          </cell>
          <cell r="AI687">
            <v>80900</v>
          </cell>
          <cell r="AJ687">
            <v>2184300</v>
          </cell>
        </row>
        <row r="688">
          <cell r="A688" t="str">
            <v>A10583</v>
          </cell>
          <cell r="B688">
            <v>7727</v>
          </cell>
          <cell r="C688">
            <v>1711</v>
          </cell>
          <cell r="E688" t="str">
            <v>Chân rẽ ống gió KT300x300, tôn dày 0.58mm</v>
          </cell>
          <cell r="F688">
            <v>0</v>
          </cell>
          <cell r="G688">
            <v>0</v>
          </cell>
          <cell r="H688" t="str">
            <v>Cái</v>
          </cell>
          <cell r="I688">
            <v>12</v>
          </cell>
          <cell r="J688">
            <v>151800</v>
          </cell>
          <cell r="K688">
            <v>1821600</v>
          </cell>
          <cell r="M688" t="str">
            <v>Hoa Sen hoặc Phương Nam</v>
          </cell>
          <cell r="N688">
            <v>0</v>
          </cell>
          <cell r="O688" t="str">
            <v>Việt Nam</v>
          </cell>
          <cell r="Q688">
            <v>100</v>
          </cell>
          <cell r="R688">
            <v>151650</v>
          </cell>
          <cell r="S688">
            <v>0.72</v>
          </cell>
          <cell r="T688">
            <v>12</v>
          </cell>
          <cell r="U688">
            <v>151756.5</v>
          </cell>
          <cell r="V688">
            <v>1821078</v>
          </cell>
          <cell r="W688">
            <v>22.4</v>
          </cell>
          <cell r="X688">
            <v>268.79999999999995</v>
          </cell>
          <cell r="Y688">
            <v>92117.759999999995</v>
          </cell>
          <cell r="Z688">
            <v>1105413.1199999999</v>
          </cell>
          <cell r="AA688">
            <v>96723.65</v>
          </cell>
          <cell r="AB688">
            <v>1160683.7999999998</v>
          </cell>
          <cell r="AC688">
            <v>1.8</v>
          </cell>
          <cell r="AD688">
            <v>21.6</v>
          </cell>
          <cell r="AI688">
            <v>151800</v>
          </cell>
          <cell r="AJ688">
            <v>1821600</v>
          </cell>
        </row>
        <row r="689">
          <cell r="A689" t="str">
            <v>A10584</v>
          </cell>
          <cell r="B689">
            <v>7728</v>
          </cell>
          <cell r="C689">
            <v>1711</v>
          </cell>
          <cell r="E689" t="str">
            <v>Chân rẽ ống gió KT150x150, tôn dày 0.58mm</v>
          </cell>
          <cell r="F689">
            <v>0</v>
          </cell>
          <cell r="G689">
            <v>0</v>
          </cell>
          <cell r="H689" t="str">
            <v>Cái</v>
          </cell>
          <cell r="I689">
            <v>27</v>
          </cell>
          <cell r="J689">
            <v>77300</v>
          </cell>
          <cell r="K689">
            <v>2087100</v>
          </cell>
          <cell r="M689" t="str">
            <v>Hoa Sen hoặc Phương Nam</v>
          </cell>
          <cell r="N689">
            <v>0</v>
          </cell>
          <cell r="O689" t="str">
            <v>Việt Nam</v>
          </cell>
          <cell r="Q689">
            <v>100</v>
          </cell>
          <cell r="R689">
            <v>77320</v>
          </cell>
          <cell r="S689">
            <v>0.18</v>
          </cell>
          <cell r="T689">
            <v>27</v>
          </cell>
          <cell r="U689">
            <v>77331</v>
          </cell>
          <cell r="V689">
            <v>2087937</v>
          </cell>
          <cell r="W689">
            <v>5.6</v>
          </cell>
          <cell r="X689">
            <v>151.19999999999999</v>
          </cell>
          <cell r="Y689">
            <v>23029.439999999999</v>
          </cell>
          <cell r="Z689">
            <v>621794.88</v>
          </cell>
          <cell r="AA689">
            <v>24180.91</v>
          </cell>
          <cell r="AB689">
            <v>652884.56999999995</v>
          </cell>
          <cell r="AC689">
            <v>0.4</v>
          </cell>
          <cell r="AD689">
            <v>10.8</v>
          </cell>
          <cell r="AI689">
            <v>77300</v>
          </cell>
          <cell r="AJ689">
            <v>2087100</v>
          </cell>
        </row>
        <row r="690">
          <cell r="A690" t="str">
            <v>A10585</v>
          </cell>
          <cell r="B690">
            <v>7729</v>
          </cell>
          <cell r="C690">
            <v>1711</v>
          </cell>
          <cell r="E690" t="str">
            <v>Tê ống gió KT1500x300/1000x300, 650x250 , tôn dày 0.95mm</v>
          </cell>
          <cell r="F690">
            <v>0</v>
          </cell>
          <cell r="G690">
            <v>0</v>
          </cell>
          <cell r="H690" t="str">
            <v>Cái</v>
          </cell>
          <cell r="I690">
            <v>1</v>
          </cell>
          <cell r="J690">
            <v>3815800</v>
          </cell>
          <cell r="K690">
            <v>3815800</v>
          </cell>
          <cell r="M690" t="str">
            <v>Hoa Sen hoặc Phương Nam</v>
          </cell>
          <cell r="N690">
            <v>0</v>
          </cell>
          <cell r="O690" t="str">
            <v>Việt Nam</v>
          </cell>
          <cell r="Q690">
            <v>100</v>
          </cell>
          <cell r="R690">
            <v>3815800</v>
          </cell>
          <cell r="S690">
            <v>21.6</v>
          </cell>
          <cell r="T690">
            <v>1</v>
          </cell>
          <cell r="U690">
            <v>3815815.5</v>
          </cell>
          <cell r="V690">
            <v>3815815.5</v>
          </cell>
          <cell r="W690">
            <v>665</v>
          </cell>
          <cell r="X690">
            <v>665</v>
          </cell>
          <cell r="Y690">
            <v>2734746</v>
          </cell>
          <cell r="Z690">
            <v>2734746</v>
          </cell>
          <cell r="AA690">
            <v>2871483.3</v>
          </cell>
          <cell r="AB690">
            <v>2871483.3</v>
          </cell>
          <cell r="AC690">
            <v>53.2</v>
          </cell>
          <cell r="AD690">
            <v>53.2</v>
          </cell>
          <cell r="AI690">
            <v>3815800</v>
          </cell>
          <cell r="AJ690">
            <v>3815800</v>
          </cell>
        </row>
        <row r="691">
          <cell r="A691" t="str">
            <v>A10586</v>
          </cell>
          <cell r="B691">
            <v>7730</v>
          </cell>
          <cell r="C691">
            <v>1711</v>
          </cell>
          <cell r="E691" t="str">
            <v>Tê ống gió KT1400x300/800x300, 700x300, 700x300 , tôn dày 0.95mm</v>
          </cell>
          <cell r="F691">
            <v>0</v>
          </cell>
          <cell r="G691">
            <v>0</v>
          </cell>
          <cell r="H691" t="str">
            <v>Cái</v>
          </cell>
          <cell r="I691">
            <v>1</v>
          </cell>
          <cell r="J691">
            <v>3362800</v>
          </cell>
          <cell r="K691">
            <v>3362800</v>
          </cell>
          <cell r="M691" t="str">
            <v>Hoa Sen hoặc Phương Nam</v>
          </cell>
          <cell r="N691">
            <v>0</v>
          </cell>
          <cell r="O691" t="str">
            <v>Việt Nam</v>
          </cell>
          <cell r="Q691">
            <v>100</v>
          </cell>
          <cell r="R691">
            <v>3362840</v>
          </cell>
          <cell r="S691">
            <v>19.04</v>
          </cell>
          <cell r="T691">
            <v>1</v>
          </cell>
          <cell r="U691">
            <v>3362781</v>
          </cell>
          <cell r="V691">
            <v>3362781</v>
          </cell>
          <cell r="W691">
            <v>586.59999999999991</v>
          </cell>
          <cell r="X691">
            <v>586.59999999999991</v>
          </cell>
          <cell r="Y691">
            <v>2412333.84</v>
          </cell>
          <cell r="Z691">
            <v>2412333.84</v>
          </cell>
          <cell r="AA691">
            <v>2532950.5299999998</v>
          </cell>
          <cell r="AB691">
            <v>2532950.5299999998</v>
          </cell>
          <cell r="AC691">
            <v>46.9</v>
          </cell>
          <cell r="AD691">
            <v>46.9</v>
          </cell>
          <cell r="AI691">
            <v>3362800</v>
          </cell>
          <cell r="AJ691">
            <v>3362800</v>
          </cell>
        </row>
        <row r="692">
          <cell r="A692" t="str">
            <v>A10587</v>
          </cell>
          <cell r="B692">
            <v>7731</v>
          </cell>
          <cell r="C692">
            <v>1711</v>
          </cell>
          <cell r="E692" t="str">
            <v>Hộp lắp miệng gió 10000x93, tôn dày 0.75mm</v>
          </cell>
          <cell r="F692">
            <v>0</v>
          </cell>
          <cell r="G692">
            <v>0</v>
          </cell>
          <cell r="H692" t="str">
            <v>Cái</v>
          </cell>
          <cell r="I692">
            <v>2</v>
          </cell>
          <cell r="J692">
            <v>2243900</v>
          </cell>
          <cell r="K692">
            <v>4487800</v>
          </cell>
          <cell r="M692" t="str">
            <v>Hoa Sen hoặc Phương Nam</v>
          </cell>
          <cell r="N692">
            <v>0</v>
          </cell>
          <cell r="O692" t="str">
            <v>Việt Nam</v>
          </cell>
          <cell r="Q692">
            <v>100</v>
          </cell>
          <cell r="R692">
            <v>2243922</v>
          </cell>
          <cell r="S692">
            <v>8.0744000000000007</v>
          </cell>
          <cell r="T692">
            <v>2</v>
          </cell>
          <cell r="U692">
            <v>2243940</v>
          </cell>
          <cell r="V692">
            <v>4487880</v>
          </cell>
          <cell r="W692">
            <v>249.2</v>
          </cell>
          <cell r="X692">
            <v>498.4</v>
          </cell>
          <cell r="Y692">
            <v>1024810.08</v>
          </cell>
          <cell r="Z692">
            <v>2049620.16</v>
          </cell>
          <cell r="AA692">
            <v>1076050.58</v>
          </cell>
          <cell r="AB692">
            <v>2152101.16</v>
          </cell>
          <cell r="AC692">
            <v>19.899999999999999</v>
          </cell>
          <cell r="AD692">
            <v>39.799999999999997</v>
          </cell>
          <cell r="AI692">
            <v>2243900</v>
          </cell>
          <cell r="AJ692">
            <v>4487800</v>
          </cell>
        </row>
        <row r="693">
          <cell r="A693" t="str">
            <v>A10588</v>
          </cell>
          <cell r="B693">
            <v>7732</v>
          </cell>
          <cell r="C693">
            <v>1711</v>
          </cell>
          <cell r="E693" t="str">
            <v>Hộp lắp miệng gió 6000x500, tôn dày 0.75mm</v>
          </cell>
          <cell r="F693">
            <v>0</v>
          </cell>
          <cell r="G693">
            <v>0</v>
          </cell>
          <cell r="H693" t="str">
            <v>Cái</v>
          </cell>
          <cell r="I693">
            <v>1</v>
          </cell>
          <cell r="J693">
            <v>1994300</v>
          </cell>
          <cell r="K693">
            <v>1994300</v>
          </cell>
          <cell r="M693" t="str">
            <v>Hoa Sen hoặc Phương Nam</v>
          </cell>
          <cell r="N693">
            <v>0</v>
          </cell>
          <cell r="O693" t="str">
            <v>Việt Nam</v>
          </cell>
          <cell r="Q693">
            <v>100</v>
          </cell>
          <cell r="R693">
            <v>1994280.0000000002</v>
          </cell>
          <cell r="S693">
            <v>5.2</v>
          </cell>
          <cell r="T693">
            <v>1</v>
          </cell>
          <cell r="U693">
            <v>1994290.5</v>
          </cell>
          <cell r="V693">
            <v>1994290.5</v>
          </cell>
          <cell r="W693">
            <v>159.6</v>
          </cell>
          <cell r="X693">
            <v>159.6</v>
          </cell>
          <cell r="Y693">
            <v>656339.04</v>
          </cell>
          <cell r="Z693">
            <v>656339.04</v>
          </cell>
          <cell r="AA693">
            <v>689155.99</v>
          </cell>
          <cell r="AB693">
            <v>689155.99</v>
          </cell>
          <cell r="AC693">
            <v>12.8</v>
          </cell>
          <cell r="AD693">
            <v>12.8</v>
          </cell>
          <cell r="AI693">
            <v>1994300</v>
          </cell>
          <cell r="AJ693">
            <v>1994300</v>
          </cell>
        </row>
        <row r="694">
          <cell r="A694" t="str">
            <v>A10589</v>
          </cell>
          <cell r="B694">
            <v>7733</v>
          </cell>
          <cell r="C694">
            <v>1711</v>
          </cell>
          <cell r="E694" t="str">
            <v>Hộp lắp miệng gió 4000x150, tôn dày 0.75mm</v>
          </cell>
          <cell r="F694">
            <v>0</v>
          </cell>
          <cell r="G694">
            <v>0</v>
          </cell>
          <cell r="H694" t="str">
            <v>Cái</v>
          </cell>
          <cell r="I694">
            <v>3</v>
          </cell>
          <cell r="J694">
            <v>972400</v>
          </cell>
          <cell r="K694">
            <v>2917200</v>
          </cell>
          <cell r="M694" t="str">
            <v>Hoa Sen hoặc Phương Nam</v>
          </cell>
          <cell r="N694">
            <v>0</v>
          </cell>
          <cell r="O694" t="str">
            <v>Việt Nam</v>
          </cell>
          <cell r="Q694">
            <v>100</v>
          </cell>
          <cell r="R694">
            <v>972460</v>
          </cell>
          <cell r="S694">
            <v>3.32</v>
          </cell>
          <cell r="T694">
            <v>3</v>
          </cell>
          <cell r="U694">
            <v>972448.5</v>
          </cell>
          <cell r="V694">
            <v>2917345.5</v>
          </cell>
          <cell r="W694">
            <v>102.19999999999999</v>
          </cell>
          <cell r="X694">
            <v>306.59999999999997</v>
          </cell>
          <cell r="Y694">
            <v>420287.28</v>
          </cell>
          <cell r="Z694">
            <v>1260861.8400000001</v>
          </cell>
          <cell r="AA694">
            <v>441301.64</v>
          </cell>
          <cell r="AB694">
            <v>1323904.92</v>
          </cell>
          <cell r="AC694">
            <v>8.1999999999999993</v>
          </cell>
          <cell r="AD694">
            <v>24.599999999999998</v>
          </cell>
          <cell r="AI694">
            <v>972400</v>
          </cell>
          <cell r="AJ694">
            <v>2917200</v>
          </cell>
        </row>
        <row r="695">
          <cell r="A695" t="str">
            <v>A10590</v>
          </cell>
          <cell r="B695">
            <v>7734</v>
          </cell>
          <cell r="C695">
            <v>1711</v>
          </cell>
          <cell r="E695" t="str">
            <v>Hộp lắp miệng gió 1500x150, tôn dày 0.95mm</v>
          </cell>
          <cell r="F695">
            <v>0</v>
          </cell>
          <cell r="G695">
            <v>0</v>
          </cell>
          <cell r="H695" t="str">
            <v>Cái</v>
          </cell>
          <cell r="I695">
            <v>7</v>
          </cell>
          <cell r="J695">
            <v>383500</v>
          </cell>
          <cell r="K695">
            <v>2684500</v>
          </cell>
          <cell r="M695" t="str">
            <v>Hoa Sen hoặc Phương Nam</v>
          </cell>
          <cell r="N695">
            <v>0</v>
          </cell>
          <cell r="O695" t="str">
            <v>Việt Nam</v>
          </cell>
          <cell r="Q695">
            <v>100</v>
          </cell>
          <cell r="R695">
            <v>383570</v>
          </cell>
          <cell r="S695">
            <v>1.32</v>
          </cell>
          <cell r="T695">
            <v>7</v>
          </cell>
          <cell r="U695">
            <v>383526</v>
          </cell>
          <cell r="V695">
            <v>2684682</v>
          </cell>
          <cell r="W695">
            <v>40.599999999999994</v>
          </cell>
          <cell r="X695">
            <v>284.19999999999993</v>
          </cell>
          <cell r="Y695">
            <v>166963.44</v>
          </cell>
          <cell r="Z695">
            <v>1168744.08</v>
          </cell>
          <cell r="AA695">
            <v>175311.61</v>
          </cell>
          <cell r="AB695">
            <v>1227181.27</v>
          </cell>
          <cell r="AC695">
            <v>3.2</v>
          </cell>
          <cell r="AD695">
            <v>22.400000000000002</v>
          </cell>
          <cell r="AI695">
            <v>383500</v>
          </cell>
          <cell r="AJ695">
            <v>2684500</v>
          </cell>
        </row>
        <row r="696">
          <cell r="A696" t="str">
            <v>A10591</v>
          </cell>
          <cell r="B696">
            <v>7735</v>
          </cell>
          <cell r="C696">
            <v>1711</v>
          </cell>
          <cell r="E696" t="str">
            <v>Hộp lắp miệng gió 450x450, tôn dày 0.75mm</v>
          </cell>
          <cell r="F696">
            <v>0</v>
          </cell>
          <cell r="G696">
            <v>0</v>
          </cell>
          <cell r="H696" t="str">
            <v>Cái</v>
          </cell>
          <cell r="I696">
            <v>3</v>
          </cell>
          <cell r="J696">
            <v>200000</v>
          </cell>
          <cell r="K696">
            <v>600000</v>
          </cell>
          <cell r="M696" t="str">
            <v>Hoa Sen hoặc Phương Nam</v>
          </cell>
          <cell r="N696">
            <v>0</v>
          </cell>
          <cell r="O696" t="str">
            <v>Việt Nam</v>
          </cell>
          <cell r="Q696">
            <v>100</v>
          </cell>
          <cell r="R696">
            <v>200050</v>
          </cell>
          <cell r="S696">
            <v>0.72</v>
          </cell>
          <cell r="T696">
            <v>3</v>
          </cell>
          <cell r="U696">
            <v>200032.5</v>
          </cell>
          <cell r="V696">
            <v>600097.5</v>
          </cell>
          <cell r="W696">
            <v>22.4</v>
          </cell>
          <cell r="X696">
            <v>67.199999999999989</v>
          </cell>
          <cell r="Y696">
            <v>92117.759999999995</v>
          </cell>
          <cell r="Z696">
            <v>276353.27999999997</v>
          </cell>
          <cell r="AA696">
            <v>96723.65</v>
          </cell>
          <cell r="AB696">
            <v>290170.94999999995</v>
          </cell>
          <cell r="AC696">
            <v>1.8</v>
          </cell>
          <cell r="AD696">
            <v>5.4</v>
          </cell>
          <cell r="AI696">
            <v>200000</v>
          </cell>
          <cell r="AJ696">
            <v>600000</v>
          </cell>
        </row>
        <row r="697">
          <cell r="A697" t="str">
            <v>A10592</v>
          </cell>
          <cell r="B697">
            <v>7736</v>
          </cell>
          <cell r="C697">
            <v>1711</v>
          </cell>
          <cell r="E697" t="str">
            <v>Ống gió cấp tôn tráng kẽm, cách nhiệt bông thủy tinh dày 25mm, tỷ trọng 32kg/m3</v>
          </cell>
          <cell r="F697">
            <v>0</v>
          </cell>
          <cell r="G697">
            <v>0</v>
          </cell>
          <cell r="H697">
            <v>0</v>
          </cell>
          <cell r="J697">
            <v>0</v>
          </cell>
          <cell r="K697">
            <v>0</v>
          </cell>
          <cell r="M697" t="str">
            <v>Hoa Sen hoặc Phương Nam</v>
          </cell>
          <cell r="N697">
            <v>0</v>
          </cell>
          <cell r="O697" t="str">
            <v>Việt Nam</v>
          </cell>
          <cell r="Q697">
            <v>100</v>
          </cell>
          <cell r="R697">
            <v>0</v>
          </cell>
          <cell r="S697">
            <v>0</v>
          </cell>
          <cell r="T697">
            <v>0</v>
          </cell>
          <cell r="U697">
            <v>0</v>
          </cell>
          <cell r="V697">
            <v>0</v>
          </cell>
          <cell r="W697">
            <v>0</v>
          </cell>
          <cell r="X697">
            <v>0</v>
          </cell>
          <cell r="Y697">
            <v>0</v>
          </cell>
          <cell r="Z697">
            <v>0</v>
          </cell>
          <cell r="AA697">
            <v>0</v>
          </cell>
          <cell r="AB697">
            <v>0</v>
          </cell>
          <cell r="AC697">
            <v>0</v>
          </cell>
          <cell r="AD697">
            <v>0</v>
          </cell>
          <cell r="AI697">
            <v>0</v>
          </cell>
          <cell r="AJ697" t="str">
            <v/>
          </cell>
        </row>
        <row r="698">
          <cell r="A698" t="str">
            <v>A10593</v>
          </cell>
          <cell r="B698">
            <v>7737</v>
          </cell>
          <cell r="C698">
            <v>1711</v>
          </cell>
          <cell r="E698" t="str">
            <v>Ống gió chế tạo bằng tôn tráng kẽm KT1000x650, tôn dày 0.75mm, kết nối TDC</v>
          </cell>
          <cell r="F698">
            <v>0</v>
          </cell>
          <cell r="G698">
            <v>0</v>
          </cell>
          <cell r="H698" t="str">
            <v>m</v>
          </cell>
          <cell r="I698">
            <v>8.6</v>
          </cell>
          <cell r="J698">
            <v>839500</v>
          </cell>
          <cell r="K698">
            <v>7219700</v>
          </cell>
          <cell r="M698" t="str">
            <v>Hoa Sen hoặc Phương Nam</v>
          </cell>
          <cell r="N698">
            <v>0</v>
          </cell>
          <cell r="O698" t="str">
            <v>Việt Nam</v>
          </cell>
          <cell r="Q698">
            <v>100</v>
          </cell>
          <cell r="R698">
            <v>839520</v>
          </cell>
          <cell r="S698">
            <v>3.3</v>
          </cell>
          <cell r="T698">
            <v>8.6</v>
          </cell>
          <cell r="U698">
            <v>839466</v>
          </cell>
          <cell r="V698">
            <v>7219407.5999999996</v>
          </cell>
          <cell r="W698">
            <v>102.19999999999999</v>
          </cell>
          <cell r="X698">
            <v>878.91999999999985</v>
          </cell>
          <cell r="Y698">
            <v>420287.28</v>
          </cell>
          <cell r="Z698">
            <v>3614470.608</v>
          </cell>
          <cell r="AA698">
            <v>441301.64</v>
          </cell>
          <cell r="AB698">
            <v>3795194.1039999998</v>
          </cell>
          <cell r="AC698">
            <v>8.1999999999999993</v>
          </cell>
          <cell r="AD698">
            <v>70.52</v>
          </cell>
          <cell r="AI698">
            <v>839500</v>
          </cell>
          <cell r="AJ698">
            <v>7219700</v>
          </cell>
        </row>
        <row r="699">
          <cell r="A699" t="str">
            <v>A10594</v>
          </cell>
          <cell r="B699">
            <v>7738</v>
          </cell>
          <cell r="C699">
            <v>1711</v>
          </cell>
          <cell r="E699" t="str">
            <v>Ống gió chế tạo bằng tôn tráng kẽm KT1000x300, tôn dày 0.75mm, kết nối TDC</v>
          </cell>
          <cell r="F699">
            <v>0</v>
          </cell>
          <cell r="G699">
            <v>0</v>
          </cell>
          <cell r="H699" t="str">
            <v>m</v>
          </cell>
          <cell r="I699">
            <v>4.8</v>
          </cell>
          <cell r="J699">
            <v>661300</v>
          </cell>
          <cell r="K699">
            <v>3174240</v>
          </cell>
          <cell r="M699" t="str">
            <v>Hoa Sen hoặc Phương Nam</v>
          </cell>
          <cell r="N699">
            <v>0</v>
          </cell>
          <cell r="O699" t="str">
            <v>Việt Nam</v>
          </cell>
          <cell r="Q699">
            <v>100</v>
          </cell>
          <cell r="R699">
            <v>661420</v>
          </cell>
          <cell r="S699">
            <v>2.6</v>
          </cell>
          <cell r="T699">
            <v>4.8</v>
          </cell>
          <cell r="U699">
            <v>661336.5</v>
          </cell>
          <cell r="V699">
            <v>3174415.1999999997</v>
          </cell>
          <cell r="W699">
            <v>79.8</v>
          </cell>
          <cell r="X699">
            <v>383.03999999999996</v>
          </cell>
          <cell r="Y699">
            <v>328169.52</v>
          </cell>
          <cell r="Z699">
            <v>1575213.696</v>
          </cell>
          <cell r="AA699">
            <v>344578</v>
          </cell>
          <cell r="AB699">
            <v>1653974.4</v>
          </cell>
          <cell r="AC699">
            <v>6.4</v>
          </cell>
          <cell r="AD699">
            <v>30.72</v>
          </cell>
          <cell r="AI699">
            <v>661300</v>
          </cell>
          <cell r="AJ699">
            <v>3174240</v>
          </cell>
        </row>
        <row r="700">
          <cell r="A700" t="str">
            <v>A10595</v>
          </cell>
          <cell r="B700">
            <v>7739</v>
          </cell>
          <cell r="C700">
            <v>1711</v>
          </cell>
          <cell r="E700" t="str">
            <v>Ống gió chế tạo bằng tôn tráng kẽm KT800x300, tôn dày 0.75mm, kết nối TDC</v>
          </cell>
          <cell r="F700">
            <v>0</v>
          </cell>
          <cell r="G700">
            <v>0</v>
          </cell>
          <cell r="H700" t="str">
            <v>m</v>
          </cell>
          <cell r="I700">
            <v>0.5</v>
          </cell>
          <cell r="J700">
            <v>559600</v>
          </cell>
          <cell r="K700">
            <v>279800</v>
          </cell>
          <cell r="M700" t="str">
            <v>Hoa Sen hoặc Phương Nam</v>
          </cell>
          <cell r="N700">
            <v>0</v>
          </cell>
          <cell r="O700" t="str">
            <v>Việt Nam</v>
          </cell>
          <cell r="Q700">
            <v>100</v>
          </cell>
          <cell r="R700">
            <v>559680</v>
          </cell>
          <cell r="S700">
            <v>2.2000000000000002</v>
          </cell>
          <cell r="T700">
            <v>0.5</v>
          </cell>
          <cell r="U700">
            <v>559644</v>
          </cell>
          <cell r="V700">
            <v>279822</v>
          </cell>
          <cell r="W700">
            <v>67.199999999999989</v>
          </cell>
          <cell r="X700">
            <v>33.599999999999994</v>
          </cell>
          <cell r="Y700">
            <v>276353.28000000003</v>
          </cell>
          <cell r="Z700">
            <v>138176.64000000001</v>
          </cell>
          <cell r="AA700">
            <v>290170.94</v>
          </cell>
          <cell r="AB700">
            <v>145085.47</v>
          </cell>
          <cell r="AC700">
            <v>5.4</v>
          </cell>
          <cell r="AD700">
            <v>2.7</v>
          </cell>
          <cell r="AI700">
            <v>559600</v>
          </cell>
          <cell r="AJ700">
            <v>279800</v>
          </cell>
        </row>
        <row r="701">
          <cell r="A701" t="str">
            <v>A10596</v>
          </cell>
          <cell r="B701">
            <v>7740</v>
          </cell>
          <cell r="C701">
            <v>1711</v>
          </cell>
          <cell r="E701" t="str">
            <v>Ống gió chế tạo bằng tôn tráng kẽm KT700x300, tôn dày 0.75mm, kết nối TDC</v>
          </cell>
          <cell r="F701">
            <v>0</v>
          </cell>
          <cell r="G701">
            <v>0</v>
          </cell>
          <cell r="H701" t="str">
            <v>m</v>
          </cell>
          <cell r="I701">
            <v>13.1</v>
          </cell>
          <cell r="J701">
            <v>508900</v>
          </cell>
          <cell r="K701">
            <v>6666590</v>
          </cell>
          <cell r="M701" t="str">
            <v>Hoa Sen hoặc Phương Nam</v>
          </cell>
          <cell r="N701">
            <v>0</v>
          </cell>
          <cell r="O701" t="str">
            <v>Việt Nam</v>
          </cell>
          <cell r="Q701">
            <v>100</v>
          </cell>
          <cell r="R701">
            <v>508810</v>
          </cell>
          <cell r="S701">
            <v>2</v>
          </cell>
          <cell r="T701">
            <v>13.1</v>
          </cell>
          <cell r="U701">
            <v>508909.5</v>
          </cell>
          <cell r="V701">
            <v>6666714.4500000002</v>
          </cell>
          <cell r="W701">
            <v>61.599999999999994</v>
          </cell>
          <cell r="X701">
            <v>806.95999999999992</v>
          </cell>
          <cell r="Y701">
            <v>253323.84</v>
          </cell>
          <cell r="Z701">
            <v>3318542.304</v>
          </cell>
          <cell r="AA701">
            <v>265990.03000000003</v>
          </cell>
          <cell r="AB701">
            <v>3484469.3930000002</v>
          </cell>
          <cell r="AC701">
            <v>4.9000000000000004</v>
          </cell>
          <cell r="AD701">
            <v>64.19</v>
          </cell>
          <cell r="AI701">
            <v>508900</v>
          </cell>
          <cell r="AJ701">
            <v>6666590</v>
          </cell>
        </row>
        <row r="702">
          <cell r="A702" t="str">
            <v>A10597</v>
          </cell>
          <cell r="B702">
            <v>7741</v>
          </cell>
          <cell r="C702">
            <v>1711</v>
          </cell>
          <cell r="E702" t="str">
            <v>Ống gió chế tạo bằng tôn tráng kẽm KT500x300, tôn dày 0.75mm, kết nối TDC</v>
          </cell>
          <cell r="F702">
            <v>0</v>
          </cell>
          <cell r="G702">
            <v>0</v>
          </cell>
          <cell r="H702" t="str">
            <v>m</v>
          </cell>
          <cell r="I702">
            <v>9.9</v>
          </cell>
          <cell r="J702">
            <v>407000</v>
          </cell>
          <cell r="K702">
            <v>4029300</v>
          </cell>
          <cell r="M702" t="str">
            <v>Hoa Sen hoặc Phương Nam</v>
          </cell>
          <cell r="N702">
            <v>0</v>
          </cell>
          <cell r="O702" t="str">
            <v>Việt Nam</v>
          </cell>
          <cell r="Q702">
            <v>100</v>
          </cell>
          <cell r="R702">
            <v>406960</v>
          </cell>
          <cell r="S702">
            <v>1.6</v>
          </cell>
          <cell r="T702">
            <v>9.9</v>
          </cell>
          <cell r="U702">
            <v>406993.5</v>
          </cell>
          <cell r="V702">
            <v>4029235.6500000004</v>
          </cell>
          <cell r="W702">
            <v>49</v>
          </cell>
          <cell r="X702">
            <v>485.1</v>
          </cell>
          <cell r="Y702">
            <v>201507.6</v>
          </cell>
          <cell r="Z702">
            <v>1994925.2400000002</v>
          </cell>
          <cell r="AA702">
            <v>211582.98</v>
          </cell>
          <cell r="AB702">
            <v>2094671.5020000001</v>
          </cell>
          <cell r="AC702">
            <v>3.9</v>
          </cell>
          <cell r="AD702">
            <v>38.61</v>
          </cell>
          <cell r="AI702">
            <v>407000</v>
          </cell>
          <cell r="AJ702">
            <v>4029300</v>
          </cell>
        </row>
        <row r="703">
          <cell r="A703" t="str">
            <v>A10598</v>
          </cell>
          <cell r="B703">
            <v>7742</v>
          </cell>
          <cell r="C703">
            <v>1711</v>
          </cell>
          <cell r="E703" t="str">
            <v>Ống gió chế tạo bằng tôn tráng kẽm KT500x250, tôn dày 0.75mm, kết nối TDC</v>
          </cell>
          <cell r="F703">
            <v>0</v>
          </cell>
          <cell r="G703">
            <v>0</v>
          </cell>
          <cell r="H703" t="str">
            <v>m</v>
          </cell>
          <cell r="I703">
            <v>15.9</v>
          </cell>
          <cell r="J703">
            <v>381500</v>
          </cell>
          <cell r="K703">
            <v>6065850</v>
          </cell>
          <cell r="M703" t="str">
            <v>Hoa Sen hoặc Phương Nam</v>
          </cell>
          <cell r="N703">
            <v>0</v>
          </cell>
          <cell r="O703" t="str">
            <v>Việt Nam</v>
          </cell>
          <cell r="Q703">
            <v>100</v>
          </cell>
          <cell r="R703">
            <v>381580</v>
          </cell>
          <cell r="S703">
            <v>1.5</v>
          </cell>
          <cell r="T703">
            <v>15.9</v>
          </cell>
          <cell r="U703">
            <v>381514.5</v>
          </cell>
          <cell r="V703">
            <v>6066080.5499999998</v>
          </cell>
          <cell r="W703">
            <v>46.199999999999996</v>
          </cell>
          <cell r="X703">
            <v>734.57999999999993</v>
          </cell>
          <cell r="Y703">
            <v>189992.88</v>
          </cell>
          <cell r="Z703">
            <v>3020886.7920000004</v>
          </cell>
          <cell r="AA703">
            <v>199492.52</v>
          </cell>
          <cell r="AB703">
            <v>3171931.068</v>
          </cell>
          <cell r="AC703">
            <v>3.7</v>
          </cell>
          <cell r="AD703">
            <v>58.830000000000005</v>
          </cell>
          <cell r="AI703">
            <v>381500</v>
          </cell>
          <cell r="AJ703">
            <v>6065850</v>
          </cell>
        </row>
        <row r="704">
          <cell r="A704" t="str">
            <v>A10599</v>
          </cell>
          <cell r="B704">
            <v>7743</v>
          </cell>
          <cell r="C704">
            <v>1711</v>
          </cell>
          <cell r="E704" t="str">
            <v>Ống gió chế tạo bằng tôn tráng kẽm KT350x250, tôn dày 0.75mm, kết nối ống bằng nẹp C</v>
          </cell>
          <cell r="F704">
            <v>0</v>
          </cell>
          <cell r="G704">
            <v>0</v>
          </cell>
          <cell r="H704" t="str">
            <v>m</v>
          </cell>
          <cell r="I704">
            <v>2.5</v>
          </cell>
          <cell r="J704">
            <v>305300</v>
          </cell>
          <cell r="K704">
            <v>763250</v>
          </cell>
          <cell r="M704" t="str">
            <v>Hoa Sen hoặc Phương Nam</v>
          </cell>
          <cell r="N704">
            <v>0</v>
          </cell>
          <cell r="O704" t="str">
            <v>Việt Nam</v>
          </cell>
          <cell r="Q704">
            <v>100</v>
          </cell>
          <cell r="R704">
            <v>305220</v>
          </cell>
          <cell r="S704">
            <v>1.2</v>
          </cell>
          <cell r="T704">
            <v>2.5</v>
          </cell>
          <cell r="U704">
            <v>305301</v>
          </cell>
          <cell r="V704">
            <v>763252.5</v>
          </cell>
          <cell r="W704">
            <v>36.4</v>
          </cell>
          <cell r="X704">
            <v>91</v>
          </cell>
          <cell r="Y704">
            <v>149691.35999999999</v>
          </cell>
          <cell r="Z704">
            <v>374228.39999999997</v>
          </cell>
          <cell r="AA704">
            <v>157175.93</v>
          </cell>
          <cell r="AB704">
            <v>392939.82499999995</v>
          </cell>
          <cell r="AC704">
            <v>2.9</v>
          </cell>
          <cell r="AD704">
            <v>7.25</v>
          </cell>
          <cell r="AI704">
            <v>305300</v>
          </cell>
          <cell r="AJ704">
            <v>763250</v>
          </cell>
        </row>
        <row r="705">
          <cell r="A705" t="str">
            <v>A10600</v>
          </cell>
          <cell r="B705">
            <v>7744</v>
          </cell>
          <cell r="C705">
            <v>1711</v>
          </cell>
          <cell r="E705" t="str">
            <v>Ống gió chế tạo bằng tôn tráng kẽm KT250x250, tôn dày 0.75mm, kết nối ống bằng nẹp C</v>
          </cell>
          <cell r="F705">
            <v>0</v>
          </cell>
          <cell r="G705">
            <v>0</v>
          </cell>
          <cell r="H705" t="str">
            <v>m</v>
          </cell>
          <cell r="I705">
            <v>2.1</v>
          </cell>
          <cell r="J705">
            <v>254300</v>
          </cell>
          <cell r="K705">
            <v>534030</v>
          </cell>
          <cell r="M705" t="str">
            <v>Hoa Sen hoặc Phương Nam</v>
          </cell>
          <cell r="N705">
            <v>0</v>
          </cell>
          <cell r="O705" t="str">
            <v>Việt Nam</v>
          </cell>
          <cell r="Q705">
            <v>100</v>
          </cell>
          <cell r="R705">
            <v>254350</v>
          </cell>
          <cell r="S705">
            <v>1</v>
          </cell>
          <cell r="T705">
            <v>2.1</v>
          </cell>
          <cell r="U705">
            <v>254343</v>
          </cell>
          <cell r="V705">
            <v>534120.30000000005</v>
          </cell>
          <cell r="W705">
            <v>30.799999999999997</v>
          </cell>
          <cell r="X705">
            <v>64.679999999999993</v>
          </cell>
          <cell r="Y705">
            <v>126661.92</v>
          </cell>
          <cell r="Z705">
            <v>265990.03200000001</v>
          </cell>
          <cell r="AA705">
            <v>132995.01999999999</v>
          </cell>
          <cell r="AB705">
            <v>279289.54200000002</v>
          </cell>
          <cell r="AC705">
            <v>2.5</v>
          </cell>
          <cell r="AD705">
            <v>5.25</v>
          </cell>
          <cell r="AI705">
            <v>254300</v>
          </cell>
          <cell r="AJ705">
            <v>534030</v>
          </cell>
        </row>
        <row r="706">
          <cell r="A706" t="str">
            <v>A10601</v>
          </cell>
          <cell r="B706">
            <v>7745</v>
          </cell>
          <cell r="C706">
            <v>1711</v>
          </cell>
          <cell r="E706" t="str">
            <v>Cút ống gió KT1000x650, tôn dày 0.75mm</v>
          </cell>
          <cell r="F706">
            <v>0</v>
          </cell>
          <cell r="G706">
            <v>0</v>
          </cell>
          <cell r="H706" t="str">
            <v>Cái</v>
          </cell>
          <cell r="I706">
            <v>1</v>
          </cell>
          <cell r="J706">
            <v>1729900</v>
          </cell>
          <cell r="K706">
            <v>1729900</v>
          </cell>
          <cell r="M706" t="str">
            <v>Hoa Sen hoặc Phương Nam</v>
          </cell>
          <cell r="N706">
            <v>0</v>
          </cell>
          <cell r="O706" t="str">
            <v>Việt Nam</v>
          </cell>
          <cell r="Q706">
            <v>100</v>
          </cell>
          <cell r="R706">
            <v>1729860</v>
          </cell>
          <cell r="S706">
            <v>6.6</v>
          </cell>
          <cell r="T706">
            <v>1</v>
          </cell>
          <cell r="U706">
            <v>1729890</v>
          </cell>
          <cell r="V706">
            <v>1729890</v>
          </cell>
          <cell r="W706">
            <v>203</v>
          </cell>
          <cell r="X706">
            <v>203</v>
          </cell>
          <cell r="Y706">
            <v>834817.2</v>
          </cell>
          <cell r="Z706">
            <v>834817.2</v>
          </cell>
          <cell r="AA706">
            <v>876558.06</v>
          </cell>
          <cell r="AB706">
            <v>876558.06</v>
          </cell>
          <cell r="AC706">
            <v>16.2</v>
          </cell>
          <cell r="AD706">
            <v>16.2</v>
          </cell>
          <cell r="AI706">
            <v>1729900</v>
          </cell>
          <cell r="AJ706">
            <v>1729900</v>
          </cell>
        </row>
        <row r="707">
          <cell r="A707" t="str">
            <v>A10602</v>
          </cell>
          <cell r="B707">
            <v>7746</v>
          </cell>
          <cell r="C707">
            <v>1711</v>
          </cell>
          <cell r="E707" t="str">
            <v>Cút ống gió KT1000x300, tôn dày 0.75mm</v>
          </cell>
          <cell r="F707">
            <v>0</v>
          </cell>
          <cell r="G707">
            <v>0</v>
          </cell>
          <cell r="H707" t="str">
            <v>Cái</v>
          </cell>
          <cell r="I707">
            <v>1</v>
          </cell>
          <cell r="J707">
            <v>1374100</v>
          </cell>
          <cell r="K707">
            <v>1374100</v>
          </cell>
          <cell r="M707" t="str">
            <v>Hoa Sen hoặc Phương Nam</v>
          </cell>
          <cell r="N707">
            <v>0</v>
          </cell>
          <cell r="O707" t="str">
            <v>Việt Nam</v>
          </cell>
          <cell r="Q707">
            <v>100</v>
          </cell>
          <cell r="R707">
            <v>1374100</v>
          </cell>
          <cell r="S707">
            <v>5.2</v>
          </cell>
          <cell r="T707">
            <v>1</v>
          </cell>
          <cell r="U707">
            <v>1374078</v>
          </cell>
          <cell r="V707">
            <v>1374078</v>
          </cell>
          <cell r="W707">
            <v>159.6</v>
          </cell>
          <cell r="X707">
            <v>159.6</v>
          </cell>
          <cell r="Y707">
            <v>656339.04</v>
          </cell>
          <cell r="Z707">
            <v>656339.04</v>
          </cell>
          <cell r="AA707">
            <v>689155.99</v>
          </cell>
          <cell r="AB707">
            <v>689155.99</v>
          </cell>
          <cell r="AC707">
            <v>12.8</v>
          </cell>
          <cell r="AD707">
            <v>12.8</v>
          </cell>
          <cell r="AI707">
            <v>1374100</v>
          </cell>
          <cell r="AJ707">
            <v>1374100</v>
          </cell>
        </row>
        <row r="708">
          <cell r="A708" t="str">
            <v>A10603</v>
          </cell>
          <cell r="B708">
            <v>7747</v>
          </cell>
          <cell r="C708">
            <v>1711</v>
          </cell>
          <cell r="E708" t="str">
            <v>Cút ống gió KT700x300, tôn dày 0.75mm</v>
          </cell>
          <cell r="F708">
            <v>0</v>
          </cell>
          <cell r="G708">
            <v>0</v>
          </cell>
          <cell r="H708" t="str">
            <v>Cái</v>
          </cell>
          <cell r="I708">
            <v>1</v>
          </cell>
          <cell r="J708">
            <v>761000</v>
          </cell>
          <cell r="K708">
            <v>761000</v>
          </cell>
          <cell r="M708" t="str">
            <v>Hoa Sen hoặc Phương Nam</v>
          </cell>
          <cell r="N708">
            <v>0</v>
          </cell>
          <cell r="O708" t="str">
            <v>Việt Nam</v>
          </cell>
          <cell r="Q708">
            <v>100</v>
          </cell>
          <cell r="R708">
            <v>760910</v>
          </cell>
          <cell r="S708">
            <v>2.8</v>
          </cell>
          <cell r="T708">
            <v>1</v>
          </cell>
          <cell r="U708">
            <v>761017.5</v>
          </cell>
          <cell r="V708">
            <v>761017.5</v>
          </cell>
          <cell r="W708">
            <v>86.8</v>
          </cell>
          <cell r="X708">
            <v>86.8</v>
          </cell>
          <cell r="Y708">
            <v>356956.32</v>
          </cell>
          <cell r="Z708">
            <v>356956.32</v>
          </cell>
          <cell r="AA708">
            <v>374804.14</v>
          </cell>
          <cell r="AB708">
            <v>374804.14</v>
          </cell>
          <cell r="AC708">
            <v>6.9</v>
          </cell>
          <cell r="AD708">
            <v>6.9</v>
          </cell>
          <cell r="AI708">
            <v>761000</v>
          </cell>
          <cell r="AJ708">
            <v>761000</v>
          </cell>
        </row>
        <row r="709">
          <cell r="A709" t="str">
            <v>A10604</v>
          </cell>
          <cell r="B709">
            <v>7748</v>
          </cell>
          <cell r="C709">
            <v>1711</v>
          </cell>
          <cell r="E709" t="str">
            <v>Cút ống gió KT500x250, tôn dày 0.75mm</v>
          </cell>
          <cell r="F709">
            <v>0</v>
          </cell>
          <cell r="G709">
            <v>0</v>
          </cell>
          <cell r="H709" t="str">
            <v>Cái</v>
          </cell>
          <cell r="I709">
            <v>1</v>
          </cell>
          <cell r="J709">
            <v>423100</v>
          </cell>
          <cell r="K709">
            <v>423100</v>
          </cell>
          <cell r="M709" t="str">
            <v>Hoa Sen hoặc Phương Nam</v>
          </cell>
          <cell r="N709">
            <v>0</v>
          </cell>
          <cell r="O709" t="str">
            <v>Việt Nam</v>
          </cell>
          <cell r="Q709">
            <v>100</v>
          </cell>
          <cell r="R709">
            <v>423050</v>
          </cell>
          <cell r="S709">
            <v>1.5</v>
          </cell>
          <cell r="T709">
            <v>1</v>
          </cell>
          <cell r="U709">
            <v>423085.5</v>
          </cell>
          <cell r="V709">
            <v>423085.5</v>
          </cell>
          <cell r="W709">
            <v>46.199999999999996</v>
          </cell>
          <cell r="X709">
            <v>46.199999999999996</v>
          </cell>
          <cell r="Y709">
            <v>189992.88</v>
          </cell>
          <cell r="Z709">
            <v>189992.88</v>
          </cell>
          <cell r="AA709">
            <v>199492.52</v>
          </cell>
          <cell r="AB709">
            <v>199492.52</v>
          </cell>
          <cell r="AC709">
            <v>3.7</v>
          </cell>
          <cell r="AD709">
            <v>3.7</v>
          </cell>
          <cell r="AI709">
            <v>423100</v>
          </cell>
          <cell r="AJ709">
            <v>423100</v>
          </cell>
        </row>
        <row r="710">
          <cell r="A710" t="str">
            <v>A10605</v>
          </cell>
          <cell r="B710">
            <v>7749</v>
          </cell>
          <cell r="C710">
            <v>1711</v>
          </cell>
          <cell r="E710" t="str">
            <v>Nối giảm ống gió KT500x250/350x250, tôn dày 0.75mm</v>
          </cell>
          <cell r="F710">
            <v>0</v>
          </cell>
          <cell r="G710">
            <v>0</v>
          </cell>
          <cell r="H710" t="str">
            <v>Cái</v>
          </cell>
          <cell r="I710">
            <v>1</v>
          </cell>
          <cell r="J710">
            <v>244300</v>
          </cell>
          <cell r="K710">
            <v>244300</v>
          </cell>
          <cell r="M710" t="str">
            <v>Hoa Sen hoặc Phương Nam</v>
          </cell>
          <cell r="N710">
            <v>0</v>
          </cell>
          <cell r="O710" t="str">
            <v>Việt Nam</v>
          </cell>
          <cell r="Q710">
            <v>100</v>
          </cell>
          <cell r="R710">
            <v>244360.00000000003</v>
          </cell>
          <cell r="S710">
            <v>0.75</v>
          </cell>
          <cell r="T710">
            <v>1</v>
          </cell>
          <cell r="U710">
            <v>244285.5</v>
          </cell>
          <cell r="V710">
            <v>244285.5</v>
          </cell>
          <cell r="W710">
            <v>23.799999999999997</v>
          </cell>
          <cell r="X710">
            <v>23.799999999999997</v>
          </cell>
          <cell r="Y710">
            <v>97875.12</v>
          </cell>
          <cell r="Z710">
            <v>97875.12</v>
          </cell>
          <cell r="AA710">
            <v>102768.88</v>
          </cell>
          <cell r="AB710">
            <v>102768.88</v>
          </cell>
          <cell r="AC710">
            <v>1.9</v>
          </cell>
          <cell r="AD710">
            <v>1.9</v>
          </cell>
          <cell r="AI710">
            <v>244300</v>
          </cell>
          <cell r="AJ710">
            <v>244300</v>
          </cell>
        </row>
        <row r="711">
          <cell r="A711" t="str">
            <v>A10606</v>
          </cell>
          <cell r="B711">
            <v>7750</v>
          </cell>
          <cell r="C711">
            <v>1711</v>
          </cell>
          <cell r="E711" t="str">
            <v>Nối giảm ống gió KT350x250/250x250, tôn dày 0.75mm</v>
          </cell>
          <cell r="F711">
            <v>0</v>
          </cell>
          <cell r="G711">
            <v>0</v>
          </cell>
          <cell r="H711" t="str">
            <v>Cái</v>
          </cell>
          <cell r="I711">
            <v>1</v>
          </cell>
          <cell r="J711">
            <v>187100</v>
          </cell>
          <cell r="K711">
            <v>187100</v>
          </cell>
          <cell r="M711" t="str">
            <v>Hoa Sen hoặc Phương Nam</v>
          </cell>
          <cell r="N711">
            <v>0</v>
          </cell>
          <cell r="O711" t="str">
            <v>Việt Nam</v>
          </cell>
          <cell r="Q711">
            <v>100</v>
          </cell>
          <cell r="R711">
            <v>187160</v>
          </cell>
          <cell r="S711">
            <v>0.42</v>
          </cell>
          <cell r="T711">
            <v>1</v>
          </cell>
          <cell r="U711">
            <v>187069.5</v>
          </cell>
          <cell r="V711">
            <v>187069.5</v>
          </cell>
          <cell r="W711">
            <v>12.6</v>
          </cell>
          <cell r="X711">
            <v>12.6</v>
          </cell>
          <cell r="Y711">
            <v>51816.24</v>
          </cell>
          <cell r="Z711">
            <v>51816.24</v>
          </cell>
          <cell r="AA711">
            <v>54407.05</v>
          </cell>
          <cell r="AB711">
            <v>54407.05</v>
          </cell>
          <cell r="AC711">
            <v>1</v>
          </cell>
          <cell r="AD711">
            <v>1</v>
          </cell>
          <cell r="AI711">
            <v>187100</v>
          </cell>
          <cell r="AJ711">
            <v>187100</v>
          </cell>
        </row>
        <row r="712">
          <cell r="A712" t="str">
            <v>A10607</v>
          </cell>
          <cell r="B712">
            <v>7751</v>
          </cell>
          <cell r="C712">
            <v>1711</v>
          </cell>
          <cell r="E712" t="str">
            <v>Vuông / tròn 150x150/Ø150, tôn dày 0.58mm</v>
          </cell>
          <cell r="F712">
            <v>0</v>
          </cell>
          <cell r="G712">
            <v>0</v>
          </cell>
          <cell r="H712" t="str">
            <v>Cái</v>
          </cell>
          <cell r="I712">
            <v>14</v>
          </cell>
          <cell r="J712">
            <v>80900</v>
          </cell>
          <cell r="K712">
            <v>1132600</v>
          </cell>
          <cell r="M712" t="str">
            <v>Hoa Sen hoặc Phương Nam</v>
          </cell>
          <cell r="N712">
            <v>0</v>
          </cell>
          <cell r="O712" t="str">
            <v>Việt Nam</v>
          </cell>
          <cell r="Q712">
            <v>100</v>
          </cell>
          <cell r="R712">
            <v>81010</v>
          </cell>
          <cell r="S712">
            <v>0.09</v>
          </cell>
          <cell r="T712">
            <v>14</v>
          </cell>
          <cell r="U712">
            <v>80907</v>
          </cell>
          <cell r="V712">
            <v>1132698</v>
          </cell>
          <cell r="W712">
            <v>2.8</v>
          </cell>
          <cell r="X712">
            <v>39.199999999999996</v>
          </cell>
          <cell r="Y712">
            <v>11514.72</v>
          </cell>
          <cell r="Z712">
            <v>161206.07999999999</v>
          </cell>
          <cell r="AA712">
            <v>12090.46</v>
          </cell>
          <cell r="AB712">
            <v>169266.44</v>
          </cell>
          <cell r="AC712">
            <v>0.2</v>
          </cell>
          <cell r="AD712">
            <v>2.8000000000000003</v>
          </cell>
          <cell r="AI712">
            <v>80900</v>
          </cell>
          <cell r="AJ712">
            <v>1132600</v>
          </cell>
        </row>
        <row r="713">
          <cell r="A713" t="str">
            <v>A10608</v>
          </cell>
          <cell r="B713">
            <v>7752</v>
          </cell>
          <cell r="C713">
            <v>1711</v>
          </cell>
          <cell r="E713" t="str">
            <v>Chân rẽ ống gió KT150x150, tôn dày 0.58mm</v>
          </cell>
          <cell r="F713">
            <v>0</v>
          </cell>
          <cell r="G713">
            <v>0</v>
          </cell>
          <cell r="H713" t="str">
            <v>Cái</v>
          </cell>
          <cell r="I713">
            <v>14</v>
          </cell>
          <cell r="J713">
            <v>77300</v>
          </cell>
          <cell r="K713">
            <v>1082200</v>
          </cell>
          <cell r="M713" t="str">
            <v>Hoa Sen hoặc Phương Nam</v>
          </cell>
          <cell r="N713">
            <v>0</v>
          </cell>
          <cell r="O713" t="str">
            <v>Việt Nam</v>
          </cell>
          <cell r="Q713">
            <v>100</v>
          </cell>
          <cell r="R713">
            <v>77320</v>
          </cell>
          <cell r="S713">
            <v>0.18</v>
          </cell>
          <cell r="T713">
            <v>14</v>
          </cell>
          <cell r="U713">
            <v>77331</v>
          </cell>
          <cell r="V713">
            <v>1082634</v>
          </cell>
          <cell r="W713">
            <v>5.6</v>
          </cell>
          <cell r="X713">
            <v>78.399999999999991</v>
          </cell>
          <cell r="Y713">
            <v>23029.439999999999</v>
          </cell>
          <cell r="Z713">
            <v>322412.15999999997</v>
          </cell>
          <cell r="AA713">
            <v>24180.91</v>
          </cell>
          <cell r="AB713">
            <v>338532.74</v>
          </cell>
          <cell r="AC713">
            <v>0.4</v>
          </cell>
          <cell r="AD713">
            <v>5.6000000000000005</v>
          </cell>
          <cell r="AI713">
            <v>77300</v>
          </cell>
          <cell r="AJ713">
            <v>1082200</v>
          </cell>
        </row>
        <row r="714">
          <cell r="A714" t="str">
            <v>A10609</v>
          </cell>
          <cell r="B714">
            <v>7753</v>
          </cell>
          <cell r="C714">
            <v>1711</v>
          </cell>
          <cell r="E714" t="str">
            <v>Tê ống gió KT1000x300/700x300, 700x300 , tôn dày 0.75mm</v>
          </cell>
          <cell r="F714">
            <v>0</v>
          </cell>
          <cell r="G714">
            <v>0</v>
          </cell>
          <cell r="H714" t="str">
            <v>Cái</v>
          </cell>
          <cell r="I714">
            <v>1</v>
          </cell>
          <cell r="J714">
            <v>1961000</v>
          </cell>
          <cell r="K714">
            <v>1961000</v>
          </cell>
          <cell r="M714" t="str">
            <v>Hoa Sen hoặc Phương Nam</v>
          </cell>
          <cell r="N714">
            <v>0</v>
          </cell>
          <cell r="O714" t="str">
            <v>Việt Nam</v>
          </cell>
          <cell r="Q714">
            <v>100</v>
          </cell>
          <cell r="R714">
            <v>1961040</v>
          </cell>
          <cell r="S714">
            <v>10.4</v>
          </cell>
          <cell r="T714">
            <v>1</v>
          </cell>
          <cell r="U714">
            <v>1960989</v>
          </cell>
          <cell r="V714">
            <v>1960989</v>
          </cell>
          <cell r="W714">
            <v>320.59999999999997</v>
          </cell>
          <cell r="X714">
            <v>320.59999999999997</v>
          </cell>
          <cell r="Y714">
            <v>1318435.44</v>
          </cell>
          <cell r="Z714">
            <v>1318435.44</v>
          </cell>
          <cell r="AA714">
            <v>1384357.21</v>
          </cell>
          <cell r="AB714">
            <v>1384357.21</v>
          </cell>
          <cell r="AC714">
            <v>25.6</v>
          </cell>
          <cell r="AD714">
            <v>25.6</v>
          </cell>
          <cell r="AI714">
            <v>1961000</v>
          </cell>
          <cell r="AJ714">
            <v>1961000</v>
          </cell>
        </row>
        <row r="715">
          <cell r="A715" t="str">
            <v>A10610</v>
          </cell>
          <cell r="B715">
            <v>7754</v>
          </cell>
          <cell r="C715">
            <v>1711</v>
          </cell>
          <cell r="E715" t="str">
            <v>Tê ống gió KT700x300/500x300, 500x300 , tôn dày 0.75mm</v>
          </cell>
          <cell r="F715">
            <v>0</v>
          </cell>
          <cell r="G715">
            <v>0</v>
          </cell>
          <cell r="H715" t="str">
            <v>Cái</v>
          </cell>
          <cell r="I715">
            <v>1</v>
          </cell>
          <cell r="J715">
            <v>1106800</v>
          </cell>
          <cell r="K715">
            <v>1106800</v>
          </cell>
          <cell r="M715" t="str">
            <v>Hoa Sen hoặc Phương Nam</v>
          </cell>
          <cell r="N715">
            <v>0</v>
          </cell>
          <cell r="O715" t="str">
            <v>Việt Nam</v>
          </cell>
          <cell r="Q715">
            <v>100</v>
          </cell>
          <cell r="R715">
            <v>1106790</v>
          </cell>
          <cell r="S715">
            <v>5.6</v>
          </cell>
          <cell r="T715">
            <v>1</v>
          </cell>
          <cell r="U715">
            <v>1106772</v>
          </cell>
          <cell r="V715">
            <v>1106772</v>
          </cell>
          <cell r="W715">
            <v>172.2</v>
          </cell>
          <cell r="X715">
            <v>172.2</v>
          </cell>
          <cell r="Y715">
            <v>708155.28</v>
          </cell>
          <cell r="Z715">
            <v>708155.28</v>
          </cell>
          <cell r="AA715">
            <v>743563.04</v>
          </cell>
          <cell r="AB715">
            <v>743563.04</v>
          </cell>
          <cell r="AC715">
            <v>13.8</v>
          </cell>
          <cell r="AD715">
            <v>13.8</v>
          </cell>
          <cell r="AI715">
            <v>1106800</v>
          </cell>
          <cell r="AJ715">
            <v>1106800</v>
          </cell>
        </row>
        <row r="716">
          <cell r="A716" t="str">
            <v>A10611</v>
          </cell>
          <cell r="B716">
            <v>7755</v>
          </cell>
          <cell r="C716">
            <v>1711</v>
          </cell>
          <cell r="E716" t="str">
            <v>Hộp lắp miệng gió 1500x150, tôn dày 0.95mm</v>
          </cell>
          <cell r="F716">
            <v>0</v>
          </cell>
          <cell r="G716">
            <v>0</v>
          </cell>
          <cell r="H716" t="str">
            <v>Cái</v>
          </cell>
          <cell r="I716">
            <v>7</v>
          </cell>
          <cell r="J716">
            <v>297300</v>
          </cell>
          <cell r="K716">
            <v>2081100</v>
          </cell>
          <cell r="M716" t="str">
            <v>Hoa Sen hoặc Phương Nam</v>
          </cell>
          <cell r="N716">
            <v>0</v>
          </cell>
          <cell r="O716" t="str">
            <v>Việt Nam</v>
          </cell>
          <cell r="Q716">
            <v>100</v>
          </cell>
          <cell r="R716">
            <v>297170</v>
          </cell>
          <cell r="S716">
            <v>0.24</v>
          </cell>
          <cell r="T716">
            <v>7</v>
          </cell>
          <cell r="U716">
            <v>297255</v>
          </cell>
          <cell r="V716">
            <v>2080785</v>
          </cell>
          <cell r="W716">
            <v>7</v>
          </cell>
          <cell r="X716">
            <v>49</v>
          </cell>
          <cell r="Y716">
            <v>28786.799999999999</v>
          </cell>
          <cell r="Z716">
            <v>201507.6</v>
          </cell>
          <cell r="AA716">
            <v>30226.14</v>
          </cell>
          <cell r="AB716">
            <v>211582.97999999998</v>
          </cell>
          <cell r="AC716">
            <v>0.6</v>
          </cell>
          <cell r="AD716">
            <v>4.2</v>
          </cell>
          <cell r="AI716">
            <v>297300</v>
          </cell>
          <cell r="AJ716">
            <v>2081100</v>
          </cell>
        </row>
        <row r="717">
          <cell r="A717" t="str">
            <v>A10612</v>
          </cell>
          <cell r="B717">
            <v>7756</v>
          </cell>
          <cell r="C717">
            <v>1711</v>
          </cell>
          <cell r="E717" t="str">
            <v>Hộp lắp miệng gió 550x550, tôn dày 0.75mm</v>
          </cell>
          <cell r="F717">
            <v>0</v>
          </cell>
          <cell r="G717">
            <v>0</v>
          </cell>
          <cell r="H717" t="str">
            <v>Cái</v>
          </cell>
          <cell r="I717">
            <v>2</v>
          </cell>
          <cell r="J717">
            <v>238300</v>
          </cell>
          <cell r="K717">
            <v>476600</v>
          </cell>
          <cell r="M717" t="str">
            <v>Hoa Sen hoặc Phương Nam</v>
          </cell>
          <cell r="N717">
            <v>0</v>
          </cell>
          <cell r="O717" t="str">
            <v>Việt Nam</v>
          </cell>
          <cell r="Q717">
            <v>100</v>
          </cell>
          <cell r="R717">
            <v>238260</v>
          </cell>
          <cell r="S717">
            <v>0.88</v>
          </cell>
          <cell r="T717">
            <v>2</v>
          </cell>
          <cell r="U717">
            <v>238251</v>
          </cell>
          <cell r="V717">
            <v>476502</v>
          </cell>
          <cell r="W717">
            <v>26.599999999999998</v>
          </cell>
          <cell r="X717">
            <v>53.199999999999996</v>
          </cell>
          <cell r="Y717">
            <v>109389.84</v>
          </cell>
          <cell r="Z717">
            <v>218779.68</v>
          </cell>
          <cell r="AA717">
            <v>114859.33</v>
          </cell>
          <cell r="AB717">
            <v>229718.66</v>
          </cell>
          <cell r="AC717">
            <v>2.1</v>
          </cell>
          <cell r="AD717">
            <v>4.2</v>
          </cell>
          <cell r="AI717">
            <v>238300</v>
          </cell>
          <cell r="AJ717">
            <v>476600</v>
          </cell>
        </row>
        <row r="718">
          <cell r="A718" t="str">
            <v>A10613</v>
          </cell>
          <cell r="B718">
            <v>7757</v>
          </cell>
          <cell r="C718">
            <v>1711</v>
          </cell>
          <cell r="E718" t="str">
            <v>Hộp gió hồi tiêu âm AHU</v>
          </cell>
          <cell r="F718">
            <v>0</v>
          </cell>
          <cell r="G718">
            <v>0</v>
          </cell>
          <cell r="H718" t="str">
            <v>Cái</v>
          </cell>
          <cell r="I718">
            <v>2</v>
          </cell>
          <cell r="J718">
            <v>799900</v>
          </cell>
          <cell r="K718">
            <v>1599800</v>
          </cell>
          <cell r="M718" t="str">
            <v>Hoa Sen hoặc Phương Nam</v>
          </cell>
          <cell r="N718">
            <v>0</v>
          </cell>
          <cell r="O718" t="str">
            <v>Việt Nam</v>
          </cell>
          <cell r="Q718">
            <v>100</v>
          </cell>
          <cell r="R718">
            <v>800000</v>
          </cell>
          <cell r="S718">
            <v>0</v>
          </cell>
          <cell r="T718">
            <v>2</v>
          </cell>
          <cell r="U718">
            <v>799906.5</v>
          </cell>
          <cell r="V718">
            <v>1599813</v>
          </cell>
          <cell r="W718">
            <v>70</v>
          </cell>
          <cell r="X718">
            <v>140</v>
          </cell>
          <cell r="Y718">
            <v>287868</v>
          </cell>
          <cell r="Z718">
            <v>575736</v>
          </cell>
          <cell r="AA718">
            <v>302261.40000000002</v>
          </cell>
          <cell r="AB718">
            <v>604522.80000000005</v>
          </cell>
          <cell r="AC718">
            <v>5.6</v>
          </cell>
          <cell r="AD718">
            <v>11.2</v>
          </cell>
          <cell r="AI718">
            <v>799900</v>
          </cell>
          <cell r="AJ718">
            <v>1599800</v>
          </cell>
        </row>
        <row r="719">
          <cell r="A719" t="str">
            <v>A10614</v>
          </cell>
          <cell r="B719">
            <v>7758</v>
          </cell>
          <cell r="C719">
            <v>1711</v>
          </cell>
          <cell r="E719" t="str">
            <v>Hộp gió hồi tiêu âm FCU</v>
          </cell>
          <cell r="F719">
            <v>0</v>
          </cell>
          <cell r="G719">
            <v>0</v>
          </cell>
          <cell r="H719" t="str">
            <v>Cái</v>
          </cell>
          <cell r="I719">
            <v>2</v>
          </cell>
          <cell r="J719">
            <v>799900</v>
          </cell>
          <cell r="K719">
            <v>1599800</v>
          </cell>
          <cell r="M719" t="str">
            <v>Hoa Sen hoặc Phương Nam</v>
          </cell>
          <cell r="N719">
            <v>0</v>
          </cell>
          <cell r="O719" t="str">
            <v>Việt Nam</v>
          </cell>
          <cell r="Q719">
            <v>100</v>
          </cell>
          <cell r="R719">
            <v>800000</v>
          </cell>
          <cell r="S719">
            <v>0</v>
          </cell>
          <cell r="T719">
            <v>2</v>
          </cell>
          <cell r="U719">
            <v>799906.5</v>
          </cell>
          <cell r="V719">
            <v>1599813</v>
          </cell>
          <cell r="W719">
            <v>70</v>
          </cell>
          <cell r="X719">
            <v>140</v>
          </cell>
          <cell r="Y719">
            <v>287868</v>
          </cell>
          <cell r="Z719">
            <v>575736</v>
          </cell>
          <cell r="AA719">
            <v>302261.40000000002</v>
          </cell>
          <cell r="AB719">
            <v>604522.80000000005</v>
          </cell>
          <cell r="AC719">
            <v>5.6</v>
          </cell>
          <cell r="AD719">
            <v>11.2</v>
          </cell>
          <cell r="AI719">
            <v>799900</v>
          </cell>
          <cell r="AJ719">
            <v>1599800</v>
          </cell>
        </row>
        <row r="720">
          <cell r="A720" t="str">
            <v>A10615</v>
          </cell>
          <cell r="D720" t="str">
            <v>IV.7</v>
          </cell>
          <cell r="E720" t="str">
            <v>HỆ THỐNG ỐNG NƯỚC</v>
          </cell>
        </row>
        <row r="721">
          <cell r="A721" t="str">
            <v>A10616</v>
          </cell>
          <cell r="E721" t="str">
            <v>Ống thép đen kèm cách nhiệt</v>
          </cell>
        </row>
        <row r="722">
          <cell r="A722" t="str">
            <v>A10617</v>
          </cell>
          <cell r="B722">
            <v>8269</v>
          </cell>
          <cell r="C722">
            <v>1820</v>
          </cell>
          <cell r="E722" t="str">
            <v>Black - Steel Pipe (SCH40) - Chilling system w/ Insulation</v>
          </cell>
          <cell r="F722" t="str">
            <v>Ống thép đen, tiêu chuẩn ASTM-A53 hệ nước lạnh</v>
          </cell>
          <cell r="G722" t="str">
            <v>400A</v>
          </cell>
          <cell r="H722" t="str">
            <v>m</v>
          </cell>
          <cell r="I722">
            <v>5.7</v>
          </cell>
          <cell r="J722">
            <v>3158900</v>
          </cell>
          <cell r="K722">
            <v>18005730</v>
          </cell>
          <cell r="M722" t="str">
            <v>Ống thép :Xinyue/ Bảo ôn: Seikisui (t=50mm)</v>
          </cell>
          <cell r="N722">
            <v>0</v>
          </cell>
          <cell r="O722" t="str">
            <v>Ống thép:Trung Quốc/Bảo ôn: Thailand</v>
          </cell>
          <cell r="Q722">
            <v>100</v>
          </cell>
          <cell r="R722">
            <v>3158982</v>
          </cell>
          <cell r="S722">
            <v>180</v>
          </cell>
          <cell r="T722">
            <v>5.7</v>
          </cell>
          <cell r="U722">
            <v>3158949</v>
          </cell>
          <cell r="V722">
            <v>18006009.300000001</v>
          </cell>
          <cell r="W722">
            <v>378</v>
          </cell>
          <cell r="X722">
            <v>2154.6</v>
          </cell>
          <cell r="Y722">
            <v>1554487.2</v>
          </cell>
          <cell r="Z722">
            <v>8860577.0399999991</v>
          </cell>
          <cell r="AA722">
            <v>1632211.56</v>
          </cell>
          <cell r="AB722">
            <v>9303605.8920000009</v>
          </cell>
          <cell r="AC722">
            <v>30.2</v>
          </cell>
          <cell r="AD722">
            <v>172.14000000000001</v>
          </cell>
          <cell r="AE722" t="e">
            <v>#REF!</v>
          </cell>
          <cell r="AF722" t="e">
            <v>#REF!</v>
          </cell>
          <cell r="AI722">
            <v>3158900</v>
          </cell>
          <cell r="AJ722">
            <v>18005730</v>
          </cell>
        </row>
        <row r="723">
          <cell r="A723" t="str">
            <v>A10618</v>
          </cell>
          <cell r="B723">
            <v>8262</v>
          </cell>
          <cell r="C723">
            <v>1820</v>
          </cell>
          <cell r="E723" t="str">
            <v>Black - Steel Pipe (SCH40) - Chilling system w/ Insulation</v>
          </cell>
          <cell r="F723" t="str">
            <v>Ống thép đen, tiêu chuẩn BS-M hệ nước lạnh</v>
          </cell>
          <cell r="G723" t="str">
            <v xml:space="preserve">100A </v>
          </cell>
          <cell r="H723" t="str">
            <v>m</v>
          </cell>
          <cell r="I723">
            <v>3.5</v>
          </cell>
          <cell r="J723">
            <v>568400</v>
          </cell>
          <cell r="K723">
            <v>1989400</v>
          </cell>
          <cell r="M723" t="str">
            <v>Ống thép :Xinyue/ Bảo ôn: Seikisui (t=30mm)</v>
          </cell>
          <cell r="N723">
            <v>0</v>
          </cell>
          <cell r="O723" t="str">
            <v>Ống thép:Trung Quốc/Bảo ôn: Thailand</v>
          </cell>
          <cell r="Q723">
            <v>100</v>
          </cell>
          <cell r="R723">
            <v>568436.5</v>
          </cell>
          <cell r="S723">
            <v>48</v>
          </cell>
          <cell r="T723">
            <v>3.5</v>
          </cell>
          <cell r="U723">
            <v>568360.5</v>
          </cell>
          <cell r="V723">
            <v>1989261.75</v>
          </cell>
          <cell r="W723">
            <v>100.8</v>
          </cell>
          <cell r="X723">
            <v>352.8</v>
          </cell>
          <cell r="Y723">
            <v>414529.92</v>
          </cell>
          <cell r="Z723">
            <v>1450854.72</v>
          </cell>
          <cell r="AA723">
            <v>435256.42</v>
          </cell>
          <cell r="AB723">
            <v>1523397.47</v>
          </cell>
          <cell r="AC723">
            <v>8.1</v>
          </cell>
          <cell r="AD723">
            <v>28.349999999999998</v>
          </cell>
          <cell r="AE723" t="e">
            <v>#REF!</v>
          </cell>
          <cell r="AF723" t="e">
            <v>#REF!</v>
          </cell>
          <cell r="AI723">
            <v>568400</v>
          </cell>
          <cell r="AJ723">
            <v>1989400</v>
          </cell>
        </row>
        <row r="724">
          <cell r="A724" t="str">
            <v>A10619</v>
          </cell>
          <cell r="B724">
            <v>8261</v>
          </cell>
          <cell r="C724">
            <v>1820</v>
          </cell>
          <cell r="E724" t="str">
            <v>Black - Steel Pipe (SCH40) - Chilling system w/ Insulation</v>
          </cell>
          <cell r="F724" t="str">
            <v>Ống thép đen, tiêu chuẩn BS-M hệ nước lạnh</v>
          </cell>
          <cell r="G724" t="str">
            <v xml:space="preserve">80A </v>
          </cell>
          <cell r="H724" t="str">
            <v>m</v>
          </cell>
          <cell r="I724">
            <v>2.7</v>
          </cell>
          <cell r="J724">
            <v>392500</v>
          </cell>
          <cell r="K724">
            <v>1059750</v>
          </cell>
          <cell r="M724" t="str">
            <v>Ống thép :Xinyue/ Bảo ôn: Seikisui (t=25mm)</v>
          </cell>
          <cell r="N724">
            <v>0</v>
          </cell>
          <cell r="O724" t="str">
            <v>Ống thép:Trung Quốc/Bảo ôn: Thailand</v>
          </cell>
          <cell r="Q724">
            <v>100</v>
          </cell>
          <cell r="R724">
            <v>392440</v>
          </cell>
          <cell r="S724">
            <v>37.200000000000003</v>
          </cell>
          <cell r="T724">
            <v>2.7</v>
          </cell>
          <cell r="U724">
            <v>392466</v>
          </cell>
          <cell r="V724">
            <v>1059658.2</v>
          </cell>
          <cell r="W724">
            <v>78.399999999999991</v>
          </cell>
          <cell r="X724">
            <v>211.67999999999998</v>
          </cell>
          <cell r="Y724">
            <v>322412.15999999997</v>
          </cell>
          <cell r="Z724">
            <v>870512.83199999994</v>
          </cell>
          <cell r="AA724">
            <v>338532.77</v>
          </cell>
          <cell r="AB724">
            <v>914038.47900000017</v>
          </cell>
          <cell r="AC724">
            <v>6.3</v>
          </cell>
          <cell r="AD724">
            <v>17.010000000000002</v>
          </cell>
          <cell r="AE724" t="e">
            <v>#REF!</v>
          </cell>
          <cell r="AF724" t="e">
            <v>#REF!</v>
          </cell>
          <cell r="AI724">
            <v>392500</v>
          </cell>
          <cell r="AJ724">
            <v>1059750</v>
          </cell>
        </row>
        <row r="725">
          <cell r="A725" t="str">
            <v>A10620</v>
          </cell>
          <cell r="B725">
            <v>8260</v>
          </cell>
          <cell r="C725">
            <v>1820</v>
          </cell>
          <cell r="E725" t="str">
            <v>Black - Steel Pipe (SCH40) - Chilling system w/ Insulation</v>
          </cell>
          <cell r="F725" t="str">
            <v>Ống thép đen, tiêu chuẩn BS-M hệ nước lạnh</v>
          </cell>
          <cell r="G725" t="str">
            <v>65A</v>
          </cell>
          <cell r="H725" t="str">
            <v>m</v>
          </cell>
          <cell r="I725">
            <v>101.9</v>
          </cell>
          <cell r="J725">
            <v>333700</v>
          </cell>
          <cell r="K725">
            <v>34004030</v>
          </cell>
          <cell r="M725" t="str">
            <v>Ống thép :Xinyue/ Bảo ôn: Seikisui (t=25mm)</v>
          </cell>
          <cell r="N725">
            <v>0</v>
          </cell>
          <cell r="O725" t="str">
            <v>Ống thép:Trung Quốc/Bảo ôn: Thailand</v>
          </cell>
          <cell r="Q725">
            <v>100</v>
          </cell>
          <cell r="R725">
            <v>333737.5</v>
          </cell>
          <cell r="S725">
            <v>32.4</v>
          </cell>
          <cell r="T725">
            <v>101.9</v>
          </cell>
          <cell r="U725">
            <v>333685.5</v>
          </cell>
          <cell r="V725">
            <v>34002552.450000003</v>
          </cell>
          <cell r="W725">
            <v>68.599999999999994</v>
          </cell>
          <cell r="X725">
            <v>6990.34</v>
          </cell>
          <cell r="Y725">
            <v>282110.64</v>
          </cell>
          <cell r="Z725">
            <v>28747074.216000002</v>
          </cell>
          <cell r="AA725">
            <v>296216.17</v>
          </cell>
          <cell r="AB725">
            <v>30184427.723000001</v>
          </cell>
          <cell r="AC725">
            <v>5.5</v>
          </cell>
          <cell r="AD725">
            <v>560.45000000000005</v>
          </cell>
          <cell r="AE725" t="e">
            <v>#REF!</v>
          </cell>
          <cell r="AF725" t="e">
            <v>#REF!</v>
          </cell>
          <cell r="AI725">
            <v>333700</v>
          </cell>
          <cell r="AJ725">
            <v>34004030</v>
          </cell>
        </row>
        <row r="726">
          <cell r="A726" t="str">
            <v>A10621</v>
          </cell>
          <cell r="B726">
            <v>8258</v>
          </cell>
          <cell r="C726">
            <v>1820</v>
          </cell>
          <cell r="E726" t="str">
            <v>Black - Steel Pipe (SCH40) - Chilling system w/ Insulation</v>
          </cell>
          <cell r="F726" t="str">
            <v>Ống thép đen, tiêu chuẩn BS-M hệ nước lạnh</v>
          </cell>
          <cell r="G726" t="str">
            <v xml:space="preserve">40A </v>
          </cell>
          <cell r="H726" t="str">
            <v>m</v>
          </cell>
          <cell r="I726">
            <v>14.1</v>
          </cell>
          <cell r="J726">
            <v>181700</v>
          </cell>
          <cell r="K726">
            <v>2561970</v>
          </cell>
          <cell r="M726" t="str">
            <v>Ống thép :Xinyue/ Bảo ôn: Seikisui (t=20mm)</v>
          </cell>
          <cell r="N726">
            <v>0</v>
          </cell>
          <cell r="O726" t="str">
            <v>Ống thép:Trung Quốc/Bảo ôn: Thailand</v>
          </cell>
          <cell r="Q726">
            <v>100</v>
          </cell>
          <cell r="R726">
            <v>181667</v>
          </cell>
          <cell r="S726">
            <v>19.2</v>
          </cell>
          <cell r="T726">
            <v>14.1</v>
          </cell>
          <cell r="U726">
            <v>181705.5</v>
          </cell>
          <cell r="V726">
            <v>2562047.5499999998</v>
          </cell>
          <cell r="W726">
            <v>40.599999999999994</v>
          </cell>
          <cell r="X726">
            <v>572.45999999999992</v>
          </cell>
          <cell r="Y726">
            <v>166963.44</v>
          </cell>
          <cell r="Z726">
            <v>2354184.5040000002</v>
          </cell>
          <cell r="AA726">
            <v>175311.61</v>
          </cell>
          <cell r="AB726">
            <v>2471893.7009999999</v>
          </cell>
          <cell r="AC726">
            <v>3.2</v>
          </cell>
          <cell r="AD726">
            <v>45.120000000000005</v>
          </cell>
          <cell r="AE726" t="e">
            <v>#REF!</v>
          </cell>
          <cell r="AF726" t="e">
            <v>#REF!</v>
          </cell>
          <cell r="AI726">
            <v>181700</v>
          </cell>
          <cell r="AJ726">
            <v>2561970</v>
          </cell>
        </row>
        <row r="727">
          <cell r="A727" t="str">
            <v>A10622</v>
          </cell>
          <cell r="B727">
            <v>8257</v>
          </cell>
          <cell r="C727">
            <v>1820</v>
          </cell>
          <cell r="E727" t="str">
            <v>Black - Steel Pipe (SCH40) - Chilling system w/ Insulation</v>
          </cell>
          <cell r="F727" t="str">
            <v>Ống thép đen, tiêu chuẩn BS-M hệ nước lạnh</v>
          </cell>
          <cell r="G727" t="str">
            <v xml:space="preserve">32A </v>
          </cell>
          <cell r="H727" t="str">
            <v>m</v>
          </cell>
          <cell r="I727">
            <v>16.5</v>
          </cell>
          <cell r="J727">
            <v>164500</v>
          </cell>
          <cell r="K727">
            <v>2714250</v>
          </cell>
          <cell r="M727" t="str">
            <v>Ống thép :Xinyue/ Bảo ôn: Seikisui (t=20mm)</v>
          </cell>
          <cell r="N727">
            <v>0</v>
          </cell>
          <cell r="O727" t="str">
            <v>Ống thép:Trung Quốc/Bảo ôn: Thailand</v>
          </cell>
          <cell r="Q727">
            <v>100</v>
          </cell>
          <cell r="R727">
            <v>164397.5</v>
          </cell>
          <cell r="S727">
            <v>17.399999999999999</v>
          </cell>
          <cell r="T727">
            <v>16.5</v>
          </cell>
          <cell r="U727">
            <v>164496</v>
          </cell>
          <cell r="V727">
            <v>2714184</v>
          </cell>
          <cell r="W727">
            <v>36.4</v>
          </cell>
          <cell r="X727">
            <v>600.6</v>
          </cell>
          <cell r="Y727">
            <v>149691.35999999999</v>
          </cell>
          <cell r="Z727">
            <v>2469907.44</v>
          </cell>
          <cell r="AA727">
            <v>157175.93</v>
          </cell>
          <cell r="AB727">
            <v>2593402.8449999997</v>
          </cell>
          <cell r="AC727">
            <v>2.9</v>
          </cell>
          <cell r="AD727">
            <v>47.85</v>
          </cell>
          <cell r="AE727" t="e">
            <v>#REF!</v>
          </cell>
          <cell r="AF727" t="e">
            <v>#REF!</v>
          </cell>
          <cell r="AI727">
            <v>164500</v>
          </cell>
          <cell r="AJ727">
            <v>2714250</v>
          </cell>
        </row>
        <row r="728">
          <cell r="A728" t="str">
            <v>A10623</v>
          </cell>
          <cell r="B728">
            <v>8256</v>
          </cell>
          <cell r="C728">
            <v>1820</v>
          </cell>
          <cell r="E728" t="str">
            <v>Black - Steel Pipe (SCH40) - Chilling system w/ Insulation</v>
          </cell>
          <cell r="F728" t="str">
            <v>Ống thép đen, tiêu chuẩn BS-M hệ nước lạnh</v>
          </cell>
          <cell r="G728" t="str">
            <v xml:space="preserve">25A </v>
          </cell>
          <cell r="H728" t="str">
            <v>m</v>
          </cell>
          <cell r="I728">
            <v>32.4</v>
          </cell>
          <cell r="J728">
            <v>147700</v>
          </cell>
          <cell r="K728">
            <v>4785480</v>
          </cell>
          <cell r="M728" t="str">
            <v>Ống thép :Xinyue/ Bảo ôn: Seikisui (t=20mm)</v>
          </cell>
          <cell r="N728">
            <v>0</v>
          </cell>
          <cell r="O728" t="str">
            <v>Ống thép:Trung Quốc/Bảo ôn: Thailand</v>
          </cell>
          <cell r="Q728">
            <v>100</v>
          </cell>
          <cell r="R728">
            <v>147692.5</v>
          </cell>
          <cell r="S728">
            <v>13.8</v>
          </cell>
          <cell r="T728">
            <v>32.4</v>
          </cell>
          <cell r="U728">
            <v>147733.5</v>
          </cell>
          <cell r="V728">
            <v>4786565.3999999994</v>
          </cell>
          <cell r="W728">
            <v>29.4</v>
          </cell>
          <cell r="X728">
            <v>952.56</v>
          </cell>
          <cell r="Y728">
            <v>120904.56</v>
          </cell>
          <cell r="Z728">
            <v>3917307.7439999999</v>
          </cell>
          <cell r="AA728">
            <v>126949.79</v>
          </cell>
          <cell r="AB728">
            <v>4113173.1959999995</v>
          </cell>
          <cell r="AC728">
            <v>2.4</v>
          </cell>
          <cell r="AD728">
            <v>77.759999999999991</v>
          </cell>
          <cell r="AE728" t="e">
            <v>#REF!</v>
          </cell>
          <cell r="AF728" t="e">
            <v>#REF!</v>
          </cell>
          <cell r="AI728">
            <v>147700</v>
          </cell>
          <cell r="AJ728">
            <v>4785480</v>
          </cell>
        </row>
        <row r="729">
          <cell r="A729" t="str">
            <v>A10624</v>
          </cell>
          <cell r="B729">
            <v>7573</v>
          </cell>
          <cell r="C729">
            <v>1821</v>
          </cell>
          <cell r="E729" t="str">
            <v>PVC Drain Pipe (Class2) w/ Insulation</v>
          </cell>
          <cell r="F729" t="str">
            <v>Ống nước ngưng uPVC class 2</v>
          </cell>
          <cell r="G729" t="str">
            <v>25A (DN34)</v>
          </cell>
          <cell r="H729" t="str">
            <v>m</v>
          </cell>
          <cell r="I729">
            <v>16.5</v>
          </cell>
          <cell r="J729">
            <v>44000</v>
          </cell>
          <cell r="K729">
            <v>726000</v>
          </cell>
          <cell r="M729" t="str">
            <v>Tiền Phong/ Amarflex (t=13mm)</v>
          </cell>
          <cell r="N729">
            <v>0</v>
          </cell>
          <cell r="O729" t="str">
            <v>Viêt Nam/ Thái Lan</v>
          </cell>
          <cell r="Q729">
            <v>100</v>
          </cell>
          <cell r="R729">
            <v>14695</v>
          </cell>
          <cell r="S729">
            <v>15090.91</v>
          </cell>
          <cell r="T729">
            <v>16.5</v>
          </cell>
          <cell r="U729">
            <v>44029.5</v>
          </cell>
          <cell r="V729">
            <v>726486.75</v>
          </cell>
          <cell r="W729">
            <v>10.625999999999999</v>
          </cell>
          <cell r="X729">
            <v>175.32899999999998</v>
          </cell>
          <cell r="Y729">
            <v>43698.36</v>
          </cell>
          <cell r="Z729">
            <v>721022.94000000006</v>
          </cell>
          <cell r="AA729">
            <v>45883.28</v>
          </cell>
          <cell r="AB729">
            <v>757074.12</v>
          </cell>
          <cell r="AC729">
            <v>0.9</v>
          </cell>
          <cell r="AD729">
            <v>14.85</v>
          </cell>
          <cell r="AE729">
            <v>4400000</v>
          </cell>
          <cell r="AF729">
            <v>72600000</v>
          </cell>
          <cell r="AI729">
            <v>44000</v>
          </cell>
          <cell r="AJ729">
            <v>726000</v>
          </cell>
        </row>
        <row r="730">
          <cell r="A730" t="str">
            <v>A10625</v>
          </cell>
          <cell r="B730">
            <v>7572</v>
          </cell>
          <cell r="C730">
            <v>1821</v>
          </cell>
          <cell r="E730" t="str">
            <v>PVC Drain Pipe (Class2) w/ Insulation</v>
          </cell>
          <cell r="F730" t="str">
            <v>Ống nước ngưng uPVC class 2</v>
          </cell>
          <cell r="G730" t="str">
            <v>20A (DN27)</v>
          </cell>
          <cell r="H730" t="str">
            <v>m</v>
          </cell>
          <cell r="I730">
            <v>13.5</v>
          </cell>
          <cell r="J730">
            <v>33700</v>
          </cell>
          <cell r="K730">
            <v>454950</v>
          </cell>
          <cell r="M730" t="str">
            <v>Tiền Phong/ Amarflex (t=13mm)</v>
          </cell>
          <cell r="N730">
            <v>0</v>
          </cell>
          <cell r="O730" t="str">
            <v>Viêt Nam/ Thái Lan</v>
          </cell>
          <cell r="Q730">
            <v>100</v>
          </cell>
          <cell r="R730">
            <v>0</v>
          </cell>
          <cell r="S730">
            <v>10909.09</v>
          </cell>
          <cell r="T730">
            <v>13.5</v>
          </cell>
          <cell r="U730">
            <v>33748.5</v>
          </cell>
          <cell r="V730">
            <v>455604.75</v>
          </cell>
          <cell r="W730">
            <v>8.3160000000000007</v>
          </cell>
          <cell r="X730">
            <v>112.26600000000001</v>
          </cell>
          <cell r="Y730">
            <v>34198.720000000001</v>
          </cell>
          <cell r="Z730">
            <v>461682.72000000003</v>
          </cell>
          <cell r="AA730">
            <v>35908.65</v>
          </cell>
          <cell r="AB730">
            <v>484766.77500000002</v>
          </cell>
          <cell r="AC730">
            <v>0.7</v>
          </cell>
          <cell r="AD730">
            <v>9.4499999999999993</v>
          </cell>
          <cell r="AE730">
            <v>3370000</v>
          </cell>
          <cell r="AF730">
            <v>45495000</v>
          </cell>
          <cell r="AI730">
            <v>33700</v>
          </cell>
          <cell r="AJ730">
            <v>454950</v>
          </cell>
        </row>
        <row r="731">
          <cell r="A731" t="str">
            <v>A10626</v>
          </cell>
        </row>
        <row r="732">
          <cell r="A732" t="str">
            <v>A10627</v>
          </cell>
          <cell r="B732">
            <v>9270</v>
          </cell>
          <cell r="C732">
            <v>1834</v>
          </cell>
          <cell r="E732" t="str">
            <v>Ditto Suspended &amp; Supports Materials</v>
          </cell>
          <cell r="F732" t="str">
            <v>Vật tư làm giá đỡ</v>
          </cell>
          <cell r="H732" t="str">
            <v>Lot</v>
          </cell>
          <cell r="J732">
            <v>9768100</v>
          </cell>
          <cell r="K732">
            <v>0</v>
          </cell>
          <cell r="M732">
            <v>0</v>
          </cell>
          <cell r="N732">
            <v>0</v>
          </cell>
          <cell r="O732">
            <v>0</v>
          </cell>
          <cell r="R732" t="str">
            <v xml:space="preserve">Black Steel Pipe (SCH40) </v>
          </cell>
          <cell r="S732">
            <v>0.15</v>
          </cell>
          <cell r="T732">
            <v>0</v>
          </cell>
          <cell r="U732">
            <v>9768041.8000000007</v>
          </cell>
          <cell r="V732">
            <v>0</v>
          </cell>
          <cell r="W732">
            <v>0</v>
          </cell>
          <cell r="X732">
            <v>0</v>
          </cell>
          <cell r="Z732">
            <v>0</v>
          </cell>
          <cell r="AA732">
            <v>0</v>
          </cell>
          <cell r="AB732">
            <v>0</v>
          </cell>
          <cell r="AC732">
            <v>0</v>
          </cell>
          <cell r="AD732">
            <v>0</v>
          </cell>
          <cell r="AE732" t="e">
            <v>#REF!</v>
          </cell>
          <cell r="AF732" t="e">
            <v>#REF!</v>
          </cell>
          <cell r="AI732">
            <v>9768100</v>
          </cell>
          <cell r="AJ732">
            <v>0</v>
          </cell>
        </row>
        <row r="733">
          <cell r="A733" t="str">
            <v>A10628</v>
          </cell>
          <cell r="B733">
            <v>9253</v>
          </cell>
          <cell r="C733">
            <v>1827</v>
          </cell>
          <cell r="E733" t="str">
            <v>Galvanized Steel Pipe fittings</v>
          </cell>
          <cell r="F733" t="str">
            <v>Phụ kiện ống thép mạ kẽm</v>
          </cell>
          <cell r="H733" t="str">
            <v>Lot</v>
          </cell>
          <cell r="J733">
            <v>35816300</v>
          </cell>
          <cell r="K733">
            <v>0</v>
          </cell>
          <cell r="M733">
            <v>0</v>
          </cell>
          <cell r="N733">
            <v>0</v>
          </cell>
          <cell r="O733">
            <v>0</v>
          </cell>
          <cell r="R733" t="str">
            <v xml:space="preserve">Black Steel Pipe (SCH40) </v>
          </cell>
          <cell r="S733">
            <v>0.55000000000000004</v>
          </cell>
          <cell r="T733">
            <v>0</v>
          </cell>
          <cell r="U733">
            <v>35816153.259999998</v>
          </cell>
          <cell r="V733">
            <v>0</v>
          </cell>
          <cell r="W733">
            <v>0</v>
          </cell>
          <cell r="X733">
            <v>0</v>
          </cell>
          <cell r="Z733">
            <v>0</v>
          </cell>
          <cell r="AA733">
            <v>0</v>
          </cell>
          <cell r="AB733">
            <v>0</v>
          </cell>
          <cell r="AC733">
            <v>0</v>
          </cell>
          <cell r="AD733">
            <v>0</v>
          </cell>
          <cell r="AE733" t="e">
            <v>#REF!</v>
          </cell>
          <cell r="AF733" t="e">
            <v>#REF!</v>
          </cell>
          <cell r="AI733">
            <v>35816300</v>
          </cell>
          <cell r="AJ733">
            <v>0</v>
          </cell>
        </row>
        <row r="734">
          <cell r="A734" t="str">
            <v>A10629</v>
          </cell>
          <cell r="H734">
            <v>0</v>
          </cell>
          <cell r="M734">
            <v>0</v>
          </cell>
          <cell r="N734">
            <v>0</v>
          </cell>
          <cell r="O734">
            <v>0</v>
          </cell>
          <cell r="W734">
            <v>0</v>
          </cell>
          <cell r="AA734">
            <v>0</v>
          </cell>
          <cell r="AB734">
            <v>0</v>
          </cell>
          <cell r="AC734">
            <v>0</v>
          </cell>
          <cell r="AD734">
            <v>0</v>
          </cell>
          <cell r="AE734" t="e">
            <v>#REF!</v>
          </cell>
          <cell r="AF734" t="e">
            <v>#REF!</v>
          </cell>
          <cell r="AI734">
            <v>0</v>
          </cell>
          <cell r="AJ734" t="str">
            <v/>
          </cell>
        </row>
        <row r="735">
          <cell r="B735">
            <v>8178</v>
          </cell>
          <cell r="C735" t="str">
            <v>II.7</v>
          </cell>
          <cell r="D735" t="str">
            <v>IV.7</v>
          </cell>
          <cell r="E735" t="str">
            <v>PHỤ KIỆN ỐNG NƯỚC</v>
          </cell>
          <cell r="F735">
            <v>0</v>
          </cell>
          <cell r="G735">
            <v>0</v>
          </cell>
        </row>
        <row r="736">
          <cell r="B736">
            <v>8179</v>
          </cell>
          <cell r="C736">
            <v>0</v>
          </cell>
          <cell r="E736" t="str">
            <v>Phụ kiện ống thép</v>
          </cell>
          <cell r="F736">
            <v>0</v>
          </cell>
          <cell r="G736">
            <v>0</v>
          </cell>
        </row>
        <row r="737">
          <cell r="A737" t="str">
            <v>A47001</v>
          </cell>
          <cell r="B737">
            <v>8216</v>
          </cell>
          <cell r="C737">
            <v>1827</v>
          </cell>
          <cell r="E737" t="str">
            <v>Cút thép nối ren DN65 PN20</v>
          </cell>
          <cell r="F737">
            <v>0</v>
          </cell>
          <cell r="G737">
            <v>0</v>
          </cell>
          <cell r="H737" t="str">
            <v>pcs</v>
          </cell>
          <cell r="I737">
            <v>10</v>
          </cell>
          <cell r="J737">
            <v>73300</v>
          </cell>
          <cell r="K737">
            <v>733000</v>
          </cell>
          <cell r="M737">
            <v>0</v>
          </cell>
          <cell r="N737">
            <v>0</v>
          </cell>
          <cell r="O737">
            <v>0</v>
          </cell>
          <cell r="Q737">
            <v>100</v>
          </cell>
          <cell r="R737">
            <v>69900</v>
          </cell>
          <cell r="S737">
            <v>0</v>
          </cell>
          <cell r="T737">
            <v>10</v>
          </cell>
          <cell r="U737">
            <v>73308</v>
          </cell>
          <cell r="V737">
            <v>733080</v>
          </cell>
          <cell r="W737">
            <v>0</v>
          </cell>
          <cell r="X737">
            <v>0</v>
          </cell>
          <cell r="Y737">
            <v>0</v>
          </cell>
          <cell r="Z737">
            <v>0</v>
          </cell>
          <cell r="AA737">
            <v>0</v>
          </cell>
          <cell r="AB737">
            <v>0</v>
          </cell>
          <cell r="AC737">
            <v>0</v>
          </cell>
          <cell r="AD737">
            <v>0</v>
          </cell>
          <cell r="AE737" t="e">
            <v>#REF!</v>
          </cell>
          <cell r="AF737" t="e">
            <v>#REF!</v>
          </cell>
          <cell r="AI737">
            <v>73300</v>
          </cell>
          <cell r="AJ737">
            <v>733000</v>
          </cell>
        </row>
        <row r="738">
          <cell r="A738" t="str">
            <v>A47002</v>
          </cell>
          <cell r="B738">
            <v>8217</v>
          </cell>
          <cell r="C738">
            <v>1827</v>
          </cell>
          <cell r="E738" t="str">
            <v>Cút thép nối ren DN40 PN20</v>
          </cell>
          <cell r="F738">
            <v>0</v>
          </cell>
          <cell r="G738">
            <v>0</v>
          </cell>
          <cell r="H738" t="str">
            <v>pcs</v>
          </cell>
          <cell r="I738">
            <v>4</v>
          </cell>
          <cell r="J738">
            <v>26800</v>
          </cell>
          <cell r="K738">
            <v>107200</v>
          </cell>
          <cell r="M738">
            <v>0</v>
          </cell>
          <cell r="N738">
            <v>0</v>
          </cell>
          <cell r="O738">
            <v>0</v>
          </cell>
          <cell r="Q738">
            <v>100</v>
          </cell>
          <cell r="R738">
            <v>25500</v>
          </cell>
          <cell r="S738">
            <v>0</v>
          </cell>
          <cell r="T738">
            <v>4</v>
          </cell>
          <cell r="U738">
            <v>26820</v>
          </cell>
          <cell r="V738">
            <v>107280</v>
          </cell>
          <cell r="W738">
            <v>0</v>
          </cell>
          <cell r="X738">
            <v>0</v>
          </cell>
          <cell r="Y738">
            <v>0</v>
          </cell>
          <cell r="Z738">
            <v>0</v>
          </cell>
          <cell r="AA738">
            <v>0</v>
          </cell>
          <cell r="AB738">
            <v>0</v>
          </cell>
          <cell r="AC738">
            <v>0</v>
          </cell>
          <cell r="AD738">
            <v>0</v>
          </cell>
          <cell r="AE738" t="e">
            <v>#REF!</v>
          </cell>
          <cell r="AF738" t="e">
            <v>#REF!</v>
          </cell>
          <cell r="AI738">
            <v>26800</v>
          </cell>
          <cell r="AJ738">
            <v>107200</v>
          </cell>
        </row>
        <row r="739">
          <cell r="A739" t="str">
            <v>A47003</v>
          </cell>
          <cell r="B739">
            <v>8218</v>
          </cell>
          <cell r="C739">
            <v>1827</v>
          </cell>
          <cell r="E739" t="str">
            <v>Cút thép nối ren DN32 PN20</v>
          </cell>
          <cell r="F739">
            <v>0</v>
          </cell>
          <cell r="G739">
            <v>0</v>
          </cell>
          <cell r="H739" t="str">
            <v>pcs</v>
          </cell>
          <cell r="I739">
            <v>2</v>
          </cell>
          <cell r="J739">
            <v>21200</v>
          </cell>
          <cell r="K739">
            <v>42400</v>
          </cell>
          <cell r="M739">
            <v>0</v>
          </cell>
          <cell r="N739">
            <v>0</v>
          </cell>
          <cell r="O739">
            <v>0</v>
          </cell>
          <cell r="Q739">
            <v>100</v>
          </cell>
          <cell r="R739">
            <v>20300</v>
          </cell>
          <cell r="S739">
            <v>0</v>
          </cell>
          <cell r="T739">
            <v>2</v>
          </cell>
          <cell r="U739">
            <v>21232.5</v>
          </cell>
          <cell r="V739">
            <v>42465</v>
          </cell>
          <cell r="W739">
            <v>0</v>
          </cell>
          <cell r="X739">
            <v>0</v>
          </cell>
          <cell r="Y739">
            <v>0</v>
          </cell>
          <cell r="Z739">
            <v>0</v>
          </cell>
          <cell r="AA739">
            <v>0</v>
          </cell>
          <cell r="AB739">
            <v>0</v>
          </cell>
          <cell r="AC739">
            <v>0</v>
          </cell>
          <cell r="AD739">
            <v>0</v>
          </cell>
          <cell r="AE739" t="e">
            <v>#REF!</v>
          </cell>
          <cell r="AF739" t="e">
            <v>#REF!</v>
          </cell>
          <cell r="AI739">
            <v>21200</v>
          </cell>
          <cell r="AJ739">
            <v>42400</v>
          </cell>
        </row>
        <row r="740">
          <cell r="A740" t="str">
            <v>A47004</v>
          </cell>
          <cell r="B740">
            <v>8219</v>
          </cell>
          <cell r="C740">
            <v>1827</v>
          </cell>
          <cell r="E740" t="str">
            <v>Cút thép nối ren DN25 PN20</v>
          </cell>
          <cell r="F740">
            <v>0</v>
          </cell>
          <cell r="G740">
            <v>0</v>
          </cell>
          <cell r="H740" t="str">
            <v>pcs</v>
          </cell>
          <cell r="I740">
            <v>6</v>
          </cell>
          <cell r="J740">
            <v>13600</v>
          </cell>
          <cell r="K740">
            <v>81600</v>
          </cell>
          <cell r="M740">
            <v>0</v>
          </cell>
          <cell r="N740">
            <v>0</v>
          </cell>
          <cell r="O740">
            <v>0</v>
          </cell>
          <cell r="Q740">
            <v>100</v>
          </cell>
          <cell r="R740">
            <v>12900</v>
          </cell>
          <cell r="S740">
            <v>0</v>
          </cell>
          <cell r="T740">
            <v>6</v>
          </cell>
          <cell r="U740">
            <v>13633.5</v>
          </cell>
          <cell r="V740">
            <v>81801</v>
          </cell>
          <cell r="W740">
            <v>0</v>
          </cell>
          <cell r="X740">
            <v>0</v>
          </cell>
          <cell r="Y740">
            <v>0</v>
          </cell>
          <cell r="Z740">
            <v>0</v>
          </cell>
          <cell r="AA740">
            <v>0</v>
          </cell>
          <cell r="AB740">
            <v>0</v>
          </cell>
          <cell r="AC740">
            <v>0</v>
          </cell>
          <cell r="AD740">
            <v>0</v>
          </cell>
          <cell r="AE740" t="e">
            <v>#REF!</v>
          </cell>
          <cell r="AF740" t="e">
            <v>#REF!</v>
          </cell>
          <cell r="AI740">
            <v>13600</v>
          </cell>
          <cell r="AJ740">
            <v>81600</v>
          </cell>
        </row>
        <row r="741">
          <cell r="A741" t="str">
            <v>A47005</v>
          </cell>
          <cell r="B741">
            <v>8220</v>
          </cell>
          <cell r="C741">
            <v>1827</v>
          </cell>
          <cell r="E741" t="str">
            <v>Chếch thép nối ren DN65 PN20</v>
          </cell>
          <cell r="F741">
            <v>0</v>
          </cell>
          <cell r="G741">
            <v>0</v>
          </cell>
          <cell r="H741" t="str">
            <v>pcs</v>
          </cell>
          <cell r="I741">
            <v>2</v>
          </cell>
          <cell r="J741">
            <v>80200</v>
          </cell>
          <cell r="K741">
            <v>160400</v>
          </cell>
          <cell r="M741">
            <v>0</v>
          </cell>
          <cell r="N741">
            <v>0</v>
          </cell>
          <cell r="O741">
            <v>0</v>
          </cell>
          <cell r="Q741">
            <v>100</v>
          </cell>
          <cell r="R741">
            <v>76400</v>
          </cell>
          <cell r="S741">
            <v>0</v>
          </cell>
          <cell r="T741">
            <v>2</v>
          </cell>
          <cell r="U741">
            <v>80236.5</v>
          </cell>
          <cell r="V741">
            <v>160473</v>
          </cell>
          <cell r="W741">
            <v>0</v>
          </cell>
          <cell r="X741">
            <v>0</v>
          </cell>
          <cell r="Y741">
            <v>0</v>
          </cell>
          <cell r="Z741">
            <v>0</v>
          </cell>
          <cell r="AA741">
            <v>0</v>
          </cell>
          <cell r="AB741">
            <v>0</v>
          </cell>
          <cell r="AC741">
            <v>0</v>
          </cell>
          <cell r="AD741">
            <v>0</v>
          </cell>
          <cell r="AE741" t="e">
            <v>#REF!</v>
          </cell>
          <cell r="AF741" t="e">
            <v>#REF!</v>
          </cell>
          <cell r="AI741">
            <v>80200</v>
          </cell>
          <cell r="AJ741">
            <v>160400</v>
          </cell>
        </row>
        <row r="742">
          <cell r="A742" t="str">
            <v>A47006</v>
          </cell>
          <cell r="B742">
            <v>8221</v>
          </cell>
          <cell r="C742">
            <v>1827</v>
          </cell>
          <cell r="E742" t="str">
            <v>Tê thép nối hàn DN80x65 SCH40</v>
          </cell>
          <cell r="F742">
            <v>0</v>
          </cell>
          <cell r="G742">
            <v>0</v>
          </cell>
          <cell r="H742" t="str">
            <v>pcs</v>
          </cell>
          <cell r="I742">
            <v>2</v>
          </cell>
          <cell r="J742">
            <v>110200</v>
          </cell>
          <cell r="K742">
            <v>220400</v>
          </cell>
          <cell r="M742">
            <v>0</v>
          </cell>
          <cell r="N742">
            <v>0</v>
          </cell>
          <cell r="O742">
            <v>0</v>
          </cell>
          <cell r="Q742">
            <v>100</v>
          </cell>
          <cell r="R742">
            <v>105000</v>
          </cell>
          <cell r="S742">
            <v>0</v>
          </cell>
          <cell r="T742">
            <v>2</v>
          </cell>
          <cell r="U742">
            <v>110185.5</v>
          </cell>
          <cell r="V742">
            <v>220371</v>
          </cell>
          <cell r="W742">
            <v>0</v>
          </cell>
          <cell r="X742">
            <v>0</v>
          </cell>
          <cell r="Y742">
            <v>0</v>
          </cell>
          <cell r="Z742">
            <v>0</v>
          </cell>
          <cell r="AA742">
            <v>0</v>
          </cell>
          <cell r="AB742">
            <v>0</v>
          </cell>
          <cell r="AC742">
            <v>0</v>
          </cell>
          <cell r="AD742">
            <v>0</v>
          </cell>
          <cell r="AE742" t="e">
            <v>#REF!</v>
          </cell>
          <cell r="AF742" t="e">
            <v>#REF!</v>
          </cell>
          <cell r="AI742">
            <v>110200</v>
          </cell>
          <cell r="AJ742">
            <v>220400</v>
          </cell>
        </row>
        <row r="743">
          <cell r="A743" t="str">
            <v>A47007</v>
          </cell>
          <cell r="B743">
            <v>8222</v>
          </cell>
          <cell r="C743">
            <v>1827</v>
          </cell>
          <cell r="E743" t="str">
            <v>Tê thép nối ren DN65x65 PN20</v>
          </cell>
          <cell r="F743">
            <v>0</v>
          </cell>
          <cell r="G743">
            <v>0</v>
          </cell>
          <cell r="H743" t="str">
            <v>pcs</v>
          </cell>
          <cell r="I743">
            <v>2</v>
          </cell>
          <cell r="J743">
            <v>84000</v>
          </cell>
          <cell r="K743">
            <v>168000</v>
          </cell>
          <cell r="M743">
            <v>0</v>
          </cell>
          <cell r="N743">
            <v>0</v>
          </cell>
          <cell r="O743">
            <v>0</v>
          </cell>
          <cell r="Q743">
            <v>100</v>
          </cell>
          <cell r="R743">
            <v>80000</v>
          </cell>
          <cell r="S743">
            <v>0</v>
          </cell>
          <cell r="T743">
            <v>2</v>
          </cell>
          <cell r="U743">
            <v>84036</v>
          </cell>
          <cell r="V743">
            <v>168072</v>
          </cell>
          <cell r="W743">
            <v>0</v>
          </cell>
          <cell r="X743">
            <v>0</v>
          </cell>
          <cell r="Y743">
            <v>0</v>
          </cell>
          <cell r="Z743">
            <v>0</v>
          </cell>
          <cell r="AA743">
            <v>0</v>
          </cell>
          <cell r="AB743">
            <v>0</v>
          </cell>
          <cell r="AC743">
            <v>0</v>
          </cell>
          <cell r="AD743">
            <v>0</v>
          </cell>
          <cell r="AE743" t="e">
            <v>#REF!</v>
          </cell>
          <cell r="AF743" t="e">
            <v>#REF!</v>
          </cell>
          <cell r="AI743">
            <v>84000</v>
          </cell>
          <cell r="AJ743">
            <v>168000</v>
          </cell>
        </row>
        <row r="744">
          <cell r="A744" t="str">
            <v>A47008</v>
          </cell>
          <cell r="B744">
            <v>8223</v>
          </cell>
          <cell r="C744">
            <v>1827</v>
          </cell>
          <cell r="E744" t="str">
            <v>Tê thép nối ren DN65x40 PN20</v>
          </cell>
          <cell r="F744">
            <v>0</v>
          </cell>
          <cell r="G744">
            <v>0</v>
          </cell>
          <cell r="H744" t="str">
            <v>pcs</v>
          </cell>
          <cell r="I744">
            <v>2</v>
          </cell>
          <cell r="J744">
            <v>91200</v>
          </cell>
          <cell r="K744">
            <v>182400</v>
          </cell>
          <cell r="M744">
            <v>0</v>
          </cell>
          <cell r="N744">
            <v>0</v>
          </cell>
          <cell r="O744">
            <v>0</v>
          </cell>
          <cell r="Q744">
            <v>100</v>
          </cell>
          <cell r="R744">
            <v>86800</v>
          </cell>
          <cell r="S744">
            <v>0</v>
          </cell>
          <cell r="T744">
            <v>2</v>
          </cell>
          <cell r="U744">
            <v>91188</v>
          </cell>
          <cell r="V744">
            <v>182376</v>
          </cell>
          <cell r="W744">
            <v>0</v>
          </cell>
          <cell r="X744">
            <v>0</v>
          </cell>
          <cell r="Y744">
            <v>0</v>
          </cell>
          <cell r="Z744">
            <v>0</v>
          </cell>
          <cell r="AA744">
            <v>0</v>
          </cell>
          <cell r="AB744">
            <v>0</v>
          </cell>
          <cell r="AC744">
            <v>0</v>
          </cell>
          <cell r="AD744">
            <v>0</v>
          </cell>
          <cell r="AE744" t="e">
            <v>#REF!</v>
          </cell>
          <cell r="AF744" t="e">
            <v>#REF!</v>
          </cell>
          <cell r="AI744">
            <v>91200</v>
          </cell>
          <cell r="AJ744">
            <v>182400</v>
          </cell>
        </row>
        <row r="745">
          <cell r="A745" t="str">
            <v>A47009</v>
          </cell>
          <cell r="B745">
            <v>8224</v>
          </cell>
          <cell r="C745">
            <v>1827</v>
          </cell>
          <cell r="E745" t="str">
            <v>Tê thép nối ren DN40x25 PN20</v>
          </cell>
          <cell r="F745">
            <v>0</v>
          </cell>
          <cell r="G745">
            <v>0</v>
          </cell>
          <cell r="H745" t="str">
            <v>pcs</v>
          </cell>
          <cell r="I745">
            <v>2</v>
          </cell>
          <cell r="J745">
            <v>19000</v>
          </cell>
          <cell r="K745">
            <v>38000</v>
          </cell>
          <cell r="M745">
            <v>0</v>
          </cell>
          <cell r="N745">
            <v>0</v>
          </cell>
          <cell r="O745">
            <v>0</v>
          </cell>
          <cell r="Q745">
            <v>100</v>
          </cell>
          <cell r="R745">
            <v>18100</v>
          </cell>
          <cell r="S745">
            <v>0</v>
          </cell>
          <cell r="T745">
            <v>2</v>
          </cell>
          <cell r="U745">
            <v>18997.5</v>
          </cell>
          <cell r="V745">
            <v>37995</v>
          </cell>
          <cell r="W745">
            <v>0</v>
          </cell>
          <cell r="X745">
            <v>0</v>
          </cell>
          <cell r="Y745">
            <v>0</v>
          </cell>
          <cell r="Z745">
            <v>0</v>
          </cell>
          <cell r="AA745">
            <v>0</v>
          </cell>
          <cell r="AB745">
            <v>0</v>
          </cell>
          <cell r="AC745">
            <v>0</v>
          </cell>
          <cell r="AD745">
            <v>0</v>
          </cell>
          <cell r="AE745" t="e">
            <v>#REF!</v>
          </cell>
          <cell r="AF745" t="e">
            <v>#REF!</v>
          </cell>
          <cell r="AI745">
            <v>19000</v>
          </cell>
          <cell r="AJ745">
            <v>38000</v>
          </cell>
        </row>
        <row r="746">
          <cell r="A746" t="str">
            <v>A47010</v>
          </cell>
          <cell r="B746">
            <v>8225</v>
          </cell>
          <cell r="C746">
            <v>1827</v>
          </cell>
          <cell r="E746" t="str">
            <v>Tê thép nối ren DN32x25 PN20</v>
          </cell>
          <cell r="F746">
            <v>0</v>
          </cell>
          <cell r="G746">
            <v>0</v>
          </cell>
          <cell r="H746" t="str">
            <v>pcs</v>
          </cell>
          <cell r="I746">
            <v>2</v>
          </cell>
          <cell r="J746">
            <v>29100</v>
          </cell>
          <cell r="K746">
            <v>58200</v>
          </cell>
          <cell r="M746">
            <v>0</v>
          </cell>
          <cell r="N746">
            <v>0</v>
          </cell>
          <cell r="O746">
            <v>0</v>
          </cell>
          <cell r="Q746">
            <v>100</v>
          </cell>
          <cell r="R746">
            <v>27700</v>
          </cell>
          <cell r="S746">
            <v>0</v>
          </cell>
          <cell r="T746">
            <v>2</v>
          </cell>
          <cell r="U746">
            <v>29055</v>
          </cell>
          <cell r="V746">
            <v>58110</v>
          </cell>
          <cell r="W746">
            <v>0</v>
          </cell>
          <cell r="X746">
            <v>0</v>
          </cell>
          <cell r="Y746">
            <v>0</v>
          </cell>
          <cell r="Z746">
            <v>0</v>
          </cell>
          <cell r="AA746">
            <v>0</v>
          </cell>
          <cell r="AB746">
            <v>0</v>
          </cell>
          <cell r="AC746">
            <v>0</v>
          </cell>
          <cell r="AD746">
            <v>0</v>
          </cell>
          <cell r="AE746" t="e">
            <v>#REF!</v>
          </cell>
          <cell r="AF746" t="e">
            <v>#REF!</v>
          </cell>
          <cell r="AI746">
            <v>29100</v>
          </cell>
          <cell r="AJ746">
            <v>58200</v>
          </cell>
        </row>
        <row r="747">
          <cell r="A747" t="str">
            <v>A47011</v>
          </cell>
          <cell r="B747">
            <v>8226</v>
          </cell>
          <cell r="C747">
            <v>1827</v>
          </cell>
          <cell r="E747" t="str">
            <v>Côn thép nối hàn DN80x65 SCH40</v>
          </cell>
          <cell r="F747">
            <v>0</v>
          </cell>
          <cell r="G747">
            <v>0</v>
          </cell>
          <cell r="H747" t="str">
            <v>pcs</v>
          </cell>
          <cell r="I747">
            <v>2</v>
          </cell>
          <cell r="J747">
            <v>50500</v>
          </cell>
          <cell r="K747">
            <v>101000</v>
          </cell>
          <cell r="M747">
            <v>0</v>
          </cell>
          <cell r="N747">
            <v>0</v>
          </cell>
          <cell r="O747">
            <v>0</v>
          </cell>
          <cell r="Q747">
            <v>100</v>
          </cell>
          <cell r="R747">
            <v>48000</v>
          </cell>
          <cell r="S747">
            <v>0</v>
          </cell>
          <cell r="T747">
            <v>2</v>
          </cell>
          <cell r="U747">
            <v>50511</v>
          </cell>
          <cell r="V747">
            <v>101022</v>
          </cell>
          <cell r="W747">
            <v>0</v>
          </cell>
          <cell r="X747">
            <v>0</v>
          </cell>
          <cell r="Y747">
            <v>0</v>
          </cell>
          <cell r="Z747">
            <v>0</v>
          </cell>
          <cell r="AA747">
            <v>0</v>
          </cell>
          <cell r="AB747">
            <v>0</v>
          </cell>
          <cell r="AC747">
            <v>0</v>
          </cell>
          <cell r="AD747">
            <v>0</v>
          </cell>
          <cell r="AE747" t="e">
            <v>#REF!</v>
          </cell>
          <cell r="AF747" t="e">
            <v>#REF!</v>
          </cell>
          <cell r="AI747">
            <v>50500</v>
          </cell>
          <cell r="AJ747">
            <v>101000</v>
          </cell>
        </row>
        <row r="748">
          <cell r="A748" t="str">
            <v>A47012</v>
          </cell>
          <cell r="B748">
            <v>8227</v>
          </cell>
          <cell r="C748">
            <v>1827</v>
          </cell>
          <cell r="E748" t="str">
            <v>Côn thép nối ren DN65x32 PN20</v>
          </cell>
          <cell r="F748">
            <v>0</v>
          </cell>
          <cell r="G748">
            <v>0</v>
          </cell>
          <cell r="H748" t="str">
            <v>pcs</v>
          </cell>
          <cell r="I748">
            <v>2</v>
          </cell>
          <cell r="J748">
            <v>69500</v>
          </cell>
          <cell r="K748">
            <v>139000</v>
          </cell>
          <cell r="M748">
            <v>0</v>
          </cell>
          <cell r="N748">
            <v>0</v>
          </cell>
          <cell r="O748">
            <v>0</v>
          </cell>
          <cell r="Q748">
            <v>100</v>
          </cell>
          <cell r="R748">
            <v>66200</v>
          </cell>
          <cell r="S748">
            <v>0</v>
          </cell>
          <cell r="T748">
            <v>2</v>
          </cell>
          <cell r="U748">
            <v>69508.5</v>
          </cell>
          <cell r="V748">
            <v>139017</v>
          </cell>
          <cell r="W748">
            <v>0</v>
          </cell>
          <cell r="X748">
            <v>0</v>
          </cell>
          <cell r="Y748">
            <v>0</v>
          </cell>
          <cell r="Z748">
            <v>0</v>
          </cell>
          <cell r="AA748">
            <v>0</v>
          </cell>
          <cell r="AB748">
            <v>0</v>
          </cell>
          <cell r="AC748">
            <v>0</v>
          </cell>
          <cell r="AD748">
            <v>0</v>
          </cell>
          <cell r="AE748" t="e">
            <v>#REF!</v>
          </cell>
          <cell r="AF748" t="e">
            <v>#REF!</v>
          </cell>
          <cell r="AI748">
            <v>69500</v>
          </cell>
          <cell r="AJ748">
            <v>139000</v>
          </cell>
        </row>
        <row r="749">
          <cell r="A749" t="str">
            <v>A47013</v>
          </cell>
          <cell r="B749">
            <v>8228</v>
          </cell>
          <cell r="C749">
            <v>1827</v>
          </cell>
          <cell r="E749" t="str">
            <v>Côn thép nối ren DN32x25 PN20</v>
          </cell>
          <cell r="F749">
            <v>0</v>
          </cell>
          <cell r="G749">
            <v>0</v>
          </cell>
          <cell r="H749" t="str">
            <v>pcs</v>
          </cell>
          <cell r="I749">
            <v>2</v>
          </cell>
          <cell r="J749">
            <v>16300</v>
          </cell>
          <cell r="K749">
            <v>32600</v>
          </cell>
          <cell r="M749">
            <v>0</v>
          </cell>
          <cell r="N749">
            <v>0</v>
          </cell>
          <cell r="O749">
            <v>0</v>
          </cell>
          <cell r="Q749">
            <v>100</v>
          </cell>
          <cell r="R749">
            <v>15500</v>
          </cell>
          <cell r="S749">
            <v>0</v>
          </cell>
          <cell r="T749">
            <v>2</v>
          </cell>
          <cell r="U749">
            <v>16315.5</v>
          </cell>
          <cell r="V749">
            <v>32631</v>
          </cell>
          <cell r="W749">
            <v>0</v>
          </cell>
          <cell r="X749">
            <v>0</v>
          </cell>
          <cell r="Y749">
            <v>0</v>
          </cell>
          <cell r="Z749">
            <v>0</v>
          </cell>
          <cell r="AA749">
            <v>0</v>
          </cell>
          <cell r="AB749">
            <v>0</v>
          </cell>
          <cell r="AC749">
            <v>0</v>
          </cell>
          <cell r="AD749">
            <v>0</v>
          </cell>
          <cell r="AE749" t="e">
            <v>#REF!</v>
          </cell>
          <cell r="AF749" t="e">
            <v>#REF!</v>
          </cell>
          <cell r="AI749">
            <v>16300</v>
          </cell>
          <cell r="AJ749">
            <v>32600</v>
          </cell>
        </row>
        <row r="751">
          <cell r="A751" t="str">
            <v>A10630</v>
          </cell>
          <cell r="B751">
            <v>9274</v>
          </cell>
          <cell r="C751">
            <v>1834</v>
          </cell>
          <cell r="E751" t="str">
            <v>Ditto Suspended &amp; Supports Materials</v>
          </cell>
          <cell r="F751" t="str">
            <v>Vật tư làm giá đỡ</v>
          </cell>
          <cell r="H751" t="str">
            <v>Lot</v>
          </cell>
          <cell r="J751">
            <v>236200</v>
          </cell>
          <cell r="K751">
            <v>0</v>
          </cell>
          <cell r="M751">
            <v>0</v>
          </cell>
          <cell r="N751">
            <v>0</v>
          </cell>
          <cell r="O751">
            <v>0</v>
          </cell>
          <cell r="R751" t="str">
            <v>PVC (Drain Pipe)</v>
          </cell>
          <cell r="S751">
            <v>0.2</v>
          </cell>
          <cell r="T751">
            <v>0</v>
          </cell>
          <cell r="U751">
            <v>236418.3</v>
          </cell>
          <cell r="V751">
            <v>0</v>
          </cell>
          <cell r="W751">
            <v>0</v>
          </cell>
          <cell r="X751">
            <v>0</v>
          </cell>
          <cell r="Z751">
            <v>0</v>
          </cell>
          <cell r="AA751">
            <v>0</v>
          </cell>
          <cell r="AB751">
            <v>0</v>
          </cell>
          <cell r="AC751">
            <v>0</v>
          </cell>
          <cell r="AD751">
            <v>0</v>
          </cell>
          <cell r="AE751">
            <v>23620000</v>
          </cell>
          <cell r="AF751">
            <v>0</v>
          </cell>
          <cell r="AI751">
            <v>236200</v>
          </cell>
          <cell r="AJ751">
            <v>0</v>
          </cell>
        </row>
        <row r="752">
          <cell r="A752" t="str">
            <v>A10631</v>
          </cell>
          <cell r="B752">
            <v>9257</v>
          </cell>
          <cell r="C752">
            <v>1828</v>
          </cell>
          <cell r="E752" t="str">
            <v>PVC pipe fittings</v>
          </cell>
          <cell r="F752" t="str">
            <v>Phụ kiện ống PVC</v>
          </cell>
          <cell r="H752" t="str">
            <v>lot</v>
          </cell>
          <cell r="J752">
            <v>590500</v>
          </cell>
          <cell r="K752">
            <v>0</v>
          </cell>
          <cell r="M752">
            <v>0</v>
          </cell>
          <cell r="N752">
            <v>0</v>
          </cell>
          <cell r="O752">
            <v>0</v>
          </cell>
          <cell r="R752" t="str">
            <v>PVC (Drain Pipe)</v>
          </cell>
          <cell r="S752">
            <v>0.5</v>
          </cell>
          <cell r="T752">
            <v>0</v>
          </cell>
          <cell r="U752">
            <v>591045.75</v>
          </cell>
          <cell r="V752">
            <v>0</v>
          </cell>
          <cell r="W752">
            <v>0</v>
          </cell>
          <cell r="X752">
            <v>0</v>
          </cell>
          <cell r="Z752">
            <v>0</v>
          </cell>
          <cell r="AA752">
            <v>0</v>
          </cell>
          <cell r="AB752">
            <v>0</v>
          </cell>
          <cell r="AC752">
            <v>0</v>
          </cell>
          <cell r="AD752">
            <v>0</v>
          </cell>
          <cell r="AE752">
            <v>59050000</v>
          </cell>
          <cell r="AF752">
            <v>0</v>
          </cell>
          <cell r="AI752">
            <v>590500</v>
          </cell>
          <cell r="AJ752">
            <v>0</v>
          </cell>
        </row>
        <row r="753">
          <cell r="A753" t="str">
            <v>A10632</v>
          </cell>
          <cell r="H753">
            <v>0</v>
          </cell>
          <cell r="M753">
            <v>0</v>
          </cell>
          <cell r="N753">
            <v>0</v>
          </cell>
          <cell r="O753">
            <v>0</v>
          </cell>
          <cell r="W753">
            <v>0</v>
          </cell>
          <cell r="AA753">
            <v>0</v>
          </cell>
          <cell r="AB753">
            <v>0</v>
          </cell>
          <cell r="AE753">
            <v>0</v>
          </cell>
          <cell r="AF753">
            <v>0</v>
          </cell>
          <cell r="AI753">
            <v>0</v>
          </cell>
          <cell r="AJ753" t="str">
            <v/>
          </cell>
        </row>
        <row r="754">
          <cell r="B754">
            <v>8179</v>
          </cell>
          <cell r="C754">
            <v>0</v>
          </cell>
          <cell r="E754" t="str">
            <v>Phụ kiện ống nhựa PVC</v>
          </cell>
          <cell r="F754">
            <v>0</v>
          </cell>
          <cell r="G754">
            <v>0</v>
          </cell>
        </row>
        <row r="755">
          <cell r="A755" t="str">
            <v>A47015</v>
          </cell>
          <cell r="B755">
            <v>8798</v>
          </cell>
          <cell r="C755">
            <v>1828</v>
          </cell>
          <cell r="E755" t="str">
            <v>Cút uPVC DN34</v>
          </cell>
          <cell r="F755">
            <v>0</v>
          </cell>
          <cell r="G755">
            <v>0</v>
          </cell>
          <cell r="H755" t="str">
            <v>pcs</v>
          </cell>
          <cell r="I755">
            <v>5</v>
          </cell>
          <cell r="J755">
            <v>2900</v>
          </cell>
          <cell r="K755">
            <v>14500</v>
          </cell>
          <cell r="M755">
            <v>0</v>
          </cell>
          <cell r="N755">
            <v>0</v>
          </cell>
          <cell r="O755">
            <v>0</v>
          </cell>
          <cell r="Q755">
            <v>100</v>
          </cell>
          <cell r="R755">
            <v>2727</v>
          </cell>
          <cell r="S755">
            <v>0</v>
          </cell>
          <cell r="T755">
            <v>5</v>
          </cell>
          <cell r="U755">
            <v>2863.04</v>
          </cell>
          <cell r="V755">
            <v>14315.2</v>
          </cell>
          <cell r="W755">
            <v>0</v>
          </cell>
          <cell r="X755">
            <v>0</v>
          </cell>
          <cell r="Y755">
            <v>0</v>
          </cell>
          <cell r="Z755">
            <v>0</v>
          </cell>
          <cell r="AA755">
            <v>0</v>
          </cell>
          <cell r="AB755">
            <v>0</v>
          </cell>
          <cell r="AC755">
            <v>0</v>
          </cell>
          <cell r="AD755">
            <v>0</v>
          </cell>
          <cell r="AE755" t="e">
            <v>#REF!</v>
          </cell>
          <cell r="AF755" t="e">
            <v>#REF!</v>
          </cell>
          <cell r="AI755">
            <v>2900</v>
          </cell>
          <cell r="AJ755">
            <v>14500</v>
          </cell>
        </row>
        <row r="756">
          <cell r="A756" t="str">
            <v>A47016</v>
          </cell>
          <cell r="B756">
            <v>8799</v>
          </cell>
          <cell r="C756">
            <v>1828</v>
          </cell>
          <cell r="E756" t="str">
            <v>Cút uPVC DN27</v>
          </cell>
          <cell r="F756">
            <v>0</v>
          </cell>
          <cell r="G756">
            <v>0</v>
          </cell>
          <cell r="H756" t="str">
            <v>pcs</v>
          </cell>
          <cell r="I756">
            <v>3</v>
          </cell>
          <cell r="J756">
            <v>1800</v>
          </cell>
          <cell r="K756">
            <v>5400</v>
          </cell>
          <cell r="M756">
            <v>0</v>
          </cell>
          <cell r="N756">
            <v>0</v>
          </cell>
          <cell r="O756">
            <v>0</v>
          </cell>
          <cell r="Q756">
            <v>100</v>
          </cell>
          <cell r="R756">
            <v>1727</v>
          </cell>
          <cell r="S756">
            <v>0</v>
          </cell>
          <cell r="T756">
            <v>3</v>
          </cell>
          <cell r="U756">
            <v>1812.59</v>
          </cell>
          <cell r="V756">
            <v>5437.7699999999995</v>
          </cell>
          <cell r="W756">
            <v>0</v>
          </cell>
          <cell r="X756">
            <v>0</v>
          </cell>
          <cell r="Y756">
            <v>0</v>
          </cell>
          <cell r="Z756">
            <v>0</v>
          </cell>
          <cell r="AA756">
            <v>0</v>
          </cell>
          <cell r="AB756">
            <v>0</v>
          </cell>
          <cell r="AC756">
            <v>0</v>
          </cell>
          <cell r="AD756">
            <v>0</v>
          </cell>
          <cell r="AE756" t="e">
            <v>#REF!</v>
          </cell>
          <cell r="AF756" t="e">
            <v>#REF!</v>
          </cell>
          <cell r="AI756">
            <v>1800</v>
          </cell>
          <cell r="AJ756">
            <v>5400</v>
          </cell>
        </row>
        <row r="757">
          <cell r="A757" t="str">
            <v>A47017</v>
          </cell>
          <cell r="B757">
            <v>8800</v>
          </cell>
          <cell r="C757">
            <v>1828</v>
          </cell>
          <cell r="E757" t="str">
            <v>Chếch uPVC DN34</v>
          </cell>
          <cell r="F757">
            <v>0</v>
          </cell>
          <cell r="G757">
            <v>0</v>
          </cell>
          <cell r="H757" t="str">
            <v>pcs</v>
          </cell>
          <cell r="I757">
            <v>1</v>
          </cell>
          <cell r="J757">
            <v>2200</v>
          </cell>
          <cell r="K757">
            <v>2200</v>
          </cell>
          <cell r="M757">
            <v>0</v>
          </cell>
          <cell r="N757">
            <v>0</v>
          </cell>
          <cell r="O757">
            <v>0</v>
          </cell>
          <cell r="Q757">
            <v>100</v>
          </cell>
          <cell r="R757">
            <v>2091</v>
          </cell>
          <cell r="S757">
            <v>0</v>
          </cell>
          <cell r="T757">
            <v>1</v>
          </cell>
          <cell r="U757">
            <v>2194.77</v>
          </cell>
          <cell r="V757">
            <v>2194.77</v>
          </cell>
          <cell r="W757">
            <v>0</v>
          </cell>
          <cell r="X757">
            <v>0</v>
          </cell>
          <cell r="Y757">
            <v>0</v>
          </cell>
          <cell r="Z757">
            <v>0</v>
          </cell>
          <cell r="AA757">
            <v>0</v>
          </cell>
          <cell r="AB757">
            <v>0</v>
          </cell>
          <cell r="AC757">
            <v>0</v>
          </cell>
          <cell r="AD757">
            <v>0</v>
          </cell>
          <cell r="AE757" t="e">
            <v>#REF!</v>
          </cell>
          <cell r="AF757" t="e">
            <v>#REF!</v>
          </cell>
          <cell r="AI757">
            <v>2200</v>
          </cell>
          <cell r="AJ757">
            <v>2200</v>
          </cell>
        </row>
        <row r="758">
          <cell r="A758" t="str">
            <v>A47018</v>
          </cell>
          <cell r="B758">
            <v>8801</v>
          </cell>
          <cell r="C758">
            <v>1828</v>
          </cell>
          <cell r="E758" t="str">
            <v>Chếch uPVC DN27</v>
          </cell>
          <cell r="F758">
            <v>0</v>
          </cell>
          <cell r="G758">
            <v>0</v>
          </cell>
          <cell r="H758" t="str">
            <v>pcs</v>
          </cell>
          <cell r="I758">
            <v>1</v>
          </cell>
          <cell r="J758">
            <v>1500</v>
          </cell>
          <cell r="K758">
            <v>1500</v>
          </cell>
          <cell r="M758">
            <v>0</v>
          </cell>
          <cell r="N758">
            <v>0</v>
          </cell>
          <cell r="O758">
            <v>0</v>
          </cell>
          <cell r="Q758">
            <v>100</v>
          </cell>
          <cell r="R758">
            <v>1455</v>
          </cell>
          <cell r="S758">
            <v>0</v>
          </cell>
          <cell r="T758">
            <v>1</v>
          </cell>
          <cell r="U758">
            <v>1528.74</v>
          </cell>
          <cell r="V758">
            <v>1528.74</v>
          </cell>
          <cell r="W758">
            <v>0</v>
          </cell>
          <cell r="X758">
            <v>0</v>
          </cell>
          <cell r="Y758">
            <v>0</v>
          </cell>
          <cell r="Z758">
            <v>0</v>
          </cell>
          <cell r="AA758">
            <v>0</v>
          </cell>
          <cell r="AB758">
            <v>0</v>
          </cell>
          <cell r="AC758">
            <v>0</v>
          </cell>
          <cell r="AD758">
            <v>0</v>
          </cell>
          <cell r="AE758" t="e">
            <v>#REF!</v>
          </cell>
          <cell r="AF758" t="e">
            <v>#REF!</v>
          </cell>
          <cell r="AI758">
            <v>1500</v>
          </cell>
          <cell r="AJ758">
            <v>1500</v>
          </cell>
        </row>
        <row r="759">
          <cell r="A759" t="str">
            <v>A47019</v>
          </cell>
          <cell r="B759">
            <v>8802</v>
          </cell>
          <cell r="C759">
            <v>1828</v>
          </cell>
          <cell r="E759" t="str">
            <v>Y uPVC DN34x27</v>
          </cell>
          <cell r="F759">
            <v>0</v>
          </cell>
          <cell r="G759">
            <v>0</v>
          </cell>
          <cell r="H759" t="str">
            <v>pcs</v>
          </cell>
          <cell r="I759">
            <v>1</v>
          </cell>
          <cell r="J759">
            <v>7000</v>
          </cell>
          <cell r="K759">
            <v>7000</v>
          </cell>
          <cell r="M759">
            <v>0</v>
          </cell>
          <cell r="N759">
            <v>0</v>
          </cell>
          <cell r="O759">
            <v>0</v>
          </cell>
          <cell r="Q759">
            <v>100</v>
          </cell>
          <cell r="R759">
            <v>6636</v>
          </cell>
          <cell r="S759">
            <v>0</v>
          </cell>
          <cell r="T759">
            <v>1</v>
          </cell>
          <cell r="U759">
            <v>6968.73</v>
          </cell>
          <cell r="V759">
            <v>6968.73</v>
          </cell>
          <cell r="W759">
            <v>0</v>
          </cell>
          <cell r="X759">
            <v>0</v>
          </cell>
          <cell r="Y759">
            <v>0</v>
          </cell>
          <cell r="Z759">
            <v>0</v>
          </cell>
          <cell r="AA759">
            <v>0</v>
          </cell>
          <cell r="AB759">
            <v>0</v>
          </cell>
          <cell r="AC759">
            <v>0</v>
          </cell>
          <cell r="AD759">
            <v>0</v>
          </cell>
          <cell r="AE759" t="e">
            <v>#REF!</v>
          </cell>
          <cell r="AF759" t="e">
            <v>#REF!</v>
          </cell>
          <cell r="AI759">
            <v>7000</v>
          </cell>
          <cell r="AJ759">
            <v>7000</v>
          </cell>
        </row>
        <row r="760">
          <cell r="A760" t="str">
            <v>A47020</v>
          </cell>
          <cell r="B760">
            <v>8803</v>
          </cell>
          <cell r="C760">
            <v>1828</v>
          </cell>
          <cell r="E760" t="str">
            <v>Côn uPVC DN34x27</v>
          </cell>
          <cell r="F760">
            <v>0</v>
          </cell>
          <cell r="G760">
            <v>0</v>
          </cell>
          <cell r="H760" t="str">
            <v>pcs</v>
          </cell>
          <cell r="I760">
            <v>1</v>
          </cell>
          <cell r="J760">
            <v>2000</v>
          </cell>
          <cell r="K760">
            <v>2000</v>
          </cell>
          <cell r="M760">
            <v>0</v>
          </cell>
          <cell r="N760">
            <v>0</v>
          </cell>
          <cell r="O760">
            <v>0</v>
          </cell>
          <cell r="Q760">
            <v>100</v>
          </cell>
          <cell r="R760">
            <v>1909</v>
          </cell>
          <cell r="S760">
            <v>0</v>
          </cell>
          <cell r="T760">
            <v>1</v>
          </cell>
          <cell r="U760">
            <v>2004.8</v>
          </cell>
          <cell r="V760">
            <v>2004.8</v>
          </cell>
          <cell r="W760">
            <v>0</v>
          </cell>
          <cell r="X760">
            <v>0</v>
          </cell>
          <cell r="Y760">
            <v>0</v>
          </cell>
          <cell r="Z760">
            <v>0</v>
          </cell>
          <cell r="AA760">
            <v>0</v>
          </cell>
          <cell r="AB760">
            <v>0</v>
          </cell>
          <cell r="AC760">
            <v>0</v>
          </cell>
          <cell r="AD760">
            <v>0</v>
          </cell>
          <cell r="AE760" t="e">
            <v>#REF!</v>
          </cell>
          <cell r="AF760" t="e">
            <v>#REF!</v>
          </cell>
          <cell r="AI760">
            <v>2000</v>
          </cell>
          <cell r="AJ760">
            <v>2000</v>
          </cell>
        </row>
        <row r="762">
          <cell r="A762" t="str">
            <v>A10633</v>
          </cell>
          <cell r="B762">
            <v>7759</v>
          </cell>
          <cell r="C762">
            <v>1711</v>
          </cell>
          <cell r="E762">
            <v>0</v>
          </cell>
          <cell r="F762">
            <v>0</v>
          </cell>
          <cell r="G762">
            <v>0</v>
          </cell>
          <cell r="H762">
            <v>0</v>
          </cell>
          <cell r="J762">
            <v>0</v>
          </cell>
          <cell r="K762">
            <v>0</v>
          </cell>
          <cell r="M762" t="str">
            <v>Hoa Sen hoặc Phương Nam</v>
          </cell>
          <cell r="N762">
            <v>0</v>
          </cell>
          <cell r="O762" t="str">
            <v>Việt Nam</v>
          </cell>
          <cell r="Q762">
            <v>100</v>
          </cell>
          <cell r="R762">
            <v>0</v>
          </cell>
          <cell r="S762">
            <v>0</v>
          </cell>
          <cell r="T762">
            <v>0</v>
          </cell>
          <cell r="U762">
            <v>0</v>
          </cell>
          <cell r="V762">
            <v>0</v>
          </cell>
          <cell r="W762">
            <v>0</v>
          </cell>
          <cell r="X762">
            <v>0</v>
          </cell>
          <cell r="Y762">
            <v>0</v>
          </cell>
          <cell r="Z762">
            <v>0</v>
          </cell>
          <cell r="AA762">
            <v>0</v>
          </cell>
          <cell r="AB762">
            <v>0</v>
          </cell>
          <cell r="AC762">
            <v>0</v>
          </cell>
          <cell r="AD762">
            <v>0</v>
          </cell>
          <cell r="AI762">
            <v>0</v>
          </cell>
          <cell r="AJ762" t="str">
            <v/>
          </cell>
        </row>
        <row r="763">
          <cell r="A763" t="str">
            <v>A10634</v>
          </cell>
          <cell r="B763">
            <v>7760</v>
          </cell>
          <cell r="C763">
            <v>1711</v>
          </cell>
          <cell r="D763" t="str">
            <v>V</v>
          </cell>
          <cell r="E763" t="str">
            <v>TẦNG 1A2 (+5.600)</v>
          </cell>
          <cell r="F763">
            <v>0</v>
          </cell>
          <cell r="G763">
            <v>0</v>
          </cell>
          <cell r="H763">
            <v>0</v>
          </cell>
          <cell r="J763">
            <v>0</v>
          </cell>
          <cell r="K763">
            <v>0</v>
          </cell>
          <cell r="M763" t="str">
            <v>Hoa Sen hoặc Phương Nam</v>
          </cell>
          <cell r="N763">
            <v>0</v>
          </cell>
          <cell r="O763" t="str">
            <v>Việt Nam</v>
          </cell>
          <cell r="Q763">
            <v>100</v>
          </cell>
          <cell r="R763">
            <v>0</v>
          </cell>
          <cell r="S763">
            <v>0</v>
          </cell>
          <cell r="T763">
            <v>0</v>
          </cell>
          <cell r="U763">
            <v>0</v>
          </cell>
          <cell r="V763">
            <v>0</v>
          </cell>
          <cell r="W763">
            <v>0</v>
          </cell>
          <cell r="X763">
            <v>0</v>
          </cell>
          <cell r="Y763">
            <v>0</v>
          </cell>
          <cell r="Z763">
            <v>0</v>
          </cell>
          <cell r="AA763">
            <v>0</v>
          </cell>
          <cell r="AB763">
            <v>0</v>
          </cell>
          <cell r="AC763">
            <v>0</v>
          </cell>
          <cell r="AD763">
            <v>0</v>
          </cell>
          <cell r="AI763">
            <v>0</v>
          </cell>
          <cell r="AJ763" t="str">
            <v/>
          </cell>
        </row>
        <row r="764">
          <cell r="A764" t="str">
            <v>A10635</v>
          </cell>
          <cell r="D764" t="str">
            <v>V.1</v>
          </cell>
          <cell r="E764" t="str">
            <v>THIẾT BỊ - MÁY LẠNH</v>
          </cell>
        </row>
        <row r="765">
          <cell r="A765" t="str">
            <v>A10636</v>
          </cell>
          <cell r="B765">
            <v>1550</v>
          </cell>
          <cell r="C765">
            <v>1523</v>
          </cell>
          <cell r="E765" t="str">
            <v>AHU-1-A2F-01, 02: 3000 (l/s); 74 KW</v>
          </cell>
          <cell r="F765">
            <v>0</v>
          </cell>
          <cell r="G765">
            <v>0</v>
          </cell>
          <cell r="H765" t="str">
            <v>Set</v>
          </cell>
          <cell r="I765">
            <v>2</v>
          </cell>
          <cell r="J765">
            <v>0</v>
          </cell>
          <cell r="K765">
            <v>0</v>
          </cell>
          <cell r="M765" t="str">
            <v>TRANE</v>
          </cell>
          <cell r="N765" t="str">
            <v>CLCPeuro 012</v>
          </cell>
          <cell r="O765" t="str">
            <v>Malaysia</v>
          </cell>
          <cell r="Q765">
            <v>100</v>
          </cell>
          <cell r="R765">
            <v>148097000</v>
          </cell>
          <cell r="S765">
            <v>1530</v>
          </cell>
          <cell r="T765">
            <v>2</v>
          </cell>
          <cell r="U765">
            <v>0</v>
          </cell>
          <cell r="V765">
            <v>0</v>
          </cell>
          <cell r="W765">
            <v>700</v>
          </cell>
          <cell r="X765">
            <v>1400</v>
          </cell>
          <cell r="Y765">
            <v>2878680</v>
          </cell>
          <cell r="Z765">
            <v>5757360</v>
          </cell>
          <cell r="AA765">
            <v>3022614</v>
          </cell>
          <cell r="AB765">
            <v>6045228</v>
          </cell>
          <cell r="AC765">
            <v>56</v>
          </cell>
          <cell r="AD765">
            <v>112</v>
          </cell>
          <cell r="AI765">
            <v>0</v>
          </cell>
          <cell r="AJ765" t="str">
            <v/>
          </cell>
        </row>
        <row r="766">
          <cell r="A766" t="str">
            <v>A10637</v>
          </cell>
          <cell r="B766">
            <v>1537</v>
          </cell>
          <cell r="C766">
            <v>1523</v>
          </cell>
          <cell r="E766" t="str">
            <v>FCU B1,TCL : 21  KW</v>
          </cell>
          <cell r="F766">
            <v>0</v>
          </cell>
          <cell r="G766">
            <v>0</v>
          </cell>
          <cell r="H766" t="str">
            <v>Set</v>
          </cell>
          <cell r="I766">
            <v>2</v>
          </cell>
          <cell r="J766">
            <v>0</v>
          </cell>
          <cell r="K766">
            <v>0</v>
          </cell>
          <cell r="M766">
            <v>0</v>
          </cell>
          <cell r="N766">
            <v>0</v>
          </cell>
          <cell r="O766">
            <v>0</v>
          </cell>
          <cell r="Q766">
            <v>100</v>
          </cell>
          <cell r="R766">
            <v>13731000</v>
          </cell>
          <cell r="S766">
            <v>140</v>
          </cell>
          <cell r="T766">
            <v>2</v>
          </cell>
          <cell r="U766">
            <v>0</v>
          </cell>
          <cell r="V766">
            <v>0</v>
          </cell>
          <cell r="W766">
            <v>137.19999999999999</v>
          </cell>
          <cell r="X766">
            <v>274.39999999999998</v>
          </cell>
          <cell r="Y766">
            <v>564221.28</v>
          </cell>
          <cell r="Z766">
            <v>1128442.56</v>
          </cell>
          <cell r="AA766">
            <v>592432.34</v>
          </cell>
          <cell r="AB766">
            <v>1184864.68</v>
          </cell>
          <cell r="AC766">
            <v>11</v>
          </cell>
          <cell r="AD766">
            <v>22</v>
          </cell>
          <cell r="AI766">
            <v>0</v>
          </cell>
          <cell r="AJ766" t="str">
            <v/>
          </cell>
        </row>
        <row r="767">
          <cell r="A767" t="str">
            <v>A10638</v>
          </cell>
          <cell r="B767">
            <v>1528</v>
          </cell>
          <cell r="C767">
            <v>1523</v>
          </cell>
          <cell r="E767" t="str">
            <v>FCU B1,TCL : 13.7 KW</v>
          </cell>
          <cell r="F767">
            <v>0</v>
          </cell>
          <cell r="G767">
            <v>0</v>
          </cell>
          <cell r="H767" t="str">
            <v>Set</v>
          </cell>
          <cell r="I767">
            <v>1</v>
          </cell>
          <cell r="J767">
            <v>0</v>
          </cell>
          <cell r="K767">
            <v>0</v>
          </cell>
          <cell r="M767" t="str">
            <v>TRANE</v>
          </cell>
          <cell r="N767" t="str">
            <v>HFCD 16</v>
          </cell>
          <cell r="O767" t="str">
            <v>Thailand</v>
          </cell>
          <cell r="Q767">
            <v>100</v>
          </cell>
          <cell r="R767">
            <v>5612000</v>
          </cell>
          <cell r="S767">
            <v>60</v>
          </cell>
          <cell r="T767">
            <v>1</v>
          </cell>
          <cell r="U767">
            <v>0</v>
          </cell>
          <cell r="V767">
            <v>0</v>
          </cell>
          <cell r="W767">
            <v>58.8</v>
          </cell>
          <cell r="X767">
            <v>58.8</v>
          </cell>
          <cell r="Y767">
            <v>241809.12</v>
          </cell>
          <cell r="Z767">
            <v>241809.12</v>
          </cell>
          <cell r="AA767">
            <v>253899.58</v>
          </cell>
          <cell r="AB767">
            <v>253899.58</v>
          </cell>
          <cell r="AC767">
            <v>4.7</v>
          </cell>
          <cell r="AD767">
            <v>4.7</v>
          </cell>
          <cell r="AI767">
            <v>0</v>
          </cell>
          <cell r="AJ767" t="str">
            <v/>
          </cell>
        </row>
        <row r="768">
          <cell r="A768" t="str">
            <v>A10639</v>
          </cell>
          <cell r="B768">
            <v>1535</v>
          </cell>
          <cell r="C768">
            <v>1523</v>
          </cell>
          <cell r="E768" t="str">
            <v>FCU B1,TCL : 10 .7 KW</v>
          </cell>
          <cell r="F768">
            <v>0</v>
          </cell>
          <cell r="G768">
            <v>0</v>
          </cell>
          <cell r="H768" t="str">
            <v>Set</v>
          </cell>
          <cell r="I768">
            <v>3</v>
          </cell>
          <cell r="J768">
            <v>0</v>
          </cell>
          <cell r="K768">
            <v>0</v>
          </cell>
          <cell r="M768">
            <v>0</v>
          </cell>
          <cell r="N768">
            <v>0</v>
          </cell>
          <cell r="O768">
            <v>0</v>
          </cell>
          <cell r="Q768">
            <v>100</v>
          </cell>
          <cell r="R768">
            <v>4393000</v>
          </cell>
          <cell r="S768">
            <v>50</v>
          </cell>
          <cell r="T768">
            <v>3</v>
          </cell>
          <cell r="U768">
            <v>0</v>
          </cell>
          <cell r="V768">
            <v>0</v>
          </cell>
          <cell r="W768">
            <v>49</v>
          </cell>
          <cell r="X768">
            <v>147</v>
          </cell>
          <cell r="Y768">
            <v>201507.6</v>
          </cell>
          <cell r="Z768">
            <v>604522.80000000005</v>
          </cell>
          <cell r="AA768">
            <v>211582.98</v>
          </cell>
          <cell r="AB768">
            <v>634748.94000000006</v>
          </cell>
          <cell r="AC768">
            <v>3.9</v>
          </cell>
          <cell r="AD768">
            <v>11.7</v>
          </cell>
          <cell r="AI768">
            <v>0</v>
          </cell>
          <cell r="AJ768" t="str">
            <v/>
          </cell>
        </row>
        <row r="769">
          <cell r="A769" t="str">
            <v>A10640</v>
          </cell>
          <cell r="B769">
            <v>1529</v>
          </cell>
          <cell r="C769">
            <v>1523</v>
          </cell>
          <cell r="E769" t="str">
            <v>FCU B1,TCL : 8.8  KW</v>
          </cell>
          <cell r="F769">
            <v>0</v>
          </cell>
          <cell r="G769">
            <v>0</v>
          </cell>
          <cell r="H769" t="str">
            <v>Set</v>
          </cell>
          <cell r="I769">
            <v>2</v>
          </cell>
          <cell r="J769">
            <v>0</v>
          </cell>
          <cell r="K769">
            <v>0</v>
          </cell>
          <cell r="M769" t="str">
            <v>TRANE</v>
          </cell>
          <cell r="N769" t="str">
            <v>HFCA 10</v>
          </cell>
          <cell r="O769" t="str">
            <v>Thailand</v>
          </cell>
          <cell r="Q769">
            <v>100</v>
          </cell>
          <cell r="R769">
            <v>4301000</v>
          </cell>
          <cell r="S769">
            <v>40</v>
          </cell>
          <cell r="T769">
            <v>2</v>
          </cell>
          <cell r="U769">
            <v>0</v>
          </cell>
          <cell r="V769">
            <v>0</v>
          </cell>
          <cell r="W769">
            <v>39.199999999999996</v>
          </cell>
          <cell r="X769">
            <v>78.399999999999991</v>
          </cell>
          <cell r="Y769">
            <v>161206.07999999999</v>
          </cell>
          <cell r="Z769">
            <v>322412.15999999997</v>
          </cell>
          <cell r="AA769">
            <v>169266.38</v>
          </cell>
          <cell r="AB769">
            <v>338532.76</v>
          </cell>
          <cell r="AC769">
            <v>3.1</v>
          </cell>
          <cell r="AD769">
            <v>6.2</v>
          </cell>
          <cell r="AI769">
            <v>0</v>
          </cell>
          <cell r="AJ769" t="str">
            <v/>
          </cell>
        </row>
        <row r="770">
          <cell r="A770" t="str">
            <v>A10641</v>
          </cell>
          <cell r="B770">
            <v>1530</v>
          </cell>
          <cell r="C770">
            <v>1523</v>
          </cell>
          <cell r="E770" t="str">
            <v>FCU B1,TCL : 6.2 KW</v>
          </cell>
          <cell r="F770">
            <v>0</v>
          </cell>
          <cell r="G770">
            <v>0</v>
          </cell>
          <cell r="H770" t="str">
            <v>Set</v>
          </cell>
          <cell r="I770">
            <v>1</v>
          </cell>
          <cell r="J770">
            <v>0</v>
          </cell>
          <cell r="K770">
            <v>0</v>
          </cell>
          <cell r="M770" t="str">
            <v>TRANE</v>
          </cell>
          <cell r="N770" t="str">
            <v>HFCA 08</v>
          </cell>
          <cell r="O770" t="str">
            <v>Thailand</v>
          </cell>
          <cell r="Q770">
            <v>100</v>
          </cell>
          <cell r="R770">
            <v>3680000</v>
          </cell>
          <cell r="S770">
            <v>40</v>
          </cell>
          <cell r="T770">
            <v>1</v>
          </cell>
          <cell r="U770">
            <v>0</v>
          </cell>
          <cell r="V770">
            <v>0</v>
          </cell>
          <cell r="W770">
            <v>39.199999999999996</v>
          </cell>
          <cell r="X770">
            <v>39.199999999999996</v>
          </cell>
          <cell r="Y770">
            <v>161206.07999999999</v>
          </cell>
          <cell r="Z770">
            <v>161206.07999999999</v>
          </cell>
          <cell r="AA770">
            <v>169266.38</v>
          </cell>
          <cell r="AB770">
            <v>169266.38</v>
          </cell>
          <cell r="AC770">
            <v>3.1</v>
          </cell>
          <cell r="AD770">
            <v>3.1</v>
          </cell>
          <cell r="AI770">
            <v>0</v>
          </cell>
          <cell r="AJ770" t="str">
            <v/>
          </cell>
        </row>
        <row r="771">
          <cell r="A771" t="str">
            <v>A10642</v>
          </cell>
          <cell r="B771">
            <v>1556</v>
          </cell>
          <cell r="C771">
            <v>1523</v>
          </cell>
          <cell r="E771" t="str">
            <v>HRW-1-A2-01: 1350 l/s</v>
          </cell>
          <cell r="F771">
            <v>0</v>
          </cell>
          <cell r="G771">
            <v>0</v>
          </cell>
          <cell r="H771" t="str">
            <v>Set</v>
          </cell>
          <cell r="I771">
            <v>1</v>
          </cell>
          <cell r="J771">
            <v>0</v>
          </cell>
          <cell r="K771">
            <v>0</v>
          </cell>
          <cell r="M771" t="str">
            <v>TRANE</v>
          </cell>
          <cell r="N771" t="str">
            <v>HRW-1100-200</v>
          </cell>
          <cell r="O771" t="str">
            <v>Malaysia</v>
          </cell>
          <cell r="Q771">
            <v>100</v>
          </cell>
          <cell r="R771">
            <v>121555000</v>
          </cell>
          <cell r="S771">
            <v>1260</v>
          </cell>
          <cell r="T771">
            <v>1</v>
          </cell>
          <cell r="U771">
            <v>0</v>
          </cell>
          <cell r="V771">
            <v>0</v>
          </cell>
          <cell r="W771">
            <v>700</v>
          </cell>
          <cell r="X771">
            <v>700</v>
          </cell>
          <cell r="Y771">
            <v>2878680</v>
          </cell>
          <cell r="Z771">
            <v>2878680</v>
          </cell>
          <cell r="AA771">
            <v>3022614</v>
          </cell>
          <cell r="AB771">
            <v>3022614</v>
          </cell>
          <cell r="AC771">
            <v>56</v>
          </cell>
          <cell r="AD771">
            <v>56</v>
          </cell>
          <cell r="AI771">
            <v>0</v>
          </cell>
          <cell r="AJ771" t="str">
            <v/>
          </cell>
        </row>
        <row r="772">
          <cell r="A772" t="str">
            <v>A10643</v>
          </cell>
          <cell r="E772" t="str">
            <v>Bệ bê tông cho AHU</v>
          </cell>
          <cell r="I772">
            <v>2</v>
          </cell>
        </row>
        <row r="773">
          <cell r="A773" t="str">
            <v>A10644</v>
          </cell>
          <cell r="B773">
            <v>1598</v>
          </cell>
          <cell r="C773">
            <v>1834</v>
          </cell>
          <cell r="E773" t="str">
            <v>Lò xo chống rung cho FCU</v>
          </cell>
          <cell r="F773">
            <v>0</v>
          </cell>
          <cell r="G773">
            <v>0</v>
          </cell>
          <cell r="H773" t="str">
            <v>Lot</v>
          </cell>
          <cell r="I773">
            <v>9</v>
          </cell>
          <cell r="J773">
            <v>1069900</v>
          </cell>
          <cell r="K773">
            <v>9629100</v>
          </cell>
          <cell r="M773">
            <v>0</v>
          </cell>
          <cell r="N773">
            <v>0</v>
          </cell>
          <cell r="O773">
            <v>0</v>
          </cell>
          <cell r="Q773">
            <v>100</v>
          </cell>
          <cell r="R773">
            <v>1000000</v>
          </cell>
          <cell r="S773">
            <v>0</v>
          </cell>
          <cell r="T773">
            <v>9</v>
          </cell>
          <cell r="U773">
            <v>1069894.5</v>
          </cell>
          <cell r="V773">
            <v>9629050.5</v>
          </cell>
          <cell r="W773">
            <v>0</v>
          </cell>
          <cell r="X773">
            <v>0</v>
          </cell>
          <cell r="Y773">
            <v>0</v>
          </cell>
          <cell r="Z773">
            <v>0</v>
          </cell>
          <cell r="AA773">
            <v>0</v>
          </cell>
          <cell r="AB773">
            <v>0</v>
          </cell>
          <cell r="AC773">
            <v>0</v>
          </cell>
          <cell r="AD773">
            <v>0</v>
          </cell>
          <cell r="AI773">
            <v>1069900</v>
          </cell>
          <cell r="AJ773">
            <v>9629100</v>
          </cell>
        </row>
        <row r="774">
          <cell r="A774" t="str">
            <v>A10645</v>
          </cell>
          <cell r="B774">
            <v>1599</v>
          </cell>
          <cell r="C774">
            <v>1834</v>
          </cell>
          <cell r="E774" t="str">
            <v>Giá đỡ thép tráng kẽm cho FCU</v>
          </cell>
          <cell r="F774">
            <v>0</v>
          </cell>
          <cell r="G774">
            <v>0</v>
          </cell>
          <cell r="H774" t="str">
            <v>lot</v>
          </cell>
          <cell r="I774">
            <v>9</v>
          </cell>
          <cell r="J774">
            <v>267500</v>
          </cell>
          <cell r="K774">
            <v>2407500</v>
          </cell>
          <cell r="M774">
            <v>0</v>
          </cell>
          <cell r="N774">
            <v>0</v>
          </cell>
          <cell r="O774">
            <v>0</v>
          </cell>
          <cell r="Q774">
            <v>100</v>
          </cell>
          <cell r="R774">
            <v>250000</v>
          </cell>
          <cell r="S774">
            <v>0</v>
          </cell>
          <cell r="T774">
            <v>9</v>
          </cell>
          <cell r="U774">
            <v>267529.5</v>
          </cell>
          <cell r="V774">
            <v>2407765.5</v>
          </cell>
          <cell r="W774">
            <v>0</v>
          </cell>
          <cell r="X774">
            <v>0</v>
          </cell>
          <cell r="Y774">
            <v>0</v>
          </cell>
          <cell r="Z774">
            <v>0</v>
          </cell>
          <cell r="AA774">
            <v>0</v>
          </cell>
          <cell r="AB774">
            <v>0</v>
          </cell>
          <cell r="AC774">
            <v>0</v>
          </cell>
          <cell r="AD774">
            <v>0</v>
          </cell>
          <cell r="AI774">
            <v>267500</v>
          </cell>
          <cell r="AJ774">
            <v>2407500</v>
          </cell>
        </row>
        <row r="775">
          <cell r="A775" t="str">
            <v>A10646</v>
          </cell>
          <cell r="D775" t="str">
            <v>V.2</v>
          </cell>
          <cell r="E775" t="str">
            <v>THIẾT BỊ - QUẠT GIÓ</v>
          </cell>
        </row>
        <row r="776">
          <cell r="A776" t="str">
            <v>A10647</v>
          </cell>
          <cell r="B776">
            <v>2446</v>
          </cell>
          <cell r="C776">
            <v>1611</v>
          </cell>
          <cell r="E776" t="str">
            <v>SEAF-1-A2F-03: 1693l/s; 250Pa</v>
          </cell>
          <cell r="F776">
            <v>0</v>
          </cell>
          <cell r="G776">
            <v>0</v>
          </cell>
          <cell r="H776" t="str">
            <v>Bộ</v>
          </cell>
          <cell r="I776">
            <v>1</v>
          </cell>
          <cell r="J776">
            <v>9943100</v>
          </cell>
          <cell r="K776">
            <v>9943100</v>
          </cell>
          <cell r="M776" t="str">
            <v>Kruger</v>
          </cell>
          <cell r="N776" t="str">
            <v>TDA-F630-12AA-9-9/16</v>
          </cell>
          <cell r="O776" t="str">
            <v>Việt Nam</v>
          </cell>
          <cell r="Q776">
            <v>100</v>
          </cell>
          <cell r="R776">
            <v>9292500</v>
          </cell>
          <cell r="S776">
            <v>93</v>
          </cell>
          <cell r="T776">
            <v>1</v>
          </cell>
          <cell r="U776">
            <v>9943068</v>
          </cell>
          <cell r="V776">
            <v>9943068</v>
          </cell>
          <cell r="W776">
            <v>91</v>
          </cell>
          <cell r="X776">
            <v>91</v>
          </cell>
          <cell r="Y776">
            <v>374228.4</v>
          </cell>
          <cell r="Z776">
            <v>374228.4</v>
          </cell>
          <cell r="AA776">
            <v>392939.82</v>
          </cell>
          <cell r="AB776">
            <v>392939.82</v>
          </cell>
          <cell r="AC776">
            <v>7.3</v>
          </cell>
          <cell r="AD776">
            <v>7.3</v>
          </cell>
          <cell r="AI776">
            <v>9943100</v>
          </cell>
          <cell r="AJ776">
            <v>9943100</v>
          </cell>
        </row>
        <row r="777">
          <cell r="A777" t="str">
            <v>A10648</v>
          </cell>
          <cell r="B777">
            <v>2447</v>
          </cell>
          <cell r="C777">
            <v>1611</v>
          </cell>
          <cell r="E777" t="str">
            <v>SEAF-1-A2F-01: 1200/1800l/s; 300/670Pa</v>
          </cell>
          <cell r="F777">
            <v>0</v>
          </cell>
          <cell r="G777">
            <v>0</v>
          </cell>
          <cell r="H777" t="str">
            <v>Bộ</v>
          </cell>
          <cell r="I777">
            <v>1</v>
          </cell>
          <cell r="J777">
            <v>23834300</v>
          </cell>
          <cell r="K777">
            <v>23834300</v>
          </cell>
          <cell r="M777" t="str">
            <v>Kruger</v>
          </cell>
          <cell r="N777" t="str">
            <v>TDA-FV560-12AA-8-8/20</v>
          </cell>
          <cell r="O777" t="str">
            <v>Việt Nam</v>
          </cell>
          <cell r="Q777">
            <v>100</v>
          </cell>
          <cell r="R777">
            <v>22275000</v>
          </cell>
          <cell r="S777">
            <v>223</v>
          </cell>
          <cell r="T777">
            <v>1</v>
          </cell>
          <cell r="U777">
            <v>23834263.5</v>
          </cell>
          <cell r="V777">
            <v>23834263.5</v>
          </cell>
          <cell r="W777">
            <v>210</v>
          </cell>
          <cell r="X777">
            <v>210</v>
          </cell>
          <cell r="Y777">
            <v>863604</v>
          </cell>
          <cell r="Z777">
            <v>863604</v>
          </cell>
          <cell r="AA777">
            <v>906784.2</v>
          </cell>
          <cell r="AB777">
            <v>906784.2</v>
          </cell>
          <cell r="AC777">
            <v>16.8</v>
          </cell>
          <cell r="AD777">
            <v>16.8</v>
          </cell>
          <cell r="AI777">
            <v>23834300</v>
          </cell>
          <cell r="AJ777">
            <v>23834300</v>
          </cell>
        </row>
        <row r="778">
          <cell r="A778" t="str">
            <v>A10649</v>
          </cell>
          <cell r="B778">
            <v>2448</v>
          </cell>
          <cell r="C778">
            <v>1611</v>
          </cell>
          <cell r="E778" t="str">
            <v>FAF-1-A2F-01: 220l/s; 200Pa</v>
          </cell>
          <cell r="F778">
            <v>0</v>
          </cell>
          <cell r="G778">
            <v>0</v>
          </cell>
          <cell r="H778" t="str">
            <v>Bộ</v>
          </cell>
          <cell r="I778">
            <v>1</v>
          </cell>
          <cell r="J778">
            <v>4156900</v>
          </cell>
          <cell r="K778">
            <v>4156900</v>
          </cell>
          <cell r="M778" t="str">
            <v>Kruger</v>
          </cell>
          <cell r="N778" t="str">
            <v>CCD 8-8 180W 4P-1 1SK</v>
          </cell>
          <cell r="O778" t="str">
            <v>Việt Nam</v>
          </cell>
          <cell r="Q778">
            <v>100</v>
          </cell>
          <cell r="R778">
            <v>3885000</v>
          </cell>
          <cell r="S778">
            <v>39</v>
          </cell>
          <cell r="T778">
            <v>1</v>
          </cell>
          <cell r="U778">
            <v>4156876.5</v>
          </cell>
          <cell r="V778">
            <v>4156876.5</v>
          </cell>
          <cell r="W778">
            <v>37.799999999999997</v>
          </cell>
          <cell r="X778">
            <v>37.799999999999997</v>
          </cell>
          <cell r="Y778">
            <v>155448.72</v>
          </cell>
          <cell r="Z778">
            <v>155448.72</v>
          </cell>
          <cell r="AA778">
            <v>163221.16</v>
          </cell>
          <cell r="AB778">
            <v>163221.16</v>
          </cell>
          <cell r="AC778">
            <v>3</v>
          </cell>
          <cell r="AD778">
            <v>3</v>
          </cell>
          <cell r="AI778">
            <v>4156900</v>
          </cell>
          <cell r="AJ778">
            <v>4156900</v>
          </cell>
        </row>
        <row r="779">
          <cell r="A779" t="str">
            <v>A10650</v>
          </cell>
          <cell r="B779">
            <v>2425</v>
          </cell>
          <cell r="C779">
            <v>1611</v>
          </cell>
          <cell r="E779" t="str">
            <v>Lò xo chống rung cho quạt</v>
          </cell>
          <cell r="F779">
            <v>0</v>
          </cell>
          <cell r="G779">
            <v>0</v>
          </cell>
          <cell r="H779" t="str">
            <v>lo</v>
          </cell>
          <cell r="I779">
            <v>1</v>
          </cell>
          <cell r="J779">
            <v>535100</v>
          </cell>
          <cell r="K779">
            <v>535100</v>
          </cell>
          <cell r="M779">
            <v>0</v>
          </cell>
          <cell r="N779">
            <v>0</v>
          </cell>
          <cell r="O779">
            <v>0</v>
          </cell>
          <cell r="Q779">
            <v>100</v>
          </cell>
          <cell r="R779">
            <v>500000</v>
          </cell>
          <cell r="S779">
            <v>30</v>
          </cell>
          <cell r="T779">
            <v>1</v>
          </cell>
          <cell r="U779">
            <v>535059</v>
          </cell>
          <cell r="V779">
            <v>535059</v>
          </cell>
          <cell r="W779">
            <v>29.4</v>
          </cell>
          <cell r="X779">
            <v>29.4</v>
          </cell>
          <cell r="Y779">
            <v>120904.56</v>
          </cell>
          <cell r="Z779">
            <v>120904.56</v>
          </cell>
          <cell r="AA779">
            <v>126949.79</v>
          </cell>
          <cell r="AB779">
            <v>126949.79</v>
          </cell>
          <cell r="AC779">
            <v>2.4</v>
          </cell>
          <cell r="AD779">
            <v>2.4</v>
          </cell>
          <cell r="AI779">
            <v>535100</v>
          </cell>
          <cell r="AJ779">
            <v>535100</v>
          </cell>
        </row>
        <row r="780">
          <cell r="A780" t="str">
            <v>A10651</v>
          </cell>
          <cell r="B780">
            <v>7761</v>
          </cell>
          <cell r="C780" t="str">
            <v>V.3</v>
          </cell>
          <cell r="E780" t="str">
            <v>THIẾT BỊ - VAN GIÓ, CỬA GIÓ</v>
          </cell>
          <cell r="F780">
            <v>0</v>
          </cell>
        </row>
        <row r="781">
          <cell r="A781" t="str">
            <v>A10652</v>
          </cell>
          <cell r="B781">
            <v>7762</v>
          </cell>
          <cell r="C781">
            <v>1700</v>
          </cell>
          <cell r="E781" t="str">
            <v>Van gió gắn động MD 1000x300</v>
          </cell>
          <cell r="F781">
            <v>0</v>
          </cell>
          <cell r="G781">
            <v>0</v>
          </cell>
          <cell r="H781" t="str">
            <v>Cái</v>
          </cell>
          <cell r="I781">
            <v>1</v>
          </cell>
          <cell r="J781">
            <v>2763100</v>
          </cell>
          <cell r="K781">
            <v>2763100</v>
          </cell>
          <cell r="M781" t="str">
            <v>Star Duct</v>
          </cell>
          <cell r="N781">
            <v>0</v>
          </cell>
          <cell r="O781" t="str">
            <v>Việt Nam</v>
          </cell>
          <cell r="Q781">
            <v>100</v>
          </cell>
          <cell r="R781">
            <v>2763200</v>
          </cell>
          <cell r="S781">
            <v>0</v>
          </cell>
          <cell r="T781">
            <v>1</v>
          </cell>
          <cell r="U781">
            <v>2763130.5</v>
          </cell>
          <cell r="V781">
            <v>2763130.5</v>
          </cell>
          <cell r="W781">
            <v>84</v>
          </cell>
          <cell r="X781">
            <v>84</v>
          </cell>
          <cell r="Y781">
            <v>345441.6</v>
          </cell>
          <cell r="Z781">
            <v>345441.6</v>
          </cell>
          <cell r="AA781">
            <v>362713.68</v>
          </cell>
          <cell r="AB781">
            <v>362713.68</v>
          </cell>
          <cell r="AC781">
            <v>6.7</v>
          </cell>
          <cell r="AD781">
            <v>6.7</v>
          </cell>
          <cell r="AI781">
            <v>2763100</v>
          </cell>
          <cell r="AJ781">
            <v>2763100</v>
          </cell>
        </row>
        <row r="782">
          <cell r="A782" t="str">
            <v>A10653</v>
          </cell>
          <cell r="B782">
            <v>7763</v>
          </cell>
          <cell r="C782">
            <v>1700</v>
          </cell>
          <cell r="E782" t="str">
            <v>Điều chỉnh lưu lượng gió KT550x200</v>
          </cell>
          <cell r="F782">
            <v>0</v>
          </cell>
          <cell r="G782">
            <v>0</v>
          </cell>
          <cell r="H782" t="str">
            <v>Cái</v>
          </cell>
          <cell r="I782">
            <v>1</v>
          </cell>
          <cell r="J782">
            <v>308000</v>
          </cell>
          <cell r="K782">
            <v>308000</v>
          </cell>
          <cell r="M782" t="str">
            <v>Star Duct</v>
          </cell>
          <cell r="N782">
            <v>0</v>
          </cell>
          <cell r="O782" t="str">
            <v>Việt Nam</v>
          </cell>
          <cell r="Q782">
            <v>100</v>
          </cell>
          <cell r="R782">
            <v>308000</v>
          </cell>
          <cell r="S782">
            <v>0</v>
          </cell>
          <cell r="T782">
            <v>1</v>
          </cell>
          <cell r="U782">
            <v>307983</v>
          </cell>
          <cell r="V782">
            <v>307983</v>
          </cell>
          <cell r="W782">
            <v>42</v>
          </cell>
          <cell r="X782">
            <v>42</v>
          </cell>
          <cell r="Y782">
            <v>172720.8</v>
          </cell>
          <cell r="Z782">
            <v>172720.8</v>
          </cell>
          <cell r="AA782">
            <v>181356.84</v>
          </cell>
          <cell r="AB782">
            <v>181356.84</v>
          </cell>
          <cell r="AC782">
            <v>3.4</v>
          </cell>
          <cell r="AD782">
            <v>3.4</v>
          </cell>
          <cell r="AI782">
            <v>308000</v>
          </cell>
          <cell r="AJ782">
            <v>308000</v>
          </cell>
        </row>
        <row r="783">
          <cell r="A783" t="str">
            <v>A10654</v>
          </cell>
          <cell r="B783">
            <v>7764</v>
          </cell>
          <cell r="C783">
            <v>1700</v>
          </cell>
          <cell r="E783" t="str">
            <v>Điều chỉnh lưu lượng gió KT600x250</v>
          </cell>
          <cell r="F783">
            <v>0</v>
          </cell>
          <cell r="G783">
            <v>0</v>
          </cell>
          <cell r="H783" t="str">
            <v>cái</v>
          </cell>
          <cell r="I783">
            <v>2</v>
          </cell>
          <cell r="J783">
            <v>365200</v>
          </cell>
          <cell r="K783">
            <v>730400</v>
          </cell>
          <cell r="M783" t="str">
            <v>Star Duct</v>
          </cell>
          <cell r="N783">
            <v>0</v>
          </cell>
          <cell r="O783" t="str">
            <v>Việt Nam</v>
          </cell>
          <cell r="Q783">
            <v>100</v>
          </cell>
          <cell r="R783">
            <v>365200.00000000006</v>
          </cell>
          <cell r="S783">
            <v>0</v>
          </cell>
          <cell r="T783">
            <v>2</v>
          </cell>
          <cell r="U783">
            <v>365199</v>
          </cell>
          <cell r="V783">
            <v>730398</v>
          </cell>
          <cell r="W783">
            <v>49</v>
          </cell>
          <cell r="X783">
            <v>98</v>
          </cell>
          <cell r="Y783">
            <v>201507.6</v>
          </cell>
          <cell r="Z783">
            <v>403015.2</v>
          </cell>
          <cell r="AA783">
            <v>211582.98</v>
          </cell>
          <cell r="AB783">
            <v>423165.96</v>
          </cell>
          <cell r="AC783">
            <v>3.9</v>
          </cell>
          <cell r="AD783">
            <v>7.8</v>
          </cell>
          <cell r="AI783">
            <v>365200</v>
          </cell>
          <cell r="AJ783">
            <v>730400</v>
          </cell>
        </row>
        <row r="784">
          <cell r="A784" t="str">
            <v>A10655</v>
          </cell>
          <cell r="B784">
            <v>7765</v>
          </cell>
          <cell r="C784">
            <v>1700</v>
          </cell>
          <cell r="E784" t="str">
            <v>Điều chỉnh lưu lượng gió KT200x250</v>
          </cell>
          <cell r="F784">
            <v>0</v>
          </cell>
          <cell r="G784">
            <v>0</v>
          </cell>
          <cell r="H784" t="str">
            <v>cái</v>
          </cell>
          <cell r="I784">
            <v>3</v>
          </cell>
          <cell r="J784">
            <v>222200</v>
          </cell>
          <cell r="K784">
            <v>666600</v>
          </cell>
          <cell r="M784" t="str">
            <v>Star Duct</v>
          </cell>
          <cell r="N784">
            <v>0</v>
          </cell>
          <cell r="O784" t="str">
            <v>Việt Nam</v>
          </cell>
          <cell r="Q784">
            <v>100</v>
          </cell>
          <cell r="R784">
            <v>222200.00000000003</v>
          </cell>
          <cell r="S784">
            <v>0</v>
          </cell>
          <cell r="T784">
            <v>3</v>
          </cell>
          <cell r="U784">
            <v>222159</v>
          </cell>
          <cell r="V784">
            <v>666477</v>
          </cell>
          <cell r="W784">
            <v>21</v>
          </cell>
          <cell r="X784">
            <v>63</v>
          </cell>
          <cell r="Y784">
            <v>86360.4</v>
          </cell>
          <cell r="Z784">
            <v>259081.19999999998</v>
          </cell>
          <cell r="AA784">
            <v>90678.42</v>
          </cell>
          <cell r="AB784">
            <v>272035.26</v>
          </cell>
          <cell r="AC784">
            <v>1.7</v>
          </cell>
          <cell r="AD784">
            <v>5.0999999999999996</v>
          </cell>
          <cell r="AI784">
            <v>222200</v>
          </cell>
          <cell r="AJ784">
            <v>666600</v>
          </cell>
        </row>
        <row r="785">
          <cell r="A785" t="str">
            <v>A10656</v>
          </cell>
          <cell r="B785">
            <v>7766</v>
          </cell>
          <cell r="C785">
            <v>1700</v>
          </cell>
          <cell r="E785" t="str">
            <v>Điều chỉnh lưu lượng gió KT300x200</v>
          </cell>
          <cell r="F785">
            <v>0</v>
          </cell>
          <cell r="G785">
            <v>0</v>
          </cell>
          <cell r="H785" t="str">
            <v>cái</v>
          </cell>
          <cell r="I785">
            <v>4</v>
          </cell>
          <cell r="J785">
            <v>213400</v>
          </cell>
          <cell r="K785">
            <v>853600</v>
          </cell>
          <cell r="M785" t="str">
            <v>Star Duct</v>
          </cell>
          <cell r="N785">
            <v>0</v>
          </cell>
          <cell r="O785" t="str">
            <v>Việt Nam</v>
          </cell>
          <cell r="Q785">
            <v>100</v>
          </cell>
          <cell r="R785">
            <v>213400.00000000003</v>
          </cell>
          <cell r="S785">
            <v>0</v>
          </cell>
          <cell r="T785">
            <v>4</v>
          </cell>
          <cell r="U785">
            <v>213442.5</v>
          </cell>
          <cell r="V785">
            <v>853770</v>
          </cell>
          <cell r="W785">
            <v>28</v>
          </cell>
          <cell r="X785">
            <v>112</v>
          </cell>
          <cell r="Y785">
            <v>115147.2</v>
          </cell>
          <cell r="Z785">
            <v>460588.79999999999</v>
          </cell>
          <cell r="AA785">
            <v>120904.56</v>
          </cell>
          <cell r="AB785">
            <v>483618.24</v>
          </cell>
          <cell r="AC785">
            <v>2.2000000000000002</v>
          </cell>
          <cell r="AD785">
            <v>8.8000000000000007</v>
          </cell>
          <cell r="AI785">
            <v>213400</v>
          </cell>
          <cell r="AJ785">
            <v>853600</v>
          </cell>
        </row>
        <row r="786">
          <cell r="A786" t="str">
            <v>A10657</v>
          </cell>
          <cell r="B786">
            <v>7767</v>
          </cell>
          <cell r="C786">
            <v>1700</v>
          </cell>
          <cell r="E786" t="str">
            <v>Điều chỉnh lưu lượng gió KT200x200</v>
          </cell>
          <cell r="F786">
            <v>0</v>
          </cell>
          <cell r="G786">
            <v>0</v>
          </cell>
          <cell r="H786" t="str">
            <v>cái</v>
          </cell>
          <cell r="I786">
            <v>25</v>
          </cell>
          <cell r="J786">
            <v>192400</v>
          </cell>
          <cell r="K786">
            <v>4810000</v>
          </cell>
          <cell r="M786" t="str">
            <v>Star Duct</v>
          </cell>
          <cell r="N786">
            <v>0</v>
          </cell>
          <cell r="O786" t="str">
            <v>Việt Nam</v>
          </cell>
          <cell r="Q786">
            <v>100</v>
          </cell>
          <cell r="R786">
            <v>192500.00000000003</v>
          </cell>
          <cell r="S786">
            <v>0</v>
          </cell>
          <cell r="T786">
            <v>25</v>
          </cell>
          <cell r="U786">
            <v>192433.5</v>
          </cell>
          <cell r="V786">
            <v>4810837.5</v>
          </cell>
          <cell r="W786">
            <v>21</v>
          </cell>
          <cell r="X786">
            <v>525</v>
          </cell>
          <cell r="Y786">
            <v>86360.4</v>
          </cell>
          <cell r="Z786">
            <v>2159010</v>
          </cell>
          <cell r="AA786">
            <v>90678.42</v>
          </cell>
          <cell r="AB786">
            <v>2266960.5</v>
          </cell>
          <cell r="AC786">
            <v>1.7</v>
          </cell>
          <cell r="AD786">
            <v>42.5</v>
          </cell>
          <cell r="AI786">
            <v>192400</v>
          </cell>
          <cell r="AJ786">
            <v>4810000</v>
          </cell>
        </row>
        <row r="787">
          <cell r="A787" t="str">
            <v>A10658</v>
          </cell>
          <cell r="B787">
            <v>7768</v>
          </cell>
          <cell r="C787">
            <v>1700</v>
          </cell>
          <cell r="E787" t="str">
            <v>Điều chỉnh lưu lượng gió KT150x150</v>
          </cell>
          <cell r="F787">
            <v>0</v>
          </cell>
          <cell r="G787">
            <v>0</v>
          </cell>
          <cell r="H787" t="str">
            <v>cái</v>
          </cell>
          <cell r="I787">
            <v>5</v>
          </cell>
          <cell r="J787">
            <v>175000</v>
          </cell>
          <cell r="K787">
            <v>875000</v>
          </cell>
          <cell r="M787" t="str">
            <v>Star Duct</v>
          </cell>
          <cell r="N787">
            <v>0</v>
          </cell>
          <cell r="O787" t="str">
            <v>Việt Nam</v>
          </cell>
          <cell r="Q787">
            <v>100</v>
          </cell>
          <cell r="R787">
            <v>174900</v>
          </cell>
          <cell r="S787">
            <v>0</v>
          </cell>
          <cell r="T787">
            <v>5</v>
          </cell>
          <cell r="U787">
            <v>175000.5</v>
          </cell>
          <cell r="V787">
            <v>875002.5</v>
          </cell>
          <cell r="W787">
            <v>14</v>
          </cell>
          <cell r="X787">
            <v>70</v>
          </cell>
          <cell r="Y787">
            <v>57573.599999999999</v>
          </cell>
          <cell r="Z787">
            <v>287868</v>
          </cell>
          <cell r="AA787">
            <v>60452.28</v>
          </cell>
          <cell r="AB787">
            <v>302261.40000000002</v>
          </cell>
          <cell r="AC787">
            <v>1.1000000000000001</v>
          </cell>
          <cell r="AD787">
            <v>5.5</v>
          </cell>
          <cell r="AI787">
            <v>175000</v>
          </cell>
          <cell r="AJ787">
            <v>875000</v>
          </cell>
        </row>
        <row r="788">
          <cell r="A788" t="str">
            <v>A10659</v>
          </cell>
          <cell r="B788">
            <v>7769</v>
          </cell>
          <cell r="C788">
            <v>1700</v>
          </cell>
          <cell r="E788" t="str">
            <v>Miệng gió tăng áp cho phòng PAG-1, KT600x400 (loại hai nan)</v>
          </cell>
          <cell r="F788">
            <v>0</v>
          </cell>
          <cell r="G788">
            <v>0</v>
          </cell>
          <cell r="H788" t="str">
            <v>Cái</v>
          </cell>
          <cell r="I788">
            <v>4</v>
          </cell>
          <cell r="J788">
            <v>363000</v>
          </cell>
          <cell r="K788">
            <v>1452000</v>
          </cell>
          <cell r="M788" t="str">
            <v>Star Duct</v>
          </cell>
          <cell r="N788">
            <v>0</v>
          </cell>
          <cell r="O788" t="str">
            <v>Việt Nam</v>
          </cell>
          <cell r="Q788">
            <v>100</v>
          </cell>
          <cell r="R788">
            <v>363000.00000000006</v>
          </cell>
          <cell r="S788">
            <v>0</v>
          </cell>
          <cell r="T788">
            <v>4</v>
          </cell>
          <cell r="U788">
            <v>362964</v>
          </cell>
          <cell r="V788">
            <v>1451856</v>
          </cell>
          <cell r="W788">
            <v>62.999999999999993</v>
          </cell>
          <cell r="X788">
            <v>251.99999999999997</v>
          </cell>
          <cell r="Y788">
            <v>259081.2</v>
          </cell>
          <cell r="Z788">
            <v>1036324.8</v>
          </cell>
          <cell r="AA788">
            <v>272035.26</v>
          </cell>
          <cell r="AB788">
            <v>1088141.04</v>
          </cell>
          <cell r="AC788">
            <v>5</v>
          </cell>
          <cell r="AD788">
            <v>20</v>
          </cell>
          <cell r="AI788">
            <v>363000</v>
          </cell>
          <cell r="AJ788">
            <v>1452000</v>
          </cell>
        </row>
        <row r="789">
          <cell r="A789" t="str">
            <v>A10660</v>
          </cell>
          <cell r="B789">
            <v>7770</v>
          </cell>
          <cell r="C789">
            <v>1700</v>
          </cell>
          <cell r="E789" t="str">
            <v>Miệng gió thông gió SEG KT2000x200</v>
          </cell>
          <cell r="F789">
            <v>0</v>
          </cell>
          <cell r="G789">
            <v>0</v>
          </cell>
          <cell r="H789" t="str">
            <v>Cái</v>
          </cell>
          <cell r="I789">
            <v>1</v>
          </cell>
          <cell r="J789">
            <v>357600</v>
          </cell>
          <cell r="K789">
            <v>357600</v>
          </cell>
          <cell r="M789" t="str">
            <v>Star Duct</v>
          </cell>
          <cell r="N789">
            <v>0</v>
          </cell>
          <cell r="O789" t="str">
            <v>Việt Nam</v>
          </cell>
          <cell r="Q789">
            <v>100</v>
          </cell>
          <cell r="R789">
            <v>357500</v>
          </cell>
          <cell r="S789">
            <v>0</v>
          </cell>
          <cell r="T789">
            <v>1</v>
          </cell>
          <cell r="U789">
            <v>357600</v>
          </cell>
          <cell r="V789">
            <v>357600</v>
          </cell>
          <cell r="W789">
            <v>147</v>
          </cell>
          <cell r="X789">
            <v>147</v>
          </cell>
          <cell r="Y789">
            <v>604522.80000000005</v>
          </cell>
          <cell r="Z789">
            <v>604522.80000000005</v>
          </cell>
          <cell r="AA789">
            <v>634748.93999999994</v>
          </cell>
          <cell r="AB789">
            <v>634748.93999999994</v>
          </cell>
          <cell r="AC789">
            <v>11.8</v>
          </cell>
          <cell r="AD789">
            <v>11.8</v>
          </cell>
          <cell r="AI789">
            <v>357600</v>
          </cell>
          <cell r="AJ789">
            <v>357600</v>
          </cell>
        </row>
        <row r="790">
          <cell r="A790" t="str">
            <v>A10661</v>
          </cell>
          <cell r="B790">
            <v>7771</v>
          </cell>
          <cell r="C790">
            <v>1700</v>
          </cell>
          <cell r="E790" t="str">
            <v>Miệng gió thông gió EAG-1 KT200x200( 2 lớp cánh nhôm)</v>
          </cell>
          <cell r="F790">
            <v>0</v>
          </cell>
          <cell r="G790">
            <v>0</v>
          </cell>
          <cell r="H790" t="str">
            <v>Cái</v>
          </cell>
          <cell r="I790">
            <v>10</v>
          </cell>
          <cell r="J790">
            <v>83600</v>
          </cell>
          <cell r="K790">
            <v>836000</v>
          </cell>
          <cell r="M790" t="str">
            <v>Star Duct</v>
          </cell>
          <cell r="N790">
            <v>0</v>
          </cell>
          <cell r="O790" t="str">
            <v>Việt Nam</v>
          </cell>
          <cell r="Q790">
            <v>100</v>
          </cell>
          <cell r="R790">
            <v>83600</v>
          </cell>
          <cell r="S790">
            <v>0</v>
          </cell>
          <cell r="T790">
            <v>10</v>
          </cell>
          <cell r="U790">
            <v>83589</v>
          </cell>
          <cell r="V790">
            <v>835890</v>
          </cell>
          <cell r="W790">
            <v>21</v>
          </cell>
          <cell r="X790">
            <v>210</v>
          </cell>
          <cell r="Y790">
            <v>86360.4</v>
          </cell>
          <cell r="Z790">
            <v>863604</v>
          </cell>
          <cell r="AA790">
            <v>90678.42</v>
          </cell>
          <cell r="AB790">
            <v>906784.2</v>
          </cell>
          <cell r="AC790">
            <v>1.7</v>
          </cell>
          <cell r="AD790">
            <v>17</v>
          </cell>
          <cell r="AI790">
            <v>83600</v>
          </cell>
          <cell r="AJ790">
            <v>836000</v>
          </cell>
        </row>
        <row r="791">
          <cell r="A791" t="str">
            <v>A10662</v>
          </cell>
          <cell r="B791">
            <v>7772</v>
          </cell>
          <cell r="C791">
            <v>1700</v>
          </cell>
          <cell r="E791" t="str">
            <v>Miệng gió thải EAL 1400x400 c/w IS+LCCT</v>
          </cell>
          <cell r="F791">
            <v>0</v>
          </cell>
          <cell r="G791">
            <v>0</v>
          </cell>
          <cell r="H791" t="str">
            <v>Cái</v>
          </cell>
          <cell r="I791">
            <v>1</v>
          </cell>
          <cell r="J791">
            <v>813800</v>
          </cell>
          <cell r="K791">
            <v>813800</v>
          </cell>
          <cell r="M791" t="str">
            <v>Star Duct</v>
          </cell>
          <cell r="N791">
            <v>0</v>
          </cell>
          <cell r="O791" t="str">
            <v>Việt Nam</v>
          </cell>
          <cell r="Q791">
            <v>100</v>
          </cell>
          <cell r="R791">
            <v>813670.00000000012</v>
          </cell>
          <cell r="S791">
            <v>0</v>
          </cell>
          <cell r="T791">
            <v>1</v>
          </cell>
          <cell r="U791">
            <v>813763.5</v>
          </cell>
          <cell r="V791">
            <v>813763.5</v>
          </cell>
          <cell r="W791">
            <v>118.99999999999999</v>
          </cell>
          <cell r="X791">
            <v>118.99999999999999</v>
          </cell>
          <cell r="Y791">
            <v>489375.6</v>
          </cell>
          <cell r="Z791">
            <v>489375.6</v>
          </cell>
          <cell r="AA791">
            <v>513844.38</v>
          </cell>
          <cell r="AB791">
            <v>513844.38</v>
          </cell>
          <cell r="AC791">
            <v>9.5</v>
          </cell>
          <cell r="AD791">
            <v>9.5</v>
          </cell>
          <cell r="AI791">
            <v>813800</v>
          </cell>
          <cell r="AJ791">
            <v>813800</v>
          </cell>
        </row>
        <row r="792">
          <cell r="A792" t="str">
            <v>A10663</v>
          </cell>
          <cell r="B792">
            <v>7773</v>
          </cell>
          <cell r="C792">
            <v>1700</v>
          </cell>
          <cell r="E792" t="str">
            <v>Miệng cấp gió FAL 2900x350 c/w IS + filter EU3</v>
          </cell>
          <cell r="F792">
            <v>0</v>
          </cell>
          <cell r="G792">
            <v>0</v>
          </cell>
          <cell r="H792" t="str">
            <v>cái</v>
          </cell>
          <cell r="I792">
            <v>1</v>
          </cell>
          <cell r="J792">
            <v>1582800</v>
          </cell>
          <cell r="K792">
            <v>1582800</v>
          </cell>
          <cell r="M792" t="str">
            <v>Star Duct</v>
          </cell>
          <cell r="N792">
            <v>0</v>
          </cell>
          <cell r="O792" t="str">
            <v>Việt Nam</v>
          </cell>
          <cell r="Q792">
            <v>100</v>
          </cell>
          <cell r="R792">
            <v>1582900.0000000002</v>
          </cell>
          <cell r="S792">
            <v>0</v>
          </cell>
          <cell r="T792">
            <v>1</v>
          </cell>
          <cell r="U792">
            <v>1582827</v>
          </cell>
          <cell r="V792">
            <v>1582827</v>
          </cell>
          <cell r="W792">
            <v>224</v>
          </cell>
          <cell r="X792">
            <v>224</v>
          </cell>
          <cell r="Y792">
            <v>921177.59999999998</v>
          </cell>
          <cell r="Z792">
            <v>921177.59999999998</v>
          </cell>
          <cell r="AA792">
            <v>967236.48</v>
          </cell>
          <cell r="AB792">
            <v>967236.48</v>
          </cell>
          <cell r="AC792">
            <v>17.899999999999999</v>
          </cell>
          <cell r="AD792">
            <v>17.899999999999999</v>
          </cell>
          <cell r="AI792">
            <v>1582800</v>
          </cell>
          <cell r="AJ792">
            <v>1582800</v>
          </cell>
        </row>
        <row r="793">
          <cell r="A793" t="str">
            <v>A10664</v>
          </cell>
          <cell r="B793">
            <v>7774</v>
          </cell>
          <cell r="C793">
            <v>1700</v>
          </cell>
          <cell r="E793" t="str">
            <v>Miệng cấp gió FAL 1100x300 c/w IS + filter EU3</v>
          </cell>
          <cell r="F793">
            <v>0</v>
          </cell>
          <cell r="G793">
            <v>0</v>
          </cell>
          <cell r="H793" t="str">
            <v>cái</v>
          </cell>
          <cell r="I793">
            <v>1</v>
          </cell>
          <cell r="J793">
            <v>519000</v>
          </cell>
          <cell r="K793">
            <v>519000</v>
          </cell>
          <cell r="M793" t="str">
            <v>Star Duct</v>
          </cell>
          <cell r="N793">
            <v>0</v>
          </cell>
          <cell r="O793" t="str">
            <v>Việt Nam</v>
          </cell>
          <cell r="Q793">
            <v>100</v>
          </cell>
          <cell r="R793">
            <v>518980.00000000006</v>
          </cell>
          <cell r="S793">
            <v>0</v>
          </cell>
          <cell r="T793">
            <v>1</v>
          </cell>
          <cell r="U793">
            <v>518967</v>
          </cell>
          <cell r="V793">
            <v>518967</v>
          </cell>
          <cell r="W793">
            <v>91</v>
          </cell>
          <cell r="X793">
            <v>91</v>
          </cell>
          <cell r="Y793">
            <v>374228.4</v>
          </cell>
          <cell r="Z793">
            <v>374228.4</v>
          </cell>
          <cell r="AA793">
            <v>392939.82</v>
          </cell>
          <cell r="AB793">
            <v>392939.82</v>
          </cell>
          <cell r="AC793">
            <v>7.3</v>
          </cell>
          <cell r="AD793">
            <v>7.3</v>
          </cell>
          <cell r="AI793">
            <v>519000</v>
          </cell>
          <cell r="AJ793">
            <v>519000</v>
          </cell>
        </row>
        <row r="794">
          <cell r="A794" t="str">
            <v>A10665</v>
          </cell>
          <cell r="B794">
            <v>7775</v>
          </cell>
          <cell r="C794">
            <v>1700</v>
          </cell>
          <cell r="E794" t="str">
            <v>Miệng cấp gió FAL 600x300 c/w IS + filter EU3</v>
          </cell>
          <cell r="F794">
            <v>0</v>
          </cell>
          <cell r="G794">
            <v>0</v>
          </cell>
          <cell r="H794" t="str">
            <v>cái</v>
          </cell>
          <cell r="I794">
            <v>1</v>
          </cell>
          <cell r="J794">
            <v>288100</v>
          </cell>
          <cell r="K794">
            <v>288100</v>
          </cell>
          <cell r="M794" t="str">
            <v>Star Duct</v>
          </cell>
          <cell r="N794">
            <v>0</v>
          </cell>
          <cell r="O794" t="str">
            <v>Việt Nam</v>
          </cell>
          <cell r="Q794">
            <v>100</v>
          </cell>
          <cell r="R794">
            <v>287980</v>
          </cell>
          <cell r="S794">
            <v>0</v>
          </cell>
          <cell r="T794">
            <v>1</v>
          </cell>
          <cell r="U794">
            <v>288091.5</v>
          </cell>
          <cell r="V794">
            <v>288091.5</v>
          </cell>
          <cell r="W794">
            <v>56</v>
          </cell>
          <cell r="X794">
            <v>56</v>
          </cell>
          <cell r="Y794">
            <v>230294.39999999999</v>
          </cell>
          <cell r="Z794">
            <v>230294.39999999999</v>
          </cell>
          <cell r="AA794">
            <v>241809.12</v>
          </cell>
          <cell r="AB794">
            <v>241809.12</v>
          </cell>
          <cell r="AC794">
            <v>4.5</v>
          </cell>
          <cell r="AD794">
            <v>4.5</v>
          </cell>
          <cell r="AI794">
            <v>288100</v>
          </cell>
          <cell r="AJ794">
            <v>288100</v>
          </cell>
        </row>
        <row r="795">
          <cell r="A795" t="str">
            <v>A10666</v>
          </cell>
          <cell r="B795">
            <v>7776</v>
          </cell>
          <cell r="C795">
            <v>1700</v>
          </cell>
          <cell r="E795" t="str">
            <v>Miệng cấp gió FAL 250x200 c/w IS + filter EU3</v>
          </cell>
          <cell r="F795">
            <v>0</v>
          </cell>
          <cell r="G795">
            <v>0</v>
          </cell>
          <cell r="H795" t="str">
            <v>cái</v>
          </cell>
          <cell r="I795">
            <v>1</v>
          </cell>
          <cell r="J795">
            <v>84000</v>
          </cell>
          <cell r="K795">
            <v>84000</v>
          </cell>
          <cell r="M795" t="str">
            <v>Star Duct</v>
          </cell>
          <cell r="N795">
            <v>0</v>
          </cell>
          <cell r="O795" t="str">
            <v>Việt Nam</v>
          </cell>
          <cell r="Q795">
            <v>100</v>
          </cell>
          <cell r="R795">
            <v>83930</v>
          </cell>
          <cell r="S795">
            <v>0</v>
          </cell>
          <cell r="T795">
            <v>1</v>
          </cell>
          <cell r="U795">
            <v>84036</v>
          </cell>
          <cell r="V795">
            <v>84036</v>
          </cell>
          <cell r="W795">
            <v>21</v>
          </cell>
          <cell r="X795">
            <v>21</v>
          </cell>
          <cell r="Y795">
            <v>86360.4</v>
          </cell>
          <cell r="Z795">
            <v>86360.4</v>
          </cell>
          <cell r="AA795">
            <v>90678.42</v>
          </cell>
          <cell r="AB795">
            <v>90678.42</v>
          </cell>
          <cell r="AC795">
            <v>1.7</v>
          </cell>
          <cell r="AD795">
            <v>1.7</v>
          </cell>
          <cell r="AI795">
            <v>84000</v>
          </cell>
          <cell r="AJ795">
            <v>84000</v>
          </cell>
        </row>
        <row r="796">
          <cell r="A796" t="str">
            <v>A10667</v>
          </cell>
          <cell r="B796">
            <v>7777</v>
          </cell>
          <cell r="C796">
            <v>1700</v>
          </cell>
          <cell r="E796" t="str">
            <v>Miệng gió thải EAL 2700x350 c/w IS</v>
          </cell>
          <cell r="F796">
            <v>0</v>
          </cell>
          <cell r="G796">
            <v>0</v>
          </cell>
          <cell r="H796" t="str">
            <v>cái</v>
          </cell>
          <cell r="I796">
            <v>1</v>
          </cell>
          <cell r="J796">
            <v>1140300</v>
          </cell>
          <cell r="K796">
            <v>1140300</v>
          </cell>
          <cell r="M796" t="str">
            <v>Star Duct</v>
          </cell>
          <cell r="N796">
            <v>0</v>
          </cell>
          <cell r="O796" t="str">
            <v>Việt Nam</v>
          </cell>
          <cell r="Q796">
            <v>100</v>
          </cell>
          <cell r="R796">
            <v>1140370</v>
          </cell>
          <cell r="S796">
            <v>0</v>
          </cell>
          <cell r="T796">
            <v>1</v>
          </cell>
          <cell r="U796">
            <v>1140297</v>
          </cell>
          <cell r="V796">
            <v>1140297</v>
          </cell>
          <cell r="W796">
            <v>210</v>
          </cell>
          <cell r="X796">
            <v>210</v>
          </cell>
          <cell r="Y796">
            <v>863604</v>
          </cell>
          <cell r="Z796">
            <v>863604</v>
          </cell>
          <cell r="AA796">
            <v>906784.2</v>
          </cell>
          <cell r="AB796">
            <v>906784.2</v>
          </cell>
          <cell r="AC796">
            <v>16.8</v>
          </cell>
          <cell r="AD796">
            <v>16.8</v>
          </cell>
          <cell r="AI796">
            <v>1140300</v>
          </cell>
          <cell r="AJ796">
            <v>1140300</v>
          </cell>
        </row>
        <row r="797">
          <cell r="A797" t="str">
            <v>A10668</v>
          </cell>
          <cell r="B797">
            <v>7778</v>
          </cell>
          <cell r="C797">
            <v>1700</v>
          </cell>
          <cell r="E797" t="str">
            <v xml:space="preserve">Miệng gió cấp SAG 5000x150 (dạng khe linear) </v>
          </cell>
          <cell r="F797">
            <v>0</v>
          </cell>
          <cell r="G797">
            <v>0</v>
          </cell>
          <cell r="H797" t="str">
            <v>cái</v>
          </cell>
          <cell r="I797">
            <v>5</v>
          </cell>
          <cell r="J797">
            <v>784300</v>
          </cell>
          <cell r="K797">
            <v>3921500</v>
          </cell>
          <cell r="M797" t="str">
            <v>Star Duct</v>
          </cell>
          <cell r="N797">
            <v>0</v>
          </cell>
          <cell r="O797" t="str">
            <v>Việt Nam</v>
          </cell>
          <cell r="Q797">
            <v>100</v>
          </cell>
          <cell r="R797">
            <v>784300.00000000012</v>
          </cell>
          <cell r="S797">
            <v>0</v>
          </cell>
          <cell r="T797">
            <v>5</v>
          </cell>
          <cell r="U797">
            <v>784261.5</v>
          </cell>
          <cell r="V797">
            <v>3921307.5</v>
          </cell>
          <cell r="W797">
            <v>350</v>
          </cell>
          <cell r="X797">
            <v>1750</v>
          </cell>
          <cell r="Y797">
            <v>1439340</v>
          </cell>
          <cell r="Z797">
            <v>7196700</v>
          </cell>
          <cell r="AA797">
            <v>1511307</v>
          </cell>
          <cell r="AB797">
            <v>7556535</v>
          </cell>
          <cell r="AC797">
            <v>28</v>
          </cell>
          <cell r="AD797">
            <v>140</v>
          </cell>
          <cell r="AI797">
            <v>784300</v>
          </cell>
          <cell r="AJ797">
            <v>3921500</v>
          </cell>
        </row>
        <row r="798">
          <cell r="A798" t="str">
            <v>A10669</v>
          </cell>
          <cell r="B798">
            <v>7779</v>
          </cell>
          <cell r="C798">
            <v>1700</v>
          </cell>
          <cell r="E798" t="str">
            <v xml:space="preserve">Miệng gió cấp SAG 5000x93 (dạng khe linear) </v>
          </cell>
          <cell r="F798">
            <v>0</v>
          </cell>
          <cell r="G798">
            <v>0</v>
          </cell>
          <cell r="H798" t="str">
            <v>cái</v>
          </cell>
          <cell r="I798">
            <v>1</v>
          </cell>
          <cell r="J798">
            <v>463100</v>
          </cell>
          <cell r="K798">
            <v>463100</v>
          </cell>
          <cell r="M798" t="str">
            <v>Star Duct</v>
          </cell>
          <cell r="N798">
            <v>0</v>
          </cell>
          <cell r="O798" t="str">
            <v>Việt Nam</v>
          </cell>
          <cell r="Q798">
            <v>100</v>
          </cell>
          <cell r="R798">
            <v>463100.00000000006</v>
          </cell>
          <cell r="S798">
            <v>0</v>
          </cell>
          <cell r="T798">
            <v>1</v>
          </cell>
          <cell r="U798">
            <v>463092</v>
          </cell>
          <cell r="V798">
            <v>463092</v>
          </cell>
          <cell r="W798">
            <v>350</v>
          </cell>
          <cell r="X798">
            <v>350</v>
          </cell>
          <cell r="Y798">
            <v>1439340</v>
          </cell>
          <cell r="Z798">
            <v>1439340</v>
          </cell>
          <cell r="AA798">
            <v>1511307</v>
          </cell>
          <cell r="AB798">
            <v>1511307</v>
          </cell>
          <cell r="AC798">
            <v>28</v>
          </cell>
          <cell r="AD798">
            <v>28</v>
          </cell>
          <cell r="AI798">
            <v>463100</v>
          </cell>
          <cell r="AJ798">
            <v>463100</v>
          </cell>
        </row>
        <row r="799">
          <cell r="A799" t="str">
            <v>A10670</v>
          </cell>
          <cell r="B799">
            <v>7780</v>
          </cell>
          <cell r="C799">
            <v>1700</v>
          </cell>
          <cell r="E799" t="str">
            <v xml:space="preserve">Miệng gió cấp SAG 2000x150 (dạng khe linear) </v>
          </cell>
          <cell r="F799">
            <v>0</v>
          </cell>
          <cell r="G799">
            <v>0</v>
          </cell>
          <cell r="H799" t="str">
            <v>cái</v>
          </cell>
          <cell r="I799">
            <v>30</v>
          </cell>
          <cell r="J799">
            <v>327900</v>
          </cell>
          <cell r="K799">
            <v>9837000</v>
          </cell>
          <cell r="M799" t="str">
            <v>Star Duct</v>
          </cell>
          <cell r="N799">
            <v>0</v>
          </cell>
          <cell r="O799" t="str">
            <v>Việt Nam</v>
          </cell>
          <cell r="Q799">
            <v>100</v>
          </cell>
          <cell r="R799">
            <v>327800</v>
          </cell>
          <cell r="S799">
            <v>0</v>
          </cell>
          <cell r="T799">
            <v>30</v>
          </cell>
          <cell r="U799">
            <v>327874.5</v>
          </cell>
          <cell r="V799">
            <v>9836235</v>
          </cell>
          <cell r="W799">
            <v>140</v>
          </cell>
          <cell r="X799">
            <v>4200</v>
          </cell>
          <cell r="Y799">
            <v>575736</v>
          </cell>
          <cell r="Z799">
            <v>17272080</v>
          </cell>
          <cell r="AA799">
            <v>604522.80000000005</v>
          </cell>
          <cell r="AB799">
            <v>18135684</v>
          </cell>
          <cell r="AC799">
            <v>11.2</v>
          </cell>
          <cell r="AD799">
            <v>336</v>
          </cell>
          <cell r="AI799">
            <v>327900</v>
          </cell>
          <cell r="AJ799">
            <v>9837000</v>
          </cell>
        </row>
        <row r="800">
          <cell r="A800" t="str">
            <v>A10671</v>
          </cell>
          <cell r="B800">
            <v>7781</v>
          </cell>
          <cell r="C800">
            <v>1700</v>
          </cell>
          <cell r="E800" t="str">
            <v xml:space="preserve">Miệng gió cấp SAG 1200x93 (dạng khe linear) </v>
          </cell>
          <cell r="F800">
            <v>0</v>
          </cell>
          <cell r="G800">
            <v>0</v>
          </cell>
          <cell r="H800" t="str">
            <v>cái</v>
          </cell>
          <cell r="I800">
            <v>5</v>
          </cell>
          <cell r="J800">
            <v>126500</v>
          </cell>
          <cell r="K800">
            <v>632500</v>
          </cell>
          <cell r="M800" t="str">
            <v>Star Duct</v>
          </cell>
          <cell r="N800">
            <v>0</v>
          </cell>
          <cell r="O800" t="str">
            <v>Việt Nam</v>
          </cell>
          <cell r="Q800">
            <v>100</v>
          </cell>
          <cell r="R800">
            <v>126500.00000000001</v>
          </cell>
          <cell r="S800">
            <v>0</v>
          </cell>
          <cell r="T800">
            <v>5</v>
          </cell>
          <cell r="U800">
            <v>126501</v>
          </cell>
          <cell r="V800">
            <v>632505</v>
          </cell>
          <cell r="W800">
            <v>154</v>
          </cell>
          <cell r="X800">
            <v>770</v>
          </cell>
          <cell r="Y800">
            <v>633309.6</v>
          </cell>
          <cell r="Z800">
            <v>3166548</v>
          </cell>
          <cell r="AA800">
            <v>664975.07999999996</v>
          </cell>
          <cell r="AB800">
            <v>3324875.4</v>
          </cell>
          <cell r="AC800">
            <v>12.3</v>
          </cell>
          <cell r="AD800">
            <v>61.5</v>
          </cell>
          <cell r="AI800">
            <v>126500</v>
          </cell>
          <cell r="AJ800">
            <v>632500</v>
          </cell>
        </row>
        <row r="801">
          <cell r="A801" t="str">
            <v>A10672</v>
          </cell>
          <cell r="B801">
            <v>7782</v>
          </cell>
          <cell r="C801">
            <v>1700</v>
          </cell>
          <cell r="E801" t="str">
            <v>Miệng gió cấp SAD 450x450(khuếch tán 4 hướng)</v>
          </cell>
          <cell r="F801">
            <v>0</v>
          </cell>
          <cell r="G801">
            <v>0</v>
          </cell>
          <cell r="H801" t="str">
            <v>cái</v>
          </cell>
          <cell r="I801">
            <v>4</v>
          </cell>
          <cell r="J801">
            <v>203600</v>
          </cell>
          <cell r="K801">
            <v>814400</v>
          </cell>
          <cell r="M801" t="str">
            <v>Star Duct</v>
          </cell>
          <cell r="N801">
            <v>0</v>
          </cell>
          <cell r="O801" t="str">
            <v>Việt Nam</v>
          </cell>
          <cell r="Q801">
            <v>100</v>
          </cell>
          <cell r="R801">
            <v>203500.00000000003</v>
          </cell>
          <cell r="S801">
            <v>0</v>
          </cell>
          <cell r="T801">
            <v>4</v>
          </cell>
          <cell r="U801">
            <v>203608.5</v>
          </cell>
          <cell r="V801">
            <v>814434</v>
          </cell>
          <cell r="W801">
            <v>56</v>
          </cell>
          <cell r="X801">
            <v>224</v>
          </cell>
          <cell r="Y801">
            <v>230294.39999999999</v>
          </cell>
          <cell r="Z801">
            <v>921177.59999999998</v>
          </cell>
          <cell r="AA801">
            <v>241809.12</v>
          </cell>
          <cell r="AB801">
            <v>967236.48</v>
          </cell>
          <cell r="AC801">
            <v>4.5</v>
          </cell>
          <cell r="AD801">
            <v>18</v>
          </cell>
          <cell r="AI801">
            <v>203600</v>
          </cell>
          <cell r="AJ801">
            <v>814400</v>
          </cell>
        </row>
        <row r="802">
          <cell r="A802" t="str">
            <v>A10673</v>
          </cell>
          <cell r="B802">
            <v>7783</v>
          </cell>
          <cell r="C802">
            <v>1700</v>
          </cell>
          <cell r="E802" t="str">
            <v>Miệng cấp gió SAG Ф400 (khuếch tán dạng tròn)</v>
          </cell>
          <cell r="F802">
            <v>0</v>
          </cell>
          <cell r="G802">
            <v>0</v>
          </cell>
          <cell r="H802" t="str">
            <v>cái</v>
          </cell>
          <cell r="I802">
            <v>10</v>
          </cell>
          <cell r="J802">
            <v>203600</v>
          </cell>
          <cell r="K802">
            <v>2036000</v>
          </cell>
          <cell r="M802" t="str">
            <v>Star Duct</v>
          </cell>
          <cell r="N802">
            <v>0</v>
          </cell>
          <cell r="O802" t="str">
            <v>Việt Nam</v>
          </cell>
          <cell r="Q802">
            <v>100</v>
          </cell>
          <cell r="R802">
            <v>203500.00000000003</v>
          </cell>
          <cell r="S802">
            <v>0</v>
          </cell>
          <cell r="T802">
            <v>10</v>
          </cell>
          <cell r="U802">
            <v>203608.5</v>
          </cell>
          <cell r="V802">
            <v>2036085</v>
          </cell>
          <cell r="W802">
            <v>56</v>
          </cell>
          <cell r="X802">
            <v>560</v>
          </cell>
          <cell r="Y802">
            <v>230294.39999999999</v>
          </cell>
          <cell r="Z802">
            <v>2302944</v>
          </cell>
          <cell r="AA802">
            <v>241809.12</v>
          </cell>
          <cell r="AB802">
            <v>2418091.2000000002</v>
          </cell>
          <cell r="AC802">
            <v>4.5</v>
          </cell>
          <cell r="AD802">
            <v>45</v>
          </cell>
          <cell r="AI802">
            <v>203600</v>
          </cell>
          <cell r="AJ802">
            <v>2036000</v>
          </cell>
        </row>
        <row r="803">
          <cell r="A803" t="str">
            <v>A10674</v>
          </cell>
          <cell r="B803">
            <v>7784</v>
          </cell>
          <cell r="C803">
            <v>1700</v>
          </cell>
          <cell r="E803" t="str">
            <v>Miệng cấp gió SAG Ф300 (khuếch tán dạng tròn)</v>
          </cell>
          <cell r="F803">
            <v>0</v>
          </cell>
          <cell r="G803">
            <v>0</v>
          </cell>
          <cell r="H803" t="str">
            <v>cái</v>
          </cell>
          <cell r="I803">
            <v>12</v>
          </cell>
          <cell r="J803">
            <v>203600</v>
          </cell>
          <cell r="K803">
            <v>2443200</v>
          </cell>
          <cell r="M803" t="str">
            <v>Star Duct</v>
          </cell>
          <cell r="N803">
            <v>0</v>
          </cell>
          <cell r="O803" t="str">
            <v>Việt Nam</v>
          </cell>
          <cell r="Q803">
            <v>100</v>
          </cell>
          <cell r="R803">
            <v>203500.00000000003</v>
          </cell>
          <cell r="S803">
            <v>0</v>
          </cell>
          <cell r="T803">
            <v>12</v>
          </cell>
          <cell r="U803">
            <v>203608.5</v>
          </cell>
          <cell r="V803">
            <v>2443302</v>
          </cell>
          <cell r="W803">
            <v>42</v>
          </cell>
          <cell r="X803">
            <v>504</v>
          </cell>
          <cell r="Y803">
            <v>172720.8</v>
          </cell>
          <cell r="Z803">
            <v>2072649.5999999999</v>
          </cell>
          <cell r="AA803">
            <v>181356.84</v>
          </cell>
          <cell r="AB803">
            <v>2176282.08</v>
          </cell>
          <cell r="AC803">
            <v>3.4</v>
          </cell>
          <cell r="AD803">
            <v>40.799999999999997</v>
          </cell>
          <cell r="AI803">
            <v>203600</v>
          </cell>
          <cell r="AJ803">
            <v>2443200</v>
          </cell>
        </row>
        <row r="804">
          <cell r="A804" t="str">
            <v>A10675</v>
          </cell>
          <cell r="B804">
            <v>7785</v>
          </cell>
          <cell r="C804">
            <v>1700</v>
          </cell>
          <cell r="E804" t="str">
            <v>Miệng gió hồi RAG 5000x150(loại 2 lớp cánh nhôm)</v>
          </cell>
          <cell r="F804">
            <v>0</v>
          </cell>
          <cell r="G804">
            <v>0</v>
          </cell>
          <cell r="H804" t="str">
            <v>cái</v>
          </cell>
          <cell r="I804">
            <v>2</v>
          </cell>
          <cell r="J804">
            <v>1139600</v>
          </cell>
          <cell r="K804">
            <v>2279200</v>
          </cell>
          <cell r="M804" t="str">
            <v>Star Duct</v>
          </cell>
          <cell r="N804">
            <v>0</v>
          </cell>
          <cell r="O804" t="str">
            <v>Việt Nam</v>
          </cell>
          <cell r="Q804">
            <v>100</v>
          </cell>
          <cell r="R804">
            <v>1139600</v>
          </cell>
          <cell r="S804">
            <v>0</v>
          </cell>
          <cell r="T804">
            <v>2</v>
          </cell>
          <cell r="U804">
            <v>1139626.5</v>
          </cell>
          <cell r="V804">
            <v>2279253</v>
          </cell>
          <cell r="W804">
            <v>350</v>
          </cell>
          <cell r="X804">
            <v>700</v>
          </cell>
          <cell r="Y804">
            <v>1439340</v>
          </cell>
          <cell r="Z804">
            <v>2878680</v>
          </cell>
          <cell r="AA804">
            <v>1511307</v>
          </cell>
          <cell r="AB804">
            <v>3022614</v>
          </cell>
          <cell r="AC804">
            <v>28</v>
          </cell>
          <cell r="AD804">
            <v>56</v>
          </cell>
          <cell r="AI804">
            <v>1139600</v>
          </cell>
          <cell r="AJ804">
            <v>2279200</v>
          </cell>
        </row>
        <row r="805">
          <cell r="A805" t="str">
            <v>A10676</v>
          </cell>
          <cell r="B805">
            <v>7786</v>
          </cell>
          <cell r="C805">
            <v>1700</v>
          </cell>
          <cell r="E805" t="str">
            <v>Miệng gió hồi RAG 5000x93 (loại 2 lớp cánh nhôm)</v>
          </cell>
          <cell r="F805">
            <v>0</v>
          </cell>
          <cell r="G805">
            <v>0</v>
          </cell>
          <cell r="H805" t="str">
            <v>cái</v>
          </cell>
          <cell r="I805">
            <v>1</v>
          </cell>
          <cell r="J805">
            <v>911900</v>
          </cell>
          <cell r="K805">
            <v>911900</v>
          </cell>
          <cell r="M805" t="str">
            <v>Star Duct</v>
          </cell>
          <cell r="N805">
            <v>0</v>
          </cell>
          <cell r="O805" t="str">
            <v>Việt Nam</v>
          </cell>
          <cell r="Q805">
            <v>100</v>
          </cell>
          <cell r="R805">
            <v>911900.00000000012</v>
          </cell>
          <cell r="S805">
            <v>0</v>
          </cell>
          <cell r="T805">
            <v>1</v>
          </cell>
          <cell r="U805">
            <v>911880</v>
          </cell>
          <cell r="V805">
            <v>911880</v>
          </cell>
          <cell r="W805">
            <v>350</v>
          </cell>
          <cell r="X805">
            <v>350</v>
          </cell>
          <cell r="Y805">
            <v>1439340</v>
          </cell>
          <cell r="Z805">
            <v>1439340</v>
          </cell>
          <cell r="AA805">
            <v>1511307</v>
          </cell>
          <cell r="AB805">
            <v>1511307</v>
          </cell>
          <cell r="AC805">
            <v>28</v>
          </cell>
          <cell r="AD805">
            <v>28</v>
          </cell>
          <cell r="AI805">
            <v>911900</v>
          </cell>
          <cell r="AJ805">
            <v>911900</v>
          </cell>
        </row>
        <row r="806">
          <cell r="A806" t="str">
            <v>A10677</v>
          </cell>
          <cell r="B806">
            <v>7787</v>
          </cell>
          <cell r="C806">
            <v>1700</v>
          </cell>
          <cell r="E806" t="str">
            <v>Miệng gió hồi RAG 2000x150 (loại 2 lớp cánh nhôm)</v>
          </cell>
          <cell r="F806">
            <v>0</v>
          </cell>
          <cell r="G806">
            <v>0</v>
          </cell>
          <cell r="H806" t="str">
            <v>cái</v>
          </cell>
          <cell r="I806">
            <v>1</v>
          </cell>
          <cell r="J806">
            <v>564300</v>
          </cell>
          <cell r="K806">
            <v>564300</v>
          </cell>
          <cell r="M806" t="str">
            <v>Star Duct</v>
          </cell>
          <cell r="N806">
            <v>0</v>
          </cell>
          <cell r="O806" t="str">
            <v>Việt Nam</v>
          </cell>
          <cell r="Q806">
            <v>100</v>
          </cell>
          <cell r="R806">
            <v>564300</v>
          </cell>
          <cell r="S806">
            <v>0</v>
          </cell>
          <cell r="T806">
            <v>1</v>
          </cell>
          <cell r="U806">
            <v>564337.5</v>
          </cell>
          <cell r="V806">
            <v>564337.5</v>
          </cell>
          <cell r="W806">
            <v>140</v>
          </cell>
          <cell r="X806">
            <v>140</v>
          </cell>
          <cell r="Y806">
            <v>575736</v>
          </cell>
          <cell r="Z806">
            <v>575736</v>
          </cell>
          <cell r="AA806">
            <v>604522.80000000005</v>
          </cell>
          <cell r="AB806">
            <v>604522.80000000005</v>
          </cell>
          <cell r="AC806">
            <v>11.2</v>
          </cell>
          <cell r="AD806">
            <v>11.2</v>
          </cell>
          <cell r="AI806">
            <v>564300</v>
          </cell>
          <cell r="AJ806">
            <v>564300</v>
          </cell>
        </row>
        <row r="807">
          <cell r="A807" t="str">
            <v>A10678</v>
          </cell>
          <cell r="B807">
            <v>7788</v>
          </cell>
          <cell r="C807">
            <v>1700</v>
          </cell>
          <cell r="E807" t="str">
            <v>Miệng gió hồi RAG 1200x600 (loại 2 lớp cánh nhôm)</v>
          </cell>
          <cell r="F807">
            <v>0</v>
          </cell>
          <cell r="G807">
            <v>0</v>
          </cell>
          <cell r="H807" t="str">
            <v>cái</v>
          </cell>
          <cell r="I807">
            <v>1</v>
          </cell>
          <cell r="J807">
            <v>1010900</v>
          </cell>
          <cell r="K807">
            <v>1010900</v>
          </cell>
          <cell r="M807" t="str">
            <v>Star Duct</v>
          </cell>
          <cell r="N807">
            <v>0</v>
          </cell>
          <cell r="O807" t="str">
            <v>Việt Nam</v>
          </cell>
          <cell r="Q807">
            <v>100</v>
          </cell>
          <cell r="R807">
            <v>1010900.0000000001</v>
          </cell>
          <cell r="S807">
            <v>0</v>
          </cell>
          <cell r="T807">
            <v>1</v>
          </cell>
          <cell r="U807">
            <v>1010890.5</v>
          </cell>
          <cell r="V807">
            <v>1010890.5</v>
          </cell>
          <cell r="W807">
            <v>118.99999999999999</v>
          </cell>
          <cell r="X807">
            <v>118.99999999999999</v>
          </cell>
          <cell r="Y807">
            <v>489375.6</v>
          </cell>
          <cell r="Z807">
            <v>489375.6</v>
          </cell>
          <cell r="AA807">
            <v>513844.38</v>
          </cell>
          <cell r="AB807">
            <v>513844.38</v>
          </cell>
          <cell r="AC807">
            <v>9.5</v>
          </cell>
          <cell r="AD807">
            <v>9.5</v>
          </cell>
          <cell r="AI807">
            <v>1010900</v>
          </cell>
          <cell r="AJ807">
            <v>1010900</v>
          </cell>
        </row>
        <row r="808">
          <cell r="A808" t="str">
            <v>A10679</v>
          </cell>
          <cell r="B808">
            <v>7789</v>
          </cell>
          <cell r="C808">
            <v>1700</v>
          </cell>
          <cell r="E808" t="str">
            <v>Miệng gió hồi RAG 550x550( 2 lớp cánh nhôm)</v>
          </cell>
          <cell r="F808">
            <v>0</v>
          </cell>
          <cell r="G808">
            <v>0</v>
          </cell>
          <cell r="H808" t="str">
            <v>cái</v>
          </cell>
          <cell r="I808">
            <v>2</v>
          </cell>
          <cell r="J808">
            <v>441200</v>
          </cell>
          <cell r="K808">
            <v>882400</v>
          </cell>
          <cell r="M808" t="str">
            <v>Star Duct</v>
          </cell>
          <cell r="N808">
            <v>0</v>
          </cell>
          <cell r="O808" t="str">
            <v>Việt Nam</v>
          </cell>
          <cell r="Q808">
            <v>100</v>
          </cell>
          <cell r="R808">
            <v>441100.00000000006</v>
          </cell>
          <cell r="S808">
            <v>0</v>
          </cell>
          <cell r="T808">
            <v>2</v>
          </cell>
          <cell r="U808">
            <v>441189</v>
          </cell>
          <cell r="V808">
            <v>882378</v>
          </cell>
          <cell r="W808">
            <v>70</v>
          </cell>
          <cell r="X808">
            <v>140</v>
          </cell>
          <cell r="Y808">
            <v>287868</v>
          </cell>
          <cell r="Z808">
            <v>575736</v>
          </cell>
          <cell r="AA808">
            <v>302261.40000000002</v>
          </cell>
          <cell r="AB808">
            <v>604522.80000000005</v>
          </cell>
          <cell r="AC808">
            <v>5.6</v>
          </cell>
          <cell r="AD808">
            <v>11.2</v>
          </cell>
          <cell r="AI808">
            <v>441200</v>
          </cell>
          <cell r="AJ808">
            <v>882400</v>
          </cell>
        </row>
        <row r="809">
          <cell r="A809" t="str">
            <v>A10680</v>
          </cell>
          <cell r="B809">
            <v>7790</v>
          </cell>
          <cell r="C809">
            <v>1700</v>
          </cell>
          <cell r="E809" t="str">
            <v>Miệng gió hồi RAG Ф 400 (khuếch tán dạng tròn)</v>
          </cell>
          <cell r="F809">
            <v>0</v>
          </cell>
          <cell r="G809">
            <v>0</v>
          </cell>
          <cell r="H809" t="str">
            <v>cái</v>
          </cell>
          <cell r="I809">
            <v>15</v>
          </cell>
          <cell r="J809">
            <v>203600</v>
          </cell>
          <cell r="K809">
            <v>3054000</v>
          </cell>
          <cell r="M809" t="str">
            <v>Star Duct</v>
          </cell>
          <cell r="N809">
            <v>0</v>
          </cell>
          <cell r="O809" t="str">
            <v>Việt Nam</v>
          </cell>
          <cell r="Q809">
            <v>100</v>
          </cell>
          <cell r="R809">
            <v>203500.00000000003</v>
          </cell>
          <cell r="S809">
            <v>0</v>
          </cell>
          <cell r="T809">
            <v>15</v>
          </cell>
          <cell r="U809">
            <v>203608.5</v>
          </cell>
          <cell r="V809">
            <v>3054127.5</v>
          </cell>
          <cell r="W809">
            <v>56</v>
          </cell>
          <cell r="X809">
            <v>840</v>
          </cell>
          <cell r="Y809">
            <v>230294.39999999999</v>
          </cell>
          <cell r="Z809">
            <v>3454416</v>
          </cell>
          <cell r="AA809">
            <v>241809.12</v>
          </cell>
          <cell r="AB809">
            <v>3627136.8</v>
          </cell>
          <cell r="AC809">
            <v>4.5</v>
          </cell>
          <cell r="AD809">
            <v>67.5</v>
          </cell>
          <cell r="AI809">
            <v>203600</v>
          </cell>
          <cell r="AJ809">
            <v>3054000</v>
          </cell>
        </row>
        <row r="810">
          <cell r="A810" t="str">
            <v>A10681</v>
          </cell>
          <cell r="D810" t="str">
            <v>V.4</v>
          </cell>
          <cell r="E810" t="str">
            <v>THIẾT BỊ - VAN NƯỚC</v>
          </cell>
        </row>
        <row r="811">
          <cell r="A811" t="str">
            <v>A10682</v>
          </cell>
          <cell r="B811">
            <v>6124</v>
          </cell>
          <cell r="C811">
            <v>1835</v>
          </cell>
          <cell r="E811" t="str">
            <v>Van chặn-Van bướm tay quay nối bích DN100 PN16</v>
          </cell>
          <cell r="F811" t="str">
            <v>Van bướm loại tay xoay</v>
          </cell>
          <cell r="G811" t="str">
            <v>100A</v>
          </cell>
          <cell r="H811" t="str">
            <v>pcs</v>
          </cell>
          <cell r="I811">
            <v>1</v>
          </cell>
          <cell r="J811">
            <v>1362000</v>
          </cell>
          <cell r="K811">
            <v>1362000</v>
          </cell>
          <cell r="M811" t="str">
            <v>KVS</v>
          </cell>
          <cell r="N811" t="str">
            <v>KVS 300</v>
          </cell>
          <cell r="O811" t="str">
            <v>TURKEY</v>
          </cell>
          <cell r="Q811">
            <v>100</v>
          </cell>
          <cell r="R811">
            <v>1362000</v>
          </cell>
          <cell r="S811">
            <v>0</v>
          </cell>
          <cell r="T811">
            <v>1</v>
          </cell>
          <cell r="U811">
            <v>1362009</v>
          </cell>
          <cell r="V811">
            <v>1362009</v>
          </cell>
          <cell r="W811">
            <v>21</v>
          </cell>
          <cell r="X811">
            <v>21</v>
          </cell>
          <cell r="Y811">
            <v>86360.4</v>
          </cell>
          <cell r="Z811">
            <v>86360.4</v>
          </cell>
          <cell r="AA811">
            <v>90678.42</v>
          </cell>
          <cell r="AB811">
            <v>90678.42</v>
          </cell>
          <cell r="AC811">
            <v>1.7</v>
          </cell>
          <cell r="AD811">
            <v>1.7</v>
          </cell>
          <cell r="AE811" t="e">
            <v>#REF!</v>
          </cell>
          <cell r="AF811" t="e">
            <v>#REF!</v>
          </cell>
          <cell r="AI811">
            <v>1362000</v>
          </cell>
          <cell r="AJ811">
            <v>1362000</v>
          </cell>
        </row>
        <row r="812">
          <cell r="A812" t="str">
            <v>A10683</v>
          </cell>
          <cell r="B812">
            <v>6122</v>
          </cell>
          <cell r="C812">
            <v>1835</v>
          </cell>
          <cell r="E812" t="str">
            <v>Van chặn-Van bướm tay quay nối bích DN65 PN16</v>
          </cell>
          <cell r="F812" t="str">
            <v>Van bướm loại tay xoay</v>
          </cell>
          <cell r="G812" t="str">
            <v>65A</v>
          </cell>
          <cell r="H812" t="str">
            <v>pcs</v>
          </cell>
          <cell r="I812">
            <v>10</v>
          </cell>
          <cell r="J812">
            <v>1117900</v>
          </cell>
          <cell r="K812">
            <v>11179000</v>
          </cell>
          <cell r="M812" t="str">
            <v>KVS</v>
          </cell>
          <cell r="N812" t="str">
            <v>KVS 300</v>
          </cell>
          <cell r="O812" t="str">
            <v>TURKEY</v>
          </cell>
          <cell r="Q812">
            <v>100</v>
          </cell>
          <cell r="R812">
            <v>1118000</v>
          </cell>
          <cell r="S812">
            <v>0</v>
          </cell>
          <cell r="T812">
            <v>10</v>
          </cell>
          <cell r="U812">
            <v>1117947</v>
          </cell>
          <cell r="V812">
            <v>11179470</v>
          </cell>
          <cell r="W812">
            <v>16.799999999999997</v>
          </cell>
          <cell r="X812">
            <v>167.99999999999997</v>
          </cell>
          <cell r="Y812">
            <v>69088.320000000007</v>
          </cell>
          <cell r="Z812">
            <v>690883.20000000007</v>
          </cell>
          <cell r="AA812">
            <v>72542.740000000005</v>
          </cell>
          <cell r="AB812">
            <v>725427.4</v>
          </cell>
          <cell r="AC812">
            <v>1.3</v>
          </cell>
          <cell r="AD812">
            <v>13</v>
          </cell>
          <cell r="AE812" t="e">
            <v>#REF!</v>
          </cell>
          <cell r="AF812" t="e">
            <v>#REF!</v>
          </cell>
          <cell r="AI812">
            <v>1117900</v>
          </cell>
          <cell r="AJ812">
            <v>11179000</v>
          </cell>
        </row>
        <row r="813">
          <cell r="A813" t="str">
            <v>A10684</v>
          </cell>
          <cell r="B813">
            <v>6030</v>
          </cell>
          <cell r="C813">
            <v>1835</v>
          </cell>
          <cell r="E813" t="str">
            <v>Van bi đồng - Bronze Ball valve PN20</v>
          </cell>
          <cell r="F813" t="str">
            <v>Van bi loại nối ren</v>
          </cell>
          <cell r="G813" t="str">
            <v>32A</v>
          </cell>
          <cell r="H813" t="str">
            <v>pcs</v>
          </cell>
          <cell r="I813">
            <v>4</v>
          </cell>
          <cell r="J813">
            <v>445000</v>
          </cell>
          <cell r="K813">
            <v>1780000</v>
          </cell>
          <cell r="M813" t="str">
            <v>KVS</v>
          </cell>
          <cell r="N813" t="str">
            <v>KVS 308</v>
          </cell>
          <cell r="O813" t="str">
            <v>TURKEY</v>
          </cell>
          <cell r="Q813">
            <v>100</v>
          </cell>
          <cell r="R813">
            <v>445000</v>
          </cell>
          <cell r="S813">
            <v>0</v>
          </cell>
          <cell r="T813">
            <v>4</v>
          </cell>
          <cell r="U813">
            <v>444988.5</v>
          </cell>
          <cell r="V813">
            <v>1779954</v>
          </cell>
          <cell r="W813">
            <v>11.2</v>
          </cell>
          <cell r="X813">
            <v>44.8</v>
          </cell>
          <cell r="Y813">
            <v>46058.879999999997</v>
          </cell>
          <cell r="Z813">
            <v>184235.51999999999</v>
          </cell>
          <cell r="AA813">
            <v>48361.82</v>
          </cell>
          <cell r="AB813">
            <v>193447.28</v>
          </cell>
          <cell r="AC813">
            <v>0.9</v>
          </cell>
          <cell r="AD813">
            <v>3.6</v>
          </cell>
          <cell r="AE813" t="e">
            <v>#REF!</v>
          </cell>
          <cell r="AF813" t="e">
            <v>#REF!</v>
          </cell>
          <cell r="AI813">
            <v>445000</v>
          </cell>
          <cell r="AJ813">
            <v>1780000</v>
          </cell>
        </row>
        <row r="814">
          <cell r="A814" t="str">
            <v>A10685</v>
          </cell>
          <cell r="B814">
            <v>6029</v>
          </cell>
          <cell r="C814">
            <v>1835</v>
          </cell>
          <cell r="E814" t="str">
            <v>Van bi đồng - Bronze Ball valve PN20</v>
          </cell>
          <cell r="F814" t="str">
            <v>Van bi loại nối ren</v>
          </cell>
          <cell r="G814" t="str">
            <v>25A</v>
          </cell>
          <cell r="H814" t="str">
            <v>pcs</v>
          </cell>
          <cell r="I814">
            <v>14</v>
          </cell>
          <cell r="J814">
            <v>288100</v>
          </cell>
          <cell r="K814">
            <v>4033400</v>
          </cell>
          <cell r="M814" t="str">
            <v>KVS</v>
          </cell>
          <cell r="N814" t="str">
            <v>KVS 308</v>
          </cell>
          <cell r="O814" t="str">
            <v>TURKEY</v>
          </cell>
          <cell r="Q814">
            <v>100</v>
          </cell>
          <cell r="R814">
            <v>288000</v>
          </cell>
          <cell r="S814">
            <v>0</v>
          </cell>
          <cell r="T814">
            <v>14</v>
          </cell>
          <cell r="U814">
            <v>288091.5</v>
          </cell>
          <cell r="V814">
            <v>4033281</v>
          </cell>
          <cell r="W814">
            <v>11.2</v>
          </cell>
          <cell r="X814">
            <v>156.79999999999998</v>
          </cell>
          <cell r="Y814">
            <v>46058.879999999997</v>
          </cell>
          <cell r="Z814">
            <v>644824.31999999995</v>
          </cell>
          <cell r="AA814">
            <v>48361.82</v>
          </cell>
          <cell r="AB814">
            <v>677065.48</v>
          </cell>
          <cell r="AC814">
            <v>0.9</v>
          </cell>
          <cell r="AD814">
            <v>12.6</v>
          </cell>
          <cell r="AE814" t="e">
            <v>#REF!</v>
          </cell>
          <cell r="AF814" t="e">
            <v>#REF!</v>
          </cell>
          <cell r="AI814">
            <v>288100</v>
          </cell>
          <cell r="AJ814">
            <v>4033400</v>
          </cell>
        </row>
        <row r="815">
          <cell r="A815" t="str">
            <v>A10686</v>
          </cell>
          <cell r="B815">
            <v>6478</v>
          </cell>
          <cell r="C815">
            <v>1836</v>
          </cell>
          <cell r="E815" t="str">
            <v>Modulating vlave</v>
          </cell>
          <cell r="F815" t="str">
            <v xml:space="preserve">Van điều chỉnh </v>
          </cell>
          <cell r="G815" t="str">
            <v>65A</v>
          </cell>
          <cell r="H815" t="str">
            <v>pcs</v>
          </cell>
          <cell r="I815">
            <v>2</v>
          </cell>
          <cell r="J815">
            <v>5006400</v>
          </cell>
          <cell r="K815">
            <v>10012800</v>
          </cell>
          <cell r="M815" t="str">
            <v>Belimo</v>
          </cell>
          <cell r="N815" t="str">
            <v>BU665+ SR24A-SR-5</v>
          </cell>
          <cell r="O815" t="str">
            <v>Switzerland/ Thụy Sỹ</v>
          </cell>
          <cell r="Q815">
            <v>100</v>
          </cell>
          <cell r="R815">
            <v>5014000</v>
          </cell>
          <cell r="S815">
            <v>0</v>
          </cell>
          <cell r="T815">
            <v>2</v>
          </cell>
          <cell r="U815">
            <v>5006400</v>
          </cell>
          <cell r="V815">
            <v>10012800</v>
          </cell>
          <cell r="W815">
            <v>64.399999999999991</v>
          </cell>
          <cell r="X815">
            <v>128.79999999999998</v>
          </cell>
          <cell r="Y815">
            <v>264838.56</v>
          </cell>
          <cell r="Z815">
            <v>529677.12</v>
          </cell>
          <cell r="AA815">
            <v>278080.49</v>
          </cell>
          <cell r="AB815">
            <v>556160.98</v>
          </cell>
          <cell r="AC815">
            <v>5.2</v>
          </cell>
          <cell r="AD815">
            <v>10.4</v>
          </cell>
          <cell r="AE815" t="e">
            <v>#REF!</v>
          </cell>
          <cell r="AF815" t="e">
            <v>#REF!</v>
          </cell>
          <cell r="AI815">
            <v>5006400</v>
          </cell>
          <cell r="AJ815">
            <v>10012800</v>
          </cell>
        </row>
        <row r="816">
          <cell r="A816" t="str">
            <v>A10687</v>
          </cell>
          <cell r="B816">
            <v>6475</v>
          </cell>
          <cell r="C816">
            <v>1836</v>
          </cell>
          <cell r="E816" t="str">
            <v>Modulating vlave</v>
          </cell>
          <cell r="F816" t="str">
            <v xml:space="preserve">Van điều chỉnh </v>
          </cell>
          <cell r="G816" t="str">
            <v>32A</v>
          </cell>
          <cell r="H816" t="str">
            <v>pcs</v>
          </cell>
          <cell r="I816">
            <v>2</v>
          </cell>
          <cell r="J816">
            <v>2972600</v>
          </cell>
          <cell r="K816">
            <v>5945200</v>
          </cell>
          <cell r="M816" t="str">
            <v>Belimo</v>
          </cell>
          <cell r="N816" t="str">
            <v>R2032-10-S2 + LR24A</v>
          </cell>
          <cell r="O816" t="str">
            <v>Switzerland/ Thụy Sỹ</v>
          </cell>
          <cell r="Q816">
            <v>100</v>
          </cell>
          <cell r="R816">
            <v>2964800</v>
          </cell>
          <cell r="S816">
            <v>0</v>
          </cell>
          <cell r="T816">
            <v>2</v>
          </cell>
          <cell r="U816">
            <v>2972550</v>
          </cell>
          <cell r="V816">
            <v>5945100</v>
          </cell>
          <cell r="W816">
            <v>44.8</v>
          </cell>
          <cell r="X816">
            <v>89.6</v>
          </cell>
          <cell r="Y816">
            <v>184235.51999999999</v>
          </cell>
          <cell r="Z816">
            <v>368471.03999999998</v>
          </cell>
          <cell r="AA816">
            <v>193447.3</v>
          </cell>
          <cell r="AB816">
            <v>386894.6</v>
          </cell>
          <cell r="AC816">
            <v>3.6</v>
          </cell>
          <cell r="AD816">
            <v>7.2</v>
          </cell>
          <cell r="AE816" t="e">
            <v>#REF!</v>
          </cell>
          <cell r="AF816" t="e">
            <v>#REF!</v>
          </cell>
          <cell r="AI816">
            <v>2972600</v>
          </cell>
          <cell r="AJ816">
            <v>5945200</v>
          </cell>
        </row>
        <row r="817">
          <cell r="A817" t="str">
            <v>A10688</v>
          </cell>
          <cell r="B817">
            <v>6474</v>
          </cell>
          <cell r="C817">
            <v>1836</v>
          </cell>
          <cell r="E817" t="str">
            <v>Modulating vlave</v>
          </cell>
          <cell r="F817" t="str">
            <v xml:space="preserve">Van điều chỉnh </v>
          </cell>
          <cell r="G817" t="str">
            <v>25A</v>
          </cell>
          <cell r="H817" t="str">
            <v>pcs</v>
          </cell>
          <cell r="I817">
            <v>7</v>
          </cell>
          <cell r="J817">
            <v>2659700</v>
          </cell>
          <cell r="K817">
            <v>18617900</v>
          </cell>
          <cell r="M817" t="str">
            <v>Belimo</v>
          </cell>
          <cell r="N817" t="str">
            <v>R2025-10-S2 + LR24A</v>
          </cell>
          <cell r="O817" t="str">
            <v>Switzerland/ Thụy Sỹ</v>
          </cell>
          <cell r="Q817">
            <v>100</v>
          </cell>
          <cell r="R817">
            <v>2659600</v>
          </cell>
          <cell r="S817">
            <v>0</v>
          </cell>
          <cell r="T817">
            <v>7</v>
          </cell>
          <cell r="U817">
            <v>2659650</v>
          </cell>
          <cell r="V817">
            <v>18617550</v>
          </cell>
          <cell r="W817">
            <v>42</v>
          </cell>
          <cell r="X817">
            <v>294</v>
          </cell>
          <cell r="Y817">
            <v>172720.8</v>
          </cell>
          <cell r="Z817">
            <v>1209045.5999999999</v>
          </cell>
          <cell r="AA817">
            <v>181356.84</v>
          </cell>
          <cell r="AB817">
            <v>1269497.8799999999</v>
          </cell>
          <cell r="AC817">
            <v>3.4</v>
          </cell>
          <cell r="AD817">
            <v>23.8</v>
          </cell>
          <cell r="AE817" t="e">
            <v>#REF!</v>
          </cell>
          <cell r="AF817" t="e">
            <v>#REF!</v>
          </cell>
          <cell r="AI817">
            <v>2659700</v>
          </cell>
          <cell r="AJ817">
            <v>18617900</v>
          </cell>
        </row>
        <row r="818">
          <cell r="A818" t="str">
            <v>A10689</v>
          </cell>
          <cell r="B818">
            <v>6606</v>
          </cell>
          <cell r="C818">
            <v>1837</v>
          </cell>
          <cell r="E818" t="str">
            <v>Balancing Valve</v>
          </cell>
          <cell r="F818" t="str">
            <v>Van cân bằng</v>
          </cell>
          <cell r="G818" t="str">
            <v>100A</v>
          </cell>
          <cell r="H818" t="str">
            <v>pcs</v>
          </cell>
          <cell r="I818">
            <v>1</v>
          </cell>
          <cell r="J818">
            <v>6779000</v>
          </cell>
          <cell r="K818">
            <v>6779000</v>
          </cell>
          <cell r="M818" t="str">
            <v>Herz</v>
          </cell>
          <cell r="N818" t="str">
            <v>4218 GMF</v>
          </cell>
          <cell r="O818" t="str">
            <v>Austria (ÁO)</v>
          </cell>
          <cell r="Q818">
            <v>100</v>
          </cell>
          <cell r="R818">
            <v>6779000</v>
          </cell>
          <cell r="S818">
            <v>0</v>
          </cell>
          <cell r="T818">
            <v>1</v>
          </cell>
          <cell r="U818">
            <v>6778978.5</v>
          </cell>
          <cell r="V818">
            <v>6778978.5</v>
          </cell>
          <cell r="W818">
            <v>42</v>
          </cell>
          <cell r="X818">
            <v>42</v>
          </cell>
          <cell r="Y818">
            <v>172720.8</v>
          </cell>
          <cell r="Z818">
            <v>172720.8</v>
          </cell>
          <cell r="AA818">
            <v>181356.84</v>
          </cell>
          <cell r="AB818">
            <v>181356.84</v>
          </cell>
          <cell r="AC818">
            <v>3.4</v>
          </cell>
          <cell r="AD818">
            <v>3.4</v>
          </cell>
          <cell r="AE818" t="e">
            <v>#REF!</v>
          </cell>
          <cell r="AF818" t="e">
            <v>#REF!</v>
          </cell>
          <cell r="AI818">
            <v>6779000</v>
          </cell>
          <cell r="AJ818">
            <v>6779000</v>
          </cell>
        </row>
        <row r="819">
          <cell r="A819" t="str">
            <v>A10690</v>
          </cell>
          <cell r="B819">
            <v>6604</v>
          </cell>
          <cell r="C819">
            <v>1837</v>
          </cell>
          <cell r="E819" t="str">
            <v>Balancing Valve</v>
          </cell>
          <cell r="F819" t="str">
            <v>Van cân bằng</v>
          </cell>
          <cell r="G819" t="str">
            <v>65A</v>
          </cell>
          <cell r="H819" t="str">
            <v>pcs</v>
          </cell>
          <cell r="I819">
            <v>2</v>
          </cell>
          <cell r="J819">
            <v>3690000</v>
          </cell>
          <cell r="K819">
            <v>7380000</v>
          </cell>
          <cell r="M819" t="str">
            <v>Herz</v>
          </cell>
          <cell r="N819" t="str">
            <v>4218 GMF</v>
          </cell>
          <cell r="O819" t="str">
            <v>Austria (ÁO)</v>
          </cell>
          <cell r="Q819">
            <v>100</v>
          </cell>
          <cell r="R819">
            <v>3690000</v>
          </cell>
          <cell r="S819">
            <v>0</v>
          </cell>
          <cell r="T819">
            <v>2</v>
          </cell>
          <cell r="U819">
            <v>3689985</v>
          </cell>
          <cell r="V819">
            <v>7379970</v>
          </cell>
          <cell r="W819">
            <v>32.199999999999996</v>
          </cell>
          <cell r="X819">
            <v>64.399999999999991</v>
          </cell>
          <cell r="Y819">
            <v>132419.28</v>
          </cell>
          <cell r="Z819">
            <v>264838.56</v>
          </cell>
          <cell r="AA819">
            <v>139040.24</v>
          </cell>
          <cell r="AB819">
            <v>278080.48</v>
          </cell>
          <cell r="AC819">
            <v>2.6</v>
          </cell>
          <cell r="AD819">
            <v>5.2</v>
          </cell>
          <cell r="AE819" t="e">
            <v>#REF!</v>
          </cell>
          <cell r="AF819" t="e">
            <v>#REF!</v>
          </cell>
          <cell r="AI819">
            <v>3690000</v>
          </cell>
          <cell r="AJ819">
            <v>7380000</v>
          </cell>
        </row>
        <row r="820">
          <cell r="A820" t="str">
            <v>A10691</v>
          </cell>
          <cell r="B820">
            <v>6601</v>
          </cell>
          <cell r="C820">
            <v>1837</v>
          </cell>
          <cell r="E820" t="str">
            <v>Balancing Valve</v>
          </cell>
          <cell r="F820" t="str">
            <v>Van cân bằng</v>
          </cell>
          <cell r="G820" t="str">
            <v>32A</v>
          </cell>
          <cell r="H820" t="str">
            <v>pcs</v>
          </cell>
          <cell r="I820">
            <v>2</v>
          </cell>
          <cell r="J820">
            <v>938000</v>
          </cell>
          <cell r="K820">
            <v>1876000</v>
          </cell>
          <cell r="M820" t="str">
            <v>Herz</v>
          </cell>
          <cell r="N820" t="str">
            <v>4017 M</v>
          </cell>
          <cell r="O820" t="str">
            <v>Austria (ÁO)</v>
          </cell>
          <cell r="Q820">
            <v>100</v>
          </cell>
          <cell r="R820">
            <v>938000</v>
          </cell>
          <cell r="S820">
            <v>0</v>
          </cell>
          <cell r="T820">
            <v>2</v>
          </cell>
          <cell r="U820">
            <v>938029.5</v>
          </cell>
          <cell r="V820">
            <v>1876059</v>
          </cell>
          <cell r="W820">
            <v>11.2</v>
          </cell>
          <cell r="X820">
            <v>22.4</v>
          </cell>
          <cell r="Y820">
            <v>46058.879999999997</v>
          </cell>
          <cell r="Z820">
            <v>92117.759999999995</v>
          </cell>
          <cell r="AA820">
            <v>48361.82</v>
          </cell>
          <cell r="AB820">
            <v>96723.64</v>
          </cell>
          <cell r="AC820">
            <v>0.9</v>
          </cell>
          <cell r="AD820">
            <v>1.8</v>
          </cell>
          <cell r="AE820" t="e">
            <v>#REF!</v>
          </cell>
          <cell r="AF820" t="e">
            <v>#REF!</v>
          </cell>
          <cell r="AI820">
            <v>938000</v>
          </cell>
          <cell r="AJ820">
            <v>1876000</v>
          </cell>
        </row>
        <row r="821">
          <cell r="A821" t="str">
            <v>A10692</v>
          </cell>
          <cell r="B821">
            <v>6600</v>
          </cell>
          <cell r="C821">
            <v>1837</v>
          </cell>
          <cell r="E821" t="str">
            <v>Balancing Valve</v>
          </cell>
          <cell r="F821" t="str">
            <v>Van cân bằng</v>
          </cell>
          <cell r="G821" t="str">
            <v>25A</v>
          </cell>
          <cell r="H821" t="str">
            <v>pcs</v>
          </cell>
          <cell r="I821">
            <v>7</v>
          </cell>
          <cell r="J821">
            <v>799900</v>
          </cell>
          <cell r="K821">
            <v>5599300</v>
          </cell>
          <cell r="M821" t="str">
            <v>Herz</v>
          </cell>
          <cell r="N821" t="str">
            <v>4017 M</v>
          </cell>
          <cell r="O821" t="str">
            <v>Austria (ÁO)</v>
          </cell>
          <cell r="Q821">
            <v>100</v>
          </cell>
          <cell r="R821">
            <v>800000</v>
          </cell>
          <cell r="S821">
            <v>0</v>
          </cell>
          <cell r="T821">
            <v>7</v>
          </cell>
          <cell r="U821">
            <v>799906.5</v>
          </cell>
          <cell r="V821">
            <v>5599345.5</v>
          </cell>
          <cell r="W821">
            <v>11.2</v>
          </cell>
          <cell r="X821">
            <v>78.399999999999991</v>
          </cell>
          <cell r="Y821">
            <v>46058.879999999997</v>
          </cell>
          <cell r="Z821">
            <v>322412.15999999997</v>
          </cell>
          <cell r="AA821">
            <v>48361.82</v>
          </cell>
          <cell r="AB821">
            <v>338532.74</v>
          </cell>
          <cell r="AC821">
            <v>0.9</v>
          </cell>
          <cell r="AD821">
            <v>6.3</v>
          </cell>
          <cell r="AE821" t="e">
            <v>#REF!</v>
          </cell>
          <cell r="AF821" t="e">
            <v>#REF!</v>
          </cell>
          <cell r="AI821">
            <v>799900</v>
          </cell>
          <cell r="AJ821">
            <v>5599300</v>
          </cell>
        </row>
        <row r="822">
          <cell r="A822" t="str">
            <v>A10693</v>
          </cell>
          <cell r="B822">
            <v>6125</v>
          </cell>
          <cell r="C822">
            <v>1835</v>
          </cell>
          <cell r="E822" t="str">
            <v>Van chặn-Van bướm tay quay nối bích DN125 PN16</v>
          </cell>
          <cell r="F822" t="str">
            <v>Van bướm loại tay xoay</v>
          </cell>
          <cell r="G822" t="str">
            <v>125A</v>
          </cell>
          <cell r="H822" t="str">
            <v>pcs</v>
          </cell>
          <cell r="I822">
            <v>1</v>
          </cell>
          <cell r="J822">
            <v>1640900</v>
          </cell>
          <cell r="K822">
            <v>1640900</v>
          </cell>
          <cell r="M822" t="str">
            <v>KVS</v>
          </cell>
          <cell r="N822" t="str">
            <v>KVS 300</v>
          </cell>
          <cell r="O822" t="str">
            <v>TURKEY</v>
          </cell>
          <cell r="Q822">
            <v>100</v>
          </cell>
          <cell r="R822">
            <v>1641000</v>
          </cell>
          <cell r="S822">
            <v>0</v>
          </cell>
          <cell r="T822">
            <v>1</v>
          </cell>
          <cell r="U822">
            <v>1640937</v>
          </cell>
          <cell r="V822">
            <v>1640937</v>
          </cell>
          <cell r="W822">
            <v>25.2</v>
          </cell>
          <cell r="X822">
            <v>25.2</v>
          </cell>
          <cell r="Y822">
            <v>103632.48</v>
          </cell>
          <cell r="Z822">
            <v>103632.48</v>
          </cell>
          <cell r="AA822">
            <v>108814.1</v>
          </cell>
          <cell r="AB822">
            <v>108814.1</v>
          </cell>
          <cell r="AC822">
            <v>2</v>
          </cell>
          <cell r="AD822">
            <v>2</v>
          </cell>
          <cell r="AE822" t="e">
            <v>#REF!</v>
          </cell>
          <cell r="AF822" t="e">
            <v>#REF!</v>
          </cell>
          <cell r="AI822">
            <v>1640900</v>
          </cell>
          <cell r="AJ822">
            <v>1640900</v>
          </cell>
        </row>
        <row r="823">
          <cell r="A823" t="str">
            <v>A10694</v>
          </cell>
          <cell r="B823">
            <v>6027</v>
          </cell>
          <cell r="C823">
            <v>1835</v>
          </cell>
          <cell r="E823" t="str">
            <v>Van bi đồng - Bronze Ball valve PN20</v>
          </cell>
          <cell r="F823" t="str">
            <v>Van bi loại nối ren</v>
          </cell>
          <cell r="G823" t="str">
            <v>15A</v>
          </cell>
          <cell r="H823" t="str">
            <v>pcs</v>
          </cell>
          <cell r="I823">
            <v>22</v>
          </cell>
          <cell r="J823">
            <v>131000</v>
          </cell>
          <cell r="K823">
            <v>2882000</v>
          </cell>
          <cell r="M823" t="str">
            <v>KVS</v>
          </cell>
          <cell r="N823" t="str">
            <v>KVS 308</v>
          </cell>
          <cell r="O823" t="str">
            <v>TURKEY</v>
          </cell>
          <cell r="Q823">
            <v>100</v>
          </cell>
          <cell r="R823">
            <v>131000</v>
          </cell>
          <cell r="S823">
            <v>0</v>
          </cell>
          <cell r="T823">
            <v>22</v>
          </cell>
          <cell r="U823">
            <v>130971</v>
          </cell>
          <cell r="V823">
            <v>2881362</v>
          </cell>
          <cell r="W823">
            <v>8.3999999999999986</v>
          </cell>
          <cell r="X823">
            <v>184.79999999999995</v>
          </cell>
          <cell r="Y823">
            <v>34544.160000000003</v>
          </cell>
          <cell r="Z823">
            <v>759971.52</v>
          </cell>
          <cell r="AA823">
            <v>36271.370000000003</v>
          </cell>
          <cell r="AB823">
            <v>797970.14</v>
          </cell>
          <cell r="AC823">
            <v>0.7</v>
          </cell>
          <cell r="AD823">
            <v>15.399999999999999</v>
          </cell>
          <cell r="AE823" t="e">
            <v>#REF!</v>
          </cell>
          <cell r="AF823" t="e">
            <v>#REF!</v>
          </cell>
          <cell r="AI823">
            <v>131000</v>
          </cell>
          <cell r="AJ823">
            <v>2882000</v>
          </cell>
        </row>
        <row r="824">
          <cell r="A824" t="str">
            <v>A10695</v>
          </cell>
          <cell r="B824">
            <v>6202</v>
          </cell>
          <cell r="C824">
            <v>1835</v>
          </cell>
          <cell r="E824" t="str">
            <v>Van xả khí nối ren DN15 PN20</v>
          </cell>
          <cell r="F824" t="str">
            <v>Van xả khí</v>
          </cell>
          <cell r="G824">
            <v>0</v>
          </cell>
          <cell r="H824" t="str">
            <v>set</v>
          </cell>
          <cell r="I824">
            <v>2</v>
          </cell>
          <cell r="J824">
            <v>1689700</v>
          </cell>
          <cell r="K824">
            <v>3379400</v>
          </cell>
          <cell r="M824" t="str">
            <v>KVS</v>
          </cell>
          <cell r="N824" t="str">
            <v>KVS - 870</v>
          </cell>
          <cell r="O824" t="str">
            <v>TURKEY</v>
          </cell>
          <cell r="Q824">
            <v>100</v>
          </cell>
          <cell r="R824">
            <v>1403000</v>
          </cell>
          <cell r="S824">
            <v>0</v>
          </cell>
          <cell r="T824">
            <v>2</v>
          </cell>
          <cell r="U824">
            <v>1689660</v>
          </cell>
          <cell r="V824">
            <v>3379320</v>
          </cell>
          <cell r="W824">
            <v>28</v>
          </cell>
          <cell r="X824">
            <v>56</v>
          </cell>
          <cell r="Y824">
            <v>115147.2</v>
          </cell>
          <cell r="Z824">
            <v>230294.39999999999</v>
          </cell>
          <cell r="AA824">
            <v>120904.56</v>
          </cell>
          <cell r="AB824">
            <v>241809.12</v>
          </cell>
          <cell r="AC824">
            <v>2.2000000000000002</v>
          </cell>
          <cell r="AD824">
            <v>4.4000000000000004</v>
          </cell>
          <cell r="AE824" t="e">
            <v>#REF!</v>
          </cell>
          <cell r="AF824" t="e">
            <v>#REF!</v>
          </cell>
          <cell r="AI824">
            <v>1689700</v>
          </cell>
          <cell r="AJ824">
            <v>3379400</v>
          </cell>
        </row>
        <row r="825">
          <cell r="A825" t="str">
            <v>A10696</v>
          </cell>
          <cell r="B825">
            <v>6364</v>
          </cell>
          <cell r="C825">
            <v>1837</v>
          </cell>
          <cell r="E825" t="str">
            <v>Flexible joint (Rubber)-   Flange PN16</v>
          </cell>
          <cell r="F825" t="str">
            <v>Nối mềm cao su 2 cấp, loại nối bích</v>
          </cell>
          <cell r="G825" t="str">
            <v>65A</v>
          </cell>
          <cell r="H825" t="str">
            <v>pcs</v>
          </cell>
          <cell r="I825">
            <v>4</v>
          </cell>
          <cell r="J825">
            <v>634100</v>
          </cell>
          <cell r="K825">
            <v>2536400</v>
          </cell>
          <cell r="M825" t="str">
            <v>KVS</v>
          </cell>
          <cell r="N825" t="str">
            <v xml:space="preserve">KVS 500 - F </v>
          </cell>
          <cell r="O825" t="str">
            <v>TURKEY</v>
          </cell>
          <cell r="Q825">
            <v>100</v>
          </cell>
          <cell r="R825">
            <v>634000</v>
          </cell>
          <cell r="S825">
            <v>0</v>
          </cell>
          <cell r="T825">
            <v>4</v>
          </cell>
          <cell r="U825">
            <v>634069.5</v>
          </cell>
          <cell r="V825">
            <v>2536278</v>
          </cell>
          <cell r="W825">
            <v>37.799999999999997</v>
          </cell>
          <cell r="X825">
            <v>151.19999999999999</v>
          </cell>
          <cell r="Y825">
            <v>155448.72</v>
          </cell>
          <cell r="Z825">
            <v>621794.88</v>
          </cell>
          <cell r="AA825">
            <v>163221.16</v>
          </cell>
          <cell r="AB825">
            <v>652884.64</v>
          </cell>
          <cell r="AC825">
            <v>3</v>
          </cell>
          <cell r="AD825">
            <v>12</v>
          </cell>
          <cell r="AE825" t="e">
            <v>#REF!</v>
          </cell>
          <cell r="AF825" t="e">
            <v>#REF!</v>
          </cell>
          <cell r="AI825">
            <v>634100</v>
          </cell>
          <cell r="AJ825">
            <v>2536400</v>
          </cell>
        </row>
        <row r="826">
          <cell r="A826" t="str">
            <v>A10697</v>
          </cell>
          <cell r="B826">
            <v>6360</v>
          </cell>
          <cell r="C826">
            <v>1837</v>
          </cell>
          <cell r="E826" t="str">
            <v>Flexible joint (Rubber) - PN20</v>
          </cell>
          <cell r="F826" t="str">
            <v>Nối mềm cao su 2 cấp, loại nối bích</v>
          </cell>
          <cell r="G826" t="str">
            <v>32A</v>
          </cell>
          <cell r="H826" t="str">
            <v>pcs</v>
          </cell>
          <cell r="I826">
            <v>4</v>
          </cell>
          <cell r="J826">
            <v>402100</v>
          </cell>
          <cell r="K826">
            <v>1608400</v>
          </cell>
          <cell r="M826" t="str">
            <v>KVS</v>
          </cell>
          <cell r="N826" t="str">
            <v xml:space="preserve">KVS 501 - T </v>
          </cell>
          <cell r="O826" t="str">
            <v>TURKEY</v>
          </cell>
          <cell r="Q826">
            <v>100</v>
          </cell>
          <cell r="R826">
            <v>402000</v>
          </cell>
          <cell r="S826">
            <v>0</v>
          </cell>
          <cell r="T826">
            <v>4</v>
          </cell>
          <cell r="U826">
            <v>402076.5</v>
          </cell>
          <cell r="V826">
            <v>1608306</v>
          </cell>
          <cell r="W826">
            <v>25.2</v>
          </cell>
          <cell r="X826">
            <v>100.8</v>
          </cell>
          <cell r="Y826">
            <v>103632.48</v>
          </cell>
          <cell r="Z826">
            <v>414529.92</v>
          </cell>
          <cell r="AA826">
            <v>108814.1</v>
          </cell>
          <cell r="AB826">
            <v>435256.4</v>
          </cell>
          <cell r="AC826">
            <v>2</v>
          </cell>
          <cell r="AD826">
            <v>8</v>
          </cell>
          <cell r="AE826" t="e">
            <v>#REF!</v>
          </cell>
          <cell r="AF826" t="e">
            <v>#REF!</v>
          </cell>
          <cell r="AI826">
            <v>402100</v>
          </cell>
          <cell r="AJ826">
            <v>1608400</v>
          </cell>
        </row>
        <row r="827">
          <cell r="A827" t="str">
            <v>A10698</v>
          </cell>
          <cell r="B827">
            <v>6359</v>
          </cell>
          <cell r="C827">
            <v>1837</v>
          </cell>
          <cell r="E827" t="str">
            <v>Flexible joint (Rubber) - PN20</v>
          </cell>
          <cell r="F827" t="str">
            <v>Nối mềm cao su 2 cấp, loại nối bích</v>
          </cell>
          <cell r="G827" t="str">
            <v>25A</v>
          </cell>
          <cell r="H827" t="str">
            <v>pcs</v>
          </cell>
          <cell r="I827">
            <v>14</v>
          </cell>
          <cell r="J827">
            <v>349100</v>
          </cell>
          <cell r="K827">
            <v>4887400</v>
          </cell>
          <cell r="M827" t="str">
            <v>KVS</v>
          </cell>
          <cell r="N827" t="str">
            <v xml:space="preserve">KVS 501 - T </v>
          </cell>
          <cell r="O827" t="str">
            <v>TURKEY</v>
          </cell>
          <cell r="Q827">
            <v>100</v>
          </cell>
          <cell r="R827">
            <v>349000</v>
          </cell>
          <cell r="S827">
            <v>0</v>
          </cell>
          <cell r="T827">
            <v>14</v>
          </cell>
          <cell r="U827">
            <v>349107</v>
          </cell>
          <cell r="V827">
            <v>4887498</v>
          </cell>
          <cell r="W827">
            <v>21</v>
          </cell>
          <cell r="X827">
            <v>294</v>
          </cell>
          <cell r="Y827">
            <v>86360.4</v>
          </cell>
          <cell r="Z827">
            <v>1209045.5999999999</v>
          </cell>
          <cell r="AA827">
            <v>90678.42</v>
          </cell>
          <cell r="AB827">
            <v>1269497.8799999999</v>
          </cell>
          <cell r="AC827">
            <v>1.7</v>
          </cell>
          <cell r="AD827">
            <v>23.8</v>
          </cell>
          <cell r="AE827" t="e">
            <v>#REF!</v>
          </cell>
          <cell r="AF827" t="e">
            <v>#REF!</v>
          </cell>
          <cell r="AI827">
            <v>349100</v>
          </cell>
          <cell r="AJ827">
            <v>4887400</v>
          </cell>
        </row>
        <row r="828">
          <cell r="A828" t="str">
            <v>A10699</v>
          </cell>
          <cell r="B828">
            <v>6229</v>
          </cell>
          <cell r="C828">
            <v>1835</v>
          </cell>
          <cell r="E828" t="str">
            <v>Y lọc nối bích DN65 PN16</v>
          </cell>
          <cell r="F828">
            <v>0</v>
          </cell>
          <cell r="G828" t="str">
            <v>65A-PN16</v>
          </cell>
          <cell r="H828" t="str">
            <v>pcs</v>
          </cell>
          <cell r="I828">
            <v>2</v>
          </cell>
          <cell r="J828">
            <v>1248000</v>
          </cell>
          <cell r="K828">
            <v>2496000</v>
          </cell>
          <cell r="M828" t="str">
            <v>KVS</v>
          </cell>
          <cell r="N828" t="str">
            <v>KVS 200 -F</v>
          </cell>
          <cell r="O828" t="str">
            <v>TURKEY</v>
          </cell>
          <cell r="Q828">
            <v>100</v>
          </cell>
          <cell r="R828">
            <v>1248000</v>
          </cell>
          <cell r="S828">
            <v>0</v>
          </cell>
          <cell r="T828">
            <v>2</v>
          </cell>
          <cell r="U828">
            <v>1248024</v>
          </cell>
          <cell r="V828">
            <v>2496048</v>
          </cell>
          <cell r="W828">
            <v>32.199999999999996</v>
          </cell>
          <cell r="X828">
            <v>64.399999999999991</v>
          </cell>
          <cell r="Y828">
            <v>132419.28</v>
          </cell>
          <cell r="Z828">
            <v>264838.56</v>
          </cell>
          <cell r="AA828">
            <v>139040.24</v>
          </cell>
          <cell r="AB828">
            <v>278080.48</v>
          </cell>
          <cell r="AC828">
            <v>2.6</v>
          </cell>
          <cell r="AD828">
            <v>5.2</v>
          </cell>
          <cell r="AE828" t="e">
            <v>#REF!</v>
          </cell>
          <cell r="AF828" t="e">
            <v>#REF!</v>
          </cell>
          <cell r="AI828">
            <v>1248000</v>
          </cell>
          <cell r="AJ828">
            <v>2496000</v>
          </cell>
        </row>
        <row r="829">
          <cell r="A829" t="str">
            <v>A10700</v>
          </cell>
          <cell r="B829">
            <v>6235</v>
          </cell>
          <cell r="C829">
            <v>1835</v>
          </cell>
          <cell r="E829" t="str">
            <v>Y Strainer (10k)</v>
          </cell>
          <cell r="F829" t="str">
            <v>Van lọc chữ Y, loại nối ren</v>
          </cell>
          <cell r="G829" t="str">
            <v>32A</v>
          </cell>
          <cell r="H829" t="str">
            <v>pcs</v>
          </cell>
          <cell r="I829">
            <v>2</v>
          </cell>
          <cell r="J829">
            <v>384000</v>
          </cell>
          <cell r="K829">
            <v>768000</v>
          </cell>
          <cell r="M829" t="str">
            <v>KVS</v>
          </cell>
          <cell r="N829" t="str">
            <v>KVS 200 -F</v>
          </cell>
          <cell r="O829" t="str">
            <v>TURKEY</v>
          </cell>
          <cell r="Q829">
            <v>100</v>
          </cell>
          <cell r="R829">
            <v>384000</v>
          </cell>
          <cell r="S829">
            <v>0</v>
          </cell>
          <cell r="T829">
            <v>2</v>
          </cell>
          <cell r="U829">
            <v>383973</v>
          </cell>
          <cell r="V829">
            <v>767946</v>
          </cell>
          <cell r="W829">
            <v>11.2</v>
          </cell>
          <cell r="X829">
            <v>22.4</v>
          </cell>
          <cell r="Y829">
            <v>46058.879999999997</v>
          </cell>
          <cell r="Z829">
            <v>92117.759999999995</v>
          </cell>
          <cell r="AA829">
            <v>48361.82</v>
          </cell>
          <cell r="AB829">
            <v>96723.64</v>
          </cell>
          <cell r="AC829">
            <v>0.9</v>
          </cell>
          <cell r="AD829">
            <v>1.8</v>
          </cell>
          <cell r="AE829" t="e">
            <v>#REF!</v>
          </cell>
          <cell r="AF829" t="e">
            <v>#REF!</v>
          </cell>
          <cell r="AI829">
            <v>384000</v>
          </cell>
          <cell r="AJ829">
            <v>768000</v>
          </cell>
        </row>
        <row r="830">
          <cell r="A830" t="str">
            <v>A10701</v>
          </cell>
          <cell r="B830">
            <v>6234</v>
          </cell>
          <cell r="C830">
            <v>1835</v>
          </cell>
          <cell r="E830" t="str">
            <v>Y Strainer (10k)</v>
          </cell>
          <cell r="F830" t="str">
            <v>Van lọc chữ Y, loại nối ren</v>
          </cell>
          <cell r="G830" t="str">
            <v>25A</v>
          </cell>
          <cell r="H830" t="str">
            <v>pcs</v>
          </cell>
          <cell r="I830">
            <v>7</v>
          </cell>
          <cell r="J830">
            <v>227100</v>
          </cell>
          <cell r="K830">
            <v>1589700</v>
          </cell>
          <cell r="M830" t="str">
            <v>KVS</v>
          </cell>
          <cell r="N830" t="str">
            <v>KVS 200 -F</v>
          </cell>
          <cell r="O830" t="str">
            <v>TURKEY</v>
          </cell>
          <cell r="Q830">
            <v>100</v>
          </cell>
          <cell r="R830">
            <v>227000</v>
          </cell>
          <cell r="S830">
            <v>0</v>
          </cell>
          <cell r="T830">
            <v>7</v>
          </cell>
          <cell r="U830">
            <v>227076</v>
          </cell>
          <cell r="V830">
            <v>1589532</v>
          </cell>
          <cell r="W830">
            <v>11.2</v>
          </cell>
          <cell r="X830">
            <v>78.399999999999991</v>
          </cell>
          <cell r="Y830">
            <v>46058.879999999997</v>
          </cell>
          <cell r="Z830">
            <v>322412.15999999997</v>
          </cell>
          <cell r="AA830">
            <v>48361.82</v>
          </cell>
          <cell r="AB830">
            <v>338532.74</v>
          </cell>
          <cell r="AC830">
            <v>0.9</v>
          </cell>
          <cell r="AD830">
            <v>6.3</v>
          </cell>
          <cell r="AE830" t="e">
            <v>#REF!</v>
          </cell>
          <cell r="AF830" t="e">
            <v>#REF!</v>
          </cell>
          <cell r="AI830">
            <v>227100</v>
          </cell>
          <cell r="AJ830">
            <v>1589700</v>
          </cell>
        </row>
        <row r="831">
          <cell r="A831" t="str">
            <v>A10702</v>
          </cell>
          <cell r="B831">
            <v>6442</v>
          </cell>
          <cell r="C831">
            <v>1850</v>
          </cell>
          <cell r="E831" t="str">
            <v>Đồng hồ áp suất dầu- Range: 0(kg/cm2) to + 25 (kg/cm2)</v>
          </cell>
          <cell r="F831" t="str">
            <v>Đồng hồ áp, dùng cho hệ cấp nước</v>
          </cell>
          <cell r="G831" t="str">
            <v>Water Line</v>
          </cell>
          <cell r="H831" t="str">
            <v>pcs</v>
          </cell>
          <cell r="I831">
            <v>4</v>
          </cell>
          <cell r="J831">
            <v>715200</v>
          </cell>
          <cell r="K831">
            <v>2860800</v>
          </cell>
          <cell r="M831" t="str">
            <v>KVS</v>
          </cell>
          <cell r="N831" t="str">
            <v>P-260</v>
          </cell>
          <cell r="O831" t="str">
            <v>TURKEY</v>
          </cell>
          <cell r="Q831">
            <v>100</v>
          </cell>
          <cell r="R831">
            <v>714000</v>
          </cell>
          <cell r="S831">
            <v>0</v>
          </cell>
          <cell r="T831">
            <v>4</v>
          </cell>
          <cell r="U831">
            <v>715200</v>
          </cell>
          <cell r="V831">
            <v>2860800</v>
          </cell>
          <cell r="W831">
            <v>9.7999999999999989</v>
          </cell>
          <cell r="X831">
            <v>39.199999999999996</v>
          </cell>
          <cell r="Y831">
            <v>40301.519999999997</v>
          </cell>
          <cell r="Z831">
            <v>161206.07999999999</v>
          </cell>
          <cell r="AA831">
            <v>42316.6</v>
          </cell>
          <cell r="AB831">
            <v>169266.4</v>
          </cell>
          <cell r="AC831">
            <v>0.8</v>
          </cell>
          <cell r="AD831">
            <v>3.2</v>
          </cell>
          <cell r="AE831" t="e">
            <v>#REF!</v>
          </cell>
          <cell r="AF831" t="e">
            <v>#REF!</v>
          </cell>
          <cell r="AI831">
            <v>715200</v>
          </cell>
          <cell r="AJ831">
            <v>2860800</v>
          </cell>
        </row>
        <row r="832">
          <cell r="A832" t="str">
            <v>A10703</v>
          </cell>
          <cell r="B832">
            <v>6451</v>
          </cell>
          <cell r="C832">
            <v>1850</v>
          </cell>
          <cell r="E832" t="str">
            <v>Temperature Gages (100℃)</v>
          </cell>
          <cell r="F832" t="str">
            <v>Đồng hồ đo nhiệt độ</v>
          </cell>
          <cell r="G832" t="str">
            <v>50L, Angle Type</v>
          </cell>
          <cell r="H832" t="str">
            <v>pcs</v>
          </cell>
          <cell r="I832">
            <v>2</v>
          </cell>
          <cell r="J832">
            <v>536000</v>
          </cell>
          <cell r="K832">
            <v>1072000</v>
          </cell>
          <cell r="M832" t="str">
            <v>KVS</v>
          </cell>
          <cell r="N832" t="str">
            <v>K- 120</v>
          </cell>
          <cell r="O832" t="str">
            <v>Châu Âu</v>
          </cell>
          <cell r="Q832">
            <v>100</v>
          </cell>
          <cell r="R832">
            <v>536000</v>
          </cell>
          <cell r="S832">
            <v>0</v>
          </cell>
          <cell r="T832">
            <v>2</v>
          </cell>
          <cell r="U832">
            <v>535953</v>
          </cell>
          <cell r="V832">
            <v>1071906</v>
          </cell>
          <cell r="W832">
            <v>7</v>
          </cell>
          <cell r="X832">
            <v>14</v>
          </cell>
          <cell r="Y832">
            <v>28786.799999999999</v>
          </cell>
          <cell r="Z832">
            <v>57573.599999999999</v>
          </cell>
          <cell r="AA832">
            <v>30226.14</v>
          </cell>
          <cell r="AB832">
            <v>60452.28</v>
          </cell>
          <cell r="AC832">
            <v>0.6</v>
          </cell>
          <cell r="AD832">
            <v>1.2</v>
          </cell>
          <cell r="AE832" t="e">
            <v>#REF!</v>
          </cell>
          <cell r="AF832" t="e">
            <v>#REF!</v>
          </cell>
          <cell r="AI832">
            <v>536000</v>
          </cell>
          <cell r="AJ832">
            <v>1072000</v>
          </cell>
        </row>
        <row r="833">
          <cell r="A833" t="str">
            <v>A10704</v>
          </cell>
          <cell r="B833">
            <v>7791</v>
          </cell>
          <cell r="C833">
            <v>1700</v>
          </cell>
          <cell r="E833">
            <v>0</v>
          </cell>
          <cell r="F833">
            <v>0</v>
          </cell>
          <cell r="G833">
            <v>0</v>
          </cell>
          <cell r="H833">
            <v>0</v>
          </cell>
          <cell r="J833">
            <v>0</v>
          </cell>
          <cell r="K833">
            <v>0</v>
          </cell>
          <cell r="M833">
            <v>0</v>
          </cell>
          <cell r="N833">
            <v>0</v>
          </cell>
          <cell r="O833">
            <v>0</v>
          </cell>
          <cell r="Q833">
            <v>100</v>
          </cell>
          <cell r="R833">
            <v>0</v>
          </cell>
          <cell r="S833">
            <v>0</v>
          </cell>
          <cell r="T833">
            <v>0</v>
          </cell>
          <cell r="U833">
            <v>0</v>
          </cell>
          <cell r="V833">
            <v>0</v>
          </cell>
          <cell r="W833">
            <v>0</v>
          </cell>
          <cell r="X833">
            <v>0</v>
          </cell>
          <cell r="Y833">
            <v>0</v>
          </cell>
          <cell r="Z833">
            <v>0</v>
          </cell>
          <cell r="AA833">
            <v>0</v>
          </cell>
          <cell r="AB833">
            <v>0</v>
          </cell>
          <cell r="AC833">
            <v>0</v>
          </cell>
          <cell r="AD833">
            <v>0</v>
          </cell>
          <cell r="AI833">
            <v>0</v>
          </cell>
          <cell r="AJ833" t="str">
            <v/>
          </cell>
        </row>
        <row r="834">
          <cell r="A834" t="str">
            <v>A10705</v>
          </cell>
          <cell r="B834">
            <v>7792</v>
          </cell>
          <cell r="C834" t="str">
            <v>V.5</v>
          </cell>
          <cell r="D834" t="str">
            <v>V.5</v>
          </cell>
          <cell r="E834" t="str">
            <v>HỆ THỐNG ỐNG GIÓ</v>
          </cell>
          <cell r="F834">
            <v>0</v>
          </cell>
        </row>
        <row r="835">
          <cell r="A835" t="str">
            <v>A10706</v>
          </cell>
          <cell r="B835">
            <v>7793</v>
          </cell>
          <cell r="C835">
            <v>1711</v>
          </cell>
          <cell r="E835" t="str">
            <v>Ống gió thải tôn tráng kẽm</v>
          </cell>
          <cell r="F835">
            <v>0</v>
          </cell>
          <cell r="G835">
            <v>0</v>
          </cell>
          <cell r="H835">
            <v>0</v>
          </cell>
          <cell r="J835">
            <v>0</v>
          </cell>
          <cell r="K835">
            <v>0</v>
          </cell>
          <cell r="M835">
            <v>0</v>
          </cell>
          <cell r="N835">
            <v>0</v>
          </cell>
          <cell r="O835">
            <v>0</v>
          </cell>
          <cell r="Q835">
            <v>100</v>
          </cell>
          <cell r="R835">
            <v>0</v>
          </cell>
          <cell r="S835">
            <v>0</v>
          </cell>
          <cell r="T835">
            <v>0</v>
          </cell>
          <cell r="U835">
            <v>0</v>
          </cell>
          <cell r="V835">
            <v>0</v>
          </cell>
          <cell r="W835">
            <v>0</v>
          </cell>
          <cell r="X835">
            <v>0</v>
          </cell>
          <cell r="Y835">
            <v>0</v>
          </cell>
          <cell r="Z835">
            <v>0</v>
          </cell>
          <cell r="AA835">
            <v>0</v>
          </cell>
          <cell r="AB835">
            <v>0</v>
          </cell>
          <cell r="AC835">
            <v>0</v>
          </cell>
          <cell r="AD835">
            <v>0</v>
          </cell>
          <cell r="AI835">
            <v>0</v>
          </cell>
          <cell r="AJ835" t="str">
            <v/>
          </cell>
        </row>
        <row r="836">
          <cell r="A836" t="str">
            <v>A10707</v>
          </cell>
          <cell r="B836">
            <v>7794</v>
          </cell>
          <cell r="C836">
            <v>1711</v>
          </cell>
          <cell r="E836" t="str">
            <v>Ống gió chế tạo bằng tôn tráng kẽm KT900x300, tôn dày 0.75mm, kết nối TDC</v>
          </cell>
          <cell r="F836">
            <v>0</v>
          </cell>
          <cell r="G836">
            <v>0</v>
          </cell>
          <cell r="H836" t="str">
            <v>m</v>
          </cell>
          <cell r="I836">
            <v>3.5</v>
          </cell>
          <cell r="J836">
            <v>418600</v>
          </cell>
          <cell r="K836">
            <v>1465100</v>
          </cell>
          <cell r="M836" t="str">
            <v>Hoa Sen hoặc Phương Nam</v>
          </cell>
          <cell r="N836">
            <v>0</v>
          </cell>
          <cell r="O836" t="str">
            <v>Việt Nam</v>
          </cell>
          <cell r="Q836">
            <v>100</v>
          </cell>
          <cell r="R836">
            <v>418550.00000000006</v>
          </cell>
          <cell r="S836">
            <v>2.4</v>
          </cell>
          <cell r="T836">
            <v>3.5</v>
          </cell>
          <cell r="U836">
            <v>418615.5</v>
          </cell>
          <cell r="V836">
            <v>1465154.25</v>
          </cell>
          <cell r="W836">
            <v>57.4</v>
          </cell>
          <cell r="X836">
            <v>200.9</v>
          </cell>
          <cell r="Y836">
            <v>236051.76</v>
          </cell>
          <cell r="Z836">
            <v>826181.16</v>
          </cell>
          <cell r="AA836">
            <v>247854.35</v>
          </cell>
          <cell r="AB836">
            <v>867490.22499999998</v>
          </cell>
          <cell r="AC836">
            <v>4.5999999999999996</v>
          </cell>
          <cell r="AD836">
            <v>16.099999999999998</v>
          </cell>
          <cell r="AI836">
            <v>418600</v>
          </cell>
          <cell r="AJ836">
            <v>1465100</v>
          </cell>
        </row>
        <row r="837">
          <cell r="A837" t="str">
            <v>A10708</v>
          </cell>
          <cell r="B837">
            <v>7795</v>
          </cell>
          <cell r="C837">
            <v>1711</v>
          </cell>
          <cell r="E837" t="str">
            <v>Ống gió chế tạo bằng tôn tráng kẽm KT700x300, tôn dày 0.75mm, kết nối TDC</v>
          </cell>
          <cell r="F837">
            <v>0</v>
          </cell>
          <cell r="G837">
            <v>0</v>
          </cell>
          <cell r="H837" t="str">
            <v>m</v>
          </cell>
          <cell r="I837">
            <v>4.5</v>
          </cell>
          <cell r="J837">
            <v>348900</v>
          </cell>
          <cell r="K837">
            <v>1570050</v>
          </cell>
          <cell r="M837" t="str">
            <v>Hoa Sen hoặc Phương Nam</v>
          </cell>
          <cell r="N837">
            <v>0</v>
          </cell>
          <cell r="O837" t="str">
            <v>Việt Nam</v>
          </cell>
          <cell r="Q837">
            <v>100</v>
          </cell>
          <cell r="R837">
            <v>348810</v>
          </cell>
          <cell r="S837">
            <v>2</v>
          </cell>
          <cell r="T837">
            <v>4.5</v>
          </cell>
          <cell r="U837">
            <v>348883.5</v>
          </cell>
          <cell r="V837">
            <v>1569975.75</v>
          </cell>
          <cell r="W837">
            <v>47.599999999999994</v>
          </cell>
          <cell r="X837">
            <v>214.2</v>
          </cell>
          <cell r="Y837">
            <v>195750.24</v>
          </cell>
          <cell r="Z837">
            <v>880876.08</v>
          </cell>
          <cell r="AA837">
            <v>205537.75</v>
          </cell>
          <cell r="AB837">
            <v>924919.875</v>
          </cell>
          <cell r="AC837">
            <v>3.8</v>
          </cell>
          <cell r="AD837">
            <v>17.099999999999998</v>
          </cell>
          <cell r="AI837">
            <v>348900</v>
          </cell>
          <cell r="AJ837">
            <v>1570050</v>
          </cell>
        </row>
        <row r="838">
          <cell r="A838" t="str">
            <v>A10709</v>
          </cell>
          <cell r="B838">
            <v>7796</v>
          </cell>
          <cell r="C838">
            <v>1711</v>
          </cell>
          <cell r="E838" t="str">
            <v>Ống gió chế tạo bằng tôn tráng kẽm KT600x400, tôn dày 0.75mm, kết nối TDC</v>
          </cell>
          <cell r="F838">
            <v>0</v>
          </cell>
          <cell r="G838">
            <v>0</v>
          </cell>
          <cell r="H838" t="str">
            <v>m</v>
          </cell>
          <cell r="I838">
            <v>1.2</v>
          </cell>
          <cell r="J838">
            <v>348900</v>
          </cell>
          <cell r="K838">
            <v>418680</v>
          </cell>
          <cell r="M838" t="str">
            <v>Hoa Sen hoặc Phương Nam</v>
          </cell>
          <cell r="N838">
            <v>0</v>
          </cell>
          <cell r="O838" t="str">
            <v>Việt Nam</v>
          </cell>
          <cell r="Q838">
            <v>100</v>
          </cell>
          <cell r="R838">
            <v>348810</v>
          </cell>
          <cell r="S838">
            <v>2</v>
          </cell>
          <cell r="T838">
            <v>1.2</v>
          </cell>
          <cell r="U838">
            <v>348883.5</v>
          </cell>
          <cell r="V838">
            <v>418660.2</v>
          </cell>
          <cell r="W838">
            <v>47.599999999999994</v>
          </cell>
          <cell r="X838">
            <v>57.11999999999999</v>
          </cell>
          <cell r="Y838">
            <v>195750.24</v>
          </cell>
          <cell r="Z838">
            <v>234900.28799999997</v>
          </cell>
          <cell r="AA838">
            <v>205537.75</v>
          </cell>
          <cell r="AB838">
            <v>246645.3</v>
          </cell>
          <cell r="AC838">
            <v>3.8</v>
          </cell>
          <cell r="AD838">
            <v>4.5599999999999996</v>
          </cell>
          <cell r="AI838">
            <v>348900</v>
          </cell>
          <cell r="AJ838">
            <v>418680</v>
          </cell>
        </row>
        <row r="839">
          <cell r="A839" t="str">
            <v>A10710</v>
          </cell>
          <cell r="B839">
            <v>7797</v>
          </cell>
          <cell r="C839">
            <v>1711</v>
          </cell>
          <cell r="E839" t="str">
            <v>Ống gió chế tạo bằng tôn tráng kẽm KT550x200, tôn dày 0.75mm, kết nối TDC</v>
          </cell>
          <cell r="F839">
            <v>0</v>
          </cell>
          <cell r="G839">
            <v>0</v>
          </cell>
          <cell r="H839" t="str">
            <v>m</v>
          </cell>
          <cell r="I839">
            <v>12.2</v>
          </cell>
          <cell r="J839">
            <v>261500</v>
          </cell>
          <cell r="K839">
            <v>3190300</v>
          </cell>
          <cell r="M839" t="str">
            <v>Hoa Sen hoặc Phương Nam</v>
          </cell>
          <cell r="N839">
            <v>0</v>
          </cell>
          <cell r="O839" t="str">
            <v>Việt Nam</v>
          </cell>
          <cell r="Q839">
            <v>100</v>
          </cell>
          <cell r="R839">
            <v>261580.00000000003</v>
          </cell>
          <cell r="S839">
            <v>1.5</v>
          </cell>
          <cell r="T839">
            <v>12.2</v>
          </cell>
          <cell r="U839">
            <v>261495</v>
          </cell>
          <cell r="V839">
            <v>3190239</v>
          </cell>
          <cell r="W839">
            <v>36.4</v>
          </cell>
          <cell r="X839">
            <v>444.08</v>
          </cell>
          <cell r="Y839">
            <v>149691.35999999999</v>
          </cell>
          <cell r="Z839">
            <v>1826234.5919999997</v>
          </cell>
          <cell r="AA839">
            <v>157175.93</v>
          </cell>
          <cell r="AB839">
            <v>1917546.3459999999</v>
          </cell>
          <cell r="AC839">
            <v>2.9</v>
          </cell>
          <cell r="AD839">
            <v>35.379999999999995</v>
          </cell>
          <cell r="AI839">
            <v>261500</v>
          </cell>
          <cell r="AJ839">
            <v>3190300</v>
          </cell>
        </row>
        <row r="840">
          <cell r="A840" t="str">
            <v>A10711</v>
          </cell>
          <cell r="B840">
            <v>7798</v>
          </cell>
          <cell r="C840">
            <v>1711</v>
          </cell>
          <cell r="E840" t="str">
            <v>Ống gió chế tạo bằng tôn tráng kẽm KT350x200, tôn dày 0.75mm, kết nối ống bằng nẹp C</v>
          </cell>
          <cell r="F840">
            <v>0</v>
          </cell>
          <cell r="G840">
            <v>0</v>
          </cell>
          <cell r="H840" t="str">
            <v>m</v>
          </cell>
          <cell r="I840">
            <v>2.8</v>
          </cell>
          <cell r="J840">
            <v>191800</v>
          </cell>
          <cell r="K840">
            <v>537040</v>
          </cell>
          <cell r="M840" t="str">
            <v>Hoa Sen hoặc Phương Nam</v>
          </cell>
          <cell r="N840">
            <v>0</v>
          </cell>
          <cell r="O840" t="str">
            <v>Việt Nam</v>
          </cell>
          <cell r="Q840">
            <v>100</v>
          </cell>
          <cell r="R840">
            <v>191840.00000000003</v>
          </cell>
          <cell r="S840">
            <v>1.1000000000000001</v>
          </cell>
          <cell r="T840">
            <v>2.8</v>
          </cell>
          <cell r="U840">
            <v>191763</v>
          </cell>
          <cell r="V840">
            <v>536936.4</v>
          </cell>
          <cell r="W840">
            <v>26.599999999999998</v>
          </cell>
          <cell r="X840">
            <v>74.47999999999999</v>
          </cell>
          <cell r="Y840">
            <v>109389.84</v>
          </cell>
          <cell r="Z840">
            <v>306291.55199999997</v>
          </cell>
          <cell r="AA840">
            <v>114859.33</v>
          </cell>
          <cell r="AB840">
            <v>321606.12400000001</v>
          </cell>
          <cell r="AC840">
            <v>2.1</v>
          </cell>
          <cell r="AD840">
            <v>5.88</v>
          </cell>
          <cell r="AI840">
            <v>191800</v>
          </cell>
          <cell r="AJ840">
            <v>537040</v>
          </cell>
        </row>
        <row r="841">
          <cell r="A841" t="str">
            <v>A10712</v>
          </cell>
          <cell r="B841">
            <v>7799</v>
          </cell>
          <cell r="C841">
            <v>1711</v>
          </cell>
          <cell r="E841" t="str">
            <v>Ống gió chế tạo bằng tôn tráng kẽm KT200x200, tôn dày 0.58mm, kết nối ống bằng nẹp C</v>
          </cell>
          <cell r="F841">
            <v>0</v>
          </cell>
          <cell r="G841">
            <v>0</v>
          </cell>
          <cell r="H841" t="str">
            <v>m</v>
          </cell>
          <cell r="I841">
            <v>13.5</v>
          </cell>
          <cell r="J841">
            <v>119300</v>
          </cell>
          <cell r="K841">
            <v>1610550</v>
          </cell>
          <cell r="M841" t="str">
            <v>Hoa Sen hoặc Phương Nam</v>
          </cell>
          <cell r="N841">
            <v>0</v>
          </cell>
          <cell r="O841" t="str">
            <v>Việt Nam</v>
          </cell>
          <cell r="Q841">
            <v>100</v>
          </cell>
          <cell r="R841">
            <v>119240.00000000001</v>
          </cell>
          <cell r="S841">
            <v>0.8</v>
          </cell>
          <cell r="T841">
            <v>13.5</v>
          </cell>
          <cell r="U841">
            <v>119349</v>
          </cell>
          <cell r="V841">
            <v>1611211.5</v>
          </cell>
          <cell r="W841">
            <v>19.599999999999998</v>
          </cell>
          <cell r="X841">
            <v>264.59999999999997</v>
          </cell>
          <cell r="Y841">
            <v>80603.039999999994</v>
          </cell>
          <cell r="Z841">
            <v>1088141.0399999998</v>
          </cell>
          <cell r="AA841">
            <v>84633.19</v>
          </cell>
          <cell r="AB841">
            <v>1142548.0649999999</v>
          </cell>
          <cell r="AC841">
            <v>1.6</v>
          </cell>
          <cell r="AD841">
            <v>21.6</v>
          </cell>
          <cell r="AI841">
            <v>119300</v>
          </cell>
          <cell r="AJ841">
            <v>1610550</v>
          </cell>
        </row>
        <row r="842">
          <cell r="A842" t="str">
            <v>A10713</v>
          </cell>
          <cell r="B842">
            <v>7800</v>
          </cell>
          <cell r="C842">
            <v>1711</v>
          </cell>
          <cell r="E842" t="str">
            <v>Ống gió chế tạo bằng tôn tráng kẽm KT150x100, tôn dày 0.58mm, kết nối ống bằng nẹp C</v>
          </cell>
          <cell r="F842">
            <v>0</v>
          </cell>
          <cell r="G842">
            <v>0</v>
          </cell>
          <cell r="H842" t="str">
            <v>m</v>
          </cell>
          <cell r="I842">
            <v>7.5</v>
          </cell>
          <cell r="J842">
            <v>85600</v>
          </cell>
          <cell r="K842">
            <v>642000</v>
          </cell>
          <cell r="M842" t="str">
            <v>Hoa Sen hoặc Phương Nam</v>
          </cell>
          <cell r="N842">
            <v>0</v>
          </cell>
          <cell r="O842" t="str">
            <v>Việt Nam</v>
          </cell>
          <cell r="Q842">
            <v>100</v>
          </cell>
          <cell r="R842">
            <v>85690</v>
          </cell>
          <cell r="S842">
            <v>0.6</v>
          </cell>
          <cell r="T842">
            <v>7.5</v>
          </cell>
          <cell r="U842">
            <v>85600.5</v>
          </cell>
          <cell r="V842">
            <v>642003.75</v>
          </cell>
          <cell r="W842">
            <v>14</v>
          </cell>
          <cell r="X842">
            <v>105</v>
          </cell>
          <cell r="Y842">
            <v>57573.599999999999</v>
          </cell>
          <cell r="Z842">
            <v>431802</v>
          </cell>
          <cell r="AA842">
            <v>60452.28</v>
          </cell>
          <cell r="AB842">
            <v>453392.1</v>
          </cell>
          <cell r="AC842">
            <v>1.1000000000000001</v>
          </cell>
          <cell r="AD842">
            <v>8.25</v>
          </cell>
          <cell r="AI842">
            <v>85600</v>
          </cell>
          <cell r="AJ842">
            <v>642000</v>
          </cell>
        </row>
        <row r="843">
          <cell r="A843" t="str">
            <v>A10714</v>
          </cell>
          <cell r="B843">
            <v>7801</v>
          </cell>
          <cell r="C843">
            <v>1711</v>
          </cell>
          <cell r="E843" t="str">
            <v>Cút ống gió KT700x300, tôn dày 0.75mm</v>
          </cell>
          <cell r="F843">
            <v>0</v>
          </cell>
          <cell r="G843">
            <v>0</v>
          </cell>
          <cell r="H843" t="str">
            <v>Cái</v>
          </cell>
          <cell r="I843">
            <v>1</v>
          </cell>
          <cell r="J843">
            <v>536800</v>
          </cell>
          <cell r="K843">
            <v>536800</v>
          </cell>
          <cell r="M843" t="str">
            <v>Hoa Sen hoặc Phương Nam</v>
          </cell>
          <cell r="N843">
            <v>0</v>
          </cell>
          <cell r="O843" t="str">
            <v>Việt Nam</v>
          </cell>
          <cell r="Q843">
            <v>100</v>
          </cell>
          <cell r="R843">
            <v>536910</v>
          </cell>
          <cell r="S843">
            <v>2.8</v>
          </cell>
          <cell r="T843">
            <v>1</v>
          </cell>
          <cell r="U843">
            <v>536847</v>
          </cell>
          <cell r="V843">
            <v>536847</v>
          </cell>
          <cell r="W843">
            <v>67.199999999999989</v>
          </cell>
          <cell r="X843">
            <v>67.199999999999989</v>
          </cell>
          <cell r="Y843">
            <v>276353.28000000003</v>
          </cell>
          <cell r="Z843">
            <v>276353.28000000003</v>
          </cell>
          <cell r="AA843">
            <v>290170.94</v>
          </cell>
          <cell r="AB843">
            <v>290170.94</v>
          </cell>
          <cell r="AC843">
            <v>5.4</v>
          </cell>
          <cell r="AD843">
            <v>5.4</v>
          </cell>
          <cell r="AI843">
            <v>536800</v>
          </cell>
          <cell r="AJ843">
            <v>536800</v>
          </cell>
        </row>
        <row r="844">
          <cell r="A844" t="str">
            <v>A10715</v>
          </cell>
          <cell r="B844">
            <v>7802</v>
          </cell>
          <cell r="C844">
            <v>1711</v>
          </cell>
          <cell r="E844" t="str">
            <v>Cút ống gió KT600x400, tôn dày 0.75mm</v>
          </cell>
          <cell r="F844">
            <v>0</v>
          </cell>
          <cell r="G844">
            <v>0</v>
          </cell>
          <cell r="H844" t="str">
            <v>Cái</v>
          </cell>
          <cell r="I844">
            <v>2</v>
          </cell>
          <cell r="J844">
            <v>466200</v>
          </cell>
          <cell r="K844">
            <v>932400</v>
          </cell>
          <cell r="M844" t="str">
            <v>Hoa Sen hoặc Phương Nam</v>
          </cell>
          <cell r="N844">
            <v>0</v>
          </cell>
          <cell r="O844" t="str">
            <v>Việt Nam</v>
          </cell>
          <cell r="Q844">
            <v>100</v>
          </cell>
          <cell r="R844">
            <v>466180.00000000006</v>
          </cell>
          <cell r="S844">
            <v>2.4</v>
          </cell>
          <cell r="T844">
            <v>2</v>
          </cell>
          <cell r="U844">
            <v>466221</v>
          </cell>
          <cell r="V844">
            <v>932442</v>
          </cell>
          <cell r="W844">
            <v>57.4</v>
          </cell>
          <cell r="X844">
            <v>114.8</v>
          </cell>
          <cell r="Y844">
            <v>236051.76</v>
          </cell>
          <cell r="Z844">
            <v>472103.52</v>
          </cell>
          <cell r="AA844">
            <v>247854.35</v>
          </cell>
          <cell r="AB844">
            <v>495708.7</v>
          </cell>
          <cell r="AC844">
            <v>4.5999999999999996</v>
          </cell>
          <cell r="AD844">
            <v>9.1999999999999993</v>
          </cell>
          <cell r="AI844">
            <v>466200</v>
          </cell>
          <cell r="AJ844">
            <v>932400</v>
          </cell>
        </row>
        <row r="845">
          <cell r="A845" t="str">
            <v>A10716</v>
          </cell>
          <cell r="B845">
            <v>7803</v>
          </cell>
          <cell r="C845">
            <v>1711</v>
          </cell>
          <cell r="E845" t="str">
            <v>Cút ống gió KT550x200, tôn dày 0.75mm</v>
          </cell>
          <cell r="F845">
            <v>0</v>
          </cell>
          <cell r="G845">
            <v>0</v>
          </cell>
          <cell r="H845" t="str">
            <v>Cái</v>
          </cell>
          <cell r="I845">
            <v>3</v>
          </cell>
          <cell r="J845">
            <v>330100</v>
          </cell>
          <cell r="K845">
            <v>990300</v>
          </cell>
          <cell r="M845" t="str">
            <v>Hoa Sen hoặc Phương Nam</v>
          </cell>
          <cell r="N845">
            <v>0</v>
          </cell>
          <cell r="O845" t="str">
            <v>Việt Nam</v>
          </cell>
          <cell r="Q845">
            <v>100</v>
          </cell>
          <cell r="R845">
            <v>330220</v>
          </cell>
          <cell r="S845">
            <v>1.6500000000000001</v>
          </cell>
          <cell r="T845">
            <v>3</v>
          </cell>
          <cell r="U845">
            <v>330109.5</v>
          </cell>
          <cell r="V845">
            <v>990328.5</v>
          </cell>
          <cell r="W845">
            <v>39.199999999999996</v>
          </cell>
          <cell r="X845">
            <v>117.6</v>
          </cell>
          <cell r="Y845">
            <v>161206.07999999999</v>
          </cell>
          <cell r="Z845">
            <v>483618.24</v>
          </cell>
          <cell r="AA845">
            <v>169266.38</v>
          </cell>
          <cell r="AB845">
            <v>507799.14</v>
          </cell>
          <cell r="AC845">
            <v>3.1</v>
          </cell>
          <cell r="AD845">
            <v>9.3000000000000007</v>
          </cell>
          <cell r="AI845">
            <v>330100</v>
          </cell>
          <cell r="AJ845">
            <v>990300</v>
          </cell>
        </row>
        <row r="846">
          <cell r="A846" t="str">
            <v>A10717</v>
          </cell>
          <cell r="B846">
            <v>7804</v>
          </cell>
          <cell r="C846">
            <v>1711</v>
          </cell>
          <cell r="E846" t="str">
            <v>Cút ống gió KT400x350, tôn dày 0.75mm</v>
          </cell>
          <cell r="F846">
            <v>0</v>
          </cell>
          <cell r="G846">
            <v>0</v>
          </cell>
          <cell r="H846" t="str">
            <v>Cái</v>
          </cell>
          <cell r="I846">
            <v>1</v>
          </cell>
          <cell r="J846">
            <v>248800</v>
          </cell>
          <cell r="K846">
            <v>248800</v>
          </cell>
          <cell r="M846" t="str">
            <v>Hoa Sen hoặc Phương Nam</v>
          </cell>
          <cell r="N846">
            <v>0</v>
          </cell>
          <cell r="O846" t="str">
            <v>Việt Nam</v>
          </cell>
          <cell r="Q846">
            <v>100</v>
          </cell>
          <cell r="R846">
            <v>248710.00000000003</v>
          </cell>
          <cell r="S846">
            <v>1.2</v>
          </cell>
          <cell r="T846">
            <v>1</v>
          </cell>
          <cell r="U846">
            <v>248755.5</v>
          </cell>
          <cell r="V846">
            <v>248755.5</v>
          </cell>
          <cell r="W846">
            <v>28</v>
          </cell>
          <cell r="X846">
            <v>28</v>
          </cell>
          <cell r="Y846">
            <v>115147.2</v>
          </cell>
          <cell r="Z846">
            <v>115147.2</v>
          </cell>
          <cell r="AA846">
            <v>120904.56</v>
          </cell>
          <cell r="AB846">
            <v>120904.56</v>
          </cell>
          <cell r="AC846">
            <v>2.2000000000000002</v>
          </cell>
          <cell r="AD846">
            <v>2.2000000000000002</v>
          </cell>
          <cell r="AI846">
            <v>248800</v>
          </cell>
          <cell r="AJ846">
            <v>248800</v>
          </cell>
        </row>
        <row r="847">
          <cell r="A847" t="str">
            <v>A10718</v>
          </cell>
          <cell r="B847">
            <v>7805</v>
          </cell>
          <cell r="C847">
            <v>1711</v>
          </cell>
          <cell r="E847" t="str">
            <v>Cút ống gió KT200x200, tôn dày 0.58mm</v>
          </cell>
          <cell r="F847">
            <v>0</v>
          </cell>
          <cell r="G847">
            <v>0</v>
          </cell>
          <cell r="H847" t="str">
            <v>Cái</v>
          </cell>
          <cell r="I847">
            <v>3</v>
          </cell>
          <cell r="J847">
            <v>78200</v>
          </cell>
          <cell r="K847">
            <v>234600</v>
          </cell>
          <cell r="M847" t="str">
            <v>Hoa Sen hoặc Phương Nam</v>
          </cell>
          <cell r="N847">
            <v>0</v>
          </cell>
          <cell r="O847" t="str">
            <v>Việt Nam</v>
          </cell>
          <cell r="Q847">
            <v>100</v>
          </cell>
          <cell r="R847">
            <v>78210</v>
          </cell>
          <cell r="S847">
            <v>0.32</v>
          </cell>
          <cell r="T847">
            <v>3</v>
          </cell>
          <cell r="U847">
            <v>78225</v>
          </cell>
          <cell r="V847">
            <v>234675</v>
          </cell>
          <cell r="W847">
            <v>7</v>
          </cell>
          <cell r="X847">
            <v>21</v>
          </cell>
          <cell r="Y847">
            <v>28786.799999999999</v>
          </cell>
          <cell r="Z847">
            <v>86360.4</v>
          </cell>
          <cell r="AA847">
            <v>30226.14</v>
          </cell>
          <cell r="AB847">
            <v>90678.42</v>
          </cell>
          <cell r="AC847">
            <v>0.6</v>
          </cell>
          <cell r="AD847">
            <v>1.7999999999999998</v>
          </cell>
          <cell r="AI847">
            <v>78200</v>
          </cell>
          <cell r="AJ847">
            <v>234600</v>
          </cell>
        </row>
        <row r="848">
          <cell r="A848" t="str">
            <v>A10719</v>
          </cell>
          <cell r="B848">
            <v>7806</v>
          </cell>
          <cell r="C848">
            <v>1711</v>
          </cell>
          <cell r="E848" t="str">
            <v>Cút ống gió KT150x100, tôn dày 0.58mm</v>
          </cell>
          <cell r="F848">
            <v>0</v>
          </cell>
          <cell r="G848">
            <v>0</v>
          </cell>
          <cell r="H848" t="str">
            <v>Cái</v>
          </cell>
          <cell r="I848">
            <v>1</v>
          </cell>
          <cell r="J848">
            <v>60600</v>
          </cell>
          <cell r="K848">
            <v>60600</v>
          </cell>
          <cell r="M848" t="str">
            <v>Hoa Sen hoặc Phương Nam</v>
          </cell>
          <cell r="N848">
            <v>0</v>
          </cell>
          <cell r="O848" t="str">
            <v>Việt Nam</v>
          </cell>
          <cell r="Q848">
            <v>100</v>
          </cell>
          <cell r="R848">
            <v>60500.000000000007</v>
          </cell>
          <cell r="S848">
            <v>0.18</v>
          </cell>
          <cell r="T848">
            <v>1</v>
          </cell>
          <cell r="U848">
            <v>60568.5</v>
          </cell>
          <cell r="V848">
            <v>60568.5</v>
          </cell>
          <cell r="W848">
            <v>4.1999999999999993</v>
          </cell>
          <cell r="X848">
            <v>4.1999999999999993</v>
          </cell>
          <cell r="Y848">
            <v>17272.080000000002</v>
          </cell>
          <cell r="Z848">
            <v>17272.080000000002</v>
          </cell>
          <cell r="AA848">
            <v>18135.68</v>
          </cell>
          <cell r="AB848">
            <v>18135.68</v>
          </cell>
          <cell r="AC848">
            <v>0.3</v>
          </cell>
          <cell r="AD848">
            <v>0.3</v>
          </cell>
          <cell r="AI848">
            <v>60600</v>
          </cell>
          <cell r="AJ848">
            <v>60600</v>
          </cell>
        </row>
        <row r="849">
          <cell r="A849" t="str">
            <v>A10720</v>
          </cell>
          <cell r="B849">
            <v>7807</v>
          </cell>
          <cell r="C849">
            <v>1711</v>
          </cell>
          <cell r="E849" t="str">
            <v>Nối giảm ống gió KT700x300/600x400, tôn dày 0.75mm</v>
          </cell>
          <cell r="F849">
            <v>0</v>
          </cell>
          <cell r="G849">
            <v>0</v>
          </cell>
          <cell r="H849" t="str">
            <v>Cái</v>
          </cell>
          <cell r="I849">
            <v>1</v>
          </cell>
          <cell r="J849">
            <v>264400</v>
          </cell>
          <cell r="K849">
            <v>264400</v>
          </cell>
          <cell r="M849" t="str">
            <v>Hoa Sen hoặc Phương Nam</v>
          </cell>
          <cell r="N849">
            <v>0</v>
          </cell>
          <cell r="O849" t="str">
            <v>Việt Nam</v>
          </cell>
          <cell r="Q849">
            <v>100</v>
          </cell>
          <cell r="R849">
            <v>264330</v>
          </cell>
          <cell r="S849">
            <v>1.4</v>
          </cell>
          <cell r="T849">
            <v>1</v>
          </cell>
          <cell r="U849">
            <v>264400.5</v>
          </cell>
          <cell r="V849">
            <v>264400.5</v>
          </cell>
          <cell r="W849">
            <v>33.599999999999994</v>
          </cell>
          <cell r="X849">
            <v>33.599999999999994</v>
          </cell>
          <cell r="Y849">
            <v>138176.64000000001</v>
          </cell>
          <cell r="Z849">
            <v>138176.64000000001</v>
          </cell>
          <cell r="AA849">
            <v>145085.47</v>
          </cell>
          <cell r="AB849">
            <v>145085.47</v>
          </cell>
          <cell r="AC849">
            <v>2.7</v>
          </cell>
          <cell r="AD849">
            <v>2.7</v>
          </cell>
          <cell r="AI849">
            <v>264400</v>
          </cell>
          <cell r="AJ849">
            <v>264400</v>
          </cell>
        </row>
        <row r="850">
          <cell r="A850" t="str">
            <v>A10721</v>
          </cell>
          <cell r="B850">
            <v>7808</v>
          </cell>
          <cell r="C850">
            <v>1711</v>
          </cell>
          <cell r="E850" t="str">
            <v>Nối giảm ống gió KT550x200/400x350, tôn dày 0.75mm</v>
          </cell>
          <cell r="F850">
            <v>0</v>
          </cell>
          <cell r="G850">
            <v>0</v>
          </cell>
          <cell r="H850" t="str">
            <v>Cái</v>
          </cell>
          <cell r="I850">
            <v>1</v>
          </cell>
          <cell r="J850">
            <v>202900</v>
          </cell>
          <cell r="K850">
            <v>202900</v>
          </cell>
          <cell r="M850" t="str">
            <v>Hoa Sen hoặc Phương Nam</v>
          </cell>
          <cell r="N850">
            <v>0</v>
          </cell>
          <cell r="O850" t="str">
            <v>Việt Nam</v>
          </cell>
          <cell r="Q850">
            <v>100</v>
          </cell>
          <cell r="R850">
            <v>202840.00000000003</v>
          </cell>
          <cell r="S850">
            <v>0.82500000000000007</v>
          </cell>
          <cell r="T850">
            <v>1</v>
          </cell>
          <cell r="U850">
            <v>202938</v>
          </cell>
          <cell r="V850">
            <v>202938</v>
          </cell>
          <cell r="W850">
            <v>19.599999999999998</v>
          </cell>
          <cell r="X850">
            <v>19.599999999999998</v>
          </cell>
          <cell r="Y850">
            <v>80603.039999999994</v>
          </cell>
          <cell r="Z850">
            <v>80603.039999999994</v>
          </cell>
          <cell r="AA850">
            <v>84633.19</v>
          </cell>
          <cell r="AB850">
            <v>84633.19</v>
          </cell>
          <cell r="AC850">
            <v>1.6</v>
          </cell>
          <cell r="AD850">
            <v>1.6</v>
          </cell>
          <cell r="AI850">
            <v>202900</v>
          </cell>
          <cell r="AJ850">
            <v>202900</v>
          </cell>
        </row>
        <row r="851">
          <cell r="A851" t="str">
            <v>A10722</v>
          </cell>
          <cell r="B851">
            <v>7809</v>
          </cell>
          <cell r="C851">
            <v>1711</v>
          </cell>
          <cell r="E851" t="str">
            <v>Nối giảm ống gió KT200x200/150x100, tôn dày 0.58mm</v>
          </cell>
          <cell r="F851">
            <v>0</v>
          </cell>
          <cell r="G851">
            <v>0</v>
          </cell>
          <cell r="H851" t="str">
            <v>Cái</v>
          </cell>
          <cell r="I851">
            <v>1</v>
          </cell>
          <cell r="J851">
            <v>84000</v>
          </cell>
          <cell r="K851">
            <v>84000</v>
          </cell>
          <cell r="M851" t="str">
            <v>Hoa Sen hoặc Phương Nam</v>
          </cell>
          <cell r="N851">
            <v>0</v>
          </cell>
          <cell r="O851" t="str">
            <v>Việt Nam</v>
          </cell>
          <cell r="Q851">
            <v>100</v>
          </cell>
          <cell r="R851">
            <v>84040</v>
          </cell>
          <cell r="S851">
            <v>0.16</v>
          </cell>
          <cell r="T851">
            <v>1</v>
          </cell>
          <cell r="U851">
            <v>84036</v>
          </cell>
          <cell r="V851">
            <v>84036</v>
          </cell>
          <cell r="W851">
            <v>4.1999999999999993</v>
          </cell>
          <cell r="X851">
            <v>4.1999999999999993</v>
          </cell>
          <cell r="Y851">
            <v>17272.080000000002</v>
          </cell>
          <cell r="Z851">
            <v>17272.080000000002</v>
          </cell>
          <cell r="AA851">
            <v>18135.68</v>
          </cell>
          <cell r="AB851">
            <v>18135.68</v>
          </cell>
          <cell r="AC851">
            <v>0.3</v>
          </cell>
          <cell r="AD851">
            <v>0.3</v>
          </cell>
          <cell r="AI851">
            <v>84000</v>
          </cell>
          <cell r="AJ851">
            <v>84000</v>
          </cell>
        </row>
        <row r="852">
          <cell r="A852" t="str">
            <v>A10723</v>
          </cell>
          <cell r="B852">
            <v>7810</v>
          </cell>
          <cell r="C852">
            <v>1711</v>
          </cell>
          <cell r="E852" t="str">
            <v>Vuông / tròn 700x300/Ø550, tôn dày 0.75mm</v>
          </cell>
          <cell r="F852">
            <v>0</v>
          </cell>
          <cell r="G852">
            <v>0</v>
          </cell>
          <cell r="H852" t="str">
            <v>Cái</v>
          </cell>
          <cell r="I852">
            <v>2</v>
          </cell>
          <cell r="J852">
            <v>344200</v>
          </cell>
          <cell r="K852">
            <v>688400</v>
          </cell>
          <cell r="M852" t="str">
            <v>Hoa Sen hoặc Phương Nam</v>
          </cell>
          <cell r="N852">
            <v>0</v>
          </cell>
          <cell r="O852" t="str">
            <v>Việt Nam</v>
          </cell>
          <cell r="Q852">
            <v>100</v>
          </cell>
          <cell r="R852">
            <v>344190</v>
          </cell>
          <cell r="S852">
            <v>1.4</v>
          </cell>
          <cell r="T852">
            <v>2</v>
          </cell>
          <cell r="U852">
            <v>344190</v>
          </cell>
          <cell r="V852">
            <v>688380</v>
          </cell>
          <cell r="W852">
            <v>33.599999999999994</v>
          </cell>
          <cell r="X852">
            <v>67.199999999999989</v>
          </cell>
          <cell r="Y852">
            <v>138176.64000000001</v>
          </cell>
          <cell r="Z852">
            <v>276353.28000000003</v>
          </cell>
          <cell r="AA852">
            <v>145085.47</v>
          </cell>
          <cell r="AB852">
            <v>290170.94</v>
          </cell>
          <cell r="AC852">
            <v>2.7</v>
          </cell>
          <cell r="AD852">
            <v>5.4</v>
          </cell>
          <cell r="AI852">
            <v>344200</v>
          </cell>
          <cell r="AJ852">
            <v>688400</v>
          </cell>
        </row>
        <row r="853">
          <cell r="A853" t="str">
            <v>A10724</v>
          </cell>
          <cell r="B853">
            <v>7811</v>
          </cell>
          <cell r="C853">
            <v>1711</v>
          </cell>
          <cell r="E853" t="str">
            <v>Vuông / tròn 700x300/Ø500, tôn dày 0.75mm</v>
          </cell>
          <cell r="F853">
            <v>0</v>
          </cell>
          <cell r="G853">
            <v>0</v>
          </cell>
          <cell r="H853" t="str">
            <v>Cái</v>
          </cell>
          <cell r="I853">
            <v>1</v>
          </cell>
          <cell r="J853">
            <v>328800</v>
          </cell>
          <cell r="K853">
            <v>328800</v>
          </cell>
          <cell r="M853" t="str">
            <v>Hoa Sen hoặc Phương Nam</v>
          </cell>
          <cell r="N853">
            <v>0</v>
          </cell>
          <cell r="O853" t="str">
            <v>Việt Nam</v>
          </cell>
          <cell r="Q853">
            <v>100</v>
          </cell>
          <cell r="R853">
            <v>328790</v>
          </cell>
          <cell r="S853">
            <v>1.4</v>
          </cell>
          <cell r="T853">
            <v>1</v>
          </cell>
          <cell r="U853">
            <v>328768.5</v>
          </cell>
          <cell r="V853">
            <v>328768.5</v>
          </cell>
          <cell r="W853">
            <v>33.599999999999994</v>
          </cell>
          <cell r="X853">
            <v>33.599999999999994</v>
          </cell>
          <cell r="Y853">
            <v>138176.64000000001</v>
          </cell>
          <cell r="Z853">
            <v>138176.64000000001</v>
          </cell>
          <cell r="AA853">
            <v>145085.47</v>
          </cell>
          <cell r="AB853">
            <v>145085.47</v>
          </cell>
          <cell r="AC853">
            <v>2.7</v>
          </cell>
          <cell r="AD853">
            <v>2.7</v>
          </cell>
          <cell r="AI853">
            <v>328800</v>
          </cell>
          <cell r="AJ853">
            <v>328800</v>
          </cell>
        </row>
        <row r="854">
          <cell r="A854" t="str">
            <v>A10725</v>
          </cell>
          <cell r="B854">
            <v>7812</v>
          </cell>
          <cell r="C854">
            <v>1711</v>
          </cell>
          <cell r="E854" t="str">
            <v>Vuông / tròn 150x100/Ø150, tôn dày 0.58mm</v>
          </cell>
          <cell r="F854">
            <v>0</v>
          </cell>
          <cell r="G854">
            <v>0</v>
          </cell>
          <cell r="H854" t="str">
            <v>Cái</v>
          </cell>
          <cell r="I854">
            <v>9</v>
          </cell>
          <cell r="J854">
            <v>68800</v>
          </cell>
          <cell r="K854">
            <v>619200</v>
          </cell>
          <cell r="M854" t="str">
            <v>Hoa Sen hoặc Phương Nam</v>
          </cell>
          <cell r="N854">
            <v>0</v>
          </cell>
          <cell r="O854" t="str">
            <v>Việt Nam</v>
          </cell>
          <cell r="Q854">
            <v>100</v>
          </cell>
          <cell r="R854">
            <v>68860</v>
          </cell>
          <cell r="S854">
            <v>7.4999999999999997E-2</v>
          </cell>
          <cell r="T854">
            <v>9</v>
          </cell>
          <cell r="U854">
            <v>68838</v>
          </cell>
          <cell r="V854">
            <v>619542</v>
          </cell>
          <cell r="W854">
            <v>1.4</v>
          </cell>
          <cell r="X854">
            <v>12.6</v>
          </cell>
          <cell r="Y854">
            <v>5757.36</v>
          </cell>
          <cell r="Z854">
            <v>51816.24</v>
          </cell>
          <cell r="AA854">
            <v>6045.23</v>
          </cell>
          <cell r="AB854">
            <v>54407.069999999992</v>
          </cell>
          <cell r="AC854">
            <v>0.1</v>
          </cell>
          <cell r="AD854">
            <v>0.9</v>
          </cell>
          <cell r="AI854">
            <v>68800</v>
          </cell>
          <cell r="AJ854">
            <v>619200</v>
          </cell>
        </row>
        <row r="855">
          <cell r="A855" t="str">
            <v>A10726</v>
          </cell>
          <cell r="B855">
            <v>7813</v>
          </cell>
          <cell r="C855">
            <v>1711</v>
          </cell>
          <cell r="E855" t="str">
            <v>Chân rẽ ống gió KT150x100, tôn dày 0.58mm</v>
          </cell>
          <cell r="F855">
            <v>0</v>
          </cell>
          <cell r="G855">
            <v>0</v>
          </cell>
          <cell r="H855" t="str">
            <v>Cái</v>
          </cell>
          <cell r="I855">
            <v>8</v>
          </cell>
          <cell r="J855">
            <v>57700</v>
          </cell>
          <cell r="K855">
            <v>461600</v>
          </cell>
          <cell r="M855" t="str">
            <v>Hoa Sen hoặc Phương Nam</v>
          </cell>
          <cell r="N855">
            <v>0</v>
          </cell>
          <cell r="O855" t="str">
            <v>Việt Nam</v>
          </cell>
          <cell r="Q855">
            <v>100</v>
          </cell>
          <cell r="R855">
            <v>57750.000000000007</v>
          </cell>
          <cell r="S855">
            <v>0.15</v>
          </cell>
          <cell r="T855">
            <v>8</v>
          </cell>
          <cell r="U855">
            <v>57663</v>
          </cell>
          <cell r="V855">
            <v>461304</v>
          </cell>
          <cell r="W855">
            <v>4.1999999999999993</v>
          </cell>
          <cell r="X855">
            <v>33.599999999999994</v>
          </cell>
          <cell r="Y855">
            <v>17272.080000000002</v>
          </cell>
          <cell r="Z855">
            <v>138176.64000000001</v>
          </cell>
          <cell r="AA855">
            <v>18135.68</v>
          </cell>
          <cell r="AB855">
            <v>145085.44</v>
          </cell>
          <cell r="AC855">
            <v>0.3</v>
          </cell>
          <cell r="AD855">
            <v>2.4</v>
          </cell>
          <cell r="AI855">
            <v>57700</v>
          </cell>
          <cell r="AJ855">
            <v>461600</v>
          </cell>
        </row>
        <row r="856">
          <cell r="A856" t="str">
            <v>A10727</v>
          </cell>
          <cell r="B856">
            <v>7814</v>
          </cell>
          <cell r="C856">
            <v>1711</v>
          </cell>
          <cell r="E856" t="str">
            <v>Tê ống gió KT550x200/350x200, 200x200 , tôn dày 0.75mm</v>
          </cell>
          <cell r="F856">
            <v>0</v>
          </cell>
          <cell r="G856">
            <v>0</v>
          </cell>
          <cell r="H856" t="str">
            <v>Cái</v>
          </cell>
          <cell r="I856">
            <v>1</v>
          </cell>
          <cell r="J856">
            <v>304200</v>
          </cell>
          <cell r="K856">
            <v>304200</v>
          </cell>
          <cell r="M856" t="str">
            <v>Hoa Sen hoặc Phương Nam</v>
          </cell>
          <cell r="N856">
            <v>0</v>
          </cell>
          <cell r="O856" t="str">
            <v>Việt Nam</v>
          </cell>
          <cell r="Q856">
            <v>100</v>
          </cell>
          <cell r="R856">
            <v>304150</v>
          </cell>
          <cell r="S856">
            <v>3.3000000000000003</v>
          </cell>
          <cell r="T856">
            <v>1</v>
          </cell>
          <cell r="U856">
            <v>304183.5</v>
          </cell>
          <cell r="V856">
            <v>304183.5</v>
          </cell>
          <cell r="W856">
            <v>78.399999999999991</v>
          </cell>
          <cell r="X856">
            <v>78.399999999999991</v>
          </cell>
          <cell r="Y856">
            <v>322412.15999999997</v>
          </cell>
          <cell r="Z856">
            <v>322412.15999999997</v>
          </cell>
          <cell r="AA856">
            <v>338532.77</v>
          </cell>
          <cell r="AB856">
            <v>338532.77</v>
          </cell>
          <cell r="AC856">
            <v>6.3</v>
          </cell>
          <cell r="AD856">
            <v>6.3</v>
          </cell>
          <cell r="AI856">
            <v>304200</v>
          </cell>
          <cell r="AJ856">
            <v>304200</v>
          </cell>
        </row>
        <row r="857">
          <cell r="A857" t="str">
            <v>A10728</v>
          </cell>
          <cell r="B857">
            <v>7815</v>
          </cell>
          <cell r="C857">
            <v>1711</v>
          </cell>
          <cell r="E857" t="str">
            <v>Tê ống gió KT350x200/200x200, 200x200 , tôn dày 0.75mm</v>
          </cell>
          <cell r="F857">
            <v>0</v>
          </cell>
          <cell r="G857">
            <v>0</v>
          </cell>
          <cell r="H857" t="str">
            <v>Cái</v>
          </cell>
          <cell r="I857">
            <v>1</v>
          </cell>
          <cell r="J857">
            <v>155600</v>
          </cell>
          <cell r="K857">
            <v>155600</v>
          </cell>
          <cell r="M857" t="str">
            <v>Hoa Sen hoặc Phương Nam</v>
          </cell>
          <cell r="N857">
            <v>0</v>
          </cell>
          <cell r="O857" t="str">
            <v>Việt Nam</v>
          </cell>
          <cell r="Q857">
            <v>100</v>
          </cell>
          <cell r="R857">
            <v>155540</v>
          </cell>
          <cell r="S857">
            <v>1.54</v>
          </cell>
          <cell r="T857">
            <v>1</v>
          </cell>
          <cell r="U857">
            <v>155556</v>
          </cell>
          <cell r="V857">
            <v>155556</v>
          </cell>
          <cell r="W857">
            <v>36.4</v>
          </cell>
          <cell r="X857">
            <v>36.4</v>
          </cell>
          <cell r="Y857">
            <v>149691.35999999999</v>
          </cell>
          <cell r="Z857">
            <v>149691.35999999999</v>
          </cell>
          <cell r="AA857">
            <v>157175.93</v>
          </cell>
          <cell r="AB857">
            <v>157175.93</v>
          </cell>
          <cell r="AC857">
            <v>2.9</v>
          </cell>
          <cell r="AD857">
            <v>2.9</v>
          </cell>
          <cell r="AI857">
            <v>155600</v>
          </cell>
          <cell r="AJ857">
            <v>155600</v>
          </cell>
        </row>
        <row r="858">
          <cell r="A858" t="str">
            <v>A10729</v>
          </cell>
          <cell r="B858">
            <v>7816</v>
          </cell>
          <cell r="C858">
            <v>1711</v>
          </cell>
          <cell r="E858" t="str">
            <v>Hộp lắp miệng gió 600x400, tôn dày 0.75mm</v>
          </cell>
          <cell r="F858">
            <v>0</v>
          </cell>
          <cell r="G858">
            <v>0</v>
          </cell>
          <cell r="H858" t="str">
            <v>Cái</v>
          </cell>
          <cell r="I858">
            <v>4</v>
          </cell>
          <cell r="J858">
            <v>146600</v>
          </cell>
          <cell r="K858">
            <v>586400</v>
          </cell>
          <cell r="M858" t="str">
            <v>Hoa Sen hoặc Phương Nam</v>
          </cell>
          <cell r="N858">
            <v>0</v>
          </cell>
          <cell r="O858" t="str">
            <v>Việt Nam</v>
          </cell>
          <cell r="Q858">
            <v>100</v>
          </cell>
          <cell r="R858">
            <v>146520</v>
          </cell>
          <cell r="S858">
            <v>0.8</v>
          </cell>
          <cell r="T858">
            <v>4</v>
          </cell>
          <cell r="U858">
            <v>146616</v>
          </cell>
          <cell r="V858">
            <v>586464</v>
          </cell>
          <cell r="W858">
            <v>19.599999999999998</v>
          </cell>
          <cell r="X858">
            <v>78.399999999999991</v>
          </cell>
          <cell r="Y858">
            <v>80603.039999999994</v>
          </cell>
          <cell r="Z858">
            <v>322412.15999999997</v>
          </cell>
          <cell r="AA858">
            <v>84633.19</v>
          </cell>
          <cell r="AB858">
            <v>338532.76</v>
          </cell>
          <cell r="AC858">
            <v>1.6</v>
          </cell>
          <cell r="AD858">
            <v>6.4</v>
          </cell>
          <cell r="AI858">
            <v>146600</v>
          </cell>
          <cell r="AJ858">
            <v>586400</v>
          </cell>
        </row>
        <row r="859">
          <cell r="A859" t="str">
            <v>A10730</v>
          </cell>
          <cell r="B859">
            <v>7817</v>
          </cell>
          <cell r="C859">
            <v>1711</v>
          </cell>
          <cell r="E859" t="str">
            <v>Hộp lắp miệng gió 200x200, tôn dày 0.58mm</v>
          </cell>
          <cell r="F859">
            <v>0</v>
          </cell>
          <cell r="G859">
            <v>0</v>
          </cell>
          <cell r="H859" t="str">
            <v>Cái</v>
          </cell>
          <cell r="I859">
            <v>9</v>
          </cell>
          <cell r="J859">
            <v>53600</v>
          </cell>
          <cell r="K859">
            <v>482400</v>
          </cell>
          <cell r="M859" t="str">
            <v>Hoa Sen hoặc Phương Nam</v>
          </cell>
          <cell r="N859">
            <v>0</v>
          </cell>
          <cell r="O859" t="str">
            <v>Việt Nam</v>
          </cell>
          <cell r="Q859">
            <v>100</v>
          </cell>
          <cell r="R859">
            <v>53570.000000000007</v>
          </cell>
          <cell r="S859">
            <v>0.32</v>
          </cell>
          <cell r="T859">
            <v>9</v>
          </cell>
          <cell r="U859">
            <v>53640</v>
          </cell>
          <cell r="V859">
            <v>482760</v>
          </cell>
          <cell r="W859">
            <v>7</v>
          </cell>
          <cell r="X859">
            <v>63</v>
          </cell>
          <cell r="Y859">
            <v>28786.799999999999</v>
          </cell>
          <cell r="Z859">
            <v>259081.19999999998</v>
          </cell>
          <cell r="AA859">
            <v>30226.14</v>
          </cell>
          <cell r="AB859">
            <v>272035.26</v>
          </cell>
          <cell r="AC859">
            <v>0.6</v>
          </cell>
          <cell r="AD859">
            <v>5.3999999999999995</v>
          </cell>
          <cell r="AI859">
            <v>53600</v>
          </cell>
          <cell r="AJ859">
            <v>482400</v>
          </cell>
        </row>
        <row r="860">
          <cell r="A860" t="str">
            <v>A10731</v>
          </cell>
          <cell r="B860">
            <v>7818</v>
          </cell>
          <cell r="C860">
            <v>1711</v>
          </cell>
          <cell r="E860" t="str">
            <v>Ống gió hút khói tôn tráng kẽm</v>
          </cell>
          <cell r="F860">
            <v>0</v>
          </cell>
          <cell r="G860">
            <v>0</v>
          </cell>
          <cell r="H860">
            <v>0</v>
          </cell>
          <cell r="J860">
            <v>0</v>
          </cell>
          <cell r="K860">
            <v>0</v>
          </cell>
          <cell r="M860" t="str">
            <v>Hoa Sen hoặc Phương Nam</v>
          </cell>
          <cell r="N860">
            <v>0</v>
          </cell>
          <cell r="O860" t="str">
            <v>Việt Nam</v>
          </cell>
          <cell r="Q860">
            <v>100</v>
          </cell>
          <cell r="R860">
            <v>0</v>
          </cell>
          <cell r="S860">
            <v>0</v>
          </cell>
          <cell r="T860">
            <v>0</v>
          </cell>
          <cell r="U860">
            <v>0</v>
          </cell>
          <cell r="V860">
            <v>0</v>
          </cell>
          <cell r="W860">
            <v>0</v>
          </cell>
          <cell r="X860">
            <v>0</v>
          </cell>
          <cell r="Y860">
            <v>0</v>
          </cell>
          <cell r="Z860">
            <v>0</v>
          </cell>
          <cell r="AA860">
            <v>0</v>
          </cell>
          <cell r="AB860">
            <v>0</v>
          </cell>
          <cell r="AC860">
            <v>0</v>
          </cell>
          <cell r="AD860">
            <v>0</v>
          </cell>
          <cell r="AI860">
            <v>0</v>
          </cell>
          <cell r="AJ860" t="str">
            <v/>
          </cell>
        </row>
        <row r="861">
          <cell r="A861" t="str">
            <v>A10732</v>
          </cell>
          <cell r="B861">
            <v>7819</v>
          </cell>
          <cell r="C861">
            <v>1711</v>
          </cell>
          <cell r="E861" t="str">
            <v>Ống gió chế tạo bằng tôn tráng kẽm KT800x250, tôn dày 1.15mm, kết nối ống bằng nẹp C</v>
          </cell>
          <cell r="F861">
            <v>0</v>
          </cell>
          <cell r="G861">
            <v>0</v>
          </cell>
          <cell r="H861" t="str">
            <v>m</v>
          </cell>
          <cell r="I861">
            <v>11</v>
          </cell>
          <cell r="J861">
            <v>484300</v>
          </cell>
          <cell r="K861">
            <v>5327300</v>
          </cell>
          <cell r="M861" t="str">
            <v>Hoa Sen hoặc Phương Nam</v>
          </cell>
          <cell r="N861">
            <v>0</v>
          </cell>
          <cell r="O861" t="str">
            <v>Việt Nam</v>
          </cell>
          <cell r="Q861">
            <v>100</v>
          </cell>
          <cell r="R861">
            <v>484330.00000000006</v>
          </cell>
          <cell r="S861">
            <v>2.1</v>
          </cell>
          <cell r="T861">
            <v>11</v>
          </cell>
          <cell r="U861">
            <v>484324.5</v>
          </cell>
          <cell r="V861">
            <v>5327569.5</v>
          </cell>
          <cell r="W861">
            <v>50.4</v>
          </cell>
          <cell r="X861">
            <v>554.4</v>
          </cell>
          <cell r="Y861">
            <v>207264.96</v>
          </cell>
          <cell r="Z861">
            <v>2279914.56</v>
          </cell>
          <cell r="AA861">
            <v>217628.21</v>
          </cell>
          <cell r="AB861">
            <v>2393910.31</v>
          </cell>
          <cell r="AC861">
            <v>4</v>
          </cell>
          <cell r="AD861">
            <v>44</v>
          </cell>
          <cell r="AI861">
            <v>484300</v>
          </cell>
          <cell r="AJ861">
            <v>5327300</v>
          </cell>
        </row>
        <row r="862">
          <cell r="A862" t="str">
            <v>A10733</v>
          </cell>
          <cell r="B862">
            <v>7820</v>
          </cell>
          <cell r="C862">
            <v>1711</v>
          </cell>
          <cell r="E862" t="str">
            <v>Cút ống gió KT800x250, tôn dày 1.15mm</v>
          </cell>
          <cell r="F862">
            <v>0</v>
          </cell>
          <cell r="G862">
            <v>0</v>
          </cell>
          <cell r="H862" t="str">
            <v>Cái</v>
          </cell>
          <cell r="I862">
            <v>3</v>
          </cell>
          <cell r="J862">
            <v>842400</v>
          </cell>
          <cell r="K862">
            <v>2527200</v>
          </cell>
          <cell r="M862" t="str">
            <v>Hoa Sen hoặc Phương Nam</v>
          </cell>
          <cell r="N862">
            <v>0</v>
          </cell>
          <cell r="O862" t="str">
            <v>Việt Nam</v>
          </cell>
          <cell r="Q862">
            <v>100</v>
          </cell>
          <cell r="R862">
            <v>842270.00000000012</v>
          </cell>
          <cell r="S862">
            <v>3.36</v>
          </cell>
          <cell r="T862">
            <v>3</v>
          </cell>
          <cell r="U862">
            <v>842371.5</v>
          </cell>
          <cell r="V862">
            <v>2527114.5</v>
          </cell>
          <cell r="W862">
            <v>79.8</v>
          </cell>
          <cell r="X862">
            <v>239.39999999999998</v>
          </cell>
          <cell r="Y862">
            <v>328169.52</v>
          </cell>
          <cell r="Z862">
            <v>984508.56</v>
          </cell>
          <cell r="AA862">
            <v>344578</v>
          </cell>
          <cell r="AB862">
            <v>1033734</v>
          </cell>
          <cell r="AC862">
            <v>6.4</v>
          </cell>
          <cell r="AD862">
            <v>19.200000000000003</v>
          </cell>
          <cell r="AI862">
            <v>842400</v>
          </cell>
          <cell r="AJ862">
            <v>2527200</v>
          </cell>
        </row>
        <row r="863">
          <cell r="A863" t="str">
            <v>A10734</v>
          </cell>
          <cell r="B863">
            <v>7821</v>
          </cell>
          <cell r="C863">
            <v>1711</v>
          </cell>
          <cell r="E863" t="str">
            <v>Vuông / tròn 800x250/Ø400, tôn dày 1.15mm</v>
          </cell>
          <cell r="F863">
            <v>0</v>
          </cell>
          <cell r="G863">
            <v>0</v>
          </cell>
          <cell r="H863" t="str">
            <v>Cái</v>
          </cell>
          <cell r="I863">
            <v>2</v>
          </cell>
          <cell r="J863">
            <v>398500</v>
          </cell>
          <cell r="K863">
            <v>797000</v>
          </cell>
          <cell r="M863" t="str">
            <v>Hoa Sen hoặc Phương Nam</v>
          </cell>
          <cell r="N863">
            <v>0</v>
          </cell>
          <cell r="O863" t="str">
            <v>Việt Nam</v>
          </cell>
          <cell r="Q863">
            <v>100</v>
          </cell>
          <cell r="R863">
            <v>398420.00000000006</v>
          </cell>
          <cell r="S863">
            <v>1.68</v>
          </cell>
          <cell r="T863">
            <v>2</v>
          </cell>
          <cell r="U863">
            <v>398500.5</v>
          </cell>
          <cell r="V863">
            <v>797001</v>
          </cell>
          <cell r="W863">
            <v>40.599999999999994</v>
          </cell>
          <cell r="X863">
            <v>81.199999999999989</v>
          </cell>
          <cell r="Y863">
            <v>166963.44</v>
          </cell>
          <cell r="Z863">
            <v>333926.88</v>
          </cell>
          <cell r="AA863">
            <v>175311.61</v>
          </cell>
          <cell r="AB863">
            <v>350623.22</v>
          </cell>
          <cell r="AC863">
            <v>3.2</v>
          </cell>
          <cell r="AD863">
            <v>6.4</v>
          </cell>
          <cell r="AI863">
            <v>398500</v>
          </cell>
          <cell r="AJ863">
            <v>797000</v>
          </cell>
        </row>
        <row r="864">
          <cell r="A864" t="str">
            <v>A10735</v>
          </cell>
          <cell r="B864">
            <v>7822</v>
          </cell>
          <cell r="C864">
            <v>1711</v>
          </cell>
          <cell r="E864" t="str">
            <v>Hộp lắp miệng gió 2000x200, tôn dày 1.15mm</v>
          </cell>
          <cell r="F864">
            <v>0</v>
          </cell>
          <cell r="G864">
            <v>0</v>
          </cell>
          <cell r="H864" t="str">
            <v>Cái</v>
          </cell>
          <cell r="I864">
            <v>1</v>
          </cell>
          <cell r="J864">
            <v>393400</v>
          </cell>
          <cell r="K864">
            <v>393400</v>
          </cell>
          <cell r="M864" t="str">
            <v>Hoa Sen hoặc Phương Nam</v>
          </cell>
          <cell r="N864">
            <v>0</v>
          </cell>
          <cell r="O864" t="str">
            <v>Việt Nam</v>
          </cell>
          <cell r="Q864">
            <v>100</v>
          </cell>
          <cell r="R864">
            <v>393470.00000000006</v>
          </cell>
          <cell r="S864">
            <v>1.76</v>
          </cell>
          <cell r="T864">
            <v>1</v>
          </cell>
          <cell r="U864">
            <v>393360</v>
          </cell>
          <cell r="V864">
            <v>393360</v>
          </cell>
          <cell r="W864">
            <v>42</v>
          </cell>
          <cell r="X864">
            <v>42</v>
          </cell>
          <cell r="Y864">
            <v>172720.8</v>
          </cell>
          <cell r="Z864">
            <v>172720.8</v>
          </cell>
          <cell r="AA864">
            <v>181356.84</v>
          </cell>
          <cell r="AB864">
            <v>181356.84</v>
          </cell>
          <cell r="AC864">
            <v>3.4</v>
          </cell>
          <cell r="AD864">
            <v>3.4</v>
          </cell>
          <cell r="AI864">
            <v>393400</v>
          </cell>
          <cell r="AJ864">
            <v>393400</v>
          </cell>
        </row>
        <row r="865">
          <cell r="A865" t="str">
            <v>A10736</v>
          </cell>
          <cell r="B865">
            <v>7823</v>
          </cell>
          <cell r="C865">
            <v>1711</v>
          </cell>
          <cell r="E865" t="str">
            <v>Hộp lắp miệng gió 1400x400, tôn dày 0.95mm</v>
          </cell>
          <cell r="F865">
            <v>0</v>
          </cell>
          <cell r="G865">
            <v>0</v>
          </cell>
          <cell r="H865" t="str">
            <v>Cái</v>
          </cell>
          <cell r="I865">
            <v>1</v>
          </cell>
          <cell r="J865">
            <v>375000</v>
          </cell>
          <cell r="K865">
            <v>375000</v>
          </cell>
          <cell r="M865" t="str">
            <v>Hoa Sen hoặc Phương Nam</v>
          </cell>
          <cell r="N865">
            <v>0</v>
          </cell>
          <cell r="O865" t="str">
            <v>Việt Nam</v>
          </cell>
          <cell r="Q865">
            <v>100</v>
          </cell>
          <cell r="R865">
            <v>375100.00000000006</v>
          </cell>
          <cell r="S865">
            <v>1.44</v>
          </cell>
          <cell r="T865">
            <v>1</v>
          </cell>
          <cell r="U865">
            <v>375033</v>
          </cell>
          <cell r="V865">
            <v>375033</v>
          </cell>
          <cell r="W865">
            <v>33.599999999999994</v>
          </cell>
          <cell r="X865">
            <v>33.599999999999994</v>
          </cell>
          <cell r="Y865">
            <v>138176.64000000001</v>
          </cell>
          <cell r="Z865">
            <v>138176.64000000001</v>
          </cell>
          <cell r="AA865">
            <v>145085.47</v>
          </cell>
          <cell r="AB865">
            <v>145085.47</v>
          </cell>
          <cell r="AC865">
            <v>2.7</v>
          </cell>
          <cell r="AD865">
            <v>2.7</v>
          </cell>
          <cell r="AI865">
            <v>375000</v>
          </cell>
          <cell r="AJ865">
            <v>375000</v>
          </cell>
        </row>
        <row r="866">
          <cell r="A866" t="str">
            <v>A10737</v>
          </cell>
          <cell r="B866">
            <v>7824</v>
          </cell>
          <cell r="C866">
            <v>1711</v>
          </cell>
          <cell r="E866" t="str">
            <v>Ống gió mềm không cách nhiệt D150</v>
          </cell>
          <cell r="F866">
            <v>0</v>
          </cell>
          <cell r="G866">
            <v>0</v>
          </cell>
          <cell r="H866" t="str">
            <v>m</v>
          </cell>
          <cell r="I866">
            <v>28.4</v>
          </cell>
          <cell r="J866">
            <v>11400</v>
          </cell>
          <cell r="K866">
            <v>323760</v>
          </cell>
          <cell r="M866" t="str">
            <v>Hoa Sen hoặc Phương Nam</v>
          </cell>
          <cell r="N866">
            <v>0</v>
          </cell>
          <cell r="O866" t="str">
            <v>Việt Nam</v>
          </cell>
          <cell r="Q866">
            <v>100</v>
          </cell>
          <cell r="R866">
            <v>11330.000000000002</v>
          </cell>
          <cell r="S866">
            <v>0</v>
          </cell>
          <cell r="T866">
            <v>28.4</v>
          </cell>
          <cell r="U866">
            <v>11398.5</v>
          </cell>
          <cell r="V866">
            <v>323717.39999999997</v>
          </cell>
          <cell r="W866">
            <v>14</v>
          </cell>
          <cell r="X866">
            <v>397.59999999999997</v>
          </cell>
          <cell r="Y866">
            <v>57573.599999999999</v>
          </cell>
          <cell r="Z866">
            <v>1635090.24</v>
          </cell>
          <cell r="AA866">
            <v>60452.28</v>
          </cell>
          <cell r="AB866">
            <v>1716844.7519999999</v>
          </cell>
          <cell r="AC866">
            <v>1.1000000000000001</v>
          </cell>
          <cell r="AD866">
            <v>31.240000000000002</v>
          </cell>
          <cell r="AI866">
            <v>11400</v>
          </cell>
          <cell r="AJ866">
            <v>323760</v>
          </cell>
        </row>
        <row r="867">
          <cell r="A867" t="str">
            <v>A10738</v>
          </cell>
          <cell r="B867">
            <v>7825</v>
          </cell>
          <cell r="C867">
            <v>1711</v>
          </cell>
          <cell r="E867" t="str">
            <v>Ống gió mềm không cách nhiệt D200</v>
          </cell>
          <cell r="F867">
            <v>0</v>
          </cell>
          <cell r="G867">
            <v>0</v>
          </cell>
          <cell r="H867" t="str">
            <v>m</v>
          </cell>
          <cell r="I867">
            <v>173.3</v>
          </cell>
          <cell r="J867">
            <v>14800</v>
          </cell>
          <cell r="K867">
            <v>2564840</v>
          </cell>
          <cell r="M867" t="str">
            <v>Hoa Sen hoặc Phương Nam</v>
          </cell>
          <cell r="N867">
            <v>0</v>
          </cell>
          <cell r="O867" t="str">
            <v>Việt Nam</v>
          </cell>
          <cell r="Q867">
            <v>100</v>
          </cell>
          <cell r="R867">
            <v>14850.000000000002</v>
          </cell>
          <cell r="S867">
            <v>0</v>
          </cell>
          <cell r="T867">
            <v>173.3</v>
          </cell>
          <cell r="U867">
            <v>14751</v>
          </cell>
          <cell r="V867">
            <v>2556348.3000000003</v>
          </cell>
          <cell r="W867">
            <v>14</v>
          </cell>
          <cell r="X867">
            <v>2426.2000000000003</v>
          </cell>
          <cell r="Y867">
            <v>57573.599999999999</v>
          </cell>
          <cell r="Z867">
            <v>9977504.8800000008</v>
          </cell>
          <cell r="AA867">
            <v>60452.28</v>
          </cell>
          <cell r="AB867">
            <v>10476380.124</v>
          </cell>
          <cell r="AC867">
            <v>1.1000000000000001</v>
          </cell>
          <cell r="AD867">
            <v>190.63000000000002</v>
          </cell>
          <cell r="AI867">
            <v>14800</v>
          </cell>
          <cell r="AJ867">
            <v>2564840</v>
          </cell>
        </row>
        <row r="868">
          <cell r="A868" t="str">
            <v>A10739</v>
          </cell>
          <cell r="B868">
            <v>7826</v>
          </cell>
          <cell r="C868">
            <v>1711</v>
          </cell>
          <cell r="E868" t="str">
            <v>Ống gió tươi tôn tráng kẽm</v>
          </cell>
          <cell r="F868">
            <v>0</v>
          </cell>
          <cell r="G868">
            <v>0</v>
          </cell>
          <cell r="H868">
            <v>0</v>
          </cell>
          <cell r="J868">
            <v>0</v>
          </cell>
          <cell r="K868">
            <v>0</v>
          </cell>
          <cell r="M868" t="str">
            <v>Hoa Sen hoặc Phương Nam</v>
          </cell>
          <cell r="N868">
            <v>0</v>
          </cell>
          <cell r="O868" t="str">
            <v>Việt Nam</v>
          </cell>
          <cell r="Q868">
            <v>100</v>
          </cell>
          <cell r="R868">
            <v>0</v>
          </cell>
          <cell r="S868">
            <v>0</v>
          </cell>
          <cell r="T868">
            <v>0</v>
          </cell>
          <cell r="U868">
            <v>0</v>
          </cell>
          <cell r="V868">
            <v>0</v>
          </cell>
          <cell r="W868">
            <v>0</v>
          </cell>
          <cell r="X868">
            <v>0</v>
          </cell>
          <cell r="Y868">
            <v>0</v>
          </cell>
          <cell r="Z868">
            <v>0</v>
          </cell>
          <cell r="AA868">
            <v>0</v>
          </cell>
          <cell r="AB868">
            <v>0</v>
          </cell>
          <cell r="AC868">
            <v>0</v>
          </cell>
          <cell r="AD868">
            <v>0</v>
          </cell>
          <cell r="AI868">
            <v>0</v>
          </cell>
          <cell r="AJ868" t="str">
            <v/>
          </cell>
        </row>
        <row r="869">
          <cell r="A869" t="str">
            <v>A10740</v>
          </cell>
          <cell r="B869">
            <v>7827</v>
          </cell>
          <cell r="C869">
            <v>1711</v>
          </cell>
          <cell r="E869" t="str">
            <v>Ống gió chế tạo bằng tôn tráng kẽm KT750x300, tôn dày 0.75mm, kết nối ống bằng nẹp C</v>
          </cell>
          <cell r="F869">
            <v>0</v>
          </cell>
          <cell r="G869">
            <v>0</v>
          </cell>
          <cell r="H869" t="str">
            <v>m</v>
          </cell>
          <cell r="I869">
            <v>5.8</v>
          </cell>
          <cell r="J869">
            <v>366100</v>
          </cell>
          <cell r="K869">
            <v>2123380</v>
          </cell>
          <cell r="M869" t="str">
            <v>Hoa Sen hoặc Phương Nam</v>
          </cell>
          <cell r="N869">
            <v>0</v>
          </cell>
          <cell r="O869" t="str">
            <v>Việt Nam</v>
          </cell>
          <cell r="Q869">
            <v>100</v>
          </cell>
          <cell r="R869">
            <v>366190.00000000006</v>
          </cell>
          <cell r="S869">
            <v>2.1</v>
          </cell>
          <cell r="T869">
            <v>5.8</v>
          </cell>
          <cell r="U869">
            <v>366093</v>
          </cell>
          <cell r="V869">
            <v>2123339.4</v>
          </cell>
          <cell r="W869">
            <v>50.4</v>
          </cell>
          <cell r="X869">
            <v>292.32</v>
          </cell>
          <cell r="Y869">
            <v>207264.96</v>
          </cell>
          <cell r="Z869">
            <v>1202136.7679999999</v>
          </cell>
          <cell r="AA869">
            <v>217628.21</v>
          </cell>
          <cell r="AB869">
            <v>1262243.618</v>
          </cell>
          <cell r="AC869">
            <v>4</v>
          </cell>
          <cell r="AD869">
            <v>23.2</v>
          </cell>
          <cell r="AI869">
            <v>366100</v>
          </cell>
          <cell r="AJ869">
            <v>2123380</v>
          </cell>
        </row>
        <row r="870">
          <cell r="A870" t="str">
            <v>A10741</v>
          </cell>
          <cell r="B870">
            <v>7828</v>
          </cell>
          <cell r="C870">
            <v>1711</v>
          </cell>
          <cell r="E870" t="str">
            <v>Ống gió chế tạo bằng tôn tráng kẽm KT700x300, tôn dày 0.75mm, kết nối ống bằng nẹp C</v>
          </cell>
          <cell r="F870">
            <v>0</v>
          </cell>
          <cell r="G870">
            <v>0</v>
          </cell>
          <cell r="H870" t="str">
            <v>m</v>
          </cell>
          <cell r="I870">
            <v>0.8</v>
          </cell>
          <cell r="J870">
            <v>348900</v>
          </cell>
          <cell r="K870">
            <v>279120</v>
          </cell>
          <cell r="M870" t="str">
            <v>Hoa Sen hoặc Phương Nam</v>
          </cell>
          <cell r="N870">
            <v>0</v>
          </cell>
          <cell r="O870" t="str">
            <v>Việt Nam</v>
          </cell>
          <cell r="Q870">
            <v>100</v>
          </cell>
          <cell r="R870">
            <v>348810</v>
          </cell>
          <cell r="S870">
            <v>2</v>
          </cell>
          <cell r="T870">
            <v>0.8</v>
          </cell>
          <cell r="U870">
            <v>348883.5</v>
          </cell>
          <cell r="V870">
            <v>279106.8</v>
          </cell>
          <cell r="W870">
            <v>47.599999999999994</v>
          </cell>
          <cell r="X870">
            <v>38.08</v>
          </cell>
          <cell r="Y870">
            <v>195750.24</v>
          </cell>
          <cell r="Z870">
            <v>156600.19200000001</v>
          </cell>
          <cell r="AA870">
            <v>205537.75</v>
          </cell>
          <cell r="AB870">
            <v>164430.20000000001</v>
          </cell>
          <cell r="AC870">
            <v>3.8</v>
          </cell>
          <cell r="AD870">
            <v>3.04</v>
          </cell>
          <cell r="AI870">
            <v>348900</v>
          </cell>
          <cell r="AJ870">
            <v>279120</v>
          </cell>
        </row>
        <row r="871">
          <cell r="A871" t="str">
            <v>A10742</v>
          </cell>
          <cell r="B871">
            <v>7829</v>
          </cell>
          <cell r="C871">
            <v>1711</v>
          </cell>
          <cell r="E871" t="str">
            <v>Ống gió chế tạo bằng tôn tráng kẽm KT600x450, tôn dày 0.75mm, kết nối ống bằng nẹp C</v>
          </cell>
          <cell r="F871">
            <v>0</v>
          </cell>
          <cell r="G871">
            <v>0</v>
          </cell>
          <cell r="H871" t="str">
            <v>m</v>
          </cell>
          <cell r="I871">
            <v>2.2999999999999998</v>
          </cell>
          <cell r="J871">
            <v>366100</v>
          </cell>
          <cell r="K871">
            <v>842030</v>
          </cell>
          <cell r="M871" t="str">
            <v>Hoa Sen hoặc Phương Nam</v>
          </cell>
          <cell r="N871">
            <v>0</v>
          </cell>
          <cell r="O871" t="str">
            <v>Việt Nam</v>
          </cell>
          <cell r="Q871">
            <v>100</v>
          </cell>
          <cell r="R871">
            <v>366190.00000000006</v>
          </cell>
          <cell r="S871">
            <v>2.1</v>
          </cell>
          <cell r="T871">
            <v>2.2999999999999998</v>
          </cell>
          <cell r="U871">
            <v>366093</v>
          </cell>
          <cell r="V871">
            <v>842013.89999999991</v>
          </cell>
          <cell r="W871">
            <v>50.4</v>
          </cell>
          <cell r="X871">
            <v>115.91999999999999</v>
          </cell>
          <cell r="Y871">
            <v>207264.96</v>
          </cell>
          <cell r="Z871">
            <v>476709.40799999994</v>
          </cell>
          <cell r="AA871">
            <v>217628.21</v>
          </cell>
          <cell r="AB871">
            <v>500544.88299999991</v>
          </cell>
          <cell r="AC871">
            <v>4</v>
          </cell>
          <cell r="AD871">
            <v>9.1999999999999993</v>
          </cell>
          <cell r="AI871">
            <v>366100</v>
          </cell>
          <cell r="AJ871">
            <v>842029.99999999988</v>
          </cell>
        </row>
        <row r="872">
          <cell r="A872" t="str">
            <v>A10743</v>
          </cell>
          <cell r="B872">
            <v>7830</v>
          </cell>
          <cell r="C872">
            <v>1711</v>
          </cell>
          <cell r="E872" t="str">
            <v>Ống gió chế tạo bằng tôn tráng kẽm KT600x400, tôn dày 0.75mm, kết nối ống bằng nẹp C</v>
          </cell>
          <cell r="F872">
            <v>0</v>
          </cell>
          <cell r="G872">
            <v>0</v>
          </cell>
          <cell r="H872" t="str">
            <v>m</v>
          </cell>
          <cell r="I872">
            <v>8.4</v>
          </cell>
          <cell r="J872">
            <v>348900</v>
          </cell>
          <cell r="K872">
            <v>2930760</v>
          </cell>
          <cell r="M872" t="str">
            <v>Hoa Sen hoặc Phương Nam</v>
          </cell>
          <cell r="N872">
            <v>0</v>
          </cell>
          <cell r="O872" t="str">
            <v>Việt Nam</v>
          </cell>
          <cell r="Q872">
            <v>100</v>
          </cell>
          <cell r="R872">
            <v>348810</v>
          </cell>
          <cell r="S872">
            <v>2</v>
          </cell>
          <cell r="T872">
            <v>8.4</v>
          </cell>
          <cell r="U872">
            <v>348883.5</v>
          </cell>
          <cell r="V872">
            <v>2930621.4</v>
          </cell>
          <cell r="W872">
            <v>47.599999999999994</v>
          </cell>
          <cell r="X872">
            <v>399.84</v>
          </cell>
          <cell r="Y872">
            <v>195750.24</v>
          </cell>
          <cell r="Z872">
            <v>1644302.0160000001</v>
          </cell>
          <cell r="AA872">
            <v>205537.75</v>
          </cell>
          <cell r="AB872">
            <v>1726517.1</v>
          </cell>
          <cell r="AC872">
            <v>3.8</v>
          </cell>
          <cell r="AD872">
            <v>31.919999999999998</v>
          </cell>
          <cell r="AI872">
            <v>348900</v>
          </cell>
          <cell r="AJ872">
            <v>2930760</v>
          </cell>
        </row>
        <row r="873">
          <cell r="A873" t="str">
            <v>A10744</v>
          </cell>
          <cell r="B873">
            <v>7831</v>
          </cell>
          <cell r="C873">
            <v>1711</v>
          </cell>
          <cell r="E873" t="str">
            <v>Ống gió chế tạo bằng tôn tráng kẽm KT600x250, tôn dày 0.75mm, kết nối ống bằng nẹp C</v>
          </cell>
          <cell r="F873">
            <v>0</v>
          </cell>
          <cell r="G873">
            <v>0</v>
          </cell>
          <cell r="H873" t="str">
            <v>m</v>
          </cell>
          <cell r="I873">
            <v>4.7</v>
          </cell>
          <cell r="J873">
            <v>296400</v>
          </cell>
          <cell r="K873">
            <v>1393080</v>
          </cell>
          <cell r="M873" t="str">
            <v>Hoa Sen hoặc Phương Nam</v>
          </cell>
          <cell r="N873">
            <v>0</v>
          </cell>
          <cell r="O873" t="str">
            <v>Việt Nam</v>
          </cell>
          <cell r="Q873">
            <v>100</v>
          </cell>
          <cell r="R873">
            <v>296450</v>
          </cell>
          <cell r="S873">
            <v>1.7</v>
          </cell>
          <cell r="T873">
            <v>4.7</v>
          </cell>
          <cell r="U873">
            <v>296361</v>
          </cell>
          <cell r="V873">
            <v>1392896.7</v>
          </cell>
          <cell r="W873">
            <v>40.599999999999994</v>
          </cell>
          <cell r="X873">
            <v>190.82</v>
          </cell>
          <cell r="Y873">
            <v>166963.44</v>
          </cell>
          <cell r="Z873">
            <v>784728.16800000006</v>
          </cell>
          <cell r="AA873">
            <v>175311.61</v>
          </cell>
          <cell r="AB873">
            <v>823964.56699999992</v>
          </cell>
          <cell r="AC873">
            <v>3.2</v>
          </cell>
          <cell r="AD873">
            <v>15.040000000000001</v>
          </cell>
          <cell r="AI873">
            <v>296400</v>
          </cell>
          <cell r="AJ873">
            <v>1393080</v>
          </cell>
        </row>
        <row r="874">
          <cell r="A874" t="str">
            <v>A10745</v>
          </cell>
          <cell r="B874">
            <v>7832</v>
          </cell>
          <cell r="C874">
            <v>1711</v>
          </cell>
          <cell r="E874" t="str">
            <v>Ống gió chế tạo bằng tôn tráng kẽm KT500x250, tôn dày 0.75mm, kết nối ống bằng nẹp C</v>
          </cell>
          <cell r="F874">
            <v>0</v>
          </cell>
          <cell r="G874">
            <v>0</v>
          </cell>
          <cell r="H874" t="str">
            <v>m</v>
          </cell>
          <cell r="I874">
            <v>3.5</v>
          </cell>
          <cell r="J874">
            <v>261500</v>
          </cell>
          <cell r="K874">
            <v>915250</v>
          </cell>
          <cell r="M874" t="str">
            <v>Hoa Sen hoặc Phương Nam</v>
          </cell>
          <cell r="N874">
            <v>0</v>
          </cell>
          <cell r="O874" t="str">
            <v>Việt Nam</v>
          </cell>
          <cell r="Q874">
            <v>100</v>
          </cell>
          <cell r="R874">
            <v>261580.00000000003</v>
          </cell>
          <cell r="S874">
            <v>1.5</v>
          </cell>
          <cell r="T874">
            <v>3.5</v>
          </cell>
          <cell r="U874">
            <v>261495</v>
          </cell>
          <cell r="V874">
            <v>915232.5</v>
          </cell>
          <cell r="W874">
            <v>36.4</v>
          </cell>
          <cell r="X874">
            <v>127.39999999999999</v>
          </cell>
          <cell r="Y874">
            <v>149691.35999999999</v>
          </cell>
          <cell r="Z874">
            <v>523919.75999999995</v>
          </cell>
          <cell r="AA874">
            <v>157175.93</v>
          </cell>
          <cell r="AB874">
            <v>550115.755</v>
          </cell>
          <cell r="AC874">
            <v>2.9</v>
          </cell>
          <cell r="AD874">
            <v>10.15</v>
          </cell>
          <cell r="AI874">
            <v>261500</v>
          </cell>
          <cell r="AJ874">
            <v>915250</v>
          </cell>
        </row>
        <row r="875">
          <cell r="A875" t="str">
            <v>A10746</v>
          </cell>
          <cell r="B875">
            <v>7833</v>
          </cell>
          <cell r="C875">
            <v>1711</v>
          </cell>
          <cell r="E875" t="str">
            <v>Ống gió chế tạo bằng tôn tráng kẽm KT400x200, tôn dày 0.75mm, kết nối ống bằng nẹp C</v>
          </cell>
          <cell r="F875">
            <v>0</v>
          </cell>
          <cell r="G875">
            <v>0</v>
          </cell>
          <cell r="H875" t="str">
            <v>m</v>
          </cell>
          <cell r="I875">
            <v>2.9</v>
          </cell>
          <cell r="J875">
            <v>209200</v>
          </cell>
          <cell r="K875">
            <v>606680</v>
          </cell>
          <cell r="M875" t="str">
            <v>Hoa Sen hoặc Phương Nam</v>
          </cell>
          <cell r="N875">
            <v>0</v>
          </cell>
          <cell r="O875" t="str">
            <v>Việt Nam</v>
          </cell>
          <cell r="Q875">
            <v>100</v>
          </cell>
          <cell r="R875">
            <v>209220.00000000003</v>
          </cell>
          <cell r="S875">
            <v>1.2</v>
          </cell>
          <cell r="T875">
            <v>2.9</v>
          </cell>
          <cell r="U875">
            <v>209196</v>
          </cell>
          <cell r="V875">
            <v>606668.4</v>
          </cell>
          <cell r="W875">
            <v>28</v>
          </cell>
          <cell r="X875">
            <v>81.2</v>
          </cell>
          <cell r="Y875">
            <v>115147.2</v>
          </cell>
          <cell r="Z875">
            <v>333926.88</v>
          </cell>
          <cell r="AA875">
            <v>120904.56</v>
          </cell>
          <cell r="AB875">
            <v>350623.22399999999</v>
          </cell>
          <cell r="AC875">
            <v>2.2000000000000002</v>
          </cell>
          <cell r="AD875">
            <v>6.38</v>
          </cell>
          <cell r="AI875">
            <v>209200</v>
          </cell>
          <cell r="AJ875">
            <v>606680</v>
          </cell>
        </row>
        <row r="876">
          <cell r="A876" t="str">
            <v>A10747</v>
          </cell>
          <cell r="B876">
            <v>7834</v>
          </cell>
          <cell r="C876">
            <v>1711</v>
          </cell>
          <cell r="E876" t="str">
            <v>Ống gió chế tạo bằng tôn tráng kẽm KT300x200, tôn dày 0.75mm, kết nối ống bằng nẹp C</v>
          </cell>
          <cell r="F876">
            <v>0</v>
          </cell>
          <cell r="G876">
            <v>0</v>
          </cell>
          <cell r="H876" t="str">
            <v>m</v>
          </cell>
          <cell r="I876">
            <v>17.3</v>
          </cell>
          <cell r="J876">
            <v>174300</v>
          </cell>
          <cell r="K876">
            <v>3015390</v>
          </cell>
          <cell r="M876" t="str">
            <v>Hoa Sen hoặc Phương Nam</v>
          </cell>
          <cell r="N876">
            <v>0</v>
          </cell>
          <cell r="O876" t="str">
            <v>Việt Nam</v>
          </cell>
          <cell r="Q876">
            <v>100</v>
          </cell>
          <cell r="R876">
            <v>174350</v>
          </cell>
          <cell r="S876">
            <v>1</v>
          </cell>
          <cell r="T876">
            <v>17.3</v>
          </cell>
          <cell r="U876">
            <v>174330</v>
          </cell>
          <cell r="V876">
            <v>3015909</v>
          </cell>
          <cell r="W876">
            <v>23.799999999999997</v>
          </cell>
          <cell r="X876">
            <v>411.73999999999995</v>
          </cell>
          <cell r="Y876">
            <v>97875.12</v>
          </cell>
          <cell r="Z876">
            <v>1693239.5759999999</v>
          </cell>
          <cell r="AA876">
            <v>102768.88</v>
          </cell>
          <cell r="AB876">
            <v>1777901.6240000001</v>
          </cell>
          <cell r="AC876">
            <v>1.9</v>
          </cell>
          <cell r="AD876">
            <v>32.869999999999997</v>
          </cell>
          <cell r="AI876">
            <v>174300</v>
          </cell>
          <cell r="AJ876">
            <v>3015390</v>
          </cell>
        </row>
        <row r="877">
          <cell r="A877" t="str">
            <v>A10748</v>
          </cell>
          <cell r="B877">
            <v>7835</v>
          </cell>
          <cell r="C877">
            <v>1711</v>
          </cell>
          <cell r="E877" t="str">
            <v>Ống gió chế tạo bằng tôn tráng kẽm KT250x200, tôn dày 0.58mm, kết nối ống bằng nẹp C</v>
          </cell>
          <cell r="F877">
            <v>0</v>
          </cell>
          <cell r="G877">
            <v>0</v>
          </cell>
          <cell r="H877" t="str">
            <v>m</v>
          </cell>
          <cell r="I877">
            <v>14.8</v>
          </cell>
          <cell r="J877">
            <v>134100</v>
          </cell>
          <cell r="K877">
            <v>1984680</v>
          </cell>
          <cell r="M877" t="str">
            <v>Hoa Sen hoặc Phương Nam</v>
          </cell>
          <cell r="N877">
            <v>0</v>
          </cell>
          <cell r="O877" t="str">
            <v>Việt Nam</v>
          </cell>
          <cell r="Q877">
            <v>100</v>
          </cell>
          <cell r="R877">
            <v>134090</v>
          </cell>
          <cell r="S877">
            <v>0.9</v>
          </cell>
          <cell r="T877">
            <v>14.8</v>
          </cell>
          <cell r="U877">
            <v>134100</v>
          </cell>
          <cell r="V877">
            <v>1984680</v>
          </cell>
          <cell r="W877">
            <v>21</v>
          </cell>
          <cell r="X877">
            <v>310.8</v>
          </cell>
          <cell r="Y877">
            <v>86360.4</v>
          </cell>
          <cell r="Z877">
            <v>1278133.92</v>
          </cell>
          <cell r="AA877">
            <v>90678.42</v>
          </cell>
          <cell r="AB877">
            <v>1342040.6160000002</v>
          </cell>
          <cell r="AC877">
            <v>1.7</v>
          </cell>
          <cell r="AD877">
            <v>25.16</v>
          </cell>
          <cell r="AI877">
            <v>134100</v>
          </cell>
          <cell r="AJ877">
            <v>1984680</v>
          </cell>
        </row>
        <row r="878">
          <cell r="A878" t="str">
            <v>A10749</v>
          </cell>
          <cell r="B878">
            <v>7836</v>
          </cell>
          <cell r="C878">
            <v>1711</v>
          </cell>
          <cell r="E878" t="str">
            <v>Ống gió chế tạo bằng tôn tráng kẽm KT200x200, tôn dày 0.58mm, kết nối ống bằng nẹp C</v>
          </cell>
          <cell r="F878">
            <v>0</v>
          </cell>
          <cell r="G878">
            <v>0</v>
          </cell>
          <cell r="H878" t="str">
            <v>m</v>
          </cell>
          <cell r="I878">
            <v>4.3</v>
          </cell>
          <cell r="J878">
            <v>119300</v>
          </cell>
          <cell r="K878">
            <v>512990</v>
          </cell>
          <cell r="M878" t="str">
            <v>Hoa Sen hoặc Phương Nam</v>
          </cell>
          <cell r="N878">
            <v>0</v>
          </cell>
          <cell r="O878" t="str">
            <v>Việt Nam</v>
          </cell>
          <cell r="Q878">
            <v>100</v>
          </cell>
          <cell r="R878">
            <v>119240.00000000001</v>
          </cell>
          <cell r="S878">
            <v>0.8</v>
          </cell>
          <cell r="T878">
            <v>4.3</v>
          </cell>
          <cell r="U878">
            <v>119349</v>
          </cell>
          <cell r="V878">
            <v>513200.69999999995</v>
          </cell>
          <cell r="W878">
            <v>19.599999999999998</v>
          </cell>
          <cell r="X878">
            <v>84.279999999999987</v>
          </cell>
          <cell r="Y878">
            <v>80603.039999999994</v>
          </cell>
          <cell r="Z878">
            <v>346593.07199999999</v>
          </cell>
          <cell r="AA878">
            <v>84633.19</v>
          </cell>
          <cell r="AB878">
            <v>363922.717</v>
          </cell>
          <cell r="AC878">
            <v>1.6</v>
          </cell>
          <cell r="AD878">
            <v>6.88</v>
          </cell>
          <cell r="AI878">
            <v>119300</v>
          </cell>
          <cell r="AJ878">
            <v>512990</v>
          </cell>
        </row>
        <row r="879">
          <cell r="A879" t="str">
            <v>A10750</v>
          </cell>
          <cell r="B879">
            <v>7837</v>
          </cell>
          <cell r="C879">
            <v>1711</v>
          </cell>
          <cell r="E879" t="str">
            <v>Ống gió chế tạo bằng tôn tráng kẽm KT200x150, tôn dày 0.58mm, kết nối ống bằng nẹp C</v>
          </cell>
          <cell r="F879">
            <v>0</v>
          </cell>
          <cell r="G879">
            <v>0</v>
          </cell>
          <cell r="H879" t="str">
            <v>m</v>
          </cell>
          <cell r="I879">
            <v>4.0999999999999996</v>
          </cell>
          <cell r="J879">
            <v>109500</v>
          </cell>
          <cell r="K879">
            <v>448950</v>
          </cell>
          <cell r="M879" t="str">
            <v>Hoa Sen hoặc Phương Nam</v>
          </cell>
          <cell r="N879">
            <v>0</v>
          </cell>
          <cell r="O879" t="str">
            <v>Việt Nam</v>
          </cell>
          <cell r="Q879">
            <v>100</v>
          </cell>
          <cell r="R879">
            <v>109560.00000000001</v>
          </cell>
          <cell r="S879">
            <v>0.7</v>
          </cell>
          <cell r="T879">
            <v>4.0999999999999996</v>
          </cell>
          <cell r="U879">
            <v>109515</v>
          </cell>
          <cell r="V879">
            <v>449011.49999999994</v>
          </cell>
          <cell r="W879">
            <v>16.799999999999997</v>
          </cell>
          <cell r="X879">
            <v>68.879999999999981</v>
          </cell>
          <cell r="Y879">
            <v>69088.320000000007</v>
          </cell>
          <cell r="Z879">
            <v>283262.11200000002</v>
          </cell>
          <cell r="AA879">
            <v>72542.740000000005</v>
          </cell>
          <cell r="AB879">
            <v>297425.234</v>
          </cell>
          <cell r="AC879">
            <v>1.3</v>
          </cell>
          <cell r="AD879">
            <v>5.33</v>
          </cell>
          <cell r="AI879">
            <v>109500</v>
          </cell>
          <cell r="AJ879">
            <v>448949.99999999994</v>
          </cell>
        </row>
        <row r="880">
          <cell r="A880" t="str">
            <v>A10751</v>
          </cell>
          <cell r="B880">
            <v>7838</v>
          </cell>
          <cell r="C880">
            <v>1711</v>
          </cell>
          <cell r="E880" t="str">
            <v>Ống gió chế tạo bằng tôn tráng kẽm KT150x150, tôn dày 0.58mm, kết nối ống bằng nẹp C</v>
          </cell>
          <cell r="F880">
            <v>0</v>
          </cell>
          <cell r="G880">
            <v>0</v>
          </cell>
          <cell r="H880" t="str">
            <v>m</v>
          </cell>
          <cell r="I880">
            <v>12.4</v>
          </cell>
          <cell r="J880">
            <v>98300</v>
          </cell>
          <cell r="K880">
            <v>1218920</v>
          </cell>
          <cell r="M880" t="str">
            <v>Hoa Sen hoặc Phương Nam</v>
          </cell>
          <cell r="N880">
            <v>0</v>
          </cell>
          <cell r="O880" t="str">
            <v>Việt Nam</v>
          </cell>
          <cell r="Q880">
            <v>100</v>
          </cell>
          <cell r="R880">
            <v>98340.000000000015</v>
          </cell>
          <cell r="S880">
            <v>0.6</v>
          </cell>
          <cell r="T880">
            <v>12.4</v>
          </cell>
          <cell r="U880">
            <v>98340</v>
          </cell>
          <cell r="V880">
            <v>1219416</v>
          </cell>
          <cell r="W880">
            <v>14</v>
          </cell>
          <cell r="X880">
            <v>173.6</v>
          </cell>
          <cell r="Y880">
            <v>57573.599999999999</v>
          </cell>
          <cell r="Z880">
            <v>713912.64</v>
          </cell>
          <cell r="AA880">
            <v>60452.28</v>
          </cell>
          <cell r="AB880">
            <v>749608.272</v>
          </cell>
          <cell r="AC880">
            <v>1.1000000000000001</v>
          </cell>
          <cell r="AD880">
            <v>13.640000000000002</v>
          </cell>
          <cell r="AI880">
            <v>98300</v>
          </cell>
          <cell r="AJ880">
            <v>1218920</v>
          </cell>
        </row>
        <row r="881">
          <cell r="A881" t="str">
            <v>A10752</v>
          </cell>
          <cell r="B881">
            <v>7839</v>
          </cell>
          <cell r="C881">
            <v>1711</v>
          </cell>
          <cell r="E881" t="str">
            <v>Cút ống gió KT750x300, tôn dày 0.75mm</v>
          </cell>
          <cell r="F881">
            <v>0</v>
          </cell>
          <cell r="G881">
            <v>0</v>
          </cell>
          <cell r="H881" t="str">
            <v>Cái</v>
          </cell>
          <cell r="I881">
            <v>1</v>
          </cell>
          <cell r="J881">
            <v>598800</v>
          </cell>
          <cell r="K881">
            <v>598800</v>
          </cell>
          <cell r="M881" t="str">
            <v>Hoa Sen hoặc Phương Nam</v>
          </cell>
          <cell r="N881">
            <v>0</v>
          </cell>
          <cell r="O881" t="str">
            <v>Việt Nam</v>
          </cell>
          <cell r="Q881">
            <v>100</v>
          </cell>
          <cell r="R881">
            <v>598840</v>
          </cell>
          <cell r="S881">
            <v>3.15</v>
          </cell>
          <cell r="T881">
            <v>1</v>
          </cell>
          <cell r="U881">
            <v>598756.5</v>
          </cell>
          <cell r="V881">
            <v>598756.5</v>
          </cell>
          <cell r="W881">
            <v>75.599999999999994</v>
          </cell>
          <cell r="X881">
            <v>75.599999999999994</v>
          </cell>
          <cell r="Y881">
            <v>310897.44</v>
          </cell>
          <cell r="Z881">
            <v>310897.44</v>
          </cell>
          <cell r="AA881">
            <v>326442.31</v>
          </cell>
          <cell r="AB881">
            <v>326442.31</v>
          </cell>
          <cell r="AC881">
            <v>6</v>
          </cell>
          <cell r="AD881">
            <v>6</v>
          </cell>
          <cell r="AI881">
            <v>598800</v>
          </cell>
          <cell r="AJ881">
            <v>598800</v>
          </cell>
        </row>
        <row r="882">
          <cell r="A882" t="str">
            <v>A10753</v>
          </cell>
          <cell r="B882">
            <v>7840</v>
          </cell>
          <cell r="C882">
            <v>1711</v>
          </cell>
          <cell r="E882" t="str">
            <v>Cút ống gió KT700x300, tôn dày 0.75mm</v>
          </cell>
          <cell r="F882">
            <v>0</v>
          </cell>
          <cell r="G882">
            <v>0</v>
          </cell>
          <cell r="H882" t="str">
            <v>Cái</v>
          </cell>
          <cell r="I882">
            <v>1</v>
          </cell>
          <cell r="J882">
            <v>536800</v>
          </cell>
          <cell r="K882">
            <v>536800</v>
          </cell>
          <cell r="M882" t="str">
            <v>Hoa Sen hoặc Phương Nam</v>
          </cell>
          <cell r="N882">
            <v>0</v>
          </cell>
          <cell r="O882" t="str">
            <v>Việt Nam</v>
          </cell>
          <cell r="Q882">
            <v>100</v>
          </cell>
          <cell r="R882">
            <v>536910</v>
          </cell>
          <cell r="S882">
            <v>2.8</v>
          </cell>
          <cell r="T882">
            <v>1</v>
          </cell>
          <cell r="U882">
            <v>536847</v>
          </cell>
          <cell r="V882">
            <v>536847</v>
          </cell>
          <cell r="W882">
            <v>67.199999999999989</v>
          </cell>
          <cell r="X882">
            <v>67.199999999999989</v>
          </cell>
          <cell r="Y882">
            <v>276353.28000000003</v>
          </cell>
          <cell r="Z882">
            <v>276353.28000000003</v>
          </cell>
          <cell r="AA882">
            <v>290170.94</v>
          </cell>
          <cell r="AB882">
            <v>290170.94</v>
          </cell>
          <cell r="AC882">
            <v>5.4</v>
          </cell>
          <cell r="AD882">
            <v>5.4</v>
          </cell>
          <cell r="AI882">
            <v>536800</v>
          </cell>
          <cell r="AJ882">
            <v>536800</v>
          </cell>
        </row>
        <row r="883">
          <cell r="A883" t="str">
            <v>A10754</v>
          </cell>
          <cell r="B883">
            <v>7841</v>
          </cell>
          <cell r="C883">
            <v>1711</v>
          </cell>
          <cell r="E883" t="str">
            <v>Cút ống gió KT600x450, tôn dày 0.75mm</v>
          </cell>
          <cell r="F883">
            <v>0</v>
          </cell>
          <cell r="G883">
            <v>0</v>
          </cell>
          <cell r="H883" t="str">
            <v>Cái</v>
          </cell>
          <cell r="I883">
            <v>2</v>
          </cell>
          <cell r="J883">
            <v>487900</v>
          </cell>
          <cell r="K883">
            <v>975800</v>
          </cell>
          <cell r="M883" t="str">
            <v>Hoa Sen hoặc Phương Nam</v>
          </cell>
          <cell r="N883">
            <v>0</v>
          </cell>
          <cell r="O883" t="str">
            <v>Việt Nam</v>
          </cell>
          <cell r="Q883">
            <v>100</v>
          </cell>
          <cell r="R883">
            <v>487850.00000000006</v>
          </cell>
          <cell r="S883">
            <v>2.52</v>
          </cell>
          <cell r="T883">
            <v>2</v>
          </cell>
          <cell r="U883">
            <v>487900.5</v>
          </cell>
          <cell r="V883">
            <v>975801</v>
          </cell>
          <cell r="W883">
            <v>60.199999999999996</v>
          </cell>
          <cell r="X883">
            <v>120.39999999999999</v>
          </cell>
          <cell r="Y883">
            <v>247566.48</v>
          </cell>
          <cell r="Z883">
            <v>495132.96</v>
          </cell>
          <cell r="AA883">
            <v>259944.8</v>
          </cell>
          <cell r="AB883">
            <v>519889.6</v>
          </cell>
          <cell r="AC883">
            <v>4.8</v>
          </cell>
          <cell r="AD883">
            <v>9.6</v>
          </cell>
          <cell r="AI883">
            <v>487900</v>
          </cell>
          <cell r="AJ883">
            <v>975800</v>
          </cell>
        </row>
        <row r="884">
          <cell r="A884" t="str">
            <v>A10755</v>
          </cell>
          <cell r="B884">
            <v>7842</v>
          </cell>
          <cell r="C884">
            <v>1711</v>
          </cell>
          <cell r="E884" t="str">
            <v>Cút ống gió KT600x400, tôn dày 0.75mm</v>
          </cell>
          <cell r="F884">
            <v>0</v>
          </cell>
          <cell r="G884">
            <v>0</v>
          </cell>
          <cell r="H884" t="str">
            <v>Cái</v>
          </cell>
          <cell r="I884">
            <v>1</v>
          </cell>
          <cell r="J884">
            <v>466200</v>
          </cell>
          <cell r="K884">
            <v>466200</v>
          </cell>
          <cell r="M884" t="str">
            <v>Hoa Sen hoặc Phương Nam</v>
          </cell>
          <cell r="N884">
            <v>0</v>
          </cell>
          <cell r="O884" t="str">
            <v>Việt Nam</v>
          </cell>
          <cell r="Q884">
            <v>100</v>
          </cell>
          <cell r="R884">
            <v>466180.00000000006</v>
          </cell>
          <cell r="S884">
            <v>2.4</v>
          </cell>
          <cell r="T884">
            <v>1</v>
          </cell>
          <cell r="U884">
            <v>466221</v>
          </cell>
          <cell r="V884">
            <v>466221</v>
          </cell>
          <cell r="W884">
            <v>57.4</v>
          </cell>
          <cell r="X884">
            <v>57.4</v>
          </cell>
          <cell r="Y884">
            <v>236051.76</v>
          </cell>
          <cell r="Z884">
            <v>236051.76</v>
          </cell>
          <cell r="AA884">
            <v>247854.35</v>
          </cell>
          <cell r="AB884">
            <v>247854.35</v>
          </cell>
          <cell r="AC884">
            <v>4.5999999999999996</v>
          </cell>
          <cell r="AD884">
            <v>4.5999999999999996</v>
          </cell>
          <cell r="AI884">
            <v>466200</v>
          </cell>
          <cell r="AJ884">
            <v>466200</v>
          </cell>
        </row>
        <row r="885">
          <cell r="A885" t="str">
            <v>A10756</v>
          </cell>
          <cell r="B885">
            <v>7843</v>
          </cell>
          <cell r="C885">
            <v>1711</v>
          </cell>
          <cell r="E885" t="str">
            <v>Cút ống gió KT500x250, tôn dày 0.75mm</v>
          </cell>
          <cell r="F885">
            <v>0</v>
          </cell>
          <cell r="G885">
            <v>0</v>
          </cell>
          <cell r="H885" t="str">
            <v>Cái</v>
          </cell>
          <cell r="I885">
            <v>2</v>
          </cell>
          <cell r="J885">
            <v>303100</v>
          </cell>
          <cell r="K885">
            <v>606200</v>
          </cell>
          <cell r="M885" t="str">
            <v>Hoa Sen hoặc Phương Nam</v>
          </cell>
          <cell r="N885">
            <v>0</v>
          </cell>
          <cell r="O885" t="str">
            <v>Việt Nam</v>
          </cell>
          <cell r="Q885">
            <v>100</v>
          </cell>
          <cell r="R885">
            <v>303050</v>
          </cell>
          <cell r="S885">
            <v>1.5</v>
          </cell>
          <cell r="T885">
            <v>2</v>
          </cell>
          <cell r="U885">
            <v>303066</v>
          </cell>
          <cell r="V885">
            <v>606132</v>
          </cell>
          <cell r="W885">
            <v>36.4</v>
          </cell>
          <cell r="X885">
            <v>72.8</v>
          </cell>
          <cell r="Y885">
            <v>149691.35999999999</v>
          </cell>
          <cell r="Z885">
            <v>299382.71999999997</v>
          </cell>
          <cell r="AA885">
            <v>157175.93</v>
          </cell>
          <cell r="AB885">
            <v>314351.86</v>
          </cell>
          <cell r="AC885">
            <v>2.9</v>
          </cell>
          <cell r="AD885">
            <v>5.8</v>
          </cell>
          <cell r="AI885">
            <v>303100</v>
          </cell>
          <cell r="AJ885">
            <v>606200</v>
          </cell>
        </row>
        <row r="886">
          <cell r="A886" t="str">
            <v>A10757</v>
          </cell>
          <cell r="B886">
            <v>7844</v>
          </cell>
          <cell r="C886">
            <v>1711</v>
          </cell>
          <cell r="E886" t="str">
            <v>Cút ống gió KT400x200, tôn dày 0.75mm</v>
          </cell>
          <cell r="F886">
            <v>0</v>
          </cell>
          <cell r="G886">
            <v>0</v>
          </cell>
          <cell r="H886" t="str">
            <v>Cái</v>
          </cell>
          <cell r="I886">
            <v>1</v>
          </cell>
          <cell r="J886">
            <v>203200</v>
          </cell>
          <cell r="K886">
            <v>203200</v>
          </cell>
          <cell r="M886" t="str">
            <v>Hoa Sen hoặc Phương Nam</v>
          </cell>
          <cell r="N886">
            <v>0</v>
          </cell>
          <cell r="O886" t="str">
            <v>Việt Nam</v>
          </cell>
          <cell r="Q886">
            <v>100</v>
          </cell>
          <cell r="R886">
            <v>203170.00000000003</v>
          </cell>
          <cell r="S886">
            <v>0.96</v>
          </cell>
          <cell r="T886">
            <v>1</v>
          </cell>
          <cell r="U886">
            <v>203161.5</v>
          </cell>
          <cell r="V886">
            <v>203161.5</v>
          </cell>
          <cell r="W886">
            <v>22.4</v>
          </cell>
          <cell r="X886">
            <v>22.4</v>
          </cell>
          <cell r="Y886">
            <v>92117.759999999995</v>
          </cell>
          <cell r="Z886">
            <v>92117.759999999995</v>
          </cell>
          <cell r="AA886">
            <v>96723.65</v>
          </cell>
          <cell r="AB886">
            <v>96723.65</v>
          </cell>
          <cell r="AC886">
            <v>1.8</v>
          </cell>
          <cell r="AD886">
            <v>1.8</v>
          </cell>
          <cell r="AI886">
            <v>203200</v>
          </cell>
          <cell r="AJ886">
            <v>203200</v>
          </cell>
        </row>
        <row r="887">
          <cell r="A887" t="str">
            <v>A10758</v>
          </cell>
          <cell r="B887">
            <v>7845</v>
          </cell>
          <cell r="C887">
            <v>1711</v>
          </cell>
          <cell r="E887" t="str">
            <v>Cút ống gió KT300x200, tôn dày 0.75mm</v>
          </cell>
          <cell r="F887">
            <v>0</v>
          </cell>
          <cell r="G887">
            <v>0</v>
          </cell>
          <cell r="H887" t="str">
            <v>Cái</v>
          </cell>
          <cell r="I887">
            <v>4</v>
          </cell>
          <cell r="J887">
            <v>134800</v>
          </cell>
          <cell r="K887">
            <v>539200</v>
          </cell>
          <cell r="M887" t="str">
            <v>Hoa Sen hoặc Phương Nam</v>
          </cell>
          <cell r="N887">
            <v>0</v>
          </cell>
          <cell r="O887" t="str">
            <v>Việt Nam</v>
          </cell>
          <cell r="Q887">
            <v>100</v>
          </cell>
          <cell r="R887">
            <v>134860</v>
          </cell>
          <cell r="S887">
            <v>0.6</v>
          </cell>
          <cell r="T887">
            <v>4</v>
          </cell>
          <cell r="U887">
            <v>134770.5</v>
          </cell>
          <cell r="V887">
            <v>539082</v>
          </cell>
          <cell r="W887">
            <v>14</v>
          </cell>
          <cell r="X887">
            <v>56</v>
          </cell>
          <cell r="Y887">
            <v>57573.599999999999</v>
          </cell>
          <cell r="Z887">
            <v>230294.39999999999</v>
          </cell>
          <cell r="AA887">
            <v>60452.28</v>
          </cell>
          <cell r="AB887">
            <v>241809.12</v>
          </cell>
          <cell r="AC887">
            <v>1.1000000000000001</v>
          </cell>
          <cell r="AD887">
            <v>4.4000000000000004</v>
          </cell>
          <cell r="AI887">
            <v>134800</v>
          </cell>
          <cell r="AJ887">
            <v>539200</v>
          </cell>
        </row>
        <row r="888">
          <cell r="A888" t="str">
            <v>A10759</v>
          </cell>
          <cell r="B888">
            <v>7846</v>
          </cell>
          <cell r="C888">
            <v>1711</v>
          </cell>
          <cell r="E888" t="str">
            <v>Cút ống gió KT250x200, tôn dày 0.58mm</v>
          </cell>
          <cell r="F888">
            <v>0</v>
          </cell>
          <cell r="G888">
            <v>0</v>
          </cell>
          <cell r="H888" t="str">
            <v>Cái</v>
          </cell>
          <cell r="I888">
            <v>3</v>
          </cell>
          <cell r="J888">
            <v>103900</v>
          </cell>
          <cell r="K888">
            <v>311700</v>
          </cell>
          <cell r="M888" t="str">
            <v>Hoa Sen hoặc Phương Nam</v>
          </cell>
          <cell r="N888">
            <v>0</v>
          </cell>
          <cell r="O888" t="str">
            <v>Việt Nam</v>
          </cell>
          <cell r="Q888">
            <v>100</v>
          </cell>
          <cell r="R888">
            <v>103840.00000000001</v>
          </cell>
          <cell r="S888">
            <v>0.45</v>
          </cell>
          <cell r="T888">
            <v>3</v>
          </cell>
          <cell r="U888">
            <v>103927.5</v>
          </cell>
          <cell r="V888">
            <v>311782.5</v>
          </cell>
          <cell r="W888">
            <v>11.2</v>
          </cell>
          <cell r="X888">
            <v>33.599999999999994</v>
          </cell>
          <cell r="Y888">
            <v>46058.879999999997</v>
          </cell>
          <cell r="Z888">
            <v>138176.63999999998</v>
          </cell>
          <cell r="AA888">
            <v>48361.82</v>
          </cell>
          <cell r="AB888">
            <v>145085.46</v>
          </cell>
          <cell r="AC888">
            <v>0.9</v>
          </cell>
          <cell r="AD888">
            <v>2.7</v>
          </cell>
          <cell r="AI888">
            <v>103900</v>
          </cell>
          <cell r="AJ888">
            <v>311700</v>
          </cell>
        </row>
        <row r="889">
          <cell r="A889" t="str">
            <v>A10760</v>
          </cell>
          <cell r="B889">
            <v>7847</v>
          </cell>
          <cell r="C889">
            <v>1711</v>
          </cell>
          <cell r="E889" t="str">
            <v>Cút ống gió KT200x200, tôn dày 0.58mm</v>
          </cell>
          <cell r="F889">
            <v>0</v>
          </cell>
          <cell r="G889">
            <v>0</v>
          </cell>
          <cell r="H889" t="str">
            <v>Cái</v>
          </cell>
          <cell r="I889">
            <v>1</v>
          </cell>
          <cell r="J889">
            <v>78200</v>
          </cell>
          <cell r="K889">
            <v>78200</v>
          </cell>
          <cell r="M889" t="str">
            <v>Hoa Sen hoặc Phương Nam</v>
          </cell>
          <cell r="N889">
            <v>0</v>
          </cell>
          <cell r="O889" t="str">
            <v>Việt Nam</v>
          </cell>
          <cell r="Q889">
            <v>100</v>
          </cell>
          <cell r="R889">
            <v>78210</v>
          </cell>
          <cell r="S889">
            <v>0.32</v>
          </cell>
          <cell r="T889">
            <v>1</v>
          </cell>
          <cell r="U889">
            <v>78225</v>
          </cell>
          <cell r="V889">
            <v>78225</v>
          </cell>
          <cell r="W889">
            <v>7</v>
          </cell>
          <cell r="X889">
            <v>7</v>
          </cell>
          <cell r="Y889">
            <v>28786.799999999999</v>
          </cell>
          <cell r="Z889">
            <v>28786.799999999999</v>
          </cell>
          <cell r="AA889">
            <v>30226.14</v>
          </cell>
          <cell r="AB889">
            <v>30226.14</v>
          </cell>
          <cell r="AC889">
            <v>0.6</v>
          </cell>
          <cell r="AD889">
            <v>0.6</v>
          </cell>
          <cell r="AI889">
            <v>78200</v>
          </cell>
          <cell r="AJ889">
            <v>78200</v>
          </cell>
        </row>
        <row r="890">
          <cell r="A890" t="str">
            <v>A10761</v>
          </cell>
          <cell r="B890">
            <v>7848</v>
          </cell>
          <cell r="C890">
            <v>1711</v>
          </cell>
          <cell r="E890" t="str">
            <v>Cút ống gió KT150x150, tôn dày 0.58mm</v>
          </cell>
          <cell r="F890">
            <v>0</v>
          </cell>
          <cell r="G890">
            <v>0</v>
          </cell>
          <cell r="H890" t="str">
            <v>Cái</v>
          </cell>
          <cell r="I890">
            <v>1</v>
          </cell>
          <cell r="J890">
            <v>63900</v>
          </cell>
          <cell r="K890">
            <v>63900</v>
          </cell>
          <cell r="M890" t="str">
            <v>Hoa Sen hoặc Phương Nam</v>
          </cell>
          <cell r="N890">
            <v>0</v>
          </cell>
          <cell r="O890" t="str">
            <v>Việt Nam</v>
          </cell>
          <cell r="Q890">
            <v>100</v>
          </cell>
          <cell r="R890">
            <v>63910.000000000007</v>
          </cell>
          <cell r="S890">
            <v>0.18</v>
          </cell>
          <cell r="T890">
            <v>1</v>
          </cell>
          <cell r="U890">
            <v>63921</v>
          </cell>
          <cell r="V890">
            <v>63921</v>
          </cell>
          <cell r="W890">
            <v>4.1999999999999993</v>
          </cell>
          <cell r="X890">
            <v>4.1999999999999993</v>
          </cell>
          <cell r="Y890">
            <v>17272.080000000002</v>
          </cell>
          <cell r="Z890">
            <v>17272.080000000002</v>
          </cell>
          <cell r="AA890">
            <v>18135.68</v>
          </cell>
          <cell r="AB890">
            <v>18135.68</v>
          </cell>
          <cell r="AC890">
            <v>0.3</v>
          </cell>
          <cell r="AD890">
            <v>0.3</v>
          </cell>
          <cell r="AI890">
            <v>63900</v>
          </cell>
          <cell r="AJ890">
            <v>63900</v>
          </cell>
        </row>
        <row r="891">
          <cell r="A891" t="str">
            <v>A10762</v>
          </cell>
          <cell r="B891">
            <v>7849</v>
          </cell>
          <cell r="C891">
            <v>1711</v>
          </cell>
          <cell r="E891" t="str">
            <v>Nối giảm ống gió KT750x300/600x450, tôn dày 0.75mm</v>
          </cell>
          <cell r="F891">
            <v>0</v>
          </cell>
          <cell r="G891">
            <v>0</v>
          </cell>
          <cell r="H891" t="str">
            <v>Cái</v>
          </cell>
          <cell r="I891">
            <v>1</v>
          </cell>
          <cell r="J891">
            <v>276700</v>
          </cell>
          <cell r="K891">
            <v>276700</v>
          </cell>
          <cell r="M891" t="str">
            <v>Hoa Sen hoặc Phương Nam</v>
          </cell>
          <cell r="N891">
            <v>0</v>
          </cell>
          <cell r="O891" t="str">
            <v>Việt Nam</v>
          </cell>
          <cell r="Q891">
            <v>100</v>
          </cell>
          <cell r="R891">
            <v>276650</v>
          </cell>
          <cell r="S891">
            <v>1.575</v>
          </cell>
          <cell r="T891">
            <v>1</v>
          </cell>
          <cell r="U891">
            <v>276693</v>
          </cell>
          <cell r="V891">
            <v>276693</v>
          </cell>
          <cell r="W891">
            <v>37.799999999999997</v>
          </cell>
          <cell r="X891">
            <v>37.799999999999997</v>
          </cell>
          <cell r="Y891">
            <v>155448.72</v>
          </cell>
          <cell r="Z891">
            <v>155448.72</v>
          </cell>
          <cell r="AA891">
            <v>163221.16</v>
          </cell>
          <cell r="AB891">
            <v>163221.16</v>
          </cell>
          <cell r="AC891">
            <v>3</v>
          </cell>
          <cell r="AD891">
            <v>3</v>
          </cell>
          <cell r="AI891">
            <v>276700</v>
          </cell>
          <cell r="AJ891">
            <v>276700</v>
          </cell>
        </row>
        <row r="892">
          <cell r="A892" t="str">
            <v>A10763</v>
          </cell>
          <cell r="B892">
            <v>7850</v>
          </cell>
          <cell r="C892">
            <v>1711</v>
          </cell>
          <cell r="E892" t="str">
            <v>Nối giảm ống gió KT400x200/300x200, tôn dày 0.75mm</v>
          </cell>
          <cell r="F892">
            <v>0</v>
          </cell>
          <cell r="G892">
            <v>0</v>
          </cell>
          <cell r="H892" t="str">
            <v>Cái</v>
          </cell>
          <cell r="I892">
            <v>1</v>
          </cell>
          <cell r="J892">
            <v>153500</v>
          </cell>
          <cell r="K892">
            <v>153500</v>
          </cell>
          <cell r="M892" t="str">
            <v>Hoa Sen hoặc Phương Nam</v>
          </cell>
          <cell r="N892">
            <v>0</v>
          </cell>
          <cell r="O892" t="str">
            <v>Việt Nam</v>
          </cell>
          <cell r="Q892">
            <v>100</v>
          </cell>
          <cell r="R892">
            <v>153560</v>
          </cell>
          <cell r="S892">
            <v>0.48</v>
          </cell>
          <cell r="T892">
            <v>1</v>
          </cell>
          <cell r="U892">
            <v>153544.5</v>
          </cell>
          <cell r="V892">
            <v>153544.5</v>
          </cell>
          <cell r="W892">
            <v>11.2</v>
          </cell>
          <cell r="X892">
            <v>11.2</v>
          </cell>
          <cell r="Y892">
            <v>46058.879999999997</v>
          </cell>
          <cell r="Z892">
            <v>46058.879999999997</v>
          </cell>
          <cell r="AA892">
            <v>48361.82</v>
          </cell>
          <cell r="AB892">
            <v>48361.82</v>
          </cell>
          <cell r="AC892">
            <v>0.9</v>
          </cell>
          <cell r="AD892">
            <v>0.9</v>
          </cell>
          <cell r="AI892">
            <v>153500</v>
          </cell>
          <cell r="AJ892">
            <v>153500</v>
          </cell>
        </row>
        <row r="893">
          <cell r="A893" t="str">
            <v>A10764</v>
          </cell>
          <cell r="B893">
            <v>7851</v>
          </cell>
          <cell r="C893">
            <v>1711</v>
          </cell>
          <cell r="E893" t="str">
            <v>Nối giảm ống gió KT300x200/150x150, tôn dày 0.75mm</v>
          </cell>
          <cell r="F893">
            <v>0</v>
          </cell>
          <cell r="G893">
            <v>0</v>
          </cell>
          <cell r="H893" t="str">
            <v>Cái</v>
          </cell>
          <cell r="I893">
            <v>1</v>
          </cell>
          <cell r="J893">
            <v>116700</v>
          </cell>
          <cell r="K893">
            <v>116700</v>
          </cell>
          <cell r="M893" t="str">
            <v>Hoa Sen hoặc Phương Nam</v>
          </cell>
          <cell r="N893">
            <v>0</v>
          </cell>
          <cell r="O893" t="str">
            <v>Việt Nam</v>
          </cell>
          <cell r="Q893">
            <v>100</v>
          </cell>
          <cell r="R893">
            <v>116710.00000000001</v>
          </cell>
          <cell r="S893">
            <v>0.3</v>
          </cell>
          <cell r="T893">
            <v>1</v>
          </cell>
          <cell r="U893">
            <v>116667</v>
          </cell>
          <cell r="V893">
            <v>116667</v>
          </cell>
          <cell r="W893">
            <v>7</v>
          </cell>
          <cell r="X893">
            <v>7</v>
          </cell>
          <cell r="Y893">
            <v>28786.799999999999</v>
          </cell>
          <cell r="Z893">
            <v>28786.799999999999</v>
          </cell>
          <cell r="AA893">
            <v>30226.14</v>
          </cell>
          <cell r="AB893">
            <v>30226.14</v>
          </cell>
          <cell r="AC893">
            <v>0.6</v>
          </cell>
          <cell r="AD893">
            <v>0.6</v>
          </cell>
          <cell r="AI893">
            <v>116700</v>
          </cell>
          <cell r="AJ893">
            <v>116700</v>
          </cell>
        </row>
        <row r="894">
          <cell r="A894" t="str">
            <v>A10765</v>
          </cell>
          <cell r="B894">
            <v>7852</v>
          </cell>
          <cell r="C894">
            <v>1711</v>
          </cell>
          <cell r="E894" t="str">
            <v>Nối giảm ống gió KT300x200/250x200, tôn dày 0.75mm</v>
          </cell>
          <cell r="F894">
            <v>0</v>
          </cell>
          <cell r="G894">
            <v>0</v>
          </cell>
          <cell r="H894" t="str">
            <v>Cái</v>
          </cell>
          <cell r="I894">
            <v>1</v>
          </cell>
          <cell r="J894">
            <v>135000</v>
          </cell>
          <cell r="K894">
            <v>135000</v>
          </cell>
          <cell r="M894" t="str">
            <v>Hoa Sen hoặc Phương Nam</v>
          </cell>
          <cell r="N894">
            <v>0</v>
          </cell>
          <cell r="O894" t="str">
            <v>Việt Nam</v>
          </cell>
          <cell r="Q894">
            <v>100</v>
          </cell>
          <cell r="R894">
            <v>135080</v>
          </cell>
          <cell r="S894">
            <v>0.3</v>
          </cell>
          <cell r="T894">
            <v>1</v>
          </cell>
          <cell r="U894">
            <v>134994</v>
          </cell>
          <cell r="V894">
            <v>134994</v>
          </cell>
          <cell r="W894">
            <v>7</v>
          </cell>
          <cell r="X894">
            <v>7</v>
          </cell>
          <cell r="Y894">
            <v>28786.799999999999</v>
          </cell>
          <cell r="Z894">
            <v>28786.799999999999</v>
          </cell>
          <cell r="AA894">
            <v>30226.14</v>
          </cell>
          <cell r="AB894">
            <v>30226.14</v>
          </cell>
          <cell r="AC894">
            <v>0.6</v>
          </cell>
          <cell r="AD894">
            <v>0.6</v>
          </cell>
          <cell r="AI894">
            <v>135000</v>
          </cell>
          <cell r="AJ894">
            <v>135000</v>
          </cell>
        </row>
        <row r="895">
          <cell r="A895" t="str">
            <v>A10766</v>
          </cell>
          <cell r="B895">
            <v>7853</v>
          </cell>
          <cell r="C895">
            <v>1711</v>
          </cell>
          <cell r="E895" t="str">
            <v>Nối giảm ống gió KT200x150/150x150, tôn dày 0.58mm</v>
          </cell>
          <cell r="F895">
            <v>0</v>
          </cell>
          <cell r="G895">
            <v>0</v>
          </cell>
          <cell r="H895" t="str">
            <v>Cái</v>
          </cell>
          <cell r="I895">
            <v>1</v>
          </cell>
          <cell r="J895">
            <v>84000</v>
          </cell>
          <cell r="K895">
            <v>84000</v>
          </cell>
          <cell r="M895" t="str">
            <v>Hoa Sen hoặc Phương Nam</v>
          </cell>
          <cell r="N895">
            <v>0</v>
          </cell>
          <cell r="O895" t="str">
            <v>Việt Nam</v>
          </cell>
          <cell r="Q895">
            <v>100</v>
          </cell>
          <cell r="R895">
            <v>84040</v>
          </cell>
          <cell r="S895">
            <v>0.14000000000000001</v>
          </cell>
          <cell r="T895">
            <v>1</v>
          </cell>
          <cell r="U895">
            <v>84036</v>
          </cell>
          <cell r="V895">
            <v>84036</v>
          </cell>
          <cell r="W895">
            <v>2.8</v>
          </cell>
          <cell r="X895">
            <v>2.8</v>
          </cell>
          <cell r="Y895">
            <v>11514.72</v>
          </cell>
          <cell r="Z895">
            <v>11514.72</v>
          </cell>
          <cell r="AA895">
            <v>12090.46</v>
          </cell>
          <cell r="AB895">
            <v>12090.46</v>
          </cell>
          <cell r="AC895">
            <v>0.2</v>
          </cell>
          <cell r="AD895">
            <v>0.2</v>
          </cell>
          <cell r="AI895">
            <v>84000</v>
          </cell>
          <cell r="AJ895">
            <v>84000</v>
          </cell>
        </row>
        <row r="896">
          <cell r="A896" t="str">
            <v>A10767</v>
          </cell>
          <cell r="B896">
            <v>7854</v>
          </cell>
          <cell r="C896">
            <v>1711</v>
          </cell>
          <cell r="E896" t="str">
            <v>Vuông / tròn 750x300/Ø500, tôn dày 0.75mm</v>
          </cell>
          <cell r="F896">
            <v>0</v>
          </cell>
          <cell r="G896">
            <v>0</v>
          </cell>
          <cell r="H896" t="str">
            <v>Cái</v>
          </cell>
          <cell r="I896">
            <v>2</v>
          </cell>
          <cell r="J896">
            <v>336600</v>
          </cell>
          <cell r="K896">
            <v>673200</v>
          </cell>
          <cell r="M896" t="str">
            <v>Hoa Sen hoặc Phương Nam</v>
          </cell>
          <cell r="N896">
            <v>0</v>
          </cell>
          <cell r="O896" t="str">
            <v>Việt Nam</v>
          </cell>
          <cell r="Q896">
            <v>100</v>
          </cell>
          <cell r="R896">
            <v>336490</v>
          </cell>
          <cell r="S896">
            <v>1.575</v>
          </cell>
          <cell r="T896">
            <v>2</v>
          </cell>
          <cell r="U896">
            <v>336591</v>
          </cell>
          <cell r="V896">
            <v>673182</v>
          </cell>
          <cell r="W896">
            <v>37.799999999999997</v>
          </cell>
          <cell r="X896">
            <v>75.599999999999994</v>
          </cell>
          <cell r="Y896">
            <v>155448.72</v>
          </cell>
          <cell r="Z896">
            <v>310897.44</v>
          </cell>
          <cell r="AA896">
            <v>163221.16</v>
          </cell>
          <cell r="AB896">
            <v>326442.32</v>
          </cell>
          <cell r="AC896">
            <v>3</v>
          </cell>
          <cell r="AD896">
            <v>6</v>
          </cell>
          <cell r="AI896">
            <v>336600</v>
          </cell>
          <cell r="AJ896">
            <v>673200</v>
          </cell>
        </row>
        <row r="897">
          <cell r="A897" t="str">
            <v>A10768</v>
          </cell>
          <cell r="B897">
            <v>7855</v>
          </cell>
          <cell r="C897">
            <v>1711</v>
          </cell>
          <cell r="E897" t="str">
            <v>Vuông / tròn 700x300/Ø550, tôn dày 0.75mm</v>
          </cell>
          <cell r="F897">
            <v>0</v>
          </cell>
          <cell r="G897">
            <v>0</v>
          </cell>
          <cell r="H897" t="str">
            <v>Cái</v>
          </cell>
          <cell r="I897">
            <v>3</v>
          </cell>
          <cell r="J897">
            <v>344200</v>
          </cell>
          <cell r="K897">
            <v>1032600</v>
          </cell>
          <cell r="M897" t="str">
            <v>Hoa Sen hoặc Phương Nam</v>
          </cell>
          <cell r="N897">
            <v>0</v>
          </cell>
          <cell r="O897" t="str">
            <v>Việt Nam</v>
          </cell>
          <cell r="Q897">
            <v>100</v>
          </cell>
          <cell r="R897">
            <v>344190</v>
          </cell>
          <cell r="S897">
            <v>1.4</v>
          </cell>
          <cell r="T897">
            <v>3</v>
          </cell>
          <cell r="U897">
            <v>344190</v>
          </cell>
          <cell r="V897">
            <v>1032570</v>
          </cell>
          <cell r="W897">
            <v>33.599999999999994</v>
          </cell>
          <cell r="X897">
            <v>100.79999999999998</v>
          </cell>
          <cell r="Y897">
            <v>138176.64000000001</v>
          </cell>
          <cell r="Z897">
            <v>414529.92000000004</v>
          </cell>
          <cell r="AA897">
            <v>145085.47</v>
          </cell>
          <cell r="AB897">
            <v>435256.41000000003</v>
          </cell>
          <cell r="AC897">
            <v>2.7</v>
          </cell>
          <cell r="AD897">
            <v>8.1000000000000014</v>
          </cell>
          <cell r="AI897">
            <v>344200</v>
          </cell>
          <cell r="AJ897">
            <v>1032600</v>
          </cell>
        </row>
        <row r="898">
          <cell r="A898" t="str">
            <v>A10769</v>
          </cell>
          <cell r="B898">
            <v>7856</v>
          </cell>
          <cell r="C898">
            <v>1711</v>
          </cell>
          <cell r="E898" t="str">
            <v>Vuông / tròn 700x300/Ø500, tôn dày 0.75mm</v>
          </cell>
          <cell r="F898">
            <v>0</v>
          </cell>
          <cell r="G898">
            <v>0</v>
          </cell>
          <cell r="H898" t="str">
            <v>Cái</v>
          </cell>
          <cell r="I898">
            <v>2</v>
          </cell>
          <cell r="J898">
            <v>328800</v>
          </cell>
          <cell r="K898">
            <v>657600</v>
          </cell>
          <cell r="M898" t="str">
            <v>Hoa Sen hoặc Phương Nam</v>
          </cell>
          <cell r="N898">
            <v>0</v>
          </cell>
          <cell r="O898" t="str">
            <v>Việt Nam</v>
          </cell>
          <cell r="Q898">
            <v>100</v>
          </cell>
          <cell r="R898">
            <v>328790</v>
          </cell>
          <cell r="S898">
            <v>1.4</v>
          </cell>
          <cell r="T898">
            <v>2</v>
          </cell>
          <cell r="U898">
            <v>328768.5</v>
          </cell>
          <cell r="V898">
            <v>657537</v>
          </cell>
          <cell r="W898">
            <v>33.599999999999994</v>
          </cell>
          <cell r="X898">
            <v>67.199999999999989</v>
          </cell>
          <cell r="Y898">
            <v>138176.64000000001</v>
          </cell>
          <cell r="Z898">
            <v>276353.28000000003</v>
          </cell>
          <cell r="AA898">
            <v>145085.47</v>
          </cell>
          <cell r="AB898">
            <v>290170.94</v>
          </cell>
          <cell r="AC898">
            <v>2.7</v>
          </cell>
          <cell r="AD898">
            <v>5.4</v>
          </cell>
          <cell r="AI898">
            <v>328800</v>
          </cell>
          <cell r="AJ898">
            <v>657600</v>
          </cell>
        </row>
        <row r="899">
          <cell r="A899" t="str">
            <v>A10770</v>
          </cell>
          <cell r="B899">
            <v>7857</v>
          </cell>
          <cell r="C899">
            <v>1711</v>
          </cell>
          <cell r="E899" t="str">
            <v>Vuông / tròn 300x200/Ø300, tôn dày 0.75mm</v>
          </cell>
          <cell r="F899">
            <v>0</v>
          </cell>
          <cell r="G899">
            <v>0</v>
          </cell>
          <cell r="H899" t="str">
            <v>Cái</v>
          </cell>
          <cell r="I899">
            <v>2</v>
          </cell>
          <cell r="J899">
            <v>126300</v>
          </cell>
          <cell r="K899">
            <v>252600</v>
          </cell>
          <cell r="M899" t="str">
            <v>Hoa Sen hoặc Phương Nam</v>
          </cell>
          <cell r="N899">
            <v>0</v>
          </cell>
          <cell r="O899" t="str">
            <v>Việt Nam</v>
          </cell>
          <cell r="Q899">
            <v>100</v>
          </cell>
          <cell r="R899">
            <v>126280.00000000001</v>
          </cell>
          <cell r="S899">
            <v>0.3</v>
          </cell>
          <cell r="T899">
            <v>2</v>
          </cell>
          <cell r="U899">
            <v>126277.5</v>
          </cell>
          <cell r="V899">
            <v>252555</v>
          </cell>
          <cell r="W899">
            <v>7</v>
          </cell>
          <cell r="X899">
            <v>14</v>
          </cell>
          <cell r="Y899">
            <v>28786.799999999999</v>
          </cell>
          <cell r="Z899">
            <v>57573.599999999999</v>
          </cell>
          <cell r="AA899">
            <v>30226.14</v>
          </cell>
          <cell r="AB899">
            <v>60452.28</v>
          </cell>
          <cell r="AC899">
            <v>0.6</v>
          </cell>
          <cell r="AD899">
            <v>1.2</v>
          </cell>
          <cell r="AI899">
            <v>126300</v>
          </cell>
          <cell r="AJ899">
            <v>252600</v>
          </cell>
        </row>
        <row r="900">
          <cell r="A900" t="str">
            <v>A10771</v>
          </cell>
          <cell r="B900">
            <v>7858</v>
          </cell>
          <cell r="C900">
            <v>1711</v>
          </cell>
          <cell r="E900" t="str">
            <v>Vuông / tròn 200x200/Ø200, tôn dày 0.58mm</v>
          </cell>
          <cell r="F900">
            <v>0</v>
          </cell>
          <cell r="G900">
            <v>0</v>
          </cell>
          <cell r="H900" t="str">
            <v>Cái</v>
          </cell>
          <cell r="I900">
            <v>1</v>
          </cell>
          <cell r="J900">
            <v>93600</v>
          </cell>
          <cell r="K900">
            <v>93600</v>
          </cell>
          <cell r="M900" t="str">
            <v>Hoa Sen hoặc Phương Nam</v>
          </cell>
          <cell r="N900">
            <v>0</v>
          </cell>
          <cell r="O900" t="str">
            <v>Việt Nam</v>
          </cell>
          <cell r="Q900">
            <v>100</v>
          </cell>
          <cell r="R900">
            <v>93610.000000000015</v>
          </cell>
          <cell r="S900">
            <v>0.16</v>
          </cell>
          <cell r="T900">
            <v>1</v>
          </cell>
          <cell r="U900">
            <v>93646.5</v>
          </cell>
          <cell r="V900">
            <v>93646.5</v>
          </cell>
          <cell r="W900">
            <v>4.1999999999999993</v>
          </cell>
          <cell r="X900">
            <v>4.1999999999999993</v>
          </cell>
          <cell r="Y900">
            <v>17272.080000000002</v>
          </cell>
          <cell r="Z900">
            <v>17272.080000000002</v>
          </cell>
          <cell r="AA900">
            <v>18135.68</v>
          </cell>
          <cell r="AB900">
            <v>18135.68</v>
          </cell>
          <cell r="AC900">
            <v>0.3</v>
          </cell>
          <cell r="AD900">
            <v>0.3</v>
          </cell>
          <cell r="AI900">
            <v>93600</v>
          </cell>
          <cell r="AJ900">
            <v>93600</v>
          </cell>
        </row>
        <row r="901">
          <cell r="A901" t="str">
            <v>A10772</v>
          </cell>
          <cell r="B901">
            <v>7859</v>
          </cell>
          <cell r="C901">
            <v>1711</v>
          </cell>
          <cell r="E901" t="str">
            <v>Vuông / tròn 150x150/Ø150, tôn dày 0.58mm</v>
          </cell>
          <cell r="F901">
            <v>0</v>
          </cell>
          <cell r="G901">
            <v>0</v>
          </cell>
          <cell r="H901" t="str">
            <v>Cái</v>
          </cell>
          <cell r="I901">
            <v>5</v>
          </cell>
          <cell r="J901">
            <v>73800</v>
          </cell>
          <cell r="K901">
            <v>369000</v>
          </cell>
          <cell r="M901" t="str">
            <v>Hoa Sen hoặc Phương Nam</v>
          </cell>
          <cell r="N901">
            <v>0</v>
          </cell>
          <cell r="O901" t="str">
            <v>Việt Nam</v>
          </cell>
          <cell r="Q901">
            <v>100</v>
          </cell>
          <cell r="R901">
            <v>73810</v>
          </cell>
          <cell r="S901">
            <v>0.09</v>
          </cell>
          <cell r="T901">
            <v>5</v>
          </cell>
          <cell r="U901">
            <v>73755</v>
          </cell>
          <cell r="V901">
            <v>368775</v>
          </cell>
          <cell r="W901">
            <v>2.8</v>
          </cell>
          <cell r="X901">
            <v>14</v>
          </cell>
          <cell r="Y901">
            <v>11514.72</v>
          </cell>
          <cell r="Z901">
            <v>57573.599999999999</v>
          </cell>
          <cell r="AA901">
            <v>12090.46</v>
          </cell>
          <cell r="AB901">
            <v>60452.299999999996</v>
          </cell>
          <cell r="AC901">
            <v>0.2</v>
          </cell>
          <cell r="AD901">
            <v>1</v>
          </cell>
          <cell r="AI901">
            <v>73800</v>
          </cell>
          <cell r="AJ901">
            <v>369000</v>
          </cell>
        </row>
        <row r="902">
          <cell r="A902" t="str">
            <v>A10773</v>
          </cell>
          <cell r="B902">
            <v>7860</v>
          </cell>
          <cell r="C902">
            <v>1711</v>
          </cell>
          <cell r="E902" t="str">
            <v>Chân rẽ ống gió KT300x200, tôn dày 0.75mm</v>
          </cell>
          <cell r="F902">
            <v>0</v>
          </cell>
          <cell r="G902">
            <v>0</v>
          </cell>
          <cell r="H902" t="str">
            <v>Cái</v>
          </cell>
          <cell r="I902">
            <v>1</v>
          </cell>
          <cell r="J902">
            <v>90300</v>
          </cell>
          <cell r="K902">
            <v>90300</v>
          </cell>
          <cell r="M902" t="str">
            <v>Hoa Sen hoặc Phương Nam</v>
          </cell>
          <cell r="N902">
            <v>0</v>
          </cell>
          <cell r="O902" t="str">
            <v>Việt Nam</v>
          </cell>
          <cell r="Q902">
            <v>100</v>
          </cell>
          <cell r="R902">
            <v>90310.000000000015</v>
          </cell>
          <cell r="S902">
            <v>0.6</v>
          </cell>
          <cell r="T902">
            <v>1</v>
          </cell>
          <cell r="U902">
            <v>90294</v>
          </cell>
          <cell r="V902">
            <v>90294</v>
          </cell>
          <cell r="W902">
            <v>14</v>
          </cell>
          <cell r="X902">
            <v>14</v>
          </cell>
          <cell r="Y902">
            <v>57573.599999999999</v>
          </cell>
          <cell r="Z902">
            <v>57573.599999999999</v>
          </cell>
          <cell r="AA902">
            <v>60452.28</v>
          </cell>
          <cell r="AB902">
            <v>60452.28</v>
          </cell>
          <cell r="AC902">
            <v>1.1000000000000001</v>
          </cell>
          <cell r="AD902">
            <v>1.1000000000000001</v>
          </cell>
          <cell r="AI902">
            <v>90300</v>
          </cell>
          <cell r="AJ902">
            <v>90300</v>
          </cell>
        </row>
        <row r="903">
          <cell r="A903" t="str">
            <v>A10774</v>
          </cell>
          <cell r="B903">
            <v>7861</v>
          </cell>
          <cell r="C903">
            <v>1711</v>
          </cell>
          <cell r="E903" t="str">
            <v>Chân rẽ ống gió KT150x150, tôn dày 0.58mm</v>
          </cell>
          <cell r="F903">
            <v>0</v>
          </cell>
          <cell r="G903">
            <v>0</v>
          </cell>
          <cell r="H903" t="str">
            <v>Cái</v>
          </cell>
          <cell r="I903">
            <v>3</v>
          </cell>
          <cell r="J903">
            <v>63000</v>
          </cell>
          <cell r="K903">
            <v>189000</v>
          </cell>
          <cell r="M903" t="str">
            <v>Hoa Sen hoặc Phương Nam</v>
          </cell>
          <cell r="N903">
            <v>0</v>
          </cell>
          <cell r="O903" t="str">
            <v>Việt Nam</v>
          </cell>
          <cell r="Q903">
            <v>100</v>
          </cell>
          <cell r="R903">
            <v>62920.000000000007</v>
          </cell>
          <cell r="S903">
            <v>0.18</v>
          </cell>
          <cell r="T903">
            <v>3</v>
          </cell>
          <cell r="U903">
            <v>63027</v>
          </cell>
          <cell r="V903">
            <v>189081</v>
          </cell>
          <cell r="W903">
            <v>4.1999999999999993</v>
          </cell>
          <cell r="X903">
            <v>12.599999999999998</v>
          </cell>
          <cell r="Y903">
            <v>17272.080000000002</v>
          </cell>
          <cell r="Z903">
            <v>51816.240000000005</v>
          </cell>
          <cell r="AA903">
            <v>18135.68</v>
          </cell>
          <cell r="AB903">
            <v>54407.040000000001</v>
          </cell>
          <cell r="AC903">
            <v>0.3</v>
          </cell>
          <cell r="AD903">
            <v>0.89999999999999991</v>
          </cell>
          <cell r="AI903">
            <v>63000</v>
          </cell>
          <cell r="AJ903">
            <v>189000</v>
          </cell>
        </row>
        <row r="904">
          <cell r="A904" t="str">
            <v>A10775</v>
          </cell>
          <cell r="B904">
            <v>7862</v>
          </cell>
          <cell r="C904">
            <v>1711</v>
          </cell>
          <cell r="E904" t="str">
            <v>Tê ống gió KT750x300/600x250, 600x250 , tôn dày 0.75mm</v>
          </cell>
          <cell r="F904">
            <v>0</v>
          </cell>
          <cell r="G904">
            <v>0</v>
          </cell>
          <cell r="H904" t="str">
            <v>Cái</v>
          </cell>
          <cell r="I904">
            <v>1</v>
          </cell>
          <cell r="J904">
            <v>786300</v>
          </cell>
          <cell r="K904">
            <v>786300</v>
          </cell>
          <cell r="M904" t="str">
            <v>Hoa Sen hoặc Phương Nam</v>
          </cell>
          <cell r="N904">
            <v>0</v>
          </cell>
          <cell r="O904" t="str">
            <v>Việt Nam</v>
          </cell>
          <cell r="Q904">
            <v>100</v>
          </cell>
          <cell r="R904">
            <v>786280.00000000012</v>
          </cell>
          <cell r="S904">
            <v>6.3</v>
          </cell>
          <cell r="T904">
            <v>1</v>
          </cell>
          <cell r="U904">
            <v>786273</v>
          </cell>
          <cell r="V904">
            <v>786273</v>
          </cell>
          <cell r="W904">
            <v>149.79999999999998</v>
          </cell>
          <cell r="X904">
            <v>149.79999999999998</v>
          </cell>
          <cell r="Y904">
            <v>616037.52</v>
          </cell>
          <cell r="Z904">
            <v>616037.52</v>
          </cell>
          <cell r="AA904">
            <v>646839.4</v>
          </cell>
          <cell r="AB904">
            <v>646839.4</v>
          </cell>
          <cell r="AC904">
            <v>12</v>
          </cell>
          <cell r="AD904">
            <v>12</v>
          </cell>
          <cell r="AI904">
            <v>786300</v>
          </cell>
          <cell r="AJ904">
            <v>786300</v>
          </cell>
        </row>
        <row r="905">
          <cell r="A905" t="str">
            <v>A10776</v>
          </cell>
          <cell r="B905">
            <v>7863</v>
          </cell>
          <cell r="C905">
            <v>1711</v>
          </cell>
          <cell r="E905" t="str">
            <v>Tê ống gió KT700x300/500x250, 500x250 , tôn dày 0.75mm</v>
          </cell>
          <cell r="F905">
            <v>0</v>
          </cell>
          <cell r="G905">
            <v>0</v>
          </cell>
          <cell r="H905" t="str">
            <v>Cái</v>
          </cell>
          <cell r="I905">
            <v>1</v>
          </cell>
          <cell r="J905">
            <v>658900</v>
          </cell>
          <cell r="K905">
            <v>658900</v>
          </cell>
          <cell r="M905" t="str">
            <v>Hoa Sen hoặc Phương Nam</v>
          </cell>
          <cell r="N905">
            <v>0</v>
          </cell>
          <cell r="O905" t="str">
            <v>Việt Nam</v>
          </cell>
          <cell r="Q905">
            <v>100</v>
          </cell>
          <cell r="R905">
            <v>658790</v>
          </cell>
          <cell r="S905">
            <v>5.6</v>
          </cell>
          <cell r="T905">
            <v>1</v>
          </cell>
          <cell r="U905">
            <v>658878</v>
          </cell>
          <cell r="V905">
            <v>658878</v>
          </cell>
          <cell r="W905">
            <v>133</v>
          </cell>
          <cell r="X905">
            <v>133</v>
          </cell>
          <cell r="Y905">
            <v>546949.19999999995</v>
          </cell>
          <cell r="Z905">
            <v>546949.19999999995</v>
          </cell>
          <cell r="AA905">
            <v>574296.66</v>
          </cell>
          <cell r="AB905">
            <v>574296.66</v>
          </cell>
          <cell r="AC905">
            <v>10.6</v>
          </cell>
          <cell r="AD905">
            <v>10.6</v>
          </cell>
          <cell r="AI905">
            <v>658900</v>
          </cell>
          <cell r="AJ905">
            <v>658900</v>
          </cell>
        </row>
        <row r="906">
          <cell r="A906" t="str">
            <v>A10777</v>
          </cell>
          <cell r="B906">
            <v>7864</v>
          </cell>
          <cell r="C906">
            <v>1711</v>
          </cell>
          <cell r="E906" t="str">
            <v>Tê ống gió KT250x200/200x200, 150x150 , tôn dày 0.58mm</v>
          </cell>
          <cell r="F906">
            <v>0</v>
          </cell>
          <cell r="G906">
            <v>0</v>
          </cell>
          <cell r="H906" t="str">
            <v>Cái</v>
          </cell>
          <cell r="I906">
            <v>1</v>
          </cell>
          <cell r="J906">
            <v>106600</v>
          </cell>
          <cell r="K906">
            <v>106600</v>
          </cell>
          <cell r="M906" t="str">
            <v>Hoa Sen hoặc Phương Nam</v>
          </cell>
          <cell r="N906">
            <v>0</v>
          </cell>
          <cell r="O906" t="str">
            <v>Việt Nam</v>
          </cell>
          <cell r="Q906">
            <v>100</v>
          </cell>
          <cell r="R906">
            <v>106590.00000000001</v>
          </cell>
          <cell r="S906">
            <v>0.9</v>
          </cell>
          <cell r="T906">
            <v>1</v>
          </cell>
          <cell r="U906">
            <v>106609.5</v>
          </cell>
          <cell r="V906">
            <v>106609.5</v>
          </cell>
          <cell r="W906">
            <v>21</v>
          </cell>
          <cell r="X906">
            <v>21</v>
          </cell>
          <cell r="Y906">
            <v>86360.4</v>
          </cell>
          <cell r="Z906">
            <v>86360.4</v>
          </cell>
          <cell r="AA906">
            <v>90678.42</v>
          </cell>
          <cell r="AB906">
            <v>90678.42</v>
          </cell>
          <cell r="AC906">
            <v>1.7</v>
          </cell>
          <cell r="AD906">
            <v>1.7</v>
          </cell>
          <cell r="AI906">
            <v>106600</v>
          </cell>
          <cell r="AJ906">
            <v>106600</v>
          </cell>
        </row>
        <row r="907">
          <cell r="A907" t="str">
            <v>A10778</v>
          </cell>
          <cell r="B907">
            <v>7865</v>
          </cell>
          <cell r="C907">
            <v>1711</v>
          </cell>
          <cell r="E907" t="str">
            <v>Ống gió cấp tôn tráng kẽm, cách nhiệt bông thủy tinh dày 25mm, tỷ trọng 32kg/m3</v>
          </cell>
          <cell r="F907">
            <v>0</v>
          </cell>
          <cell r="G907">
            <v>0</v>
          </cell>
          <cell r="H907">
            <v>0</v>
          </cell>
          <cell r="J907">
            <v>0</v>
          </cell>
          <cell r="K907">
            <v>0</v>
          </cell>
          <cell r="M907" t="str">
            <v>Hoa Sen hoặc Phương Nam</v>
          </cell>
          <cell r="N907">
            <v>0</v>
          </cell>
          <cell r="O907" t="str">
            <v>Việt Nam</v>
          </cell>
          <cell r="Q907">
            <v>100</v>
          </cell>
          <cell r="R907">
            <v>0</v>
          </cell>
          <cell r="S907">
            <v>0</v>
          </cell>
          <cell r="T907">
            <v>0</v>
          </cell>
          <cell r="U907">
            <v>0</v>
          </cell>
          <cell r="V907">
            <v>0</v>
          </cell>
          <cell r="W907">
            <v>0</v>
          </cell>
          <cell r="X907">
            <v>0</v>
          </cell>
          <cell r="Y907">
            <v>0</v>
          </cell>
          <cell r="Z907">
            <v>0</v>
          </cell>
          <cell r="AA907">
            <v>0</v>
          </cell>
          <cell r="AB907">
            <v>0</v>
          </cell>
          <cell r="AC907">
            <v>0</v>
          </cell>
          <cell r="AD907">
            <v>0</v>
          </cell>
          <cell r="AI907">
            <v>0</v>
          </cell>
          <cell r="AJ907" t="str">
            <v/>
          </cell>
        </row>
        <row r="908">
          <cell r="A908" t="str">
            <v>A10779</v>
          </cell>
          <cell r="B908">
            <v>7866</v>
          </cell>
          <cell r="C908">
            <v>1711</v>
          </cell>
          <cell r="E908" t="str">
            <v>Ống gió chế tạo bằng tôn tráng kẽm KT1250x250, tôn dày 0.95mm, kết nối TDC</v>
          </cell>
          <cell r="F908">
            <v>0</v>
          </cell>
          <cell r="G908">
            <v>0</v>
          </cell>
          <cell r="H908" t="str">
            <v>m</v>
          </cell>
          <cell r="I908">
            <v>0.9</v>
          </cell>
          <cell r="J908">
            <v>863800</v>
          </cell>
          <cell r="K908">
            <v>777420</v>
          </cell>
          <cell r="M908" t="str">
            <v>Hoa Sen hoặc Phương Nam</v>
          </cell>
          <cell r="N908">
            <v>0</v>
          </cell>
          <cell r="O908" t="str">
            <v>Việt Nam</v>
          </cell>
          <cell r="Q908">
            <v>100</v>
          </cell>
          <cell r="R908">
            <v>863810</v>
          </cell>
          <cell r="S908">
            <v>3</v>
          </cell>
          <cell r="T908">
            <v>0.9</v>
          </cell>
          <cell r="U908">
            <v>863827.5</v>
          </cell>
          <cell r="V908">
            <v>777444.75</v>
          </cell>
          <cell r="W908">
            <v>92.399999999999991</v>
          </cell>
          <cell r="X908">
            <v>83.16</v>
          </cell>
          <cell r="Y908">
            <v>379985.76</v>
          </cell>
          <cell r="Z908">
            <v>341987.18400000001</v>
          </cell>
          <cell r="AA908">
            <v>398985.05</v>
          </cell>
          <cell r="AB908">
            <v>359086.54499999998</v>
          </cell>
          <cell r="AC908">
            <v>7.4</v>
          </cell>
          <cell r="AD908">
            <v>6.66</v>
          </cell>
          <cell r="AI908">
            <v>863800</v>
          </cell>
          <cell r="AJ908">
            <v>777420</v>
          </cell>
        </row>
        <row r="909">
          <cell r="A909" t="str">
            <v>A10780</v>
          </cell>
          <cell r="B909">
            <v>7867</v>
          </cell>
          <cell r="C909">
            <v>1711</v>
          </cell>
          <cell r="E909" t="str">
            <v>Ống gió chế tạo bằng tôn tráng kẽm KT1000x400, tôn dày 0.75mm, kết nối TDC</v>
          </cell>
          <cell r="F909">
            <v>0</v>
          </cell>
          <cell r="G909">
            <v>0</v>
          </cell>
          <cell r="H909" t="str">
            <v>m</v>
          </cell>
          <cell r="I909">
            <v>14</v>
          </cell>
          <cell r="J909">
            <v>712300</v>
          </cell>
          <cell r="K909">
            <v>9972200</v>
          </cell>
          <cell r="M909" t="str">
            <v>Hoa Sen hoặc Phương Nam</v>
          </cell>
          <cell r="N909">
            <v>0</v>
          </cell>
          <cell r="O909" t="str">
            <v>Việt Nam</v>
          </cell>
          <cell r="Q909">
            <v>100</v>
          </cell>
          <cell r="R909">
            <v>712290</v>
          </cell>
          <cell r="S909">
            <v>2.8</v>
          </cell>
          <cell r="T909">
            <v>14</v>
          </cell>
          <cell r="U909">
            <v>712294.5</v>
          </cell>
          <cell r="V909">
            <v>9972123</v>
          </cell>
          <cell r="W909">
            <v>86.8</v>
          </cell>
          <cell r="X909">
            <v>1215.2</v>
          </cell>
          <cell r="Y909">
            <v>356956.32</v>
          </cell>
          <cell r="Z909">
            <v>4997388.4800000004</v>
          </cell>
          <cell r="AA909">
            <v>374804.14</v>
          </cell>
          <cell r="AB909">
            <v>5247257.96</v>
          </cell>
          <cell r="AC909">
            <v>6.9</v>
          </cell>
          <cell r="AD909">
            <v>96.600000000000009</v>
          </cell>
          <cell r="AI909">
            <v>712300</v>
          </cell>
          <cell r="AJ909">
            <v>9972200</v>
          </cell>
        </row>
        <row r="910">
          <cell r="A910" t="str">
            <v>A10781</v>
          </cell>
          <cell r="B910">
            <v>7868</v>
          </cell>
          <cell r="C910">
            <v>1711</v>
          </cell>
          <cell r="E910" t="str">
            <v>Ống gió chế tạo bằng tôn tráng kẽm KT900x400, tôn dày 0.75mm, kết nối TDC</v>
          </cell>
          <cell r="F910">
            <v>0</v>
          </cell>
          <cell r="G910">
            <v>0</v>
          </cell>
          <cell r="H910" t="str">
            <v>m</v>
          </cell>
          <cell r="I910">
            <v>3.5</v>
          </cell>
          <cell r="J910">
            <v>661300</v>
          </cell>
          <cell r="K910">
            <v>2314550</v>
          </cell>
          <cell r="M910" t="str">
            <v>Hoa Sen hoặc Phương Nam</v>
          </cell>
          <cell r="N910">
            <v>0</v>
          </cell>
          <cell r="O910" t="str">
            <v>Việt Nam</v>
          </cell>
          <cell r="Q910">
            <v>100</v>
          </cell>
          <cell r="R910">
            <v>661420</v>
          </cell>
          <cell r="S910">
            <v>2.6</v>
          </cell>
          <cell r="T910">
            <v>3.5</v>
          </cell>
          <cell r="U910">
            <v>661336.5</v>
          </cell>
          <cell r="V910">
            <v>2314677.75</v>
          </cell>
          <cell r="W910">
            <v>79.8</v>
          </cell>
          <cell r="X910">
            <v>279.3</v>
          </cell>
          <cell r="Y910">
            <v>328169.52</v>
          </cell>
          <cell r="Z910">
            <v>1148593.32</v>
          </cell>
          <cell r="AA910">
            <v>344578</v>
          </cell>
          <cell r="AB910">
            <v>1206023</v>
          </cell>
          <cell r="AC910">
            <v>6.4</v>
          </cell>
          <cell r="AD910">
            <v>22.400000000000002</v>
          </cell>
          <cell r="AI910">
            <v>661300</v>
          </cell>
          <cell r="AJ910">
            <v>2314550</v>
          </cell>
        </row>
        <row r="911">
          <cell r="A911" t="str">
            <v>A10782</v>
          </cell>
          <cell r="B911">
            <v>7869</v>
          </cell>
          <cell r="C911">
            <v>1711</v>
          </cell>
          <cell r="E911" t="str">
            <v>Ống gió chế tạo bằng tôn tráng kẽm KT800x600, tôn dày 0.75mm, kết nối TDC</v>
          </cell>
          <cell r="F911">
            <v>0</v>
          </cell>
          <cell r="G911">
            <v>0</v>
          </cell>
          <cell r="H911" t="str">
            <v>m</v>
          </cell>
          <cell r="I911">
            <v>1.3</v>
          </cell>
          <cell r="J911">
            <v>712300</v>
          </cell>
          <cell r="K911">
            <v>925990</v>
          </cell>
          <cell r="M911" t="str">
            <v>Hoa Sen hoặc Phương Nam</v>
          </cell>
          <cell r="N911">
            <v>0</v>
          </cell>
          <cell r="O911" t="str">
            <v>Việt Nam</v>
          </cell>
          <cell r="Q911">
            <v>100</v>
          </cell>
          <cell r="R911">
            <v>712290</v>
          </cell>
          <cell r="S911">
            <v>2.8</v>
          </cell>
          <cell r="T911">
            <v>1.3</v>
          </cell>
          <cell r="U911">
            <v>712294.5</v>
          </cell>
          <cell r="V911">
            <v>925982.85</v>
          </cell>
          <cell r="W911">
            <v>86.8</v>
          </cell>
          <cell r="X911">
            <v>112.84</v>
          </cell>
          <cell r="Y911">
            <v>356956.32</v>
          </cell>
          <cell r="Z911">
            <v>464043.21600000001</v>
          </cell>
          <cell r="AA911">
            <v>374804.14</v>
          </cell>
          <cell r="AB911">
            <v>487245.38200000004</v>
          </cell>
          <cell r="AC911">
            <v>6.9</v>
          </cell>
          <cell r="AD911">
            <v>8.9700000000000006</v>
          </cell>
          <cell r="AI911">
            <v>712300</v>
          </cell>
          <cell r="AJ911">
            <v>925990</v>
          </cell>
        </row>
        <row r="912">
          <cell r="A912" t="str">
            <v>A10783</v>
          </cell>
          <cell r="B912">
            <v>7870</v>
          </cell>
          <cell r="C912">
            <v>1711</v>
          </cell>
          <cell r="E912" t="str">
            <v>Ống gió chế tạo bằng tôn tráng kẽm KT800x500, tôn dày 0.75mm, kết nối TDC</v>
          </cell>
          <cell r="F912">
            <v>0</v>
          </cell>
          <cell r="G912">
            <v>0</v>
          </cell>
          <cell r="H912" t="str">
            <v>m</v>
          </cell>
          <cell r="I912">
            <v>12.6</v>
          </cell>
          <cell r="J912">
            <v>661300</v>
          </cell>
          <cell r="K912">
            <v>8332380</v>
          </cell>
          <cell r="M912" t="str">
            <v>Hoa Sen hoặc Phương Nam</v>
          </cell>
          <cell r="N912">
            <v>0</v>
          </cell>
          <cell r="O912" t="str">
            <v>Việt Nam</v>
          </cell>
          <cell r="Q912">
            <v>100</v>
          </cell>
          <cell r="R912">
            <v>661420</v>
          </cell>
          <cell r="S912">
            <v>2.6</v>
          </cell>
          <cell r="T912">
            <v>12.6</v>
          </cell>
          <cell r="U912">
            <v>661336.5</v>
          </cell>
          <cell r="V912">
            <v>8332839.8999999994</v>
          </cell>
          <cell r="W912">
            <v>79.8</v>
          </cell>
          <cell r="X912">
            <v>1005.4799999999999</v>
          </cell>
          <cell r="Y912">
            <v>328169.52</v>
          </cell>
          <cell r="Z912">
            <v>4134935.952</v>
          </cell>
          <cell r="AA912">
            <v>344578</v>
          </cell>
          <cell r="AB912">
            <v>4341682.8</v>
          </cell>
          <cell r="AC912">
            <v>6.4</v>
          </cell>
          <cell r="AD912">
            <v>80.64</v>
          </cell>
          <cell r="AI912">
            <v>661300</v>
          </cell>
          <cell r="AJ912">
            <v>8332380</v>
          </cell>
        </row>
        <row r="913">
          <cell r="A913" t="str">
            <v>A10784</v>
          </cell>
          <cell r="B913">
            <v>7871</v>
          </cell>
          <cell r="C913">
            <v>1711</v>
          </cell>
          <cell r="E913" t="str">
            <v>Ống gió chế tạo bằng tôn tráng kẽm KT800x250, tôn dày 0.75mm, kết nối TDC</v>
          </cell>
          <cell r="F913">
            <v>0</v>
          </cell>
          <cell r="G913">
            <v>0</v>
          </cell>
          <cell r="H913" t="str">
            <v>m</v>
          </cell>
          <cell r="I913">
            <v>3</v>
          </cell>
          <cell r="J913">
            <v>534200</v>
          </cell>
          <cell r="K913">
            <v>1602600</v>
          </cell>
          <cell r="M913" t="str">
            <v>Hoa Sen hoặc Phương Nam</v>
          </cell>
          <cell r="N913">
            <v>0</v>
          </cell>
          <cell r="O913" t="str">
            <v>Việt Nam</v>
          </cell>
          <cell r="Q913">
            <v>100</v>
          </cell>
          <cell r="R913">
            <v>534190</v>
          </cell>
          <cell r="S913">
            <v>2.1</v>
          </cell>
          <cell r="T913">
            <v>3</v>
          </cell>
          <cell r="U913">
            <v>534165</v>
          </cell>
          <cell r="V913">
            <v>1602495</v>
          </cell>
          <cell r="W913">
            <v>64.399999999999991</v>
          </cell>
          <cell r="X913">
            <v>193.2</v>
          </cell>
          <cell r="Y913">
            <v>264838.56</v>
          </cell>
          <cell r="Z913">
            <v>794515.67999999993</v>
          </cell>
          <cell r="AA913">
            <v>278080.49</v>
          </cell>
          <cell r="AB913">
            <v>834241.47</v>
          </cell>
          <cell r="AC913">
            <v>5.2</v>
          </cell>
          <cell r="AD913">
            <v>15.600000000000001</v>
          </cell>
          <cell r="AI913">
            <v>534200</v>
          </cell>
          <cell r="AJ913">
            <v>1602600</v>
          </cell>
        </row>
        <row r="914">
          <cell r="A914" t="str">
            <v>A10785</v>
          </cell>
          <cell r="B914">
            <v>7872</v>
          </cell>
          <cell r="C914">
            <v>1711</v>
          </cell>
          <cell r="E914" t="str">
            <v>Ống gió chế tạo bằng tôn tráng kẽm KT700x600, tôn dày 0.75mm, kết nối TDC</v>
          </cell>
          <cell r="F914">
            <v>0</v>
          </cell>
          <cell r="G914">
            <v>0</v>
          </cell>
          <cell r="H914" t="str">
            <v>m</v>
          </cell>
          <cell r="I914">
            <v>1.8</v>
          </cell>
          <cell r="J914">
            <v>661300</v>
          </cell>
          <cell r="K914">
            <v>1190340</v>
          </cell>
          <cell r="M914" t="str">
            <v>Hoa Sen hoặc Phương Nam</v>
          </cell>
          <cell r="N914">
            <v>0</v>
          </cell>
          <cell r="O914" t="str">
            <v>Việt Nam</v>
          </cell>
          <cell r="Q914">
            <v>100</v>
          </cell>
          <cell r="R914">
            <v>661420</v>
          </cell>
          <cell r="S914">
            <v>2.6</v>
          </cell>
          <cell r="T914">
            <v>1.8</v>
          </cell>
          <cell r="U914">
            <v>661336.5</v>
          </cell>
          <cell r="V914">
            <v>1190405.7</v>
          </cell>
          <cell r="W914">
            <v>79.8</v>
          </cell>
          <cell r="X914">
            <v>143.63999999999999</v>
          </cell>
          <cell r="Y914">
            <v>328169.52</v>
          </cell>
          <cell r="Z914">
            <v>590705.13600000006</v>
          </cell>
          <cell r="AA914">
            <v>344578</v>
          </cell>
          <cell r="AB914">
            <v>620240.4</v>
          </cell>
          <cell r="AC914">
            <v>6.4</v>
          </cell>
          <cell r="AD914">
            <v>11.520000000000001</v>
          </cell>
          <cell r="AI914">
            <v>661300</v>
          </cell>
          <cell r="AJ914">
            <v>1190340</v>
          </cell>
        </row>
        <row r="915">
          <cell r="A915" t="str">
            <v>A10786</v>
          </cell>
          <cell r="B915">
            <v>7873</v>
          </cell>
          <cell r="C915">
            <v>1711</v>
          </cell>
          <cell r="E915" t="str">
            <v>Ống gió chế tạo bằng tôn tráng kẽm KT700x500, tôn dày 0.75mm, kết nối TDC</v>
          </cell>
          <cell r="F915">
            <v>0</v>
          </cell>
          <cell r="G915">
            <v>0</v>
          </cell>
          <cell r="H915" t="str">
            <v>m</v>
          </cell>
          <cell r="I915">
            <v>6.9</v>
          </cell>
          <cell r="J915">
            <v>610600</v>
          </cell>
          <cell r="K915">
            <v>4213140</v>
          </cell>
          <cell r="M915" t="str">
            <v>Hoa Sen hoặc Phương Nam</v>
          </cell>
          <cell r="N915">
            <v>0</v>
          </cell>
          <cell r="O915" t="str">
            <v>Việt Nam</v>
          </cell>
          <cell r="Q915">
            <v>100</v>
          </cell>
          <cell r="R915">
            <v>610550</v>
          </cell>
          <cell r="S915">
            <v>2.4</v>
          </cell>
          <cell r="T915">
            <v>6.9</v>
          </cell>
          <cell r="U915">
            <v>610602</v>
          </cell>
          <cell r="V915">
            <v>4213153.8</v>
          </cell>
          <cell r="W915">
            <v>74.199999999999989</v>
          </cell>
          <cell r="X915">
            <v>511.97999999999996</v>
          </cell>
          <cell r="Y915">
            <v>305140.08</v>
          </cell>
          <cell r="Z915">
            <v>2105466.5520000001</v>
          </cell>
          <cell r="AA915">
            <v>320397.08</v>
          </cell>
          <cell r="AB915">
            <v>2210739.8520000004</v>
          </cell>
          <cell r="AC915">
            <v>5.9</v>
          </cell>
          <cell r="AD915">
            <v>40.710000000000008</v>
          </cell>
          <cell r="AI915">
            <v>610600</v>
          </cell>
          <cell r="AJ915">
            <v>4213140</v>
          </cell>
        </row>
        <row r="916">
          <cell r="A916" t="str">
            <v>A10787</v>
          </cell>
          <cell r="B916">
            <v>7874</v>
          </cell>
          <cell r="C916">
            <v>1711</v>
          </cell>
          <cell r="E916" t="str">
            <v>Ống gió chế tạo bằng tôn tráng kẽm KT700x400, tôn dày 0.75mm, kết nối TDC</v>
          </cell>
          <cell r="F916">
            <v>0</v>
          </cell>
          <cell r="G916">
            <v>0</v>
          </cell>
          <cell r="H916" t="str">
            <v>m</v>
          </cell>
          <cell r="I916">
            <v>12.2</v>
          </cell>
          <cell r="J916">
            <v>559600</v>
          </cell>
          <cell r="K916">
            <v>6827120</v>
          </cell>
          <cell r="M916" t="str">
            <v>Hoa Sen hoặc Phương Nam</v>
          </cell>
          <cell r="N916">
            <v>0</v>
          </cell>
          <cell r="O916" t="str">
            <v>Việt Nam</v>
          </cell>
          <cell r="Q916">
            <v>100</v>
          </cell>
          <cell r="R916">
            <v>559680</v>
          </cell>
          <cell r="S916">
            <v>2.2000000000000002</v>
          </cell>
          <cell r="T916">
            <v>12.2</v>
          </cell>
          <cell r="U916">
            <v>559644</v>
          </cell>
          <cell r="V916">
            <v>6827656.7999999998</v>
          </cell>
          <cell r="W916">
            <v>67.199999999999989</v>
          </cell>
          <cell r="X916">
            <v>819.8399999999998</v>
          </cell>
          <cell r="Y916">
            <v>276353.28000000003</v>
          </cell>
          <cell r="Z916">
            <v>3371510.0160000003</v>
          </cell>
          <cell r="AA916">
            <v>290170.94</v>
          </cell>
          <cell r="AB916">
            <v>3540085.4679999999</v>
          </cell>
          <cell r="AC916">
            <v>5.4</v>
          </cell>
          <cell r="AD916">
            <v>65.88</v>
          </cell>
          <cell r="AI916">
            <v>559600</v>
          </cell>
          <cell r="AJ916">
            <v>6827120</v>
          </cell>
        </row>
        <row r="917">
          <cell r="A917" t="str">
            <v>A10788</v>
          </cell>
          <cell r="B917">
            <v>7875</v>
          </cell>
          <cell r="C917">
            <v>1711</v>
          </cell>
          <cell r="E917" t="str">
            <v>Ống gió chế tạo bằng tôn tráng kẽm KT650x250, tôn dày 0.75mm, kết nối TDC</v>
          </cell>
          <cell r="F917">
            <v>0</v>
          </cell>
          <cell r="G917">
            <v>0</v>
          </cell>
          <cell r="H917" t="str">
            <v>m</v>
          </cell>
          <cell r="I917">
            <v>11.1</v>
          </cell>
          <cell r="J917">
            <v>458000</v>
          </cell>
          <cell r="K917">
            <v>5083800</v>
          </cell>
          <cell r="M917" t="str">
            <v>Hoa Sen hoặc Phương Nam</v>
          </cell>
          <cell r="N917">
            <v>0</v>
          </cell>
          <cell r="O917" t="str">
            <v>Việt Nam</v>
          </cell>
          <cell r="Q917">
            <v>100</v>
          </cell>
          <cell r="R917">
            <v>457940</v>
          </cell>
          <cell r="S917">
            <v>1.8</v>
          </cell>
          <cell r="T917">
            <v>11.1</v>
          </cell>
          <cell r="U917">
            <v>457951.5</v>
          </cell>
          <cell r="V917">
            <v>5083261.6499999994</v>
          </cell>
          <cell r="W917">
            <v>56</v>
          </cell>
          <cell r="X917">
            <v>621.6</v>
          </cell>
          <cell r="Y917">
            <v>230294.39999999999</v>
          </cell>
          <cell r="Z917">
            <v>2556267.84</v>
          </cell>
          <cell r="AA917">
            <v>241809.12</v>
          </cell>
          <cell r="AB917">
            <v>2684081.2319999998</v>
          </cell>
          <cell r="AC917">
            <v>4.5</v>
          </cell>
          <cell r="AD917">
            <v>49.949999999999996</v>
          </cell>
          <cell r="AI917">
            <v>458000</v>
          </cell>
          <cell r="AJ917">
            <v>5083800</v>
          </cell>
        </row>
        <row r="918">
          <cell r="A918" t="str">
            <v>A10789</v>
          </cell>
          <cell r="B918">
            <v>7876</v>
          </cell>
          <cell r="C918">
            <v>1711</v>
          </cell>
          <cell r="E918" t="str">
            <v>Ống gió chế tạo bằng tôn tráng kẽm KT600x250, tôn dày 0.75mm, kết nối TDC</v>
          </cell>
          <cell r="F918">
            <v>0</v>
          </cell>
          <cell r="G918">
            <v>0</v>
          </cell>
          <cell r="H918" t="str">
            <v>m</v>
          </cell>
          <cell r="I918">
            <v>5.5</v>
          </cell>
          <cell r="J918">
            <v>432500</v>
          </cell>
          <cell r="K918">
            <v>2378750</v>
          </cell>
          <cell r="M918" t="str">
            <v>Hoa Sen hoặc Phương Nam</v>
          </cell>
          <cell r="N918">
            <v>0</v>
          </cell>
          <cell r="O918" t="str">
            <v>Việt Nam</v>
          </cell>
          <cell r="Q918">
            <v>100</v>
          </cell>
          <cell r="R918">
            <v>432450</v>
          </cell>
          <cell r="S918">
            <v>1.7</v>
          </cell>
          <cell r="T918">
            <v>5.5</v>
          </cell>
          <cell r="U918">
            <v>432472.5</v>
          </cell>
          <cell r="V918">
            <v>2378598.75</v>
          </cell>
          <cell r="W918">
            <v>51.8</v>
          </cell>
          <cell r="X918">
            <v>284.89999999999998</v>
          </cell>
          <cell r="Y918">
            <v>213022.32</v>
          </cell>
          <cell r="Z918">
            <v>1171622.76</v>
          </cell>
          <cell r="AA918">
            <v>223673.44</v>
          </cell>
          <cell r="AB918">
            <v>1230203.92</v>
          </cell>
          <cell r="AC918">
            <v>4.0999999999999996</v>
          </cell>
          <cell r="AD918">
            <v>22.549999999999997</v>
          </cell>
          <cell r="AI918">
            <v>432500</v>
          </cell>
          <cell r="AJ918">
            <v>2378750</v>
          </cell>
        </row>
        <row r="919">
          <cell r="A919" t="str">
            <v>A10790</v>
          </cell>
          <cell r="B919">
            <v>7877</v>
          </cell>
          <cell r="C919">
            <v>1711</v>
          </cell>
          <cell r="E919" t="str">
            <v>Ống gió chế tạo bằng tôn tráng kẽm KT550x250, tôn dày 0.75mm, kết nối TDC</v>
          </cell>
          <cell r="F919">
            <v>0</v>
          </cell>
          <cell r="G919">
            <v>0</v>
          </cell>
          <cell r="H919" t="str">
            <v>m</v>
          </cell>
          <cell r="I919">
            <v>1.4</v>
          </cell>
          <cell r="J919">
            <v>407000</v>
          </cell>
          <cell r="K919">
            <v>569800</v>
          </cell>
          <cell r="M919" t="str">
            <v>Hoa Sen hoặc Phương Nam</v>
          </cell>
          <cell r="N919">
            <v>0</v>
          </cell>
          <cell r="O919" t="str">
            <v>Việt Nam</v>
          </cell>
          <cell r="Q919">
            <v>100</v>
          </cell>
          <cell r="R919">
            <v>406960</v>
          </cell>
          <cell r="S919">
            <v>1.6</v>
          </cell>
          <cell r="T919">
            <v>1.4</v>
          </cell>
          <cell r="U919">
            <v>406993.5</v>
          </cell>
          <cell r="V919">
            <v>569790.89999999991</v>
          </cell>
          <cell r="W919">
            <v>49</v>
          </cell>
          <cell r="X919">
            <v>68.599999999999994</v>
          </cell>
          <cell r="Y919">
            <v>201507.6</v>
          </cell>
          <cell r="Z919">
            <v>282110.64</v>
          </cell>
          <cell r="AA919">
            <v>211582.98</v>
          </cell>
          <cell r="AB919">
            <v>296216.17200000002</v>
          </cell>
          <cell r="AC919">
            <v>3.9</v>
          </cell>
          <cell r="AD919">
            <v>5.46</v>
          </cell>
          <cell r="AI919">
            <v>407000</v>
          </cell>
          <cell r="AJ919">
            <v>569800</v>
          </cell>
        </row>
        <row r="920">
          <cell r="A920" t="str">
            <v>A10791</v>
          </cell>
          <cell r="B920">
            <v>7878</v>
          </cell>
          <cell r="C920">
            <v>1711</v>
          </cell>
          <cell r="E920" t="str">
            <v>Ống gió chế tạo bằng tôn tráng kẽm KT500x400, tôn dày 0.75mm, kết nối TDC</v>
          </cell>
          <cell r="F920">
            <v>0</v>
          </cell>
          <cell r="G920">
            <v>0</v>
          </cell>
          <cell r="H920" t="str">
            <v>m</v>
          </cell>
          <cell r="I920">
            <v>13.4</v>
          </cell>
          <cell r="J920">
            <v>458000</v>
          </cell>
          <cell r="K920">
            <v>6137200</v>
          </cell>
          <cell r="M920" t="str">
            <v>Hoa Sen hoặc Phương Nam</v>
          </cell>
          <cell r="N920">
            <v>0</v>
          </cell>
          <cell r="O920" t="str">
            <v>Việt Nam</v>
          </cell>
          <cell r="Q920">
            <v>100</v>
          </cell>
          <cell r="R920">
            <v>457940</v>
          </cell>
          <cell r="S920">
            <v>1.8</v>
          </cell>
          <cell r="T920">
            <v>13.4</v>
          </cell>
          <cell r="U920">
            <v>457951.5</v>
          </cell>
          <cell r="V920">
            <v>6136550.1000000006</v>
          </cell>
          <cell r="W920">
            <v>56</v>
          </cell>
          <cell r="X920">
            <v>750.4</v>
          </cell>
          <cell r="Y920">
            <v>230294.39999999999</v>
          </cell>
          <cell r="Z920">
            <v>3085944.96</v>
          </cell>
          <cell r="AA920">
            <v>241809.12</v>
          </cell>
          <cell r="AB920">
            <v>3240242.2080000001</v>
          </cell>
          <cell r="AC920">
            <v>4.5</v>
          </cell>
          <cell r="AD920">
            <v>60.300000000000004</v>
          </cell>
          <cell r="AI920">
            <v>458000</v>
          </cell>
          <cell r="AJ920">
            <v>6137200</v>
          </cell>
        </row>
        <row r="921">
          <cell r="A921" t="str">
            <v>A10792</v>
          </cell>
          <cell r="B921">
            <v>7879</v>
          </cell>
          <cell r="C921">
            <v>1711</v>
          </cell>
          <cell r="E921" t="str">
            <v>Ống gió chế tạo bằng tôn tráng kẽm KT500x250, tôn dày 0.75mm, kết nối TDC</v>
          </cell>
          <cell r="F921">
            <v>0</v>
          </cell>
          <cell r="G921">
            <v>0</v>
          </cell>
          <cell r="H921" t="str">
            <v>m</v>
          </cell>
          <cell r="I921">
            <v>2.2000000000000002</v>
          </cell>
          <cell r="J921">
            <v>381500</v>
          </cell>
          <cell r="K921">
            <v>839300</v>
          </cell>
          <cell r="M921" t="str">
            <v>Hoa Sen hoặc Phương Nam</v>
          </cell>
          <cell r="N921">
            <v>0</v>
          </cell>
          <cell r="O921" t="str">
            <v>Việt Nam</v>
          </cell>
          <cell r="Q921">
            <v>100</v>
          </cell>
          <cell r="R921">
            <v>381580</v>
          </cell>
          <cell r="S921">
            <v>1.5</v>
          </cell>
          <cell r="T921">
            <v>2.2000000000000002</v>
          </cell>
          <cell r="U921">
            <v>381514.5</v>
          </cell>
          <cell r="V921">
            <v>839331.9</v>
          </cell>
          <cell r="W921">
            <v>46.199999999999996</v>
          </cell>
          <cell r="X921">
            <v>101.64</v>
          </cell>
          <cell r="Y921">
            <v>189992.88</v>
          </cell>
          <cell r="Z921">
            <v>417984.33600000007</v>
          </cell>
          <cell r="AA921">
            <v>199492.52</v>
          </cell>
          <cell r="AB921">
            <v>438883.54399999999</v>
          </cell>
          <cell r="AC921">
            <v>3.7</v>
          </cell>
          <cell r="AD921">
            <v>8.14</v>
          </cell>
          <cell r="AI921">
            <v>381500</v>
          </cell>
          <cell r="AJ921">
            <v>839300.00000000012</v>
          </cell>
        </row>
        <row r="922">
          <cell r="A922" t="str">
            <v>A10793</v>
          </cell>
          <cell r="B922">
            <v>7880</v>
          </cell>
          <cell r="C922">
            <v>1711</v>
          </cell>
          <cell r="E922" t="str">
            <v>Ống gió chế tạo bằng tôn tráng kẽm KT500x200, tôn dày 0.75mm, kết nối TDC</v>
          </cell>
          <cell r="F922">
            <v>0</v>
          </cell>
          <cell r="G922">
            <v>0</v>
          </cell>
          <cell r="H922" t="str">
            <v>m</v>
          </cell>
          <cell r="I922">
            <v>7.8</v>
          </cell>
          <cell r="J922">
            <v>356000</v>
          </cell>
          <cell r="K922">
            <v>2776800</v>
          </cell>
          <cell r="M922" t="str">
            <v>Hoa Sen hoặc Phương Nam</v>
          </cell>
          <cell r="N922">
            <v>0</v>
          </cell>
          <cell r="O922" t="str">
            <v>Việt Nam</v>
          </cell>
          <cell r="Q922">
            <v>100</v>
          </cell>
          <cell r="R922">
            <v>356090</v>
          </cell>
          <cell r="S922">
            <v>1.4</v>
          </cell>
          <cell r="T922">
            <v>7.8</v>
          </cell>
          <cell r="U922">
            <v>356035.5</v>
          </cell>
          <cell r="V922">
            <v>2777076.9</v>
          </cell>
          <cell r="W922">
            <v>43.4</v>
          </cell>
          <cell r="X922">
            <v>338.52</v>
          </cell>
          <cell r="Y922">
            <v>178478.16</v>
          </cell>
          <cell r="Z922">
            <v>1392129.648</v>
          </cell>
          <cell r="AA922">
            <v>187402.07</v>
          </cell>
          <cell r="AB922">
            <v>1461736.1459999999</v>
          </cell>
          <cell r="AC922">
            <v>3.5</v>
          </cell>
          <cell r="AD922">
            <v>27.3</v>
          </cell>
          <cell r="AI922">
            <v>356000</v>
          </cell>
          <cell r="AJ922">
            <v>2776800</v>
          </cell>
        </row>
        <row r="923">
          <cell r="A923" t="str">
            <v>A10794</v>
          </cell>
          <cell r="B923">
            <v>7881</v>
          </cell>
          <cell r="C923">
            <v>1711</v>
          </cell>
          <cell r="E923" t="str">
            <v>Ống gió chế tạo bằng tôn tráng kẽm KT450x250, tôn dày 0.75mm, kết nối TDC</v>
          </cell>
          <cell r="F923">
            <v>0</v>
          </cell>
          <cell r="G923">
            <v>0</v>
          </cell>
          <cell r="H923" t="str">
            <v>m</v>
          </cell>
          <cell r="I923">
            <v>8.3000000000000007</v>
          </cell>
          <cell r="J923">
            <v>356000</v>
          </cell>
          <cell r="K923">
            <v>2954800</v>
          </cell>
          <cell r="M923" t="str">
            <v>Hoa Sen hoặc Phương Nam</v>
          </cell>
          <cell r="N923">
            <v>0</v>
          </cell>
          <cell r="O923" t="str">
            <v>Việt Nam</v>
          </cell>
          <cell r="Q923">
            <v>100</v>
          </cell>
          <cell r="R923">
            <v>356090</v>
          </cell>
          <cell r="S923">
            <v>1.4</v>
          </cell>
          <cell r="T923">
            <v>8.3000000000000007</v>
          </cell>
          <cell r="U923">
            <v>356035.5</v>
          </cell>
          <cell r="V923">
            <v>2955094.6500000004</v>
          </cell>
          <cell r="W923">
            <v>43.4</v>
          </cell>
          <cell r="X923">
            <v>360.22</v>
          </cell>
          <cell r="Y923">
            <v>178478.16</v>
          </cell>
          <cell r="Z923">
            <v>1481368.7280000001</v>
          </cell>
          <cell r="AA923">
            <v>187402.07</v>
          </cell>
          <cell r="AB923">
            <v>1555437.1810000001</v>
          </cell>
          <cell r="AC923">
            <v>3.5</v>
          </cell>
          <cell r="AD923">
            <v>29.050000000000004</v>
          </cell>
          <cell r="AI923">
            <v>356000</v>
          </cell>
          <cell r="AJ923">
            <v>2954800.0000000005</v>
          </cell>
        </row>
        <row r="924">
          <cell r="A924" t="str">
            <v>A10795</v>
          </cell>
          <cell r="B924">
            <v>7882</v>
          </cell>
          <cell r="C924">
            <v>1711</v>
          </cell>
          <cell r="E924" t="str">
            <v>Ống gió chế tạo bằng tôn tráng kẽm KT450x200, tôn dày 0.75mm, kết nối TDC</v>
          </cell>
          <cell r="F924">
            <v>0</v>
          </cell>
          <cell r="G924">
            <v>0</v>
          </cell>
          <cell r="H924" t="str">
            <v>m</v>
          </cell>
          <cell r="I924">
            <v>3.9</v>
          </cell>
          <cell r="J924">
            <v>330800</v>
          </cell>
          <cell r="K924">
            <v>1290120</v>
          </cell>
          <cell r="M924" t="str">
            <v>Hoa Sen hoặc Phương Nam</v>
          </cell>
          <cell r="N924">
            <v>0</v>
          </cell>
          <cell r="O924" t="str">
            <v>Việt Nam</v>
          </cell>
          <cell r="Q924">
            <v>100</v>
          </cell>
          <cell r="R924">
            <v>330710</v>
          </cell>
          <cell r="S924">
            <v>1.3</v>
          </cell>
          <cell r="T924">
            <v>3.9</v>
          </cell>
          <cell r="U924">
            <v>330780</v>
          </cell>
          <cell r="V924">
            <v>1290042</v>
          </cell>
          <cell r="W924">
            <v>40.599999999999994</v>
          </cell>
          <cell r="X924">
            <v>158.33999999999997</v>
          </cell>
          <cell r="Y924">
            <v>166963.44</v>
          </cell>
          <cell r="Z924">
            <v>651157.41599999997</v>
          </cell>
          <cell r="AA924">
            <v>175311.61</v>
          </cell>
          <cell r="AB924">
            <v>683715.27899999998</v>
          </cell>
          <cell r="AC924">
            <v>3.2</v>
          </cell>
          <cell r="AD924">
            <v>12.48</v>
          </cell>
          <cell r="AI924">
            <v>330800</v>
          </cell>
          <cell r="AJ924">
            <v>1290120</v>
          </cell>
        </row>
        <row r="925">
          <cell r="A925" t="str">
            <v>A10796</v>
          </cell>
          <cell r="B925">
            <v>7883</v>
          </cell>
          <cell r="C925">
            <v>1711</v>
          </cell>
          <cell r="E925" t="str">
            <v>Ống gió chế tạo bằng tôn tráng kẽm KT400x300, tôn dày 0.75mm, kết nối ống bằng nẹp C</v>
          </cell>
          <cell r="F925">
            <v>0</v>
          </cell>
          <cell r="G925">
            <v>0</v>
          </cell>
          <cell r="H925" t="str">
            <v>m</v>
          </cell>
          <cell r="I925">
            <v>14.1</v>
          </cell>
          <cell r="J925">
            <v>356000</v>
          </cell>
          <cell r="K925">
            <v>5019600</v>
          </cell>
          <cell r="M925" t="str">
            <v>Hoa Sen hoặc Phương Nam</v>
          </cell>
          <cell r="N925">
            <v>0</v>
          </cell>
          <cell r="O925" t="str">
            <v>Việt Nam</v>
          </cell>
          <cell r="Q925">
            <v>100</v>
          </cell>
          <cell r="R925">
            <v>356090</v>
          </cell>
          <cell r="S925">
            <v>1.4</v>
          </cell>
          <cell r="T925">
            <v>14.1</v>
          </cell>
          <cell r="U925">
            <v>356035.5</v>
          </cell>
          <cell r="V925">
            <v>5020100.55</v>
          </cell>
          <cell r="W925">
            <v>43.4</v>
          </cell>
          <cell r="X925">
            <v>611.93999999999994</v>
          </cell>
          <cell r="Y925">
            <v>178478.16</v>
          </cell>
          <cell r="Z925">
            <v>2516542.0559999999</v>
          </cell>
          <cell r="AA925">
            <v>187402.07</v>
          </cell>
          <cell r="AB925">
            <v>2642369.1869999999</v>
          </cell>
          <cell r="AC925">
            <v>3.5</v>
          </cell>
          <cell r="AD925">
            <v>49.35</v>
          </cell>
          <cell r="AI925">
            <v>356000</v>
          </cell>
          <cell r="AJ925">
            <v>5019600</v>
          </cell>
        </row>
        <row r="926">
          <cell r="A926" t="str">
            <v>A10797</v>
          </cell>
          <cell r="B926">
            <v>7884</v>
          </cell>
          <cell r="C926">
            <v>1711</v>
          </cell>
          <cell r="E926" t="str">
            <v>Ống gió chế tạo bằng tôn tráng kẽm KT400x250, tôn dày 0.75mm, kết nối ống bằng nẹp C</v>
          </cell>
          <cell r="F926">
            <v>0</v>
          </cell>
          <cell r="G926">
            <v>0</v>
          </cell>
          <cell r="H926" t="str">
            <v>m</v>
          </cell>
          <cell r="I926">
            <v>4.3</v>
          </cell>
          <cell r="J926">
            <v>330800</v>
          </cell>
          <cell r="K926">
            <v>1422440</v>
          </cell>
          <cell r="M926" t="str">
            <v>Hoa Sen hoặc Phương Nam</v>
          </cell>
          <cell r="N926">
            <v>0</v>
          </cell>
          <cell r="O926" t="str">
            <v>Việt Nam</v>
          </cell>
          <cell r="Q926">
            <v>100</v>
          </cell>
          <cell r="R926">
            <v>330710</v>
          </cell>
          <cell r="S926">
            <v>1.3</v>
          </cell>
          <cell r="T926">
            <v>4.3</v>
          </cell>
          <cell r="U926">
            <v>330780</v>
          </cell>
          <cell r="V926">
            <v>1422354</v>
          </cell>
          <cell r="W926">
            <v>40.599999999999994</v>
          </cell>
          <cell r="X926">
            <v>174.57999999999996</v>
          </cell>
          <cell r="Y926">
            <v>166963.44</v>
          </cell>
          <cell r="Z926">
            <v>717942.79200000002</v>
          </cell>
          <cell r="AA926">
            <v>175311.61</v>
          </cell>
          <cell r="AB926">
            <v>753839.92299999995</v>
          </cell>
          <cell r="AC926">
            <v>3.2</v>
          </cell>
          <cell r="AD926">
            <v>13.76</v>
          </cell>
          <cell r="AI926">
            <v>330800</v>
          </cell>
          <cell r="AJ926">
            <v>1422440</v>
          </cell>
        </row>
        <row r="927">
          <cell r="A927" t="str">
            <v>A10798</v>
          </cell>
          <cell r="B927">
            <v>7885</v>
          </cell>
          <cell r="C927">
            <v>1711</v>
          </cell>
          <cell r="E927" t="str">
            <v>Ống gió chế tạo bằng tôn tráng kẽm KT300x250, tôn dày 0.75mm, kết nối ống bằng nẹp C</v>
          </cell>
          <cell r="F927">
            <v>0</v>
          </cell>
          <cell r="G927">
            <v>0</v>
          </cell>
          <cell r="H927" t="str">
            <v>m</v>
          </cell>
          <cell r="I927">
            <v>12.7</v>
          </cell>
          <cell r="J927">
            <v>279800</v>
          </cell>
          <cell r="K927">
            <v>3553460</v>
          </cell>
          <cell r="M927" t="str">
            <v>Hoa Sen hoặc Phương Nam</v>
          </cell>
          <cell r="N927">
            <v>0</v>
          </cell>
          <cell r="O927" t="str">
            <v>Việt Nam</v>
          </cell>
          <cell r="Q927">
            <v>100</v>
          </cell>
          <cell r="R927">
            <v>279840</v>
          </cell>
          <cell r="S927">
            <v>1.1000000000000001</v>
          </cell>
          <cell r="T927">
            <v>12.7</v>
          </cell>
          <cell r="U927">
            <v>279822</v>
          </cell>
          <cell r="V927">
            <v>3553739.4</v>
          </cell>
          <cell r="W927">
            <v>33.599999999999994</v>
          </cell>
          <cell r="X927">
            <v>426.71999999999991</v>
          </cell>
          <cell r="Y927">
            <v>138176.64000000001</v>
          </cell>
          <cell r="Z927">
            <v>1754843.328</v>
          </cell>
          <cell r="AA927">
            <v>145085.47</v>
          </cell>
          <cell r="AB927">
            <v>1842585.4689999998</v>
          </cell>
          <cell r="AC927">
            <v>2.7</v>
          </cell>
          <cell r="AD927">
            <v>34.29</v>
          </cell>
          <cell r="AI927">
            <v>279800</v>
          </cell>
          <cell r="AJ927">
            <v>3553460</v>
          </cell>
        </row>
        <row r="928">
          <cell r="A928" t="str">
            <v>A10799</v>
          </cell>
          <cell r="B928">
            <v>7886</v>
          </cell>
          <cell r="C928">
            <v>1711</v>
          </cell>
          <cell r="E928" t="str">
            <v>Ống gió chế tạo bằng tôn tráng kẽm KT300x200, tôn dày 0.75mm, kết nối ống bằng nẹp C</v>
          </cell>
          <cell r="F928">
            <v>0</v>
          </cell>
          <cell r="G928">
            <v>0</v>
          </cell>
          <cell r="H928" t="str">
            <v>m</v>
          </cell>
          <cell r="I928">
            <v>2.9</v>
          </cell>
          <cell r="J928">
            <v>254300</v>
          </cell>
          <cell r="K928">
            <v>737470</v>
          </cell>
          <cell r="M928" t="str">
            <v>Hoa Sen hoặc Phương Nam</v>
          </cell>
          <cell r="N928">
            <v>0</v>
          </cell>
          <cell r="O928" t="str">
            <v>Việt Nam</v>
          </cell>
          <cell r="Q928">
            <v>100</v>
          </cell>
          <cell r="R928">
            <v>254350</v>
          </cell>
          <cell r="S928">
            <v>1</v>
          </cell>
          <cell r="T928">
            <v>2.9</v>
          </cell>
          <cell r="U928">
            <v>254343</v>
          </cell>
          <cell r="V928">
            <v>737594.7</v>
          </cell>
          <cell r="W928">
            <v>30.799999999999997</v>
          </cell>
          <cell r="X928">
            <v>89.32</v>
          </cell>
          <cell r="Y928">
            <v>126661.92</v>
          </cell>
          <cell r="Z928">
            <v>367319.56799999997</v>
          </cell>
          <cell r="AA928">
            <v>132995.01999999999</v>
          </cell>
          <cell r="AB928">
            <v>385685.55799999996</v>
          </cell>
          <cell r="AC928">
            <v>2.5</v>
          </cell>
          <cell r="AD928">
            <v>7.25</v>
          </cell>
          <cell r="AI928">
            <v>254300</v>
          </cell>
          <cell r="AJ928">
            <v>737470</v>
          </cell>
        </row>
        <row r="929">
          <cell r="A929" t="str">
            <v>A10800</v>
          </cell>
          <cell r="B929">
            <v>7887</v>
          </cell>
          <cell r="C929">
            <v>1711</v>
          </cell>
          <cell r="E929" t="str">
            <v>Ống gió chế tạo bằng tôn tráng kẽm KT250x250, tôn dày 0.58mm, kết nối ống bằng nẹp C</v>
          </cell>
          <cell r="F929">
            <v>0</v>
          </cell>
          <cell r="G929">
            <v>0</v>
          </cell>
          <cell r="H929" t="str">
            <v>m</v>
          </cell>
          <cell r="I929">
            <v>8.1</v>
          </cell>
          <cell r="J929">
            <v>229100</v>
          </cell>
          <cell r="K929">
            <v>1855710</v>
          </cell>
          <cell r="M929" t="str">
            <v>Hoa Sen hoặc Phương Nam</v>
          </cell>
          <cell r="N929">
            <v>0</v>
          </cell>
          <cell r="O929" t="str">
            <v>Việt Nam</v>
          </cell>
          <cell r="Q929">
            <v>100</v>
          </cell>
          <cell r="R929">
            <v>229050</v>
          </cell>
          <cell r="S929">
            <v>1</v>
          </cell>
          <cell r="T929">
            <v>8.1</v>
          </cell>
          <cell r="U929">
            <v>229087.5</v>
          </cell>
          <cell r="V929">
            <v>1855608.75</v>
          </cell>
          <cell r="W929">
            <v>30.799999999999997</v>
          </cell>
          <cell r="X929">
            <v>249.47999999999996</v>
          </cell>
          <cell r="Y929">
            <v>126661.92</v>
          </cell>
          <cell r="Z929">
            <v>1025961.5519999999</v>
          </cell>
          <cell r="AA929">
            <v>132995.01999999999</v>
          </cell>
          <cell r="AB929">
            <v>1077259.6619999998</v>
          </cell>
          <cell r="AC929">
            <v>2.5</v>
          </cell>
          <cell r="AD929">
            <v>20.25</v>
          </cell>
          <cell r="AI929">
            <v>229100</v>
          </cell>
          <cell r="AJ929">
            <v>1855710</v>
          </cell>
        </row>
        <row r="930">
          <cell r="A930" t="str">
            <v>A10801</v>
          </cell>
          <cell r="B930">
            <v>7888</v>
          </cell>
          <cell r="C930">
            <v>1711</v>
          </cell>
          <cell r="E930" t="str">
            <v>Ống gió mềm cách nhiệt D200 - Độ dày 25 mm, tỷ trọng 32 kg/m3</v>
          </cell>
          <cell r="F930">
            <v>0</v>
          </cell>
          <cell r="G930">
            <v>0</v>
          </cell>
          <cell r="H930" t="str">
            <v>m</v>
          </cell>
          <cell r="I930">
            <v>31.5</v>
          </cell>
          <cell r="J930">
            <v>32000</v>
          </cell>
          <cell r="K930">
            <v>1008000</v>
          </cell>
          <cell r="M930" t="str">
            <v>Hoa Sen hoặc Phương Nam</v>
          </cell>
          <cell r="N930">
            <v>0</v>
          </cell>
          <cell r="O930" t="str">
            <v>Việt Nam</v>
          </cell>
          <cell r="Q930">
            <v>100</v>
          </cell>
          <cell r="R930">
            <v>32000</v>
          </cell>
          <cell r="S930">
            <v>0</v>
          </cell>
          <cell r="T930">
            <v>31.5</v>
          </cell>
          <cell r="U930">
            <v>31960.5</v>
          </cell>
          <cell r="V930">
            <v>1006755.75</v>
          </cell>
          <cell r="W930">
            <v>14</v>
          </cell>
          <cell r="X930">
            <v>441</v>
          </cell>
          <cell r="Y930">
            <v>57573.599999999999</v>
          </cell>
          <cell r="Z930">
            <v>1813568.4</v>
          </cell>
          <cell r="AA930">
            <v>60452.28</v>
          </cell>
          <cell r="AB930">
            <v>1904246.82</v>
          </cell>
          <cell r="AC930">
            <v>1.1000000000000001</v>
          </cell>
          <cell r="AD930">
            <v>34.650000000000006</v>
          </cell>
          <cell r="AI930">
            <v>32000</v>
          </cell>
          <cell r="AJ930">
            <v>1008000</v>
          </cell>
        </row>
        <row r="931">
          <cell r="A931" t="str">
            <v>A10802</v>
          </cell>
          <cell r="B931">
            <v>7889</v>
          </cell>
          <cell r="C931">
            <v>1711</v>
          </cell>
          <cell r="E931" t="str">
            <v>Ống gió mềm cách nhiệt D150 - Độ dày 25 mm, tỷ trọng 32 kg/m3</v>
          </cell>
          <cell r="F931">
            <v>0</v>
          </cell>
          <cell r="G931">
            <v>0</v>
          </cell>
          <cell r="H931" t="str">
            <v>m</v>
          </cell>
          <cell r="I931">
            <v>44.1</v>
          </cell>
          <cell r="J931">
            <v>25500</v>
          </cell>
          <cell r="K931">
            <v>1124550</v>
          </cell>
          <cell r="M931" t="str">
            <v>Hoa Sen hoặc Phương Nam</v>
          </cell>
          <cell r="N931">
            <v>0</v>
          </cell>
          <cell r="O931" t="str">
            <v>Việt Nam</v>
          </cell>
          <cell r="Q931">
            <v>100</v>
          </cell>
          <cell r="R931">
            <v>25400</v>
          </cell>
          <cell r="S931">
            <v>0</v>
          </cell>
          <cell r="T931">
            <v>44.1</v>
          </cell>
          <cell r="U931">
            <v>25479</v>
          </cell>
          <cell r="V931">
            <v>1123623.9000000001</v>
          </cell>
          <cell r="W931">
            <v>14</v>
          </cell>
          <cell r="X931">
            <v>617.4</v>
          </cell>
          <cell r="Y931">
            <v>57573.599999999999</v>
          </cell>
          <cell r="Z931">
            <v>2538995.7600000002</v>
          </cell>
          <cell r="AA931">
            <v>60452.28</v>
          </cell>
          <cell r="AB931">
            <v>2665945.548</v>
          </cell>
          <cell r="AC931">
            <v>1.1000000000000001</v>
          </cell>
          <cell r="AD931">
            <v>48.510000000000005</v>
          </cell>
          <cell r="AI931">
            <v>25500</v>
          </cell>
          <cell r="AJ931">
            <v>1124550</v>
          </cell>
        </row>
        <row r="932">
          <cell r="A932" t="str">
            <v>A10803</v>
          </cell>
          <cell r="B932">
            <v>7890</v>
          </cell>
          <cell r="C932">
            <v>1711</v>
          </cell>
          <cell r="E932" t="str">
            <v>Cút ống gió KT1000x400, tôn dày 0.75mm</v>
          </cell>
          <cell r="F932">
            <v>0</v>
          </cell>
          <cell r="G932">
            <v>0</v>
          </cell>
          <cell r="H932" t="str">
            <v>Cái</v>
          </cell>
          <cell r="I932">
            <v>1</v>
          </cell>
          <cell r="J932">
            <v>1475800</v>
          </cell>
          <cell r="K932">
            <v>1475800</v>
          </cell>
          <cell r="M932" t="str">
            <v>Hoa Sen hoặc Phương Nam</v>
          </cell>
          <cell r="N932">
            <v>0</v>
          </cell>
          <cell r="O932" t="str">
            <v>Việt Nam</v>
          </cell>
          <cell r="Q932">
            <v>100</v>
          </cell>
          <cell r="R932">
            <v>1475730</v>
          </cell>
          <cell r="S932">
            <v>5.6</v>
          </cell>
          <cell r="T932">
            <v>1</v>
          </cell>
          <cell r="U932">
            <v>1475770.5</v>
          </cell>
          <cell r="V932">
            <v>1475770.5</v>
          </cell>
          <cell r="W932">
            <v>172.2</v>
          </cell>
          <cell r="X932">
            <v>172.2</v>
          </cell>
          <cell r="Y932">
            <v>708155.28</v>
          </cell>
          <cell r="Z932">
            <v>708155.28</v>
          </cell>
          <cell r="AA932">
            <v>743563.04</v>
          </cell>
          <cell r="AB932">
            <v>743563.04</v>
          </cell>
          <cell r="AC932">
            <v>13.8</v>
          </cell>
          <cell r="AD932">
            <v>13.8</v>
          </cell>
          <cell r="AI932">
            <v>1475800</v>
          </cell>
          <cell r="AJ932">
            <v>1475800</v>
          </cell>
        </row>
        <row r="933">
          <cell r="A933" t="str">
            <v>A10804</v>
          </cell>
          <cell r="B933">
            <v>7891</v>
          </cell>
          <cell r="C933">
            <v>1711</v>
          </cell>
          <cell r="E933" t="str">
            <v>Cút ống gió KT800x600, tôn dày 0.75mm</v>
          </cell>
          <cell r="F933">
            <v>0</v>
          </cell>
          <cell r="G933">
            <v>0</v>
          </cell>
          <cell r="H933" t="str">
            <v>Cái</v>
          </cell>
          <cell r="I933">
            <v>1</v>
          </cell>
          <cell r="J933">
            <v>1192400</v>
          </cell>
          <cell r="K933">
            <v>1192400</v>
          </cell>
          <cell r="M933" t="str">
            <v>Hoa Sen hoặc Phương Nam</v>
          </cell>
          <cell r="N933">
            <v>0</v>
          </cell>
          <cell r="O933" t="str">
            <v>Việt Nam</v>
          </cell>
          <cell r="Q933">
            <v>100</v>
          </cell>
          <cell r="R933">
            <v>1192310.0000000002</v>
          </cell>
          <cell r="S933">
            <v>4.4800000000000004</v>
          </cell>
          <cell r="T933">
            <v>1</v>
          </cell>
          <cell r="U933">
            <v>1192372.5</v>
          </cell>
          <cell r="V933">
            <v>1192372.5</v>
          </cell>
          <cell r="W933">
            <v>138.6</v>
          </cell>
          <cell r="X933">
            <v>138.6</v>
          </cell>
          <cell r="Y933">
            <v>569978.64</v>
          </cell>
          <cell r="Z933">
            <v>569978.64</v>
          </cell>
          <cell r="AA933">
            <v>598477.56999999995</v>
          </cell>
          <cell r="AB933">
            <v>598477.56999999995</v>
          </cell>
          <cell r="AC933">
            <v>11.1</v>
          </cell>
          <cell r="AD933">
            <v>11.1</v>
          </cell>
          <cell r="AI933">
            <v>1192400</v>
          </cell>
          <cell r="AJ933">
            <v>1192400</v>
          </cell>
        </row>
        <row r="934">
          <cell r="A934" t="str">
            <v>A10805</v>
          </cell>
          <cell r="B934">
            <v>7892</v>
          </cell>
          <cell r="C934">
            <v>1711</v>
          </cell>
          <cell r="E934" t="str">
            <v>Cút ống gió KT800x500, tôn dày 0.75mm</v>
          </cell>
          <cell r="F934">
            <v>0</v>
          </cell>
          <cell r="G934">
            <v>0</v>
          </cell>
          <cell r="H934" t="str">
            <v>Cái</v>
          </cell>
          <cell r="I934">
            <v>2</v>
          </cell>
          <cell r="J934">
            <v>1110100</v>
          </cell>
          <cell r="K934">
            <v>2220200</v>
          </cell>
          <cell r="M934" t="str">
            <v>Hoa Sen hoặc Phương Nam</v>
          </cell>
          <cell r="N934">
            <v>0</v>
          </cell>
          <cell r="O934" t="str">
            <v>Việt Nam</v>
          </cell>
          <cell r="Q934">
            <v>100</v>
          </cell>
          <cell r="R934">
            <v>1110060</v>
          </cell>
          <cell r="S934">
            <v>4.16</v>
          </cell>
          <cell r="T934">
            <v>2</v>
          </cell>
          <cell r="U934">
            <v>1110124.5</v>
          </cell>
          <cell r="V934">
            <v>2220249</v>
          </cell>
          <cell r="W934">
            <v>128.79999999999998</v>
          </cell>
          <cell r="X934">
            <v>257.59999999999997</v>
          </cell>
          <cell r="Y934">
            <v>529677.12</v>
          </cell>
          <cell r="Z934">
            <v>1059354.24</v>
          </cell>
          <cell r="AA934">
            <v>556160.98</v>
          </cell>
          <cell r="AB934">
            <v>1112321.96</v>
          </cell>
          <cell r="AC934">
            <v>10.3</v>
          </cell>
          <cell r="AD934">
            <v>20.6</v>
          </cell>
          <cell r="AI934">
            <v>1110100</v>
          </cell>
          <cell r="AJ934">
            <v>2220200</v>
          </cell>
        </row>
        <row r="935">
          <cell r="A935" t="str">
            <v>A10806</v>
          </cell>
          <cell r="B935">
            <v>7893</v>
          </cell>
          <cell r="C935">
            <v>1711</v>
          </cell>
          <cell r="E935" t="str">
            <v>Cút ống gió KT700x500, tôn dày 0.75mm</v>
          </cell>
          <cell r="F935">
            <v>0</v>
          </cell>
          <cell r="G935">
            <v>0</v>
          </cell>
          <cell r="H935" t="str">
            <v>Cái</v>
          </cell>
          <cell r="I935">
            <v>1</v>
          </cell>
          <cell r="J935">
            <v>905600</v>
          </cell>
          <cell r="K935">
            <v>905600</v>
          </cell>
          <cell r="M935" t="str">
            <v>Hoa Sen hoặc Phương Nam</v>
          </cell>
          <cell r="N935">
            <v>0</v>
          </cell>
          <cell r="O935" t="str">
            <v>Việt Nam</v>
          </cell>
          <cell r="Q935">
            <v>100</v>
          </cell>
          <cell r="R935">
            <v>905700</v>
          </cell>
          <cell r="S935">
            <v>3.36</v>
          </cell>
          <cell r="T935">
            <v>1</v>
          </cell>
          <cell r="U935">
            <v>905622</v>
          </cell>
          <cell r="V935">
            <v>905622</v>
          </cell>
          <cell r="W935">
            <v>103.6</v>
          </cell>
          <cell r="X935">
            <v>103.6</v>
          </cell>
          <cell r="Y935">
            <v>426044.64</v>
          </cell>
          <cell r="Z935">
            <v>426044.64</v>
          </cell>
          <cell r="AA935">
            <v>447346.87</v>
          </cell>
          <cell r="AB935">
            <v>447346.87</v>
          </cell>
          <cell r="AC935">
            <v>8.3000000000000007</v>
          </cell>
          <cell r="AD935">
            <v>8.3000000000000007</v>
          </cell>
          <cell r="AI935">
            <v>905600</v>
          </cell>
          <cell r="AJ935">
            <v>905600</v>
          </cell>
        </row>
        <row r="936">
          <cell r="A936" t="str">
            <v>A10807</v>
          </cell>
          <cell r="B936">
            <v>7894</v>
          </cell>
          <cell r="C936">
            <v>1711</v>
          </cell>
          <cell r="E936" t="str">
            <v>Cút ống gió KT700x500, tôn dày 0.75mm</v>
          </cell>
          <cell r="F936">
            <v>0</v>
          </cell>
          <cell r="G936">
            <v>0</v>
          </cell>
          <cell r="H936" t="str">
            <v>Cái</v>
          </cell>
          <cell r="I936">
            <v>1</v>
          </cell>
          <cell r="J936">
            <v>905600</v>
          </cell>
          <cell r="K936">
            <v>905600</v>
          </cell>
          <cell r="M936" t="str">
            <v>Hoa Sen hoặc Phương Nam</v>
          </cell>
          <cell r="N936">
            <v>0</v>
          </cell>
          <cell r="O936" t="str">
            <v>Việt Nam</v>
          </cell>
          <cell r="Q936">
            <v>100</v>
          </cell>
          <cell r="R936">
            <v>905700</v>
          </cell>
          <cell r="S936">
            <v>3.36</v>
          </cell>
          <cell r="T936">
            <v>1</v>
          </cell>
          <cell r="U936">
            <v>905622</v>
          </cell>
          <cell r="V936">
            <v>905622</v>
          </cell>
          <cell r="W936">
            <v>103.6</v>
          </cell>
          <cell r="X936">
            <v>103.6</v>
          </cell>
          <cell r="Y936">
            <v>426044.64</v>
          </cell>
          <cell r="Z936">
            <v>426044.64</v>
          </cell>
          <cell r="AA936">
            <v>447346.87</v>
          </cell>
          <cell r="AB936">
            <v>447346.87</v>
          </cell>
          <cell r="AC936">
            <v>8.3000000000000007</v>
          </cell>
          <cell r="AD936">
            <v>8.3000000000000007</v>
          </cell>
          <cell r="AI936">
            <v>905600</v>
          </cell>
          <cell r="AJ936">
            <v>905600</v>
          </cell>
        </row>
        <row r="937">
          <cell r="A937" t="str">
            <v>A10808</v>
          </cell>
          <cell r="B937">
            <v>7895</v>
          </cell>
          <cell r="C937">
            <v>1711</v>
          </cell>
          <cell r="E937" t="str">
            <v>Cút ống gió KT650x250, tôn dày 0.75mm</v>
          </cell>
          <cell r="F937">
            <v>0</v>
          </cell>
          <cell r="G937">
            <v>0</v>
          </cell>
          <cell r="H937" t="str">
            <v>Cái</v>
          </cell>
          <cell r="I937">
            <v>1</v>
          </cell>
          <cell r="J937">
            <v>641900</v>
          </cell>
          <cell r="K937">
            <v>641900</v>
          </cell>
          <cell r="M937" t="str">
            <v>Hoa Sen hoặc Phương Nam</v>
          </cell>
          <cell r="N937">
            <v>0</v>
          </cell>
          <cell r="O937" t="str">
            <v>Việt Nam</v>
          </cell>
          <cell r="Q937">
            <v>100</v>
          </cell>
          <cell r="R937">
            <v>641940</v>
          </cell>
          <cell r="S937">
            <v>2.34</v>
          </cell>
          <cell r="T937">
            <v>1</v>
          </cell>
          <cell r="U937">
            <v>641892</v>
          </cell>
          <cell r="V937">
            <v>641892</v>
          </cell>
          <cell r="W937">
            <v>71.399999999999991</v>
          </cell>
          <cell r="X937">
            <v>71.399999999999991</v>
          </cell>
          <cell r="Y937">
            <v>293625.36</v>
          </cell>
          <cell r="Z937">
            <v>293625.36</v>
          </cell>
          <cell r="AA937">
            <v>308306.63</v>
          </cell>
          <cell r="AB937">
            <v>308306.63</v>
          </cell>
          <cell r="AC937">
            <v>5.7</v>
          </cell>
          <cell r="AD937">
            <v>5.7</v>
          </cell>
          <cell r="AI937">
            <v>641900</v>
          </cell>
          <cell r="AJ937">
            <v>641900</v>
          </cell>
        </row>
        <row r="938">
          <cell r="A938" t="str">
            <v>A10809</v>
          </cell>
          <cell r="B938">
            <v>7896</v>
          </cell>
          <cell r="C938">
            <v>1711</v>
          </cell>
          <cell r="E938" t="str">
            <v>Cút ống gió KT600x700, tôn dày 0.75mm</v>
          </cell>
          <cell r="F938">
            <v>0</v>
          </cell>
          <cell r="G938">
            <v>0</v>
          </cell>
          <cell r="H938" t="str">
            <v>Cái</v>
          </cell>
          <cell r="I938">
            <v>1</v>
          </cell>
          <cell r="J938">
            <v>887700</v>
          </cell>
          <cell r="K938">
            <v>887700</v>
          </cell>
          <cell r="M938" t="str">
            <v>Hoa Sen hoặc Phương Nam</v>
          </cell>
          <cell r="N938">
            <v>0</v>
          </cell>
          <cell r="O938" t="str">
            <v>Việt Nam</v>
          </cell>
          <cell r="Q938">
            <v>100</v>
          </cell>
          <cell r="R938">
            <v>887730</v>
          </cell>
          <cell r="S938">
            <v>3.6399999999999997</v>
          </cell>
          <cell r="T938">
            <v>1</v>
          </cell>
          <cell r="U938">
            <v>887742</v>
          </cell>
          <cell r="V938">
            <v>887742</v>
          </cell>
          <cell r="W938">
            <v>112</v>
          </cell>
          <cell r="X938">
            <v>112</v>
          </cell>
          <cell r="Y938">
            <v>460588.79999999999</v>
          </cell>
          <cell r="Z938">
            <v>460588.79999999999</v>
          </cell>
          <cell r="AA938">
            <v>483618.24</v>
          </cell>
          <cell r="AB938">
            <v>483618.24</v>
          </cell>
          <cell r="AC938">
            <v>9</v>
          </cell>
          <cell r="AD938">
            <v>9</v>
          </cell>
          <cell r="AI938">
            <v>887700</v>
          </cell>
          <cell r="AJ938">
            <v>887700</v>
          </cell>
        </row>
        <row r="939">
          <cell r="A939" t="str">
            <v>A10810</v>
          </cell>
          <cell r="B939">
            <v>7897</v>
          </cell>
          <cell r="C939">
            <v>1711</v>
          </cell>
          <cell r="E939" t="str">
            <v>Cút ống gió KT500x400, tôn dày 0.75mm</v>
          </cell>
          <cell r="F939">
            <v>0</v>
          </cell>
          <cell r="G939">
            <v>0</v>
          </cell>
          <cell r="H939" t="str">
            <v>Cái</v>
          </cell>
          <cell r="I939">
            <v>1</v>
          </cell>
          <cell r="J939">
            <v>502400</v>
          </cell>
          <cell r="K939">
            <v>502400</v>
          </cell>
          <cell r="M939" t="str">
            <v>Hoa Sen hoặc Phương Nam</v>
          </cell>
          <cell r="N939">
            <v>0</v>
          </cell>
          <cell r="O939" t="str">
            <v>Việt Nam</v>
          </cell>
          <cell r="Q939">
            <v>100</v>
          </cell>
          <cell r="R939">
            <v>502490</v>
          </cell>
          <cell r="S939">
            <v>1.8</v>
          </cell>
          <cell r="T939">
            <v>1</v>
          </cell>
          <cell r="U939">
            <v>502428</v>
          </cell>
          <cell r="V939">
            <v>502428</v>
          </cell>
          <cell r="W939">
            <v>56</v>
          </cell>
          <cell r="X939">
            <v>56</v>
          </cell>
          <cell r="Y939">
            <v>230294.39999999999</v>
          </cell>
          <cell r="Z939">
            <v>230294.39999999999</v>
          </cell>
          <cell r="AA939">
            <v>241809.12</v>
          </cell>
          <cell r="AB939">
            <v>241809.12</v>
          </cell>
          <cell r="AC939">
            <v>4.5</v>
          </cell>
          <cell r="AD939">
            <v>4.5</v>
          </cell>
          <cell r="AI939">
            <v>502400</v>
          </cell>
          <cell r="AJ939">
            <v>502400</v>
          </cell>
        </row>
        <row r="940">
          <cell r="A940" t="str">
            <v>A10811</v>
          </cell>
          <cell r="B940">
            <v>7898</v>
          </cell>
          <cell r="C940">
            <v>1711</v>
          </cell>
          <cell r="E940" t="str">
            <v>Cút ống gió KT400x250, tôn dày 0.75mm</v>
          </cell>
          <cell r="F940">
            <v>0</v>
          </cell>
          <cell r="G940">
            <v>0</v>
          </cell>
          <cell r="H940" t="str">
            <v>Cái</v>
          </cell>
          <cell r="I940">
            <v>1</v>
          </cell>
          <cell r="J940">
            <v>301500</v>
          </cell>
          <cell r="K940">
            <v>301500</v>
          </cell>
          <cell r="M940" t="str">
            <v>Hoa Sen hoặc Phương Nam</v>
          </cell>
          <cell r="N940">
            <v>0</v>
          </cell>
          <cell r="O940" t="str">
            <v>Việt Nam</v>
          </cell>
          <cell r="Q940">
            <v>100</v>
          </cell>
          <cell r="R940">
            <v>301550</v>
          </cell>
          <cell r="S940">
            <v>1.04</v>
          </cell>
          <cell r="T940">
            <v>1</v>
          </cell>
          <cell r="U940">
            <v>301501.5</v>
          </cell>
          <cell r="V940">
            <v>301501.5</v>
          </cell>
          <cell r="W940">
            <v>32.199999999999996</v>
          </cell>
          <cell r="X940">
            <v>32.199999999999996</v>
          </cell>
          <cell r="Y940">
            <v>132419.28</v>
          </cell>
          <cell r="Z940">
            <v>132419.28</v>
          </cell>
          <cell r="AA940">
            <v>139040.24</v>
          </cell>
          <cell r="AB940">
            <v>139040.24</v>
          </cell>
          <cell r="AC940">
            <v>2.6</v>
          </cell>
          <cell r="AD940">
            <v>2.6</v>
          </cell>
          <cell r="AI940">
            <v>301500</v>
          </cell>
          <cell r="AJ940">
            <v>301500</v>
          </cell>
        </row>
        <row r="941">
          <cell r="A941" t="str">
            <v>A10812</v>
          </cell>
          <cell r="B941">
            <v>7899</v>
          </cell>
          <cell r="C941">
            <v>1711</v>
          </cell>
          <cell r="E941" t="str">
            <v>Cút ống gió KT300x250, tôn dày 0.75mm</v>
          </cell>
          <cell r="F941">
            <v>0</v>
          </cell>
          <cell r="G941">
            <v>0</v>
          </cell>
          <cell r="H941" t="str">
            <v>Cái</v>
          </cell>
          <cell r="I941">
            <v>3</v>
          </cell>
          <cell r="J941">
            <v>199600</v>
          </cell>
          <cell r="K941">
            <v>598800</v>
          </cell>
          <cell r="M941" t="str">
            <v>Hoa Sen hoặc Phương Nam</v>
          </cell>
          <cell r="N941">
            <v>0</v>
          </cell>
          <cell r="O941" t="str">
            <v>Việt Nam</v>
          </cell>
          <cell r="Q941">
            <v>100</v>
          </cell>
          <cell r="R941">
            <v>199540</v>
          </cell>
          <cell r="S941">
            <v>0.66</v>
          </cell>
          <cell r="T941">
            <v>3</v>
          </cell>
          <cell r="U941">
            <v>199585.5</v>
          </cell>
          <cell r="V941">
            <v>598756.5</v>
          </cell>
          <cell r="W941">
            <v>21</v>
          </cell>
          <cell r="X941">
            <v>63</v>
          </cell>
          <cell r="Y941">
            <v>86360.4</v>
          </cell>
          <cell r="Z941">
            <v>259081.19999999998</v>
          </cell>
          <cell r="AA941">
            <v>90678.42</v>
          </cell>
          <cell r="AB941">
            <v>272035.26</v>
          </cell>
          <cell r="AC941">
            <v>1.7</v>
          </cell>
          <cell r="AD941">
            <v>5.0999999999999996</v>
          </cell>
          <cell r="AI941">
            <v>199600</v>
          </cell>
          <cell r="AJ941">
            <v>598800</v>
          </cell>
        </row>
        <row r="942">
          <cell r="A942" t="str">
            <v>A10813</v>
          </cell>
          <cell r="B942">
            <v>7900</v>
          </cell>
          <cell r="C942">
            <v>1711</v>
          </cell>
          <cell r="E942" t="str">
            <v>Nối giảm ống gió KT1000x400/800x600, tôn dày 0.75mm</v>
          </cell>
          <cell r="F942">
            <v>0</v>
          </cell>
          <cell r="G942">
            <v>0</v>
          </cell>
          <cell r="H942" t="str">
            <v>Cái</v>
          </cell>
          <cell r="I942">
            <v>1</v>
          </cell>
          <cell r="J942">
            <v>586700</v>
          </cell>
          <cell r="K942">
            <v>586700</v>
          </cell>
          <cell r="M942" t="str">
            <v>Hoa Sen hoặc Phương Nam</v>
          </cell>
          <cell r="N942">
            <v>0</v>
          </cell>
          <cell r="O942" t="str">
            <v>Việt Nam</v>
          </cell>
          <cell r="Q942">
            <v>100</v>
          </cell>
          <cell r="R942">
            <v>586780</v>
          </cell>
          <cell r="S942">
            <v>2.8</v>
          </cell>
          <cell r="T942">
            <v>1</v>
          </cell>
          <cell r="U942">
            <v>586687.5</v>
          </cell>
          <cell r="V942">
            <v>586687.5</v>
          </cell>
          <cell r="W942">
            <v>86.8</v>
          </cell>
          <cell r="X942">
            <v>86.8</v>
          </cell>
          <cell r="Y942">
            <v>356956.32</v>
          </cell>
          <cell r="Z942">
            <v>356956.32</v>
          </cell>
          <cell r="AA942">
            <v>374804.14</v>
          </cell>
          <cell r="AB942">
            <v>374804.14</v>
          </cell>
          <cell r="AC942">
            <v>6.9</v>
          </cell>
          <cell r="AD942">
            <v>6.9</v>
          </cell>
          <cell r="AI942">
            <v>586700</v>
          </cell>
          <cell r="AJ942">
            <v>586700</v>
          </cell>
        </row>
        <row r="943">
          <cell r="A943" t="str">
            <v>A10814</v>
          </cell>
          <cell r="B943">
            <v>7901</v>
          </cell>
          <cell r="C943">
            <v>1711</v>
          </cell>
          <cell r="E943" t="str">
            <v>Nối giảm ống gió KT1000x250/800x250, tôn dày 0.75mm</v>
          </cell>
          <cell r="F943">
            <v>0</v>
          </cell>
          <cell r="G943">
            <v>0</v>
          </cell>
          <cell r="H943" t="str">
            <v>Cái</v>
          </cell>
          <cell r="I943">
            <v>1</v>
          </cell>
          <cell r="J943">
            <v>501300</v>
          </cell>
          <cell r="K943">
            <v>501300</v>
          </cell>
          <cell r="M943" t="str">
            <v>Hoa Sen hoặc Phương Nam</v>
          </cell>
          <cell r="N943">
            <v>0</v>
          </cell>
          <cell r="O943" t="str">
            <v>Việt Nam</v>
          </cell>
          <cell r="Q943">
            <v>100</v>
          </cell>
          <cell r="R943">
            <v>501290</v>
          </cell>
          <cell r="S943">
            <v>2.5</v>
          </cell>
          <cell r="T943">
            <v>1</v>
          </cell>
          <cell r="U943">
            <v>501310.5</v>
          </cell>
          <cell r="V943">
            <v>501310.5</v>
          </cell>
          <cell r="W943">
            <v>77</v>
          </cell>
          <cell r="X943">
            <v>77</v>
          </cell>
          <cell r="Y943">
            <v>316654.8</v>
          </cell>
          <cell r="Z943">
            <v>316654.8</v>
          </cell>
          <cell r="AA943">
            <v>332487.53999999998</v>
          </cell>
          <cell r="AB943">
            <v>332487.53999999998</v>
          </cell>
          <cell r="AC943">
            <v>6.2</v>
          </cell>
          <cell r="AD943">
            <v>6.2</v>
          </cell>
          <cell r="AI943">
            <v>501300</v>
          </cell>
          <cell r="AJ943">
            <v>501300</v>
          </cell>
        </row>
        <row r="944">
          <cell r="A944" t="str">
            <v>A10815</v>
          </cell>
          <cell r="B944">
            <v>7902</v>
          </cell>
          <cell r="C944">
            <v>1711</v>
          </cell>
          <cell r="E944" t="str">
            <v>Nối giảm ống gió KT1000x250/500x200, tôn dày 0.75mm</v>
          </cell>
          <cell r="F944">
            <v>0</v>
          </cell>
          <cell r="G944">
            <v>0</v>
          </cell>
          <cell r="H944" t="str">
            <v>Cái</v>
          </cell>
          <cell r="I944">
            <v>3</v>
          </cell>
          <cell r="J944">
            <v>458200</v>
          </cell>
          <cell r="K944">
            <v>1374600</v>
          </cell>
          <cell r="M944" t="str">
            <v>Hoa Sen hoặc Phương Nam</v>
          </cell>
          <cell r="N944">
            <v>0</v>
          </cell>
          <cell r="O944" t="str">
            <v>Việt Nam</v>
          </cell>
          <cell r="Q944">
            <v>100</v>
          </cell>
          <cell r="R944">
            <v>458170</v>
          </cell>
          <cell r="S944">
            <v>2.5</v>
          </cell>
          <cell r="T944">
            <v>3</v>
          </cell>
          <cell r="U944">
            <v>458175</v>
          </cell>
          <cell r="V944">
            <v>1374525</v>
          </cell>
          <cell r="W944">
            <v>77</v>
          </cell>
          <cell r="X944">
            <v>231</v>
          </cell>
          <cell r="Y944">
            <v>316654.8</v>
          </cell>
          <cell r="Z944">
            <v>949964.39999999991</v>
          </cell>
          <cell r="AA944">
            <v>332487.53999999998</v>
          </cell>
          <cell r="AB944">
            <v>997462.61999999988</v>
          </cell>
          <cell r="AC944">
            <v>6.2</v>
          </cell>
          <cell r="AD944">
            <v>18.600000000000001</v>
          </cell>
          <cell r="AI944">
            <v>458200</v>
          </cell>
          <cell r="AJ944">
            <v>1374600</v>
          </cell>
        </row>
        <row r="945">
          <cell r="A945" t="str">
            <v>A10816</v>
          </cell>
          <cell r="B945">
            <v>7903</v>
          </cell>
          <cell r="C945">
            <v>1711</v>
          </cell>
          <cell r="E945" t="str">
            <v>Nối giảm ống gió KT1000x250/450x250, tôn dày 0.75mm</v>
          </cell>
          <cell r="F945">
            <v>0</v>
          </cell>
          <cell r="G945">
            <v>0</v>
          </cell>
          <cell r="H945" t="str">
            <v>Cái</v>
          </cell>
          <cell r="I945">
            <v>2</v>
          </cell>
          <cell r="J945">
            <v>458200</v>
          </cell>
          <cell r="K945">
            <v>916400</v>
          </cell>
          <cell r="M945" t="str">
            <v>Hoa Sen hoặc Phương Nam</v>
          </cell>
          <cell r="N945">
            <v>0</v>
          </cell>
          <cell r="O945" t="str">
            <v>Việt Nam</v>
          </cell>
          <cell r="Q945">
            <v>100</v>
          </cell>
          <cell r="R945">
            <v>458170</v>
          </cell>
          <cell r="S945">
            <v>2.5</v>
          </cell>
          <cell r="T945">
            <v>2</v>
          </cell>
          <cell r="U945">
            <v>458175</v>
          </cell>
          <cell r="V945">
            <v>916350</v>
          </cell>
          <cell r="W945">
            <v>77</v>
          </cell>
          <cell r="X945">
            <v>154</v>
          </cell>
          <cell r="Y945">
            <v>316654.8</v>
          </cell>
          <cell r="Z945">
            <v>633309.6</v>
          </cell>
          <cell r="AA945">
            <v>332487.53999999998</v>
          </cell>
          <cell r="AB945">
            <v>664975.07999999996</v>
          </cell>
          <cell r="AC945">
            <v>6.2</v>
          </cell>
          <cell r="AD945">
            <v>12.4</v>
          </cell>
          <cell r="AI945">
            <v>458200</v>
          </cell>
          <cell r="AJ945">
            <v>916400</v>
          </cell>
        </row>
        <row r="946">
          <cell r="A946" t="str">
            <v>A10817</v>
          </cell>
          <cell r="B946">
            <v>7904</v>
          </cell>
          <cell r="C946">
            <v>1711</v>
          </cell>
          <cell r="E946" t="str">
            <v>Nối giảm ống gió KT900x400/700x400, tôn dày 0.75mm</v>
          </cell>
          <cell r="F946">
            <v>0</v>
          </cell>
          <cell r="G946">
            <v>0</v>
          </cell>
          <cell r="H946" t="str">
            <v>Cái</v>
          </cell>
          <cell r="I946">
            <v>1</v>
          </cell>
          <cell r="J946">
            <v>500900</v>
          </cell>
          <cell r="K946">
            <v>500900</v>
          </cell>
          <cell r="M946" t="str">
            <v>Hoa Sen hoặc Phương Nam</v>
          </cell>
          <cell r="N946">
            <v>0</v>
          </cell>
          <cell r="O946" t="str">
            <v>Việt Nam</v>
          </cell>
          <cell r="Q946">
            <v>100</v>
          </cell>
          <cell r="R946">
            <v>500810</v>
          </cell>
          <cell r="S946">
            <v>2.34</v>
          </cell>
          <cell r="T946">
            <v>1</v>
          </cell>
          <cell r="U946">
            <v>500863.5</v>
          </cell>
          <cell r="V946">
            <v>500863.5</v>
          </cell>
          <cell r="W946">
            <v>71.399999999999991</v>
          </cell>
          <cell r="X946">
            <v>71.399999999999991</v>
          </cell>
          <cell r="Y946">
            <v>293625.36</v>
          </cell>
          <cell r="Z946">
            <v>293625.36</v>
          </cell>
          <cell r="AA946">
            <v>308306.63</v>
          </cell>
          <cell r="AB946">
            <v>308306.63</v>
          </cell>
          <cell r="AC946">
            <v>5.7</v>
          </cell>
          <cell r="AD946">
            <v>5.7</v>
          </cell>
          <cell r="AI946">
            <v>500900</v>
          </cell>
          <cell r="AJ946">
            <v>500900</v>
          </cell>
        </row>
        <row r="947">
          <cell r="A947" t="str">
            <v>A10818</v>
          </cell>
          <cell r="B947">
            <v>7905</v>
          </cell>
          <cell r="C947">
            <v>1711</v>
          </cell>
          <cell r="E947" t="str">
            <v>Nối giảm ống gió KT800x500/700x500, tôn dày 0.75mm</v>
          </cell>
          <cell r="F947">
            <v>0</v>
          </cell>
          <cell r="G947">
            <v>0</v>
          </cell>
          <cell r="H947" t="str">
            <v>Cái</v>
          </cell>
          <cell r="I947">
            <v>1</v>
          </cell>
          <cell r="J947">
            <v>492100</v>
          </cell>
          <cell r="K947">
            <v>492100</v>
          </cell>
          <cell r="M947" t="str">
            <v>Hoa Sen hoặc Phương Nam</v>
          </cell>
          <cell r="N947">
            <v>0</v>
          </cell>
          <cell r="O947" t="str">
            <v>Việt Nam</v>
          </cell>
          <cell r="Q947">
            <v>100</v>
          </cell>
          <cell r="R947">
            <v>492220</v>
          </cell>
          <cell r="S947">
            <v>2.08</v>
          </cell>
          <cell r="T947">
            <v>1</v>
          </cell>
          <cell r="U947">
            <v>492147</v>
          </cell>
          <cell r="V947">
            <v>492147</v>
          </cell>
          <cell r="W947">
            <v>64.399999999999991</v>
          </cell>
          <cell r="X947">
            <v>64.399999999999991</v>
          </cell>
          <cell r="Y947">
            <v>264838.56</v>
          </cell>
          <cell r="Z947">
            <v>264838.56</v>
          </cell>
          <cell r="AA947">
            <v>278080.49</v>
          </cell>
          <cell r="AB947">
            <v>278080.49</v>
          </cell>
          <cell r="AC947">
            <v>5.2</v>
          </cell>
          <cell r="AD947">
            <v>5.2</v>
          </cell>
          <cell r="AI947">
            <v>492100</v>
          </cell>
          <cell r="AJ947">
            <v>492100</v>
          </cell>
        </row>
        <row r="948">
          <cell r="A948" t="str">
            <v>A10819</v>
          </cell>
          <cell r="B948">
            <v>7906</v>
          </cell>
          <cell r="C948">
            <v>1711</v>
          </cell>
          <cell r="E948" t="str">
            <v>Nối giảm ống gió KT800x500/600x700, tôn dày 0.75mm</v>
          </cell>
          <cell r="F948">
            <v>0</v>
          </cell>
          <cell r="G948">
            <v>0</v>
          </cell>
          <cell r="H948" t="str">
            <v>Cái</v>
          </cell>
          <cell r="I948">
            <v>1</v>
          </cell>
          <cell r="J948">
            <v>504400</v>
          </cell>
          <cell r="K948">
            <v>504400</v>
          </cell>
          <cell r="M948" t="str">
            <v>Hoa Sen hoặc Phương Nam</v>
          </cell>
          <cell r="N948">
            <v>0</v>
          </cell>
          <cell r="O948" t="str">
            <v>Việt Nam</v>
          </cell>
          <cell r="Q948">
            <v>100</v>
          </cell>
          <cell r="R948">
            <v>504540</v>
          </cell>
          <cell r="S948">
            <v>2.08</v>
          </cell>
          <cell r="T948">
            <v>1</v>
          </cell>
          <cell r="U948">
            <v>504439.5</v>
          </cell>
          <cell r="V948">
            <v>504439.5</v>
          </cell>
          <cell r="W948">
            <v>64.399999999999991</v>
          </cell>
          <cell r="X948">
            <v>64.399999999999991</v>
          </cell>
          <cell r="Y948">
            <v>264838.56</v>
          </cell>
          <cell r="Z948">
            <v>264838.56</v>
          </cell>
          <cell r="AA948">
            <v>278080.49</v>
          </cell>
          <cell r="AB948">
            <v>278080.49</v>
          </cell>
          <cell r="AC948">
            <v>5.2</v>
          </cell>
          <cell r="AD948">
            <v>5.2</v>
          </cell>
          <cell r="AI948">
            <v>504400</v>
          </cell>
          <cell r="AJ948">
            <v>504400</v>
          </cell>
        </row>
        <row r="949">
          <cell r="A949" t="str">
            <v>A10820</v>
          </cell>
          <cell r="B949">
            <v>7907</v>
          </cell>
          <cell r="C949">
            <v>1711</v>
          </cell>
          <cell r="E949" t="str">
            <v>Nối giảm ống gió KT800x250/500x250, tôn dày 0.75mm</v>
          </cell>
          <cell r="F949">
            <v>0</v>
          </cell>
          <cell r="G949">
            <v>0</v>
          </cell>
          <cell r="H949" t="str">
            <v>Cái</v>
          </cell>
          <cell r="I949">
            <v>1</v>
          </cell>
          <cell r="J949">
            <v>374100</v>
          </cell>
          <cell r="K949">
            <v>374100</v>
          </cell>
          <cell r="M949" t="str">
            <v>Hoa Sen hoặc Phương Nam</v>
          </cell>
          <cell r="N949">
            <v>0</v>
          </cell>
          <cell r="O949" t="str">
            <v>Việt Nam</v>
          </cell>
          <cell r="Q949">
            <v>100</v>
          </cell>
          <cell r="R949">
            <v>374090</v>
          </cell>
          <cell r="S949">
            <v>1.68</v>
          </cell>
          <cell r="T949">
            <v>1</v>
          </cell>
          <cell r="U949">
            <v>374139</v>
          </cell>
          <cell r="V949">
            <v>374139</v>
          </cell>
          <cell r="W949">
            <v>51.8</v>
          </cell>
          <cell r="X949">
            <v>51.8</v>
          </cell>
          <cell r="Y949">
            <v>213022.32</v>
          </cell>
          <cell r="Z949">
            <v>213022.32</v>
          </cell>
          <cell r="AA949">
            <v>223673.44</v>
          </cell>
          <cell r="AB949">
            <v>223673.44</v>
          </cell>
          <cell r="AC949">
            <v>4.0999999999999996</v>
          </cell>
          <cell r="AD949">
            <v>4.0999999999999996</v>
          </cell>
          <cell r="AI949">
            <v>374100</v>
          </cell>
          <cell r="AJ949">
            <v>374100</v>
          </cell>
        </row>
        <row r="950">
          <cell r="A950" t="str">
            <v>A10821</v>
          </cell>
          <cell r="B950">
            <v>7908</v>
          </cell>
          <cell r="C950">
            <v>1711</v>
          </cell>
          <cell r="E950" t="str">
            <v>Nối giảm ống gió KT750x250/400x250, tôn dày 0.75mm</v>
          </cell>
          <cell r="F950">
            <v>0</v>
          </cell>
          <cell r="G950">
            <v>0</v>
          </cell>
          <cell r="H950" t="str">
            <v>Cái</v>
          </cell>
          <cell r="I950">
            <v>2</v>
          </cell>
          <cell r="J950">
            <v>341300</v>
          </cell>
          <cell r="K950">
            <v>682600</v>
          </cell>
          <cell r="M950" t="str">
            <v>Hoa Sen hoặc Phương Nam</v>
          </cell>
          <cell r="N950">
            <v>0</v>
          </cell>
          <cell r="O950" t="str">
            <v>Việt Nam</v>
          </cell>
          <cell r="Q950">
            <v>100</v>
          </cell>
          <cell r="R950">
            <v>341320</v>
          </cell>
          <cell r="S950">
            <v>1.5</v>
          </cell>
          <cell r="T950">
            <v>2</v>
          </cell>
          <cell r="U950">
            <v>341284.5</v>
          </cell>
          <cell r="V950">
            <v>682569</v>
          </cell>
          <cell r="W950">
            <v>46.199999999999996</v>
          </cell>
          <cell r="X950">
            <v>92.399999999999991</v>
          </cell>
          <cell r="Y950">
            <v>189992.88</v>
          </cell>
          <cell r="Z950">
            <v>379985.76</v>
          </cell>
          <cell r="AA950">
            <v>199492.52</v>
          </cell>
          <cell r="AB950">
            <v>398985.04</v>
          </cell>
          <cell r="AC950">
            <v>3.7</v>
          </cell>
          <cell r="AD950">
            <v>7.4</v>
          </cell>
          <cell r="AI950">
            <v>341300</v>
          </cell>
          <cell r="AJ950">
            <v>682600</v>
          </cell>
        </row>
        <row r="951">
          <cell r="A951" t="str">
            <v>A10822</v>
          </cell>
          <cell r="B951">
            <v>7909</v>
          </cell>
          <cell r="C951">
            <v>1711</v>
          </cell>
          <cell r="E951" t="str">
            <v>Nối giảm ống gió KT700x500/700x400, tôn dày 0.75mm</v>
          </cell>
          <cell r="F951">
            <v>0</v>
          </cell>
          <cell r="G951">
            <v>0</v>
          </cell>
          <cell r="H951" t="str">
            <v>Cái</v>
          </cell>
          <cell r="I951">
            <v>1</v>
          </cell>
          <cell r="J951">
            <v>435600</v>
          </cell>
          <cell r="K951">
            <v>435600</v>
          </cell>
          <cell r="M951" t="str">
            <v>Hoa Sen hoặc Phương Nam</v>
          </cell>
          <cell r="N951">
            <v>0</v>
          </cell>
          <cell r="O951" t="str">
            <v>Việt Nam</v>
          </cell>
          <cell r="Q951">
            <v>100</v>
          </cell>
          <cell r="R951">
            <v>435690</v>
          </cell>
          <cell r="S951">
            <v>1.68</v>
          </cell>
          <cell r="T951">
            <v>1</v>
          </cell>
          <cell r="U951">
            <v>435601.5</v>
          </cell>
          <cell r="V951">
            <v>435601.5</v>
          </cell>
          <cell r="W951">
            <v>51.8</v>
          </cell>
          <cell r="X951">
            <v>51.8</v>
          </cell>
          <cell r="Y951">
            <v>213022.32</v>
          </cell>
          <cell r="Z951">
            <v>213022.32</v>
          </cell>
          <cell r="AA951">
            <v>223673.44</v>
          </cell>
          <cell r="AB951">
            <v>223673.44</v>
          </cell>
          <cell r="AC951">
            <v>4.0999999999999996</v>
          </cell>
          <cell r="AD951">
            <v>4.0999999999999996</v>
          </cell>
          <cell r="AI951">
            <v>435600</v>
          </cell>
          <cell r="AJ951">
            <v>435600</v>
          </cell>
        </row>
        <row r="952">
          <cell r="A952" t="str">
            <v>A10823</v>
          </cell>
          <cell r="B952">
            <v>7910</v>
          </cell>
          <cell r="C952">
            <v>1711</v>
          </cell>
          <cell r="E952" t="str">
            <v>Nối giảm ống gió KT700x400/500x400, tôn dày 0.75mm</v>
          </cell>
          <cell r="F952">
            <v>0</v>
          </cell>
          <cell r="G952">
            <v>0</v>
          </cell>
          <cell r="H952" t="str">
            <v>Cái</v>
          </cell>
          <cell r="I952">
            <v>1</v>
          </cell>
          <cell r="J952">
            <v>387500</v>
          </cell>
          <cell r="K952">
            <v>387500</v>
          </cell>
          <cell r="M952" t="str">
            <v>Hoa Sen hoặc Phương Nam</v>
          </cell>
          <cell r="N952">
            <v>0</v>
          </cell>
          <cell r="O952" t="str">
            <v>Việt Nam</v>
          </cell>
          <cell r="Q952">
            <v>100</v>
          </cell>
          <cell r="R952">
            <v>387530</v>
          </cell>
          <cell r="S952">
            <v>1.54</v>
          </cell>
          <cell r="T952">
            <v>1</v>
          </cell>
          <cell r="U952">
            <v>387549</v>
          </cell>
          <cell r="V952">
            <v>387549</v>
          </cell>
          <cell r="W952">
            <v>47.599999999999994</v>
          </cell>
          <cell r="X952">
            <v>47.599999999999994</v>
          </cell>
          <cell r="Y952">
            <v>195750.24</v>
          </cell>
          <cell r="Z952">
            <v>195750.24</v>
          </cell>
          <cell r="AA952">
            <v>205537.75</v>
          </cell>
          <cell r="AB952">
            <v>205537.75</v>
          </cell>
          <cell r="AC952">
            <v>3.8</v>
          </cell>
          <cell r="AD952">
            <v>3.8</v>
          </cell>
          <cell r="AI952">
            <v>387500</v>
          </cell>
          <cell r="AJ952">
            <v>387500</v>
          </cell>
        </row>
        <row r="953">
          <cell r="A953" t="str">
            <v>A10824</v>
          </cell>
          <cell r="B953">
            <v>7911</v>
          </cell>
          <cell r="C953">
            <v>1711</v>
          </cell>
          <cell r="E953" t="str">
            <v>Nối giảm ống gió KT500x400/400x300, tôn dày 0.75mm</v>
          </cell>
          <cell r="F953">
            <v>0</v>
          </cell>
          <cell r="G953">
            <v>0</v>
          </cell>
          <cell r="H953" t="str">
            <v>Cái</v>
          </cell>
          <cell r="I953">
            <v>1</v>
          </cell>
          <cell r="J953">
            <v>287200</v>
          </cell>
          <cell r="K953">
            <v>287200</v>
          </cell>
          <cell r="M953" t="str">
            <v>Hoa Sen hoặc Phương Nam</v>
          </cell>
          <cell r="N953">
            <v>0</v>
          </cell>
          <cell r="O953" t="str">
            <v>Việt Nam</v>
          </cell>
          <cell r="Q953">
            <v>100</v>
          </cell>
          <cell r="R953">
            <v>287160</v>
          </cell>
          <cell r="S953">
            <v>0.9</v>
          </cell>
          <cell r="T953">
            <v>1</v>
          </cell>
          <cell r="U953">
            <v>287197.5</v>
          </cell>
          <cell r="V953">
            <v>287197.5</v>
          </cell>
          <cell r="W953">
            <v>28</v>
          </cell>
          <cell r="X953">
            <v>28</v>
          </cell>
          <cell r="Y953">
            <v>115147.2</v>
          </cell>
          <cell r="Z953">
            <v>115147.2</v>
          </cell>
          <cell r="AA953">
            <v>120904.56</v>
          </cell>
          <cell r="AB953">
            <v>120904.56</v>
          </cell>
          <cell r="AC953">
            <v>2.2000000000000002</v>
          </cell>
          <cell r="AD953">
            <v>2.2000000000000002</v>
          </cell>
          <cell r="AI953">
            <v>287200</v>
          </cell>
          <cell r="AJ953">
            <v>287200</v>
          </cell>
        </row>
        <row r="954">
          <cell r="A954" t="str">
            <v>A10825</v>
          </cell>
          <cell r="B954">
            <v>7912</v>
          </cell>
          <cell r="C954">
            <v>1711</v>
          </cell>
          <cell r="E954" t="str">
            <v>Nối giảm ống gió KT450x250/250x250, tôn dày 0.75mm</v>
          </cell>
          <cell r="F954">
            <v>0</v>
          </cell>
          <cell r="G954">
            <v>0</v>
          </cell>
          <cell r="H954" t="str">
            <v>Cái</v>
          </cell>
          <cell r="I954">
            <v>2</v>
          </cell>
          <cell r="J954">
            <v>179200</v>
          </cell>
          <cell r="K954">
            <v>358400</v>
          </cell>
          <cell r="M954" t="str">
            <v>Hoa Sen hoặc Phương Nam</v>
          </cell>
          <cell r="N954">
            <v>0</v>
          </cell>
          <cell r="O954" t="str">
            <v>Việt Nam</v>
          </cell>
          <cell r="Q954">
            <v>100</v>
          </cell>
          <cell r="R954">
            <v>179320</v>
          </cell>
          <cell r="S954">
            <v>0.63</v>
          </cell>
          <cell r="T954">
            <v>2</v>
          </cell>
          <cell r="U954">
            <v>179247</v>
          </cell>
          <cell r="V954">
            <v>358494</v>
          </cell>
          <cell r="W954">
            <v>19.599999999999998</v>
          </cell>
          <cell r="X954">
            <v>39.199999999999996</v>
          </cell>
          <cell r="Y954">
            <v>80603.039999999994</v>
          </cell>
          <cell r="Z954">
            <v>161206.07999999999</v>
          </cell>
          <cell r="AA954">
            <v>84633.19</v>
          </cell>
          <cell r="AB954">
            <v>169266.38</v>
          </cell>
          <cell r="AC954">
            <v>1.6</v>
          </cell>
          <cell r="AD954">
            <v>3.2</v>
          </cell>
          <cell r="AI954">
            <v>179200</v>
          </cell>
          <cell r="AJ954">
            <v>358400</v>
          </cell>
        </row>
        <row r="955">
          <cell r="A955" t="str">
            <v>A10826</v>
          </cell>
          <cell r="B955">
            <v>7913</v>
          </cell>
          <cell r="C955">
            <v>1711</v>
          </cell>
          <cell r="E955" t="str">
            <v>Nối giảm ống gió KT400x250/300x250, tôn dày 0.75mm</v>
          </cell>
          <cell r="F955">
            <v>0</v>
          </cell>
          <cell r="G955">
            <v>0</v>
          </cell>
          <cell r="H955" t="str">
            <v>Cái</v>
          </cell>
          <cell r="I955">
            <v>1</v>
          </cell>
          <cell r="J955">
            <v>207400</v>
          </cell>
          <cell r="K955">
            <v>207400</v>
          </cell>
          <cell r="M955" t="str">
            <v>Hoa Sen hoặc Phương Nam</v>
          </cell>
          <cell r="N955">
            <v>0</v>
          </cell>
          <cell r="O955" t="str">
            <v>Việt Nam</v>
          </cell>
          <cell r="Q955">
            <v>100</v>
          </cell>
          <cell r="R955">
            <v>207480</v>
          </cell>
          <cell r="S955">
            <v>0.52</v>
          </cell>
          <cell r="T955">
            <v>1</v>
          </cell>
          <cell r="U955">
            <v>207408</v>
          </cell>
          <cell r="V955">
            <v>207408</v>
          </cell>
          <cell r="W955">
            <v>15.399999999999999</v>
          </cell>
          <cell r="X955">
            <v>15.399999999999999</v>
          </cell>
          <cell r="Y955">
            <v>63330.96</v>
          </cell>
          <cell r="Z955">
            <v>63330.96</v>
          </cell>
          <cell r="AA955">
            <v>66497.509999999995</v>
          </cell>
          <cell r="AB955">
            <v>66497.509999999995</v>
          </cell>
          <cell r="AC955">
            <v>1.2</v>
          </cell>
          <cell r="AD955">
            <v>1.2</v>
          </cell>
          <cell r="AI955">
            <v>207400</v>
          </cell>
          <cell r="AJ955">
            <v>207400</v>
          </cell>
        </row>
        <row r="956">
          <cell r="A956" t="str">
            <v>A10827</v>
          </cell>
          <cell r="B956">
            <v>7914</v>
          </cell>
          <cell r="C956">
            <v>1711</v>
          </cell>
          <cell r="E956" t="str">
            <v>Vuông / tròn 300x250/Ø200, tôn dày 0.75mm</v>
          </cell>
          <cell r="F956">
            <v>0</v>
          </cell>
          <cell r="G956">
            <v>0</v>
          </cell>
          <cell r="H956" t="str">
            <v>Cái</v>
          </cell>
          <cell r="I956">
            <v>2</v>
          </cell>
          <cell r="J956">
            <v>137500</v>
          </cell>
          <cell r="K956">
            <v>275000</v>
          </cell>
          <cell r="M956" t="str">
            <v>Hoa Sen hoặc Phương Nam</v>
          </cell>
          <cell r="N956">
            <v>0</v>
          </cell>
          <cell r="O956" t="str">
            <v>Việt Nam</v>
          </cell>
          <cell r="Q956">
            <v>100</v>
          </cell>
          <cell r="R956">
            <v>137500</v>
          </cell>
          <cell r="S956">
            <v>0.33</v>
          </cell>
          <cell r="T956">
            <v>2</v>
          </cell>
          <cell r="U956">
            <v>137452.5</v>
          </cell>
          <cell r="V956">
            <v>274905</v>
          </cell>
          <cell r="W956">
            <v>9.7999999999999989</v>
          </cell>
          <cell r="X956">
            <v>19.599999999999998</v>
          </cell>
          <cell r="Y956">
            <v>40301.519999999997</v>
          </cell>
          <cell r="Z956">
            <v>80603.039999999994</v>
          </cell>
          <cell r="AA956">
            <v>42316.6</v>
          </cell>
          <cell r="AB956">
            <v>84633.2</v>
          </cell>
          <cell r="AC956">
            <v>0.8</v>
          </cell>
          <cell r="AD956">
            <v>1.6</v>
          </cell>
          <cell r="AI956">
            <v>137500</v>
          </cell>
          <cell r="AJ956">
            <v>275000</v>
          </cell>
        </row>
        <row r="957">
          <cell r="A957" t="str">
            <v>A10828</v>
          </cell>
          <cell r="B957">
            <v>7915</v>
          </cell>
          <cell r="C957">
            <v>1711</v>
          </cell>
          <cell r="E957" t="str">
            <v>Vuông / tròn 300x200/Ø250, tôn dày 0.75mm</v>
          </cell>
          <cell r="F957">
            <v>0</v>
          </cell>
          <cell r="G957">
            <v>0</v>
          </cell>
          <cell r="H957" t="str">
            <v>Cái</v>
          </cell>
          <cell r="I957">
            <v>12</v>
          </cell>
          <cell r="J957">
            <v>140100</v>
          </cell>
          <cell r="K957">
            <v>1681200</v>
          </cell>
          <cell r="M957" t="str">
            <v>Hoa Sen hoặc Phương Nam</v>
          </cell>
          <cell r="N957">
            <v>0</v>
          </cell>
          <cell r="O957" t="str">
            <v>Việt Nam</v>
          </cell>
          <cell r="Q957">
            <v>100</v>
          </cell>
          <cell r="R957">
            <v>140160</v>
          </cell>
          <cell r="S957">
            <v>0.3</v>
          </cell>
          <cell r="T957">
            <v>12</v>
          </cell>
          <cell r="U957">
            <v>140134.5</v>
          </cell>
          <cell r="V957">
            <v>1681614</v>
          </cell>
          <cell r="W957">
            <v>9.7999999999999989</v>
          </cell>
          <cell r="X957">
            <v>117.6</v>
          </cell>
          <cell r="Y957">
            <v>40301.519999999997</v>
          </cell>
          <cell r="Z957">
            <v>483618.24</v>
          </cell>
          <cell r="AA957">
            <v>42316.6</v>
          </cell>
          <cell r="AB957">
            <v>507799.19999999995</v>
          </cell>
          <cell r="AC957">
            <v>0.8</v>
          </cell>
          <cell r="AD957">
            <v>9.6000000000000014</v>
          </cell>
          <cell r="AI957">
            <v>140100</v>
          </cell>
          <cell r="AJ957">
            <v>1681200</v>
          </cell>
        </row>
        <row r="958">
          <cell r="A958" t="str">
            <v>A10829</v>
          </cell>
          <cell r="B958">
            <v>7916</v>
          </cell>
          <cell r="C958">
            <v>1711</v>
          </cell>
          <cell r="E958" t="str">
            <v>Vuông / tròn 200x200/Ø200, tôn dày 0.75mm</v>
          </cell>
          <cell r="F958">
            <v>0</v>
          </cell>
          <cell r="G958">
            <v>0</v>
          </cell>
          <cell r="H958" t="str">
            <v>Cái</v>
          </cell>
          <cell r="I958">
            <v>22</v>
          </cell>
          <cell r="J958">
            <v>108600</v>
          </cell>
          <cell r="K958">
            <v>2389200</v>
          </cell>
          <cell r="M958" t="str">
            <v>Hoa Sen hoặc Phương Nam</v>
          </cell>
          <cell r="N958">
            <v>0</v>
          </cell>
          <cell r="O958" t="str">
            <v>Việt Nam</v>
          </cell>
          <cell r="Q958">
            <v>100</v>
          </cell>
          <cell r="R958">
            <v>108720.00000000001</v>
          </cell>
          <cell r="S958">
            <v>0.16</v>
          </cell>
          <cell r="T958">
            <v>22</v>
          </cell>
          <cell r="U958">
            <v>108621</v>
          </cell>
          <cell r="V958">
            <v>2389662</v>
          </cell>
          <cell r="W958">
            <v>5.6</v>
          </cell>
          <cell r="X958">
            <v>123.19999999999999</v>
          </cell>
          <cell r="Y958">
            <v>23029.439999999999</v>
          </cell>
          <cell r="Z958">
            <v>506647.68</v>
          </cell>
          <cell r="AA958">
            <v>24180.91</v>
          </cell>
          <cell r="AB958">
            <v>531980.02</v>
          </cell>
          <cell r="AC958">
            <v>0.4</v>
          </cell>
          <cell r="AD958">
            <v>8.8000000000000007</v>
          </cell>
          <cell r="AI958">
            <v>108600</v>
          </cell>
          <cell r="AJ958">
            <v>2389200</v>
          </cell>
        </row>
        <row r="959">
          <cell r="A959" t="str">
            <v>A10830</v>
          </cell>
          <cell r="B959">
            <v>7917</v>
          </cell>
          <cell r="C959">
            <v>1711</v>
          </cell>
          <cell r="E959" t="str">
            <v>Vuông / tròn 150x150/Ø150, tôn dày 0.58mm</v>
          </cell>
          <cell r="F959">
            <v>0</v>
          </cell>
          <cell r="G959">
            <v>0</v>
          </cell>
          <cell r="H959" t="str">
            <v>Cái</v>
          </cell>
          <cell r="I959">
            <v>15</v>
          </cell>
          <cell r="J959">
            <v>80900</v>
          </cell>
          <cell r="K959">
            <v>1213500</v>
          </cell>
          <cell r="M959" t="str">
            <v>Hoa Sen hoặc Phương Nam</v>
          </cell>
          <cell r="N959">
            <v>0</v>
          </cell>
          <cell r="O959" t="str">
            <v>Việt Nam</v>
          </cell>
          <cell r="Q959">
            <v>100</v>
          </cell>
          <cell r="R959">
            <v>81010</v>
          </cell>
          <cell r="S959">
            <v>0.09</v>
          </cell>
          <cell r="T959">
            <v>15</v>
          </cell>
          <cell r="U959">
            <v>80907</v>
          </cell>
          <cell r="V959">
            <v>1213605</v>
          </cell>
          <cell r="W959">
            <v>2.8</v>
          </cell>
          <cell r="X959">
            <v>42</v>
          </cell>
          <cell r="Y959">
            <v>11514.72</v>
          </cell>
          <cell r="Z959">
            <v>172720.8</v>
          </cell>
          <cell r="AA959">
            <v>12090.46</v>
          </cell>
          <cell r="AB959">
            <v>181356.9</v>
          </cell>
          <cell r="AC959">
            <v>0.2</v>
          </cell>
          <cell r="AD959">
            <v>3</v>
          </cell>
          <cell r="AI959">
            <v>80900</v>
          </cell>
          <cell r="AJ959">
            <v>1213500</v>
          </cell>
        </row>
        <row r="960">
          <cell r="A960" t="str">
            <v>A10831</v>
          </cell>
          <cell r="B960">
            <v>7918</v>
          </cell>
          <cell r="C960">
            <v>1711</v>
          </cell>
          <cell r="E960" t="str">
            <v>Chân rẽ ống gió KT300x200, tôn dày 0.58mm</v>
          </cell>
          <cell r="F960">
            <v>0</v>
          </cell>
          <cell r="G960">
            <v>0</v>
          </cell>
          <cell r="H960" t="str">
            <v>Cái</v>
          </cell>
          <cell r="I960">
            <v>4</v>
          </cell>
          <cell r="J960">
            <v>131600</v>
          </cell>
          <cell r="K960">
            <v>526400</v>
          </cell>
          <cell r="M960" t="str">
            <v>Hoa Sen hoặc Phương Nam</v>
          </cell>
          <cell r="N960">
            <v>0</v>
          </cell>
          <cell r="O960" t="str">
            <v>Việt Nam</v>
          </cell>
          <cell r="Q960">
            <v>100</v>
          </cell>
          <cell r="R960">
            <v>131710</v>
          </cell>
          <cell r="S960">
            <v>0.6</v>
          </cell>
          <cell r="T960">
            <v>4</v>
          </cell>
          <cell r="U960">
            <v>131641.5</v>
          </cell>
          <cell r="V960">
            <v>526566</v>
          </cell>
          <cell r="W960">
            <v>18.2</v>
          </cell>
          <cell r="X960">
            <v>72.8</v>
          </cell>
          <cell r="Y960">
            <v>74845.679999999993</v>
          </cell>
          <cell r="Z960">
            <v>299382.71999999997</v>
          </cell>
          <cell r="AA960">
            <v>78587.960000000006</v>
          </cell>
          <cell r="AB960">
            <v>314351.84000000003</v>
          </cell>
          <cell r="AC960">
            <v>1.5</v>
          </cell>
          <cell r="AD960">
            <v>6</v>
          </cell>
          <cell r="AI960">
            <v>131600</v>
          </cell>
          <cell r="AJ960">
            <v>526400</v>
          </cell>
        </row>
        <row r="961">
          <cell r="A961" t="str">
            <v>A10832</v>
          </cell>
          <cell r="B961">
            <v>7919</v>
          </cell>
          <cell r="C961">
            <v>1711</v>
          </cell>
          <cell r="E961" t="str">
            <v>Chân rẽ ống gió KT200x200, tôn dày 0.58mm</v>
          </cell>
          <cell r="F961">
            <v>0</v>
          </cell>
          <cell r="G961">
            <v>0</v>
          </cell>
          <cell r="H961" t="str">
            <v>Cái</v>
          </cell>
          <cell r="I961">
            <v>29</v>
          </cell>
          <cell r="J961">
            <v>98800</v>
          </cell>
          <cell r="K961">
            <v>2865200</v>
          </cell>
          <cell r="M961" t="str">
            <v>Hoa Sen hoặc Phương Nam</v>
          </cell>
          <cell r="N961">
            <v>0</v>
          </cell>
          <cell r="O961" t="str">
            <v>Việt Nam</v>
          </cell>
          <cell r="Q961">
            <v>100</v>
          </cell>
          <cell r="R961">
            <v>98860</v>
          </cell>
          <cell r="S961">
            <v>0.32</v>
          </cell>
          <cell r="T961">
            <v>29</v>
          </cell>
          <cell r="U961">
            <v>98787</v>
          </cell>
          <cell r="V961">
            <v>2864823</v>
          </cell>
          <cell r="W961">
            <v>9.7999999999999989</v>
          </cell>
          <cell r="X961">
            <v>284.2</v>
          </cell>
          <cell r="Y961">
            <v>40301.519999999997</v>
          </cell>
          <cell r="Z961">
            <v>1168744.0799999998</v>
          </cell>
          <cell r="AA961">
            <v>42316.6</v>
          </cell>
          <cell r="AB961">
            <v>1227181.3999999999</v>
          </cell>
          <cell r="AC961">
            <v>0.8</v>
          </cell>
          <cell r="AD961">
            <v>23.200000000000003</v>
          </cell>
          <cell r="AI961">
            <v>98800</v>
          </cell>
          <cell r="AJ961">
            <v>2865200</v>
          </cell>
        </row>
        <row r="962">
          <cell r="A962" t="str">
            <v>A10833</v>
          </cell>
          <cell r="B962">
            <v>7920</v>
          </cell>
          <cell r="C962">
            <v>1711</v>
          </cell>
          <cell r="E962" t="str">
            <v>Chân rẽ ống gió KT150x150, tôn dày 0.58mm</v>
          </cell>
          <cell r="F962">
            <v>0</v>
          </cell>
          <cell r="G962">
            <v>0</v>
          </cell>
          <cell r="H962" t="str">
            <v>Cái</v>
          </cell>
          <cell r="I962">
            <v>15</v>
          </cell>
          <cell r="J962">
            <v>77300</v>
          </cell>
          <cell r="K962">
            <v>1159500</v>
          </cell>
          <cell r="M962" t="str">
            <v>Hoa Sen hoặc Phương Nam</v>
          </cell>
          <cell r="N962">
            <v>0</v>
          </cell>
          <cell r="O962" t="str">
            <v>Việt Nam</v>
          </cell>
          <cell r="Q962">
            <v>100</v>
          </cell>
          <cell r="R962">
            <v>77320</v>
          </cell>
          <cell r="S962">
            <v>0.18</v>
          </cell>
          <cell r="T962">
            <v>15</v>
          </cell>
          <cell r="U962">
            <v>77331</v>
          </cell>
          <cell r="V962">
            <v>1159965</v>
          </cell>
          <cell r="W962">
            <v>5.6</v>
          </cell>
          <cell r="X962">
            <v>84</v>
          </cell>
          <cell r="Y962">
            <v>23029.439999999999</v>
          </cell>
          <cell r="Z962">
            <v>345441.6</v>
          </cell>
          <cell r="AA962">
            <v>24180.91</v>
          </cell>
          <cell r="AB962">
            <v>362713.65</v>
          </cell>
          <cell r="AC962">
            <v>0.4</v>
          </cell>
          <cell r="AD962">
            <v>6</v>
          </cell>
          <cell r="AI962">
            <v>77300</v>
          </cell>
          <cell r="AJ962">
            <v>1159500</v>
          </cell>
        </row>
        <row r="963">
          <cell r="A963" t="str">
            <v>A10834</v>
          </cell>
          <cell r="B963">
            <v>7921</v>
          </cell>
          <cell r="C963">
            <v>1711</v>
          </cell>
          <cell r="E963" t="str">
            <v>Tê ống gió KT1250x250/600x250, 400x250 , tôn dày 0.95mm</v>
          </cell>
          <cell r="F963">
            <v>0</v>
          </cell>
          <cell r="G963">
            <v>0</v>
          </cell>
          <cell r="H963" t="str">
            <v>Cái</v>
          </cell>
          <cell r="I963">
            <v>1</v>
          </cell>
          <cell r="J963">
            <v>2362600</v>
          </cell>
          <cell r="K963">
            <v>2362600</v>
          </cell>
          <cell r="M963" t="str">
            <v>Hoa Sen hoặc Phương Nam</v>
          </cell>
          <cell r="N963">
            <v>0</v>
          </cell>
          <cell r="O963" t="str">
            <v>Việt Nam</v>
          </cell>
          <cell r="Q963">
            <v>100</v>
          </cell>
          <cell r="R963">
            <v>2362590</v>
          </cell>
          <cell r="S963">
            <v>15</v>
          </cell>
          <cell r="T963">
            <v>1</v>
          </cell>
          <cell r="U963">
            <v>2362618.5</v>
          </cell>
          <cell r="V963">
            <v>2362618.5</v>
          </cell>
          <cell r="W963">
            <v>461.99999999999994</v>
          </cell>
          <cell r="X963">
            <v>461.99999999999994</v>
          </cell>
          <cell r="Y963">
            <v>1899928.8</v>
          </cell>
          <cell r="Z963">
            <v>1899928.8</v>
          </cell>
          <cell r="AA963">
            <v>1994925.24</v>
          </cell>
          <cell r="AB963">
            <v>1994925.24</v>
          </cell>
          <cell r="AC963">
            <v>37</v>
          </cell>
          <cell r="AD963">
            <v>37</v>
          </cell>
          <cell r="AI963">
            <v>2362600</v>
          </cell>
          <cell r="AJ963">
            <v>2362600</v>
          </cell>
        </row>
        <row r="964">
          <cell r="A964" t="str">
            <v>A10835</v>
          </cell>
          <cell r="B964">
            <v>7922</v>
          </cell>
          <cell r="C964">
            <v>1711</v>
          </cell>
          <cell r="E964" t="str">
            <v>Tê ống gió KT1000x400/900x400, 400x300 , tôn dày 0.95mm</v>
          </cell>
          <cell r="F964">
            <v>0</v>
          </cell>
          <cell r="G964">
            <v>0</v>
          </cell>
          <cell r="H964" t="str">
            <v>Cái</v>
          </cell>
          <cell r="I964">
            <v>1</v>
          </cell>
          <cell r="J964">
            <v>2229900</v>
          </cell>
          <cell r="K964">
            <v>2229900</v>
          </cell>
          <cell r="M964" t="str">
            <v>Hoa Sen hoặc Phương Nam</v>
          </cell>
          <cell r="N964">
            <v>0</v>
          </cell>
          <cell r="O964" t="str">
            <v>Việt Nam</v>
          </cell>
          <cell r="Q964">
            <v>100</v>
          </cell>
          <cell r="R964">
            <v>2229860</v>
          </cell>
          <cell r="S964">
            <v>11.2</v>
          </cell>
          <cell r="T964">
            <v>1</v>
          </cell>
          <cell r="U964">
            <v>2229859.5</v>
          </cell>
          <cell r="V964">
            <v>2229859.5</v>
          </cell>
          <cell r="W964">
            <v>344.4</v>
          </cell>
          <cell r="X964">
            <v>344.4</v>
          </cell>
          <cell r="Y964">
            <v>1416310.56</v>
          </cell>
          <cell r="Z964">
            <v>1416310.56</v>
          </cell>
          <cell r="AA964">
            <v>1487126.09</v>
          </cell>
          <cell r="AB964">
            <v>1487126.09</v>
          </cell>
          <cell r="AC964">
            <v>27.6</v>
          </cell>
          <cell r="AD964">
            <v>27.6</v>
          </cell>
          <cell r="AI964">
            <v>2229900</v>
          </cell>
          <cell r="AJ964">
            <v>2229900</v>
          </cell>
        </row>
        <row r="965">
          <cell r="A965" t="str">
            <v>A10836</v>
          </cell>
          <cell r="B965">
            <v>7923</v>
          </cell>
          <cell r="C965">
            <v>1711</v>
          </cell>
          <cell r="E965" t="str">
            <v>Tê ống gió KT650x250/450x200, 450x200 , tôn dày 0.75mm</v>
          </cell>
          <cell r="F965">
            <v>0</v>
          </cell>
          <cell r="G965">
            <v>0</v>
          </cell>
          <cell r="H965" t="str">
            <v>Cái</v>
          </cell>
          <cell r="I965">
            <v>1</v>
          </cell>
          <cell r="J965">
            <v>894200</v>
          </cell>
          <cell r="K965">
            <v>894200</v>
          </cell>
          <cell r="M965" t="str">
            <v>Hoa Sen hoặc Phương Nam</v>
          </cell>
          <cell r="N965">
            <v>0</v>
          </cell>
          <cell r="O965" t="str">
            <v>Việt Nam</v>
          </cell>
          <cell r="Q965">
            <v>100</v>
          </cell>
          <cell r="R965">
            <v>894260</v>
          </cell>
          <cell r="S965">
            <v>4.68</v>
          </cell>
          <cell r="T965">
            <v>1</v>
          </cell>
          <cell r="U965">
            <v>894223.5</v>
          </cell>
          <cell r="V965">
            <v>894223.5</v>
          </cell>
          <cell r="W965">
            <v>144.19999999999999</v>
          </cell>
          <cell r="X965">
            <v>144.19999999999999</v>
          </cell>
          <cell r="Y965">
            <v>593008.07999999996</v>
          </cell>
          <cell r="Z965">
            <v>593008.07999999996</v>
          </cell>
          <cell r="AA965">
            <v>622658.48</v>
          </cell>
          <cell r="AB965">
            <v>622658.48</v>
          </cell>
          <cell r="AC965">
            <v>11.5</v>
          </cell>
          <cell r="AD965">
            <v>11.5</v>
          </cell>
          <cell r="AI965">
            <v>894200</v>
          </cell>
          <cell r="AJ965">
            <v>894200</v>
          </cell>
        </row>
        <row r="966">
          <cell r="A966" t="str">
            <v>A10837</v>
          </cell>
          <cell r="B966">
            <v>7924</v>
          </cell>
          <cell r="C966">
            <v>1711</v>
          </cell>
          <cell r="E966" t="str">
            <v>Tê ống gió KT550x250/400x250, 250x250 , tôn dày 0.75mm</v>
          </cell>
          <cell r="F966">
            <v>0</v>
          </cell>
          <cell r="G966">
            <v>0</v>
          </cell>
          <cell r="H966" t="str">
            <v>Cái</v>
          </cell>
          <cell r="I966">
            <v>1</v>
          </cell>
          <cell r="J966">
            <v>652800</v>
          </cell>
          <cell r="K966">
            <v>652800</v>
          </cell>
          <cell r="M966" t="str">
            <v>Hoa Sen hoặc Phương Nam</v>
          </cell>
          <cell r="N966">
            <v>0</v>
          </cell>
          <cell r="O966" t="str">
            <v>Việt Nam</v>
          </cell>
          <cell r="Q966">
            <v>100</v>
          </cell>
          <cell r="R966">
            <v>652850.00000000012</v>
          </cell>
          <cell r="S966">
            <v>3.5200000000000005</v>
          </cell>
          <cell r="T966">
            <v>1</v>
          </cell>
          <cell r="U966">
            <v>652843.5</v>
          </cell>
          <cell r="V966">
            <v>652843.5</v>
          </cell>
          <cell r="W966">
            <v>107.8</v>
          </cell>
          <cell r="X966">
            <v>107.8</v>
          </cell>
          <cell r="Y966">
            <v>443316.72</v>
          </cell>
          <cell r="Z966">
            <v>443316.72</v>
          </cell>
          <cell r="AA966">
            <v>465482.56</v>
          </cell>
          <cell r="AB966">
            <v>465482.56</v>
          </cell>
          <cell r="AC966">
            <v>8.6</v>
          </cell>
          <cell r="AD966">
            <v>8.6</v>
          </cell>
          <cell r="AI966">
            <v>652800</v>
          </cell>
          <cell r="AJ966">
            <v>652800</v>
          </cell>
        </row>
        <row r="967">
          <cell r="A967" t="str">
            <v>A10838</v>
          </cell>
          <cell r="B967">
            <v>7925</v>
          </cell>
          <cell r="C967">
            <v>1711</v>
          </cell>
          <cell r="E967" t="str">
            <v>Hộp lắp miệng gió 1200x100, tôn dày 0.95mm</v>
          </cell>
          <cell r="F967">
            <v>0</v>
          </cell>
          <cell r="G967">
            <v>0</v>
          </cell>
          <cell r="H967" t="str">
            <v>Cái</v>
          </cell>
          <cell r="I967">
            <v>5</v>
          </cell>
          <cell r="J967">
            <v>253400</v>
          </cell>
          <cell r="K967">
            <v>1267000</v>
          </cell>
          <cell r="M967" t="str">
            <v>Hoa Sen hoặc Phương Nam</v>
          </cell>
          <cell r="N967">
            <v>0</v>
          </cell>
          <cell r="O967" t="str">
            <v>Việt Nam</v>
          </cell>
          <cell r="Q967">
            <v>100</v>
          </cell>
          <cell r="R967">
            <v>253370</v>
          </cell>
          <cell r="S967">
            <v>1.04</v>
          </cell>
          <cell r="T967">
            <v>5</v>
          </cell>
          <cell r="U967">
            <v>253449</v>
          </cell>
          <cell r="V967">
            <v>1267245</v>
          </cell>
          <cell r="W967">
            <v>32.199999999999996</v>
          </cell>
          <cell r="X967">
            <v>160.99999999999997</v>
          </cell>
          <cell r="Y967">
            <v>132419.28</v>
          </cell>
          <cell r="Z967">
            <v>662096.4</v>
          </cell>
          <cell r="AA967">
            <v>139040.24</v>
          </cell>
          <cell r="AB967">
            <v>695201.2</v>
          </cell>
          <cell r="AC967">
            <v>2.6</v>
          </cell>
          <cell r="AD967">
            <v>13</v>
          </cell>
          <cell r="AI967">
            <v>253400</v>
          </cell>
          <cell r="AJ967">
            <v>1267000</v>
          </cell>
        </row>
        <row r="968">
          <cell r="A968" t="str">
            <v>A10839</v>
          </cell>
          <cell r="B968">
            <v>7926</v>
          </cell>
          <cell r="C968">
            <v>1711</v>
          </cell>
          <cell r="E968" t="str">
            <v>Hộp lắp miệng gió 5000x150, tôn dày 1.15mm</v>
          </cell>
          <cell r="F968">
            <v>0</v>
          </cell>
          <cell r="G968">
            <v>0</v>
          </cell>
          <cell r="H968" t="str">
            <v>Cái</v>
          </cell>
          <cell r="I968">
            <v>5</v>
          </cell>
          <cell r="J968">
            <v>1208000</v>
          </cell>
          <cell r="K968">
            <v>6040000</v>
          </cell>
          <cell r="M968" t="str">
            <v>Hoa Sen hoặc Phương Nam</v>
          </cell>
          <cell r="N968">
            <v>0</v>
          </cell>
          <cell r="O968" t="str">
            <v>Việt Nam</v>
          </cell>
          <cell r="Q968">
            <v>100</v>
          </cell>
          <cell r="R968">
            <v>1207950</v>
          </cell>
          <cell r="S968">
            <v>4.12</v>
          </cell>
          <cell r="T968">
            <v>5</v>
          </cell>
          <cell r="U968">
            <v>1208017.5</v>
          </cell>
          <cell r="V968">
            <v>6040087.5</v>
          </cell>
          <cell r="W968">
            <v>127.39999999999999</v>
          </cell>
          <cell r="X968">
            <v>637</v>
          </cell>
          <cell r="Y968">
            <v>523919.76</v>
          </cell>
          <cell r="Z968">
            <v>2619598.7999999998</v>
          </cell>
          <cell r="AA968">
            <v>550115.75</v>
          </cell>
          <cell r="AB968">
            <v>2750578.75</v>
          </cell>
          <cell r="AC968">
            <v>10.199999999999999</v>
          </cell>
          <cell r="AD968">
            <v>51</v>
          </cell>
          <cell r="AI968">
            <v>1208000</v>
          </cell>
          <cell r="AJ968">
            <v>6040000</v>
          </cell>
        </row>
        <row r="969">
          <cell r="A969" t="str">
            <v>A10840</v>
          </cell>
          <cell r="B969">
            <v>7927</v>
          </cell>
          <cell r="C969">
            <v>1711</v>
          </cell>
          <cell r="E969" t="str">
            <v>Hộp lắp miệng gió D300, tôn dày 0.75mm</v>
          </cell>
          <cell r="F969">
            <v>0</v>
          </cell>
          <cell r="G969">
            <v>0</v>
          </cell>
          <cell r="H969" t="str">
            <v>Cái</v>
          </cell>
          <cell r="I969">
            <v>12</v>
          </cell>
          <cell r="J969">
            <v>137500</v>
          </cell>
          <cell r="K969">
            <v>1650000</v>
          </cell>
          <cell r="M969" t="str">
            <v>Hoa Sen hoặc Phương Nam</v>
          </cell>
          <cell r="N969">
            <v>0</v>
          </cell>
          <cell r="O969" t="str">
            <v>Việt Nam</v>
          </cell>
          <cell r="Q969">
            <v>100</v>
          </cell>
          <cell r="R969">
            <v>137500</v>
          </cell>
          <cell r="S969">
            <v>0</v>
          </cell>
          <cell r="T969">
            <v>12</v>
          </cell>
          <cell r="U969">
            <v>137452.5</v>
          </cell>
          <cell r="V969">
            <v>1649430</v>
          </cell>
          <cell r="W969">
            <v>0</v>
          </cell>
          <cell r="X969">
            <v>0</v>
          </cell>
          <cell r="Y969">
            <v>0</v>
          </cell>
          <cell r="Z969">
            <v>0</v>
          </cell>
          <cell r="AA969">
            <v>0</v>
          </cell>
          <cell r="AB969">
            <v>0</v>
          </cell>
          <cell r="AC969">
            <v>0</v>
          </cell>
          <cell r="AD969">
            <v>0</v>
          </cell>
          <cell r="AI969">
            <v>137500</v>
          </cell>
          <cell r="AJ969">
            <v>1650000</v>
          </cell>
        </row>
        <row r="970">
          <cell r="A970" t="str">
            <v>A10841</v>
          </cell>
          <cell r="B970">
            <v>7928</v>
          </cell>
          <cell r="C970">
            <v>1711</v>
          </cell>
          <cell r="E970" t="str">
            <v>Hộp lắp miệng gió 450x450, tôn dày 0.75mm</v>
          </cell>
          <cell r="F970">
            <v>0</v>
          </cell>
          <cell r="G970">
            <v>0</v>
          </cell>
          <cell r="H970" t="str">
            <v>Cái</v>
          </cell>
          <cell r="I970">
            <v>4</v>
          </cell>
          <cell r="J970">
            <v>200000</v>
          </cell>
          <cell r="K970">
            <v>800000</v>
          </cell>
          <cell r="M970" t="str">
            <v>Hoa Sen hoặc Phương Nam</v>
          </cell>
          <cell r="N970">
            <v>0</v>
          </cell>
          <cell r="O970" t="str">
            <v>Việt Nam</v>
          </cell>
          <cell r="Q970">
            <v>100</v>
          </cell>
          <cell r="R970">
            <v>200050</v>
          </cell>
          <cell r="S970">
            <v>0.72</v>
          </cell>
          <cell r="T970">
            <v>4</v>
          </cell>
          <cell r="U970">
            <v>200032.5</v>
          </cell>
          <cell r="V970">
            <v>800130</v>
          </cell>
          <cell r="W970">
            <v>22.4</v>
          </cell>
          <cell r="X970">
            <v>89.6</v>
          </cell>
          <cell r="Y970">
            <v>92117.759999999995</v>
          </cell>
          <cell r="Z970">
            <v>368471.03999999998</v>
          </cell>
          <cell r="AA970">
            <v>96723.65</v>
          </cell>
          <cell r="AB970">
            <v>386894.6</v>
          </cell>
          <cell r="AC970">
            <v>1.8</v>
          </cell>
          <cell r="AD970">
            <v>7.2</v>
          </cell>
          <cell r="AI970">
            <v>200000</v>
          </cell>
          <cell r="AJ970">
            <v>800000</v>
          </cell>
        </row>
        <row r="971">
          <cell r="A971" t="str">
            <v>A10842</v>
          </cell>
          <cell r="B971">
            <v>7929</v>
          </cell>
          <cell r="C971">
            <v>1711</v>
          </cell>
          <cell r="E971" t="str">
            <v>Ống gió cấp tôn tráng kẽm, cách nhiệt bông thủy tinh dày 25mm, tỷ trọng 32kg/m3</v>
          </cell>
          <cell r="F971">
            <v>0</v>
          </cell>
          <cell r="G971">
            <v>0</v>
          </cell>
          <cell r="H971">
            <v>0</v>
          </cell>
          <cell r="J971">
            <v>0</v>
          </cell>
          <cell r="K971">
            <v>0</v>
          </cell>
          <cell r="M971" t="str">
            <v>Hoa Sen hoặc Phương Nam</v>
          </cell>
          <cell r="N971">
            <v>0</v>
          </cell>
          <cell r="O971" t="str">
            <v>Việt Nam</v>
          </cell>
          <cell r="Q971">
            <v>100</v>
          </cell>
          <cell r="R971">
            <v>0</v>
          </cell>
          <cell r="S971">
            <v>0</v>
          </cell>
          <cell r="T971">
            <v>0</v>
          </cell>
          <cell r="U971">
            <v>0</v>
          </cell>
          <cell r="V971">
            <v>0</v>
          </cell>
          <cell r="W971">
            <v>0</v>
          </cell>
          <cell r="X971">
            <v>0</v>
          </cell>
          <cell r="Y971">
            <v>0</v>
          </cell>
          <cell r="Z971">
            <v>0</v>
          </cell>
          <cell r="AA971">
            <v>0</v>
          </cell>
          <cell r="AB971">
            <v>0</v>
          </cell>
          <cell r="AC971">
            <v>0</v>
          </cell>
          <cell r="AD971">
            <v>0</v>
          </cell>
          <cell r="AI971">
            <v>0</v>
          </cell>
          <cell r="AJ971" t="str">
            <v/>
          </cell>
        </row>
        <row r="972">
          <cell r="A972" t="str">
            <v>A10843</v>
          </cell>
          <cell r="B972">
            <v>7930</v>
          </cell>
          <cell r="C972">
            <v>1711</v>
          </cell>
          <cell r="E972" t="str">
            <v>Ống gió chế tạo bằng tôn tráng kẽm KT1500x400, tôn dày 0.95mm, kết nối TDC</v>
          </cell>
          <cell r="F972">
            <v>0</v>
          </cell>
          <cell r="G972">
            <v>0</v>
          </cell>
          <cell r="H972" t="str">
            <v>m</v>
          </cell>
          <cell r="I972">
            <v>3.5</v>
          </cell>
          <cell r="J972">
            <v>1094300</v>
          </cell>
          <cell r="K972">
            <v>3830050</v>
          </cell>
          <cell r="M972" t="str">
            <v>Hoa Sen hoặc Phương Nam</v>
          </cell>
          <cell r="N972">
            <v>0</v>
          </cell>
          <cell r="O972" t="str">
            <v>Việt Nam</v>
          </cell>
          <cell r="Q972">
            <v>100</v>
          </cell>
          <cell r="R972">
            <v>1094240</v>
          </cell>
          <cell r="S972">
            <v>3.8</v>
          </cell>
          <cell r="T972">
            <v>3.5</v>
          </cell>
          <cell r="U972">
            <v>1094256</v>
          </cell>
          <cell r="V972">
            <v>3829896</v>
          </cell>
          <cell r="W972">
            <v>117.6</v>
          </cell>
          <cell r="X972">
            <v>411.59999999999997</v>
          </cell>
          <cell r="Y972">
            <v>483618.24</v>
          </cell>
          <cell r="Z972">
            <v>1692663.8399999999</v>
          </cell>
          <cell r="AA972">
            <v>507799.15</v>
          </cell>
          <cell r="AB972">
            <v>1777297.0250000001</v>
          </cell>
          <cell r="AC972">
            <v>9.4</v>
          </cell>
          <cell r="AD972">
            <v>32.9</v>
          </cell>
          <cell r="AI972">
            <v>1094300</v>
          </cell>
          <cell r="AJ972">
            <v>3830050</v>
          </cell>
        </row>
        <row r="973">
          <cell r="A973" t="str">
            <v>A10844</v>
          </cell>
          <cell r="B973">
            <v>7931</v>
          </cell>
          <cell r="C973">
            <v>1711</v>
          </cell>
          <cell r="E973" t="str">
            <v>Ống gió chế tạo bằng tôn tráng kẽm KT1300x500, tôn dày 0.95mm, kết nối TDC</v>
          </cell>
          <cell r="F973">
            <v>0</v>
          </cell>
          <cell r="G973">
            <v>0</v>
          </cell>
          <cell r="H973" t="str">
            <v>m</v>
          </cell>
          <cell r="I973">
            <v>17.2</v>
          </cell>
          <cell r="J973">
            <v>1036600</v>
          </cell>
          <cell r="K973">
            <v>17829520</v>
          </cell>
          <cell r="M973" t="str">
            <v>Hoa Sen hoặc Phương Nam</v>
          </cell>
          <cell r="N973">
            <v>0</v>
          </cell>
          <cell r="O973" t="str">
            <v>Việt Nam</v>
          </cell>
          <cell r="Q973">
            <v>100</v>
          </cell>
          <cell r="R973">
            <v>1036660.0000000001</v>
          </cell>
          <cell r="S973">
            <v>3.6</v>
          </cell>
          <cell r="T973">
            <v>17.2</v>
          </cell>
          <cell r="U973">
            <v>1036593</v>
          </cell>
          <cell r="V973">
            <v>17829399.599999998</v>
          </cell>
          <cell r="W973">
            <v>110.6</v>
          </cell>
          <cell r="X973">
            <v>1902.32</v>
          </cell>
          <cell r="Y973">
            <v>454831.44</v>
          </cell>
          <cell r="Z973">
            <v>7823100.7680000002</v>
          </cell>
          <cell r="AA973">
            <v>477573.01</v>
          </cell>
          <cell r="AB973">
            <v>8214255.7719999999</v>
          </cell>
          <cell r="AC973">
            <v>8.8000000000000007</v>
          </cell>
          <cell r="AD973">
            <v>151.36000000000001</v>
          </cell>
          <cell r="AI973">
            <v>1036600</v>
          </cell>
          <cell r="AJ973">
            <v>17829520</v>
          </cell>
        </row>
        <row r="974">
          <cell r="A974" t="str">
            <v>A10845</v>
          </cell>
          <cell r="B974">
            <v>7932</v>
          </cell>
          <cell r="C974">
            <v>1711</v>
          </cell>
          <cell r="E974" t="str">
            <v>Ống gió chế tạo bằng tôn tráng kẽm KT1300x400, tôn dày 0.95mm, kết nối TDC</v>
          </cell>
          <cell r="F974">
            <v>0</v>
          </cell>
          <cell r="G974">
            <v>0</v>
          </cell>
          <cell r="H974" t="str">
            <v>m</v>
          </cell>
          <cell r="I974">
            <v>4.8</v>
          </cell>
          <cell r="J974">
            <v>978900</v>
          </cell>
          <cell r="K974">
            <v>4698720</v>
          </cell>
          <cell r="M974" t="str">
            <v>Hoa Sen hoặc Phương Nam</v>
          </cell>
          <cell r="N974">
            <v>0</v>
          </cell>
          <cell r="O974" t="str">
            <v>Việt Nam</v>
          </cell>
          <cell r="Q974">
            <v>100</v>
          </cell>
          <cell r="R974">
            <v>978970</v>
          </cell>
          <cell r="S974">
            <v>3.4</v>
          </cell>
          <cell r="T974">
            <v>4.8</v>
          </cell>
          <cell r="U974">
            <v>978930</v>
          </cell>
          <cell r="V974">
            <v>4698864</v>
          </cell>
          <cell r="W974">
            <v>105</v>
          </cell>
          <cell r="X974">
            <v>504</v>
          </cell>
          <cell r="Y974">
            <v>431802</v>
          </cell>
          <cell r="Z974">
            <v>2072649.5999999999</v>
          </cell>
          <cell r="AA974">
            <v>453392.1</v>
          </cell>
          <cell r="AB974">
            <v>2176282.0799999996</v>
          </cell>
          <cell r="AC974">
            <v>8.4</v>
          </cell>
          <cell r="AD974">
            <v>40.32</v>
          </cell>
          <cell r="AI974">
            <v>978900</v>
          </cell>
          <cell r="AJ974">
            <v>4698720</v>
          </cell>
        </row>
        <row r="975">
          <cell r="A975" t="str">
            <v>A10846</v>
          </cell>
          <cell r="B975">
            <v>7933</v>
          </cell>
          <cell r="C975">
            <v>1711</v>
          </cell>
          <cell r="E975" t="str">
            <v>Ống gió chế tạo bằng tôn tráng kẽm KT1000x500, tôn dày 0.75mm, kết nối TDC</v>
          </cell>
          <cell r="F975">
            <v>0</v>
          </cell>
          <cell r="G975">
            <v>0</v>
          </cell>
          <cell r="H975" t="str">
            <v>m</v>
          </cell>
          <cell r="I975">
            <v>4.4000000000000004</v>
          </cell>
          <cell r="J975">
            <v>763300</v>
          </cell>
          <cell r="K975">
            <v>3358520</v>
          </cell>
          <cell r="M975" t="str">
            <v>Hoa Sen hoặc Phương Nam</v>
          </cell>
          <cell r="N975">
            <v>0</v>
          </cell>
          <cell r="O975" t="str">
            <v>Việt Nam</v>
          </cell>
          <cell r="Q975">
            <v>100</v>
          </cell>
          <cell r="R975">
            <v>763160</v>
          </cell>
          <cell r="S975">
            <v>3</v>
          </cell>
          <cell r="T975">
            <v>4.4000000000000004</v>
          </cell>
          <cell r="U975">
            <v>763252.5</v>
          </cell>
          <cell r="V975">
            <v>3358311.0000000005</v>
          </cell>
          <cell r="W975">
            <v>92.399999999999991</v>
          </cell>
          <cell r="X975">
            <v>406.56</v>
          </cell>
          <cell r="Y975">
            <v>379985.76</v>
          </cell>
          <cell r="Z975">
            <v>1671937.3440000003</v>
          </cell>
          <cell r="AA975">
            <v>398985.05</v>
          </cell>
          <cell r="AB975">
            <v>1755534.2200000002</v>
          </cell>
          <cell r="AC975">
            <v>7.4</v>
          </cell>
          <cell r="AD975">
            <v>32.56</v>
          </cell>
          <cell r="AI975">
            <v>763300</v>
          </cell>
          <cell r="AJ975">
            <v>3358520.0000000005</v>
          </cell>
        </row>
        <row r="976">
          <cell r="A976" t="str">
            <v>A10847</v>
          </cell>
          <cell r="B976">
            <v>7934</v>
          </cell>
          <cell r="C976">
            <v>1711</v>
          </cell>
          <cell r="E976" t="str">
            <v>Ống gió chế tạo bằng tôn tráng kẽm KT800x400, tôn dày 0.75mm, kết nối TDC</v>
          </cell>
          <cell r="F976">
            <v>0</v>
          </cell>
          <cell r="G976">
            <v>0</v>
          </cell>
          <cell r="H976" t="str">
            <v>m</v>
          </cell>
          <cell r="I976">
            <v>3.6</v>
          </cell>
          <cell r="J976">
            <v>610600</v>
          </cell>
          <cell r="K976">
            <v>2198160</v>
          </cell>
          <cell r="M976" t="str">
            <v>Hoa Sen hoặc Phương Nam</v>
          </cell>
          <cell r="N976">
            <v>0</v>
          </cell>
          <cell r="O976" t="str">
            <v>Việt Nam</v>
          </cell>
          <cell r="Q976">
            <v>100</v>
          </cell>
          <cell r="R976">
            <v>610550</v>
          </cell>
          <cell r="S976">
            <v>2.4</v>
          </cell>
          <cell r="T976">
            <v>3.6</v>
          </cell>
          <cell r="U976">
            <v>610602</v>
          </cell>
          <cell r="V976">
            <v>2198167.2000000002</v>
          </cell>
          <cell r="W976">
            <v>74.199999999999989</v>
          </cell>
          <cell r="X976">
            <v>267.11999999999995</v>
          </cell>
          <cell r="Y976">
            <v>305140.08</v>
          </cell>
          <cell r="Z976">
            <v>1098504.2880000002</v>
          </cell>
          <cell r="AA976">
            <v>320397.08</v>
          </cell>
          <cell r="AB976">
            <v>1153429.4880000001</v>
          </cell>
          <cell r="AC976">
            <v>5.9</v>
          </cell>
          <cell r="AD976">
            <v>21.240000000000002</v>
          </cell>
          <cell r="AI976">
            <v>610600</v>
          </cell>
          <cell r="AJ976">
            <v>2198160</v>
          </cell>
        </row>
        <row r="977">
          <cell r="A977" t="str">
            <v>A10848</v>
          </cell>
          <cell r="B977">
            <v>7935</v>
          </cell>
          <cell r="C977">
            <v>1711</v>
          </cell>
          <cell r="E977" t="str">
            <v>Ống gió chế tạo bằng tôn tráng kẽm KT700x500, tôn dày 0.75mm, kết nối TDC</v>
          </cell>
          <cell r="F977">
            <v>0</v>
          </cell>
          <cell r="G977">
            <v>0</v>
          </cell>
          <cell r="H977" t="str">
            <v>m</v>
          </cell>
          <cell r="I977">
            <v>3.6</v>
          </cell>
          <cell r="J977">
            <v>610600</v>
          </cell>
          <cell r="K977">
            <v>2198160</v>
          </cell>
          <cell r="M977" t="str">
            <v>Hoa Sen hoặc Phương Nam</v>
          </cell>
          <cell r="N977">
            <v>0</v>
          </cell>
          <cell r="O977" t="str">
            <v>Việt Nam</v>
          </cell>
          <cell r="Q977">
            <v>100</v>
          </cell>
          <cell r="R977">
            <v>610550</v>
          </cell>
          <cell r="S977">
            <v>2.4</v>
          </cell>
          <cell r="T977">
            <v>3.6</v>
          </cell>
          <cell r="U977">
            <v>610602</v>
          </cell>
          <cell r="V977">
            <v>2198167.2000000002</v>
          </cell>
          <cell r="W977">
            <v>74.199999999999989</v>
          </cell>
          <cell r="X977">
            <v>267.11999999999995</v>
          </cell>
          <cell r="Y977">
            <v>305140.08</v>
          </cell>
          <cell r="Z977">
            <v>1098504.2880000002</v>
          </cell>
          <cell r="AA977">
            <v>320397.08</v>
          </cell>
          <cell r="AB977">
            <v>1153429.4880000001</v>
          </cell>
          <cell r="AC977">
            <v>5.9</v>
          </cell>
          <cell r="AD977">
            <v>21.240000000000002</v>
          </cell>
          <cell r="AI977">
            <v>610600</v>
          </cell>
          <cell r="AJ977">
            <v>2198160</v>
          </cell>
        </row>
        <row r="978">
          <cell r="A978" t="str">
            <v>A10849</v>
          </cell>
          <cell r="B978">
            <v>7936</v>
          </cell>
          <cell r="C978">
            <v>1711</v>
          </cell>
          <cell r="E978" t="str">
            <v>Ống gió chế tạo bằng tôn tráng kẽm KT700x400, tôn dày 0.75mm, kết nối TDC</v>
          </cell>
          <cell r="F978">
            <v>0</v>
          </cell>
          <cell r="G978">
            <v>0</v>
          </cell>
          <cell r="H978" t="str">
            <v>m</v>
          </cell>
          <cell r="I978">
            <v>6</v>
          </cell>
          <cell r="J978">
            <v>559600</v>
          </cell>
          <cell r="K978">
            <v>3357600</v>
          </cell>
          <cell r="M978" t="str">
            <v>Hoa Sen hoặc Phương Nam</v>
          </cell>
          <cell r="N978">
            <v>0</v>
          </cell>
          <cell r="O978" t="str">
            <v>Việt Nam</v>
          </cell>
          <cell r="Q978">
            <v>100</v>
          </cell>
          <cell r="R978">
            <v>559680</v>
          </cell>
          <cell r="S978">
            <v>2.2000000000000002</v>
          </cell>
          <cell r="T978">
            <v>6</v>
          </cell>
          <cell r="U978">
            <v>559644</v>
          </cell>
          <cell r="V978">
            <v>3357864</v>
          </cell>
          <cell r="W978">
            <v>67.199999999999989</v>
          </cell>
          <cell r="X978">
            <v>403.19999999999993</v>
          </cell>
          <cell r="Y978">
            <v>276353.28000000003</v>
          </cell>
          <cell r="Z978">
            <v>1658119.6800000002</v>
          </cell>
          <cell r="AA978">
            <v>290170.94</v>
          </cell>
          <cell r="AB978">
            <v>1741025.6400000001</v>
          </cell>
          <cell r="AC978">
            <v>5.4</v>
          </cell>
          <cell r="AD978">
            <v>32.400000000000006</v>
          </cell>
          <cell r="AI978">
            <v>559600</v>
          </cell>
          <cell r="AJ978">
            <v>3357600</v>
          </cell>
        </row>
        <row r="979">
          <cell r="A979" t="str">
            <v>A10850</v>
          </cell>
          <cell r="B979">
            <v>7937</v>
          </cell>
          <cell r="C979">
            <v>1711</v>
          </cell>
          <cell r="E979" t="str">
            <v>Ống gió chế tạo bằng tôn tráng kẽm KT700x300, tôn dày 0.75mm, kết nối TDC</v>
          </cell>
          <cell r="F979">
            <v>0</v>
          </cell>
          <cell r="G979">
            <v>0</v>
          </cell>
          <cell r="H979" t="str">
            <v>m</v>
          </cell>
          <cell r="I979">
            <v>13.4</v>
          </cell>
          <cell r="J979">
            <v>508900</v>
          </cell>
          <cell r="K979">
            <v>6819260</v>
          </cell>
          <cell r="M979" t="str">
            <v>Hoa Sen hoặc Phương Nam</v>
          </cell>
          <cell r="N979">
            <v>0</v>
          </cell>
          <cell r="O979" t="str">
            <v>Việt Nam</v>
          </cell>
          <cell r="Q979">
            <v>100</v>
          </cell>
          <cell r="R979">
            <v>508810</v>
          </cell>
          <cell r="S979">
            <v>2</v>
          </cell>
          <cell r="T979">
            <v>13.4</v>
          </cell>
          <cell r="U979">
            <v>508909.5</v>
          </cell>
          <cell r="V979">
            <v>6819387.2999999998</v>
          </cell>
          <cell r="W979">
            <v>61.599999999999994</v>
          </cell>
          <cell r="X979">
            <v>825.43999999999994</v>
          </cell>
          <cell r="Y979">
            <v>253323.84</v>
          </cell>
          <cell r="Z979">
            <v>3394539.4560000002</v>
          </cell>
          <cell r="AA979">
            <v>265990.03000000003</v>
          </cell>
          <cell r="AB979">
            <v>3564266.4020000007</v>
          </cell>
          <cell r="AC979">
            <v>4.9000000000000004</v>
          </cell>
          <cell r="AD979">
            <v>65.660000000000011</v>
          </cell>
          <cell r="AI979">
            <v>508900</v>
          </cell>
          <cell r="AJ979">
            <v>6819260</v>
          </cell>
        </row>
        <row r="980">
          <cell r="A980" t="str">
            <v>A10851</v>
          </cell>
          <cell r="B980">
            <v>7938</v>
          </cell>
          <cell r="C980">
            <v>1711</v>
          </cell>
          <cell r="E980" t="str">
            <v>Ống gió chế tạo bằng tôn tráng kẽm KT650x300, tôn dày 0.75mm, kết nối TDC</v>
          </cell>
          <cell r="F980">
            <v>0</v>
          </cell>
          <cell r="G980">
            <v>0</v>
          </cell>
          <cell r="H980" t="str">
            <v>m</v>
          </cell>
          <cell r="I980">
            <v>3.8</v>
          </cell>
          <cell r="J980">
            <v>483400</v>
          </cell>
          <cell r="K980">
            <v>1836920</v>
          </cell>
          <cell r="M980" t="str">
            <v>Hoa Sen hoặc Phương Nam</v>
          </cell>
          <cell r="N980">
            <v>0</v>
          </cell>
          <cell r="O980" t="str">
            <v>Việt Nam</v>
          </cell>
          <cell r="Q980">
            <v>100</v>
          </cell>
          <cell r="R980">
            <v>483320</v>
          </cell>
          <cell r="S980">
            <v>1.9</v>
          </cell>
          <cell r="T980">
            <v>3.8</v>
          </cell>
          <cell r="U980">
            <v>483430.5</v>
          </cell>
          <cell r="V980">
            <v>1837035.9</v>
          </cell>
          <cell r="W980">
            <v>58.8</v>
          </cell>
          <cell r="X980">
            <v>223.43999999999997</v>
          </cell>
          <cell r="Y980">
            <v>241809.12</v>
          </cell>
          <cell r="Z980">
            <v>918874.65599999996</v>
          </cell>
          <cell r="AA980">
            <v>253899.58</v>
          </cell>
          <cell r="AB980">
            <v>964818.40399999986</v>
          </cell>
          <cell r="AC980">
            <v>4.7</v>
          </cell>
          <cell r="AD980">
            <v>17.86</v>
          </cell>
          <cell r="AI980">
            <v>483400</v>
          </cell>
          <cell r="AJ980">
            <v>1836920</v>
          </cell>
        </row>
        <row r="981">
          <cell r="A981" t="str">
            <v>A10852</v>
          </cell>
          <cell r="B981">
            <v>7939</v>
          </cell>
          <cell r="C981">
            <v>1711</v>
          </cell>
          <cell r="E981" t="str">
            <v>Ống gió chế tạo bằng tôn tráng kẽm KT500x400, tôn dày 0.75mm, kết nối TDC</v>
          </cell>
          <cell r="F981">
            <v>0</v>
          </cell>
          <cell r="G981">
            <v>0</v>
          </cell>
          <cell r="H981" t="str">
            <v>m</v>
          </cell>
          <cell r="I981">
            <v>24.2</v>
          </cell>
          <cell r="J981">
            <v>458000</v>
          </cell>
          <cell r="K981">
            <v>11083600</v>
          </cell>
          <cell r="M981" t="str">
            <v>Hoa Sen hoặc Phương Nam</v>
          </cell>
          <cell r="N981">
            <v>0</v>
          </cell>
          <cell r="O981" t="str">
            <v>Việt Nam</v>
          </cell>
          <cell r="Q981">
            <v>100</v>
          </cell>
          <cell r="R981">
            <v>457940</v>
          </cell>
          <cell r="S981">
            <v>1.8</v>
          </cell>
          <cell r="T981">
            <v>24.2</v>
          </cell>
          <cell r="U981">
            <v>457951.5</v>
          </cell>
          <cell r="V981">
            <v>11082426.299999999</v>
          </cell>
          <cell r="W981">
            <v>56</v>
          </cell>
          <cell r="X981">
            <v>1355.2</v>
          </cell>
          <cell r="Y981">
            <v>230294.39999999999</v>
          </cell>
          <cell r="Z981">
            <v>5573124.4799999995</v>
          </cell>
          <cell r="AA981">
            <v>241809.12</v>
          </cell>
          <cell r="AB981">
            <v>5851780.7039999999</v>
          </cell>
          <cell r="AC981">
            <v>4.5</v>
          </cell>
          <cell r="AD981">
            <v>108.89999999999999</v>
          </cell>
          <cell r="AI981">
            <v>458000</v>
          </cell>
          <cell r="AJ981">
            <v>11083600</v>
          </cell>
        </row>
        <row r="982">
          <cell r="A982" t="str">
            <v>A10853</v>
          </cell>
          <cell r="B982">
            <v>7940</v>
          </cell>
          <cell r="C982">
            <v>1711</v>
          </cell>
          <cell r="E982" t="str">
            <v>Ống gió chế tạo bằng tôn tráng kẽm KT500x200, tôn dày 0.75mm, kết nối TDC</v>
          </cell>
          <cell r="F982">
            <v>0</v>
          </cell>
          <cell r="G982">
            <v>0</v>
          </cell>
          <cell r="H982" t="str">
            <v>m</v>
          </cell>
          <cell r="I982">
            <v>10.7</v>
          </cell>
          <cell r="J982">
            <v>356000</v>
          </cell>
          <cell r="K982">
            <v>3809200</v>
          </cell>
          <cell r="M982" t="str">
            <v>Hoa Sen hoặc Phương Nam</v>
          </cell>
          <cell r="N982">
            <v>0</v>
          </cell>
          <cell r="O982" t="str">
            <v>Việt Nam</v>
          </cell>
          <cell r="Q982">
            <v>100</v>
          </cell>
          <cell r="R982">
            <v>356090</v>
          </cell>
          <cell r="S982">
            <v>1.4</v>
          </cell>
          <cell r="T982">
            <v>10.7</v>
          </cell>
          <cell r="U982">
            <v>356035.5</v>
          </cell>
          <cell r="V982">
            <v>3809579.8499999996</v>
          </cell>
          <cell r="W982">
            <v>43.4</v>
          </cell>
          <cell r="X982">
            <v>464.37999999999994</v>
          </cell>
          <cell r="Y982">
            <v>178478.16</v>
          </cell>
          <cell r="Z982">
            <v>1909716.3119999999</v>
          </cell>
          <cell r="AA982">
            <v>187402.07</v>
          </cell>
          <cell r="AB982">
            <v>2005202.149</v>
          </cell>
          <cell r="AC982">
            <v>3.5</v>
          </cell>
          <cell r="AD982">
            <v>37.449999999999996</v>
          </cell>
          <cell r="AI982">
            <v>356000</v>
          </cell>
          <cell r="AJ982">
            <v>3809199.9999999995</v>
          </cell>
        </row>
        <row r="983">
          <cell r="A983" t="str">
            <v>A10854</v>
          </cell>
          <cell r="B983">
            <v>7941</v>
          </cell>
          <cell r="C983">
            <v>1711</v>
          </cell>
          <cell r="E983" t="str">
            <v>Ống gió chế tạo bằng tôn tráng kẽm KT450x300, tôn dày 0.75mm, kết nối TDC</v>
          </cell>
          <cell r="F983">
            <v>0</v>
          </cell>
          <cell r="G983">
            <v>0</v>
          </cell>
          <cell r="H983" t="str">
            <v>m</v>
          </cell>
          <cell r="I983">
            <v>4</v>
          </cell>
          <cell r="J983">
            <v>381500</v>
          </cell>
          <cell r="K983">
            <v>1526000</v>
          </cell>
          <cell r="M983" t="str">
            <v>Hoa Sen hoặc Phương Nam</v>
          </cell>
          <cell r="N983">
            <v>0</v>
          </cell>
          <cell r="O983" t="str">
            <v>Việt Nam</v>
          </cell>
          <cell r="Q983">
            <v>100</v>
          </cell>
          <cell r="R983">
            <v>381580</v>
          </cell>
          <cell r="S983">
            <v>1.5</v>
          </cell>
          <cell r="T983">
            <v>4</v>
          </cell>
          <cell r="U983">
            <v>381514.5</v>
          </cell>
          <cell r="V983">
            <v>1526058</v>
          </cell>
          <cell r="W983">
            <v>46.199999999999996</v>
          </cell>
          <cell r="X983">
            <v>184.79999999999998</v>
          </cell>
          <cell r="Y983">
            <v>189992.88</v>
          </cell>
          <cell r="Z983">
            <v>759971.52</v>
          </cell>
          <cell r="AA983">
            <v>199492.52</v>
          </cell>
          <cell r="AB983">
            <v>797970.08</v>
          </cell>
          <cell r="AC983">
            <v>3.7</v>
          </cell>
          <cell r="AD983">
            <v>14.8</v>
          </cell>
          <cell r="AI983">
            <v>381500</v>
          </cell>
          <cell r="AJ983">
            <v>1526000</v>
          </cell>
        </row>
        <row r="984">
          <cell r="A984" t="str">
            <v>A10855</v>
          </cell>
          <cell r="B984">
            <v>7942</v>
          </cell>
          <cell r="C984">
            <v>1711</v>
          </cell>
          <cell r="E984" t="str">
            <v>Ống gió chế tạo bằng tôn tráng kẽm KT400x300, tôn dày 0.75mm, kết nối ống bằng nẹp C</v>
          </cell>
          <cell r="F984">
            <v>0</v>
          </cell>
          <cell r="G984">
            <v>0</v>
          </cell>
          <cell r="H984" t="str">
            <v>m</v>
          </cell>
          <cell r="I984">
            <v>13.2</v>
          </cell>
          <cell r="J984">
            <v>356000</v>
          </cell>
          <cell r="K984">
            <v>4699200</v>
          </cell>
          <cell r="M984" t="str">
            <v>Hoa Sen hoặc Phương Nam</v>
          </cell>
          <cell r="N984">
            <v>0</v>
          </cell>
          <cell r="O984" t="str">
            <v>Việt Nam</v>
          </cell>
          <cell r="Q984">
            <v>100</v>
          </cell>
          <cell r="R984">
            <v>356090</v>
          </cell>
          <cell r="S984">
            <v>1.4</v>
          </cell>
          <cell r="T984">
            <v>13.2</v>
          </cell>
          <cell r="U984">
            <v>356035.5</v>
          </cell>
          <cell r="V984">
            <v>4699668.5999999996</v>
          </cell>
          <cell r="W984">
            <v>43.4</v>
          </cell>
          <cell r="X984">
            <v>572.88</v>
          </cell>
          <cell r="Y984">
            <v>178478.16</v>
          </cell>
          <cell r="Z984">
            <v>2355911.7119999998</v>
          </cell>
          <cell r="AA984">
            <v>187402.07</v>
          </cell>
          <cell r="AB984">
            <v>2473707.324</v>
          </cell>
          <cell r="AC984">
            <v>3.5</v>
          </cell>
          <cell r="AD984">
            <v>46.199999999999996</v>
          </cell>
          <cell r="AI984">
            <v>356000</v>
          </cell>
          <cell r="AJ984">
            <v>4699200</v>
          </cell>
        </row>
        <row r="985">
          <cell r="A985" t="str">
            <v>A10856</v>
          </cell>
          <cell r="B985">
            <v>7943</v>
          </cell>
          <cell r="C985">
            <v>1711</v>
          </cell>
          <cell r="E985" t="str">
            <v>Ống gió chế tạo bằng tôn tráng kẽm KT300x300, tôn dày 0.75mm, kết nối ống bằng nẹp C</v>
          </cell>
          <cell r="F985">
            <v>0</v>
          </cell>
          <cell r="G985">
            <v>0</v>
          </cell>
          <cell r="H985" t="str">
            <v>m</v>
          </cell>
          <cell r="I985">
            <v>2.5</v>
          </cell>
          <cell r="J985">
            <v>305300</v>
          </cell>
          <cell r="K985">
            <v>763250</v>
          </cell>
          <cell r="M985" t="str">
            <v>Hoa Sen hoặc Phương Nam</v>
          </cell>
          <cell r="N985">
            <v>0</v>
          </cell>
          <cell r="O985" t="str">
            <v>Việt Nam</v>
          </cell>
          <cell r="Q985">
            <v>100</v>
          </cell>
          <cell r="R985">
            <v>305220</v>
          </cell>
          <cell r="S985">
            <v>1.2</v>
          </cell>
          <cell r="T985">
            <v>2.5</v>
          </cell>
          <cell r="U985">
            <v>305301</v>
          </cell>
          <cell r="V985">
            <v>763252.5</v>
          </cell>
          <cell r="W985">
            <v>36.4</v>
          </cell>
          <cell r="X985">
            <v>91</v>
          </cell>
          <cell r="Y985">
            <v>149691.35999999999</v>
          </cell>
          <cell r="Z985">
            <v>374228.39999999997</v>
          </cell>
          <cell r="AA985">
            <v>157175.93</v>
          </cell>
          <cell r="AB985">
            <v>392939.82499999995</v>
          </cell>
          <cell r="AC985">
            <v>2.9</v>
          </cell>
          <cell r="AD985">
            <v>7.25</v>
          </cell>
          <cell r="AI985">
            <v>305300</v>
          </cell>
          <cell r="AJ985">
            <v>763250</v>
          </cell>
        </row>
        <row r="986">
          <cell r="A986" t="str">
            <v>A10857</v>
          </cell>
          <cell r="B986">
            <v>7944</v>
          </cell>
          <cell r="C986">
            <v>1711</v>
          </cell>
          <cell r="E986" t="str">
            <v>Cút ống gió KT1500x400, tôn dày 0.95mm</v>
          </cell>
          <cell r="F986">
            <v>0</v>
          </cell>
          <cell r="G986">
            <v>0</v>
          </cell>
          <cell r="H986" t="str">
            <v>Cái</v>
          </cell>
          <cell r="I986">
            <v>2</v>
          </cell>
          <cell r="J986">
            <v>3331500</v>
          </cell>
          <cell r="K986">
            <v>6663000</v>
          </cell>
          <cell r="M986" t="str">
            <v>Hoa Sen hoặc Phương Nam</v>
          </cell>
          <cell r="N986">
            <v>0</v>
          </cell>
          <cell r="O986" t="str">
            <v>Việt Nam</v>
          </cell>
          <cell r="Q986">
            <v>100</v>
          </cell>
          <cell r="R986">
            <v>3331560</v>
          </cell>
          <cell r="S986">
            <v>11.4</v>
          </cell>
          <cell r="T986">
            <v>2</v>
          </cell>
          <cell r="U986">
            <v>3331491</v>
          </cell>
          <cell r="V986">
            <v>6662982</v>
          </cell>
          <cell r="W986">
            <v>351.4</v>
          </cell>
          <cell r="X986">
            <v>702.8</v>
          </cell>
          <cell r="Y986">
            <v>1445097.36</v>
          </cell>
          <cell r="Z986">
            <v>2890194.72</v>
          </cell>
          <cell r="AA986">
            <v>1517352.23</v>
          </cell>
          <cell r="AB986">
            <v>3034704.46</v>
          </cell>
          <cell r="AC986">
            <v>28.1</v>
          </cell>
          <cell r="AD986">
            <v>56.2</v>
          </cell>
          <cell r="AI986">
            <v>3331500</v>
          </cell>
          <cell r="AJ986">
            <v>6663000</v>
          </cell>
        </row>
        <row r="987">
          <cell r="A987" t="str">
            <v>A10858</v>
          </cell>
          <cell r="B987">
            <v>7945</v>
          </cell>
          <cell r="C987">
            <v>1711</v>
          </cell>
          <cell r="E987" t="str">
            <v>Cút ống gió KT1300x500, tôn dày 0.95mm</v>
          </cell>
          <cell r="F987">
            <v>0</v>
          </cell>
          <cell r="G987">
            <v>0</v>
          </cell>
          <cell r="H987" t="str">
            <v>Cái</v>
          </cell>
          <cell r="I987">
            <v>2</v>
          </cell>
          <cell r="J987">
            <v>2751700</v>
          </cell>
          <cell r="K987">
            <v>5503400</v>
          </cell>
          <cell r="M987" t="str">
            <v>Hoa Sen hoặc Phương Nam</v>
          </cell>
          <cell r="N987">
            <v>0</v>
          </cell>
          <cell r="O987" t="str">
            <v>Việt Nam</v>
          </cell>
          <cell r="Q987">
            <v>100</v>
          </cell>
          <cell r="R987">
            <v>2751680</v>
          </cell>
          <cell r="S987">
            <v>9.36</v>
          </cell>
          <cell r="T987">
            <v>2</v>
          </cell>
          <cell r="U987">
            <v>2751732</v>
          </cell>
          <cell r="V987">
            <v>5503464</v>
          </cell>
          <cell r="W987">
            <v>288.39999999999998</v>
          </cell>
          <cell r="X987">
            <v>576.79999999999995</v>
          </cell>
          <cell r="Y987">
            <v>1186016.1599999999</v>
          </cell>
          <cell r="Z987">
            <v>2372032.3199999998</v>
          </cell>
          <cell r="AA987">
            <v>1245316.97</v>
          </cell>
          <cell r="AB987">
            <v>2490633.94</v>
          </cell>
          <cell r="AC987">
            <v>23.1</v>
          </cell>
          <cell r="AD987">
            <v>46.2</v>
          </cell>
          <cell r="AI987">
            <v>2751700</v>
          </cell>
          <cell r="AJ987">
            <v>5503400</v>
          </cell>
        </row>
        <row r="988">
          <cell r="A988" t="str">
            <v>A10859</v>
          </cell>
          <cell r="B988">
            <v>7946</v>
          </cell>
          <cell r="C988">
            <v>1711</v>
          </cell>
          <cell r="E988" t="str">
            <v>Cút ống gió KT1000x500, tôn dày 0.75mm</v>
          </cell>
          <cell r="F988">
            <v>0</v>
          </cell>
          <cell r="G988">
            <v>0</v>
          </cell>
          <cell r="H988" t="str">
            <v>Cái</v>
          </cell>
          <cell r="I988">
            <v>3</v>
          </cell>
          <cell r="J988">
            <v>1577500</v>
          </cell>
          <cell r="K988">
            <v>4732500</v>
          </cell>
          <cell r="M988" t="str">
            <v>Hoa Sen hoặc Phương Nam</v>
          </cell>
          <cell r="N988">
            <v>0</v>
          </cell>
          <cell r="O988" t="str">
            <v>Việt Nam</v>
          </cell>
          <cell r="Q988">
            <v>100</v>
          </cell>
          <cell r="R988">
            <v>1577360</v>
          </cell>
          <cell r="S988">
            <v>6</v>
          </cell>
          <cell r="T988">
            <v>3</v>
          </cell>
          <cell r="U988">
            <v>1577463</v>
          </cell>
          <cell r="V988">
            <v>4732389</v>
          </cell>
          <cell r="W988">
            <v>184.79999999999998</v>
          </cell>
          <cell r="X988">
            <v>554.4</v>
          </cell>
          <cell r="Y988">
            <v>759971.52</v>
          </cell>
          <cell r="Z988">
            <v>2279914.56</v>
          </cell>
          <cell r="AA988">
            <v>797970.1</v>
          </cell>
          <cell r="AB988">
            <v>2393910.2999999998</v>
          </cell>
          <cell r="AC988">
            <v>14.8</v>
          </cell>
          <cell r="AD988">
            <v>44.400000000000006</v>
          </cell>
          <cell r="AI988">
            <v>1577500</v>
          </cell>
          <cell r="AJ988">
            <v>4732500</v>
          </cell>
        </row>
        <row r="989">
          <cell r="A989" t="str">
            <v>A10860</v>
          </cell>
          <cell r="B989">
            <v>7947</v>
          </cell>
          <cell r="C989">
            <v>1711</v>
          </cell>
          <cell r="E989" t="str">
            <v>Cút ống gió KT800x400, tôn dày 0.75mm</v>
          </cell>
          <cell r="F989">
            <v>0</v>
          </cell>
          <cell r="G989">
            <v>0</v>
          </cell>
          <cell r="H989" t="str">
            <v>Cái</v>
          </cell>
          <cell r="I989">
            <v>2</v>
          </cell>
          <cell r="J989">
            <v>1027900</v>
          </cell>
          <cell r="K989">
            <v>2055800</v>
          </cell>
          <cell r="M989" t="str">
            <v>Hoa Sen hoặc Phương Nam</v>
          </cell>
          <cell r="N989">
            <v>0</v>
          </cell>
          <cell r="O989" t="str">
            <v>Việt Nam</v>
          </cell>
          <cell r="Q989">
            <v>100</v>
          </cell>
          <cell r="R989">
            <v>1027920</v>
          </cell>
          <cell r="S989">
            <v>3.84</v>
          </cell>
          <cell r="T989">
            <v>2</v>
          </cell>
          <cell r="U989">
            <v>1027876.5</v>
          </cell>
          <cell r="V989">
            <v>2055753</v>
          </cell>
          <cell r="W989">
            <v>117.6</v>
          </cell>
          <cell r="X989">
            <v>235.2</v>
          </cell>
          <cell r="Y989">
            <v>483618.24</v>
          </cell>
          <cell r="Z989">
            <v>967236.48</v>
          </cell>
          <cell r="AA989">
            <v>507799.15</v>
          </cell>
          <cell r="AB989">
            <v>1015598.3</v>
          </cell>
          <cell r="AC989">
            <v>9.4</v>
          </cell>
          <cell r="AD989">
            <v>18.8</v>
          </cell>
          <cell r="AI989">
            <v>1027900</v>
          </cell>
          <cell r="AJ989">
            <v>2055800</v>
          </cell>
        </row>
        <row r="990">
          <cell r="A990" t="str">
            <v>A10861</v>
          </cell>
          <cell r="B990">
            <v>7948</v>
          </cell>
          <cell r="C990">
            <v>1711</v>
          </cell>
          <cell r="E990" t="str">
            <v>Cút ống gió KT700x300, tôn dày 0.75mm</v>
          </cell>
          <cell r="F990">
            <v>0</v>
          </cell>
          <cell r="G990">
            <v>0</v>
          </cell>
          <cell r="H990" t="str">
            <v>Cái</v>
          </cell>
          <cell r="I990">
            <v>1</v>
          </cell>
          <cell r="J990">
            <v>761000</v>
          </cell>
          <cell r="K990">
            <v>761000</v>
          </cell>
          <cell r="M990" t="str">
            <v>Hoa Sen hoặc Phương Nam</v>
          </cell>
          <cell r="N990">
            <v>0</v>
          </cell>
          <cell r="O990" t="str">
            <v>Việt Nam</v>
          </cell>
          <cell r="Q990">
            <v>100</v>
          </cell>
          <cell r="R990">
            <v>760910</v>
          </cell>
          <cell r="S990">
            <v>2.8</v>
          </cell>
          <cell r="T990">
            <v>1</v>
          </cell>
          <cell r="U990">
            <v>761017.5</v>
          </cell>
          <cell r="V990">
            <v>761017.5</v>
          </cell>
          <cell r="W990">
            <v>86.8</v>
          </cell>
          <cell r="X990">
            <v>86.8</v>
          </cell>
          <cell r="Y990">
            <v>356956.32</v>
          </cell>
          <cell r="Z990">
            <v>356956.32</v>
          </cell>
          <cell r="AA990">
            <v>374804.14</v>
          </cell>
          <cell r="AB990">
            <v>374804.14</v>
          </cell>
          <cell r="AC990">
            <v>6.9</v>
          </cell>
          <cell r="AD990">
            <v>6.9</v>
          </cell>
          <cell r="AI990">
            <v>761000</v>
          </cell>
          <cell r="AJ990">
            <v>761000</v>
          </cell>
        </row>
        <row r="991">
          <cell r="A991" t="str">
            <v>A10862</v>
          </cell>
          <cell r="B991">
            <v>7949</v>
          </cell>
          <cell r="C991">
            <v>1711</v>
          </cell>
          <cell r="E991" t="str">
            <v>Cút ống gió KT500x200, tôn dày 0.75mm</v>
          </cell>
          <cell r="F991">
            <v>0</v>
          </cell>
          <cell r="G991">
            <v>0</v>
          </cell>
          <cell r="H991" t="str">
            <v>Cái</v>
          </cell>
          <cell r="I991">
            <v>2</v>
          </cell>
          <cell r="J991">
            <v>396700</v>
          </cell>
          <cell r="K991">
            <v>793400</v>
          </cell>
          <cell r="M991" t="str">
            <v>Hoa Sen hoặc Phương Nam</v>
          </cell>
          <cell r="N991">
            <v>0</v>
          </cell>
          <cell r="O991" t="str">
            <v>Việt Nam</v>
          </cell>
          <cell r="Q991">
            <v>100</v>
          </cell>
          <cell r="R991">
            <v>396680</v>
          </cell>
          <cell r="S991">
            <v>1.4</v>
          </cell>
          <cell r="T991">
            <v>2</v>
          </cell>
          <cell r="U991">
            <v>396712.5</v>
          </cell>
          <cell r="V991">
            <v>793425</v>
          </cell>
          <cell r="W991">
            <v>43.4</v>
          </cell>
          <cell r="X991">
            <v>86.8</v>
          </cell>
          <cell r="Y991">
            <v>178478.16</v>
          </cell>
          <cell r="Z991">
            <v>356956.32</v>
          </cell>
          <cell r="AA991">
            <v>187402.07</v>
          </cell>
          <cell r="AB991">
            <v>374804.14</v>
          </cell>
          <cell r="AC991">
            <v>3.5</v>
          </cell>
          <cell r="AD991">
            <v>7</v>
          </cell>
          <cell r="AI991">
            <v>396700</v>
          </cell>
          <cell r="AJ991">
            <v>793400</v>
          </cell>
        </row>
        <row r="992">
          <cell r="A992" t="str">
            <v>A10863</v>
          </cell>
          <cell r="B992">
            <v>7950</v>
          </cell>
          <cell r="C992">
            <v>1711</v>
          </cell>
          <cell r="E992" t="str">
            <v>Nối giảm ống gió KT1500x400/1300x400, tôn dày 0.95mm</v>
          </cell>
          <cell r="F992">
            <v>0</v>
          </cell>
          <cell r="G992">
            <v>0</v>
          </cell>
          <cell r="H992" t="str">
            <v>Cái</v>
          </cell>
          <cell r="I992">
            <v>1</v>
          </cell>
          <cell r="J992">
            <v>1007300</v>
          </cell>
          <cell r="K992">
            <v>1007300</v>
          </cell>
          <cell r="M992" t="str">
            <v>Hoa Sen hoặc Phương Nam</v>
          </cell>
          <cell r="N992">
            <v>0</v>
          </cell>
          <cell r="O992" t="str">
            <v>Việt Nam</v>
          </cell>
          <cell r="Q992">
            <v>100</v>
          </cell>
          <cell r="R992">
            <v>1007210</v>
          </cell>
          <cell r="S992">
            <v>5.7</v>
          </cell>
          <cell r="T992">
            <v>1</v>
          </cell>
          <cell r="U992">
            <v>1007314.5</v>
          </cell>
          <cell r="V992">
            <v>1007314.5</v>
          </cell>
          <cell r="W992">
            <v>175</v>
          </cell>
          <cell r="X992">
            <v>175</v>
          </cell>
          <cell r="Y992">
            <v>719670</v>
          </cell>
          <cell r="Z992">
            <v>719670</v>
          </cell>
          <cell r="AA992">
            <v>755653.5</v>
          </cell>
          <cell r="AB992">
            <v>755653.5</v>
          </cell>
          <cell r="AC992">
            <v>14</v>
          </cell>
          <cell r="AD992">
            <v>14</v>
          </cell>
          <cell r="AI992">
            <v>1007300</v>
          </cell>
          <cell r="AJ992">
            <v>1007300</v>
          </cell>
        </row>
        <row r="993">
          <cell r="A993" t="str">
            <v>A10864</v>
          </cell>
          <cell r="B993">
            <v>7951</v>
          </cell>
          <cell r="C993">
            <v>1711</v>
          </cell>
          <cell r="E993" t="str">
            <v>Nối giảm ống gió KT1300x400/800x400, tôn dày 0.95mm</v>
          </cell>
          <cell r="F993">
            <v>0</v>
          </cell>
          <cell r="G993">
            <v>0</v>
          </cell>
          <cell r="H993" t="str">
            <v>Cái</v>
          </cell>
          <cell r="I993">
            <v>1</v>
          </cell>
          <cell r="J993">
            <v>801900</v>
          </cell>
          <cell r="K993">
            <v>801900</v>
          </cell>
          <cell r="M993" t="str">
            <v>Hoa Sen hoặc Phương Nam</v>
          </cell>
          <cell r="N993">
            <v>0</v>
          </cell>
          <cell r="O993" t="str">
            <v>Việt Nam</v>
          </cell>
          <cell r="Q993">
            <v>100</v>
          </cell>
          <cell r="R993">
            <v>801850</v>
          </cell>
          <cell r="S993">
            <v>4.42</v>
          </cell>
          <cell r="T993">
            <v>1</v>
          </cell>
          <cell r="U993">
            <v>801918</v>
          </cell>
          <cell r="V993">
            <v>801918</v>
          </cell>
          <cell r="W993">
            <v>135.79999999999998</v>
          </cell>
          <cell r="X993">
            <v>135.79999999999998</v>
          </cell>
          <cell r="Y993">
            <v>558463.92000000004</v>
          </cell>
          <cell r="Z993">
            <v>558463.92000000004</v>
          </cell>
          <cell r="AA993">
            <v>586387.12</v>
          </cell>
          <cell r="AB993">
            <v>586387.12</v>
          </cell>
          <cell r="AC993">
            <v>10.9</v>
          </cell>
          <cell r="AD993">
            <v>10.9</v>
          </cell>
          <cell r="AI993">
            <v>801900</v>
          </cell>
          <cell r="AJ993">
            <v>801900</v>
          </cell>
        </row>
        <row r="994">
          <cell r="A994" t="str">
            <v>A10865</v>
          </cell>
          <cell r="B994">
            <v>7952</v>
          </cell>
          <cell r="C994">
            <v>1711</v>
          </cell>
          <cell r="E994" t="str">
            <v>Nối giảm ống gió KT800x400/700x400, tôn dày 0.75mm</v>
          </cell>
          <cell r="F994">
            <v>0</v>
          </cell>
          <cell r="G994">
            <v>0</v>
          </cell>
          <cell r="H994" t="str">
            <v>Cái</v>
          </cell>
          <cell r="I994">
            <v>1</v>
          </cell>
          <cell r="J994">
            <v>454800</v>
          </cell>
          <cell r="K994">
            <v>454800</v>
          </cell>
          <cell r="M994" t="str">
            <v>Hoa Sen hoặc Phương Nam</v>
          </cell>
          <cell r="N994">
            <v>0</v>
          </cell>
          <cell r="O994" t="str">
            <v>Việt Nam</v>
          </cell>
          <cell r="Q994">
            <v>100</v>
          </cell>
          <cell r="R994">
            <v>454890</v>
          </cell>
          <cell r="S994">
            <v>1.92</v>
          </cell>
          <cell r="T994">
            <v>1</v>
          </cell>
          <cell r="U994">
            <v>454822.5</v>
          </cell>
          <cell r="V994">
            <v>454822.5</v>
          </cell>
          <cell r="W994">
            <v>58.8</v>
          </cell>
          <cell r="X994">
            <v>58.8</v>
          </cell>
          <cell r="Y994">
            <v>241809.12</v>
          </cell>
          <cell r="Z994">
            <v>241809.12</v>
          </cell>
          <cell r="AA994">
            <v>253899.58</v>
          </cell>
          <cell r="AB994">
            <v>253899.58</v>
          </cell>
          <cell r="AC994">
            <v>4.7</v>
          </cell>
          <cell r="AD994">
            <v>4.7</v>
          </cell>
          <cell r="AI994">
            <v>454800</v>
          </cell>
          <cell r="AJ994">
            <v>454800</v>
          </cell>
        </row>
        <row r="995">
          <cell r="A995" t="str">
            <v>A10866</v>
          </cell>
          <cell r="B995">
            <v>7953</v>
          </cell>
          <cell r="C995">
            <v>1711</v>
          </cell>
          <cell r="E995" t="str">
            <v>Nối giảm ống gió KT700x300/650x300, tôn dày 0.75mm</v>
          </cell>
          <cell r="F995">
            <v>0</v>
          </cell>
          <cell r="G995">
            <v>0</v>
          </cell>
          <cell r="H995" t="str">
            <v>Cái</v>
          </cell>
          <cell r="I995">
            <v>1</v>
          </cell>
          <cell r="J995">
            <v>370100</v>
          </cell>
          <cell r="K995">
            <v>370100</v>
          </cell>
          <cell r="M995" t="str">
            <v>Hoa Sen hoặc Phương Nam</v>
          </cell>
          <cell r="N995">
            <v>0</v>
          </cell>
          <cell r="O995" t="str">
            <v>Việt Nam</v>
          </cell>
          <cell r="Q995">
            <v>100</v>
          </cell>
          <cell r="R995">
            <v>370170</v>
          </cell>
          <cell r="S995">
            <v>1.4</v>
          </cell>
          <cell r="T995">
            <v>1</v>
          </cell>
          <cell r="U995">
            <v>370116</v>
          </cell>
          <cell r="V995">
            <v>370116</v>
          </cell>
          <cell r="W995">
            <v>43.4</v>
          </cell>
          <cell r="X995">
            <v>43.4</v>
          </cell>
          <cell r="Y995">
            <v>178478.16</v>
          </cell>
          <cell r="Z995">
            <v>178478.16</v>
          </cell>
          <cell r="AA995">
            <v>187402.07</v>
          </cell>
          <cell r="AB995">
            <v>187402.07</v>
          </cell>
          <cell r="AC995">
            <v>3.5</v>
          </cell>
          <cell r="AD995">
            <v>3.5</v>
          </cell>
          <cell r="AI995">
            <v>370100</v>
          </cell>
          <cell r="AJ995">
            <v>370100</v>
          </cell>
        </row>
        <row r="996">
          <cell r="A996" t="str">
            <v>A10867</v>
          </cell>
          <cell r="B996">
            <v>7954</v>
          </cell>
          <cell r="C996">
            <v>1711</v>
          </cell>
          <cell r="E996" t="str">
            <v>Nối giảm ống gió KT700x400/500x400, tôn dày 0.75mm</v>
          </cell>
          <cell r="F996">
            <v>0</v>
          </cell>
          <cell r="G996">
            <v>0</v>
          </cell>
          <cell r="H996" t="str">
            <v>Cái</v>
          </cell>
          <cell r="I996">
            <v>1</v>
          </cell>
          <cell r="J996">
            <v>387500</v>
          </cell>
          <cell r="K996">
            <v>387500</v>
          </cell>
          <cell r="M996" t="str">
            <v>Hoa Sen hoặc Phương Nam</v>
          </cell>
          <cell r="N996">
            <v>0</v>
          </cell>
          <cell r="O996" t="str">
            <v>Việt Nam</v>
          </cell>
          <cell r="Q996">
            <v>100</v>
          </cell>
          <cell r="R996">
            <v>387530</v>
          </cell>
          <cell r="S996">
            <v>1.54</v>
          </cell>
          <cell r="T996">
            <v>1</v>
          </cell>
          <cell r="U996">
            <v>387549</v>
          </cell>
          <cell r="V996">
            <v>387549</v>
          </cell>
          <cell r="W996">
            <v>47.599999999999994</v>
          </cell>
          <cell r="X996">
            <v>47.599999999999994</v>
          </cell>
          <cell r="Y996">
            <v>195750.24</v>
          </cell>
          <cell r="Z996">
            <v>195750.24</v>
          </cell>
          <cell r="AA996">
            <v>205537.75</v>
          </cell>
          <cell r="AB996">
            <v>205537.75</v>
          </cell>
          <cell r="AC996">
            <v>3.8</v>
          </cell>
          <cell r="AD996">
            <v>3.8</v>
          </cell>
          <cell r="AI996">
            <v>387500</v>
          </cell>
          <cell r="AJ996">
            <v>387500</v>
          </cell>
        </row>
        <row r="997">
          <cell r="A997" t="str">
            <v>A10868</v>
          </cell>
          <cell r="B997">
            <v>7955</v>
          </cell>
          <cell r="C997">
            <v>1711</v>
          </cell>
          <cell r="E997" t="str">
            <v>Nối giảm ống gió KT650x300/450x300, tôn dày 0.75mm</v>
          </cell>
          <cell r="F997">
            <v>0</v>
          </cell>
          <cell r="G997">
            <v>0</v>
          </cell>
          <cell r="H997" t="str">
            <v>Cái</v>
          </cell>
          <cell r="I997">
            <v>1</v>
          </cell>
          <cell r="J997">
            <v>326100</v>
          </cell>
          <cell r="K997">
            <v>326100</v>
          </cell>
          <cell r="M997" t="str">
            <v>Hoa Sen hoặc Phương Nam</v>
          </cell>
          <cell r="N997">
            <v>0</v>
          </cell>
          <cell r="O997" t="str">
            <v>Việt Nam</v>
          </cell>
          <cell r="Q997">
            <v>100</v>
          </cell>
          <cell r="R997">
            <v>326170.00000000006</v>
          </cell>
          <cell r="S997">
            <v>1.2350000000000001</v>
          </cell>
          <cell r="T997">
            <v>1</v>
          </cell>
          <cell r="U997">
            <v>326086.5</v>
          </cell>
          <cell r="V997">
            <v>326086.5</v>
          </cell>
          <cell r="W997">
            <v>37.799999999999997</v>
          </cell>
          <cell r="X997">
            <v>37.799999999999997</v>
          </cell>
          <cell r="Y997">
            <v>155448.72</v>
          </cell>
          <cell r="Z997">
            <v>155448.72</v>
          </cell>
          <cell r="AA997">
            <v>163221.16</v>
          </cell>
          <cell r="AB997">
            <v>163221.16</v>
          </cell>
          <cell r="AC997">
            <v>3</v>
          </cell>
          <cell r="AD997">
            <v>3</v>
          </cell>
          <cell r="AI997">
            <v>326100</v>
          </cell>
          <cell r="AJ997">
            <v>326100</v>
          </cell>
        </row>
        <row r="998">
          <cell r="A998" t="str">
            <v>A10869</v>
          </cell>
          <cell r="B998">
            <v>7956</v>
          </cell>
          <cell r="C998">
            <v>1711</v>
          </cell>
          <cell r="E998" t="str">
            <v>Nối giảm ống gió KT500x400/400x300, tôn dày 0.75mm</v>
          </cell>
          <cell r="F998">
            <v>0</v>
          </cell>
          <cell r="G998">
            <v>0</v>
          </cell>
          <cell r="H998" t="str">
            <v>Cái</v>
          </cell>
          <cell r="I998">
            <v>2</v>
          </cell>
          <cell r="J998">
            <v>287200</v>
          </cell>
          <cell r="K998">
            <v>574400</v>
          </cell>
          <cell r="M998" t="str">
            <v>Hoa Sen hoặc Phương Nam</v>
          </cell>
          <cell r="N998">
            <v>0</v>
          </cell>
          <cell r="O998" t="str">
            <v>Việt Nam</v>
          </cell>
          <cell r="Q998">
            <v>100</v>
          </cell>
          <cell r="R998">
            <v>287160</v>
          </cell>
          <cell r="S998">
            <v>0.9</v>
          </cell>
          <cell r="T998">
            <v>2</v>
          </cell>
          <cell r="U998">
            <v>287197.5</v>
          </cell>
          <cell r="V998">
            <v>574395</v>
          </cell>
          <cell r="W998">
            <v>28</v>
          </cell>
          <cell r="X998">
            <v>56</v>
          </cell>
          <cell r="Y998">
            <v>115147.2</v>
          </cell>
          <cell r="Z998">
            <v>230294.39999999999</v>
          </cell>
          <cell r="AA998">
            <v>120904.56</v>
          </cell>
          <cell r="AB998">
            <v>241809.12</v>
          </cell>
          <cell r="AC998">
            <v>2.2000000000000002</v>
          </cell>
          <cell r="AD998">
            <v>4.4000000000000004</v>
          </cell>
          <cell r="AI998">
            <v>287200</v>
          </cell>
          <cell r="AJ998">
            <v>574400</v>
          </cell>
        </row>
        <row r="999">
          <cell r="A999" t="str">
            <v>A10870</v>
          </cell>
          <cell r="B999">
            <v>7957</v>
          </cell>
          <cell r="C999">
            <v>1711</v>
          </cell>
          <cell r="E999" t="str">
            <v>Nối giảm ống gió KT500x400/300x300, tôn dày 0.75mm</v>
          </cell>
          <cell r="F999">
            <v>0</v>
          </cell>
          <cell r="G999">
            <v>0</v>
          </cell>
          <cell r="H999" t="str">
            <v>Cái</v>
          </cell>
          <cell r="I999">
            <v>1</v>
          </cell>
          <cell r="J999">
            <v>274900</v>
          </cell>
          <cell r="K999">
            <v>274900</v>
          </cell>
          <cell r="M999" t="str">
            <v>Hoa Sen hoặc Phương Nam</v>
          </cell>
          <cell r="N999">
            <v>0</v>
          </cell>
          <cell r="O999" t="str">
            <v>Việt Nam</v>
          </cell>
          <cell r="Q999">
            <v>100</v>
          </cell>
          <cell r="R999">
            <v>274840</v>
          </cell>
          <cell r="S999">
            <v>0.9</v>
          </cell>
          <cell r="T999">
            <v>1</v>
          </cell>
          <cell r="U999">
            <v>274905</v>
          </cell>
          <cell r="V999">
            <v>274905</v>
          </cell>
          <cell r="W999">
            <v>28</v>
          </cell>
          <cell r="X999">
            <v>28</v>
          </cell>
          <cell r="Y999">
            <v>115147.2</v>
          </cell>
          <cell r="Z999">
            <v>115147.2</v>
          </cell>
          <cell r="AA999">
            <v>120904.56</v>
          </cell>
          <cell r="AB999">
            <v>120904.56</v>
          </cell>
          <cell r="AC999">
            <v>2.2000000000000002</v>
          </cell>
          <cell r="AD999">
            <v>2.2000000000000002</v>
          </cell>
          <cell r="AI999">
            <v>274900</v>
          </cell>
          <cell r="AJ999">
            <v>274900</v>
          </cell>
        </row>
        <row r="1000">
          <cell r="A1000" t="str">
            <v>A10871</v>
          </cell>
          <cell r="B1000">
            <v>7958</v>
          </cell>
          <cell r="C1000">
            <v>1711</v>
          </cell>
          <cell r="E1000" t="str">
            <v>Vuông / tròn 250x550/Ø250, tôn dày 0.58mm</v>
          </cell>
          <cell r="F1000">
            <v>0</v>
          </cell>
          <cell r="G1000">
            <v>0</v>
          </cell>
          <cell r="H1000" t="str">
            <v>Cái</v>
          </cell>
          <cell r="I1000">
            <v>5</v>
          </cell>
          <cell r="J1000">
            <v>162900</v>
          </cell>
          <cell r="K1000">
            <v>814500</v>
          </cell>
          <cell r="M1000" t="str">
            <v>Hoa Sen hoặc Phương Nam</v>
          </cell>
          <cell r="N1000">
            <v>0</v>
          </cell>
          <cell r="O1000" t="str">
            <v>Việt Nam</v>
          </cell>
          <cell r="Q1000">
            <v>100</v>
          </cell>
          <cell r="R1000">
            <v>162890</v>
          </cell>
          <cell r="S1000">
            <v>0.25</v>
          </cell>
          <cell r="T1000">
            <v>5</v>
          </cell>
          <cell r="U1000">
            <v>162931.5</v>
          </cell>
          <cell r="V1000">
            <v>814657.5</v>
          </cell>
          <cell r="W1000">
            <v>8.3999999999999986</v>
          </cell>
          <cell r="X1000">
            <v>41.999999999999993</v>
          </cell>
          <cell r="Y1000">
            <v>34544.160000000003</v>
          </cell>
          <cell r="Z1000">
            <v>172720.80000000002</v>
          </cell>
          <cell r="AA1000">
            <v>36271.370000000003</v>
          </cell>
          <cell r="AB1000">
            <v>181356.85</v>
          </cell>
          <cell r="AC1000">
            <v>0.7</v>
          </cell>
          <cell r="AD1000">
            <v>3.5</v>
          </cell>
          <cell r="AI1000">
            <v>162900</v>
          </cell>
          <cell r="AJ1000">
            <v>814500</v>
          </cell>
        </row>
        <row r="1001">
          <cell r="A1001" t="str">
            <v>A10872</v>
          </cell>
          <cell r="B1001">
            <v>7959</v>
          </cell>
          <cell r="C1001">
            <v>1711</v>
          </cell>
          <cell r="E1001" t="str">
            <v>Vuông / tròn 200x500/Ø200, tôn dày 0.58mm</v>
          </cell>
          <cell r="F1001">
            <v>0</v>
          </cell>
          <cell r="G1001">
            <v>0</v>
          </cell>
          <cell r="H1001" t="str">
            <v>Cái</v>
          </cell>
          <cell r="I1001">
            <v>12</v>
          </cell>
          <cell r="J1001">
            <v>179200</v>
          </cell>
          <cell r="K1001">
            <v>2150400</v>
          </cell>
          <cell r="M1001" t="str">
            <v>Hoa Sen hoặc Phương Nam</v>
          </cell>
          <cell r="N1001">
            <v>0</v>
          </cell>
          <cell r="O1001" t="str">
            <v>Việt Nam</v>
          </cell>
          <cell r="Q1001">
            <v>100</v>
          </cell>
          <cell r="R1001">
            <v>179200</v>
          </cell>
          <cell r="S1001">
            <v>0.7</v>
          </cell>
          <cell r="T1001">
            <v>12</v>
          </cell>
          <cell r="U1001">
            <v>179247</v>
          </cell>
          <cell r="V1001">
            <v>2150964</v>
          </cell>
          <cell r="W1001">
            <v>21</v>
          </cell>
          <cell r="X1001">
            <v>252</v>
          </cell>
          <cell r="Y1001">
            <v>86360.4</v>
          </cell>
          <cell r="Z1001">
            <v>1036324.7999999999</v>
          </cell>
          <cell r="AA1001">
            <v>90678.42</v>
          </cell>
          <cell r="AB1001">
            <v>1088141.04</v>
          </cell>
          <cell r="AC1001">
            <v>1.7</v>
          </cell>
          <cell r="AD1001">
            <v>20.399999999999999</v>
          </cell>
          <cell r="AI1001">
            <v>179200</v>
          </cell>
          <cell r="AJ1001">
            <v>2150400</v>
          </cell>
        </row>
        <row r="1002">
          <cell r="A1002" t="str">
            <v>A10873</v>
          </cell>
          <cell r="B1002">
            <v>7960</v>
          </cell>
          <cell r="C1002">
            <v>1711</v>
          </cell>
          <cell r="E1002" t="str">
            <v>Vuông / tròn 150x150/Ø150, tôn dày 0.58mm</v>
          </cell>
          <cell r="F1002">
            <v>0</v>
          </cell>
          <cell r="G1002">
            <v>0</v>
          </cell>
          <cell r="H1002" t="str">
            <v>Cái</v>
          </cell>
          <cell r="I1002">
            <v>1</v>
          </cell>
          <cell r="J1002">
            <v>80900</v>
          </cell>
          <cell r="K1002">
            <v>80900</v>
          </cell>
          <cell r="M1002" t="str">
            <v>Hoa Sen hoặc Phương Nam</v>
          </cell>
          <cell r="N1002">
            <v>0</v>
          </cell>
          <cell r="O1002" t="str">
            <v>Việt Nam</v>
          </cell>
          <cell r="Q1002">
            <v>100</v>
          </cell>
          <cell r="R1002">
            <v>81010</v>
          </cell>
          <cell r="S1002">
            <v>0.09</v>
          </cell>
          <cell r="T1002">
            <v>1</v>
          </cell>
          <cell r="U1002">
            <v>80907</v>
          </cell>
          <cell r="V1002">
            <v>80907</v>
          </cell>
          <cell r="W1002">
            <v>2.8</v>
          </cell>
          <cell r="X1002">
            <v>2.8</v>
          </cell>
          <cell r="Y1002">
            <v>11514.72</v>
          </cell>
          <cell r="Z1002">
            <v>11514.72</v>
          </cell>
          <cell r="AA1002">
            <v>12090.46</v>
          </cell>
          <cell r="AB1002">
            <v>12090.46</v>
          </cell>
          <cell r="AC1002">
            <v>0.2</v>
          </cell>
          <cell r="AD1002">
            <v>0.2</v>
          </cell>
          <cell r="AI1002">
            <v>80900</v>
          </cell>
          <cell r="AJ1002">
            <v>80900</v>
          </cell>
        </row>
        <row r="1003">
          <cell r="A1003" t="str">
            <v>A10874</v>
          </cell>
          <cell r="B1003">
            <v>7961</v>
          </cell>
          <cell r="C1003">
            <v>1711</v>
          </cell>
          <cell r="E1003" t="str">
            <v>Chân rẽ ống gió KT250x250, tôn dày 0.58mm</v>
          </cell>
          <cell r="F1003">
            <v>0</v>
          </cell>
          <cell r="G1003">
            <v>0</v>
          </cell>
          <cell r="H1003" t="str">
            <v>Cái</v>
          </cell>
          <cell r="I1003">
            <v>5</v>
          </cell>
          <cell r="J1003">
            <v>123800</v>
          </cell>
          <cell r="K1003">
            <v>619000</v>
          </cell>
          <cell r="M1003" t="str">
            <v>Hoa Sen hoặc Phương Nam</v>
          </cell>
          <cell r="N1003">
            <v>0</v>
          </cell>
          <cell r="O1003" t="str">
            <v>Việt Nam</v>
          </cell>
          <cell r="Q1003">
            <v>100</v>
          </cell>
          <cell r="R1003">
            <v>123710</v>
          </cell>
          <cell r="S1003">
            <v>0.5</v>
          </cell>
          <cell r="T1003">
            <v>5</v>
          </cell>
          <cell r="U1003">
            <v>123819</v>
          </cell>
          <cell r="V1003">
            <v>619095</v>
          </cell>
          <cell r="W1003">
            <v>15.399999999999999</v>
          </cell>
          <cell r="X1003">
            <v>77</v>
          </cell>
          <cell r="Y1003">
            <v>63330.96</v>
          </cell>
          <cell r="Z1003">
            <v>316654.8</v>
          </cell>
          <cell r="AA1003">
            <v>66497.509999999995</v>
          </cell>
          <cell r="AB1003">
            <v>332487.55</v>
          </cell>
          <cell r="AC1003">
            <v>1.2</v>
          </cell>
          <cell r="AD1003">
            <v>6</v>
          </cell>
          <cell r="AI1003">
            <v>123800</v>
          </cell>
          <cell r="AJ1003">
            <v>619000</v>
          </cell>
        </row>
        <row r="1004">
          <cell r="A1004" t="str">
            <v>A10875</v>
          </cell>
          <cell r="B1004">
            <v>7962</v>
          </cell>
          <cell r="C1004">
            <v>1711</v>
          </cell>
          <cell r="E1004" t="str">
            <v>Chân rẽ ống gió KT200x200, tôn dày 0.58mm</v>
          </cell>
          <cell r="F1004">
            <v>0</v>
          </cell>
          <cell r="G1004">
            <v>0</v>
          </cell>
          <cell r="H1004" t="str">
            <v>Cái</v>
          </cell>
          <cell r="I1004">
            <v>12</v>
          </cell>
          <cell r="J1004">
            <v>98800</v>
          </cell>
          <cell r="K1004">
            <v>1185600</v>
          </cell>
          <cell r="M1004" t="str">
            <v>Hoa Sen hoặc Phương Nam</v>
          </cell>
          <cell r="N1004">
            <v>0</v>
          </cell>
          <cell r="O1004" t="str">
            <v>Việt Nam</v>
          </cell>
          <cell r="Q1004">
            <v>100</v>
          </cell>
          <cell r="R1004">
            <v>98860</v>
          </cell>
          <cell r="S1004">
            <v>0.32</v>
          </cell>
          <cell r="T1004">
            <v>12</v>
          </cell>
          <cell r="U1004">
            <v>98787</v>
          </cell>
          <cell r="V1004">
            <v>1185444</v>
          </cell>
          <cell r="W1004">
            <v>9.7999999999999989</v>
          </cell>
          <cell r="X1004">
            <v>117.6</v>
          </cell>
          <cell r="Y1004">
            <v>40301.519999999997</v>
          </cell>
          <cell r="Z1004">
            <v>483618.24</v>
          </cell>
          <cell r="AA1004">
            <v>42316.6</v>
          </cell>
          <cell r="AB1004">
            <v>507799.19999999995</v>
          </cell>
          <cell r="AC1004">
            <v>0.8</v>
          </cell>
          <cell r="AD1004">
            <v>9.6000000000000014</v>
          </cell>
          <cell r="AI1004">
            <v>98800</v>
          </cell>
          <cell r="AJ1004">
            <v>1185600</v>
          </cell>
        </row>
        <row r="1005">
          <cell r="A1005" t="str">
            <v>A10876</v>
          </cell>
          <cell r="B1005">
            <v>7963</v>
          </cell>
          <cell r="C1005">
            <v>1711</v>
          </cell>
          <cell r="E1005" t="str">
            <v>Chân rẽ ống gió KT150x150, tôn dày 0.58mm</v>
          </cell>
          <cell r="F1005">
            <v>0</v>
          </cell>
          <cell r="G1005">
            <v>0</v>
          </cell>
          <cell r="H1005" t="str">
            <v>Cái</v>
          </cell>
          <cell r="I1005">
            <v>1</v>
          </cell>
          <cell r="J1005">
            <v>77300</v>
          </cell>
          <cell r="K1005">
            <v>77300</v>
          </cell>
          <cell r="M1005" t="str">
            <v>Hoa Sen hoặc Phương Nam</v>
          </cell>
          <cell r="N1005">
            <v>0</v>
          </cell>
          <cell r="O1005" t="str">
            <v>Việt Nam</v>
          </cell>
          <cell r="Q1005">
            <v>100</v>
          </cell>
          <cell r="R1005">
            <v>77320</v>
          </cell>
          <cell r="S1005">
            <v>0.18</v>
          </cell>
          <cell r="T1005">
            <v>1</v>
          </cell>
          <cell r="U1005">
            <v>77331</v>
          </cell>
          <cell r="V1005">
            <v>77331</v>
          </cell>
          <cell r="W1005">
            <v>5.6</v>
          </cell>
          <cell r="X1005">
            <v>5.6</v>
          </cell>
          <cell r="Y1005">
            <v>23029.439999999999</v>
          </cell>
          <cell r="Z1005">
            <v>23029.439999999999</v>
          </cell>
          <cell r="AA1005">
            <v>24180.91</v>
          </cell>
          <cell r="AB1005">
            <v>24180.91</v>
          </cell>
          <cell r="AC1005">
            <v>0.4</v>
          </cell>
          <cell r="AD1005">
            <v>0.4</v>
          </cell>
          <cell r="AI1005">
            <v>77300</v>
          </cell>
          <cell r="AJ1005">
            <v>77300</v>
          </cell>
        </row>
        <row r="1006">
          <cell r="A1006" t="str">
            <v>A10877</v>
          </cell>
          <cell r="B1006">
            <v>7964</v>
          </cell>
          <cell r="C1006">
            <v>1711</v>
          </cell>
          <cell r="E1006" t="str">
            <v>Tê ống gió KT1300x500/1000x500, 1000x500 , tôn dày 0.95mm</v>
          </cell>
          <cell r="F1006">
            <v>0</v>
          </cell>
          <cell r="G1006">
            <v>0</v>
          </cell>
          <cell r="H1006" t="str">
            <v>Cái</v>
          </cell>
          <cell r="I1006">
            <v>1</v>
          </cell>
          <cell r="J1006">
            <v>4092300</v>
          </cell>
          <cell r="K1006">
            <v>4092300</v>
          </cell>
          <cell r="M1006" t="str">
            <v>Hoa Sen hoặc Phương Nam</v>
          </cell>
          <cell r="N1006">
            <v>0</v>
          </cell>
          <cell r="O1006" t="str">
            <v>Việt Nam</v>
          </cell>
          <cell r="Q1006">
            <v>100</v>
          </cell>
          <cell r="R1006">
            <v>4092390</v>
          </cell>
          <cell r="S1006">
            <v>18.72</v>
          </cell>
          <cell r="T1006">
            <v>1</v>
          </cell>
          <cell r="U1006">
            <v>4092285</v>
          </cell>
          <cell r="V1006">
            <v>4092285</v>
          </cell>
          <cell r="W1006">
            <v>576.79999999999995</v>
          </cell>
          <cell r="X1006">
            <v>576.79999999999995</v>
          </cell>
          <cell r="Y1006">
            <v>2372032.3199999998</v>
          </cell>
          <cell r="Z1006">
            <v>2372032.3199999998</v>
          </cell>
          <cell r="AA1006">
            <v>2490633.94</v>
          </cell>
          <cell r="AB1006">
            <v>2490633.94</v>
          </cell>
          <cell r="AC1006">
            <v>46.1</v>
          </cell>
          <cell r="AD1006">
            <v>46.1</v>
          </cell>
          <cell r="AI1006">
            <v>4092300</v>
          </cell>
          <cell r="AJ1006">
            <v>4092300</v>
          </cell>
        </row>
        <row r="1007">
          <cell r="A1007" t="str">
            <v>A10878</v>
          </cell>
          <cell r="B1007">
            <v>7965</v>
          </cell>
          <cell r="C1007">
            <v>1711</v>
          </cell>
          <cell r="E1007" t="str">
            <v>Hộp lắp miệng gió 5000x93, tôn dày 1.15mm</v>
          </cell>
          <cell r="F1007">
            <v>0</v>
          </cell>
          <cell r="G1007">
            <v>0</v>
          </cell>
          <cell r="H1007" t="str">
            <v>Cái</v>
          </cell>
          <cell r="I1007">
            <v>2</v>
          </cell>
          <cell r="J1007">
            <v>1131400</v>
          </cell>
          <cell r="K1007">
            <v>2262800</v>
          </cell>
          <cell r="M1007" t="str">
            <v>Hoa Sen hoặc Phương Nam</v>
          </cell>
          <cell r="N1007">
            <v>0</v>
          </cell>
          <cell r="O1007" t="str">
            <v>Việt Nam</v>
          </cell>
          <cell r="Q1007">
            <v>100</v>
          </cell>
          <cell r="R1007">
            <v>1131262</v>
          </cell>
          <cell r="S1007">
            <v>4.0743999999999998</v>
          </cell>
          <cell r="T1007">
            <v>2</v>
          </cell>
          <cell r="U1007">
            <v>1131357</v>
          </cell>
          <cell r="V1007">
            <v>2262714</v>
          </cell>
          <cell r="W1007">
            <v>125.99999999999999</v>
          </cell>
          <cell r="X1007">
            <v>251.99999999999997</v>
          </cell>
          <cell r="Y1007">
            <v>518162.4</v>
          </cell>
          <cell r="Z1007">
            <v>1036324.8</v>
          </cell>
          <cell r="AA1007">
            <v>544070.52</v>
          </cell>
          <cell r="AB1007">
            <v>1088141.04</v>
          </cell>
          <cell r="AC1007">
            <v>10.1</v>
          </cell>
          <cell r="AD1007">
            <v>20.2</v>
          </cell>
          <cell r="AI1007">
            <v>1131400</v>
          </cell>
          <cell r="AJ1007">
            <v>2262800</v>
          </cell>
        </row>
        <row r="1008">
          <cell r="A1008" t="str">
            <v>A10879</v>
          </cell>
          <cell r="B1008">
            <v>7966</v>
          </cell>
          <cell r="C1008">
            <v>1711</v>
          </cell>
          <cell r="E1008" t="str">
            <v>Hộp lắp miệng gió 1200x600, tôn dày 0.95mm</v>
          </cell>
          <cell r="F1008">
            <v>0</v>
          </cell>
          <cell r="G1008">
            <v>0</v>
          </cell>
          <cell r="H1008" t="str">
            <v>Cái</v>
          </cell>
          <cell r="I1008">
            <v>1</v>
          </cell>
          <cell r="J1008">
            <v>460400</v>
          </cell>
          <cell r="K1008">
            <v>460400</v>
          </cell>
          <cell r="M1008" t="str">
            <v>Hoa Sen hoặc Phương Nam</v>
          </cell>
          <cell r="N1008">
            <v>0</v>
          </cell>
          <cell r="O1008" t="str">
            <v>Việt Nam</v>
          </cell>
          <cell r="Q1008">
            <v>100</v>
          </cell>
          <cell r="R1008">
            <v>460490</v>
          </cell>
          <cell r="S1008">
            <v>1.44</v>
          </cell>
          <cell r="T1008">
            <v>1</v>
          </cell>
          <cell r="U1008">
            <v>460410</v>
          </cell>
          <cell r="V1008">
            <v>460410</v>
          </cell>
          <cell r="W1008">
            <v>44.8</v>
          </cell>
          <cell r="X1008">
            <v>44.8</v>
          </cell>
          <cell r="Y1008">
            <v>184235.51999999999</v>
          </cell>
          <cell r="Z1008">
            <v>184235.51999999999</v>
          </cell>
          <cell r="AA1008">
            <v>193447.3</v>
          </cell>
          <cell r="AB1008">
            <v>193447.3</v>
          </cell>
          <cell r="AC1008">
            <v>3.6</v>
          </cell>
          <cell r="AD1008">
            <v>3.6</v>
          </cell>
          <cell r="AI1008">
            <v>460400</v>
          </cell>
          <cell r="AJ1008">
            <v>460400</v>
          </cell>
        </row>
        <row r="1009">
          <cell r="A1009" t="str">
            <v>A10880</v>
          </cell>
          <cell r="B1009">
            <v>7967</v>
          </cell>
          <cell r="C1009">
            <v>1711</v>
          </cell>
          <cell r="E1009" t="str">
            <v>Hộp lắp miệng gió 550x550, tôn dày 0.75mm</v>
          </cell>
          <cell r="F1009">
            <v>0</v>
          </cell>
          <cell r="G1009">
            <v>0</v>
          </cell>
          <cell r="H1009" t="str">
            <v>Cái</v>
          </cell>
          <cell r="I1009">
            <v>2</v>
          </cell>
          <cell r="J1009">
            <v>238300</v>
          </cell>
          <cell r="K1009">
            <v>476600</v>
          </cell>
          <cell r="M1009" t="str">
            <v>Hoa Sen hoặc Phương Nam</v>
          </cell>
          <cell r="N1009">
            <v>0</v>
          </cell>
          <cell r="O1009" t="str">
            <v>Việt Nam</v>
          </cell>
          <cell r="Q1009">
            <v>100</v>
          </cell>
          <cell r="R1009">
            <v>238260</v>
          </cell>
          <cell r="S1009">
            <v>0.88</v>
          </cell>
          <cell r="T1009">
            <v>2</v>
          </cell>
          <cell r="U1009">
            <v>238251</v>
          </cell>
          <cell r="V1009">
            <v>476502</v>
          </cell>
          <cell r="W1009">
            <v>26.599999999999998</v>
          </cell>
          <cell r="X1009">
            <v>53.199999999999996</v>
          </cell>
          <cell r="Y1009">
            <v>109389.84</v>
          </cell>
          <cell r="Z1009">
            <v>218779.68</v>
          </cell>
          <cell r="AA1009">
            <v>114859.33</v>
          </cell>
          <cell r="AB1009">
            <v>229718.66</v>
          </cell>
          <cell r="AC1009">
            <v>2.1</v>
          </cell>
          <cell r="AD1009">
            <v>4.2</v>
          </cell>
          <cell r="AI1009">
            <v>238300</v>
          </cell>
          <cell r="AJ1009">
            <v>476600</v>
          </cell>
        </row>
        <row r="1010">
          <cell r="A1010" t="str">
            <v>A10881</v>
          </cell>
          <cell r="B1010">
            <v>7968</v>
          </cell>
          <cell r="C1010">
            <v>1711</v>
          </cell>
          <cell r="E1010" t="str">
            <v>Hộp lắp miệng gió D300, tôn dày 0.75mm</v>
          </cell>
          <cell r="F1010">
            <v>0</v>
          </cell>
          <cell r="G1010">
            <v>0</v>
          </cell>
          <cell r="H1010" t="str">
            <v>Cái</v>
          </cell>
          <cell r="I1010">
            <v>15</v>
          </cell>
          <cell r="J1010">
            <v>233800</v>
          </cell>
          <cell r="K1010">
            <v>3507000</v>
          </cell>
          <cell r="M1010" t="str">
            <v>Hoa Sen hoặc Phương Nam</v>
          </cell>
          <cell r="N1010">
            <v>0</v>
          </cell>
          <cell r="O1010" t="str">
            <v>Việt Nam</v>
          </cell>
          <cell r="Q1010">
            <v>100</v>
          </cell>
          <cell r="R1010">
            <v>233750</v>
          </cell>
          <cell r="S1010">
            <v>0</v>
          </cell>
          <cell r="T1010">
            <v>15</v>
          </cell>
          <cell r="U1010">
            <v>233781</v>
          </cell>
          <cell r="V1010">
            <v>3506715</v>
          </cell>
          <cell r="W1010">
            <v>42</v>
          </cell>
          <cell r="X1010">
            <v>630</v>
          </cell>
          <cell r="Y1010">
            <v>172720.8</v>
          </cell>
          <cell r="Z1010">
            <v>2590812</v>
          </cell>
          <cell r="AA1010">
            <v>181356.84</v>
          </cell>
          <cell r="AB1010">
            <v>2720352.6</v>
          </cell>
          <cell r="AC1010">
            <v>3.4</v>
          </cell>
          <cell r="AD1010">
            <v>51</v>
          </cell>
          <cell r="AI1010">
            <v>233800</v>
          </cell>
          <cell r="AJ1010">
            <v>3507000</v>
          </cell>
        </row>
        <row r="1011">
          <cell r="A1011" t="str">
            <v>A10882</v>
          </cell>
          <cell r="B1011">
            <v>7969</v>
          </cell>
          <cell r="C1011">
            <v>1711</v>
          </cell>
          <cell r="E1011" t="str">
            <v>Hộp gió hồi tiêu âm AHU</v>
          </cell>
          <cell r="F1011">
            <v>0</v>
          </cell>
          <cell r="G1011">
            <v>0</v>
          </cell>
          <cell r="H1011" t="str">
            <v>Cái</v>
          </cell>
          <cell r="I1011">
            <v>2</v>
          </cell>
          <cell r="J1011">
            <v>799900</v>
          </cell>
          <cell r="K1011">
            <v>1599800</v>
          </cell>
          <cell r="M1011" t="str">
            <v>Hoa Sen hoặc Phương Nam</v>
          </cell>
          <cell r="N1011">
            <v>0</v>
          </cell>
          <cell r="O1011" t="str">
            <v>Việt Nam</v>
          </cell>
          <cell r="Q1011">
            <v>100</v>
          </cell>
          <cell r="R1011">
            <v>800000</v>
          </cell>
          <cell r="S1011">
            <v>0</v>
          </cell>
          <cell r="T1011">
            <v>2</v>
          </cell>
          <cell r="U1011">
            <v>799906.5</v>
          </cell>
          <cell r="V1011">
            <v>1599813</v>
          </cell>
          <cell r="W1011">
            <v>70</v>
          </cell>
          <cell r="X1011">
            <v>140</v>
          </cell>
          <cell r="Y1011">
            <v>287868</v>
          </cell>
          <cell r="Z1011">
            <v>575736</v>
          </cell>
          <cell r="AA1011">
            <v>302261.40000000002</v>
          </cell>
          <cell r="AB1011">
            <v>604522.80000000005</v>
          </cell>
          <cell r="AC1011">
            <v>5.6</v>
          </cell>
          <cell r="AD1011">
            <v>11.2</v>
          </cell>
          <cell r="AI1011">
            <v>799900</v>
          </cell>
          <cell r="AJ1011">
            <v>1599800</v>
          </cell>
        </row>
        <row r="1012">
          <cell r="A1012" t="str">
            <v>A10883</v>
          </cell>
          <cell r="B1012">
            <v>7970</v>
          </cell>
          <cell r="C1012">
            <v>1711</v>
          </cell>
          <cell r="E1012" t="str">
            <v>Hộp gió hồi tiêu âm FCU</v>
          </cell>
          <cell r="F1012">
            <v>0</v>
          </cell>
          <cell r="G1012">
            <v>0</v>
          </cell>
          <cell r="H1012" t="str">
            <v>Cái</v>
          </cell>
          <cell r="I1012">
            <v>9</v>
          </cell>
          <cell r="J1012">
            <v>799900</v>
          </cell>
          <cell r="K1012">
            <v>7199100</v>
          </cell>
          <cell r="M1012" t="str">
            <v>Hoa Sen hoặc Phương Nam</v>
          </cell>
          <cell r="N1012">
            <v>0</v>
          </cell>
          <cell r="O1012" t="str">
            <v>Việt Nam</v>
          </cell>
          <cell r="Q1012">
            <v>100</v>
          </cell>
          <cell r="R1012">
            <v>800000</v>
          </cell>
          <cell r="S1012">
            <v>0</v>
          </cell>
          <cell r="T1012">
            <v>9</v>
          </cell>
          <cell r="U1012">
            <v>799906.5</v>
          </cell>
          <cell r="V1012">
            <v>7199158.5</v>
          </cell>
          <cell r="W1012">
            <v>70</v>
          </cell>
          <cell r="X1012">
            <v>630</v>
          </cell>
          <cell r="Y1012">
            <v>287868</v>
          </cell>
          <cell r="Z1012">
            <v>2590812</v>
          </cell>
          <cell r="AA1012">
            <v>302261.40000000002</v>
          </cell>
          <cell r="AB1012">
            <v>2720352.6</v>
          </cell>
          <cell r="AC1012">
            <v>5.6</v>
          </cell>
          <cell r="AD1012">
            <v>50.4</v>
          </cell>
          <cell r="AI1012">
            <v>799900</v>
          </cell>
          <cell r="AJ1012">
            <v>7199100</v>
          </cell>
        </row>
        <row r="1013">
          <cell r="A1013" t="str">
            <v>A10884</v>
          </cell>
          <cell r="D1013" t="str">
            <v>V.6</v>
          </cell>
          <cell r="E1013" t="str">
            <v>HỆ THỐNG ỐNG NƯỚC</v>
          </cell>
        </row>
        <row r="1014">
          <cell r="A1014" t="str">
            <v>A10885</v>
          </cell>
          <cell r="E1014" t="str">
            <v>Ống thép đen kèm cách nhiệt</v>
          </cell>
        </row>
        <row r="1015">
          <cell r="A1015" t="str">
            <v>A10886</v>
          </cell>
          <cell r="B1015">
            <v>8269</v>
          </cell>
          <cell r="C1015">
            <v>1820</v>
          </cell>
          <cell r="E1015" t="str">
            <v>Black - Steel Pipe (SCH40) - Chilling system w/ Insulation</v>
          </cell>
          <cell r="F1015" t="str">
            <v>Ống thép đen, tiêu chuẩn ASTM-A53 hệ nước lạnh</v>
          </cell>
          <cell r="G1015" t="str">
            <v>400A</v>
          </cell>
          <cell r="H1015" t="str">
            <v>m</v>
          </cell>
          <cell r="I1015">
            <v>5.7</v>
          </cell>
          <cell r="J1015">
            <v>3158900</v>
          </cell>
          <cell r="K1015">
            <v>18005730</v>
          </cell>
          <cell r="M1015" t="str">
            <v>Ống thép :Xinyue/ Bảo ôn: Seikisui (t=50mm)</v>
          </cell>
          <cell r="N1015">
            <v>0</v>
          </cell>
          <cell r="O1015" t="str">
            <v>Ống thép:Trung Quốc/Bảo ôn: Thailand</v>
          </cell>
          <cell r="Q1015">
            <v>100</v>
          </cell>
          <cell r="R1015">
            <v>3158982</v>
          </cell>
          <cell r="S1015">
            <v>180</v>
          </cell>
          <cell r="T1015">
            <v>5.7</v>
          </cell>
          <cell r="U1015">
            <v>3158949</v>
          </cell>
          <cell r="V1015">
            <v>18006009.300000001</v>
          </cell>
          <cell r="W1015">
            <v>378</v>
          </cell>
          <cell r="X1015">
            <v>2154.6</v>
          </cell>
          <cell r="Y1015">
            <v>1554487.2</v>
          </cell>
          <cell r="Z1015">
            <v>8860577.0399999991</v>
          </cell>
          <cell r="AA1015">
            <v>1632211.56</v>
          </cell>
          <cell r="AB1015">
            <v>9303605.8920000009</v>
          </cell>
          <cell r="AC1015">
            <v>30.2</v>
          </cell>
          <cell r="AD1015">
            <v>172.14000000000001</v>
          </cell>
          <cell r="AE1015" t="e">
            <v>#REF!</v>
          </cell>
          <cell r="AF1015" t="e">
            <v>#REF!</v>
          </cell>
          <cell r="AI1015">
            <v>3158900</v>
          </cell>
          <cell r="AJ1015">
            <v>18005730</v>
          </cell>
        </row>
        <row r="1016">
          <cell r="A1016" t="str">
            <v>A10887</v>
          </cell>
          <cell r="B1016">
            <v>8263</v>
          </cell>
          <cell r="C1016">
            <v>1820</v>
          </cell>
          <cell r="E1016" t="str">
            <v>Black - Steel Pipe (SCH40) - Chilling system w/ Insulation</v>
          </cell>
          <cell r="F1016" t="str">
            <v>Ống thép đen, tiêu chuẩn ASTM-A53 hệ nước lạnh</v>
          </cell>
          <cell r="G1016" t="str">
            <v xml:space="preserve">125A </v>
          </cell>
          <cell r="H1016" t="str">
            <v>m</v>
          </cell>
          <cell r="I1016">
            <v>8</v>
          </cell>
          <cell r="J1016">
            <v>756800</v>
          </cell>
          <cell r="K1016">
            <v>6054400</v>
          </cell>
          <cell r="M1016" t="str">
            <v>Ống thép :Xinyue/ Bảo ôn: Seikisui (t=30mm)</v>
          </cell>
          <cell r="N1016">
            <v>0</v>
          </cell>
          <cell r="O1016" t="str">
            <v>Ống thép:Trung Quốc/Bảo ôn: Thailand</v>
          </cell>
          <cell r="Q1016">
            <v>100</v>
          </cell>
          <cell r="R1016">
            <v>756827.5</v>
          </cell>
          <cell r="S1016">
            <v>57.6</v>
          </cell>
          <cell r="T1016">
            <v>8</v>
          </cell>
          <cell r="U1016">
            <v>756771</v>
          </cell>
          <cell r="V1016">
            <v>6054168</v>
          </cell>
          <cell r="W1016">
            <v>120.39999999999999</v>
          </cell>
          <cell r="X1016">
            <v>963.19999999999993</v>
          </cell>
          <cell r="Y1016">
            <v>495132.96</v>
          </cell>
          <cell r="Z1016">
            <v>3961063.68</v>
          </cell>
          <cell r="AA1016">
            <v>519889.61</v>
          </cell>
          <cell r="AB1016">
            <v>4159116.88</v>
          </cell>
          <cell r="AC1016">
            <v>9.6</v>
          </cell>
          <cell r="AD1016">
            <v>76.8</v>
          </cell>
          <cell r="AE1016" t="e">
            <v>#REF!</v>
          </cell>
          <cell r="AF1016" t="e">
            <v>#REF!</v>
          </cell>
          <cell r="AI1016">
            <v>756800</v>
          </cell>
          <cell r="AJ1016">
            <v>6054400</v>
          </cell>
        </row>
        <row r="1017">
          <cell r="A1017" t="str">
            <v>A10888</v>
          </cell>
          <cell r="B1017">
            <v>8262</v>
          </cell>
          <cell r="C1017">
            <v>1820</v>
          </cell>
          <cell r="E1017" t="str">
            <v>Black - Steel Pipe (SCH40) - Chilling system w/ Insulation</v>
          </cell>
          <cell r="F1017" t="str">
            <v>Ống thép đen, tiêu chuẩn BS-M hệ nước lạnh</v>
          </cell>
          <cell r="G1017" t="str">
            <v xml:space="preserve">100A </v>
          </cell>
          <cell r="H1017" t="str">
            <v>m</v>
          </cell>
          <cell r="I1017">
            <v>2.7</v>
          </cell>
          <cell r="J1017">
            <v>568400</v>
          </cell>
          <cell r="K1017">
            <v>1534680</v>
          </cell>
          <cell r="M1017" t="str">
            <v>Ống thép :Xinyue/ Bảo ôn: Seikisui (t=30mm)</v>
          </cell>
          <cell r="N1017">
            <v>0</v>
          </cell>
          <cell r="O1017" t="str">
            <v>Ống thép:Trung Quốc/Bảo ôn: Thailand</v>
          </cell>
          <cell r="Q1017">
            <v>100</v>
          </cell>
          <cell r="R1017">
            <v>568436.5</v>
          </cell>
          <cell r="S1017">
            <v>48</v>
          </cell>
          <cell r="T1017">
            <v>2.7</v>
          </cell>
          <cell r="U1017">
            <v>568360.5</v>
          </cell>
          <cell r="V1017">
            <v>1534573.35</v>
          </cell>
          <cell r="W1017">
            <v>100.8</v>
          </cell>
          <cell r="X1017">
            <v>272.16000000000003</v>
          </cell>
          <cell r="Y1017">
            <v>414529.92</v>
          </cell>
          <cell r="Z1017">
            <v>1119230.784</v>
          </cell>
          <cell r="AA1017">
            <v>435256.42</v>
          </cell>
          <cell r="AB1017">
            <v>1175192.334</v>
          </cell>
          <cell r="AC1017">
            <v>8.1</v>
          </cell>
          <cell r="AD1017">
            <v>21.87</v>
          </cell>
          <cell r="AE1017" t="e">
            <v>#REF!</v>
          </cell>
          <cell r="AF1017" t="e">
            <v>#REF!</v>
          </cell>
          <cell r="AI1017">
            <v>568400</v>
          </cell>
          <cell r="AJ1017">
            <v>1534680</v>
          </cell>
        </row>
        <row r="1018">
          <cell r="A1018" t="str">
            <v>A10889</v>
          </cell>
          <cell r="B1018">
            <v>8261</v>
          </cell>
          <cell r="C1018">
            <v>1820</v>
          </cell>
          <cell r="E1018" t="str">
            <v>Black - Steel Pipe (SCH40) - Chilling system w/ Insulation</v>
          </cell>
          <cell r="F1018" t="str">
            <v>Ống thép đen, tiêu chuẩn BS-M hệ nước lạnh</v>
          </cell>
          <cell r="G1018" t="str">
            <v xml:space="preserve">80A </v>
          </cell>
          <cell r="H1018" t="str">
            <v>m</v>
          </cell>
          <cell r="I1018">
            <v>50.8</v>
          </cell>
          <cell r="J1018">
            <v>392500</v>
          </cell>
          <cell r="K1018">
            <v>19939000</v>
          </cell>
          <cell r="M1018" t="str">
            <v>Ống thép :Xinyue/ Bảo ôn: Seikisui (t=25mm)</v>
          </cell>
          <cell r="N1018">
            <v>0</v>
          </cell>
          <cell r="O1018" t="str">
            <v>Ống thép:Trung Quốc/Bảo ôn: Thailand</v>
          </cell>
          <cell r="Q1018">
            <v>100</v>
          </cell>
          <cell r="R1018">
            <v>392440</v>
          </cell>
          <cell r="S1018">
            <v>37.200000000000003</v>
          </cell>
          <cell r="T1018">
            <v>50.8</v>
          </cell>
          <cell r="U1018">
            <v>392466</v>
          </cell>
          <cell r="V1018">
            <v>19937272.800000001</v>
          </cell>
          <cell r="W1018">
            <v>78.399999999999991</v>
          </cell>
          <cell r="X1018">
            <v>3982.7199999999993</v>
          </cell>
          <cell r="Y1018">
            <v>322412.15999999997</v>
          </cell>
          <cell r="Z1018">
            <v>16378537.727999998</v>
          </cell>
          <cell r="AA1018">
            <v>338532.77</v>
          </cell>
          <cell r="AB1018">
            <v>17197464.715999998</v>
          </cell>
          <cell r="AC1018">
            <v>6.3</v>
          </cell>
          <cell r="AD1018">
            <v>320.03999999999996</v>
          </cell>
          <cell r="AE1018" t="e">
            <v>#REF!</v>
          </cell>
          <cell r="AF1018" t="e">
            <v>#REF!</v>
          </cell>
          <cell r="AI1018">
            <v>392500</v>
          </cell>
          <cell r="AJ1018">
            <v>19939000</v>
          </cell>
        </row>
        <row r="1019">
          <cell r="A1019" t="str">
            <v>A10890</v>
          </cell>
          <cell r="B1019">
            <v>8260</v>
          </cell>
          <cell r="C1019">
            <v>1820</v>
          </cell>
          <cell r="E1019" t="str">
            <v>Black - Steel Pipe (SCH40) - Chilling system w/ Insulation</v>
          </cell>
          <cell r="F1019" t="str">
            <v>Ống thép đen, tiêu chuẩn BS-M hệ nước lạnh</v>
          </cell>
          <cell r="G1019" t="str">
            <v>65A</v>
          </cell>
          <cell r="H1019" t="str">
            <v>m</v>
          </cell>
          <cell r="I1019">
            <v>60.4</v>
          </cell>
          <cell r="J1019">
            <v>333700</v>
          </cell>
          <cell r="K1019">
            <v>20155480</v>
          </cell>
          <cell r="M1019" t="str">
            <v>Ống thép :Xinyue/ Bảo ôn: Seikisui (t=25mm)</v>
          </cell>
          <cell r="N1019">
            <v>0</v>
          </cell>
          <cell r="O1019" t="str">
            <v>Ống thép:Trung Quốc/Bảo ôn: Thailand</v>
          </cell>
          <cell r="Q1019">
            <v>100</v>
          </cell>
          <cell r="R1019">
            <v>333737.5</v>
          </cell>
          <cell r="S1019">
            <v>32.4</v>
          </cell>
          <cell r="T1019">
            <v>60.4</v>
          </cell>
          <cell r="U1019">
            <v>333685.5</v>
          </cell>
          <cell r="V1019">
            <v>20154604.199999999</v>
          </cell>
          <cell r="W1019">
            <v>68.599999999999994</v>
          </cell>
          <cell r="X1019">
            <v>4143.4399999999996</v>
          </cell>
          <cell r="Y1019">
            <v>282110.64</v>
          </cell>
          <cell r="Z1019">
            <v>17039482.655999999</v>
          </cell>
          <cell r="AA1019">
            <v>296216.17</v>
          </cell>
          <cell r="AB1019">
            <v>17891456.667999998</v>
          </cell>
          <cell r="AC1019">
            <v>5.5</v>
          </cell>
          <cell r="AD1019">
            <v>332.2</v>
          </cell>
          <cell r="AE1019" t="e">
            <v>#REF!</v>
          </cell>
          <cell r="AF1019" t="e">
            <v>#REF!</v>
          </cell>
          <cell r="AI1019">
            <v>333700</v>
          </cell>
          <cell r="AJ1019">
            <v>20155480</v>
          </cell>
        </row>
        <row r="1020">
          <cell r="A1020" t="str">
            <v>A10891</v>
          </cell>
          <cell r="B1020">
            <v>8259</v>
          </cell>
          <cell r="C1020">
            <v>1820</v>
          </cell>
          <cell r="E1020" t="str">
            <v>Black - Steel Pipe (SCH40) - Chilling system w/ Insulation</v>
          </cell>
          <cell r="F1020" t="str">
            <v>Ống thép đen, tiêu chuẩn BS-M hệ nước lạnh</v>
          </cell>
          <cell r="G1020" t="str">
            <v>50A</v>
          </cell>
          <cell r="H1020" t="str">
            <v>m</v>
          </cell>
          <cell r="I1020">
            <v>7.1</v>
          </cell>
          <cell r="J1020">
            <v>245000</v>
          </cell>
          <cell r="K1020">
            <v>1739500</v>
          </cell>
          <cell r="M1020" t="str">
            <v>Ống thép :Xinyue/ Bảo ôn: Seikisui (t=25mm)</v>
          </cell>
          <cell r="N1020">
            <v>0</v>
          </cell>
          <cell r="O1020" t="str">
            <v>Ống thép:Trung Quốc/Bảo ôn: Thailand</v>
          </cell>
          <cell r="Q1020">
            <v>100</v>
          </cell>
          <cell r="R1020">
            <v>244943</v>
          </cell>
          <cell r="S1020">
            <v>24.6</v>
          </cell>
          <cell r="T1020">
            <v>7.1</v>
          </cell>
          <cell r="U1020">
            <v>244956</v>
          </cell>
          <cell r="V1020">
            <v>1739187.5999999999</v>
          </cell>
          <cell r="W1020">
            <v>51.8</v>
          </cell>
          <cell r="X1020">
            <v>367.78</v>
          </cell>
          <cell r="Y1020">
            <v>213022.32</v>
          </cell>
          <cell r="Z1020">
            <v>1512458.4720000001</v>
          </cell>
          <cell r="AA1020">
            <v>223673.44</v>
          </cell>
          <cell r="AB1020">
            <v>1588081.4239999999</v>
          </cell>
          <cell r="AC1020">
            <v>4.0999999999999996</v>
          </cell>
          <cell r="AD1020">
            <v>29.109999999999996</v>
          </cell>
          <cell r="AE1020" t="e">
            <v>#REF!</v>
          </cell>
          <cell r="AF1020" t="e">
            <v>#REF!</v>
          </cell>
          <cell r="AI1020">
            <v>245000</v>
          </cell>
          <cell r="AJ1020">
            <v>1739500</v>
          </cell>
        </row>
        <row r="1021">
          <cell r="A1021" t="str">
            <v>A10892</v>
          </cell>
          <cell r="B1021">
            <v>8258</v>
          </cell>
          <cell r="C1021">
            <v>1820</v>
          </cell>
          <cell r="E1021" t="str">
            <v>Black - Steel Pipe (SCH40) - Chilling system w/ Insulation</v>
          </cell>
          <cell r="F1021" t="str">
            <v>Ống thép đen, tiêu chuẩn BS-M hệ nước lạnh</v>
          </cell>
          <cell r="G1021" t="str">
            <v xml:space="preserve">40A </v>
          </cell>
          <cell r="H1021" t="str">
            <v>m</v>
          </cell>
          <cell r="I1021">
            <v>3.3</v>
          </cell>
          <cell r="J1021">
            <v>181700</v>
          </cell>
          <cell r="K1021">
            <v>599610</v>
          </cell>
          <cell r="M1021" t="str">
            <v>Ống thép :Xinyue/ Bảo ôn: Seikisui (t=20mm)</v>
          </cell>
          <cell r="N1021">
            <v>0</v>
          </cell>
          <cell r="O1021" t="str">
            <v>Ống thép:Trung Quốc/Bảo ôn: Thailand</v>
          </cell>
          <cell r="Q1021">
            <v>100</v>
          </cell>
          <cell r="R1021">
            <v>181667</v>
          </cell>
          <cell r="S1021">
            <v>19.2</v>
          </cell>
          <cell r="T1021">
            <v>3.3</v>
          </cell>
          <cell r="U1021">
            <v>181705.5</v>
          </cell>
          <cell r="V1021">
            <v>599628.15</v>
          </cell>
          <cell r="W1021">
            <v>40.599999999999994</v>
          </cell>
          <cell r="X1021">
            <v>133.97999999999996</v>
          </cell>
          <cell r="Y1021">
            <v>166963.44</v>
          </cell>
          <cell r="Z1021">
            <v>550979.35199999996</v>
          </cell>
          <cell r="AA1021">
            <v>175311.61</v>
          </cell>
          <cell r="AB1021">
            <v>578528.31299999997</v>
          </cell>
          <cell r="AC1021">
            <v>3.2</v>
          </cell>
          <cell r="AD1021">
            <v>10.56</v>
          </cell>
          <cell r="AE1021" t="e">
            <v>#REF!</v>
          </cell>
          <cell r="AF1021" t="e">
            <v>#REF!</v>
          </cell>
          <cell r="AI1021">
            <v>181700</v>
          </cell>
          <cell r="AJ1021">
            <v>599610</v>
          </cell>
        </row>
        <row r="1022">
          <cell r="A1022" t="str">
            <v>A10893</v>
          </cell>
          <cell r="B1022">
            <v>8257</v>
          </cell>
          <cell r="C1022">
            <v>1820</v>
          </cell>
          <cell r="E1022" t="str">
            <v>Black - Steel Pipe (SCH40) - Chilling system w/ Insulation</v>
          </cell>
          <cell r="F1022" t="str">
            <v>Ống thép đen, tiêu chuẩn BS-M hệ nước lạnh</v>
          </cell>
          <cell r="G1022" t="str">
            <v xml:space="preserve">32A </v>
          </cell>
          <cell r="H1022" t="str">
            <v>m</v>
          </cell>
          <cell r="I1022">
            <v>10.4</v>
          </cell>
          <cell r="J1022">
            <v>164500</v>
          </cell>
          <cell r="K1022">
            <v>1710800</v>
          </cell>
          <cell r="M1022" t="str">
            <v>Ống thép :Xinyue/ Bảo ôn: Seikisui (t=20mm)</v>
          </cell>
          <cell r="N1022">
            <v>0</v>
          </cell>
          <cell r="O1022" t="str">
            <v>Ống thép:Trung Quốc/Bảo ôn: Thailand</v>
          </cell>
          <cell r="Q1022">
            <v>100</v>
          </cell>
          <cell r="R1022">
            <v>164397.5</v>
          </cell>
          <cell r="S1022">
            <v>17.399999999999999</v>
          </cell>
          <cell r="T1022">
            <v>10.4</v>
          </cell>
          <cell r="U1022">
            <v>164496</v>
          </cell>
          <cell r="V1022">
            <v>1710758.4000000001</v>
          </cell>
          <cell r="W1022">
            <v>36.4</v>
          </cell>
          <cell r="X1022">
            <v>378.56</v>
          </cell>
          <cell r="Y1022">
            <v>149691.35999999999</v>
          </cell>
          <cell r="Z1022">
            <v>1556790.1439999999</v>
          </cell>
          <cell r="AA1022">
            <v>157175.93</v>
          </cell>
          <cell r="AB1022">
            <v>1634629.672</v>
          </cell>
          <cell r="AC1022">
            <v>2.9</v>
          </cell>
          <cell r="AD1022">
            <v>30.16</v>
          </cell>
          <cell r="AE1022" t="e">
            <v>#REF!</v>
          </cell>
          <cell r="AF1022" t="e">
            <v>#REF!</v>
          </cell>
          <cell r="AI1022">
            <v>164500</v>
          </cell>
          <cell r="AJ1022">
            <v>1710800</v>
          </cell>
        </row>
        <row r="1023">
          <cell r="A1023" t="str">
            <v>A10894</v>
          </cell>
          <cell r="B1023">
            <v>8256</v>
          </cell>
          <cell r="C1023">
            <v>1820</v>
          </cell>
          <cell r="E1023" t="str">
            <v>Black - Steel Pipe (SCH40) - Chilling system w/ Insulation</v>
          </cell>
          <cell r="F1023" t="str">
            <v>Ống thép đen, tiêu chuẩn BS-M hệ nước lạnh</v>
          </cell>
          <cell r="G1023" t="str">
            <v xml:space="preserve">25A </v>
          </cell>
          <cell r="H1023" t="str">
            <v>m</v>
          </cell>
          <cell r="I1023">
            <v>94</v>
          </cell>
          <cell r="J1023">
            <v>147700</v>
          </cell>
          <cell r="K1023">
            <v>13883800</v>
          </cell>
          <cell r="M1023" t="str">
            <v>Ống thép :Xinyue/ Bảo ôn: Seikisui (t=20mm)</v>
          </cell>
          <cell r="N1023">
            <v>0</v>
          </cell>
          <cell r="O1023" t="str">
            <v>Ống thép:Trung Quốc/Bảo ôn: Thailand</v>
          </cell>
          <cell r="Q1023">
            <v>100</v>
          </cell>
          <cell r="R1023">
            <v>147692.5</v>
          </cell>
          <cell r="S1023">
            <v>13.8</v>
          </cell>
          <cell r="T1023">
            <v>94</v>
          </cell>
          <cell r="U1023">
            <v>147733.5</v>
          </cell>
          <cell r="V1023">
            <v>13886949</v>
          </cell>
          <cell r="W1023">
            <v>29.4</v>
          </cell>
          <cell r="X1023">
            <v>2763.6</v>
          </cell>
          <cell r="Y1023">
            <v>120904.56</v>
          </cell>
          <cell r="Z1023">
            <v>11365028.640000001</v>
          </cell>
          <cell r="AA1023">
            <v>126949.79</v>
          </cell>
          <cell r="AB1023">
            <v>11933280.26</v>
          </cell>
          <cell r="AC1023">
            <v>2.4</v>
          </cell>
          <cell r="AD1023">
            <v>225.6</v>
          </cell>
          <cell r="AE1023" t="e">
            <v>#REF!</v>
          </cell>
          <cell r="AF1023" t="e">
            <v>#REF!</v>
          </cell>
          <cell r="AI1023">
            <v>147700</v>
          </cell>
          <cell r="AJ1023">
            <v>13883800</v>
          </cell>
        </row>
        <row r="1024">
          <cell r="A1024" t="str">
            <v>A10895</v>
          </cell>
          <cell r="B1024">
            <v>7574</v>
          </cell>
          <cell r="C1024">
            <v>1821</v>
          </cell>
          <cell r="E1024" t="str">
            <v>PVC Drain Pipe (Class2) w/ Insulation</v>
          </cell>
          <cell r="F1024" t="str">
            <v>Ống nước ngưng uPVC class 2</v>
          </cell>
          <cell r="G1024" t="str">
            <v>32A (DN42)</v>
          </cell>
          <cell r="H1024" t="str">
            <v>m</v>
          </cell>
          <cell r="I1024">
            <v>47.1</v>
          </cell>
          <cell r="J1024">
            <v>53200</v>
          </cell>
          <cell r="K1024">
            <v>2505720</v>
          </cell>
          <cell r="M1024" t="str">
            <v>Tiền Phong/ Amarflex (t=13mm)</v>
          </cell>
          <cell r="N1024">
            <v>0</v>
          </cell>
          <cell r="O1024" t="str">
            <v>Viêt Nam/ Thái Lan</v>
          </cell>
          <cell r="Q1024">
            <v>100</v>
          </cell>
          <cell r="R1024">
            <v>17889</v>
          </cell>
          <cell r="S1024">
            <v>19272.73</v>
          </cell>
          <cell r="T1024">
            <v>47.1</v>
          </cell>
          <cell r="U1024">
            <v>53193</v>
          </cell>
          <cell r="V1024">
            <v>2505390.3000000003</v>
          </cell>
          <cell r="W1024">
            <v>13.397999999999998</v>
          </cell>
          <cell r="X1024">
            <v>631.04579999999987</v>
          </cell>
          <cell r="Y1024">
            <v>55097.94</v>
          </cell>
          <cell r="Z1024">
            <v>2595112.9740000004</v>
          </cell>
          <cell r="AA1024">
            <v>57852.83</v>
          </cell>
          <cell r="AB1024">
            <v>2724868.2930000001</v>
          </cell>
          <cell r="AC1024">
            <v>1.1000000000000001</v>
          </cell>
          <cell r="AD1024">
            <v>51.81</v>
          </cell>
          <cell r="AE1024">
            <v>5320000</v>
          </cell>
          <cell r="AF1024">
            <v>250572000</v>
          </cell>
          <cell r="AI1024">
            <v>53200</v>
          </cell>
          <cell r="AJ1024">
            <v>2505720</v>
          </cell>
        </row>
        <row r="1025">
          <cell r="A1025" t="str">
            <v>A10896</v>
          </cell>
          <cell r="B1025">
            <v>7573</v>
          </cell>
          <cell r="C1025">
            <v>1821</v>
          </cell>
          <cell r="E1025" t="str">
            <v>PVC Drain Pipe (Class2) w/ Insulation</v>
          </cell>
          <cell r="F1025" t="str">
            <v>Ống nước ngưng uPVC class 2</v>
          </cell>
          <cell r="G1025" t="str">
            <v>25A (DN34)</v>
          </cell>
          <cell r="H1025" t="str">
            <v>m</v>
          </cell>
          <cell r="I1025">
            <v>9.4</v>
          </cell>
          <cell r="J1025">
            <v>44000</v>
          </cell>
          <cell r="K1025">
            <v>413600</v>
          </cell>
          <cell r="M1025" t="str">
            <v>Tiền Phong/ Amarflex (t=13mm)</v>
          </cell>
          <cell r="N1025">
            <v>0</v>
          </cell>
          <cell r="O1025" t="str">
            <v>Viêt Nam/ Thái Lan</v>
          </cell>
          <cell r="Q1025">
            <v>100</v>
          </cell>
          <cell r="R1025">
            <v>14695</v>
          </cell>
          <cell r="S1025">
            <v>15090.91</v>
          </cell>
          <cell r="T1025">
            <v>9.4</v>
          </cell>
          <cell r="U1025">
            <v>44029.5</v>
          </cell>
          <cell r="V1025">
            <v>413877.3</v>
          </cell>
          <cell r="W1025">
            <v>10.625999999999999</v>
          </cell>
          <cell r="X1025">
            <v>99.884399999999999</v>
          </cell>
          <cell r="Y1025">
            <v>43698.36</v>
          </cell>
          <cell r="Z1025">
            <v>410764.58400000003</v>
          </cell>
          <cell r="AA1025">
            <v>45883.28</v>
          </cell>
          <cell r="AB1025">
            <v>431302.83199999999</v>
          </cell>
          <cell r="AC1025">
            <v>0.9</v>
          </cell>
          <cell r="AD1025">
            <v>8.4600000000000009</v>
          </cell>
          <cell r="AE1025">
            <v>4400000</v>
          </cell>
          <cell r="AF1025">
            <v>41360000</v>
          </cell>
          <cell r="AI1025">
            <v>44000</v>
          </cell>
          <cell r="AJ1025">
            <v>413600</v>
          </cell>
        </row>
        <row r="1026">
          <cell r="A1026" t="str">
            <v>A10897</v>
          </cell>
          <cell r="B1026">
            <v>7572</v>
          </cell>
          <cell r="C1026">
            <v>1821</v>
          </cell>
          <cell r="E1026" t="str">
            <v>PVC Drain Pipe (Class2) w/ Insulation</v>
          </cell>
          <cell r="F1026" t="str">
            <v>Ống nước ngưng uPVC class 2</v>
          </cell>
          <cell r="G1026" t="str">
            <v>20A (DN27)</v>
          </cell>
          <cell r="H1026" t="str">
            <v>m</v>
          </cell>
          <cell r="I1026">
            <v>41.6</v>
          </cell>
          <cell r="J1026">
            <v>33700</v>
          </cell>
          <cell r="K1026">
            <v>1401920</v>
          </cell>
          <cell r="M1026" t="str">
            <v>Tiền Phong/ Amarflex (t=13mm)</v>
          </cell>
          <cell r="N1026">
            <v>0</v>
          </cell>
          <cell r="O1026" t="str">
            <v>Viêt Nam/ Thái Lan</v>
          </cell>
          <cell r="Q1026">
            <v>100</v>
          </cell>
          <cell r="R1026">
            <v>0</v>
          </cell>
          <cell r="S1026">
            <v>10909.09</v>
          </cell>
          <cell r="T1026">
            <v>41.6</v>
          </cell>
          <cell r="U1026">
            <v>33748.5</v>
          </cell>
          <cell r="V1026">
            <v>1403937.6</v>
          </cell>
          <cell r="W1026">
            <v>8.3160000000000007</v>
          </cell>
          <cell r="X1026">
            <v>345.94560000000007</v>
          </cell>
          <cell r="Y1026">
            <v>34198.720000000001</v>
          </cell>
          <cell r="Z1026">
            <v>1422666.7520000001</v>
          </cell>
          <cell r="AA1026">
            <v>35908.65</v>
          </cell>
          <cell r="AB1026">
            <v>1493799.84</v>
          </cell>
          <cell r="AC1026">
            <v>0.7</v>
          </cell>
          <cell r="AD1026">
            <v>29.119999999999997</v>
          </cell>
          <cell r="AE1026">
            <v>3370000</v>
          </cell>
          <cell r="AF1026">
            <v>140192000</v>
          </cell>
          <cell r="AI1026">
            <v>33700</v>
          </cell>
          <cell r="AJ1026">
            <v>1401920</v>
          </cell>
        </row>
        <row r="1027">
          <cell r="A1027" t="str">
            <v>A10898</v>
          </cell>
        </row>
        <row r="1028">
          <cell r="A1028" t="str">
            <v>A10899</v>
          </cell>
          <cell r="B1028">
            <v>9270</v>
          </cell>
          <cell r="C1028">
            <v>1834</v>
          </cell>
          <cell r="E1028" t="str">
            <v>Ditto Suspended &amp; Supports Materials</v>
          </cell>
          <cell r="F1028" t="str">
            <v>Vật tư làm giá đỡ</v>
          </cell>
          <cell r="H1028" t="str">
            <v>Lot</v>
          </cell>
          <cell r="J1028">
            <v>12543500</v>
          </cell>
          <cell r="K1028">
            <v>0</v>
          </cell>
          <cell r="M1028">
            <v>0</v>
          </cell>
          <cell r="N1028">
            <v>0</v>
          </cell>
          <cell r="O1028">
            <v>0</v>
          </cell>
          <cell r="R1028" t="str">
            <v xml:space="preserve">Black Steel Pipe (SCH40) </v>
          </cell>
          <cell r="S1028">
            <v>0.15</v>
          </cell>
          <cell r="T1028">
            <v>0</v>
          </cell>
          <cell r="U1028">
            <v>12543472.619999999</v>
          </cell>
          <cell r="V1028">
            <v>0</v>
          </cell>
          <cell r="W1028">
            <v>0</v>
          </cell>
          <cell r="X1028">
            <v>0</v>
          </cell>
          <cell r="Z1028">
            <v>0</v>
          </cell>
          <cell r="AA1028">
            <v>0</v>
          </cell>
          <cell r="AB1028">
            <v>0</v>
          </cell>
          <cell r="AC1028">
            <v>0</v>
          </cell>
          <cell r="AD1028">
            <v>0</v>
          </cell>
          <cell r="AE1028" t="e">
            <v>#REF!</v>
          </cell>
          <cell r="AF1028" t="e">
            <v>#REF!</v>
          </cell>
          <cell r="AI1028">
            <v>12543500</v>
          </cell>
          <cell r="AJ1028">
            <v>0</v>
          </cell>
        </row>
        <row r="1029">
          <cell r="A1029" t="str">
            <v>A10900</v>
          </cell>
          <cell r="B1029">
            <v>9253</v>
          </cell>
          <cell r="C1029">
            <v>1827</v>
          </cell>
          <cell r="E1029" t="str">
            <v>Galvanized Steel Pipe fittings</v>
          </cell>
          <cell r="F1029" t="str">
            <v>Phụ kiện ống thép mạ kẽm</v>
          </cell>
          <cell r="H1029" t="str">
            <v>Lot</v>
          </cell>
          <cell r="J1029">
            <v>45992700</v>
          </cell>
          <cell r="K1029">
            <v>0</v>
          </cell>
          <cell r="M1029">
            <v>0</v>
          </cell>
          <cell r="N1029">
            <v>0</v>
          </cell>
          <cell r="O1029">
            <v>0</v>
          </cell>
          <cell r="R1029" t="str">
            <v xml:space="preserve">Black Steel Pipe (SCH40) </v>
          </cell>
          <cell r="S1029">
            <v>0.55000000000000004</v>
          </cell>
          <cell r="T1029">
            <v>0</v>
          </cell>
          <cell r="U1029">
            <v>45992732.939999998</v>
          </cell>
          <cell r="V1029">
            <v>0</v>
          </cell>
          <cell r="W1029">
            <v>0</v>
          </cell>
          <cell r="X1029">
            <v>0</v>
          </cell>
          <cell r="Z1029">
            <v>0</v>
          </cell>
          <cell r="AA1029">
            <v>0</v>
          </cell>
          <cell r="AB1029">
            <v>0</v>
          </cell>
          <cell r="AC1029">
            <v>0</v>
          </cell>
          <cell r="AD1029">
            <v>0</v>
          </cell>
          <cell r="AE1029" t="e">
            <v>#REF!</v>
          </cell>
          <cell r="AF1029" t="e">
            <v>#REF!</v>
          </cell>
          <cell r="AI1029">
            <v>45992700</v>
          </cell>
          <cell r="AJ1029">
            <v>0</v>
          </cell>
        </row>
        <row r="1030">
          <cell r="A1030" t="str">
            <v>A10901</v>
          </cell>
          <cell r="H1030">
            <v>0</v>
          </cell>
          <cell r="M1030">
            <v>0</v>
          </cell>
          <cell r="N1030">
            <v>0</v>
          </cell>
          <cell r="O1030">
            <v>0</v>
          </cell>
          <cell r="W1030">
            <v>0</v>
          </cell>
          <cell r="AA1030">
            <v>0</v>
          </cell>
          <cell r="AB1030">
            <v>0</v>
          </cell>
          <cell r="AC1030">
            <v>0</v>
          </cell>
          <cell r="AD1030">
            <v>0</v>
          </cell>
          <cell r="AE1030" t="e">
            <v>#REF!</v>
          </cell>
          <cell r="AF1030" t="e">
            <v>#REF!</v>
          </cell>
          <cell r="AI1030">
            <v>0</v>
          </cell>
          <cell r="AJ1030" t="str">
            <v/>
          </cell>
        </row>
        <row r="1031">
          <cell r="B1031">
            <v>8178</v>
          </cell>
          <cell r="C1031" t="str">
            <v>II.7</v>
          </cell>
          <cell r="D1031" t="str">
            <v>V.7</v>
          </cell>
          <cell r="E1031" t="str">
            <v>PHỤ KIỆN ỐNG NƯỚC</v>
          </cell>
          <cell r="F1031">
            <v>0</v>
          </cell>
          <cell r="G1031">
            <v>0</v>
          </cell>
        </row>
        <row r="1032">
          <cell r="B1032">
            <v>8179</v>
          </cell>
          <cell r="C1032">
            <v>0</v>
          </cell>
          <cell r="E1032" t="str">
            <v>Phụ kiện ống thép</v>
          </cell>
          <cell r="F1032">
            <v>0</v>
          </cell>
          <cell r="G1032">
            <v>0</v>
          </cell>
        </row>
        <row r="1033">
          <cell r="A1033" t="str">
            <v>A57001</v>
          </cell>
          <cell r="B1033">
            <v>8232</v>
          </cell>
          <cell r="C1033">
            <v>1827</v>
          </cell>
          <cell r="E1033" t="str">
            <v>Cút thép nối ren DN65 PN20</v>
          </cell>
          <cell r="F1033">
            <v>0</v>
          </cell>
          <cell r="G1033">
            <v>0</v>
          </cell>
          <cell r="H1033" t="str">
            <v>pcs</v>
          </cell>
          <cell r="I1033">
            <v>20</v>
          </cell>
          <cell r="J1033">
            <v>73300</v>
          </cell>
          <cell r="K1033">
            <v>1466000</v>
          </cell>
          <cell r="M1033">
            <v>0</v>
          </cell>
          <cell r="N1033">
            <v>0</v>
          </cell>
          <cell r="O1033">
            <v>0</v>
          </cell>
          <cell r="Q1033">
            <v>100</v>
          </cell>
          <cell r="R1033">
            <v>69900</v>
          </cell>
          <cell r="S1033">
            <v>0</v>
          </cell>
          <cell r="T1033">
            <v>20</v>
          </cell>
          <cell r="U1033">
            <v>73308</v>
          </cell>
          <cell r="V1033">
            <v>1466160</v>
          </cell>
          <cell r="W1033">
            <v>0</v>
          </cell>
          <cell r="X1033">
            <v>0</v>
          </cell>
          <cell r="Y1033">
            <v>0</v>
          </cell>
          <cell r="Z1033">
            <v>0</v>
          </cell>
          <cell r="AA1033">
            <v>0</v>
          </cell>
          <cell r="AB1033">
            <v>0</v>
          </cell>
          <cell r="AC1033">
            <v>0</v>
          </cell>
          <cell r="AD1033">
            <v>0</v>
          </cell>
          <cell r="AE1033" t="e">
            <v>#REF!</v>
          </cell>
          <cell r="AF1033" t="e">
            <v>#REF!</v>
          </cell>
          <cell r="AI1033">
            <v>73300</v>
          </cell>
          <cell r="AJ1033">
            <v>1466000</v>
          </cell>
        </row>
        <row r="1034">
          <cell r="A1034" t="str">
            <v>A57002</v>
          </cell>
          <cell r="B1034">
            <v>8233</v>
          </cell>
          <cell r="C1034">
            <v>1827</v>
          </cell>
          <cell r="E1034" t="str">
            <v>Cút thép nối ren DN32 PN20</v>
          </cell>
          <cell r="F1034">
            <v>0</v>
          </cell>
          <cell r="G1034">
            <v>0</v>
          </cell>
          <cell r="H1034" t="str">
            <v>pcs</v>
          </cell>
          <cell r="I1034">
            <v>2</v>
          </cell>
          <cell r="J1034">
            <v>21200</v>
          </cell>
          <cell r="K1034">
            <v>42400</v>
          </cell>
          <cell r="M1034">
            <v>0</v>
          </cell>
          <cell r="N1034">
            <v>0</v>
          </cell>
          <cell r="O1034">
            <v>0</v>
          </cell>
          <cell r="Q1034">
            <v>100</v>
          </cell>
          <cell r="R1034">
            <v>20300</v>
          </cell>
          <cell r="S1034">
            <v>0</v>
          </cell>
          <cell r="T1034">
            <v>2</v>
          </cell>
          <cell r="U1034">
            <v>21232.5</v>
          </cell>
          <cell r="V1034">
            <v>42465</v>
          </cell>
          <cell r="W1034">
            <v>0</v>
          </cell>
          <cell r="X1034">
            <v>0</v>
          </cell>
          <cell r="Y1034">
            <v>0</v>
          </cell>
          <cell r="Z1034">
            <v>0</v>
          </cell>
          <cell r="AA1034">
            <v>0</v>
          </cell>
          <cell r="AB1034">
            <v>0</v>
          </cell>
          <cell r="AC1034">
            <v>0</v>
          </cell>
          <cell r="AD1034">
            <v>0</v>
          </cell>
          <cell r="AE1034" t="e">
            <v>#REF!</v>
          </cell>
          <cell r="AF1034" t="e">
            <v>#REF!</v>
          </cell>
          <cell r="AI1034">
            <v>21200</v>
          </cell>
          <cell r="AJ1034">
            <v>42400</v>
          </cell>
        </row>
        <row r="1035">
          <cell r="A1035" t="str">
            <v>A57003</v>
          </cell>
          <cell r="B1035">
            <v>8234</v>
          </cell>
          <cell r="C1035">
            <v>1827</v>
          </cell>
          <cell r="E1035" t="str">
            <v>Cút thép nối ren DN25 PN20</v>
          </cell>
          <cell r="F1035">
            <v>0</v>
          </cell>
          <cell r="G1035">
            <v>0</v>
          </cell>
          <cell r="H1035" t="str">
            <v>pcs</v>
          </cell>
          <cell r="I1035">
            <v>16</v>
          </cell>
          <cell r="J1035">
            <v>13600</v>
          </cell>
          <cell r="K1035">
            <v>217600</v>
          </cell>
          <cell r="M1035">
            <v>0</v>
          </cell>
          <cell r="N1035">
            <v>0</v>
          </cell>
          <cell r="O1035">
            <v>0</v>
          </cell>
          <cell r="Q1035">
            <v>100</v>
          </cell>
          <cell r="R1035">
            <v>12900</v>
          </cell>
          <cell r="S1035">
            <v>0</v>
          </cell>
          <cell r="T1035">
            <v>16</v>
          </cell>
          <cell r="U1035">
            <v>13633.5</v>
          </cell>
          <cell r="V1035">
            <v>218136</v>
          </cell>
          <cell r="W1035">
            <v>0</v>
          </cell>
          <cell r="X1035">
            <v>0</v>
          </cell>
          <cell r="Y1035">
            <v>0</v>
          </cell>
          <cell r="Z1035">
            <v>0</v>
          </cell>
          <cell r="AA1035">
            <v>0</v>
          </cell>
          <cell r="AB1035">
            <v>0</v>
          </cell>
          <cell r="AC1035">
            <v>0</v>
          </cell>
          <cell r="AD1035">
            <v>0</v>
          </cell>
          <cell r="AE1035" t="e">
            <v>#REF!</v>
          </cell>
          <cell r="AF1035" t="e">
            <v>#REF!</v>
          </cell>
          <cell r="AI1035">
            <v>13600</v>
          </cell>
          <cell r="AJ1035">
            <v>217600</v>
          </cell>
        </row>
        <row r="1036">
          <cell r="A1036" t="str">
            <v>A57004</v>
          </cell>
          <cell r="B1036">
            <v>8235</v>
          </cell>
          <cell r="C1036">
            <v>1827</v>
          </cell>
          <cell r="E1036" t="str">
            <v>Chếch thép nối hàn DN80 SCH40</v>
          </cell>
          <cell r="F1036">
            <v>0</v>
          </cell>
          <cell r="G1036">
            <v>0</v>
          </cell>
          <cell r="H1036" t="str">
            <v>pcs</v>
          </cell>
          <cell r="I1036">
            <v>4</v>
          </cell>
          <cell r="J1036">
            <v>44000</v>
          </cell>
          <cell r="K1036">
            <v>176000</v>
          </cell>
          <cell r="M1036">
            <v>0</v>
          </cell>
          <cell r="N1036">
            <v>0</v>
          </cell>
          <cell r="O1036">
            <v>0</v>
          </cell>
          <cell r="Q1036">
            <v>100</v>
          </cell>
          <cell r="R1036">
            <v>42000</v>
          </cell>
          <cell r="S1036">
            <v>0</v>
          </cell>
          <cell r="T1036">
            <v>4</v>
          </cell>
          <cell r="U1036">
            <v>44029.5</v>
          </cell>
          <cell r="V1036">
            <v>176118</v>
          </cell>
          <cell r="W1036">
            <v>0</v>
          </cell>
          <cell r="X1036">
            <v>0</v>
          </cell>
          <cell r="Y1036">
            <v>0</v>
          </cell>
          <cell r="Z1036">
            <v>0</v>
          </cell>
          <cell r="AA1036">
            <v>0</v>
          </cell>
          <cell r="AB1036">
            <v>0</v>
          </cell>
          <cell r="AC1036">
            <v>0</v>
          </cell>
          <cell r="AD1036">
            <v>0</v>
          </cell>
          <cell r="AE1036" t="e">
            <v>#REF!</v>
          </cell>
          <cell r="AF1036" t="e">
            <v>#REF!</v>
          </cell>
          <cell r="AI1036">
            <v>44000</v>
          </cell>
          <cell r="AJ1036">
            <v>176000</v>
          </cell>
        </row>
        <row r="1037">
          <cell r="A1037" t="str">
            <v>A57005</v>
          </cell>
          <cell r="B1037">
            <v>8236</v>
          </cell>
          <cell r="C1037">
            <v>1827</v>
          </cell>
          <cell r="E1037" t="str">
            <v>Tê thép nối hàn DN100x100 SCH40</v>
          </cell>
          <cell r="F1037">
            <v>0</v>
          </cell>
          <cell r="G1037">
            <v>0</v>
          </cell>
          <cell r="H1037" t="str">
            <v>pcs</v>
          </cell>
          <cell r="I1037">
            <v>2</v>
          </cell>
          <cell r="J1037">
            <v>175400</v>
          </cell>
          <cell r="K1037">
            <v>350800</v>
          </cell>
          <cell r="M1037">
            <v>0</v>
          </cell>
          <cell r="N1037">
            <v>0</v>
          </cell>
          <cell r="O1037">
            <v>0</v>
          </cell>
          <cell r="Q1037">
            <v>100</v>
          </cell>
          <cell r="R1037">
            <v>167000</v>
          </cell>
          <cell r="S1037">
            <v>0</v>
          </cell>
          <cell r="T1037">
            <v>2</v>
          </cell>
          <cell r="U1037">
            <v>175447.5</v>
          </cell>
          <cell r="V1037">
            <v>350895</v>
          </cell>
          <cell r="W1037">
            <v>0</v>
          </cell>
          <cell r="X1037">
            <v>0</v>
          </cell>
          <cell r="Y1037">
            <v>0</v>
          </cell>
          <cell r="Z1037">
            <v>0</v>
          </cell>
          <cell r="AA1037">
            <v>0</v>
          </cell>
          <cell r="AB1037">
            <v>0</v>
          </cell>
          <cell r="AC1037">
            <v>0</v>
          </cell>
          <cell r="AD1037">
            <v>0</v>
          </cell>
          <cell r="AE1037" t="e">
            <v>#REF!</v>
          </cell>
          <cell r="AF1037" t="e">
            <v>#REF!</v>
          </cell>
          <cell r="AI1037">
            <v>175400</v>
          </cell>
          <cell r="AJ1037">
            <v>350800</v>
          </cell>
        </row>
        <row r="1038">
          <cell r="A1038" t="str">
            <v>A57006</v>
          </cell>
          <cell r="B1038">
            <v>8237</v>
          </cell>
          <cell r="C1038">
            <v>1827</v>
          </cell>
          <cell r="E1038" t="str">
            <v>Tê thép nối hàn DN80x65 SCH40</v>
          </cell>
          <cell r="F1038">
            <v>0</v>
          </cell>
          <cell r="G1038">
            <v>0</v>
          </cell>
          <cell r="H1038" t="str">
            <v>pcs</v>
          </cell>
          <cell r="I1038">
            <v>6</v>
          </cell>
          <cell r="J1038">
            <v>110200</v>
          </cell>
          <cell r="K1038">
            <v>661200</v>
          </cell>
          <cell r="M1038">
            <v>0</v>
          </cell>
          <cell r="N1038">
            <v>0</v>
          </cell>
          <cell r="O1038">
            <v>0</v>
          </cell>
          <cell r="Q1038">
            <v>100</v>
          </cell>
          <cell r="R1038">
            <v>105000</v>
          </cell>
          <cell r="S1038">
            <v>0</v>
          </cell>
          <cell r="T1038">
            <v>6</v>
          </cell>
          <cell r="U1038">
            <v>110185.5</v>
          </cell>
          <cell r="V1038">
            <v>661113</v>
          </cell>
          <cell r="W1038">
            <v>0</v>
          </cell>
          <cell r="X1038">
            <v>0</v>
          </cell>
          <cell r="Y1038">
            <v>0</v>
          </cell>
          <cell r="Z1038">
            <v>0</v>
          </cell>
          <cell r="AA1038">
            <v>0</v>
          </cell>
          <cell r="AB1038">
            <v>0</v>
          </cell>
          <cell r="AC1038">
            <v>0</v>
          </cell>
          <cell r="AD1038">
            <v>0</v>
          </cell>
          <cell r="AE1038" t="e">
            <v>#REF!</v>
          </cell>
          <cell r="AF1038" t="e">
            <v>#REF!</v>
          </cell>
          <cell r="AI1038">
            <v>110200</v>
          </cell>
          <cell r="AJ1038">
            <v>661200</v>
          </cell>
        </row>
        <row r="1039">
          <cell r="A1039" t="str">
            <v>A57007</v>
          </cell>
          <cell r="B1039">
            <v>8238</v>
          </cell>
          <cell r="C1039">
            <v>1827</v>
          </cell>
          <cell r="E1039" t="str">
            <v>Tê thép nối ren DN65x65 PN20</v>
          </cell>
          <cell r="F1039">
            <v>0</v>
          </cell>
          <cell r="G1039">
            <v>0</v>
          </cell>
          <cell r="H1039" t="str">
            <v>pcs</v>
          </cell>
          <cell r="I1039">
            <v>6</v>
          </cell>
          <cell r="J1039">
            <v>84000</v>
          </cell>
          <cell r="K1039">
            <v>504000</v>
          </cell>
          <cell r="M1039">
            <v>0</v>
          </cell>
          <cell r="N1039">
            <v>0</v>
          </cell>
          <cell r="O1039">
            <v>0</v>
          </cell>
          <cell r="Q1039">
            <v>100</v>
          </cell>
          <cell r="R1039">
            <v>80000</v>
          </cell>
          <cell r="S1039">
            <v>0</v>
          </cell>
          <cell r="T1039">
            <v>6</v>
          </cell>
          <cell r="U1039">
            <v>84036</v>
          </cell>
          <cell r="V1039">
            <v>504216</v>
          </cell>
          <cell r="W1039">
            <v>0</v>
          </cell>
          <cell r="X1039">
            <v>0</v>
          </cell>
          <cell r="Y1039">
            <v>0</v>
          </cell>
          <cell r="Z1039">
            <v>0</v>
          </cell>
          <cell r="AA1039">
            <v>0</v>
          </cell>
          <cell r="AB1039">
            <v>0</v>
          </cell>
          <cell r="AC1039">
            <v>0</v>
          </cell>
          <cell r="AD1039">
            <v>0</v>
          </cell>
          <cell r="AE1039" t="e">
            <v>#REF!</v>
          </cell>
          <cell r="AF1039" t="e">
            <v>#REF!</v>
          </cell>
          <cell r="AI1039">
            <v>84000</v>
          </cell>
          <cell r="AJ1039">
            <v>504000</v>
          </cell>
        </row>
        <row r="1040">
          <cell r="A1040" t="str">
            <v>A57008</v>
          </cell>
          <cell r="B1040">
            <v>8239</v>
          </cell>
          <cell r="C1040">
            <v>1827</v>
          </cell>
          <cell r="E1040" t="str">
            <v>Tê thép nối ren DN65x25 PN20</v>
          </cell>
          <cell r="F1040">
            <v>0</v>
          </cell>
          <cell r="G1040">
            <v>0</v>
          </cell>
          <cell r="H1040" t="str">
            <v>pcs</v>
          </cell>
          <cell r="I1040">
            <v>6</v>
          </cell>
          <cell r="J1040">
            <v>91200</v>
          </cell>
          <cell r="K1040">
            <v>547200</v>
          </cell>
          <cell r="M1040">
            <v>0</v>
          </cell>
          <cell r="N1040">
            <v>0</v>
          </cell>
          <cell r="O1040">
            <v>0</v>
          </cell>
          <cell r="Q1040">
            <v>100</v>
          </cell>
          <cell r="R1040">
            <v>86800</v>
          </cell>
          <cell r="S1040">
            <v>0</v>
          </cell>
          <cell r="T1040">
            <v>6</v>
          </cell>
          <cell r="U1040">
            <v>91188</v>
          </cell>
          <cell r="V1040">
            <v>547128</v>
          </cell>
          <cell r="W1040">
            <v>0</v>
          </cell>
          <cell r="X1040">
            <v>0</v>
          </cell>
          <cell r="Y1040">
            <v>0</v>
          </cell>
          <cell r="Z1040">
            <v>0</v>
          </cell>
          <cell r="AA1040">
            <v>0</v>
          </cell>
          <cell r="AB1040">
            <v>0</v>
          </cell>
          <cell r="AC1040">
            <v>0</v>
          </cell>
          <cell r="AD1040">
            <v>0</v>
          </cell>
          <cell r="AE1040" t="e">
            <v>#REF!</v>
          </cell>
          <cell r="AF1040" t="e">
            <v>#REF!</v>
          </cell>
          <cell r="AI1040">
            <v>91200</v>
          </cell>
          <cell r="AJ1040">
            <v>547200</v>
          </cell>
        </row>
        <row r="1041">
          <cell r="A1041" t="str">
            <v>A57009</v>
          </cell>
          <cell r="B1041">
            <v>8240</v>
          </cell>
          <cell r="C1041">
            <v>1827</v>
          </cell>
          <cell r="E1041" t="str">
            <v>Tê thép nối ren DN50x25 PN20</v>
          </cell>
          <cell r="F1041">
            <v>0</v>
          </cell>
          <cell r="G1041">
            <v>0</v>
          </cell>
          <cell r="H1041" t="str">
            <v>pcs</v>
          </cell>
          <cell r="I1041">
            <v>2</v>
          </cell>
          <cell r="J1041">
            <v>56800</v>
          </cell>
          <cell r="K1041">
            <v>113600</v>
          </cell>
          <cell r="M1041">
            <v>0</v>
          </cell>
          <cell r="N1041">
            <v>0</v>
          </cell>
          <cell r="O1041">
            <v>0</v>
          </cell>
          <cell r="Q1041">
            <v>100</v>
          </cell>
          <cell r="R1041">
            <v>54100</v>
          </cell>
          <cell r="S1041">
            <v>0</v>
          </cell>
          <cell r="T1041">
            <v>2</v>
          </cell>
          <cell r="U1041">
            <v>56769</v>
          </cell>
          <cell r="V1041">
            <v>113538</v>
          </cell>
          <cell r="W1041">
            <v>0</v>
          </cell>
          <cell r="X1041">
            <v>0</v>
          </cell>
          <cell r="Y1041">
            <v>0</v>
          </cell>
          <cell r="Z1041">
            <v>0</v>
          </cell>
          <cell r="AA1041">
            <v>0</v>
          </cell>
          <cell r="AB1041">
            <v>0</v>
          </cell>
          <cell r="AC1041">
            <v>0</v>
          </cell>
          <cell r="AD1041">
            <v>0</v>
          </cell>
          <cell r="AE1041" t="e">
            <v>#REF!</v>
          </cell>
          <cell r="AF1041" t="e">
            <v>#REF!</v>
          </cell>
          <cell r="AI1041">
            <v>56800</v>
          </cell>
          <cell r="AJ1041">
            <v>113600</v>
          </cell>
        </row>
        <row r="1042">
          <cell r="A1042" t="str">
            <v>A57010</v>
          </cell>
          <cell r="B1042">
            <v>8241</v>
          </cell>
          <cell r="C1042">
            <v>1827</v>
          </cell>
          <cell r="E1042" t="str">
            <v>Tê thép nối ren DN40x25 PN20</v>
          </cell>
          <cell r="F1042">
            <v>0</v>
          </cell>
          <cell r="G1042">
            <v>0</v>
          </cell>
          <cell r="H1042" t="str">
            <v>pcs</v>
          </cell>
          <cell r="I1042">
            <v>2</v>
          </cell>
          <cell r="J1042">
            <v>19000</v>
          </cell>
          <cell r="K1042">
            <v>38000</v>
          </cell>
          <cell r="M1042">
            <v>0</v>
          </cell>
          <cell r="N1042">
            <v>0</v>
          </cell>
          <cell r="O1042">
            <v>0</v>
          </cell>
          <cell r="Q1042">
            <v>100</v>
          </cell>
          <cell r="R1042">
            <v>18100</v>
          </cell>
          <cell r="S1042">
            <v>0</v>
          </cell>
          <cell r="T1042">
            <v>2</v>
          </cell>
          <cell r="U1042">
            <v>18997.5</v>
          </cell>
          <cell r="V1042">
            <v>37995</v>
          </cell>
          <cell r="W1042">
            <v>0</v>
          </cell>
          <cell r="X1042">
            <v>0</v>
          </cell>
          <cell r="Y1042">
            <v>0</v>
          </cell>
          <cell r="Z1042">
            <v>0</v>
          </cell>
          <cell r="AA1042">
            <v>0</v>
          </cell>
          <cell r="AB1042">
            <v>0</v>
          </cell>
          <cell r="AC1042">
            <v>0</v>
          </cell>
          <cell r="AD1042">
            <v>0</v>
          </cell>
          <cell r="AE1042" t="e">
            <v>#REF!</v>
          </cell>
          <cell r="AF1042" t="e">
            <v>#REF!</v>
          </cell>
          <cell r="AI1042">
            <v>19000</v>
          </cell>
          <cell r="AJ1042">
            <v>38000</v>
          </cell>
        </row>
        <row r="1043">
          <cell r="A1043" t="str">
            <v>A57011</v>
          </cell>
          <cell r="B1043">
            <v>8242</v>
          </cell>
          <cell r="C1043">
            <v>1827</v>
          </cell>
          <cell r="E1043" t="str">
            <v>Tê thép nối ren DN32x25 PN20</v>
          </cell>
          <cell r="F1043">
            <v>0</v>
          </cell>
          <cell r="G1043">
            <v>0</v>
          </cell>
          <cell r="H1043" t="str">
            <v>pcs</v>
          </cell>
          <cell r="I1043">
            <v>2</v>
          </cell>
          <cell r="J1043">
            <v>29100</v>
          </cell>
          <cell r="K1043">
            <v>58200</v>
          </cell>
          <cell r="M1043">
            <v>0</v>
          </cell>
          <cell r="N1043">
            <v>0</v>
          </cell>
          <cell r="O1043">
            <v>0</v>
          </cell>
          <cell r="Q1043">
            <v>100</v>
          </cell>
          <cell r="R1043">
            <v>27700</v>
          </cell>
          <cell r="S1043">
            <v>0</v>
          </cell>
          <cell r="T1043">
            <v>2</v>
          </cell>
          <cell r="U1043">
            <v>29055</v>
          </cell>
          <cell r="V1043">
            <v>58110</v>
          </cell>
          <cell r="W1043">
            <v>0</v>
          </cell>
          <cell r="X1043">
            <v>0</v>
          </cell>
          <cell r="Y1043">
            <v>0</v>
          </cell>
          <cell r="Z1043">
            <v>0</v>
          </cell>
          <cell r="AA1043">
            <v>0</v>
          </cell>
          <cell r="AB1043">
            <v>0</v>
          </cell>
          <cell r="AC1043">
            <v>0</v>
          </cell>
          <cell r="AD1043">
            <v>0</v>
          </cell>
          <cell r="AE1043" t="e">
            <v>#REF!</v>
          </cell>
          <cell r="AF1043" t="e">
            <v>#REF!</v>
          </cell>
          <cell r="AI1043">
            <v>29100</v>
          </cell>
          <cell r="AJ1043">
            <v>58200</v>
          </cell>
        </row>
        <row r="1044">
          <cell r="A1044" t="str">
            <v>A57012</v>
          </cell>
          <cell r="B1044">
            <v>8243</v>
          </cell>
          <cell r="C1044">
            <v>1827</v>
          </cell>
          <cell r="E1044" t="str">
            <v>Côn thép nối hàn DN100x80 SCH40</v>
          </cell>
          <cell r="F1044">
            <v>0</v>
          </cell>
          <cell r="G1044">
            <v>0</v>
          </cell>
          <cell r="H1044" t="str">
            <v>pcs</v>
          </cell>
          <cell r="I1044">
            <v>1</v>
          </cell>
          <cell r="J1044">
            <v>19000</v>
          </cell>
          <cell r="K1044">
            <v>19000</v>
          </cell>
          <cell r="M1044">
            <v>0</v>
          </cell>
          <cell r="N1044">
            <v>0</v>
          </cell>
          <cell r="O1044">
            <v>0</v>
          </cell>
          <cell r="Q1044">
            <v>100</v>
          </cell>
          <cell r="R1044">
            <v>18100</v>
          </cell>
          <cell r="S1044">
            <v>0</v>
          </cell>
          <cell r="T1044">
            <v>1</v>
          </cell>
          <cell r="U1044">
            <v>18997.5</v>
          </cell>
          <cell r="V1044">
            <v>18997.5</v>
          </cell>
          <cell r="W1044">
            <v>0</v>
          </cell>
          <cell r="X1044">
            <v>0</v>
          </cell>
          <cell r="Y1044">
            <v>0</v>
          </cell>
          <cell r="Z1044">
            <v>0</v>
          </cell>
          <cell r="AA1044">
            <v>0</v>
          </cell>
          <cell r="AB1044">
            <v>0</v>
          </cell>
          <cell r="AC1044">
            <v>0</v>
          </cell>
          <cell r="AD1044">
            <v>0</v>
          </cell>
          <cell r="AE1044" t="e">
            <v>#REF!</v>
          </cell>
          <cell r="AF1044" t="e">
            <v>#REF!</v>
          </cell>
          <cell r="AI1044">
            <v>19000</v>
          </cell>
          <cell r="AJ1044">
            <v>19000</v>
          </cell>
        </row>
        <row r="1045">
          <cell r="A1045" t="str">
            <v>A57013</v>
          </cell>
          <cell r="B1045">
            <v>8244</v>
          </cell>
          <cell r="C1045">
            <v>1827</v>
          </cell>
          <cell r="E1045" t="str">
            <v>Côn thép nối hàn DN80x65 SCH40</v>
          </cell>
          <cell r="F1045">
            <v>0</v>
          </cell>
          <cell r="G1045">
            <v>0</v>
          </cell>
          <cell r="H1045" t="str">
            <v>pcs</v>
          </cell>
          <cell r="I1045">
            <v>2</v>
          </cell>
          <cell r="J1045">
            <v>50500</v>
          </cell>
          <cell r="K1045">
            <v>101000</v>
          </cell>
          <cell r="M1045">
            <v>0</v>
          </cell>
          <cell r="N1045">
            <v>0</v>
          </cell>
          <cell r="O1045">
            <v>0</v>
          </cell>
          <cell r="Q1045">
            <v>100</v>
          </cell>
          <cell r="R1045">
            <v>48000</v>
          </cell>
          <cell r="S1045">
            <v>0</v>
          </cell>
          <cell r="T1045">
            <v>2</v>
          </cell>
          <cell r="U1045">
            <v>50511</v>
          </cell>
          <cell r="V1045">
            <v>101022</v>
          </cell>
          <cell r="W1045">
            <v>0</v>
          </cell>
          <cell r="X1045">
            <v>0</v>
          </cell>
          <cell r="Y1045">
            <v>0</v>
          </cell>
          <cell r="Z1045">
            <v>0</v>
          </cell>
          <cell r="AA1045">
            <v>0</v>
          </cell>
          <cell r="AB1045">
            <v>0</v>
          </cell>
          <cell r="AC1045">
            <v>0</v>
          </cell>
          <cell r="AD1045">
            <v>0</v>
          </cell>
          <cell r="AE1045" t="e">
            <v>#REF!</v>
          </cell>
          <cell r="AF1045" t="e">
            <v>#REF!</v>
          </cell>
          <cell r="AI1045">
            <v>50500</v>
          </cell>
          <cell r="AJ1045">
            <v>101000</v>
          </cell>
        </row>
        <row r="1046">
          <cell r="A1046" t="str">
            <v>A57014</v>
          </cell>
          <cell r="B1046">
            <v>8245</v>
          </cell>
          <cell r="C1046">
            <v>1827</v>
          </cell>
          <cell r="E1046" t="str">
            <v>Côn thép nối ren DN65x50 PN20</v>
          </cell>
          <cell r="F1046">
            <v>0</v>
          </cell>
          <cell r="G1046">
            <v>0</v>
          </cell>
          <cell r="H1046" t="str">
            <v>pcs</v>
          </cell>
          <cell r="I1046">
            <v>2</v>
          </cell>
          <cell r="J1046">
            <v>69500</v>
          </cell>
          <cell r="K1046">
            <v>139000</v>
          </cell>
          <cell r="M1046">
            <v>0</v>
          </cell>
          <cell r="N1046">
            <v>0</v>
          </cell>
          <cell r="O1046">
            <v>0</v>
          </cell>
          <cell r="Q1046">
            <v>100</v>
          </cell>
          <cell r="R1046">
            <v>66200</v>
          </cell>
          <cell r="S1046">
            <v>0</v>
          </cell>
          <cell r="T1046">
            <v>2</v>
          </cell>
          <cell r="U1046">
            <v>69508.5</v>
          </cell>
          <cell r="V1046">
            <v>139017</v>
          </cell>
          <cell r="W1046">
            <v>0</v>
          </cell>
          <cell r="X1046">
            <v>0</v>
          </cell>
          <cell r="Y1046">
            <v>0</v>
          </cell>
          <cell r="Z1046">
            <v>0</v>
          </cell>
          <cell r="AA1046">
            <v>0</v>
          </cell>
          <cell r="AB1046">
            <v>0</v>
          </cell>
          <cell r="AC1046">
            <v>0</v>
          </cell>
          <cell r="AD1046">
            <v>0</v>
          </cell>
          <cell r="AE1046" t="e">
            <v>#REF!</v>
          </cell>
          <cell r="AF1046" t="e">
            <v>#REF!</v>
          </cell>
          <cell r="AI1046">
            <v>69500</v>
          </cell>
          <cell r="AJ1046">
            <v>139000</v>
          </cell>
        </row>
        <row r="1047">
          <cell r="A1047" t="str">
            <v>A57015</v>
          </cell>
          <cell r="B1047">
            <v>8246</v>
          </cell>
          <cell r="C1047">
            <v>1827</v>
          </cell>
          <cell r="E1047" t="str">
            <v>Côn thép nối ren DN65x25 PN20</v>
          </cell>
          <cell r="F1047">
            <v>0</v>
          </cell>
          <cell r="G1047">
            <v>0</v>
          </cell>
          <cell r="H1047" t="str">
            <v>pcs</v>
          </cell>
          <cell r="I1047">
            <v>4</v>
          </cell>
          <cell r="J1047">
            <v>69500</v>
          </cell>
          <cell r="K1047">
            <v>278000</v>
          </cell>
          <cell r="M1047">
            <v>0</v>
          </cell>
          <cell r="N1047">
            <v>0</v>
          </cell>
          <cell r="O1047">
            <v>0</v>
          </cell>
          <cell r="Q1047">
            <v>100</v>
          </cell>
          <cell r="R1047">
            <v>66200</v>
          </cell>
          <cell r="S1047">
            <v>0</v>
          </cell>
          <cell r="T1047">
            <v>4</v>
          </cell>
          <cell r="U1047">
            <v>69508.5</v>
          </cell>
          <cell r="V1047">
            <v>278034</v>
          </cell>
          <cell r="W1047">
            <v>0</v>
          </cell>
          <cell r="X1047">
            <v>0</v>
          </cell>
          <cell r="Y1047">
            <v>0</v>
          </cell>
          <cell r="Z1047">
            <v>0</v>
          </cell>
          <cell r="AA1047">
            <v>0</v>
          </cell>
          <cell r="AB1047">
            <v>0</v>
          </cell>
          <cell r="AC1047">
            <v>0</v>
          </cell>
          <cell r="AD1047">
            <v>0</v>
          </cell>
          <cell r="AE1047" t="e">
            <v>#REF!</v>
          </cell>
          <cell r="AF1047" t="e">
            <v>#REF!</v>
          </cell>
          <cell r="AI1047">
            <v>69500</v>
          </cell>
          <cell r="AJ1047">
            <v>278000</v>
          </cell>
        </row>
        <row r="1048">
          <cell r="A1048" t="str">
            <v>A57016</v>
          </cell>
          <cell r="B1048">
            <v>8247</v>
          </cell>
          <cell r="C1048">
            <v>1827</v>
          </cell>
          <cell r="E1048" t="str">
            <v>Côn thép nối ren DN50x40 PN20</v>
          </cell>
          <cell r="F1048">
            <v>0</v>
          </cell>
          <cell r="G1048">
            <v>0</v>
          </cell>
          <cell r="H1048" t="str">
            <v>pcs</v>
          </cell>
          <cell r="I1048">
            <v>2</v>
          </cell>
          <cell r="J1048">
            <v>33500</v>
          </cell>
          <cell r="K1048">
            <v>67000</v>
          </cell>
          <cell r="M1048">
            <v>0</v>
          </cell>
          <cell r="N1048">
            <v>0</v>
          </cell>
          <cell r="O1048">
            <v>0</v>
          </cell>
          <cell r="Q1048">
            <v>100</v>
          </cell>
          <cell r="R1048">
            <v>32000</v>
          </cell>
          <cell r="S1048">
            <v>0</v>
          </cell>
          <cell r="T1048">
            <v>2</v>
          </cell>
          <cell r="U1048">
            <v>33525</v>
          </cell>
          <cell r="V1048">
            <v>67050</v>
          </cell>
          <cell r="W1048">
            <v>0</v>
          </cell>
          <cell r="X1048">
            <v>0</v>
          </cell>
          <cell r="Y1048">
            <v>0</v>
          </cell>
          <cell r="Z1048">
            <v>0</v>
          </cell>
          <cell r="AA1048">
            <v>0</v>
          </cell>
          <cell r="AB1048">
            <v>0</v>
          </cell>
          <cell r="AC1048">
            <v>0</v>
          </cell>
          <cell r="AD1048">
            <v>0</v>
          </cell>
          <cell r="AE1048" t="e">
            <v>#REF!</v>
          </cell>
          <cell r="AF1048" t="e">
            <v>#REF!</v>
          </cell>
          <cell r="AI1048">
            <v>33500</v>
          </cell>
          <cell r="AJ1048">
            <v>67000</v>
          </cell>
        </row>
        <row r="1049">
          <cell r="A1049" t="str">
            <v>A57017</v>
          </cell>
          <cell r="B1049">
            <v>8248</v>
          </cell>
          <cell r="C1049">
            <v>1827</v>
          </cell>
          <cell r="E1049" t="str">
            <v>Côn thép nối ren DN40x32 PN20</v>
          </cell>
          <cell r="F1049">
            <v>0</v>
          </cell>
          <cell r="G1049">
            <v>0</v>
          </cell>
          <cell r="H1049" t="str">
            <v>pcs</v>
          </cell>
          <cell r="I1049">
            <v>2</v>
          </cell>
          <cell r="J1049">
            <v>20600</v>
          </cell>
          <cell r="K1049">
            <v>41200</v>
          </cell>
          <cell r="M1049">
            <v>0</v>
          </cell>
          <cell r="N1049">
            <v>0</v>
          </cell>
          <cell r="O1049">
            <v>0</v>
          </cell>
          <cell r="Q1049">
            <v>100</v>
          </cell>
          <cell r="R1049">
            <v>19600</v>
          </cell>
          <cell r="S1049">
            <v>0</v>
          </cell>
          <cell r="T1049">
            <v>2</v>
          </cell>
          <cell r="U1049">
            <v>20562</v>
          </cell>
          <cell r="V1049">
            <v>41124</v>
          </cell>
          <cell r="W1049">
            <v>0</v>
          </cell>
          <cell r="X1049">
            <v>0</v>
          </cell>
          <cell r="Y1049">
            <v>0</v>
          </cell>
          <cell r="Z1049">
            <v>0</v>
          </cell>
          <cell r="AA1049">
            <v>0</v>
          </cell>
          <cell r="AB1049">
            <v>0</v>
          </cell>
          <cell r="AC1049">
            <v>0</v>
          </cell>
          <cell r="AD1049">
            <v>0</v>
          </cell>
          <cell r="AE1049" t="e">
            <v>#REF!</v>
          </cell>
          <cell r="AF1049" t="e">
            <v>#REF!</v>
          </cell>
          <cell r="AI1049">
            <v>20600</v>
          </cell>
          <cell r="AJ1049">
            <v>41200</v>
          </cell>
        </row>
        <row r="1050">
          <cell r="A1050" t="str">
            <v>A57018</v>
          </cell>
          <cell r="B1050">
            <v>8249</v>
          </cell>
          <cell r="C1050">
            <v>1827</v>
          </cell>
          <cell r="E1050" t="str">
            <v>Côn thép nối ren DN32x25 PN20</v>
          </cell>
          <cell r="F1050">
            <v>0</v>
          </cell>
          <cell r="G1050">
            <v>0</v>
          </cell>
          <cell r="H1050" t="str">
            <v>pcs</v>
          </cell>
          <cell r="I1050">
            <v>2</v>
          </cell>
          <cell r="J1050">
            <v>16300</v>
          </cell>
          <cell r="K1050">
            <v>32600</v>
          </cell>
          <cell r="M1050">
            <v>0</v>
          </cell>
          <cell r="N1050">
            <v>0</v>
          </cell>
          <cell r="O1050">
            <v>0</v>
          </cell>
          <cell r="Q1050">
            <v>100</v>
          </cell>
          <cell r="R1050">
            <v>15500</v>
          </cell>
          <cell r="S1050">
            <v>0</v>
          </cell>
          <cell r="T1050">
            <v>2</v>
          </cell>
          <cell r="U1050">
            <v>16315.5</v>
          </cell>
          <cell r="V1050">
            <v>32631</v>
          </cell>
          <cell r="W1050">
            <v>0</v>
          </cell>
          <cell r="X1050">
            <v>0</v>
          </cell>
          <cell r="Y1050">
            <v>0</v>
          </cell>
          <cell r="Z1050">
            <v>0</v>
          </cell>
          <cell r="AA1050">
            <v>0</v>
          </cell>
          <cell r="AB1050">
            <v>0</v>
          </cell>
          <cell r="AC1050">
            <v>0</v>
          </cell>
          <cell r="AD1050">
            <v>0</v>
          </cell>
          <cell r="AE1050" t="e">
            <v>#REF!</v>
          </cell>
          <cell r="AF1050" t="e">
            <v>#REF!</v>
          </cell>
          <cell r="AI1050">
            <v>16300</v>
          </cell>
          <cell r="AJ1050">
            <v>32600</v>
          </cell>
        </row>
        <row r="1052">
          <cell r="A1052" t="str">
            <v>A10902</v>
          </cell>
          <cell r="B1052">
            <v>9274</v>
          </cell>
          <cell r="C1052">
            <v>1834</v>
          </cell>
          <cell r="E1052" t="str">
            <v>Ditto Suspended &amp; Supports Materials</v>
          </cell>
          <cell r="F1052" t="str">
            <v>Vật tư làm giá đỡ</v>
          </cell>
          <cell r="H1052" t="str">
            <v>Lot</v>
          </cell>
          <cell r="J1052">
            <v>864200</v>
          </cell>
          <cell r="K1052">
            <v>0</v>
          </cell>
          <cell r="M1052">
            <v>0</v>
          </cell>
          <cell r="N1052">
            <v>0</v>
          </cell>
          <cell r="O1052">
            <v>0</v>
          </cell>
          <cell r="R1052" t="str">
            <v>PVC (Drain Pipe)</v>
          </cell>
          <cell r="S1052">
            <v>0.2</v>
          </cell>
          <cell r="T1052">
            <v>0</v>
          </cell>
          <cell r="U1052">
            <v>864641.04</v>
          </cell>
          <cell r="V1052">
            <v>0</v>
          </cell>
          <cell r="W1052">
            <v>0</v>
          </cell>
          <cell r="X1052">
            <v>0</v>
          </cell>
          <cell r="Z1052">
            <v>0</v>
          </cell>
          <cell r="AA1052">
            <v>0</v>
          </cell>
          <cell r="AB1052">
            <v>0</v>
          </cell>
          <cell r="AC1052">
            <v>0</v>
          </cell>
          <cell r="AD1052">
            <v>0</v>
          </cell>
          <cell r="AE1052">
            <v>86420000</v>
          </cell>
          <cell r="AF1052">
            <v>0</v>
          </cell>
          <cell r="AI1052">
            <v>864200</v>
          </cell>
          <cell r="AJ1052">
            <v>0</v>
          </cell>
        </row>
        <row r="1053">
          <cell r="A1053" t="str">
            <v>A10903</v>
          </cell>
          <cell r="B1053">
            <v>9257</v>
          </cell>
          <cell r="C1053">
            <v>1828</v>
          </cell>
          <cell r="E1053" t="str">
            <v>PVC pipe fittings</v>
          </cell>
          <cell r="F1053" t="str">
            <v>Phụ kiện ống PVC</v>
          </cell>
          <cell r="H1053" t="str">
            <v>lot</v>
          </cell>
          <cell r="J1053">
            <v>2160600</v>
          </cell>
          <cell r="K1053">
            <v>0</v>
          </cell>
          <cell r="M1053">
            <v>0</v>
          </cell>
          <cell r="N1053">
            <v>0</v>
          </cell>
          <cell r="O1053">
            <v>0</v>
          </cell>
          <cell r="R1053" t="str">
            <v>PVC (Drain Pipe)</v>
          </cell>
          <cell r="S1053">
            <v>0.5</v>
          </cell>
          <cell r="T1053">
            <v>0</v>
          </cell>
          <cell r="U1053">
            <v>2161602.6</v>
          </cell>
          <cell r="V1053">
            <v>0</v>
          </cell>
          <cell r="W1053">
            <v>0</v>
          </cell>
          <cell r="X1053">
            <v>0</v>
          </cell>
          <cell r="Z1053">
            <v>0</v>
          </cell>
          <cell r="AA1053">
            <v>0</v>
          </cell>
          <cell r="AB1053">
            <v>0</v>
          </cell>
          <cell r="AC1053">
            <v>0</v>
          </cell>
          <cell r="AD1053">
            <v>0</v>
          </cell>
          <cell r="AE1053">
            <v>216060000</v>
          </cell>
          <cell r="AF1053">
            <v>0</v>
          </cell>
          <cell r="AI1053">
            <v>2160600</v>
          </cell>
          <cell r="AJ1053">
            <v>0</v>
          </cell>
        </row>
        <row r="1054">
          <cell r="A1054" t="str">
            <v>A10904</v>
          </cell>
          <cell r="H1054">
            <v>0</v>
          </cell>
          <cell r="M1054">
            <v>0</v>
          </cell>
          <cell r="N1054">
            <v>0</v>
          </cell>
          <cell r="O1054">
            <v>0</v>
          </cell>
          <cell r="W1054">
            <v>0</v>
          </cell>
          <cell r="AA1054">
            <v>0</v>
          </cell>
          <cell r="AB1054">
            <v>0</v>
          </cell>
          <cell r="AE1054">
            <v>0</v>
          </cell>
          <cell r="AF1054">
            <v>0</v>
          </cell>
          <cell r="AI1054">
            <v>0</v>
          </cell>
          <cell r="AJ1054" t="str">
            <v/>
          </cell>
        </row>
        <row r="1055">
          <cell r="B1055">
            <v>8179</v>
          </cell>
          <cell r="C1055">
            <v>0</v>
          </cell>
          <cell r="E1055" t="str">
            <v>Phụ kiện ống nhựa PVC</v>
          </cell>
          <cell r="F1055">
            <v>0</v>
          </cell>
          <cell r="G1055">
            <v>0</v>
          </cell>
        </row>
        <row r="1056">
          <cell r="A1056" t="str">
            <v>A57020</v>
          </cell>
          <cell r="B1056">
            <v>8808</v>
          </cell>
          <cell r="C1056">
            <v>1828</v>
          </cell>
          <cell r="E1056" t="str">
            <v>Cút uPVC DN34</v>
          </cell>
          <cell r="F1056">
            <v>0</v>
          </cell>
          <cell r="G1056">
            <v>0</v>
          </cell>
          <cell r="H1056" t="str">
            <v>pcs</v>
          </cell>
          <cell r="I1056">
            <v>3</v>
          </cell>
          <cell r="J1056">
            <v>2900</v>
          </cell>
          <cell r="K1056">
            <v>8700</v>
          </cell>
          <cell r="M1056">
            <v>0</v>
          </cell>
          <cell r="N1056">
            <v>0</v>
          </cell>
          <cell r="O1056">
            <v>0</v>
          </cell>
          <cell r="Q1056">
            <v>100</v>
          </cell>
          <cell r="R1056">
            <v>2727</v>
          </cell>
          <cell r="S1056">
            <v>0</v>
          </cell>
          <cell r="T1056">
            <v>3</v>
          </cell>
          <cell r="U1056">
            <v>2863.04</v>
          </cell>
          <cell r="V1056">
            <v>8589.119999999999</v>
          </cell>
          <cell r="W1056">
            <v>0</v>
          </cell>
          <cell r="X1056">
            <v>0</v>
          </cell>
          <cell r="Y1056">
            <v>0</v>
          </cell>
          <cell r="Z1056">
            <v>0</v>
          </cell>
          <cell r="AA1056">
            <v>0</v>
          </cell>
          <cell r="AB1056">
            <v>0</v>
          </cell>
          <cell r="AC1056">
            <v>0</v>
          </cell>
          <cell r="AD1056">
            <v>0</v>
          </cell>
          <cell r="AE1056" t="e">
            <v>#REF!</v>
          </cell>
          <cell r="AF1056" t="e">
            <v>#REF!</v>
          </cell>
          <cell r="AI1056">
            <v>2900</v>
          </cell>
          <cell r="AJ1056">
            <v>8700</v>
          </cell>
        </row>
        <row r="1057">
          <cell r="A1057" t="str">
            <v>A57021</v>
          </cell>
          <cell r="B1057">
            <v>8809</v>
          </cell>
          <cell r="C1057">
            <v>1828</v>
          </cell>
          <cell r="E1057" t="str">
            <v>Cút uPVC DN27</v>
          </cell>
          <cell r="F1057">
            <v>0</v>
          </cell>
          <cell r="G1057">
            <v>0</v>
          </cell>
          <cell r="H1057" t="str">
            <v>pcs</v>
          </cell>
          <cell r="I1057">
            <v>6</v>
          </cell>
          <cell r="J1057">
            <v>1800</v>
          </cell>
          <cell r="K1057">
            <v>10800</v>
          </cell>
          <cell r="M1057">
            <v>0</v>
          </cell>
          <cell r="N1057">
            <v>0</v>
          </cell>
          <cell r="O1057">
            <v>0</v>
          </cell>
          <cell r="Q1057">
            <v>100</v>
          </cell>
          <cell r="R1057">
            <v>1727</v>
          </cell>
          <cell r="S1057">
            <v>0</v>
          </cell>
          <cell r="T1057">
            <v>6</v>
          </cell>
          <cell r="U1057">
            <v>1812.59</v>
          </cell>
          <cell r="V1057">
            <v>10875.539999999999</v>
          </cell>
          <cell r="W1057">
            <v>0</v>
          </cell>
          <cell r="X1057">
            <v>0</v>
          </cell>
          <cell r="Y1057">
            <v>0</v>
          </cell>
          <cell r="Z1057">
            <v>0</v>
          </cell>
          <cell r="AA1057">
            <v>0</v>
          </cell>
          <cell r="AB1057">
            <v>0</v>
          </cell>
          <cell r="AC1057">
            <v>0</v>
          </cell>
          <cell r="AD1057">
            <v>0</v>
          </cell>
          <cell r="AE1057" t="e">
            <v>#REF!</v>
          </cell>
          <cell r="AF1057" t="e">
            <v>#REF!</v>
          </cell>
          <cell r="AI1057">
            <v>1800</v>
          </cell>
          <cell r="AJ1057">
            <v>10800</v>
          </cell>
        </row>
        <row r="1058">
          <cell r="A1058" t="str">
            <v>A57022</v>
          </cell>
          <cell r="B1058">
            <v>8810</v>
          </cell>
          <cell r="C1058">
            <v>1828</v>
          </cell>
          <cell r="E1058" t="str">
            <v>Chếch uPVC DN34</v>
          </cell>
          <cell r="F1058">
            <v>0</v>
          </cell>
          <cell r="G1058">
            <v>0</v>
          </cell>
          <cell r="H1058" t="str">
            <v>pcs</v>
          </cell>
          <cell r="I1058">
            <v>3</v>
          </cell>
          <cell r="J1058">
            <v>2200</v>
          </cell>
          <cell r="K1058">
            <v>6600</v>
          </cell>
          <cell r="M1058">
            <v>0</v>
          </cell>
          <cell r="N1058">
            <v>0</v>
          </cell>
          <cell r="O1058">
            <v>0</v>
          </cell>
          <cell r="Q1058">
            <v>100</v>
          </cell>
          <cell r="R1058">
            <v>2091</v>
          </cell>
          <cell r="S1058">
            <v>0</v>
          </cell>
          <cell r="T1058">
            <v>3</v>
          </cell>
          <cell r="U1058">
            <v>2194.77</v>
          </cell>
          <cell r="V1058">
            <v>6584.3099999999995</v>
          </cell>
          <cell r="W1058">
            <v>0</v>
          </cell>
          <cell r="X1058">
            <v>0</v>
          </cell>
          <cell r="Y1058">
            <v>0</v>
          </cell>
          <cell r="Z1058">
            <v>0</v>
          </cell>
          <cell r="AA1058">
            <v>0</v>
          </cell>
          <cell r="AB1058">
            <v>0</v>
          </cell>
          <cell r="AC1058">
            <v>0</v>
          </cell>
          <cell r="AD1058">
            <v>0</v>
          </cell>
          <cell r="AE1058" t="e">
            <v>#REF!</v>
          </cell>
          <cell r="AF1058" t="e">
            <v>#REF!</v>
          </cell>
          <cell r="AI1058">
            <v>2200</v>
          </cell>
          <cell r="AJ1058">
            <v>6600</v>
          </cell>
        </row>
        <row r="1059">
          <cell r="A1059" t="str">
            <v>A57023</v>
          </cell>
          <cell r="B1059">
            <v>8811</v>
          </cell>
          <cell r="C1059">
            <v>1828</v>
          </cell>
          <cell r="E1059" t="str">
            <v>Chếch uPVC DN27</v>
          </cell>
          <cell r="F1059">
            <v>0</v>
          </cell>
          <cell r="G1059">
            <v>0</v>
          </cell>
          <cell r="H1059" t="str">
            <v>pcs</v>
          </cell>
          <cell r="I1059">
            <v>1</v>
          </cell>
          <cell r="J1059">
            <v>1500</v>
          </cell>
          <cell r="K1059">
            <v>1500</v>
          </cell>
          <cell r="M1059">
            <v>0</v>
          </cell>
          <cell r="N1059">
            <v>0</v>
          </cell>
          <cell r="O1059">
            <v>0</v>
          </cell>
          <cell r="Q1059">
            <v>100</v>
          </cell>
          <cell r="R1059">
            <v>1455</v>
          </cell>
          <cell r="S1059">
            <v>0</v>
          </cell>
          <cell r="T1059">
            <v>1</v>
          </cell>
          <cell r="U1059">
            <v>1528.74</v>
          </cell>
          <cell r="V1059">
            <v>1528.74</v>
          </cell>
          <cell r="W1059">
            <v>0</v>
          </cell>
          <cell r="X1059">
            <v>0</v>
          </cell>
          <cell r="Y1059">
            <v>0</v>
          </cell>
          <cell r="Z1059">
            <v>0</v>
          </cell>
          <cell r="AA1059">
            <v>0</v>
          </cell>
          <cell r="AB1059">
            <v>0</v>
          </cell>
          <cell r="AC1059">
            <v>0</v>
          </cell>
          <cell r="AD1059">
            <v>0</v>
          </cell>
          <cell r="AE1059" t="e">
            <v>#REF!</v>
          </cell>
          <cell r="AF1059" t="e">
            <v>#REF!</v>
          </cell>
          <cell r="AI1059">
            <v>1500</v>
          </cell>
          <cell r="AJ1059">
            <v>1500</v>
          </cell>
        </row>
        <row r="1060">
          <cell r="A1060" t="str">
            <v>A57024</v>
          </cell>
          <cell r="B1060">
            <v>8812</v>
          </cell>
          <cell r="C1060">
            <v>1828</v>
          </cell>
          <cell r="E1060" t="str">
            <v>Y uPVC DN42x42</v>
          </cell>
          <cell r="F1060">
            <v>0</v>
          </cell>
          <cell r="G1060">
            <v>0</v>
          </cell>
          <cell r="H1060" t="str">
            <v>pcs</v>
          </cell>
          <cell r="I1060">
            <v>1</v>
          </cell>
          <cell r="J1060">
            <v>6700</v>
          </cell>
          <cell r="K1060">
            <v>6700</v>
          </cell>
          <cell r="M1060">
            <v>0</v>
          </cell>
          <cell r="N1060">
            <v>0</v>
          </cell>
          <cell r="O1060">
            <v>0</v>
          </cell>
          <cell r="Q1060">
            <v>100</v>
          </cell>
          <cell r="R1060">
            <v>6364</v>
          </cell>
          <cell r="S1060">
            <v>0</v>
          </cell>
          <cell r="T1060">
            <v>1</v>
          </cell>
          <cell r="U1060">
            <v>6682.65</v>
          </cell>
          <cell r="V1060">
            <v>6682.65</v>
          </cell>
          <cell r="W1060">
            <v>0</v>
          </cell>
          <cell r="X1060">
            <v>0</v>
          </cell>
          <cell r="Y1060">
            <v>0</v>
          </cell>
          <cell r="Z1060">
            <v>0</v>
          </cell>
          <cell r="AA1060">
            <v>0</v>
          </cell>
          <cell r="AB1060">
            <v>0</v>
          </cell>
          <cell r="AC1060">
            <v>0</v>
          </cell>
          <cell r="AD1060">
            <v>0</v>
          </cell>
          <cell r="AE1060" t="e">
            <v>#REF!</v>
          </cell>
          <cell r="AF1060" t="e">
            <v>#REF!</v>
          </cell>
          <cell r="AI1060">
            <v>6700</v>
          </cell>
          <cell r="AJ1060">
            <v>6700</v>
          </cell>
        </row>
        <row r="1061">
          <cell r="A1061" t="str">
            <v>A57025</v>
          </cell>
          <cell r="B1061">
            <v>8813</v>
          </cell>
          <cell r="C1061">
            <v>1828</v>
          </cell>
          <cell r="E1061" t="str">
            <v>Y uPVC DN34x34</v>
          </cell>
          <cell r="F1061">
            <v>0</v>
          </cell>
          <cell r="G1061">
            <v>0</v>
          </cell>
          <cell r="H1061" t="str">
            <v>pcs</v>
          </cell>
          <cell r="I1061">
            <v>1</v>
          </cell>
          <cell r="J1061">
            <v>5000</v>
          </cell>
          <cell r="K1061">
            <v>5000</v>
          </cell>
          <cell r="M1061">
            <v>0</v>
          </cell>
          <cell r="N1061">
            <v>0</v>
          </cell>
          <cell r="O1061">
            <v>0</v>
          </cell>
          <cell r="Q1061">
            <v>100</v>
          </cell>
          <cell r="R1061">
            <v>4727</v>
          </cell>
          <cell r="S1061">
            <v>0</v>
          </cell>
          <cell r="T1061">
            <v>1</v>
          </cell>
          <cell r="U1061">
            <v>4963.9399999999996</v>
          </cell>
          <cell r="V1061">
            <v>4963.9399999999996</v>
          </cell>
          <cell r="W1061">
            <v>0</v>
          </cell>
          <cell r="X1061">
            <v>0</v>
          </cell>
          <cell r="Y1061">
            <v>0</v>
          </cell>
          <cell r="Z1061">
            <v>0</v>
          </cell>
          <cell r="AA1061">
            <v>0</v>
          </cell>
          <cell r="AB1061">
            <v>0</v>
          </cell>
          <cell r="AC1061">
            <v>0</v>
          </cell>
          <cell r="AD1061">
            <v>0</v>
          </cell>
          <cell r="AE1061" t="e">
            <v>#REF!</v>
          </cell>
          <cell r="AF1061" t="e">
            <v>#REF!</v>
          </cell>
          <cell r="AI1061">
            <v>5000</v>
          </cell>
          <cell r="AJ1061">
            <v>5000</v>
          </cell>
        </row>
        <row r="1062">
          <cell r="A1062" t="str">
            <v>A57026</v>
          </cell>
          <cell r="B1062">
            <v>8814</v>
          </cell>
          <cell r="C1062">
            <v>1828</v>
          </cell>
          <cell r="E1062" t="str">
            <v>Y uPVC DN34x27</v>
          </cell>
          <cell r="F1062">
            <v>0</v>
          </cell>
          <cell r="G1062">
            <v>0</v>
          </cell>
          <cell r="H1062" t="str">
            <v>pcs</v>
          </cell>
          <cell r="I1062">
            <v>1</v>
          </cell>
          <cell r="J1062">
            <v>7000</v>
          </cell>
          <cell r="K1062">
            <v>7000</v>
          </cell>
          <cell r="M1062">
            <v>0</v>
          </cell>
          <cell r="N1062">
            <v>0</v>
          </cell>
          <cell r="O1062">
            <v>0</v>
          </cell>
          <cell r="Q1062">
            <v>100</v>
          </cell>
          <cell r="R1062">
            <v>6636</v>
          </cell>
          <cell r="S1062">
            <v>0</v>
          </cell>
          <cell r="T1062">
            <v>1</v>
          </cell>
          <cell r="U1062">
            <v>6968.73</v>
          </cell>
          <cell r="V1062">
            <v>6968.73</v>
          </cell>
          <cell r="W1062">
            <v>0</v>
          </cell>
          <cell r="X1062">
            <v>0</v>
          </cell>
          <cell r="Y1062">
            <v>0</v>
          </cell>
          <cell r="Z1062">
            <v>0</v>
          </cell>
          <cell r="AA1062">
            <v>0</v>
          </cell>
          <cell r="AB1062">
            <v>0</v>
          </cell>
          <cell r="AC1062">
            <v>0</v>
          </cell>
          <cell r="AD1062">
            <v>0</v>
          </cell>
          <cell r="AE1062" t="e">
            <v>#REF!</v>
          </cell>
          <cell r="AF1062" t="e">
            <v>#REF!</v>
          </cell>
          <cell r="AI1062">
            <v>7000</v>
          </cell>
          <cell r="AJ1062">
            <v>7000</v>
          </cell>
        </row>
        <row r="1063">
          <cell r="A1063" t="str">
            <v>A57027</v>
          </cell>
          <cell r="B1063">
            <v>8815</v>
          </cell>
          <cell r="C1063">
            <v>1828</v>
          </cell>
          <cell r="E1063" t="str">
            <v>Côn uPVC DN42x34</v>
          </cell>
          <cell r="F1063">
            <v>0</v>
          </cell>
          <cell r="G1063">
            <v>0</v>
          </cell>
          <cell r="H1063" t="str">
            <v>pcs</v>
          </cell>
          <cell r="I1063">
            <v>1</v>
          </cell>
          <cell r="J1063">
            <v>2600</v>
          </cell>
          <cell r="K1063">
            <v>2600</v>
          </cell>
          <cell r="M1063">
            <v>0</v>
          </cell>
          <cell r="N1063">
            <v>0</v>
          </cell>
          <cell r="O1063">
            <v>0</v>
          </cell>
          <cell r="Q1063">
            <v>100</v>
          </cell>
          <cell r="R1063">
            <v>2455</v>
          </cell>
          <cell r="S1063">
            <v>0</v>
          </cell>
          <cell r="T1063">
            <v>1</v>
          </cell>
          <cell r="U1063">
            <v>2576.96</v>
          </cell>
          <cell r="V1063">
            <v>2576.96</v>
          </cell>
          <cell r="W1063">
            <v>0</v>
          </cell>
          <cell r="X1063">
            <v>0</v>
          </cell>
          <cell r="Y1063">
            <v>0</v>
          </cell>
          <cell r="Z1063">
            <v>0</v>
          </cell>
          <cell r="AA1063">
            <v>0</v>
          </cell>
          <cell r="AB1063">
            <v>0</v>
          </cell>
          <cell r="AC1063">
            <v>0</v>
          </cell>
          <cell r="AD1063">
            <v>0</v>
          </cell>
          <cell r="AE1063" t="e">
            <v>#REF!</v>
          </cell>
          <cell r="AF1063" t="e">
            <v>#REF!</v>
          </cell>
          <cell r="AI1063">
            <v>2600</v>
          </cell>
          <cell r="AJ1063">
            <v>2600</v>
          </cell>
        </row>
        <row r="1064">
          <cell r="A1064" t="str">
            <v>A57028</v>
          </cell>
          <cell r="B1064">
            <v>8816</v>
          </cell>
          <cell r="C1064">
            <v>1828</v>
          </cell>
          <cell r="E1064" t="str">
            <v>Côn uPVC DN42x27</v>
          </cell>
          <cell r="F1064">
            <v>0</v>
          </cell>
          <cell r="G1064">
            <v>0</v>
          </cell>
          <cell r="H1064" t="str">
            <v>pcs</v>
          </cell>
          <cell r="I1064">
            <v>1</v>
          </cell>
          <cell r="J1064">
            <v>3100</v>
          </cell>
          <cell r="K1064">
            <v>3100</v>
          </cell>
          <cell r="M1064">
            <v>0</v>
          </cell>
          <cell r="N1064">
            <v>0</v>
          </cell>
          <cell r="O1064">
            <v>0</v>
          </cell>
          <cell r="Q1064">
            <v>100</v>
          </cell>
          <cell r="R1064">
            <v>3000</v>
          </cell>
          <cell r="S1064">
            <v>0</v>
          </cell>
          <cell r="T1064">
            <v>1</v>
          </cell>
          <cell r="U1064">
            <v>3149.12</v>
          </cell>
          <cell r="V1064">
            <v>3149.12</v>
          </cell>
          <cell r="W1064">
            <v>0</v>
          </cell>
          <cell r="X1064">
            <v>0</v>
          </cell>
          <cell r="Y1064">
            <v>0</v>
          </cell>
          <cell r="Z1064">
            <v>0</v>
          </cell>
          <cell r="AA1064">
            <v>0</v>
          </cell>
          <cell r="AB1064">
            <v>0</v>
          </cell>
          <cell r="AC1064">
            <v>0</v>
          </cell>
          <cell r="AD1064">
            <v>0</v>
          </cell>
          <cell r="AE1064" t="e">
            <v>#REF!</v>
          </cell>
          <cell r="AF1064" t="e">
            <v>#REF!</v>
          </cell>
          <cell r="AI1064">
            <v>3100</v>
          </cell>
          <cell r="AJ1064">
            <v>3100</v>
          </cell>
        </row>
        <row r="1065">
          <cell r="A1065" t="str">
            <v>A57029</v>
          </cell>
          <cell r="B1065">
            <v>8817</v>
          </cell>
          <cell r="C1065">
            <v>1828</v>
          </cell>
          <cell r="E1065" t="str">
            <v>Côn uPVC DN34x27</v>
          </cell>
          <cell r="F1065">
            <v>0</v>
          </cell>
          <cell r="G1065">
            <v>0</v>
          </cell>
          <cell r="H1065" t="str">
            <v>pcs</v>
          </cell>
          <cell r="I1065">
            <v>1</v>
          </cell>
          <cell r="J1065">
            <v>2000</v>
          </cell>
          <cell r="K1065">
            <v>2000</v>
          </cell>
          <cell r="M1065">
            <v>0</v>
          </cell>
          <cell r="N1065">
            <v>0</v>
          </cell>
          <cell r="O1065">
            <v>0</v>
          </cell>
          <cell r="Q1065">
            <v>100</v>
          </cell>
          <cell r="R1065">
            <v>1909</v>
          </cell>
          <cell r="S1065">
            <v>0</v>
          </cell>
          <cell r="T1065">
            <v>1</v>
          </cell>
          <cell r="U1065">
            <v>2004.8</v>
          </cell>
          <cell r="V1065">
            <v>2004.8</v>
          </cell>
          <cell r="W1065">
            <v>0</v>
          </cell>
          <cell r="X1065">
            <v>0</v>
          </cell>
          <cell r="Y1065">
            <v>0</v>
          </cell>
          <cell r="Z1065">
            <v>0</v>
          </cell>
          <cell r="AA1065">
            <v>0</v>
          </cell>
          <cell r="AB1065">
            <v>0</v>
          </cell>
          <cell r="AC1065">
            <v>0</v>
          </cell>
          <cell r="AD1065">
            <v>0</v>
          </cell>
          <cell r="AE1065" t="e">
            <v>#REF!</v>
          </cell>
          <cell r="AF1065" t="e">
            <v>#REF!</v>
          </cell>
          <cell r="AI1065">
            <v>2000</v>
          </cell>
          <cell r="AJ1065">
            <v>2000</v>
          </cell>
        </row>
        <row r="1067">
          <cell r="A1067" t="str">
            <v>A10905</v>
          </cell>
          <cell r="B1067">
            <v>7759</v>
          </cell>
          <cell r="C1067">
            <v>1711</v>
          </cell>
          <cell r="E1067">
            <v>0</v>
          </cell>
          <cell r="F1067">
            <v>0</v>
          </cell>
          <cell r="G1067">
            <v>0</v>
          </cell>
          <cell r="H1067">
            <v>0</v>
          </cell>
          <cell r="J1067">
            <v>0</v>
          </cell>
          <cell r="K1067">
            <v>0</v>
          </cell>
          <cell r="M1067" t="str">
            <v>Hoa Sen hoặc Phương Nam</v>
          </cell>
          <cell r="N1067">
            <v>0</v>
          </cell>
          <cell r="O1067" t="str">
            <v>Việt Nam</v>
          </cell>
          <cell r="Q1067">
            <v>100</v>
          </cell>
          <cell r="R1067">
            <v>0</v>
          </cell>
          <cell r="S1067">
            <v>0</v>
          </cell>
          <cell r="T1067">
            <v>0</v>
          </cell>
          <cell r="U1067">
            <v>0</v>
          </cell>
          <cell r="V1067">
            <v>0</v>
          </cell>
          <cell r="W1067">
            <v>0</v>
          </cell>
          <cell r="X1067">
            <v>0</v>
          </cell>
          <cell r="Y1067">
            <v>0</v>
          </cell>
          <cell r="Z1067">
            <v>0</v>
          </cell>
          <cell r="AA1067">
            <v>0</v>
          </cell>
          <cell r="AB1067">
            <v>0</v>
          </cell>
          <cell r="AC1067">
            <v>0</v>
          </cell>
          <cell r="AD1067">
            <v>0</v>
          </cell>
          <cell r="AI1067">
            <v>0</v>
          </cell>
          <cell r="AJ1067" t="str">
            <v/>
          </cell>
        </row>
        <row r="1068">
          <cell r="A1068" t="str">
            <v>A10906</v>
          </cell>
          <cell r="B1068">
            <v>7971</v>
          </cell>
          <cell r="C1068">
            <v>1711</v>
          </cell>
          <cell r="D1068" t="str">
            <v>VI</v>
          </cell>
          <cell r="E1068" t="str">
            <v>TẦNG 1B (+9.000 m)</v>
          </cell>
          <cell r="F1068">
            <v>0</v>
          </cell>
          <cell r="G1068">
            <v>0</v>
          </cell>
          <cell r="H1068">
            <v>0</v>
          </cell>
          <cell r="J1068">
            <v>0</v>
          </cell>
          <cell r="K1068">
            <v>0</v>
          </cell>
          <cell r="M1068">
            <v>0</v>
          </cell>
          <cell r="N1068">
            <v>0</v>
          </cell>
          <cell r="O1068">
            <v>0</v>
          </cell>
          <cell r="Q1068">
            <v>100</v>
          </cell>
          <cell r="R1068">
            <v>0</v>
          </cell>
          <cell r="S1068">
            <v>0</v>
          </cell>
          <cell r="T1068">
            <v>0</v>
          </cell>
          <cell r="U1068">
            <v>0</v>
          </cell>
          <cell r="V1068">
            <v>0</v>
          </cell>
          <cell r="W1068">
            <v>0</v>
          </cell>
          <cell r="X1068">
            <v>0</v>
          </cell>
          <cell r="Y1068">
            <v>0</v>
          </cell>
          <cell r="Z1068">
            <v>0</v>
          </cell>
          <cell r="AA1068">
            <v>0</v>
          </cell>
          <cell r="AB1068">
            <v>0</v>
          </cell>
          <cell r="AC1068">
            <v>0</v>
          </cell>
          <cell r="AD1068">
            <v>0</v>
          </cell>
          <cell r="AI1068">
            <v>0</v>
          </cell>
          <cell r="AJ1068" t="str">
            <v/>
          </cell>
        </row>
        <row r="1069">
          <cell r="A1069" t="str">
            <v>A10907</v>
          </cell>
          <cell r="D1069" t="str">
            <v>VI.1</v>
          </cell>
          <cell r="E1069" t="str">
            <v>THIẾT BỊ - MÁY LẠNH</v>
          </cell>
        </row>
        <row r="1070">
          <cell r="A1070" t="str">
            <v>A10908</v>
          </cell>
          <cell r="B1070">
            <v>1536</v>
          </cell>
          <cell r="C1070">
            <v>1523</v>
          </cell>
          <cell r="E1070" t="str">
            <v>FCU B1,TCL : 15 KW</v>
          </cell>
          <cell r="F1070">
            <v>0</v>
          </cell>
          <cell r="G1070">
            <v>0</v>
          </cell>
          <cell r="H1070" t="str">
            <v>Set</v>
          </cell>
          <cell r="I1070">
            <v>1</v>
          </cell>
          <cell r="J1070">
            <v>0</v>
          </cell>
          <cell r="K1070">
            <v>0</v>
          </cell>
          <cell r="M1070">
            <v>0</v>
          </cell>
          <cell r="N1070">
            <v>0</v>
          </cell>
          <cell r="O1070">
            <v>0</v>
          </cell>
          <cell r="Q1070">
            <v>100</v>
          </cell>
          <cell r="R1070">
            <v>6003000</v>
          </cell>
          <cell r="S1070">
            <v>60</v>
          </cell>
          <cell r="T1070">
            <v>1</v>
          </cell>
          <cell r="U1070">
            <v>0</v>
          </cell>
          <cell r="V1070">
            <v>0</v>
          </cell>
          <cell r="W1070">
            <v>58.8</v>
          </cell>
          <cell r="X1070">
            <v>58.8</v>
          </cell>
          <cell r="Y1070">
            <v>241809.12</v>
          </cell>
          <cell r="Z1070">
            <v>241809.12</v>
          </cell>
          <cell r="AA1070">
            <v>253899.58</v>
          </cell>
          <cell r="AB1070">
            <v>253899.58</v>
          </cell>
          <cell r="AC1070">
            <v>4.7</v>
          </cell>
          <cell r="AD1070">
            <v>4.7</v>
          </cell>
          <cell r="AI1070">
            <v>0</v>
          </cell>
          <cell r="AJ1070" t="str">
            <v/>
          </cell>
        </row>
        <row r="1071">
          <cell r="A1071" t="str">
            <v>A10909</v>
          </cell>
          <cell r="B1071">
            <v>1528</v>
          </cell>
          <cell r="C1071">
            <v>1523</v>
          </cell>
          <cell r="E1071" t="str">
            <v>FCU B1,TCL : 13.7 KW</v>
          </cell>
          <cell r="F1071">
            <v>0</v>
          </cell>
          <cell r="G1071">
            <v>0</v>
          </cell>
          <cell r="H1071" t="str">
            <v>Set</v>
          </cell>
          <cell r="I1071">
            <v>4</v>
          </cell>
          <cell r="J1071">
            <v>0</v>
          </cell>
          <cell r="K1071">
            <v>0</v>
          </cell>
          <cell r="M1071" t="str">
            <v>TRANE</v>
          </cell>
          <cell r="N1071" t="str">
            <v>HFCD 16</v>
          </cell>
          <cell r="O1071" t="str">
            <v>Thailand</v>
          </cell>
          <cell r="Q1071">
            <v>100</v>
          </cell>
          <cell r="R1071">
            <v>5612000</v>
          </cell>
          <cell r="S1071">
            <v>60</v>
          </cell>
          <cell r="T1071">
            <v>4</v>
          </cell>
          <cell r="U1071">
            <v>0</v>
          </cell>
          <cell r="V1071">
            <v>0</v>
          </cell>
          <cell r="W1071">
            <v>58.8</v>
          </cell>
          <cell r="X1071">
            <v>235.2</v>
          </cell>
          <cell r="Y1071">
            <v>241809.12</v>
          </cell>
          <cell r="Z1071">
            <v>967236.48</v>
          </cell>
          <cell r="AA1071">
            <v>253899.58</v>
          </cell>
          <cell r="AB1071">
            <v>1015598.32</v>
          </cell>
          <cell r="AC1071">
            <v>4.7</v>
          </cell>
          <cell r="AD1071">
            <v>18.8</v>
          </cell>
          <cell r="AI1071">
            <v>0</v>
          </cell>
          <cell r="AJ1071" t="str">
            <v/>
          </cell>
        </row>
        <row r="1072">
          <cell r="A1072" t="str">
            <v>A10910</v>
          </cell>
          <cell r="B1072">
            <v>1535</v>
          </cell>
          <cell r="C1072">
            <v>1523</v>
          </cell>
          <cell r="E1072" t="str">
            <v>FCU B1,TCL : 10 .7 KW</v>
          </cell>
          <cell r="F1072">
            <v>0</v>
          </cell>
          <cell r="G1072">
            <v>0</v>
          </cell>
          <cell r="H1072" t="str">
            <v>Set</v>
          </cell>
          <cell r="I1072">
            <v>1</v>
          </cell>
          <cell r="J1072">
            <v>0</v>
          </cell>
          <cell r="K1072">
            <v>0</v>
          </cell>
          <cell r="M1072">
            <v>0</v>
          </cell>
          <cell r="N1072">
            <v>0</v>
          </cell>
          <cell r="O1072">
            <v>0</v>
          </cell>
          <cell r="Q1072">
            <v>100</v>
          </cell>
          <cell r="R1072">
            <v>4393000</v>
          </cell>
          <cell r="S1072">
            <v>50</v>
          </cell>
          <cell r="T1072">
            <v>1</v>
          </cell>
          <cell r="U1072">
            <v>0</v>
          </cell>
          <cell r="V1072">
            <v>0</v>
          </cell>
          <cell r="W1072">
            <v>49</v>
          </cell>
          <cell r="X1072">
            <v>49</v>
          </cell>
          <cell r="Y1072">
            <v>201507.6</v>
          </cell>
          <cell r="Z1072">
            <v>201507.6</v>
          </cell>
          <cell r="AA1072">
            <v>211582.98</v>
          </cell>
          <cell r="AB1072">
            <v>211582.98</v>
          </cell>
          <cell r="AC1072">
            <v>3.9</v>
          </cell>
          <cell r="AD1072">
            <v>3.9</v>
          </cell>
          <cell r="AI1072">
            <v>0</v>
          </cell>
          <cell r="AJ1072" t="str">
            <v/>
          </cell>
        </row>
        <row r="1073">
          <cell r="A1073" t="str">
            <v>A10911</v>
          </cell>
          <cell r="B1073">
            <v>1529</v>
          </cell>
          <cell r="C1073">
            <v>1523</v>
          </cell>
          <cell r="E1073" t="str">
            <v>FCU B1,TCL : 8.8  KW</v>
          </cell>
          <cell r="F1073">
            <v>0</v>
          </cell>
          <cell r="G1073">
            <v>0</v>
          </cell>
          <cell r="H1073" t="str">
            <v>Set</v>
          </cell>
          <cell r="I1073">
            <v>1</v>
          </cell>
          <cell r="J1073">
            <v>0</v>
          </cell>
          <cell r="K1073">
            <v>0</v>
          </cell>
          <cell r="M1073" t="str">
            <v>TRANE</v>
          </cell>
          <cell r="N1073" t="str">
            <v>HFCA 10</v>
          </cell>
          <cell r="O1073" t="str">
            <v>Thailand</v>
          </cell>
          <cell r="Q1073">
            <v>100</v>
          </cell>
          <cell r="R1073">
            <v>4301000</v>
          </cell>
          <cell r="S1073">
            <v>40</v>
          </cell>
          <cell r="T1073">
            <v>1</v>
          </cell>
          <cell r="U1073">
            <v>0</v>
          </cell>
          <cell r="V1073">
            <v>0</v>
          </cell>
          <cell r="W1073">
            <v>39.199999999999996</v>
          </cell>
          <cell r="X1073">
            <v>39.199999999999996</v>
          </cell>
          <cell r="Y1073">
            <v>161206.07999999999</v>
          </cell>
          <cell r="Z1073">
            <v>161206.07999999999</v>
          </cell>
          <cell r="AA1073">
            <v>169266.38</v>
          </cell>
          <cell r="AB1073">
            <v>169266.38</v>
          </cell>
          <cell r="AC1073">
            <v>3.1</v>
          </cell>
          <cell r="AD1073">
            <v>3.1</v>
          </cell>
          <cell r="AI1073">
            <v>0</v>
          </cell>
          <cell r="AJ1073" t="str">
            <v/>
          </cell>
        </row>
        <row r="1074">
          <cell r="A1074" t="str">
            <v>A10912</v>
          </cell>
          <cell r="B1074">
            <v>1530</v>
          </cell>
          <cell r="C1074">
            <v>1523</v>
          </cell>
          <cell r="E1074" t="str">
            <v>FCU B1,TCL : 6.2 KW</v>
          </cell>
          <cell r="F1074">
            <v>0</v>
          </cell>
          <cell r="G1074">
            <v>0</v>
          </cell>
          <cell r="H1074" t="str">
            <v>Set</v>
          </cell>
          <cell r="I1074">
            <v>1</v>
          </cell>
          <cell r="J1074">
            <v>0</v>
          </cell>
          <cell r="K1074">
            <v>0</v>
          </cell>
          <cell r="M1074" t="str">
            <v>TRANE</v>
          </cell>
          <cell r="N1074" t="str">
            <v>HFCA 08</v>
          </cell>
          <cell r="O1074" t="str">
            <v>Thailand</v>
          </cell>
          <cell r="Q1074">
            <v>100</v>
          </cell>
          <cell r="R1074">
            <v>3680000</v>
          </cell>
          <cell r="S1074">
            <v>40</v>
          </cell>
          <cell r="T1074">
            <v>1</v>
          </cell>
          <cell r="U1074">
            <v>0</v>
          </cell>
          <cell r="V1074">
            <v>0</v>
          </cell>
          <cell r="W1074">
            <v>39.199999999999996</v>
          </cell>
          <cell r="X1074">
            <v>39.199999999999996</v>
          </cell>
          <cell r="Y1074">
            <v>161206.07999999999</v>
          </cell>
          <cell r="Z1074">
            <v>161206.07999999999</v>
          </cell>
          <cell r="AA1074">
            <v>169266.38</v>
          </cell>
          <cell r="AB1074">
            <v>169266.38</v>
          </cell>
          <cell r="AC1074">
            <v>3.1</v>
          </cell>
          <cell r="AD1074">
            <v>3.1</v>
          </cell>
          <cell r="AI1074">
            <v>0</v>
          </cell>
          <cell r="AJ1074" t="str">
            <v/>
          </cell>
        </row>
        <row r="1075">
          <cell r="A1075" t="str">
            <v>A10913</v>
          </cell>
          <cell r="B1075">
            <v>1531</v>
          </cell>
          <cell r="C1075">
            <v>1523</v>
          </cell>
          <cell r="E1075" t="str">
            <v>FCU B1,TCL : 4.4  KW</v>
          </cell>
          <cell r="F1075">
            <v>0</v>
          </cell>
          <cell r="G1075">
            <v>0</v>
          </cell>
          <cell r="H1075" t="str">
            <v>Set</v>
          </cell>
          <cell r="I1075">
            <v>1</v>
          </cell>
          <cell r="J1075">
            <v>0</v>
          </cell>
          <cell r="K1075">
            <v>0</v>
          </cell>
          <cell r="M1075" t="str">
            <v>TRANE</v>
          </cell>
          <cell r="N1075" t="str">
            <v>HFCA 06</v>
          </cell>
          <cell r="O1075" t="str">
            <v>Thailand</v>
          </cell>
          <cell r="Q1075">
            <v>100</v>
          </cell>
          <cell r="R1075">
            <v>3381000</v>
          </cell>
          <cell r="S1075">
            <v>40</v>
          </cell>
          <cell r="T1075">
            <v>1</v>
          </cell>
          <cell r="U1075">
            <v>0</v>
          </cell>
          <cell r="V1075">
            <v>0</v>
          </cell>
          <cell r="W1075">
            <v>39.199999999999996</v>
          </cell>
          <cell r="X1075">
            <v>39.199999999999996</v>
          </cell>
          <cell r="Y1075">
            <v>161206.07999999999</v>
          </cell>
          <cell r="Z1075">
            <v>161206.07999999999</v>
          </cell>
          <cell r="AA1075">
            <v>169266.38</v>
          </cell>
          <cell r="AB1075">
            <v>169266.38</v>
          </cell>
          <cell r="AC1075">
            <v>3.1</v>
          </cell>
          <cell r="AD1075">
            <v>3.1</v>
          </cell>
          <cell r="AI1075">
            <v>0</v>
          </cell>
          <cell r="AJ1075" t="str">
            <v/>
          </cell>
        </row>
        <row r="1076">
          <cell r="A1076" t="str">
            <v>A10914</v>
          </cell>
          <cell r="B1076">
            <v>1532</v>
          </cell>
          <cell r="C1076">
            <v>1523</v>
          </cell>
          <cell r="E1076" t="str">
            <v>FCU B1,TCL : 3.2  KW</v>
          </cell>
          <cell r="F1076">
            <v>0</v>
          </cell>
          <cell r="G1076">
            <v>0</v>
          </cell>
          <cell r="H1076" t="str">
            <v>Set</v>
          </cell>
          <cell r="I1076">
            <v>10</v>
          </cell>
          <cell r="J1076">
            <v>0</v>
          </cell>
          <cell r="K1076">
            <v>0</v>
          </cell>
          <cell r="M1076" t="str">
            <v>TRANE</v>
          </cell>
          <cell r="N1076" t="str">
            <v>HFCA 04</v>
          </cell>
          <cell r="O1076" t="str">
            <v>Thailand</v>
          </cell>
          <cell r="Q1076">
            <v>100</v>
          </cell>
          <cell r="R1076">
            <v>3243000</v>
          </cell>
          <cell r="S1076">
            <v>30</v>
          </cell>
          <cell r="T1076">
            <v>10</v>
          </cell>
          <cell r="U1076">
            <v>0</v>
          </cell>
          <cell r="V1076">
            <v>0</v>
          </cell>
          <cell r="W1076">
            <v>29.4</v>
          </cell>
          <cell r="X1076">
            <v>294</v>
          </cell>
          <cell r="Y1076">
            <v>120904.56</v>
          </cell>
          <cell r="Z1076">
            <v>1209045.6000000001</v>
          </cell>
          <cell r="AA1076">
            <v>126949.79</v>
          </cell>
          <cell r="AB1076">
            <v>1269497.8999999999</v>
          </cell>
          <cell r="AC1076">
            <v>2.4</v>
          </cell>
          <cell r="AD1076">
            <v>24</v>
          </cell>
          <cell r="AI1076">
            <v>0</v>
          </cell>
          <cell r="AJ1076" t="str">
            <v/>
          </cell>
        </row>
        <row r="1077">
          <cell r="A1077" t="str">
            <v>A10915</v>
          </cell>
          <cell r="B1077">
            <v>1598</v>
          </cell>
          <cell r="C1077">
            <v>1834</v>
          </cell>
          <cell r="E1077" t="str">
            <v>Lò xo chống rung cho FCU</v>
          </cell>
          <cell r="F1077">
            <v>0</v>
          </cell>
          <cell r="G1077">
            <v>0</v>
          </cell>
          <cell r="H1077" t="str">
            <v>Lot</v>
          </cell>
          <cell r="I1077">
            <v>19</v>
          </cell>
          <cell r="J1077">
            <v>1069900</v>
          </cell>
          <cell r="K1077">
            <v>20328100</v>
          </cell>
          <cell r="M1077">
            <v>0</v>
          </cell>
          <cell r="N1077">
            <v>0</v>
          </cell>
          <cell r="O1077">
            <v>0</v>
          </cell>
          <cell r="Q1077">
            <v>100</v>
          </cell>
          <cell r="R1077">
            <v>1000000</v>
          </cell>
          <cell r="S1077">
            <v>0</v>
          </cell>
          <cell r="T1077">
            <v>19</v>
          </cell>
          <cell r="U1077">
            <v>1069894.5</v>
          </cell>
          <cell r="V1077">
            <v>20327995.5</v>
          </cell>
          <cell r="W1077">
            <v>0</v>
          </cell>
          <cell r="X1077">
            <v>0</v>
          </cell>
          <cell r="Y1077">
            <v>0</v>
          </cell>
          <cell r="Z1077">
            <v>0</v>
          </cell>
          <cell r="AA1077">
            <v>0</v>
          </cell>
          <cell r="AB1077">
            <v>0</v>
          </cell>
          <cell r="AC1077">
            <v>0</v>
          </cell>
          <cell r="AD1077">
            <v>0</v>
          </cell>
          <cell r="AI1077">
            <v>1069900</v>
          </cell>
          <cell r="AJ1077">
            <v>20328100</v>
          </cell>
        </row>
        <row r="1078">
          <cell r="A1078" t="str">
            <v>A10916</v>
          </cell>
          <cell r="B1078">
            <v>1599</v>
          </cell>
          <cell r="C1078">
            <v>1834</v>
          </cell>
          <cell r="E1078" t="str">
            <v>Giá đỡ thép tráng kẽm cho FCU</v>
          </cell>
          <cell r="F1078">
            <v>0</v>
          </cell>
          <cell r="G1078">
            <v>0</v>
          </cell>
          <cell r="H1078" t="str">
            <v>lot</v>
          </cell>
          <cell r="I1078">
            <v>19</v>
          </cell>
          <cell r="J1078">
            <v>267500</v>
          </cell>
          <cell r="K1078">
            <v>5082500</v>
          </cell>
          <cell r="M1078">
            <v>0</v>
          </cell>
          <cell r="N1078">
            <v>0</v>
          </cell>
          <cell r="O1078">
            <v>0</v>
          </cell>
          <cell r="Q1078">
            <v>100</v>
          </cell>
          <cell r="R1078">
            <v>250000</v>
          </cell>
          <cell r="S1078">
            <v>0</v>
          </cell>
          <cell r="T1078">
            <v>19</v>
          </cell>
          <cell r="U1078">
            <v>267529.5</v>
          </cell>
          <cell r="V1078">
            <v>5083060.5</v>
          </cell>
          <cell r="W1078">
            <v>0</v>
          </cell>
          <cell r="X1078">
            <v>0</v>
          </cell>
          <cell r="Y1078">
            <v>0</v>
          </cell>
          <cell r="Z1078">
            <v>0</v>
          </cell>
          <cell r="AA1078">
            <v>0</v>
          </cell>
          <cell r="AB1078">
            <v>0</v>
          </cell>
          <cell r="AC1078">
            <v>0</v>
          </cell>
          <cell r="AD1078">
            <v>0</v>
          </cell>
          <cell r="AI1078">
            <v>267500</v>
          </cell>
          <cell r="AJ1078">
            <v>5082500</v>
          </cell>
        </row>
        <row r="1079">
          <cell r="A1079" t="str">
            <v>A10917</v>
          </cell>
          <cell r="D1079" t="str">
            <v>VI.2</v>
          </cell>
          <cell r="E1079" t="str">
            <v>THIẾT BỊ - QUẠT GIÓ</v>
          </cell>
        </row>
        <row r="1080">
          <cell r="A1080" t="str">
            <v>A10918</v>
          </cell>
          <cell r="B1080">
            <v>2451</v>
          </cell>
          <cell r="C1080">
            <v>1611</v>
          </cell>
          <cell r="E1080" t="str">
            <v>FAF-1-BF-01: 3100l/s; 400Pa</v>
          </cell>
          <cell r="F1080">
            <v>0</v>
          </cell>
          <cell r="G1080">
            <v>0</v>
          </cell>
          <cell r="H1080" t="str">
            <v>Bộ</v>
          </cell>
          <cell r="I1080">
            <v>1</v>
          </cell>
          <cell r="J1080">
            <v>12743700</v>
          </cell>
          <cell r="K1080">
            <v>12743700</v>
          </cell>
          <cell r="M1080" t="str">
            <v>Kruger</v>
          </cell>
          <cell r="N1080" t="str">
            <v>TDA-V630-12AA-8-8/34</v>
          </cell>
          <cell r="O1080" t="str">
            <v>Việt Nam</v>
          </cell>
          <cell r="Q1080">
            <v>100</v>
          </cell>
          <cell r="R1080">
            <v>11910000</v>
          </cell>
          <cell r="S1080">
            <v>119</v>
          </cell>
          <cell r="T1080">
            <v>1</v>
          </cell>
          <cell r="U1080">
            <v>12743746.5</v>
          </cell>
          <cell r="V1080">
            <v>12743746.5</v>
          </cell>
          <cell r="W1080">
            <v>116.19999999999999</v>
          </cell>
          <cell r="X1080">
            <v>116.19999999999999</v>
          </cell>
          <cell r="Y1080">
            <v>477860.88</v>
          </cell>
          <cell r="Z1080">
            <v>477860.88</v>
          </cell>
          <cell r="AA1080">
            <v>501753.92</v>
          </cell>
          <cell r="AB1080">
            <v>501753.92</v>
          </cell>
          <cell r="AC1080">
            <v>9.3000000000000007</v>
          </cell>
          <cell r="AD1080">
            <v>9.3000000000000007</v>
          </cell>
          <cell r="AI1080">
            <v>12743700</v>
          </cell>
          <cell r="AJ1080">
            <v>12743700</v>
          </cell>
        </row>
        <row r="1081">
          <cell r="A1081" t="str">
            <v>A10919</v>
          </cell>
          <cell r="B1081">
            <v>2425</v>
          </cell>
          <cell r="C1081">
            <v>1611</v>
          </cell>
          <cell r="E1081" t="str">
            <v>Lò xo chống rung cho quạt</v>
          </cell>
          <cell r="F1081">
            <v>0</v>
          </cell>
          <cell r="G1081">
            <v>0</v>
          </cell>
          <cell r="H1081" t="str">
            <v>lo</v>
          </cell>
          <cell r="J1081">
            <v>535100</v>
          </cell>
          <cell r="K1081">
            <v>0</v>
          </cell>
          <cell r="M1081">
            <v>0</v>
          </cell>
          <cell r="N1081">
            <v>0</v>
          </cell>
          <cell r="O1081">
            <v>0</v>
          </cell>
          <cell r="Q1081">
            <v>100</v>
          </cell>
          <cell r="R1081">
            <v>500000</v>
          </cell>
          <cell r="S1081">
            <v>30</v>
          </cell>
          <cell r="T1081">
            <v>0</v>
          </cell>
          <cell r="U1081">
            <v>535059</v>
          </cell>
          <cell r="V1081">
            <v>0</v>
          </cell>
          <cell r="W1081">
            <v>29.4</v>
          </cell>
          <cell r="X1081">
            <v>0</v>
          </cell>
          <cell r="Y1081">
            <v>120904.56</v>
          </cell>
          <cell r="Z1081">
            <v>0</v>
          </cell>
          <cell r="AA1081">
            <v>126949.79</v>
          </cell>
          <cell r="AB1081">
            <v>0</v>
          </cell>
          <cell r="AC1081">
            <v>2.4</v>
          </cell>
          <cell r="AD1081">
            <v>0</v>
          </cell>
          <cell r="AI1081">
            <v>535100</v>
          </cell>
          <cell r="AJ1081">
            <v>0</v>
          </cell>
        </row>
        <row r="1082">
          <cell r="A1082" t="str">
            <v>A10920</v>
          </cell>
          <cell r="B1082">
            <v>7972</v>
          </cell>
          <cell r="C1082" t="str">
            <v>VI.3</v>
          </cell>
          <cell r="E1082" t="str">
            <v>THIẾT BỊ - VAN GIÓ, CỬA GIÓ</v>
          </cell>
          <cell r="F1082">
            <v>0</v>
          </cell>
        </row>
        <row r="1083">
          <cell r="A1083" t="str">
            <v>A10921</v>
          </cell>
          <cell r="B1083">
            <v>7973</v>
          </cell>
          <cell r="C1083">
            <v>1700</v>
          </cell>
          <cell r="E1083" t="str">
            <v>Van chặn lửa KT400x300, chịu được nhiệt độ 740C</v>
          </cell>
          <cell r="F1083">
            <v>0</v>
          </cell>
          <cell r="G1083">
            <v>0</v>
          </cell>
          <cell r="H1083" t="str">
            <v>Cái</v>
          </cell>
          <cell r="I1083">
            <v>1</v>
          </cell>
          <cell r="J1083">
            <v>389300</v>
          </cell>
          <cell r="K1083">
            <v>389300</v>
          </cell>
          <cell r="M1083" t="str">
            <v>Star Duct</v>
          </cell>
          <cell r="N1083">
            <v>0</v>
          </cell>
          <cell r="O1083" t="str">
            <v>Việt Nam</v>
          </cell>
          <cell r="Q1083">
            <v>100</v>
          </cell>
          <cell r="R1083">
            <v>389400.00000000006</v>
          </cell>
          <cell r="S1083">
            <v>0</v>
          </cell>
          <cell r="T1083">
            <v>1</v>
          </cell>
          <cell r="U1083">
            <v>389337</v>
          </cell>
          <cell r="V1083">
            <v>389337</v>
          </cell>
          <cell r="W1083">
            <v>42</v>
          </cell>
          <cell r="X1083">
            <v>42</v>
          </cell>
          <cell r="Y1083">
            <v>172720.8</v>
          </cell>
          <cell r="Z1083">
            <v>172720.8</v>
          </cell>
          <cell r="AA1083">
            <v>181356.84</v>
          </cell>
          <cell r="AB1083">
            <v>181356.84</v>
          </cell>
          <cell r="AC1083">
            <v>3.4</v>
          </cell>
          <cell r="AD1083">
            <v>3.4</v>
          </cell>
          <cell r="AI1083">
            <v>389300</v>
          </cell>
          <cell r="AJ1083">
            <v>389300</v>
          </cell>
        </row>
        <row r="1084">
          <cell r="A1084" t="str">
            <v>A10922</v>
          </cell>
          <cell r="B1084">
            <v>7974</v>
          </cell>
          <cell r="C1084">
            <v>1700</v>
          </cell>
          <cell r="E1084" t="str">
            <v>Điều chỉnh lưu lượng gió KT550x250</v>
          </cell>
          <cell r="F1084">
            <v>0</v>
          </cell>
          <cell r="G1084">
            <v>0</v>
          </cell>
          <cell r="H1084" t="str">
            <v>Cái</v>
          </cell>
          <cell r="I1084">
            <v>1</v>
          </cell>
          <cell r="J1084">
            <v>385100</v>
          </cell>
          <cell r="K1084">
            <v>385100</v>
          </cell>
          <cell r="M1084" t="str">
            <v>Star Duct</v>
          </cell>
          <cell r="N1084">
            <v>0</v>
          </cell>
          <cell r="O1084" t="str">
            <v>Việt Nam</v>
          </cell>
          <cell r="Q1084">
            <v>100</v>
          </cell>
          <cell r="R1084">
            <v>385000.00000000006</v>
          </cell>
          <cell r="S1084">
            <v>0</v>
          </cell>
          <cell r="T1084">
            <v>1</v>
          </cell>
          <cell r="U1084">
            <v>385090.5</v>
          </cell>
          <cell r="V1084">
            <v>385090.5</v>
          </cell>
          <cell r="W1084">
            <v>49</v>
          </cell>
          <cell r="X1084">
            <v>49</v>
          </cell>
          <cell r="Y1084">
            <v>201507.6</v>
          </cell>
          <cell r="Z1084">
            <v>201507.6</v>
          </cell>
          <cell r="AA1084">
            <v>211582.98</v>
          </cell>
          <cell r="AB1084">
            <v>211582.98</v>
          </cell>
          <cell r="AC1084">
            <v>3.9</v>
          </cell>
          <cell r="AD1084">
            <v>3.9</v>
          </cell>
          <cell r="AI1084">
            <v>385100</v>
          </cell>
          <cell r="AJ1084">
            <v>385100</v>
          </cell>
        </row>
        <row r="1085">
          <cell r="A1085" t="str">
            <v>A10923</v>
          </cell>
          <cell r="B1085">
            <v>7975</v>
          </cell>
          <cell r="C1085">
            <v>1700</v>
          </cell>
          <cell r="E1085" t="str">
            <v>Điều chỉnh lưu lượng gió KT550x200</v>
          </cell>
          <cell r="F1085">
            <v>0</v>
          </cell>
          <cell r="G1085">
            <v>0</v>
          </cell>
          <cell r="H1085" t="str">
            <v>Cái</v>
          </cell>
          <cell r="I1085">
            <v>1</v>
          </cell>
          <cell r="J1085">
            <v>308000</v>
          </cell>
          <cell r="K1085">
            <v>308000</v>
          </cell>
          <cell r="M1085" t="str">
            <v>Star Duct</v>
          </cell>
          <cell r="N1085">
            <v>0</v>
          </cell>
          <cell r="O1085" t="str">
            <v>Việt Nam</v>
          </cell>
          <cell r="Q1085">
            <v>100</v>
          </cell>
          <cell r="R1085">
            <v>308000</v>
          </cell>
          <cell r="S1085">
            <v>0</v>
          </cell>
          <cell r="T1085">
            <v>1</v>
          </cell>
          <cell r="U1085">
            <v>307983</v>
          </cell>
          <cell r="V1085">
            <v>307983</v>
          </cell>
          <cell r="W1085">
            <v>42</v>
          </cell>
          <cell r="X1085">
            <v>42</v>
          </cell>
          <cell r="Y1085">
            <v>172720.8</v>
          </cell>
          <cell r="Z1085">
            <v>172720.8</v>
          </cell>
          <cell r="AA1085">
            <v>181356.84</v>
          </cell>
          <cell r="AB1085">
            <v>181356.84</v>
          </cell>
          <cell r="AC1085">
            <v>3.4</v>
          </cell>
          <cell r="AD1085">
            <v>3.4</v>
          </cell>
          <cell r="AI1085">
            <v>308000</v>
          </cell>
          <cell r="AJ1085">
            <v>308000</v>
          </cell>
        </row>
        <row r="1086">
          <cell r="A1086" t="str">
            <v>A10924</v>
          </cell>
          <cell r="B1086">
            <v>7976</v>
          </cell>
          <cell r="C1086">
            <v>1700</v>
          </cell>
          <cell r="E1086" t="str">
            <v>Điều chỉnh lưu lượng gió KT500x200</v>
          </cell>
          <cell r="F1086">
            <v>0</v>
          </cell>
          <cell r="G1086">
            <v>0</v>
          </cell>
          <cell r="H1086" t="str">
            <v>Cái</v>
          </cell>
          <cell r="I1086">
            <v>1</v>
          </cell>
          <cell r="J1086">
            <v>272900</v>
          </cell>
          <cell r="K1086">
            <v>272900</v>
          </cell>
          <cell r="M1086" t="str">
            <v>Star Duct</v>
          </cell>
          <cell r="N1086">
            <v>0</v>
          </cell>
          <cell r="O1086" t="str">
            <v>Việt Nam</v>
          </cell>
          <cell r="Q1086">
            <v>100</v>
          </cell>
          <cell r="R1086">
            <v>272800</v>
          </cell>
          <cell r="S1086">
            <v>0</v>
          </cell>
          <cell r="T1086">
            <v>1</v>
          </cell>
          <cell r="U1086">
            <v>272893.5</v>
          </cell>
          <cell r="V1086">
            <v>272893.5</v>
          </cell>
          <cell r="W1086">
            <v>42</v>
          </cell>
          <cell r="X1086">
            <v>42</v>
          </cell>
          <cell r="Y1086">
            <v>172720.8</v>
          </cell>
          <cell r="Z1086">
            <v>172720.8</v>
          </cell>
          <cell r="AA1086">
            <v>181356.84</v>
          </cell>
          <cell r="AB1086">
            <v>181356.84</v>
          </cell>
          <cell r="AC1086">
            <v>3.4</v>
          </cell>
          <cell r="AD1086">
            <v>3.4</v>
          </cell>
          <cell r="AI1086">
            <v>272900</v>
          </cell>
          <cell r="AJ1086">
            <v>272900</v>
          </cell>
        </row>
        <row r="1087">
          <cell r="A1087" t="str">
            <v>A10925</v>
          </cell>
          <cell r="B1087">
            <v>7977</v>
          </cell>
          <cell r="C1087">
            <v>1700</v>
          </cell>
          <cell r="E1087" t="str">
            <v>Điều chỉnh lưu lượng gió KT250x250</v>
          </cell>
          <cell r="F1087">
            <v>0</v>
          </cell>
          <cell r="G1087">
            <v>0</v>
          </cell>
          <cell r="H1087" t="str">
            <v>Cái</v>
          </cell>
          <cell r="I1087">
            <v>1</v>
          </cell>
          <cell r="J1087">
            <v>268400</v>
          </cell>
          <cell r="K1087">
            <v>268400</v>
          </cell>
          <cell r="M1087" t="str">
            <v>Star Duct</v>
          </cell>
          <cell r="N1087">
            <v>0</v>
          </cell>
          <cell r="O1087" t="str">
            <v>Việt Nam</v>
          </cell>
          <cell r="Q1087">
            <v>100</v>
          </cell>
          <cell r="R1087">
            <v>268400</v>
          </cell>
          <cell r="S1087">
            <v>0</v>
          </cell>
          <cell r="T1087">
            <v>1</v>
          </cell>
          <cell r="U1087">
            <v>268423.5</v>
          </cell>
          <cell r="V1087">
            <v>268423.5</v>
          </cell>
          <cell r="W1087">
            <v>28</v>
          </cell>
          <cell r="X1087">
            <v>28</v>
          </cell>
          <cell r="Y1087">
            <v>115147.2</v>
          </cell>
          <cell r="Z1087">
            <v>115147.2</v>
          </cell>
          <cell r="AA1087">
            <v>120904.56</v>
          </cell>
          <cell r="AB1087">
            <v>120904.56</v>
          </cell>
          <cell r="AC1087">
            <v>2.2000000000000002</v>
          </cell>
          <cell r="AD1087">
            <v>2.2000000000000002</v>
          </cell>
          <cell r="AI1087">
            <v>268400</v>
          </cell>
          <cell r="AJ1087">
            <v>268400</v>
          </cell>
        </row>
        <row r="1088">
          <cell r="A1088" t="str">
            <v>A10926</v>
          </cell>
          <cell r="B1088">
            <v>7978</v>
          </cell>
          <cell r="C1088">
            <v>1700</v>
          </cell>
          <cell r="E1088" t="str">
            <v>Điều chỉnh lưu lượng gió KT250x200</v>
          </cell>
          <cell r="F1088">
            <v>0</v>
          </cell>
          <cell r="G1088">
            <v>0</v>
          </cell>
          <cell r="H1088" t="str">
            <v>Cái</v>
          </cell>
          <cell r="I1088">
            <v>1</v>
          </cell>
          <cell r="J1088">
            <v>201400</v>
          </cell>
          <cell r="K1088">
            <v>201400</v>
          </cell>
          <cell r="M1088" t="str">
            <v>Star Duct</v>
          </cell>
          <cell r="N1088">
            <v>0</v>
          </cell>
          <cell r="O1088" t="str">
            <v>Việt Nam</v>
          </cell>
          <cell r="Q1088">
            <v>100</v>
          </cell>
          <cell r="R1088">
            <v>201300.00000000003</v>
          </cell>
          <cell r="S1088">
            <v>0</v>
          </cell>
          <cell r="T1088">
            <v>1</v>
          </cell>
          <cell r="U1088">
            <v>201373.5</v>
          </cell>
          <cell r="V1088">
            <v>201373.5</v>
          </cell>
          <cell r="W1088">
            <v>21</v>
          </cell>
          <cell r="X1088">
            <v>21</v>
          </cell>
          <cell r="Y1088">
            <v>86360.4</v>
          </cell>
          <cell r="Z1088">
            <v>86360.4</v>
          </cell>
          <cell r="AA1088">
            <v>90678.42</v>
          </cell>
          <cell r="AB1088">
            <v>90678.42</v>
          </cell>
          <cell r="AC1088">
            <v>1.7</v>
          </cell>
          <cell r="AD1088">
            <v>1.7</v>
          </cell>
          <cell r="AI1088">
            <v>201400</v>
          </cell>
          <cell r="AJ1088">
            <v>201400</v>
          </cell>
        </row>
        <row r="1089">
          <cell r="A1089" t="str">
            <v>A10927</v>
          </cell>
          <cell r="B1089">
            <v>7979</v>
          </cell>
          <cell r="C1089">
            <v>1700</v>
          </cell>
          <cell r="E1089" t="str">
            <v>Điều chỉnh lưu lượng gió KT200x200</v>
          </cell>
          <cell r="F1089">
            <v>0</v>
          </cell>
          <cell r="G1089">
            <v>0</v>
          </cell>
          <cell r="H1089" t="str">
            <v>cái</v>
          </cell>
          <cell r="I1089">
            <v>39</v>
          </cell>
          <cell r="J1089">
            <v>192400</v>
          </cell>
          <cell r="K1089">
            <v>7503600</v>
          </cell>
          <cell r="M1089" t="str">
            <v>Star Duct</v>
          </cell>
          <cell r="N1089">
            <v>0</v>
          </cell>
          <cell r="O1089" t="str">
            <v>Việt Nam</v>
          </cell>
          <cell r="Q1089">
            <v>100</v>
          </cell>
          <cell r="R1089">
            <v>192500.00000000003</v>
          </cell>
          <cell r="S1089">
            <v>0</v>
          </cell>
          <cell r="T1089">
            <v>39</v>
          </cell>
          <cell r="U1089">
            <v>192433.5</v>
          </cell>
          <cell r="V1089">
            <v>7504906.5</v>
          </cell>
          <cell r="W1089">
            <v>21</v>
          </cell>
          <cell r="X1089">
            <v>819</v>
          </cell>
          <cell r="Y1089">
            <v>86360.4</v>
          </cell>
          <cell r="Z1089">
            <v>3368055.5999999996</v>
          </cell>
          <cell r="AA1089">
            <v>90678.42</v>
          </cell>
          <cell r="AB1089">
            <v>3536458.38</v>
          </cell>
          <cell r="AC1089">
            <v>1.7</v>
          </cell>
          <cell r="AD1089">
            <v>66.3</v>
          </cell>
          <cell r="AI1089">
            <v>192400</v>
          </cell>
          <cell r="AJ1089">
            <v>7503600</v>
          </cell>
        </row>
        <row r="1090">
          <cell r="A1090" t="str">
            <v>A10928</v>
          </cell>
          <cell r="B1090">
            <v>7980</v>
          </cell>
          <cell r="C1090">
            <v>1700</v>
          </cell>
          <cell r="E1090" t="str">
            <v>Điều chỉnh lưu lượng gió KT200x150</v>
          </cell>
          <cell r="F1090">
            <v>0</v>
          </cell>
          <cell r="G1090">
            <v>0</v>
          </cell>
          <cell r="H1090" t="str">
            <v>cái</v>
          </cell>
          <cell r="I1090">
            <v>1</v>
          </cell>
          <cell r="J1090">
            <v>183700</v>
          </cell>
          <cell r="K1090">
            <v>183700</v>
          </cell>
          <cell r="M1090" t="str">
            <v>Star Duct</v>
          </cell>
          <cell r="N1090">
            <v>0</v>
          </cell>
          <cell r="O1090" t="str">
            <v>Việt Nam</v>
          </cell>
          <cell r="Q1090">
            <v>100</v>
          </cell>
          <cell r="R1090">
            <v>183700.00000000003</v>
          </cell>
          <cell r="S1090">
            <v>0</v>
          </cell>
          <cell r="T1090">
            <v>1</v>
          </cell>
          <cell r="U1090">
            <v>183717</v>
          </cell>
          <cell r="V1090">
            <v>183717</v>
          </cell>
          <cell r="W1090">
            <v>14</v>
          </cell>
          <cell r="X1090">
            <v>14</v>
          </cell>
          <cell r="Y1090">
            <v>57573.599999999999</v>
          </cell>
          <cell r="Z1090">
            <v>57573.599999999999</v>
          </cell>
          <cell r="AA1090">
            <v>60452.28</v>
          </cell>
          <cell r="AB1090">
            <v>60452.28</v>
          </cell>
          <cell r="AC1090">
            <v>1.1000000000000001</v>
          </cell>
          <cell r="AD1090">
            <v>1.1000000000000001</v>
          </cell>
          <cell r="AI1090">
            <v>183700</v>
          </cell>
          <cell r="AJ1090">
            <v>183700</v>
          </cell>
        </row>
        <row r="1091">
          <cell r="A1091" t="str">
            <v>A10929</v>
          </cell>
          <cell r="B1091">
            <v>7981</v>
          </cell>
          <cell r="C1091">
            <v>1700</v>
          </cell>
          <cell r="E1091" t="str">
            <v>Điều chỉnh lưu lượng gió KT150x100</v>
          </cell>
          <cell r="F1091">
            <v>0</v>
          </cell>
          <cell r="G1091">
            <v>0</v>
          </cell>
          <cell r="H1091" t="str">
            <v>cái</v>
          </cell>
          <cell r="I1091">
            <v>3</v>
          </cell>
          <cell r="J1091">
            <v>166100</v>
          </cell>
          <cell r="K1091">
            <v>498300</v>
          </cell>
          <cell r="M1091" t="str">
            <v>Star Duct</v>
          </cell>
          <cell r="N1091">
            <v>0</v>
          </cell>
          <cell r="O1091" t="str">
            <v>Việt Nam</v>
          </cell>
          <cell r="Q1091">
            <v>100</v>
          </cell>
          <cell r="R1091">
            <v>166100</v>
          </cell>
          <cell r="S1091">
            <v>0</v>
          </cell>
          <cell r="T1091">
            <v>3</v>
          </cell>
          <cell r="U1091">
            <v>166060.5</v>
          </cell>
          <cell r="V1091">
            <v>498181.5</v>
          </cell>
          <cell r="W1091">
            <v>14</v>
          </cell>
          <cell r="X1091">
            <v>42</v>
          </cell>
          <cell r="Y1091">
            <v>57573.599999999999</v>
          </cell>
          <cell r="Z1091">
            <v>172720.8</v>
          </cell>
          <cell r="AA1091">
            <v>60452.28</v>
          </cell>
          <cell r="AB1091">
            <v>181356.84</v>
          </cell>
          <cell r="AC1091">
            <v>1.1000000000000001</v>
          </cell>
          <cell r="AD1091">
            <v>3.3000000000000003</v>
          </cell>
          <cell r="AI1091">
            <v>166100</v>
          </cell>
          <cell r="AJ1091">
            <v>498300</v>
          </cell>
        </row>
        <row r="1092">
          <cell r="A1092" t="str">
            <v>A10930</v>
          </cell>
          <cell r="B1092">
            <v>7982</v>
          </cell>
          <cell r="C1092">
            <v>1700</v>
          </cell>
          <cell r="E1092" t="str">
            <v>Điều chỉnh lưu lượng gió KT100x100</v>
          </cell>
          <cell r="F1092">
            <v>0</v>
          </cell>
          <cell r="G1092">
            <v>0</v>
          </cell>
          <cell r="H1092" t="str">
            <v>cái</v>
          </cell>
          <cell r="I1092">
            <v>12</v>
          </cell>
          <cell r="J1092">
            <v>157300</v>
          </cell>
          <cell r="K1092">
            <v>1887600</v>
          </cell>
          <cell r="M1092" t="str">
            <v>Star Duct</v>
          </cell>
          <cell r="N1092">
            <v>0</v>
          </cell>
          <cell r="O1092" t="str">
            <v>Việt Nam</v>
          </cell>
          <cell r="Q1092">
            <v>100</v>
          </cell>
          <cell r="R1092">
            <v>157300</v>
          </cell>
          <cell r="S1092">
            <v>0</v>
          </cell>
          <cell r="T1092">
            <v>12</v>
          </cell>
          <cell r="U1092">
            <v>157344</v>
          </cell>
          <cell r="V1092">
            <v>1888128</v>
          </cell>
          <cell r="W1092">
            <v>14</v>
          </cell>
          <cell r="X1092">
            <v>168</v>
          </cell>
          <cell r="Y1092">
            <v>57573.599999999999</v>
          </cell>
          <cell r="Z1092">
            <v>690883.2</v>
          </cell>
          <cell r="AA1092">
            <v>60452.28</v>
          </cell>
          <cell r="AB1092">
            <v>725427.36</v>
          </cell>
          <cell r="AC1092">
            <v>1.1000000000000001</v>
          </cell>
          <cell r="AD1092">
            <v>13.200000000000001</v>
          </cell>
          <cell r="AI1092">
            <v>157300</v>
          </cell>
          <cell r="AJ1092">
            <v>1887600</v>
          </cell>
        </row>
        <row r="1093">
          <cell r="A1093" t="str">
            <v>A10931</v>
          </cell>
          <cell r="B1093">
            <v>7983</v>
          </cell>
          <cell r="C1093">
            <v>1700</v>
          </cell>
          <cell r="E1093" t="str">
            <v>Miệng gió tăng áp cho phòng PAG KT600x400 (loại hai nan)</v>
          </cell>
          <cell r="F1093">
            <v>0</v>
          </cell>
          <cell r="G1093">
            <v>0</v>
          </cell>
          <cell r="H1093" t="str">
            <v>Cái</v>
          </cell>
          <cell r="I1093">
            <v>4</v>
          </cell>
          <cell r="J1093">
            <v>363000</v>
          </cell>
          <cell r="K1093">
            <v>1452000</v>
          </cell>
          <cell r="M1093" t="str">
            <v>Star Duct</v>
          </cell>
          <cell r="N1093">
            <v>0</v>
          </cell>
          <cell r="O1093" t="str">
            <v>Việt Nam</v>
          </cell>
          <cell r="Q1093">
            <v>100</v>
          </cell>
          <cell r="R1093">
            <v>363000.00000000006</v>
          </cell>
          <cell r="S1093">
            <v>0</v>
          </cell>
          <cell r="T1093">
            <v>4</v>
          </cell>
          <cell r="U1093">
            <v>362964</v>
          </cell>
          <cell r="V1093">
            <v>1451856</v>
          </cell>
          <cell r="W1093">
            <v>62.999999999999993</v>
          </cell>
          <cell r="X1093">
            <v>251.99999999999997</v>
          </cell>
          <cell r="Y1093">
            <v>259081.2</v>
          </cell>
          <cell r="Z1093">
            <v>1036324.8</v>
          </cell>
          <cell r="AA1093">
            <v>272035.26</v>
          </cell>
          <cell r="AB1093">
            <v>1088141.04</v>
          </cell>
          <cell r="AC1093">
            <v>5</v>
          </cell>
          <cell r="AD1093">
            <v>20</v>
          </cell>
          <cell r="AI1093">
            <v>363000</v>
          </cell>
          <cell r="AJ1093">
            <v>1452000</v>
          </cell>
        </row>
        <row r="1094">
          <cell r="A1094" t="str">
            <v>A10932</v>
          </cell>
          <cell r="B1094">
            <v>7984</v>
          </cell>
          <cell r="C1094">
            <v>1700</v>
          </cell>
          <cell r="E1094" t="str">
            <v>Miệng cấp gió FAL KT1100x300 +LCCT</v>
          </cell>
          <cell r="F1094">
            <v>0</v>
          </cell>
          <cell r="G1094">
            <v>0</v>
          </cell>
          <cell r="H1094" t="str">
            <v>Cái</v>
          </cell>
          <cell r="I1094">
            <v>1</v>
          </cell>
          <cell r="J1094">
            <v>464000</v>
          </cell>
          <cell r="K1094">
            <v>464000</v>
          </cell>
          <cell r="M1094" t="str">
            <v>Star Duct</v>
          </cell>
          <cell r="N1094">
            <v>0</v>
          </cell>
          <cell r="O1094" t="str">
            <v>Việt Nam</v>
          </cell>
          <cell r="Q1094">
            <v>100</v>
          </cell>
          <cell r="R1094">
            <v>464090.00000000006</v>
          </cell>
          <cell r="S1094">
            <v>0</v>
          </cell>
          <cell r="T1094">
            <v>1</v>
          </cell>
          <cell r="U1094">
            <v>463986</v>
          </cell>
          <cell r="V1094">
            <v>463986</v>
          </cell>
          <cell r="W1094">
            <v>91</v>
          </cell>
          <cell r="X1094">
            <v>91</v>
          </cell>
          <cell r="Y1094">
            <v>374228.4</v>
          </cell>
          <cell r="Z1094">
            <v>374228.4</v>
          </cell>
          <cell r="AA1094">
            <v>392939.82</v>
          </cell>
          <cell r="AB1094">
            <v>392939.82</v>
          </cell>
          <cell r="AC1094">
            <v>7.3</v>
          </cell>
          <cell r="AD1094">
            <v>7.3</v>
          </cell>
          <cell r="AI1094">
            <v>464000</v>
          </cell>
          <cell r="AJ1094">
            <v>464000</v>
          </cell>
        </row>
        <row r="1095">
          <cell r="A1095" t="str">
            <v>A10933</v>
          </cell>
          <cell r="B1095">
            <v>7985</v>
          </cell>
          <cell r="C1095">
            <v>1700</v>
          </cell>
          <cell r="E1095" t="str">
            <v>Miệng gió thải EAL KT2100x300 +LCCT</v>
          </cell>
          <cell r="F1095">
            <v>0</v>
          </cell>
          <cell r="G1095">
            <v>0</v>
          </cell>
          <cell r="H1095" t="str">
            <v>Cái</v>
          </cell>
          <cell r="I1095">
            <v>1</v>
          </cell>
          <cell r="J1095">
            <v>874300</v>
          </cell>
          <cell r="K1095">
            <v>874300</v>
          </cell>
          <cell r="M1095" t="str">
            <v>Star Duct</v>
          </cell>
          <cell r="N1095">
            <v>0</v>
          </cell>
          <cell r="O1095" t="str">
            <v>Việt Nam</v>
          </cell>
          <cell r="Q1095">
            <v>100</v>
          </cell>
          <cell r="R1095">
            <v>874390.00000000012</v>
          </cell>
          <cell r="S1095">
            <v>0</v>
          </cell>
          <cell r="T1095">
            <v>1</v>
          </cell>
          <cell r="U1095">
            <v>874332</v>
          </cell>
          <cell r="V1095">
            <v>874332</v>
          </cell>
          <cell r="W1095">
            <v>168</v>
          </cell>
          <cell r="X1095">
            <v>168</v>
          </cell>
          <cell r="Y1095">
            <v>690883.2</v>
          </cell>
          <cell r="Z1095">
            <v>690883.2</v>
          </cell>
          <cell r="AA1095">
            <v>725427.36</v>
          </cell>
          <cell r="AB1095">
            <v>725427.36</v>
          </cell>
          <cell r="AC1095">
            <v>13.4</v>
          </cell>
          <cell r="AD1095">
            <v>13.4</v>
          </cell>
          <cell r="AI1095">
            <v>874300</v>
          </cell>
          <cell r="AJ1095">
            <v>874300</v>
          </cell>
        </row>
        <row r="1096">
          <cell r="A1096" t="str">
            <v>A10934</v>
          </cell>
          <cell r="B1096">
            <v>7986</v>
          </cell>
          <cell r="C1096">
            <v>1700</v>
          </cell>
          <cell r="E1096" t="str">
            <v>Miệng gió thông gió EAG KT200x200( 2 lớp cánh nhôm)</v>
          </cell>
          <cell r="F1096">
            <v>0</v>
          </cell>
          <cell r="G1096">
            <v>0</v>
          </cell>
          <cell r="H1096" t="str">
            <v>Cái</v>
          </cell>
          <cell r="I1096">
            <v>19</v>
          </cell>
          <cell r="J1096">
            <v>83600</v>
          </cell>
          <cell r="K1096">
            <v>1588400</v>
          </cell>
          <cell r="M1096" t="str">
            <v>Star Duct</v>
          </cell>
          <cell r="N1096">
            <v>0</v>
          </cell>
          <cell r="O1096" t="str">
            <v>Việt Nam</v>
          </cell>
          <cell r="Q1096">
            <v>100</v>
          </cell>
          <cell r="R1096">
            <v>83600</v>
          </cell>
          <cell r="S1096">
            <v>0</v>
          </cell>
          <cell r="T1096">
            <v>19</v>
          </cell>
          <cell r="U1096">
            <v>83589</v>
          </cell>
          <cell r="V1096">
            <v>1588191</v>
          </cell>
          <cell r="W1096">
            <v>21</v>
          </cell>
          <cell r="X1096">
            <v>399</v>
          </cell>
          <cell r="Y1096">
            <v>86360.4</v>
          </cell>
          <cell r="Z1096">
            <v>1640847.5999999999</v>
          </cell>
          <cell r="AA1096">
            <v>90678.42</v>
          </cell>
          <cell r="AB1096">
            <v>1722889.98</v>
          </cell>
          <cell r="AC1096">
            <v>1.7</v>
          </cell>
          <cell r="AD1096">
            <v>32.299999999999997</v>
          </cell>
          <cell r="AI1096">
            <v>83600</v>
          </cell>
          <cell r="AJ1096">
            <v>1588400</v>
          </cell>
        </row>
        <row r="1097">
          <cell r="A1097" t="str">
            <v>A10935</v>
          </cell>
          <cell r="B1097">
            <v>7987</v>
          </cell>
          <cell r="C1097">
            <v>1700</v>
          </cell>
          <cell r="E1097" t="str">
            <v>Miệng cấp gió FAL 700x400 c/w IS + filter EU3</v>
          </cell>
          <cell r="F1097">
            <v>0</v>
          </cell>
          <cell r="G1097">
            <v>0</v>
          </cell>
          <cell r="H1097" t="str">
            <v>cái</v>
          </cell>
          <cell r="I1097">
            <v>1</v>
          </cell>
          <cell r="J1097">
            <v>460600</v>
          </cell>
          <cell r="K1097">
            <v>460600</v>
          </cell>
          <cell r="M1097" t="str">
            <v>Star Duct</v>
          </cell>
          <cell r="N1097">
            <v>0</v>
          </cell>
          <cell r="O1097" t="str">
            <v>Việt Nam</v>
          </cell>
          <cell r="Q1097">
            <v>100</v>
          </cell>
          <cell r="R1097">
            <v>460680.00000000006</v>
          </cell>
          <cell r="S1097">
            <v>0</v>
          </cell>
          <cell r="T1097">
            <v>1</v>
          </cell>
          <cell r="U1097">
            <v>460633.5</v>
          </cell>
          <cell r="V1097">
            <v>460633.5</v>
          </cell>
          <cell r="W1097">
            <v>70</v>
          </cell>
          <cell r="X1097">
            <v>70</v>
          </cell>
          <cell r="Y1097">
            <v>287868</v>
          </cell>
          <cell r="Z1097">
            <v>287868</v>
          </cell>
          <cell r="AA1097">
            <v>302261.40000000002</v>
          </cell>
          <cell r="AB1097">
            <v>302261.40000000002</v>
          </cell>
          <cell r="AC1097">
            <v>5.6</v>
          </cell>
          <cell r="AD1097">
            <v>5.6</v>
          </cell>
          <cell r="AI1097">
            <v>460600</v>
          </cell>
          <cell r="AJ1097">
            <v>460600</v>
          </cell>
        </row>
        <row r="1098">
          <cell r="A1098" t="str">
            <v>A10936</v>
          </cell>
          <cell r="B1098">
            <v>7988</v>
          </cell>
          <cell r="C1098">
            <v>1700</v>
          </cell>
          <cell r="E1098" t="str">
            <v>Miệng gió cấp SAD 450x450 (khuếch tán 4 hướng)</v>
          </cell>
          <cell r="F1098">
            <v>0</v>
          </cell>
          <cell r="G1098">
            <v>0</v>
          </cell>
          <cell r="H1098" t="str">
            <v>cái</v>
          </cell>
          <cell r="I1098">
            <v>35</v>
          </cell>
          <cell r="J1098">
            <v>203600</v>
          </cell>
          <cell r="K1098">
            <v>7126000</v>
          </cell>
          <cell r="M1098" t="str">
            <v>Star Duct</v>
          </cell>
          <cell r="N1098">
            <v>0</v>
          </cell>
          <cell r="O1098" t="str">
            <v>Việt Nam</v>
          </cell>
          <cell r="Q1098">
            <v>100</v>
          </cell>
          <cell r="R1098">
            <v>203500.00000000003</v>
          </cell>
          <cell r="S1098">
            <v>0</v>
          </cell>
          <cell r="T1098">
            <v>35</v>
          </cell>
          <cell r="U1098">
            <v>203608.5</v>
          </cell>
          <cell r="V1098">
            <v>7126297.5</v>
          </cell>
          <cell r="W1098">
            <v>56</v>
          </cell>
          <cell r="X1098">
            <v>1960</v>
          </cell>
          <cell r="Y1098">
            <v>230294.39999999999</v>
          </cell>
          <cell r="Z1098">
            <v>8060304</v>
          </cell>
          <cell r="AA1098">
            <v>241809.12</v>
          </cell>
          <cell r="AB1098">
            <v>8463319.1999999993</v>
          </cell>
          <cell r="AC1098">
            <v>4.5</v>
          </cell>
          <cell r="AD1098">
            <v>157.5</v>
          </cell>
          <cell r="AI1098">
            <v>203600</v>
          </cell>
          <cell r="AJ1098">
            <v>7126000</v>
          </cell>
        </row>
        <row r="1099">
          <cell r="A1099" t="str">
            <v>A10937</v>
          </cell>
          <cell r="B1099">
            <v>7989</v>
          </cell>
          <cell r="C1099">
            <v>1700</v>
          </cell>
          <cell r="E1099" t="str">
            <v>Miệng gió hồi RAG 550x550( 2 lớp cánh nhôm)</v>
          </cell>
          <cell r="F1099">
            <v>0</v>
          </cell>
          <cell r="G1099">
            <v>0</v>
          </cell>
          <cell r="H1099" t="str">
            <v>cái</v>
          </cell>
          <cell r="I1099">
            <v>28</v>
          </cell>
          <cell r="J1099">
            <v>441200</v>
          </cell>
          <cell r="K1099">
            <v>12353600</v>
          </cell>
          <cell r="M1099" t="str">
            <v>Star Duct</v>
          </cell>
          <cell r="N1099">
            <v>0</v>
          </cell>
          <cell r="O1099" t="str">
            <v>Việt Nam</v>
          </cell>
          <cell r="Q1099">
            <v>100</v>
          </cell>
          <cell r="R1099">
            <v>441100.00000000006</v>
          </cell>
          <cell r="S1099">
            <v>0</v>
          </cell>
          <cell r="T1099">
            <v>28</v>
          </cell>
          <cell r="U1099">
            <v>441189</v>
          </cell>
          <cell r="V1099">
            <v>12353292</v>
          </cell>
          <cell r="W1099">
            <v>70</v>
          </cell>
          <cell r="X1099">
            <v>1960</v>
          </cell>
          <cell r="Y1099">
            <v>287868</v>
          </cell>
          <cell r="Z1099">
            <v>8060304</v>
          </cell>
          <cell r="AA1099">
            <v>302261.40000000002</v>
          </cell>
          <cell r="AB1099">
            <v>8463319.2000000011</v>
          </cell>
          <cell r="AC1099">
            <v>5.6</v>
          </cell>
          <cell r="AD1099">
            <v>156.79999999999998</v>
          </cell>
          <cell r="AI1099">
            <v>441200</v>
          </cell>
          <cell r="AJ1099">
            <v>12353600</v>
          </cell>
        </row>
        <row r="1100">
          <cell r="A1100" t="str">
            <v>A10938</v>
          </cell>
          <cell r="D1100" t="str">
            <v>VI.4</v>
          </cell>
          <cell r="E1100" t="str">
            <v>THIẾT BỊ - VAN NƯỚC</v>
          </cell>
        </row>
        <row r="1101">
          <cell r="A1101" t="str">
            <v>A10939</v>
          </cell>
          <cell r="B1101">
            <v>6029</v>
          </cell>
          <cell r="C1101">
            <v>1835</v>
          </cell>
          <cell r="E1101" t="str">
            <v>Van bi đồng - Bronze Ball valve PN20</v>
          </cell>
          <cell r="F1101" t="str">
            <v>Van bi loại nối ren</v>
          </cell>
          <cell r="G1101" t="str">
            <v>25A</v>
          </cell>
          <cell r="H1101" t="str">
            <v>pcs</v>
          </cell>
          <cell r="I1101">
            <v>36</v>
          </cell>
          <cell r="J1101">
            <v>288100</v>
          </cell>
          <cell r="K1101">
            <v>10371600</v>
          </cell>
          <cell r="M1101" t="str">
            <v>KVS</v>
          </cell>
          <cell r="N1101" t="str">
            <v>KVS 308</v>
          </cell>
          <cell r="O1101" t="str">
            <v>TURKEY</v>
          </cell>
          <cell r="Q1101">
            <v>100</v>
          </cell>
          <cell r="R1101">
            <v>288000</v>
          </cell>
          <cell r="S1101">
            <v>0</v>
          </cell>
          <cell r="T1101">
            <v>36</v>
          </cell>
          <cell r="U1101">
            <v>288091.5</v>
          </cell>
          <cell r="V1101">
            <v>10371294</v>
          </cell>
          <cell r="W1101">
            <v>11.2</v>
          </cell>
          <cell r="X1101">
            <v>403.2</v>
          </cell>
          <cell r="Y1101">
            <v>46058.879999999997</v>
          </cell>
          <cell r="Z1101">
            <v>1658119.68</v>
          </cell>
          <cell r="AA1101">
            <v>48361.82</v>
          </cell>
          <cell r="AB1101">
            <v>1741025.52</v>
          </cell>
          <cell r="AC1101">
            <v>0.9</v>
          </cell>
          <cell r="AD1101">
            <v>32.4</v>
          </cell>
          <cell r="AE1101" t="e">
            <v>#REF!</v>
          </cell>
          <cell r="AF1101" t="e">
            <v>#REF!</v>
          </cell>
          <cell r="AI1101">
            <v>288100</v>
          </cell>
          <cell r="AJ1101">
            <v>10371600</v>
          </cell>
        </row>
        <row r="1102">
          <cell r="A1102" t="str">
            <v>A10940</v>
          </cell>
          <cell r="B1102">
            <v>6474</v>
          </cell>
          <cell r="C1102">
            <v>1836</v>
          </cell>
          <cell r="E1102" t="str">
            <v>Modulating vlave</v>
          </cell>
          <cell r="F1102" t="str">
            <v xml:space="preserve">Van điều chỉnh </v>
          </cell>
          <cell r="G1102" t="str">
            <v>25A</v>
          </cell>
          <cell r="H1102" t="str">
            <v>pcs</v>
          </cell>
          <cell r="I1102">
            <v>18</v>
          </cell>
          <cell r="J1102">
            <v>2659700</v>
          </cell>
          <cell r="K1102">
            <v>47874600</v>
          </cell>
          <cell r="M1102" t="str">
            <v>Belimo</v>
          </cell>
          <cell r="N1102" t="str">
            <v>R2025-10-S2 + LR24A</v>
          </cell>
          <cell r="O1102" t="str">
            <v>Switzerland/ Thụy Sỹ</v>
          </cell>
          <cell r="Q1102">
            <v>100</v>
          </cell>
          <cell r="R1102">
            <v>2659600</v>
          </cell>
          <cell r="S1102">
            <v>0</v>
          </cell>
          <cell r="T1102">
            <v>18</v>
          </cell>
          <cell r="U1102">
            <v>2659650</v>
          </cell>
          <cell r="V1102">
            <v>47873700</v>
          </cell>
          <cell r="W1102">
            <v>42</v>
          </cell>
          <cell r="X1102">
            <v>756</v>
          </cell>
          <cell r="Y1102">
            <v>172720.8</v>
          </cell>
          <cell r="Z1102">
            <v>3108974.4</v>
          </cell>
          <cell r="AA1102">
            <v>181356.84</v>
          </cell>
          <cell r="AB1102">
            <v>3264423.12</v>
          </cell>
          <cell r="AC1102">
            <v>3.4</v>
          </cell>
          <cell r="AD1102">
            <v>61.199999999999996</v>
          </cell>
          <cell r="AE1102" t="e">
            <v>#REF!</v>
          </cell>
          <cell r="AF1102" t="e">
            <v>#REF!</v>
          </cell>
          <cell r="AI1102">
            <v>2659700</v>
          </cell>
          <cell r="AJ1102">
            <v>47874600</v>
          </cell>
        </row>
        <row r="1103">
          <cell r="A1103" t="str">
            <v>A10941</v>
          </cell>
          <cell r="B1103">
            <v>6604</v>
          </cell>
          <cell r="C1103">
            <v>1837</v>
          </cell>
          <cell r="E1103" t="str">
            <v>Balancing Valve</v>
          </cell>
          <cell r="F1103" t="str">
            <v>Van cân bằng</v>
          </cell>
          <cell r="G1103" t="str">
            <v>65A</v>
          </cell>
          <cell r="H1103" t="str">
            <v>pcs</v>
          </cell>
          <cell r="I1103">
            <v>1</v>
          </cell>
          <cell r="J1103">
            <v>3690000</v>
          </cell>
          <cell r="K1103">
            <v>3690000</v>
          </cell>
          <cell r="M1103" t="str">
            <v>Herz</v>
          </cell>
          <cell r="N1103" t="str">
            <v>4218 GMF</v>
          </cell>
          <cell r="O1103" t="str">
            <v>Austria (ÁO)</v>
          </cell>
          <cell r="Q1103">
            <v>100</v>
          </cell>
          <cell r="R1103">
            <v>3690000</v>
          </cell>
          <cell r="S1103">
            <v>0</v>
          </cell>
          <cell r="T1103">
            <v>1</v>
          </cell>
          <cell r="U1103">
            <v>3689985</v>
          </cell>
          <cell r="V1103">
            <v>3689985</v>
          </cell>
          <cell r="W1103">
            <v>32.199999999999996</v>
          </cell>
          <cell r="X1103">
            <v>32.199999999999996</v>
          </cell>
          <cell r="Y1103">
            <v>132419.28</v>
          </cell>
          <cell r="Z1103">
            <v>132419.28</v>
          </cell>
          <cell r="AA1103">
            <v>139040.24</v>
          </cell>
          <cell r="AB1103">
            <v>139040.24</v>
          </cell>
          <cell r="AC1103">
            <v>2.6</v>
          </cell>
          <cell r="AD1103">
            <v>2.6</v>
          </cell>
          <cell r="AE1103" t="e">
            <v>#REF!</v>
          </cell>
          <cell r="AF1103" t="e">
            <v>#REF!</v>
          </cell>
          <cell r="AI1103">
            <v>3690000</v>
          </cell>
          <cell r="AJ1103">
            <v>3690000</v>
          </cell>
        </row>
        <row r="1104">
          <cell r="A1104" t="str">
            <v>A10942</v>
          </cell>
          <cell r="B1104">
            <v>6600</v>
          </cell>
          <cell r="C1104">
            <v>1837</v>
          </cell>
          <cell r="E1104" t="str">
            <v>Balancing Valve</v>
          </cell>
          <cell r="F1104" t="str">
            <v>Van cân bằng</v>
          </cell>
          <cell r="G1104" t="str">
            <v>25A</v>
          </cell>
          <cell r="H1104" t="str">
            <v>pcs</v>
          </cell>
          <cell r="I1104">
            <v>18</v>
          </cell>
          <cell r="J1104">
            <v>799900</v>
          </cell>
          <cell r="K1104">
            <v>14398200</v>
          </cell>
          <cell r="M1104" t="str">
            <v>Herz</v>
          </cell>
          <cell r="N1104" t="str">
            <v>4017 M</v>
          </cell>
          <cell r="O1104" t="str">
            <v>Austria (ÁO)</v>
          </cell>
          <cell r="Q1104">
            <v>100</v>
          </cell>
          <cell r="R1104">
            <v>800000</v>
          </cell>
          <cell r="S1104">
            <v>0</v>
          </cell>
          <cell r="T1104">
            <v>18</v>
          </cell>
          <cell r="U1104">
            <v>799906.5</v>
          </cell>
          <cell r="V1104">
            <v>14398317</v>
          </cell>
          <cell r="W1104">
            <v>11.2</v>
          </cell>
          <cell r="X1104">
            <v>201.6</v>
          </cell>
          <cell r="Y1104">
            <v>46058.879999999997</v>
          </cell>
          <cell r="Z1104">
            <v>829059.84</v>
          </cell>
          <cell r="AA1104">
            <v>48361.82</v>
          </cell>
          <cell r="AB1104">
            <v>870512.76</v>
          </cell>
          <cell r="AC1104">
            <v>0.9</v>
          </cell>
          <cell r="AD1104">
            <v>16.2</v>
          </cell>
          <cell r="AE1104" t="e">
            <v>#REF!</v>
          </cell>
          <cell r="AF1104" t="e">
            <v>#REF!</v>
          </cell>
          <cell r="AI1104">
            <v>799900</v>
          </cell>
          <cell r="AJ1104">
            <v>14398200</v>
          </cell>
        </row>
        <row r="1105">
          <cell r="A1105" t="str">
            <v>A10943</v>
          </cell>
          <cell r="B1105">
            <v>6122</v>
          </cell>
          <cell r="C1105">
            <v>1835</v>
          </cell>
          <cell r="E1105" t="str">
            <v>Van chặn-Van bướm tay quay nối bích DN65 PN16</v>
          </cell>
          <cell r="F1105" t="str">
            <v>Van bướm loại tay xoay</v>
          </cell>
          <cell r="G1105" t="str">
            <v>65A</v>
          </cell>
          <cell r="H1105" t="str">
            <v>pcs</v>
          </cell>
          <cell r="I1105">
            <v>1</v>
          </cell>
          <cell r="J1105">
            <v>1117900</v>
          </cell>
          <cell r="K1105">
            <v>1117900</v>
          </cell>
          <cell r="M1105" t="str">
            <v>KVS</v>
          </cell>
          <cell r="N1105" t="str">
            <v>KVS 300</v>
          </cell>
          <cell r="O1105" t="str">
            <v>TURKEY</v>
          </cell>
          <cell r="Q1105">
            <v>100</v>
          </cell>
          <cell r="R1105">
            <v>1118000</v>
          </cell>
          <cell r="S1105">
            <v>0</v>
          </cell>
          <cell r="T1105">
            <v>1</v>
          </cell>
          <cell r="U1105">
            <v>1117947</v>
          </cell>
          <cell r="V1105">
            <v>1117947</v>
          </cell>
          <cell r="W1105">
            <v>16.799999999999997</v>
          </cell>
          <cell r="X1105">
            <v>16.799999999999997</v>
          </cell>
          <cell r="Y1105">
            <v>69088.320000000007</v>
          </cell>
          <cell r="Z1105">
            <v>69088.320000000007</v>
          </cell>
          <cell r="AA1105">
            <v>72542.740000000005</v>
          </cell>
          <cell r="AB1105">
            <v>72542.740000000005</v>
          </cell>
          <cell r="AC1105">
            <v>1.3</v>
          </cell>
          <cell r="AD1105">
            <v>1.3</v>
          </cell>
          <cell r="AE1105" t="e">
            <v>#REF!</v>
          </cell>
          <cell r="AF1105" t="e">
            <v>#REF!</v>
          </cell>
          <cell r="AI1105">
            <v>1117900</v>
          </cell>
          <cell r="AJ1105">
            <v>1117900</v>
          </cell>
        </row>
        <row r="1106">
          <cell r="A1106" t="str">
            <v>A10944</v>
          </cell>
          <cell r="B1106">
            <v>6027</v>
          </cell>
          <cell r="C1106">
            <v>1835</v>
          </cell>
          <cell r="E1106" t="str">
            <v>Van bi đồng - Bronze Ball valve PN20</v>
          </cell>
          <cell r="F1106" t="str">
            <v>Van bi loại nối ren</v>
          </cell>
          <cell r="G1106" t="str">
            <v>15A</v>
          </cell>
          <cell r="H1106" t="str">
            <v>pcs</v>
          </cell>
          <cell r="I1106">
            <v>38</v>
          </cell>
          <cell r="J1106">
            <v>131000</v>
          </cell>
          <cell r="K1106">
            <v>4978000</v>
          </cell>
          <cell r="M1106" t="str">
            <v>KVS</v>
          </cell>
          <cell r="N1106" t="str">
            <v>KVS 308</v>
          </cell>
          <cell r="O1106" t="str">
            <v>TURKEY</v>
          </cell>
          <cell r="Q1106">
            <v>100</v>
          </cell>
          <cell r="R1106">
            <v>131000</v>
          </cell>
          <cell r="S1106">
            <v>0</v>
          </cell>
          <cell r="T1106">
            <v>38</v>
          </cell>
          <cell r="U1106">
            <v>130971</v>
          </cell>
          <cell r="V1106">
            <v>4976898</v>
          </cell>
          <cell r="W1106">
            <v>8.3999999999999986</v>
          </cell>
          <cell r="X1106">
            <v>319.19999999999993</v>
          </cell>
          <cell r="Y1106">
            <v>34544.160000000003</v>
          </cell>
          <cell r="Z1106">
            <v>1312678.08</v>
          </cell>
          <cell r="AA1106">
            <v>36271.370000000003</v>
          </cell>
          <cell r="AB1106">
            <v>1378312.06</v>
          </cell>
          <cell r="AC1106">
            <v>0.7</v>
          </cell>
          <cell r="AD1106">
            <v>26.599999999999998</v>
          </cell>
          <cell r="AE1106" t="e">
            <v>#REF!</v>
          </cell>
          <cell r="AF1106" t="e">
            <v>#REF!</v>
          </cell>
          <cell r="AI1106">
            <v>131000</v>
          </cell>
          <cell r="AJ1106">
            <v>4978000</v>
          </cell>
        </row>
        <row r="1107">
          <cell r="A1107" t="str">
            <v>A10945</v>
          </cell>
          <cell r="B1107">
            <v>6359</v>
          </cell>
          <cell r="C1107">
            <v>1837</v>
          </cell>
          <cell r="E1107" t="str">
            <v>Flexible joint (Rubber) - PN20</v>
          </cell>
          <cell r="F1107" t="str">
            <v>Nối mềm cao su 2 cấp, loại nối bích</v>
          </cell>
          <cell r="G1107" t="str">
            <v>25A</v>
          </cell>
          <cell r="H1107" t="str">
            <v>pcs</v>
          </cell>
          <cell r="I1107">
            <v>36</v>
          </cell>
          <cell r="J1107">
            <v>349100</v>
          </cell>
          <cell r="K1107">
            <v>12567600</v>
          </cell>
          <cell r="M1107" t="str">
            <v>KVS</v>
          </cell>
          <cell r="N1107" t="str">
            <v xml:space="preserve">KVS 501 - T </v>
          </cell>
          <cell r="O1107" t="str">
            <v>TURKEY</v>
          </cell>
          <cell r="Q1107">
            <v>100</v>
          </cell>
          <cell r="R1107">
            <v>349000</v>
          </cell>
          <cell r="S1107">
            <v>0</v>
          </cell>
          <cell r="T1107">
            <v>36</v>
          </cell>
          <cell r="U1107">
            <v>349107</v>
          </cell>
          <cell r="V1107">
            <v>12567852</v>
          </cell>
          <cell r="W1107">
            <v>21</v>
          </cell>
          <cell r="X1107">
            <v>756</v>
          </cell>
          <cell r="Y1107">
            <v>86360.4</v>
          </cell>
          <cell r="Z1107">
            <v>3108974.4</v>
          </cell>
          <cell r="AA1107">
            <v>90678.42</v>
          </cell>
          <cell r="AB1107">
            <v>3264423.12</v>
          </cell>
          <cell r="AC1107">
            <v>1.7</v>
          </cell>
          <cell r="AD1107">
            <v>61.199999999999996</v>
          </cell>
          <cell r="AE1107" t="e">
            <v>#REF!</v>
          </cell>
          <cell r="AF1107" t="e">
            <v>#REF!</v>
          </cell>
          <cell r="AI1107">
            <v>349100</v>
          </cell>
          <cell r="AJ1107">
            <v>12567600</v>
          </cell>
        </row>
        <row r="1108">
          <cell r="A1108" t="str">
            <v>A10946</v>
          </cell>
          <cell r="B1108">
            <v>6234</v>
          </cell>
          <cell r="C1108">
            <v>1835</v>
          </cell>
          <cell r="E1108" t="str">
            <v>Y Strainer (10k)</v>
          </cell>
          <cell r="F1108" t="str">
            <v>Van lọc chữ Y, loại nối ren</v>
          </cell>
          <cell r="G1108" t="str">
            <v>25A</v>
          </cell>
          <cell r="H1108" t="str">
            <v>pcs</v>
          </cell>
          <cell r="I1108">
            <v>18</v>
          </cell>
          <cell r="J1108">
            <v>227100</v>
          </cell>
          <cell r="K1108">
            <v>4087800</v>
          </cell>
          <cell r="M1108" t="str">
            <v>KVS</v>
          </cell>
          <cell r="N1108" t="str">
            <v>KVS 200 -F</v>
          </cell>
          <cell r="O1108" t="str">
            <v>TURKEY</v>
          </cell>
          <cell r="Q1108">
            <v>100</v>
          </cell>
          <cell r="R1108">
            <v>227000</v>
          </cell>
          <cell r="S1108">
            <v>0</v>
          </cell>
          <cell r="T1108">
            <v>18</v>
          </cell>
          <cell r="U1108">
            <v>227076</v>
          </cell>
          <cell r="V1108">
            <v>4087368</v>
          </cell>
          <cell r="W1108">
            <v>11.2</v>
          </cell>
          <cell r="X1108">
            <v>201.6</v>
          </cell>
          <cell r="Y1108">
            <v>46058.879999999997</v>
          </cell>
          <cell r="Z1108">
            <v>829059.84</v>
          </cell>
          <cell r="AA1108">
            <v>48361.82</v>
          </cell>
          <cell r="AB1108">
            <v>870512.76</v>
          </cell>
          <cell r="AC1108">
            <v>0.9</v>
          </cell>
          <cell r="AD1108">
            <v>16.2</v>
          </cell>
          <cell r="AE1108" t="e">
            <v>#REF!</v>
          </cell>
          <cell r="AF1108" t="e">
            <v>#REF!</v>
          </cell>
          <cell r="AI1108">
            <v>227100</v>
          </cell>
          <cell r="AJ1108">
            <v>4087800</v>
          </cell>
        </row>
        <row r="1109">
          <cell r="A1109" t="str">
            <v>A10947</v>
          </cell>
          <cell r="B1109">
            <v>6442</v>
          </cell>
          <cell r="C1109">
            <v>1850</v>
          </cell>
          <cell r="E1109" t="str">
            <v>Đồng hồ áp suất dầu- Range: 0(kg/cm2) to + 25 (kg/cm2)</v>
          </cell>
          <cell r="F1109" t="str">
            <v>Đồng hồ áp, dùng cho hệ cấp nước</v>
          </cell>
          <cell r="G1109" t="str">
            <v>Water Line</v>
          </cell>
          <cell r="H1109" t="str">
            <v>pcs</v>
          </cell>
          <cell r="I1109">
            <v>2</v>
          </cell>
          <cell r="J1109">
            <v>715200</v>
          </cell>
          <cell r="K1109">
            <v>1430400</v>
          </cell>
          <cell r="M1109" t="str">
            <v>KVS</v>
          </cell>
          <cell r="N1109" t="str">
            <v>P-260</v>
          </cell>
          <cell r="O1109" t="str">
            <v>TURKEY</v>
          </cell>
          <cell r="Q1109">
            <v>100</v>
          </cell>
          <cell r="R1109">
            <v>714000</v>
          </cell>
          <cell r="S1109">
            <v>0</v>
          </cell>
          <cell r="T1109">
            <v>2</v>
          </cell>
          <cell r="U1109">
            <v>715200</v>
          </cell>
          <cell r="V1109">
            <v>1430400</v>
          </cell>
          <cell r="W1109">
            <v>9.7999999999999989</v>
          </cell>
          <cell r="X1109">
            <v>19.599999999999998</v>
          </cell>
          <cell r="Y1109">
            <v>40301.519999999997</v>
          </cell>
          <cell r="Z1109">
            <v>80603.039999999994</v>
          </cell>
          <cell r="AA1109">
            <v>42316.6</v>
          </cell>
          <cell r="AB1109">
            <v>84633.2</v>
          </cell>
          <cell r="AC1109">
            <v>0.8</v>
          </cell>
          <cell r="AD1109">
            <v>1.6</v>
          </cell>
          <cell r="AE1109" t="e">
            <v>#REF!</v>
          </cell>
          <cell r="AF1109" t="e">
            <v>#REF!</v>
          </cell>
          <cell r="AI1109">
            <v>715200</v>
          </cell>
          <cell r="AJ1109">
            <v>1430400</v>
          </cell>
        </row>
        <row r="1110">
          <cell r="A1110" t="str">
            <v>A10948</v>
          </cell>
          <cell r="B1110">
            <v>7135</v>
          </cell>
          <cell r="C1110" t="str">
            <v>VI.5</v>
          </cell>
          <cell r="D1110" t="str">
            <v>VI.5</v>
          </cell>
          <cell r="E1110" t="str">
            <v>HỆ THỐNG ỐNG GIÓ</v>
          </cell>
          <cell r="F1110">
            <v>0</v>
          </cell>
        </row>
        <row r="1111">
          <cell r="A1111" t="str">
            <v>A10949</v>
          </cell>
          <cell r="B1111">
            <v>7136</v>
          </cell>
          <cell r="C1111">
            <v>0</v>
          </cell>
          <cell r="E1111" t="str">
            <v>Ống gió thải tôn tráng kẽm</v>
          </cell>
          <cell r="F1111">
            <v>0</v>
          </cell>
        </row>
        <row r="1112">
          <cell r="A1112" t="str">
            <v>A10950</v>
          </cell>
          <cell r="B1112">
            <v>7137</v>
          </cell>
          <cell r="C1112">
            <v>1711</v>
          </cell>
          <cell r="E1112" t="str">
            <v>Ống gió chế tạo bằng tôn tráng kẽm KT900x300, tôn dày 0.75mm, kết nối TDC</v>
          </cell>
          <cell r="F1112">
            <v>0</v>
          </cell>
          <cell r="G1112">
            <v>0</v>
          </cell>
          <cell r="H1112" t="str">
            <v>m</v>
          </cell>
          <cell r="I1112">
            <v>3.5</v>
          </cell>
          <cell r="J1112">
            <v>418600</v>
          </cell>
          <cell r="K1112">
            <v>1465100</v>
          </cell>
          <cell r="M1112" t="str">
            <v>Hoa Sen hoặc Phương Nam</v>
          </cell>
          <cell r="N1112">
            <v>0</v>
          </cell>
          <cell r="O1112" t="str">
            <v>Việt Nam</v>
          </cell>
          <cell r="Q1112">
            <v>100</v>
          </cell>
          <cell r="R1112">
            <v>418550.00000000006</v>
          </cell>
          <cell r="S1112">
            <v>2.4</v>
          </cell>
          <cell r="T1112">
            <v>3.5</v>
          </cell>
          <cell r="U1112">
            <v>418615.5</v>
          </cell>
          <cell r="V1112">
            <v>1465154.25</v>
          </cell>
          <cell r="W1112">
            <v>57.4</v>
          </cell>
          <cell r="X1112">
            <v>200.9</v>
          </cell>
          <cell r="Y1112">
            <v>236051.76</v>
          </cell>
          <cell r="Z1112">
            <v>826181.16</v>
          </cell>
          <cell r="AA1112">
            <v>247854.35</v>
          </cell>
          <cell r="AB1112">
            <v>867490.22499999998</v>
          </cell>
          <cell r="AC1112">
            <v>4.5999999999999996</v>
          </cell>
          <cell r="AD1112">
            <v>16.099999999999998</v>
          </cell>
          <cell r="AI1112">
            <v>418600</v>
          </cell>
          <cell r="AJ1112">
            <v>1465100</v>
          </cell>
        </row>
        <row r="1113">
          <cell r="A1113" t="str">
            <v>A10951</v>
          </cell>
          <cell r="B1113">
            <v>7138</v>
          </cell>
          <cell r="C1113">
            <v>1711</v>
          </cell>
          <cell r="E1113" t="str">
            <v>Ống gió chế tạo bằng tôn tráng kẽm KT500x250, tôn dày 0.75mm, kết nối TDC</v>
          </cell>
          <cell r="F1113">
            <v>0</v>
          </cell>
          <cell r="G1113">
            <v>0</v>
          </cell>
          <cell r="H1113" t="str">
            <v>m</v>
          </cell>
          <cell r="I1113">
            <v>20</v>
          </cell>
          <cell r="J1113">
            <v>261500</v>
          </cell>
          <cell r="K1113">
            <v>5230000</v>
          </cell>
          <cell r="M1113" t="str">
            <v>Hoa Sen hoặc Phương Nam</v>
          </cell>
          <cell r="N1113">
            <v>0</v>
          </cell>
          <cell r="O1113" t="str">
            <v>Việt Nam</v>
          </cell>
          <cell r="Q1113">
            <v>100</v>
          </cell>
          <cell r="R1113">
            <v>261580.00000000003</v>
          </cell>
          <cell r="S1113">
            <v>1.5</v>
          </cell>
          <cell r="T1113">
            <v>20</v>
          </cell>
          <cell r="U1113">
            <v>261495</v>
          </cell>
          <cell r="V1113">
            <v>5229900</v>
          </cell>
          <cell r="W1113">
            <v>36.4</v>
          </cell>
          <cell r="X1113">
            <v>728</v>
          </cell>
          <cell r="Y1113">
            <v>149691.35999999999</v>
          </cell>
          <cell r="Z1113">
            <v>2993827.1999999997</v>
          </cell>
          <cell r="AA1113">
            <v>157175.93</v>
          </cell>
          <cell r="AB1113">
            <v>3143518.5999999996</v>
          </cell>
          <cell r="AC1113">
            <v>2.9</v>
          </cell>
          <cell r="AD1113">
            <v>58</v>
          </cell>
          <cell r="AI1113">
            <v>261500</v>
          </cell>
          <cell r="AJ1113">
            <v>5230000</v>
          </cell>
        </row>
        <row r="1114">
          <cell r="A1114" t="str">
            <v>A10952</v>
          </cell>
          <cell r="B1114">
            <v>7139</v>
          </cell>
          <cell r="C1114">
            <v>1711</v>
          </cell>
          <cell r="E1114" t="str">
            <v>Ống gió chế tạo bằng tôn tráng kẽm KT500x200, tôn dày 0.75mm, kết nối TDC</v>
          </cell>
          <cell r="F1114">
            <v>0</v>
          </cell>
          <cell r="G1114">
            <v>0</v>
          </cell>
          <cell r="H1114" t="str">
            <v>m</v>
          </cell>
          <cell r="I1114">
            <v>2.1</v>
          </cell>
          <cell r="J1114">
            <v>244100</v>
          </cell>
          <cell r="K1114">
            <v>512610</v>
          </cell>
          <cell r="M1114" t="str">
            <v>Hoa Sen hoặc Phương Nam</v>
          </cell>
          <cell r="N1114">
            <v>0</v>
          </cell>
          <cell r="O1114" t="str">
            <v>Việt Nam</v>
          </cell>
          <cell r="Q1114">
            <v>100</v>
          </cell>
          <cell r="R1114">
            <v>244090.00000000003</v>
          </cell>
          <cell r="S1114">
            <v>1.4</v>
          </cell>
          <cell r="T1114">
            <v>2.1</v>
          </cell>
          <cell r="U1114">
            <v>244062</v>
          </cell>
          <cell r="V1114">
            <v>512530.2</v>
          </cell>
          <cell r="W1114">
            <v>33.599999999999994</v>
          </cell>
          <cell r="X1114">
            <v>70.559999999999988</v>
          </cell>
          <cell r="Y1114">
            <v>138176.64000000001</v>
          </cell>
          <cell r="Z1114">
            <v>290170.94400000002</v>
          </cell>
          <cell r="AA1114">
            <v>145085.47</v>
          </cell>
          <cell r="AB1114">
            <v>304679.48700000002</v>
          </cell>
          <cell r="AC1114">
            <v>2.7</v>
          </cell>
          <cell r="AD1114">
            <v>5.6700000000000008</v>
          </cell>
          <cell r="AI1114">
            <v>244100</v>
          </cell>
          <cell r="AJ1114">
            <v>512610</v>
          </cell>
        </row>
        <row r="1115">
          <cell r="A1115" t="str">
            <v>A10953</v>
          </cell>
          <cell r="B1115">
            <v>7140</v>
          </cell>
          <cell r="C1115">
            <v>1711</v>
          </cell>
          <cell r="E1115" t="str">
            <v>Ống gió chế tạo bằng tôn tráng kẽm KT400x300, tôn dày 0.75mm, kết nối ống bằng nẹp C</v>
          </cell>
          <cell r="F1115">
            <v>0</v>
          </cell>
          <cell r="G1115">
            <v>0</v>
          </cell>
          <cell r="H1115" t="str">
            <v>m</v>
          </cell>
          <cell r="I1115">
            <v>0.4</v>
          </cell>
          <cell r="J1115">
            <v>244100</v>
          </cell>
          <cell r="K1115">
            <v>97640</v>
          </cell>
          <cell r="M1115" t="str">
            <v>Hoa Sen hoặc Phương Nam</v>
          </cell>
          <cell r="N1115">
            <v>0</v>
          </cell>
          <cell r="O1115" t="str">
            <v>Việt Nam</v>
          </cell>
          <cell r="Q1115">
            <v>100</v>
          </cell>
          <cell r="R1115">
            <v>244090.00000000003</v>
          </cell>
          <cell r="S1115">
            <v>1.4</v>
          </cell>
          <cell r="T1115">
            <v>0.4</v>
          </cell>
          <cell r="U1115">
            <v>244062</v>
          </cell>
          <cell r="V1115">
            <v>97624.8</v>
          </cell>
          <cell r="W1115">
            <v>33.599999999999994</v>
          </cell>
          <cell r="X1115">
            <v>13.439999999999998</v>
          </cell>
          <cell r="Y1115">
            <v>138176.64000000001</v>
          </cell>
          <cell r="Z1115">
            <v>55270.65600000001</v>
          </cell>
          <cell r="AA1115">
            <v>145085.47</v>
          </cell>
          <cell r="AB1115">
            <v>58034.188000000002</v>
          </cell>
          <cell r="AC1115">
            <v>2.7</v>
          </cell>
          <cell r="AD1115">
            <v>1.08</v>
          </cell>
          <cell r="AI1115">
            <v>244100</v>
          </cell>
          <cell r="AJ1115">
            <v>97640</v>
          </cell>
        </row>
        <row r="1116">
          <cell r="A1116" t="str">
            <v>A10954</v>
          </cell>
          <cell r="B1116">
            <v>7141</v>
          </cell>
          <cell r="C1116">
            <v>1711</v>
          </cell>
          <cell r="E1116" t="str">
            <v>Ống gió chế tạo bằng tôn tráng kẽm KT300x250, tôn dày 0.75mm, kết nối ống bằng nẹp C</v>
          </cell>
          <cell r="F1116">
            <v>0</v>
          </cell>
          <cell r="G1116">
            <v>0</v>
          </cell>
          <cell r="H1116" t="str">
            <v>m</v>
          </cell>
          <cell r="I1116">
            <v>4.5</v>
          </cell>
          <cell r="J1116">
            <v>191800</v>
          </cell>
          <cell r="K1116">
            <v>863100</v>
          </cell>
          <cell r="M1116" t="str">
            <v>Hoa Sen hoặc Phương Nam</v>
          </cell>
          <cell r="N1116">
            <v>0</v>
          </cell>
          <cell r="O1116" t="str">
            <v>Việt Nam</v>
          </cell>
          <cell r="Q1116">
            <v>100</v>
          </cell>
          <cell r="R1116">
            <v>191840.00000000003</v>
          </cell>
          <cell r="S1116">
            <v>1.1000000000000001</v>
          </cell>
          <cell r="T1116">
            <v>4.5</v>
          </cell>
          <cell r="U1116">
            <v>191763</v>
          </cell>
          <cell r="V1116">
            <v>862933.5</v>
          </cell>
          <cell r="W1116">
            <v>26.599999999999998</v>
          </cell>
          <cell r="X1116">
            <v>119.69999999999999</v>
          </cell>
          <cell r="Y1116">
            <v>109389.84</v>
          </cell>
          <cell r="Z1116">
            <v>492254.27999999997</v>
          </cell>
          <cell r="AA1116">
            <v>114859.33</v>
          </cell>
          <cell r="AB1116">
            <v>516866.98499999999</v>
          </cell>
          <cell r="AC1116">
            <v>2.1</v>
          </cell>
          <cell r="AD1116">
            <v>9.4500000000000011</v>
          </cell>
          <cell r="AI1116">
            <v>191800</v>
          </cell>
          <cell r="AJ1116">
            <v>863100</v>
          </cell>
        </row>
        <row r="1117">
          <cell r="A1117" t="str">
            <v>A10955</v>
          </cell>
          <cell r="B1117">
            <v>7142</v>
          </cell>
          <cell r="C1117">
            <v>1711</v>
          </cell>
          <cell r="E1117" t="str">
            <v>Ống gió chế tạo bằng tôn tráng kẽm KT250x250, tôn dày 0.58mm, kết nối ống bằng nẹp C</v>
          </cell>
          <cell r="F1117">
            <v>0</v>
          </cell>
          <cell r="G1117">
            <v>0</v>
          </cell>
          <cell r="H1117" t="str">
            <v>m</v>
          </cell>
          <cell r="I1117">
            <v>3.8</v>
          </cell>
          <cell r="J1117">
            <v>149100</v>
          </cell>
          <cell r="K1117">
            <v>566580</v>
          </cell>
          <cell r="M1117" t="str">
            <v>Hoa Sen hoặc Phương Nam</v>
          </cell>
          <cell r="N1117">
            <v>0</v>
          </cell>
          <cell r="O1117" t="str">
            <v>Việt Nam</v>
          </cell>
          <cell r="Q1117">
            <v>100</v>
          </cell>
          <cell r="R1117">
            <v>149050</v>
          </cell>
          <cell r="S1117">
            <v>1</v>
          </cell>
          <cell r="T1117">
            <v>3.8</v>
          </cell>
          <cell r="U1117">
            <v>149074.5</v>
          </cell>
          <cell r="V1117">
            <v>566483.1</v>
          </cell>
          <cell r="W1117">
            <v>23.799999999999997</v>
          </cell>
          <cell r="X1117">
            <v>90.439999999999984</v>
          </cell>
          <cell r="Y1117">
            <v>97875.12</v>
          </cell>
          <cell r="Z1117">
            <v>371925.45599999995</v>
          </cell>
          <cell r="AA1117">
            <v>102768.88</v>
          </cell>
          <cell r="AB1117">
            <v>390521.74400000001</v>
          </cell>
          <cell r="AC1117">
            <v>1.9</v>
          </cell>
          <cell r="AD1117">
            <v>7.22</v>
          </cell>
          <cell r="AI1117">
            <v>149100</v>
          </cell>
          <cell r="AJ1117">
            <v>566580</v>
          </cell>
        </row>
        <row r="1118">
          <cell r="A1118" t="str">
            <v>A10956</v>
          </cell>
          <cell r="B1118">
            <v>7143</v>
          </cell>
          <cell r="C1118">
            <v>1711</v>
          </cell>
          <cell r="E1118" t="str">
            <v>Ống gió chế tạo bằng tôn tráng kẽm KT250x200, tôn dày 0.58mm, kết nối ống bằng nẹp C</v>
          </cell>
          <cell r="F1118">
            <v>0</v>
          </cell>
          <cell r="G1118">
            <v>0</v>
          </cell>
          <cell r="H1118" t="str">
            <v>m</v>
          </cell>
          <cell r="I1118">
            <v>9.6</v>
          </cell>
          <cell r="J1118">
            <v>134100</v>
          </cell>
          <cell r="K1118">
            <v>1287360</v>
          </cell>
          <cell r="M1118" t="str">
            <v>Hoa Sen hoặc Phương Nam</v>
          </cell>
          <cell r="N1118">
            <v>0</v>
          </cell>
          <cell r="O1118" t="str">
            <v>Việt Nam</v>
          </cell>
          <cell r="Q1118">
            <v>100</v>
          </cell>
          <cell r="R1118">
            <v>134090</v>
          </cell>
          <cell r="S1118">
            <v>0.9</v>
          </cell>
          <cell r="T1118">
            <v>9.6</v>
          </cell>
          <cell r="U1118">
            <v>134100</v>
          </cell>
          <cell r="V1118">
            <v>1287360</v>
          </cell>
          <cell r="W1118">
            <v>21</v>
          </cell>
          <cell r="X1118">
            <v>201.6</v>
          </cell>
          <cell r="Y1118">
            <v>86360.4</v>
          </cell>
          <cell r="Z1118">
            <v>829059.84</v>
          </cell>
          <cell r="AA1118">
            <v>90678.42</v>
          </cell>
          <cell r="AB1118">
            <v>870512.83199999994</v>
          </cell>
          <cell r="AC1118">
            <v>1.7</v>
          </cell>
          <cell r="AD1118">
            <v>16.32</v>
          </cell>
          <cell r="AI1118">
            <v>134100</v>
          </cell>
          <cell r="AJ1118">
            <v>1287360</v>
          </cell>
        </row>
        <row r="1119">
          <cell r="A1119" t="str">
            <v>A10957</v>
          </cell>
          <cell r="B1119">
            <v>7144</v>
          </cell>
          <cell r="C1119">
            <v>1711</v>
          </cell>
          <cell r="E1119" t="str">
            <v>Ống gió chế tạo bằng tôn tráng kẽm KT200x200, tôn dày 0.58mm, kết nối ống bằng nẹp C</v>
          </cell>
          <cell r="F1119">
            <v>0</v>
          </cell>
          <cell r="G1119">
            <v>0</v>
          </cell>
          <cell r="H1119" t="str">
            <v>m</v>
          </cell>
          <cell r="I1119">
            <v>1.4</v>
          </cell>
          <cell r="J1119">
            <v>119300</v>
          </cell>
          <cell r="K1119">
            <v>167020</v>
          </cell>
          <cell r="M1119" t="str">
            <v>Hoa Sen hoặc Phương Nam</v>
          </cell>
          <cell r="N1119">
            <v>0</v>
          </cell>
          <cell r="O1119" t="str">
            <v>Việt Nam</v>
          </cell>
          <cell r="Q1119">
            <v>100</v>
          </cell>
          <cell r="R1119">
            <v>119240.00000000001</v>
          </cell>
          <cell r="S1119">
            <v>0.8</v>
          </cell>
          <cell r="T1119">
            <v>1.4</v>
          </cell>
          <cell r="U1119">
            <v>119349</v>
          </cell>
          <cell r="V1119">
            <v>167088.59999999998</v>
          </cell>
          <cell r="W1119">
            <v>19.599999999999998</v>
          </cell>
          <cell r="X1119">
            <v>27.439999999999994</v>
          </cell>
          <cell r="Y1119">
            <v>80603.039999999994</v>
          </cell>
          <cell r="Z1119">
            <v>112844.25599999998</v>
          </cell>
          <cell r="AA1119">
            <v>84633.19</v>
          </cell>
          <cell r="AB1119">
            <v>118486.466</v>
          </cell>
          <cell r="AC1119">
            <v>1.6</v>
          </cell>
          <cell r="AD1119">
            <v>2.2399999999999998</v>
          </cell>
          <cell r="AI1119">
            <v>119300</v>
          </cell>
          <cell r="AJ1119">
            <v>167020</v>
          </cell>
        </row>
        <row r="1120">
          <cell r="A1120" t="str">
            <v>A10958</v>
          </cell>
          <cell r="B1120">
            <v>7145</v>
          </cell>
          <cell r="C1120">
            <v>1711</v>
          </cell>
          <cell r="E1120" t="str">
            <v>Ống gió chế tạo bằng tôn tráng kẽm KT150x150, tôn dày 0.58mm, kết nối ống bằng nẹp C</v>
          </cell>
          <cell r="F1120">
            <v>0</v>
          </cell>
          <cell r="G1120">
            <v>0</v>
          </cell>
          <cell r="H1120" t="str">
            <v>m</v>
          </cell>
          <cell r="I1120">
            <v>1.9</v>
          </cell>
          <cell r="J1120">
            <v>98300</v>
          </cell>
          <cell r="K1120">
            <v>186770</v>
          </cell>
          <cell r="M1120" t="str">
            <v>Hoa Sen hoặc Phương Nam</v>
          </cell>
          <cell r="N1120">
            <v>0</v>
          </cell>
          <cell r="O1120" t="str">
            <v>Việt Nam</v>
          </cell>
          <cell r="Q1120">
            <v>100</v>
          </cell>
          <cell r="R1120">
            <v>98340.000000000015</v>
          </cell>
          <cell r="S1120">
            <v>0.6</v>
          </cell>
          <cell r="T1120">
            <v>1.9</v>
          </cell>
          <cell r="U1120">
            <v>98340</v>
          </cell>
          <cell r="V1120">
            <v>186846</v>
          </cell>
          <cell r="W1120">
            <v>14</v>
          </cell>
          <cell r="X1120">
            <v>26.599999999999998</v>
          </cell>
          <cell r="Y1120">
            <v>57573.599999999999</v>
          </cell>
          <cell r="Z1120">
            <v>109389.84</v>
          </cell>
          <cell r="AA1120">
            <v>60452.28</v>
          </cell>
          <cell r="AB1120">
            <v>114859.33199999999</v>
          </cell>
          <cell r="AC1120">
            <v>1.1000000000000001</v>
          </cell>
          <cell r="AD1120">
            <v>2.09</v>
          </cell>
          <cell r="AI1120">
            <v>98300</v>
          </cell>
          <cell r="AJ1120">
            <v>186770</v>
          </cell>
        </row>
        <row r="1121">
          <cell r="A1121" t="str">
            <v>A10959</v>
          </cell>
          <cell r="B1121">
            <v>7146</v>
          </cell>
          <cell r="C1121">
            <v>1711</v>
          </cell>
          <cell r="E1121" t="str">
            <v>Ống gió chế tạo bằng tôn tráng kẽm KT150x100, tôn dày 0.58mm, kết nối ống bằng nẹp C</v>
          </cell>
          <cell r="F1121">
            <v>0</v>
          </cell>
          <cell r="G1121">
            <v>0</v>
          </cell>
          <cell r="H1121" t="str">
            <v>m</v>
          </cell>
          <cell r="I1121">
            <v>3.3</v>
          </cell>
          <cell r="J1121">
            <v>85600</v>
          </cell>
          <cell r="K1121">
            <v>282480</v>
          </cell>
          <cell r="M1121" t="str">
            <v>Hoa Sen hoặc Phương Nam</v>
          </cell>
          <cell r="N1121">
            <v>0</v>
          </cell>
          <cell r="O1121" t="str">
            <v>Việt Nam</v>
          </cell>
          <cell r="Q1121">
            <v>100</v>
          </cell>
          <cell r="R1121">
            <v>85690</v>
          </cell>
          <cell r="S1121">
            <v>0.5</v>
          </cell>
          <cell r="T1121">
            <v>3.3</v>
          </cell>
          <cell r="U1121">
            <v>85600.5</v>
          </cell>
          <cell r="V1121">
            <v>282481.64999999997</v>
          </cell>
          <cell r="W1121">
            <v>12.6</v>
          </cell>
          <cell r="X1121">
            <v>41.58</v>
          </cell>
          <cell r="Y1121">
            <v>51816.24</v>
          </cell>
          <cell r="Z1121">
            <v>170993.59199999998</v>
          </cell>
          <cell r="AA1121">
            <v>54407.05</v>
          </cell>
          <cell r="AB1121">
            <v>179543.26500000001</v>
          </cell>
          <cell r="AC1121">
            <v>1</v>
          </cell>
          <cell r="AD1121">
            <v>3.3</v>
          </cell>
          <cell r="AI1121">
            <v>85600</v>
          </cell>
          <cell r="AJ1121">
            <v>282480</v>
          </cell>
        </row>
        <row r="1122">
          <cell r="A1122" t="str">
            <v>A10960</v>
          </cell>
          <cell r="B1122">
            <v>7147</v>
          </cell>
          <cell r="C1122">
            <v>1711</v>
          </cell>
          <cell r="E1122" t="str">
            <v>Cút ống gió KT500x250, tôn dày 0.75mm</v>
          </cell>
          <cell r="F1122">
            <v>0</v>
          </cell>
          <cell r="G1122">
            <v>0</v>
          </cell>
          <cell r="H1122" t="str">
            <v>Cái</v>
          </cell>
          <cell r="I1122">
            <v>3</v>
          </cell>
          <cell r="J1122">
            <v>303100</v>
          </cell>
          <cell r="K1122">
            <v>909300</v>
          </cell>
          <cell r="M1122" t="str">
            <v>Hoa Sen hoặc Phương Nam</v>
          </cell>
          <cell r="N1122">
            <v>0</v>
          </cell>
          <cell r="O1122" t="str">
            <v>Việt Nam</v>
          </cell>
          <cell r="Q1122">
            <v>100</v>
          </cell>
          <cell r="R1122">
            <v>303050</v>
          </cell>
          <cell r="S1122">
            <v>1.5</v>
          </cell>
          <cell r="T1122">
            <v>3</v>
          </cell>
          <cell r="U1122">
            <v>303066</v>
          </cell>
          <cell r="V1122">
            <v>909198</v>
          </cell>
          <cell r="W1122">
            <v>36.4</v>
          </cell>
          <cell r="X1122">
            <v>109.19999999999999</v>
          </cell>
          <cell r="Y1122">
            <v>149691.35999999999</v>
          </cell>
          <cell r="Z1122">
            <v>449074.07999999996</v>
          </cell>
          <cell r="AA1122">
            <v>157175.93</v>
          </cell>
          <cell r="AB1122">
            <v>471527.79</v>
          </cell>
          <cell r="AC1122">
            <v>2.9</v>
          </cell>
          <cell r="AD1122">
            <v>8.6999999999999993</v>
          </cell>
          <cell r="AI1122">
            <v>303100</v>
          </cell>
          <cell r="AJ1122">
            <v>909300</v>
          </cell>
        </row>
        <row r="1123">
          <cell r="A1123" t="str">
            <v>A10961</v>
          </cell>
          <cell r="B1123">
            <v>7148</v>
          </cell>
          <cell r="C1123">
            <v>1711</v>
          </cell>
          <cell r="E1123" t="str">
            <v>Cút ống gió KT500x200, tôn dày 0.75mm</v>
          </cell>
          <cell r="F1123">
            <v>0</v>
          </cell>
          <cell r="G1123">
            <v>0</v>
          </cell>
          <cell r="H1123" t="str">
            <v>Cái</v>
          </cell>
          <cell r="I1123">
            <v>1</v>
          </cell>
          <cell r="J1123">
            <v>284700</v>
          </cell>
          <cell r="K1123">
            <v>284700</v>
          </cell>
          <cell r="M1123" t="str">
            <v>Hoa Sen hoặc Phương Nam</v>
          </cell>
          <cell r="N1123">
            <v>0</v>
          </cell>
          <cell r="O1123" t="str">
            <v>Việt Nam</v>
          </cell>
          <cell r="Q1123">
            <v>100</v>
          </cell>
          <cell r="R1123">
            <v>284680</v>
          </cell>
          <cell r="S1123">
            <v>1.4</v>
          </cell>
          <cell r="T1123">
            <v>1</v>
          </cell>
          <cell r="U1123">
            <v>284739</v>
          </cell>
          <cell r="V1123">
            <v>284739</v>
          </cell>
          <cell r="W1123">
            <v>33.599999999999994</v>
          </cell>
          <cell r="X1123">
            <v>33.599999999999994</v>
          </cell>
          <cell r="Y1123">
            <v>138176.64000000001</v>
          </cell>
          <cell r="Z1123">
            <v>138176.64000000001</v>
          </cell>
          <cell r="AA1123">
            <v>145085.47</v>
          </cell>
          <cell r="AB1123">
            <v>145085.47</v>
          </cell>
          <cell r="AC1123">
            <v>2.7</v>
          </cell>
          <cell r="AD1123">
            <v>2.7</v>
          </cell>
          <cell r="AI1123">
            <v>284700</v>
          </cell>
          <cell r="AJ1123">
            <v>284700</v>
          </cell>
        </row>
        <row r="1124">
          <cell r="A1124" t="str">
            <v>A10962</v>
          </cell>
          <cell r="B1124">
            <v>7149</v>
          </cell>
          <cell r="C1124">
            <v>1711</v>
          </cell>
          <cell r="E1124" t="str">
            <v>Cút ống gió KT400x300, tôn dày 0.75mm</v>
          </cell>
          <cell r="F1124">
            <v>0</v>
          </cell>
          <cell r="G1124">
            <v>0</v>
          </cell>
          <cell r="H1124" t="str">
            <v>Cái</v>
          </cell>
          <cell r="I1124">
            <v>1</v>
          </cell>
          <cell r="J1124">
            <v>233600</v>
          </cell>
          <cell r="K1124">
            <v>233600</v>
          </cell>
          <cell r="M1124" t="str">
            <v>Hoa Sen hoặc Phương Nam</v>
          </cell>
          <cell r="N1124">
            <v>0</v>
          </cell>
          <cell r="O1124" t="str">
            <v>Việt Nam</v>
          </cell>
          <cell r="Q1124">
            <v>100</v>
          </cell>
          <cell r="R1124">
            <v>233530.00000000003</v>
          </cell>
          <cell r="S1124">
            <v>1.1200000000000001</v>
          </cell>
          <cell r="T1124">
            <v>1</v>
          </cell>
          <cell r="U1124">
            <v>233557.5</v>
          </cell>
          <cell r="V1124">
            <v>233557.5</v>
          </cell>
          <cell r="W1124">
            <v>26.599999999999998</v>
          </cell>
          <cell r="X1124">
            <v>26.599999999999998</v>
          </cell>
          <cell r="Y1124">
            <v>109389.84</v>
          </cell>
          <cell r="Z1124">
            <v>109389.84</v>
          </cell>
          <cell r="AA1124">
            <v>114859.33</v>
          </cell>
          <cell r="AB1124">
            <v>114859.33</v>
          </cell>
          <cell r="AC1124">
            <v>2.1</v>
          </cell>
          <cell r="AD1124">
            <v>2.1</v>
          </cell>
          <cell r="AI1124">
            <v>233600</v>
          </cell>
          <cell r="AJ1124">
            <v>233600</v>
          </cell>
        </row>
        <row r="1125">
          <cell r="A1125" t="str">
            <v>A10963</v>
          </cell>
          <cell r="B1125">
            <v>7150</v>
          </cell>
          <cell r="C1125">
            <v>1711</v>
          </cell>
          <cell r="E1125" t="str">
            <v>Cút ống gió KT300x250, tôn dày 0.75mm</v>
          </cell>
          <cell r="F1125">
            <v>0</v>
          </cell>
          <cell r="G1125">
            <v>0</v>
          </cell>
          <cell r="H1125" t="str">
            <v>Cái</v>
          </cell>
          <cell r="I1125">
            <v>1</v>
          </cell>
          <cell r="J1125">
            <v>146800</v>
          </cell>
          <cell r="K1125">
            <v>146800</v>
          </cell>
          <cell r="M1125" t="str">
            <v>Hoa Sen hoặc Phương Nam</v>
          </cell>
          <cell r="N1125">
            <v>0</v>
          </cell>
          <cell r="O1125" t="str">
            <v>Việt Nam</v>
          </cell>
          <cell r="Q1125">
            <v>100</v>
          </cell>
          <cell r="R1125">
            <v>146740</v>
          </cell>
          <cell r="S1125">
            <v>0.66</v>
          </cell>
          <cell r="T1125">
            <v>1</v>
          </cell>
          <cell r="U1125">
            <v>146839.5</v>
          </cell>
          <cell r="V1125">
            <v>146839.5</v>
          </cell>
          <cell r="W1125">
            <v>15.399999999999999</v>
          </cell>
          <cell r="X1125">
            <v>15.399999999999999</v>
          </cell>
          <cell r="Y1125">
            <v>63330.96</v>
          </cell>
          <cell r="Z1125">
            <v>63330.96</v>
          </cell>
          <cell r="AA1125">
            <v>66497.509999999995</v>
          </cell>
          <cell r="AB1125">
            <v>66497.509999999995</v>
          </cell>
          <cell r="AC1125">
            <v>1.2</v>
          </cell>
          <cell r="AD1125">
            <v>1.2</v>
          </cell>
          <cell r="AI1125">
            <v>146800</v>
          </cell>
          <cell r="AJ1125">
            <v>146800</v>
          </cell>
        </row>
        <row r="1126">
          <cell r="A1126" t="str">
            <v>A10964</v>
          </cell>
          <cell r="B1126">
            <v>7151</v>
          </cell>
          <cell r="C1126">
            <v>1711</v>
          </cell>
          <cell r="E1126" t="str">
            <v>Cút ống gió KT250x200, tôn dày 0.58mm</v>
          </cell>
          <cell r="F1126">
            <v>0</v>
          </cell>
          <cell r="G1126">
            <v>0</v>
          </cell>
          <cell r="H1126" t="str">
            <v>Cái</v>
          </cell>
          <cell r="I1126">
            <v>1</v>
          </cell>
          <cell r="J1126">
            <v>103900</v>
          </cell>
          <cell r="K1126">
            <v>103900</v>
          </cell>
          <cell r="M1126" t="str">
            <v>Hoa Sen hoặc Phương Nam</v>
          </cell>
          <cell r="N1126">
            <v>0</v>
          </cell>
          <cell r="O1126" t="str">
            <v>Việt Nam</v>
          </cell>
          <cell r="Q1126">
            <v>100</v>
          </cell>
          <cell r="R1126">
            <v>103840.00000000001</v>
          </cell>
          <cell r="S1126">
            <v>0.45</v>
          </cell>
          <cell r="T1126">
            <v>1</v>
          </cell>
          <cell r="U1126">
            <v>103927.5</v>
          </cell>
          <cell r="V1126">
            <v>103927.5</v>
          </cell>
          <cell r="W1126">
            <v>11.2</v>
          </cell>
          <cell r="X1126">
            <v>11.2</v>
          </cell>
          <cell r="Y1126">
            <v>46058.879999999997</v>
          </cell>
          <cell r="Z1126">
            <v>46058.879999999997</v>
          </cell>
          <cell r="AA1126">
            <v>48361.82</v>
          </cell>
          <cell r="AB1126">
            <v>48361.82</v>
          </cell>
          <cell r="AC1126">
            <v>0.9</v>
          </cell>
          <cell r="AD1126">
            <v>0.9</v>
          </cell>
          <cell r="AI1126">
            <v>103900</v>
          </cell>
          <cell r="AJ1126">
            <v>103900</v>
          </cell>
        </row>
        <row r="1127">
          <cell r="A1127" t="str">
            <v>A10965</v>
          </cell>
          <cell r="B1127">
            <v>7152</v>
          </cell>
          <cell r="C1127">
            <v>1711</v>
          </cell>
          <cell r="E1127" t="str">
            <v>Cút ống gió KT150x100, tôn dày 0.58mm</v>
          </cell>
          <cell r="F1127">
            <v>0</v>
          </cell>
          <cell r="G1127">
            <v>0</v>
          </cell>
          <cell r="H1127" t="str">
            <v>Cái</v>
          </cell>
          <cell r="I1127">
            <v>1</v>
          </cell>
          <cell r="J1127">
            <v>60600</v>
          </cell>
          <cell r="K1127">
            <v>60600</v>
          </cell>
          <cell r="M1127" t="str">
            <v>Hoa Sen hoặc Phương Nam</v>
          </cell>
          <cell r="N1127">
            <v>0</v>
          </cell>
          <cell r="O1127" t="str">
            <v>Việt Nam</v>
          </cell>
          <cell r="Q1127">
            <v>100</v>
          </cell>
          <cell r="R1127">
            <v>60500.000000000007</v>
          </cell>
          <cell r="S1127">
            <v>0.15</v>
          </cell>
          <cell r="T1127">
            <v>1</v>
          </cell>
          <cell r="U1127">
            <v>60568.5</v>
          </cell>
          <cell r="V1127">
            <v>60568.5</v>
          </cell>
          <cell r="W1127">
            <v>4.1999999999999993</v>
          </cell>
          <cell r="X1127">
            <v>4.1999999999999993</v>
          </cell>
          <cell r="Y1127">
            <v>17272.080000000002</v>
          </cell>
          <cell r="Z1127">
            <v>17272.080000000002</v>
          </cell>
          <cell r="AA1127">
            <v>18135.68</v>
          </cell>
          <cell r="AB1127">
            <v>18135.68</v>
          </cell>
          <cell r="AC1127">
            <v>0.3</v>
          </cell>
          <cell r="AD1127">
            <v>0.3</v>
          </cell>
          <cell r="AI1127">
            <v>60600</v>
          </cell>
          <cell r="AJ1127">
            <v>60600</v>
          </cell>
        </row>
        <row r="1128">
          <cell r="A1128" t="str">
            <v>A10966</v>
          </cell>
          <cell r="B1128">
            <v>7153</v>
          </cell>
          <cell r="C1128">
            <v>1711</v>
          </cell>
          <cell r="E1128" t="str">
            <v>Nối giảm ống gió KT500x250/400x300, tôn dày 0.75mm</v>
          </cell>
          <cell r="F1128">
            <v>0</v>
          </cell>
          <cell r="G1128">
            <v>0</v>
          </cell>
          <cell r="H1128" t="str">
            <v>Cái</v>
          </cell>
          <cell r="I1128">
            <v>1</v>
          </cell>
          <cell r="J1128">
            <v>196700</v>
          </cell>
          <cell r="K1128">
            <v>196700</v>
          </cell>
          <cell r="M1128" t="str">
            <v>Hoa Sen hoặc Phương Nam</v>
          </cell>
          <cell r="N1128">
            <v>0</v>
          </cell>
          <cell r="O1128" t="str">
            <v>Việt Nam</v>
          </cell>
          <cell r="Q1128">
            <v>100</v>
          </cell>
          <cell r="R1128">
            <v>196680.00000000003</v>
          </cell>
          <cell r="S1128">
            <v>0.75</v>
          </cell>
          <cell r="T1128">
            <v>1</v>
          </cell>
          <cell r="U1128">
            <v>196680</v>
          </cell>
          <cell r="V1128">
            <v>196680</v>
          </cell>
          <cell r="W1128">
            <v>18.2</v>
          </cell>
          <cell r="X1128">
            <v>18.2</v>
          </cell>
          <cell r="Y1128">
            <v>74845.679999999993</v>
          </cell>
          <cell r="Z1128">
            <v>74845.679999999993</v>
          </cell>
          <cell r="AA1128">
            <v>78587.960000000006</v>
          </cell>
          <cell r="AB1128">
            <v>78587.960000000006</v>
          </cell>
          <cell r="AC1128">
            <v>1.5</v>
          </cell>
          <cell r="AD1128">
            <v>1.5</v>
          </cell>
          <cell r="AI1128">
            <v>196700</v>
          </cell>
          <cell r="AJ1128">
            <v>196700</v>
          </cell>
        </row>
        <row r="1129">
          <cell r="A1129" t="str">
            <v>A10967</v>
          </cell>
          <cell r="B1129">
            <v>7154</v>
          </cell>
          <cell r="C1129">
            <v>1711</v>
          </cell>
          <cell r="E1129" t="str">
            <v>Nối giảm ống gió KT500x200/300x250, tôn dày 0.75mm</v>
          </cell>
          <cell r="F1129">
            <v>0</v>
          </cell>
          <cell r="G1129">
            <v>0</v>
          </cell>
          <cell r="H1129" t="str">
            <v>Cái</v>
          </cell>
          <cell r="I1129">
            <v>1</v>
          </cell>
          <cell r="J1129">
            <v>172100</v>
          </cell>
          <cell r="K1129">
            <v>172100</v>
          </cell>
          <cell r="M1129" t="str">
            <v>Hoa Sen hoặc Phương Nam</v>
          </cell>
          <cell r="N1129">
            <v>0</v>
          </cell>
          <cell r="O1129" t="str">
            <v>Việt Nam</v>
          </cell>
          <cell r="Q1129">
            <v>100</v>
          </cell>
          <cell r="R1129">
            <v>172040</v>
          </cell>
          <cell r="S1129">
            <v>0.7</v>
          </cell>
          <cell r="T1129">
            <v>1</v>
          </cell>
          <cell r="U1129">
            <v>172095</v>
          </cell>
          <cell r="V1129">
            <v>172095</v>
          </cell>
          <cell r="W1129">
            <v>16.799999999999997</v>
          </cell>
          <cell r="X1129">
            <v>16.799999999999997</v>
          </cell>
          <cell r="Y1129">
            <v>69088.320000000007</v>
          </cell>
          <cell r="Z1129">
            <v>69088.320000000007</v>
          </cell>
          <cell r="AA1129">
            <v>72542.740000000005</v>
          </cell>
          <cell r="AB1129">
            <v>72542.740000000005</v>
          </cell>
          <cell r="AC1129">
            <v>1.3</v>
          </cell>
          <cell r="AD1129">
            <v>1.3</v>
          </cell>
          <cell r="AI1129">
            <v>172100</v>
          </cell>
          <cell r="AJ1129">
            <v>172100</v>
          </cell>
        </row>
        <row r="1130">
          <cell r="A1130" t="str">
            <v>A10968</v>
          </cell>
          <cell r="B1130">
            <v>7155</v>
          </cell>
          <cell r="C1130">
            <v>1711</v>
          </cell>
          <cell r="E1130" t="str">
            <v>Nối giảm ống gió KT300x250/200x200, tôn dày 0.75mm</v>
          </cell>
          <cell r="F1130">
            <v>0</v>
          </cell>
          <cell r="G1130">
            <v>0</v>
          </cell>
          <cell r="H1130" t="str">
            <v>Cái</v>
          </cell>
          <cell r="I1130">
            <v>1</v>
          </cell>
          <cell r="J1130">
            <v>135000</v>
          </cell>
          <cell r="K1130">
            <v>135000</v>
          </cell>
          <cell r="M1130" t="str">
            <v>Hoa Sen hoặc Phương Nam</v>
          </cell>
          <cell r="N1130">
            <v>0</v>
          </cell>
          <cell r="O1130" t="str">
            <v>Việt Nam</v>
          </cell>
          <cell r="Q1130">
            <v>100</v>
          </cell>
          <cell r="R1130">
            <v>135080</v>
          </cell>
          <cell r="S1130">
            <v>0.33</v>
          </cell>
          <cell r="T1130">
            <v>1</v>
          </cell>
          <cell r="U1130">
            <v>134994</v>
          </cell>
          <cell r="V1130">
            <v>134994</v>
          </cell>
          <cell r="W1130">
            <v>8.3999999999999986</v>
          </cell>
          <cell r="X1130">
            <v>8.3999999999999986</v>
          </cell>
          <cell r="Y1130">
            <v>34544.160000000003</v>
          </cell>
          <cell r="Z1130">
            <v>34544.160000000003</v>
          </cell>
          <cell r="AA1130">
            <v>36271.370000000003</v>
          </cell>
          <cell r="AB1130">
            <v>36271.370000000003</v>
          </cell>
          <cell r="AC1130">
            <v>0.7</v>
          </cell>
          <cell r="AD1130">
            <v>0.7</v>
          </cell>
          <cell r="AI1130">
            <v>135000</v>
          </cell>
          <cell r="AJ1130">
            <v>135000</v>
          </cell>
        </row>
        <row r="1131">
          <cell r="A1131" t="str">
            <v>A10969</v>
          </cell>
          <cell r="B1131">
            <v>7156</v>
          </cell>
          <cell r="C1131">
            <v>1711</v>
          </cell>
          <cell r="E1131" t="str">
            <v>Vuông / tròn 150x150/Ø150, tôn dày 0.58mm</v>
          </cell>
          <cell r="F1131">
            <v>0</v>
          </cell>
          <cell r="G1131">
            <v>0</v>
          </cell>
          <cell r="H1131" t="str">
            <v>Cái</v>
          </cell>
          <cell r="I1131">
            <v>12</v>
          </cell>
          <cell r="J1131">
            <v>73800</v>
          </cell>
          <cell r="K1131">
            <v>885600</v>
          </cell>
          <cell r="M1131" t="str">
            <v>Hoa Sen hoặc Phương Nam</v>
          </cell>
          <cell r="N1131">
            <v>0</v>
          </cell>
          <cell r="O1131" t="str">
            <v>Việt Nam</v>
          </cell>
          <cell r="Q1131">
            <v>100</v>
          </cell>
          <cell r="R1131">
            <v>73810</v>
          </cell>
          <cell r="S1131">
            <v>0.09</v>
          </cell>
          <cell r="T1131">
            <v>12</v>
          </cell>
          <cell r="U1131">
            <v>73755</v>
          </cell>
          <cell r="V1131">
            <v>885060</v>
          </cell>
          <cell r="W1131">
            <v>2.8</v>
          </cell>
          <cell r="X1131">
            <v>33.599999999999994</v>
          </cell>
          <cell r="Y1131">
            <v>11514.72</v>
          </cell>
          <cell r="Z1131">
            <v>138176.63999999998</v>
          </cell>
          <cell r="AA1131">
            <v>12090.46</v>
          </cell>
          <cell r="AB1131">
            <v>145085.51999999999</v>
          </cell>
          <cell r="AC1131">
            <v>0.2</v>
          </cell>
          <cell r="AD1131">
            <v>2.4000000000000004</v>
          </cell>
          <cell r="AI1131">
            <v>73800</v>
          </cell>
          <cell r="AJ1131">
            <v>885600</v>
          </cell>
        </row>
        <row r="1132">
          <cell r="A1132" t="str">
            <v>A10970</v>
          </cell>
          <cell r="B1132">
            <v>7157</v>
          </cell>
          <cell r="C1132">
            <v>1711</v>
          </cell>
          <cell r="E1132" t="str">
            <v>Vuông / tròn 150x100/Ø150, tôn dày 0.58mm</v>
          </cell>
          <cell r="F1132">
            <v>0</v>
          </cell>
          <cell r="G1132">
            <v>0</v>
          </cell>
          <cell r="H1132" t="str">
            <v>Cái</v>
          </cell>
          <cell r="I1132">
            <v>1</v>
          </cell>
          <cell r="J1132">
            <v>68800</v>
          </cell>
          <cell r="K1132">
            <v>68800</v>
          </cell>
          <cell r="M1132" t="str">
            <v>Hoa Sen hoặc Phương Nam</v>
          </cell>
          <cell r="N1132">
            <v>0</v>
          </cell>
          <cell r="O1132" t="str">
            <v>Việt Nam</v>
          </cell>
          <cell r="Q1132">
            <v>100</v>
          </cell>
          <cell r="R1132">
            <v>68860</v>
          </cell>
          <cell r="S1132">
            <v>7.4999999999999997E-2</v>
          </cell>
          <cell r="T1132">
            <v>1</v>
          </cell>
          <cell r="U1132">
            <v>68838</v>
          </cell>
          <cell r="V1132">
            <v>68838</v>
          </cell>
          <cell r="W1132">
            <v>1.4</v>
          </cell>
          <cell r="X1132">
            <v>1.4</v>
          </cell>
          <cell r="Y1132">
            <v>5757.36</v>
          </cell>
          <cell r="Z1132">
            <v>5757.36</v>
          </cell>
          <cell r="AA1132">
            <v>6045.23</v>
          </cell>
          <cell r="AB1132">
            <v>6045.23</v>
          </cell>
          <cell r="AC1132">
            <v>0.1</v>
          </cell>
          <cell r="AD1132">
            <v>0.1</v>
          </cell>
          <cell r="AI1132">
            <v>68800</v>
          </cell>
          <cell r="AJ1132">
            <v>68800</v>
          </cell>
        </row>
        <row r="1133">
          <cell r="A1133" t="str">
            <v>A10971</v>
          </cell>
          <cell r="B1133">
            <v>7158</v>
          </cell>
          <cell r="C1133">
            <v>1711</v>
          </cell>
          <cell r="E1133" t="str">
            <v>Chân rẽ ống gió KT250x250, tôn dày 0.58mm</v>
          </cell>
          <cell r="F1133">
            <v>0</v>
          </cell>
          <cell r="G1133">
            <v>0</v>
          </cell>
          <cell r="H1133" t="str">
            <v>Cái</v>
          </cell>
          <cell r="I1133">
            <v>1</v>
          </cell>
          <cell r="J1133">
            <v>83800</v>
          </cell>
          <cell r="K1133">
            <v>83800</v>
          </cell>
          <cell r="M1133" t="str">
            <v>Hoa Sen hoặc Phương Nam</v>
          </cell>
          <cell r="N1133">
            <v>0</v>
          </cell>
          <cell r="O1133" t="str">
            <v>Việt Nam</v>
          </cell>
          <cell r="Q1133">
            <v>100</v>
          </cell>
          <cell r="R1133">
            <v>83710</v>
          </cell>
          <cell r="S1133">
            <v>0.5</v>
          </cell>
          <cell r="T1133">
            <v>1</v>
          </cell>
          <cell r="U1133">
            <v>83812.5</v>
          </cell>
          <cell r="V1133">
            <v>83812.5</v>
          </cell>
          <cell r="W1133">
            <v>12.6</v>
          </cell>
          <cell r="X1133">
            <v>12.6</v>
          </cell>
          <cell r="Y1133">
            <v>51816.24</v>
          </cell>
          <cell r="Z1133">
            <v>51816.24</v>
          </cell>
          <cell r="AA1133">
            <v>54407.05</v>
          </cell>
          <cell r="AB1133">
            <v>54407.05</v>
          </cell>
          <cell r="AC1133">
            <v>1</v>
          </cell>
          <cell r="AD1133">
            <v>1</v>
          </cell>
          <cell r="AI1133">
            <v>83800</v>
          </cell>
          <cell r="AJ1133">
            <v>83800</v>
          </cell>
        </row>
        <row r="1134">
          <cell r="A1134" t="str">
            <v>A10972</v>
          </cell>
          <cell r="B1134">
            <v>7159</v>
          </cell>
          <cell r="C1134">
            <v>1711</v>
          </cell>
          <cell r="E1134" t="str">
            <v>Chân rẽ ống gió KT150x150, tôn dày 0.58mm</v>
          </cell>
          <cell r="F1134">
            <v>0</v>
          </cell>
          <cell r="G1134">
            <v>0</v>
          </cell>
          <cell r="H1134" t="str">
            <v>Cái</v>
          </cell>
          <cell r="I1134">
            <v>12</v>
          </cell>
          <cell r="J1134">
            <v>63000</v>
          </cell>
          <cell r="K1134">
            <v>756000</v>
          </cell>
          <cell r="M1134" t="str">
            <v>Hoa Sen hoặc Phương Nam</v>
          </cell>
          <cell r="N1134">
            <v>0</v>
          </cell>
          <cell r="O1134" t="str">
            <v>Việt Nam</v>
          </cell>
          <cell r="Q1134">
            <v>100</v>
          </cell>
          <cell r="R1134">
            <v>62920.000000000007</v>
          </cell>
          <cell r="S1134">
            <v>0.18</v>
          </cell>
          <cell r="T1134">
            <v>12</v>
          </cell>
          <cell r="U1134">
            <v>63027</v>
          </cell>
          <cell r="V1134">
            <v>756324</v>
          </cell>
          <cell r="W1134">
            <v>4.1999999999999993</v>
          </cell>
          <cell r="X1134">
            <v>50.399999999999991</v>
          </cell>
          <cell r="Y1134">
            <v>17272.080000000002</v>
          </cell>
          <cell r="Z1134">
            <v>207264.96000000002</v>
          </cell>
          <cell r="AA1134">
            <v>18135.68</v>
          </cell>
          <cell r="AB1134">
            <v>217628.16</v>
          </cell>
          <cell r="AC1134">
            <v>0.3</v>
          </cell>
          <cell r="AD1134">
            <v>3.5999999999999996</v>
          </cell>
          <cell r="AI1134">
            <v>63000</v>
          </cell>
          <cell r="AJ1134">
            <v>756000</v>
          </cell>
        </row>
        <row r="1135">
          <cell r="A1135" t="str">
            <v>A10973</v>
          </cell>
          <cell r="B1135">
            <v>7160</v>
          </cell>
          <cell r="C1135">
            <v>1711</v>
          </cell>
          <cell r="E1135" t="str">
            <v>Chân rẽ ống gió KT150x100, tôn dày 0.58mm</v>
          </cell>
          <cell r="F1135">
            <v>0</v>
          </cell>
          <cell r="G1135">
            <v>0</v>
          </cell>
          <cell r="H1135" t="str">
            <v>Cái</v>
          </cell>
          <cell r="I1135">
            <v>1</v>
          </cell>
          <cell r="J1135">
            <v>57700</v>
          </cell>
          <cell r="K1135">
            <v>57700</v>
          </cell>
          <cell r="M1135" t="str">
            <v>Hoa Sen hoặc Phương Nam</v>
          </cell>
          <cell r="N1135">
            <v>0</v>
          </cell>
          <cell r="O1135" t="str">
            <v>Việt Nam</v>
          </cell>
          <cell r="Q1135">
            <v>100</v>
          </cell>
          <cell r="R1135">
            <v>57750.000000000007</v>
          </cell>
          <cell r="S1135">
            <v>0.15</v>
          </cell>
          <cell r="T1135">
            <v>1</v>
          </cell>
          <cell r="U1135">
            <v>57663</v>
          </cell>
          <cell r="V1135">
            <v>57663</v>
          </cell>
          <cell r="W1135">
            <v>4.1999999999999993</v>
          </cell>
          <cell r="X1135">
            <v>4.1999999999999993</v>
          </cell>
          <cell r="Y1135">
            <v>17272.080000000002</v>
          </cell>
          <cell r="Z1135">
            <v>17272.080000000002</v>
          </cell>
          <cell r="AA1135">
            <v>18135.68</v>
          </cell>
          <cell r="AB1135">
            <v>18135.68</v>
          </cell>
          <cell r="AC1135">
            <v>0.3</v>
          </cell>
          <cell r="AD1135">
            <v>0.3</v>
          </cell>
          <cell r="AI1135">
            <v>57700</v>
          </cell>
          <cell r="AJ1135">
            <v>57700</v>
          </cell>
        </row>
        <row r="1136">
          <cell r="A1136" t="str">
            <v>A10974</v>
          </cell>
          <cell r="B1136">
            <v>7161</v>
          </cell>
          <cell r="C1136">
            <v>1711</v>
          </cell>
          <cell r="E1136" t="str">
            <v>Tê ống gió KT500x250/500x200, 250x200 , tôn dày 0.75mm</v>
          </cell>
          <cell r="F1136">
            <v>0</v>
          </cell>
          <cell r="G1136">
            <v>0</v>
          </cell>
          <cell r="H1136" t="str">
            <v>Cái</v>
          </cell>
          <cell r="I1136">
            <v>1</v>
          </cell>
          <cell r="J1136">
            <v>375900</v>
          </cell>
          <cell r="K1136">
            <v>375900</v>
          </cell>
          <cell r="M1136" t="str">
            <v>Hoa Sen hoặc Phương Nam</v>
          </cell>
          <cell r="N1136">
            <v>0</v>
          </cell>
          <cell r="O1136" t="str">
            <v>Việt Nam</v>
          </cell>
          <cell r="Q1136">
            <v>100</v>
          </cell>
          <cell r="R1136">
            <v>375870.00000000006</v>
          </cell>
          <cell r="S1136">
            <v>3</v>
          </cell>
          <cell r="T1136">
            <v>1</v>
          </cell>
          <cell r="U1136">
            <v>375927</v>
          </cell>
          <cell r="V1136">
            <v>375927</v>
          </cell>
          <cell r="W1136">
            <v>71.399999999999991</v>
          </cell>
          <cell r="X1136">
            <v>71.399999999999991</v>
          </cell>
          <cell r="Y1136">
            <v>293625.36</v>
          </cell>
          <cell r="Z1136">
            <v>293625.36</v>
          </cell>
          <cell r="AA1136">
            <v>308306.63</v>
          </cell>
          <cell r="AB1136">
            <v>308306.63</v>
          </cell>
          <cell r="AC1136">
            <v>5.7</v>
          </cell>
          <cell r="AD1136">
            <v>5.7</v>
          </cell>
          <cell r="AI1136">
            <v>375900</v>
          </cell>
          <cell r="AJ1136">
            <v>375900</v>
          </cell>
        </row>
        <row r="1137">
          <cell r="A1137" t="str">
            <v>A10975</v>
          </cell>
          <cell r="B1137">
            <v>7162</v>
          </cell>
          <cell r="C1137">
            <v>1711</v>
          </cell>
          <cell r="E1137" t="str">
            <v>Hộp lắp miệng gió 200x200, tôn dày 0.58mm</v>
          </cell>
          <cell r="F1137">
            <v>0</v>
          </cell>
          <cell r="G1137">
            <v>0</v>
          </cell>
          <cell r="H1137" t="str">
            <v>Cái</v>
          </cell>
          <cell r="I1137">
            <v>13</v>
          </cell>
          <cell r="J1137">
            <v>53600</v>
          </cell>
          <cell r="K1137">
            <v>696800</v>
          </cell>
          <cell r="M1137" t="str">
            <v>Hoa Sen hoặc Phương Nam</v>
          </cell>
          <cell r="N1137">
            <v>0</v>
          </cell>
          <cell r="O1137" t="str">
            <v>Việt Nam</v>
          </cell>
          <cell r="Q1137">
            <v>100</v>
          </cell>
          <cell r="R1137">
            <v>53570.000000000007</v>
          </cell>
          <cell r="S1137">
            <v>0.32</v>
          </cell>
          <cell r="T1137">
            <v>13</v>
          </cell>
          <cell r="U1137">
            <v>53640</v>
          </cell>
          <cell r="V1137">
            <v>697320</v>
          </cell>
          <cell r="W1137">
            <v>7</v>
          </cell>
          <cell r="X1137">
            <v>91</v>
          </cell>
          <cell r="Y1137">
            <v>28786.799999999999</v>
          </cell>
          <cell r="Z1137">
            <v>374228.39999999997</v>
          </cell>
          <cell r="AA1137">
            <v>30226.14</v>
          </cell>
          <cell r="AB1137">
            <v>392939.82</v>
          </cell>
          <cell r="AC1137">
            <v>0.6</v>
          </cell>
          <cell r="AD1137">
            <v>7.8</v>
          </cell>
          <cell r="AI1137">
            <v>53600</v>
          </cell>
          <cell r="AJ1137">
            <v>696800</v>
          </cell>
        </row>
        <row r="1138">
          <cell r="A1138" t="str">
            <v>A10976</v>
          </cell>
          <cell r="B1138">
            <v>7163</v>
          </cell>
          <cell r="C1138">
            <v>1711</v>
          </cell>
          <cell r="E1138" t="str">
            <v>Ống gió hút khói bếp thép không rĩ dày 1.6mm</v>
          </cell>
          <cell r="F1138">
            <v>0</v>
          </cell>
          <cell r="G1138">
            <v>0</v>
          </cell>
          <cell r="H1138">
            <v>0</v>
          </cell>
          <cell r="J1138">
            <v>0</v>
          </cell>
          <cell r="K1138">
            <v>0</v>
          </cell>
          <cell r="M1138" t="str">
            <v>Hoa Sen hoặc Phương Nam</v>
          </cell>
          <cell r="N1138">
            <v>0</v>
          </cell>
          <cell r="O1138" t="str">
            <v>Việt Nam</v>
          </cell>
          <cell r="Q1138">
            <v>100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I1138">
            <v>0</v>
          </cell>
          <cell r="AJ1138" t="str">
            <v/>
          </cell>
        </row>
        <row r="1139">
          <cell r="A1139" t="str">
            <v>A10977</v>
          </cell>
          <cell r="B1139">
            <v>7164</v>
          </cell>
          <cell r="C1139">
            <v>1711</v>
          </cell>
          <cell r="E1139" t="str">
            <v>Ống gió chế tạo bằng thép không gỉ KT1100x300</v>
          </cell>
          <cell r="F1139">
            <v>0</v>
          </cell>
          <cell r="G1139">
            <v>0</v>
          </cell>
          <cell r="H1139" t="str">
            <v>m</v>
          </cell>
          <cell r="I1139">
            <v>3.3</v>
          </cell>
          <cell r="J1139">
            <v>4289400</v>
          </cell>
          <cell r="K1139">
            <v>14155020</v>
          </cell>
          <cell r="M1139" t="str">
            <v>Hoa Sen hoặc Phương Nam</v>
          </cell>
          <cell r="N1139">
            <v>0</v>
          </cell>
          <cell r="O1139" t="str">
            <v>Việt Nam</v>
          </cell>
          <cell r="Q1139">
            <v>100</v>
          </cell>
          <cell r="R1139">
            <v>4289340</v>
          </cell>
          <cell r="S1139">
            <v>2.8</v>
          </cell>
          <cell r="T1139">
            <v>3.3</v>
          </cell>
          <cell r="U1139">
            <v>4289412</v>
          </cell>
          <cell r="V1139">
            <v>14155059.6</v>
          </cell>
          <cell r="W1139">
            <v>67.199999999999989</v>
          </cell>
          <cell r="X1139">
            <v>221.75999999999996</v>
          </cell>
          <cell r="Y1139">
            <v>276353.28000000003</v>
          </cell>
          <cell r="Z1139">
            <v>911965.82400000002</v>
          </cell>
          <cell r="AA1139">
            <v>290170.94</v>
          </cell>
          <cell r="AB1139">
            <v>957564.10199999996</v>
          </cell>
          <cell r="AC1139">
            <v>5.4</v>
          </cell>
          <cell r="AD1139">
            <v>17.82</v>
          </cell>
          <cell r="AI1139">
            <v>4289400</v>
          </cell>
          <cell r="AJ1139">
            <v>14155020</v>
          </cell>
        </row>
        <row r="1140">
          <cell r="A1140" t="str">
            <v>A10978</v>
          </cell>
          <cell r="B1140">
            <v>7165</v>
          </cell>
          <cell r="C1140">
            <v>1711</v>
          </cell>
          <cell r="E1140" t="str">
            <v>Ống gió chế tạo bằng thép không gỉ KT1000x300</v>
          </cell>
          <cell r="F1140">
            <v>0</v>
          </cell>
          <cell r="G1140">
            <v>0</v>
          </cell>
          <cell r="H1140" t="str">
            <v>m</v>
          </cell>
          <cell r="I1140">
            <v>18.8</v>
          </cell>
          <cell r="J1140">
            <v>3983000</v>
          </cell>
          <cell r="K1140">
            <v>74880400</v>
          </cell>
          <cell r="M1140" t="str">
            <v>Hoa Sen hoặc Phương Nam</v>
          </cell>
          <cell r="N1140">
            <v>0</v>
          </cell>
          <cell r="O1140" t="str">
            <v>Việt Nam</v>
          </cell>
          <cell r="Q1140">
            <v>100</v>
          </cell>
          <cell r="R1140">
            <v>3982990.0000000005</v>
          </cell>
          <cell r="S1140">
            <v>2.6</v>
          </cell>
          <cell r="T1140">
            <v>18.8</v>
          </cell>
          <cell r="U1140">
            <v>3982993.5</v>
          </cell>
          <cell r="V1140">
            <v>74880277.799999997</v>
          </cell>
          <cell r="W1140">
            <v>61.599999999999994</v>
          </cell>
          <cell r="X1140">
            <v>1158.08</v>
          </cell>
          <cell r="Y1140">
            <v>253323.84</v>
          </cell>
          <cell r="Z1140">
            <v>4762488.1919999998</v>
          </cell>
          <cell r="AA1140">
            <v>265990.03000000003</v>
          </cell>
          <cell r="AB1140">
            <v>5000612.5640000012</v>
          </cell>
          <cell r="AC1140">
            <v>4.9000000000000004</v>
          </cell>
          <cell r="AD1140">
            <v>92.12</v>
          </cell>
          <cell r="AI1140">
            <v>3983000</v>
          </cell>
          <cell r="AJ1140">
            <v>74880400</v>
          </cell>
        </row>
        <row r="1141">
          <cell r="A1141" t="str">
            <v>A10979</v>
          </cell>
          <cell r="B1141">
            <v>7166</v>
          </cell>
          <cell r="C1141">
            <v>1711</v>
          </cell>
          <cell r="E1141" t="str">
            <v>Ống gió chế tạo bằng thép không gỉ KT900x300</v>
          </cell>
          <cell r="F1141">
            <v>0</v>
          </cell>
          <cell r="G1141">
            <v>0</v>
          </cell>
          <cell r="H1141" t="str">
            <v>m</v>
          </cell>
          <cell r="I1141">
            <v>6.6</v>
          </cell>
          <cell r="J1141">
            <v>3676600</v>
          </cell>
          <cell r="K1141">
            <v>24265560</v>
          </cell>
          <cell r="M1141" t="str">
            <v>Hoa Sen hoặc Phương Nam</v>
          </cell>
          <cell r="N1141">
            <v>0</v>
          </cell>
          <cell r="O1141" t="str">
            <v>Việt Nam</v>
          </cell>
          <cell r="Q1141">
            <v>100</v>
          </cell>
          <cell r="R1141">
            <v>3676640.0000000005</v>
          </cell>
          <cell r="S1141">
            <v>2.4</v>
          </cell>
          <cell r="T1141">
            <v>6.6</v>
          </cell>
          <cell r="U1141">
            <v>3676575</v>
          </cell>
          <cell r="V1141">
            <v>24265395</v>
          </cell>
          <cell r="W1141">
            <v>57.4</v>
          </cell>
          <cell r="X1141">
            <v>378.84</v>
          </cell>
          <cell r="Y1141">
            <v>236051.76</v>
          </cell>
          <cell r="Z1141">
            <v>1557941.6159999999</v>
          </cell>
          <cell r="AA1141">
            <v>247854.35</v>
          </cell>
          <cell r="AB1141">
            <v>1635838.71</v>
          </cell>
          <cell r="AC1141">
            <v>4.5999999999999996</v>
          </cell>
          <cell r="AD1141">
            <v>30.359999999999996</v>
          </cell>
          <cell r="AI1141">
            <v>3676600</v>
          </cell>
          <cell r="AJ1141">
            <v>24265560</v>
          </cell>
        </row>
        <row r="1142">
          <cell r="A1142" t="str">
            <v>A10980</v>
          </cell>
          <cell r="B1142">
            <v>7167</v>
          </cell>
          <cell r="C1142">
            <v>1711</v>
          </cell>
          <cell r="E1142" t="str">
            <v>Ống gió chế tạo bằng thép không gỉ KT800x300</v>
          </cell>
          <cell r="F1142">
            <v>0</v>
          </cell>
          <cell r="G1142">
            <v>0</v>
          </cell>
          <cell r="H1142" t="str">
            <v>m</v>
          </cell>
          <cell r="I1142">
            <v>7.7</v>
          </cell>
          <cell r="J1142">
            <v>3370200</v>
          </cell>
          <cell r="K1142">
            <v>25950540</v>
          </cell>
          <cell r="M1142" t="str">
            <v>Hoa Sen hoặc Phương Nam</v>
          </cell>
          <cell r="N1142">
            <v>0</v>
          </cell>
          <cell r="O1142" t="str">
            <v>Việt Nam</v>
          </cell>
          <cell r="Q1142">
            <v>100</v>
          </cell>
          <cell r="R1142">
            <v>3370180.0000000005</v>
          </cell>
          <cell r="S1142">
            <v>2.2000000000000002</v>
          </cell>
          <cell r="T1142">
            <v>7.7</v>
          </cell>
          <cell r="U1142">
            <v>3370156.5</v>
          </cell>
          <cell r="V1142">
            <v>25950205.050000001</v>
          </cell>
          <cell r="W1142">
            <v>51.8</v>
          </cell>
          <cell r="X1142">
            <v>398.86</v>
          </cell>
          <cell r="Y1142">
            <v>213022.32</v>
          </cell>
          <cell r="Z1142">
            <v>1640271.8640000001</v>
          </cell>
          <cell r="AA1142">
            <v>223673.44</v>
          </cell>
          <cell r="AB1142">
            <v>1722285.4880000001</v>
          </cell>
          <cell r="AC1142">
            <v>4.0999999999999996</v>
          </cell>
          <cell r="AD1142">
            <v>31.569999999999997</v>
          </cell>
          <cell r="AI1142">
            <v>3370200</v>
          </cell>
          <cell r="AJ1142">
            <v>25950540</v>
          </cell>
        </row>
        <row r="1143">
          <cell r="A1143" t="str">
            <v>A10981</v>
          </cell>
          <cell r="B1143">
            <v>7168</v>
          </cell>
          <cell r="C1143">
            <v>1711</v>
          </cell>
          <cell r="E1143" t="str">
            <v>Ống gió chế tạo bằng thép không gỉ KT500x300</v>
          </cell>
          <cell r="F1143">
            <v>0</v>
          </cell>
          <cell r="G1143">
            <v>0</v>
          </cell>
          <cell r="H1143" t="str">
            <v>m</v>
          </cell>
          <cell r="I1143">
            <v>7.9</v>
          </cell>
          <cell r="J1143">
            <v>2451100</v>
          </cell>
          <cell r="K1143">
            <v>19363690</v>
          </cell>
          <cell r="M1143" t="str">
            <v>Hoa Sen hoặc Phương Nam</v>
          </cell>
          <cell r="N1143">
            <v>0</v>
          </cell>
          <cell r="O1143" t="str">
            <v>Việt Nam</v>
          </cell>
          <cell r="Q1143">
            <v>100</v>
          </cell>
          <cell r="R1143">
            <v>2451020</v>
          </cell>
          <cell r="S1143">
            <v>1.6</v>
          </cell>
          <cell r="T1143">
            <v>7.9</v>
          </cell>
          <cell r="U1143">
            <v>2451124.5</v>
          </cell>
          <cell r="V1143">
            <v>19363883.550000001</v>
          </cell>
          <cell r="W1143">
            <v>37.799999999999997</v>
          </cell>
          <cell r="X1143">
            <v>298.62</v>
          </cell>
          <cell r="Y1143">
            <v>155448.72</v>
          </cell>
          <cell r="Z1143">
            <v>1228044.888</v>
          </cell>
          <cell r="AA1143">
            <v>163221.16</v>
          </cell>
          <cell r="AB1143">
            <v>1289447.1640000001</v>
          </cell>
          <cell r="AC1143">
            <v>3</v>
          </cell>
          <cell r="AD1143">
            <v>23.700000000000003</v>
          </cell>
          <cell r="AI1143">
            <v>2451100</v>
          </cell>
          <cell r="AJ1143">
            <v>19363690</v>
          </cell>
        </row>
        <row r="1144">
          <cell r="A1144" t="str">
            <v>A10982</v>
          </cell>
          <cell r="B1144">
            <v>7169</v>
          </cell>
          <cell r="C1144">
            <v>1711</v>
          </cell>
          <cell r="E1144" t="str">
            <v xml:space="preserve">Cút ống gió KT1100x300 </v>
          </cell>
          <cell r="F1144">
            <v>0</v>
          </cell>
          <cell r="G1144">
            <v>0</v>
          </cell>
          <cell r="H1144" t="str">
            <v>Cái</v>
          </cell>
          <cell r="I1144">
            <v>2</v>
          </cell>
          <cell r="J1144">
            <v>10325000</v>
          </cell>
          <cell r="K1144">
            <v>20650000</v>
          </cell>
          <cell r="M1144" t="str">
            <v>Hoa Sen hoặc Phương Nam</v>
          </cell>
          <cell r="N1144">
            <v>0</v>
          </cell>
          <cell r="O1144" t="str">
            <v>Việt Nam</v>
          </cell>
          <cell r="Q1144">
            <v>100</v>
          </cell>
          <cell r="R1144">
            <v>10324930</v>
          </cell>
          <cell r="S1144">
            <v>6.160000000000001</v>
          </cell>
          <cell r="T1144">
            <v>2</v>
          </cell>
          <cell r="U1144">
            <v>10325029.5</v>
          </cell>
          <cell r="V1144">
            <v>20650059</v>
          </cell>
          <cell r="W1144">
            <v>147</v>
          </cell>
          <cell r="X1144">
            <v>294</v>
          </cell>
          <cell r="Y1144">
            <v>604522.80000000005</v>
          </cell>
          <cell r="Z1144">
            <v>1209045.6000000001</v>
          </cell>
          <cell r="AA1144">
            <v>634748.93999999994</v>
          </cell>
          <cell r="AB1144">
            <v>1269497.8799999999</v>
          </cell>
          <cell r="AC1144">
            <v>11.8</v>
          </cell>
          <cell r="AD1144">
            <v>23.6</v>
          </cell>
          <cell r="AI1144">
            <v>10325000</v>
          </cell>
          <cell r="AJ1144">
            <v>20650000</v>
          </cell>
        </row>
        <row r="1145">
          <cell r="A1145" t="str">
            <v>A10983</v>
          </cell>
          <cell r="B1145">
            <v>7170</v>
          </cell>
          <cell r="C1145">
            <v>1711</v>
          </cell>
          <cell r="E1145" t="str">
            <v xml:space="preserve">Cút ống gió KT1000x300 </v>
          </cell>
          <cell r="F1145">
            <v>0</v>
          </cell>
          <cell r="G1145">
            <v>0</v>
          </cell>
          <cell r="H1145" t="str">
            <v>Cái</v>
          </cell>
          <cell r="I1145">
            <v>4</v>
          </cell>
          <cell r="J1145">
            <v>8795400</v>
          </cell>
          <cell r="K1145">
            <v>35181600</v>
          </cell>
          <cell r="M1145" t="str">
            <v>Hoa Sen hoặc Phương Nam</v>
          </cell>
          <cell r="N1145">
            <v>0</v>
          </cell>
          <cell r="O1145" t="str">
            <v>Việt Nam</v>
          </cell>
          <cell r="Q1145">
            <v>100</v>
          </cell>
          <cell r="R1145">
            <v>8795490</v>
          </cell>
          <cell r="S1145">
            <v>5.2</v>
          </cell>
          <cell r="T1145">
            <v>4</v>
          </cell>
          <cell r="U1145">
            <v>8795395.5</v>
          </cell>
          <cell r="V1145">
            <v>35181582</v>
          </cell>
          <cell r="W1145">
            <v>123.19999999999999</v>
          </cell>
          <cell r="X1145">
            <v>492.79999999999995</v>
          </cell>
          <cell r="Y1145">
            <v>506647.68</v>
          </cell>
          <cell r="Z1145">
            <v>2026590.72</v>
          </cell>
          <cell r="AA1145">
            <v>531980.06000000006</v>
          </cell>
          <cell r="AB1145">
            <v>2127920.2400000002</v>
          </cell>
          <cell r="AC1145">
            <v>9.9</v>
          </cell>
          <cell r="AD1145">
            <v>39.6</v>
          </cell>
          <cell r="AI1145">
            <v>8795400</v>
          </cell>
          <cell r="AJ1145">
            <v>35181600</v>
          </cell>
        </row>
        <row r="1146">
          <cell r="A1146" t="str">
            <v>A10984</v>
          </cell>
          <cell r="B1146">
            <v>7171</v>
          </cell>
          <cell r="C1146">
            <v>1711</v>
          </cell>
          <cell r="E1146" t="str">
            <v xml:space="preserve">Cút ống gió KT900x300 </v>
          </cell>
          <cell r="F1146">
            <v>0</v>
          </cell>
          <cell r="G1146">
            <v>0</v>
          </cell>
          <cell r="H1146" t="str">
            <v>Cái</v>
          </cell>
          <cell r="I1146">
            <v>1</v>
          </cell>
          <cell r="J1146">
            <v>7386200</v>
          </cell>
          <cell r="K1146">
            <v>7386200</v>
          </cell>
          <cell r="M1146" t="str">
            <v>Hoa Sen hoặc Phương Nam</v>
          </cell>
          <cell r="N1146">
            <v>0</v>
          </cell>
          <cell r="O1146" t="str">
            <v>Việt Nam</v>
          </cell>
          <cell r="Q1146">
            <v>100</v>
          </cell>
          <cell r="R1146">
            <v>7386280.0000000009</v>
          </cell>
          <cell r="S1146">
            <v>4.32</v>
          </cell>
          <cell r="T1146">
            <v>1</v>
          </cell>
          <cell r="U1146">
            <v>7386228</v>
          </cell>
          <cell r="V1146">
            <v>7386228</v>
          </cell>
          <cell r="W1146">
            <v>102.19999999999999</v>
          </cell>
          <cell r="X1146">
            <v>102.19999999999999</v>
          </cell>
          <cell r="Y1146">
            <v>420287.28</v>
          </cell>
          <cell r="Z1146">
            <v>420287.28</v>
          </cell>
          <cell r="AA1146">
            <v>441301.64</v>
          </cell>
          <cell r="AB1146">
            <v>441301.64</v>
          </cell>
          <cell r="AC1146">
            <v>8.1999999999999993</v>
          </cell>
          <cell r="AD1146">
            <v>8.1999999999999993</v>
          </cell>
          <cell r="AI1146">
            <v>7386200</v>
          </cell>
          <cell r="AJ1146">
            <v>7386200</v>
          </cell>
        </row>
        <row r="1147">
          <cell r="A1147" t="str">
            <v>A10985</v>
          </cell>
          <cell r="B1147">
            <v>7172</v>
          </cell>
          <cell r="C1147">
            <v>1711</v>
          </cell>
          <cell r="E1147" t="str">
            <v xml:space="preserve">Cút ống gió KT800x300 </v>
          </cell>
          <cell r="F1147">
            <v>0</v>
          </cell>
          <cell r="G1147">
            <v>0</v>
          </cell>
          <cell r="H1147" t="str">
            <v>Cái</v>
          </cell>
          <cell r="I1147">
            <v>2</v>
          </cell>
          <cell r="J1147">
            <v>6097300</v>
          </cell>
          <cell r="K1147">
            <v>12194600</v>
          </cell>
          <cell r="M1147" t="str">
            <v>Hoa Sen hoặc Phương Nam</v>
          </cell>
          <cell r="N1147">
            <v>0</v>
          </cell>
          <cell r="O1147" t="str">
            <v>Việt Nam</v>
          </cell>
          <cell r="Q1147">
            <v>100</v>
          </cell>
          <cell r="R1147">
            <v>6097300.0000000009</v>
          </cell>
          <cell r="S1147">
            <v>3.52</v>
          </cell>
          <cell r="T1147">
            <v>2</v>
          </cell>
          <cell r="U1147">
            <v>6097303.5</v>
          </cell>
          <cell r="V1147">
            <v>12194607</v>
          </cell>
          <cell r="W1147">
            <v>84</v>
          </cell>
          <cell r="X1147">
            <v>168</v>
          </cell>
          <cell r="Y1147">
            <v>345441.6</v>
          </cell>
          <cell r="Z1147">
            <v>690883.2</v>
          </cell>
          <cell r="AA1147">
            <v>362713.68</v>
          </cell>
          <cell r="AB1147">
            <v>725427.36</v>
          </cell>
          <cell r="AC1147">
            <v>6.7</v>
          </cell>
          <cell r="AD1147">
            <v>13.4</v>
          </cell>
          <cell r="AI1147">
            <v>6097300</v>
          </cell>
          <cell r="AJ1147">
            <v>12194600</v>
          </cell>
        </row>
        <row r="1148">
          <cell r="A1148" t="str">
            <v>A10986</v>
          </cell>
          <cell r="B1148">
            <v>7173</v>
          </cell>
          <cell r="C1148">
            <v>1711</v>
          </cell>
          <cell r="E1148" t="str">
            <v xml:space="preserve">Cút ống gió KT500x300 </v>
          </cell>
          <cell r="F1148">
            <v>0</v>
          </cell>
          <cell r="G1148">
            <v>0</v>
          </cell>
          <cell r="H1148" t="str">
            <v>Cái</v>
          </cell>
          <cell r="I1148">
            <v>1</v>
          </cell>
          <cell r="J1148">
            <v>2952000</v>
          </cell>
          <cell r="K1148">
            <v>2952000</v>
          </cell>
          <cell r="M1148" t="str">
            <v>Hoa Sen hoặc Phương Nam</v>
          </cell>
          <cell r="N1148">
            <v>0</v>
          </cell>
          <cell r="O1148" t="str">
            <v>Việt Nam</v>
          </cell>
          <cell r="Q1148">
            <v>100</v>
          </cell>
          <cell r="R1148">
            <v>2951960.0000000005</v>
          </cell>
          <cell r="S1148">
            <v>1.6</v>
          </cell>
          <cell r="T1148">
            <v>1</v>
          </cell>
          <cell r="U1148">
            <v>2951988</v>
          </cell>
          <cell r="V1148">
            <v>2951988</v>
          </cell>
          <cell r="W1148">
            <v>37.799999999999997</v>
          </cell>
          <cell r="X1148">
            <v>37.799999999999997</v>
          </cell>
          <cell r="Y1148">
            <v>155448.72</v>
          </cell>
          <cell r="Z1148">
            <v>155448.72</v>
          </cell>
          <cell r="AA1148">
            <v>163221.16</v>
          </cell>
          <cell r="AB1148">
            <v>163221.16</v>
          </cell>
          <cell r="AC1148">
            <v>3</v>
          </cell>
          <cell r="AD1148">
            <v>3</v>
          </cell>
          <cell r="AI1148">
            <v>2952000</v>
          </cell>
          <cell r="AJ1148">
            <v>2952000</v>
          </cell>
        </row>
        <row r="1149">
          <cell r="A1149" t="str">
            <v>A10987</v>
          </cell>
          <cell r="B1149">
            <v>7174</v>
          </cell>
          <cell r="C1149">
            <v>1711</v>
          </cell>
          <cell r="E1149" t="str">
            <v>Nối giảm ống gió KT1100x300/1000x300</v>
          </cell>
          <cell r="F1149">
            <v>0</v>
          </cell>
          <cell r="G1149">
            <v>0</v>
          </cell>
          <cell r="H1149" t="str">
            <v>Cái</v>
          </cell>
          <cell r="I1149">
            <v>2</v>
          </cell>
          <cell r="J1149">
            <v>3217500</v>
          </cell>
          <cell r="K1149">
            <v>6435000</v>
          </cell>
          <cell r="M1149" t="str">
            <v>Hoa Sen hoặc Phương Nam</v>
          </cell>
          <cell r="N1149">
            <v>0</v>
          </cell>
          <cell r="O1149" t="str">
            <v>Việt Nam</v>
          </cell>
          <cell r="Q1149">
            <v>100</v>
          </cell>
          <cell r="R1149">
            <v>3217610.0000000005</v>
          </cell>
          <cell r="S1149">
            <v>3.0800000000000005</v>
          </cell>
          <cell r="T1149">
            <v>2</v>
          </cell>
          <cell r="U1149">
            <v>3217506</v>
          </cell>
          <cell r="V1149">
            <v>6435012</v>
          </cell>
          <cell r="W1149">
            <v>72.8</v>
          </cell>
          <cell r="X1149">
            <v>145.6</v>
          </cell>
          <cell r="Y1149">
            <v>299382.71999999997</v>
          </cell>
          <cell r="Z1149">
            <v>598765.43999999994</v>
          </cell>
          <cell r="AA1149">
            <v>314351.86</v>
          </cell>
          <cell r="AB1149">
            <v>628703.72</v>
          </cell>
          <cell r="AC1149">
            <v>5.8</v>
          </cell>
          <cell r="AD1149">
            <v>11.6</v>
          </cell>
          <cell r="AI1149">
            <v>3217500</v>
          </cell>
          <cell r="AJ1149">
            <v>6435000</v>
          </cell>
        </row>
        <row r="1150">
          <cell r="A1150" t="str">
            <v>A10988</v>
          </cell>
          <cell r="B1150">
            <v>7175</v>
          </cell>
          <cell r="C1150">
            <v>1711</v>
          </cell>
          <cell r="E1150" t="str">
            <v>Nối giảm ống gió KT900x300/800x300</v>
          </cell>
          <cell r="F1150">
            <v>0</v>
          </cell>
          <cell r="G1150">
            <v>0</v>
          </cell>
          <cell r="H1150" t="str">
            <v>Cái</v>
          </cell>
          <cell r="I1150">
            <v>1</v>
          </cell>
          <cell r="J1150">
            <v>1828200</v>
          </cell>
          <cell r="K1150">
            <v>1828200</v>
          </cell>
          <cell r="M1150" t="str">
            <v>Hoa Sen hoặc Phương Nam</v>
          </cell>
          <cell r="N1150">
            <v>0</v>
          </cell>
          <cell r="O1150" t="str">
            <v>Việt Nam</v>
          </cell>
          <cell r="Q1150">
            <v>100</v>
          </cell>
          <cell r="R1150">
            <v>1828200.0000000002</v>
          </cell>
          <cell r="S1150">
            <v>2.16</v>
          </cell>
          <cell r="T1150">
            <v>1</v>
          </cell>
          <cell r="U1150">
            <v>1828230</v>
          </cell>
          <cell r="V1150">
            <v>1828230</v>
          </cell>
          <cell r="W1150">
            <v>51.8</v>
          </cell>
          <cell r="X1150">
            <v>51.8</v>
          </cell>
          <cell r="Y1150">
            <v>213022.32</v>
          </cell>
          <cell r="Z1150">
            <v>213022.32</v>
          </cell>
          <cell r="AA1150">
            <v>223673.44</v>
          </cell>
          <cell r="AB1150">
            <v>223673.44</v>
          </cell>
          <cell r="AC1150">
            <v>4.0999999999999996</v>
          </cell>
          <cell r="AD1150">
            <v>4.0999999999999996</v>
          </cell>
          <cell r="AI1150">
            <v>1828200</v>
          </cell>
          <cell r="AJ1150">
            <v>1828200</v>
          </cell>
        </row>
        <row r="1151">
          <cell r="A1151" t="str">
            <v>A10989</v>
          </cell>
          <cell r="B1151">
            <v>7176</v>
          </cell>
          <cell r="C1151">
            <v>1711</v>
          </cell>
          <cell r="E1151" t="str">
            <v xml:space="preserve">Chân rẽ ống gió KT500x300 </v>
          </cell>
          <cell r="F1151">
            <v>0</v>
          </cell>
          <cell r="G1151">
            <v>0</v>
          </cell>
          <cell r="H1151" t="str">
            <v>Cái</v>
          </cell>
          <cell r="I1151">
            <v>1</v>
          </cell>
          <cell r="J1151">
            <v>1054000</v>
          </cell>
          <cell r="K1151">
            <v>1054000</v>
          </cell>
          <cell r="M1151" t="str">
            <v>Hoa Sen hoặc Phương Nam</v>
          </cell>
          <cell r="N1151">
            <v>0</v>
          </cell>
          <cell r="O1151" t="str">
            <v>Việt Nam</v>
          </cell>
          <cell r="Q1151">
            <v>100</v>
          </cell>
          <cell r="R1151">
            <v>1054020</v>
          </cell>
          <cell r="S1151">
            <v>1.6</v>
          </cell>
          <cell r="T1151">
            <v>1</v>
          </cell>
          <cell r="U1151">
            <v>1054026</v>
          </cell>
          <cell r="V1151">
            <v>1054026</v>
          </cell>
          <cell r="W1151">
            <v>37.799999999999997</v>
          </cell>
          <cell r="X1151">
            <v>37.799999999999997</v>
          </cell>
          <cell r="Y1151">
            <v>155448.72</v>
          </cell>
          <cell r="Z1151">
            <v>155448.72</v>
          </cell>
          <cell r="AA1151">
            <v>163221.16</v>
          </cell>
          <cell r="AB1151">
            <v>163221.16</v>
          </cell>
          <cell r="AC1151">
            <v>3</v>
          </cell>
          <cell r="AD1151">
            <v>3</v>
          </cell>
          <cell r="AI1151">
            <v>1054000</v>
          </cell>
          <cell r="AJ1151">
            <v>1054000</v>
          </cell>
        </row>
        <row r="1152">
          <cell r="A1152" t="str">
            <v>A10990</v>
          </cell>
          <cell r="B1152">
            <v>7177</v>
          </cell>
          <cell r="C1152">
            <v>1711</v>
          </cell>
          <cell r="E1152" t="str">
            <v>Tê ống gió KT1000x300/900x300/500x300</v>
          </cell>
          <cell r="F1152">
            <v>0</v>
          </cell>
          <cell r="G1152">
            <v>0</v>
          </cell>
          <cell r="H1152" t="str">
            <v>Cái</v>
          </cell>
          <cell r="I1152">
            <v>1</v>
          </cell>
          <cell r="J1152">
            <v>10365500</v>
          </cell>
          <cell r="K1152">
            <v>10365500</v>
          </cell>
          <cell r="M1152" t="str">
            <v>Hoa Sen hoặc Phương Nam</v>
          </cell>
          <cell r="N1152">
            <v>0</v>
          </cell>
          <cell r="O1152" t="str">
            <v>Việt Nam</v>
          </cell>
          <cell r="Q1152">
            <v>100</v>
          </cell>
          <cell r="R1152">
            <v>10365410</v>
          </cell>
          <cell r="S1152">
            <v>10.4</v>
          </cell>
          <cell r="T1152">
            <v>1</v>
          </cell>
          <cell r="U1152">
            <v>10365483</v>
          </cell>
          <cell r="V1152">
            <v>10365483</v>
          </cell>
          <cell r="W1152">
            <v>247.79999999999998</v>
          </cell>
          <cell r="X1152">
            <v>247.79999999999998</v>
          </cell>
          <cell r="Y1152">
            <v>1019052.72</v>
          </cell>
          <cell r="Z1152">
            <v>1019052.72</v>
          </cell>
          <cell r="AA1152">
            <v>1070005.3600000001</v>
          </cell>
          <cell r="AB1152">
            <v>1070005.3600000001</v>
          </cell>
          <cell r="AC1152">
            <v>19.8</v>
          </cell>
          <cell r="AD1152">
            <v>19.8</v>
          </cell>
          <cell r="AI1152">
            <v>10365500</v>
          </cell>
          <cell r="AJ1152">
            <v>10365500</v>
          </cell>
        </row>
        <row r="1153">
          <cell r="A1153" t="str">
            <v>A10991</v>
          </cell>
          <cell r="B1153">
            <v>7178</v>
          </cell>
          <cell r="C1153">
            <v>1711</v>
          </cell>
          <cell r="E1153" t="str">
            <v>Ống gió mềm không cách nhiệt D150</v>
          </cell>
          <cell r="F1153">
            <v>0</v>
          </cell>
          <cell r="G1153">
            <v>0</v>
          </cell>
          <cell r="H1153" t="str">
            <v xml:space="preserve">m </v>
          </cell>
          <cell r="I1153">
            <v>59.9</v>
          </cell>
          <cell r="J1153">
            <v>11400</v>
          </cell>
          <cell r="K1153">
            <v>682860</v>
          </cell>
          <cell r="M1153" t="str">
            <v>Hoa Sen hoặc Phương Nam</v>
          </cell>
          <cell r="N1153">
            <v>0</v>
          </cell>
          <cell r="O1153" t="str">
            <v>Việt Nam</v>
          </cell>
          <cell r="Q1153">
            <v>100</v>
          </cell>
          <cell r="R1153">
            <v>11330.000000000002</v>
          </cell>
          <cell r="S1153">
            <v>0</v>
          </cell>
          <cell r="T1153">
            <v>59.9</v>
          </cell>
          <cell r="U1153">
            <v>11398.5</v>
          </cell>
          <cell r="V1153">
            <v>682770.15</v>
          </cell>
          <cell r="W1153">
            <v>14</v>
          </cell>
          <cell r="X1153">
            <v>838.6</v>
          </cell>
          <cell r="Y1153">
            <v>57573.599999999999</v>
          </cell>
          <cell r="Z1153">
            <v>3448658.6399999997</v>
          </cell>
          <cell r="AA1153">
            <v>60452.28</v>
          </cell>
          <cell r="AB1153">
            <v>3621091.5719999997</v>
          </cell>
          <cell r="AC1153">
            <v>1.1000000000000001</v>
          </cell>
          <cell r="AD1153">
            <v>65.89</v>
          </cell>
          <cell r="AI1153">
            <v>11400</v>
          </cell>
          <cell r="AJ1153">
            <v>682860</v>
          </cell>
        </row>
        <row r="1154">
          <cell r="A1154" t="str">
            <v>A10992</v>
          </cell>
          <cell r="B1154">
            <v>7179</v>
          </cell>
          <cell r="C1154">
            <v>1711</v>
          </cell>
          <cell r="E1154" t="str">
            <v>Ống gió mềm không cách nhiệt D100</v>
          </cell>
          <cell r="F1154">
            <v>0</v>
          </cell>
          <cell r="G1154">
            <v>0</v>
          </cell>
          <cell r="H1154" t="str">
            <v xml:space="preserve">m </v>
          </cell>
          <cell r="I1154">
            <v>37.799999999999997</v>
          </cell>
          <cell r="J1154">
            <v>9400</v>
          </cell>
          <cell r="K1154">
            <v>355320</v>
          </cell>
          <cell r="M1154" t="str">
            <v>Hoa Sen hoặc Phương Nam</v>
          </cell>
          <cell r="N1154">
            <v>0</v>
          </cell>
          <cell r="O1154" t="str">
            <v>Việt Nam</v>
          </cell>
          <cell r="Q1154">
            <v>100</v>
          </cell>
          <cell r="R1154">
            <v>9350</v>
          </cell>
          <cell r="S1154">
            <v>0</v>
          </cell>
          <cell r="T1154">
            <v>37.799999999999997</v>
          </cell>
          <cell r="U1154">
            <v>9387</v>
          </cell>
          <cell r="V1154">
            <v>354828.6</v>
          </cell>
          <cell r="W1154">
            <v>14</v>
          </cell>
          <cell r="X1154">
            <v>529.19999999999993</v>
          </cell>
          <cell r="Y1154">
            <v>57573.599999999999</v>
          </cell>
          <cell r="Z1154">
            <v>2176282.0799999996</v>
          </cell>
          <cell r="AA1154">
            <v>60452.28</v>
          </cell>
          <cell r="AB1154">
            <v>2285096.1839999999</v>
          </cell>
          <cell r="AC1154">
            <v>1.1000000000000001</v>
          </cell>
          <cell r="AD1154">
            <v>41.58</v>
          </cell>
          <cell r="AI1154">
            <v>9400</v>
          </cell>
          <cell r="AJ1154">
            <v>355320</v>
          </cell>
        </row>
        <row r="1155">
          <cell r="A1155" t="str">
            <v>A10993</v>
          </cell>
          <cell r="B1155">
            <v>7180</v>
          </cell>
          <cell r="C1155">
            <v>1711</v>
          </cell>
          <cell r="E1155" t="str">
            <v>Ống gió mềm cách nhiệt D200 - Độ dày 25 mm, tỷ trọng 32 kg/m3</v>
          </cell>
          <cell r="F1155">
            <v>0</v>
          </cell>
          <cell r="G1155">
            <v>0</v>
          </cell>
          <cell r="H1155" t="str">
            <v>m</v>
          </cell>
          <cell r="I1155">
            <v>198.5</v>
          </cell>
          <cell r="J1155">
            <v>35100</v>
          </cell>
          <cell r="K1155">
            <v>6967350</v>
          </cell>
          <cell r="M1155" t="str">
            <v>Hoa Sen hoặc Phương Nam</v>
          </cell>
          <cell r="N1155">
            <v>0</v>
          </cell>
          <cell r="O1155" t="str">
            <v>Việt Nam</v>
          </cell>
          <cell r="Q1155">
            <v>100</v>
          </cell>
          <cell r="R1155">
            <v>35200</v>
          </cell>
          <cell r="S1155">
            <v>0</v>
          </cell>
          <cell r="T1155">
            <v>198.5</v>
          </cell>
          <cell r="U1155">
            <v>35089.5</v>
          </cell>
          <cell r="V1155">
            <v>6965265.75</v>
          </cell>
          <cell r="W1155">
            <v>14</v>
          </cell>
          <cell r="X1155">
            <v>2779</v>
          </cell>
          <cell r="Y1155">
            <v>57573.599999999999</v>
          </cell>
          <cell r="Z1155">
            <v>11428359.6</v>
          </cell>
          <cell r="AA1155">
            <v>60452.28</v>
          </cell>
          <cell r="AB1155">
            <v>11999777.58</v>
          </cell>
          <cell r="AC1155">
            <v>1.1000000000000001</v>
          </cell>
          <cell r="AD1155">
            <v>218.35000000000002</v>
          </cell>
          <cell r="AI1155">
            <v>35100</v>
          </cell>
          <cell r="AJ1155">
            <v>6967350</v>
          </cell>
        </row>
        <row r="1156">
          <cell r="A1156" t="str">
            <v>A10994</v>
          </cell>
          <cell r="B1156">
            <v>7181</v>
          </cell>
          <cell r="C1156">
            <v>1711</v>
          </cell>
          <cell r="E1156" t="str">
            <v>Ống gió tươi tôn tráng kẽm</v>
          </cell>
          <cell r="F1156">
            <v>0</v>
          </cell>
          <cell r="G1156">
            <v>0</v>
          </cell>
          <cell r="H1156">
            <v>0</v>
          </cell>
          <cell r="J1156">
            <v>0</v>
          </cell>
          <cell r="K1156">
            <v>0</v>
          </cell>
          <cell r="M1156" t="str">
            <v>Hoa Sen hoặc Phương Nam</v>
          </cell>
          <cell r="N1156">
            <v>0</v>
          </cell>
          <cell r="O1156" t="str">
            <v>Việt Nam</v>
          </cell>
          <cell r="Q1156">
            <v>100</v>
          </cell>
          <cell r="R1156">
            <v>0</v>
          </cell>
          <cell r="S1156">
            <v>0</v>
          </cell>
          <cell r="T1156">
            <v>0</v>
          </cell>
          <cell r="U1156">
            <v>0</v>
          </cell>
          <cell r="V1156">
            <v>0</v>
          </cell>
          <cell r="W1156">
            <v>0</v>
          </cell>
          <cell r="X1156">
            <v>0</v>
          </cell>
          <cell r="Y1156">
            <v>0</v>
          </cell>
          <cell r="Z1156">
            <v>0</v>
          </cell>
          <cell r="AA1156">
            <v>0</v>
          </cell>
          <cell r="AB1156">
            <v>0</v>
          </cell>
          <cell r="AC1156">
            <v>0</v>
          </cell>
          <cell r="AD1156">
            <v>0</v>
          </cell>
          <cell r="AI1156">
            <v>0</v>
          </cell>
          <cell r="AJ1156" t="str">
            <v/>
          </cell>
        </row>
        <row r="1157">
          <cell r="A1157" t="str">
            <v>A10995</v>
          </cell>
          <cell r="B1157">
            <v>7182</v>
          </cell>
          <cell r="C1157">
            <v>1711</v>
          </cell>
          <cell r="E1157" t="str">
            <v>Ống gió chế tạo bằng tôn tráng kẽm KT10000x300, tôn dày 0.75mm, kết nối TDC</v>
          </cell>
          <cell r="F1157">
            <v>0</v>
          </cell>
          <cell r="G1157">
            <v>0</v>
          </cell>
          <cell r="H1157" t="str">
            <v>m</v>
          </cell>
          <cell r="I1157">
            <v>17.7</v>
          </cell>
          <cell r="J1157">
            <v>453500</v>
          </cell>
          <cell r="K1157">
            <v>8026950</v>
          </cell>
          <cell r="M1157" t="str">
            <v>Hoa Sen hoặc Phương Nam</v>
          </cell>
          <cell r="N1157">
            <v>0</v>
          </cell>
          <cell r="O1157" t="str">
            <v>Việt Nam</v>
          </cell>
          <cell r="Q1157">
            <v>100</v>
          </cell>
          <cell r="R1157">
            <v>453420.00000000006</v>
          </cell>
          <cell r="S1157">
            <v>2.6</v>
          </cell>
          <cell r="T1157">
            <v>17.7</v>
          </cell>
          <cell r="U1157">
            <v>453481.5</v>
          </cell>
          <cell r="V1157">
            <v>8026622.5499999998</v>
          </cell>
          <cell r="W1157">
            <v>61.599999999999994</v>
          </cell>
          <cell r="X1157">
            <v>1090.32</v>
          </cell>
          <cell r="Y1157">
            <v>253323.84</v>
          </cell>
          <cell r="Z1157">
            <v>4483831.9679999994</v>
          </cell>
          <cell r="AA1157">
            <v>265990.03000000003</v>
          </cell>
          <cell r="AB1157">
            <v>4708023.5310000004</v>
          </cell>
          <cell r="AC1157">
            <v>4.9000000000000004</v>
          </cell>
          <cell r="AD1157">
            <v>86.73</v>
          </cell>
          <cell r="AI1157">
            <v>453500</v>
          </cell>
          <cell r="AJ1157">
            <v>8026950</v>
          </cell>
        </row>
        <row r="1158">
          <cell r="A1158" t="str">
            <v>A10996</v>
          </cell>
          <cell r="B1158">
            <v>7183</v>
          </cell>
          <cell r="C1158">
            <v>1711</v>
          </cell>
          <cell r="E1158" t="str">
            <v>Ống gió chế tạo bằng tôn tráng kẽm KT700x600, tôn dày 0.75mm, kết nối TDC</v>
          </cell>
          <cell r="F1158">
            <v>0</v>
          </cell>
          <cell r="G1158">
            <v>0</v>
          </cell>
          <cell r="H1158" t="str">
            <v>m</v>
          </cell>
          <cell r="I1158">
            <v>0.5</v>
          </cell>
          <cell r="J1158">
            <v>453500</v>
          </cell>
          <cell r="K1158">
            <v>226750</v>
          </cell>
          <cell r="M1158" t="str">
            <v>Hoa Sen hoặc Phương Nam</v>
          </cell>
          <cell r="N1158">
            <v>0</v>
          </cell>
          <cell r="O1158" t="str">
            <v>Việt Nam</v>
          </cell>
          <cell r="Q1158">
            <v>100</v>
          </cell>
          <cell r="R1158">
            <v>453420.00000000006</v>
          </cell>
          <cell r="S1158">
            <v>2.6</v>
          </cell>
          <cell r="T1158">
            <v>0.5</v>
          </cell>
          <cell r="U1158">
            <v>453481.5</v>
          </cell>
          <cell r="V1158">
            <v>226740.75</v>
          </cell>
          <cell r="W1158">
            <v>61.599999999999994</v>
          </cell>
          <cell r="X1158">
            <v>30.799999999999997</v>
          </cell>
          <cell r="Y1158">
            <v>253323.84</v>
          </cell>
          <cell r="Z1158">
            <v>126661.92</v>
          </cell>
          <cell r="AA1158">
            <v>265990.03000000003</v>
          </cell>
          <cell r="AB1158">
            <v>132995.01500000001</v>
          </cell>
          <cell r="AC1158">
            <v>4.9000000000000004</v>
          </cell>
          <cell r="AD1158">
            <v>2.4500000000000002</v>
          </cell>
          <cell r="AI1158">
            <v>453500</v>
          </cell>
          <cell r="AJ1158">
            <v>226750</v>
          </cell>
        </row>
        <row r="1159">
          <cell r="A1159" t="str">
            <v>A10997</v>
          </cell>
          <cell r="B1159">
            <v>7184</v>
          </cell>
          <cell r="C1159">
            <v>1711</v>
          </cell>
          <cell r="E1159" t="str">
            <v>Ống gió chế tạo bằng tôn tráng kẽm KT700x300, tôn dày 0.75mm, kết nối TDC</v>
          </cell>
          <cell r="F1159">
            <v>0</v>
          </cell>
          <cell r="G1159">
            <v>0</v>
          </cell>
          <cell r="H1159" t="str">
            <v>m</v>
          </cell>
          <cell r="I1159">
            <v>9.1</v>
          </cell>
          <cell r="J1159">
            <v>348900</v>
          </cell>
          <cell r="K1159">
            <v>3174990</v>
          </cell>
          <cell r="M1159" t="str">
            <v>Hoa Sen hoặc Phương Nam</v>
          </cell>
          <cell r="N1159">
            <v>0</v>
          </cell>
          <cell r="O1159" t="str">
            <v>Việt Nam</v>
          </cell>
          <cell r="Q1159">
            <v>100</v>
          </cell>
          <cell r="R1159">
            <v>348810</v>
          </cell>
          <cell r="S1159">
            <v>2</v>
          </cell>
          <cell r="T1159">
            <v>9.1</v>
          </cell>
          <cell r="U1159">
            <v>348883.5</v>
          </cell>
          <cell r="V1159">
            <v>3174839.85</v>
          </cell>
          <cell r="W1159">
            <v>47.599999999999994</v>
          </cell>
          <cell r="X1159">
            <v>433.15999999999991</v>
          </cell>
          <cell r="Y1159">
            <v>195750.24</v>
          </cell>
          <cell r="Z1159">
            <v>1781327.1839999999</v>
          </cell>
          <cell r="AA1159">
            <v>205537.75</v>
          </cell>
          <cell r="AB1159">
            <v>1870393.5249999999</v>
          </cell>
          <cell r="AC1159">
            <v>3.8</v>
          </cell>
          <cell r="AD1159">
            <v>34.58</v>
          </cell>
          <cell r="AI1159">
            <v>348900</v>
          </cell>
          <cell r="AJ1159">
            <v>3174990</v>
          </cell>
        </row>
        <row r="1160">
          <cell r="A1160" t="str">
            <v>A10998</v>
          </cell>
          <cell r="B1160">
            <v>7185</v>
          </cell>
          <cell r="C1160">
            <v>1711</v>
          </cell>
          <cell r="E1160" t="str">
            <v>Ống gió chế tạo bằng tôn tráng kẽm KT500x300, tôn dày 0.75mm, kết nối TDC</v>
          </cell>
          <cell r="F1160">
            <v>0</v>
          </cell>
          <cell r="G1160">
            <v>0</v>
          </cell>
          <cell r="H1160" t="str">
            <v>m</v>
          </cell>
          <cell r="I1160">
            <v>11.6</v>
          </cell>
          <cell r="J1160">
            <v>278900</v>
          </cell>
          <cell r="K1160">
            <v>3235240</v>
          </cell>
          <cell r="M1160" t="str">
            <v>Hoa Sen hoặc Phương Nam</v>
          </cell>
          <cell r="N1160">
            <v>0</v>
          </cell>
          <cell r="O1160" t="str">
            <v>Việt Nam</v>
          </cell>
          <cell r="Q1160">
            <v>100</v>
          </cell>
          <cell r="R1160">
            <v>278960</v>
          </cell>
          <cell r="S1160">
            <v>1.6</v>
          </cell>
          <cell r="T1160">
            <v>11.6</v>
          </cell>
          <cell r="U1160">
            <v>278928</v>
          </cell>
          <cell r="V1160">
            <v>3235564.8</v>
          </cell>
          <cell r="W1160">
            <v>37.799999999999997</v>
          </cell>
          <cell r="X1160">
            <v>438.47999999999996</v>
          </cell>
          <cell r="Y1160">
            <v>155448.72</v>
          </cell>
          <cell r="Z1160">
            <v>1803205.152</v>
          </cell>
          <cell r="AA1160">
            <v>163221.16</v>
          </cell>
          <cell r="AB1160">
            <v>1893365.456</v>
          </cell>
          <cell r="AC1160">
            <v>3</v>
          </cell>
          <cell r="AD1160">
            <v>34.799999999999997</v>
          </cell>
          <cell r="AI1160">
            <v>278900</v>
          </cell>
          <cell r="AJ1160">
            <v>3235240</v>
          </cell>
        </row>
        <row r="1161">
          <cell r="A1161" t="str">
            <v>A10999</v>
          </cell>
          <cell r="B1161">
            <v>7186</v>
          </cell>
          <cell r="C1161">
            <v>1711</v>
          </cell>
          <cell r="E1161" t="str">
            <v>Ống gió chế tạo bằng tôn tráng kẽm KT400x150, tôn dày 0.75mm, kết nối ống bằng nẹp C</v>
          </cell>
          <cell r="F1161">
            <v>0</v>
          </cell>
          <cell r="G1161">
            <v>0</v>
          </cell>
          <cell r="H1161" t="str">
            <v>m</v>
          </cell>
          <cell r="I1161">
            <v>11.7</v>
          </cell>
          <cell r="J1161">
            <v>191800</v>
          </cell>
          <cell r="K1161">
            <v>2244060</v>
          </cell>
          <cell r="M1161" t="str">
            <v>Hoa Sen hoặc Phương Nam</v>
          </cell>
          <cell r="N1161">
            <v>0</v>
          </cell>
          <cell r="O1161" t="str">
            <v>Việt Nam</v>
          </cell>
          <cell r="Q1161">
            <v>100</v>
          </cell>
          <cell r="R1161">
            <v>191840.00000000003</v>
          </cell>
          <cell r="S1161">
            <v>1.1000000000000001</v>
          </cell>
          <cell r="T1161">
            <v>11.7</v>
          </cell>
          <cell r="U1161">
            <v>191763</v>
          </cell>
          <cell r="V1161">
            <v>2243627.1</v>
          </cell>
          <cell r="W1161">
            <v>26.599999999999998</v>
          </cell>
          <cell r="X1161">
            <v>311.21999999999997</v>
          </cell>
          <cell r="Y1161">
            <v>109389.84</v>
          </cell>
          <cell r="Z1161">
            <v>1279861.1279999998</v>
          </cell>
          <cell r="AA1161">
            <v>114859.33</v>
          </cell>
          <cell r="AB1161">
            <v>1343854.1609999998</v>
          </cell>
          <cell r="AC1161">
            <v>2.1</v>
          </cell>
          <cell r="AD1161">
            <v>24.57</v>
          </cell>
          <cell r="AI1161">
            <v>191800</v>
          </cell>
          <cell r="AJ1161">
            <v>2244060</v>
          </cell>
        </row>
        <row r="1162">
          <cell r="A1162" t="str">
            <v>A11000</v>
          </cell>
          <cell r="B1162">
            <v>7187</v>
          </cell>
          <cell r="C1162">
            <v>1711</v>
          </cell>
          <cell r="E1162" t="str">
            <v>Ống gió chế tạo bằng tôn tráng kẽm KT300x300, tôn dày 0.75mm, kết nối ống bằng nẹp C</v>
          </cell>
          <cell r="F1162">
            <v>0</v>
          </cell>
          <cell r="G1162">
            <v>0</v>
          </cell>
          <cell r="H1162" t="str">
            <v>m</v>
          </cell>
          <cell r="I1162">
            <v>8.6</v>
          </cell>
          <cell r="J1162">
            <v>209200</v>
          </cell>
          <cell r="K1162">
            <v>1799120</v>
          </cell>
          <cell r="M1162" t="str">
            <v>Hoa Sen hoặc Phương Nam</v>
          </cell>
          <cell r="N1162">
            <v>0</v>
          </cell>
          <cell r="O1162" t="str">
            <v>Việt Nam</v>
          </cell>
          <cell r="Q1162">
            <v>100</v>
          </cell>
          <cell r="R1162">
            <v>209220.00000000003</v>
          </cell>
          <cell r="S1162">
            <v>1.2</v>
          </cell>
          <cell r="T1162">
            <v>8.6</v>
          </cell>
          <cell r="U1162">
            <v>209196</v>
          </cell>
          <cell r="V1162">
            <v>1799085.5999999999</v>
          </cell>
          <cell r="W1162">
            <v>28</v>
          </cell>
          <cell r="X1162">
            <v>240.79999999999998</v>
          </cell>
          <cell r="Y1162">
            <v>115147.2</v>
          </cell>
          <cell r="Z1162">
            <v>990265.91999999993</v>
          </cell>
          <cell r="AA1162">
            <v>120904.56</v>
          </cell>
          <cell r="AB1162">
            <v>1039779.2159999999</v>
          </cell>
          <cell r="AC1162">
            <v>2.2000000000000002</v>
          </cell>
          <cell r="AD1162">
            <v>18.920000000000002</v>
          </cell>
          <cell r="AI1162">
            <v>209200</v>
          </cell>
          <cell r="AJ1162">
            <v>1799120</v>
          </cell>
        </row>
        <row r="1163">
          <cell r="A1163" t="str">
            <v>A11001</v>
          </cell>
          <cell r="B1163">
            <v>7188</v>
          </cell>
          <cell r="C1163">
            <v>1711</v>
          </cell>
          <cell r="E1163" t="str">
            <v>Ống gió chế tạo bằng tôn tráng kẽm KT300x150, tôn dày 0.75mm, kết nối ống bằng nẹp C</v>
          </cell>
          <cell r="F1163">
            <v>0</v>
          </cell>
          <cell r="G1163">
            <v>0</v>
          </cell>
          <cell r="H1163" t="str">
            <v>m</v>
          </cell>
          <cell r="I1163">
            <v>22.2</v>
          </cell>
          <cell r="J1163">
            <v>156900</v>
          </cell>
          <cell r="K1163">
            <v>3483180</v>
          </cell>
          <cell r="M1163" t="str">
            <v>Hoa Sen hoặc Phương Nam</v>
          </cell>
          <cell r="N1163">
            <v>0</v>
          </cell>
          <cell r="O1163" t="str">
            <v>Việt Nam</v>
          </cell>
          <cell r="Q1163">
            <v>100</v>
          </cell>
          <cell r="R1163">
            <v>156970</v>
          </cell>
          <cell r="S1163">
            <v>0.9</v>
          </cell>
          <cell r="T1163">
            <v>22.2</v>
          </cell>
          <cell r="U1163">
            <v>156897</v>
          </cell>
          <cell r="V1163">
            <v>3483113.4</v>
          </cell>
          <cell r="W1163">
            <v>21</v>
          </cell>
          <cell r="X1163">
            <v>466.2</v>
          </cell>
          <cell r="Y1163">
            <v>86360.4</v>
          </cell>
          <cell r="Z1163">
            <v>1917200.88</v>
          </cell>
          <cell r="AA1163">
            <v>90678.42</v>
          </cell>
          <cell r="AB1163">
            <v>2013060.9239999999</v>
          </cell>
          <cell r="AC1163">
            <v>1.7</v>
          </cell>
          <cell r="AD1163">
            <v>37.739999999999995</v>
          </cell>
          <cell r="AI1163">
            <v>156900</v>
          </cell>
          <cell r="AJ1163">
            <v>3483180</v>
          </cell>
        </row>
        <row r="1164">
          <cell r="A1164" t="str">
            <v>A11002</v>
          </cell>
          <cell r="B1164">
            <v>7189</v>
          </cell>
          <cell r="C1164">
            <v>1711</v>
          </cell>
          <cell r="E1164" t="str">
            <v>Ống gió chế tạo bằng tôn tráng kẽm KT250x150, tôn dày 0.58mm, kết nối ống bằng nẹp C</v>
          </cell>
          <cell r="F1164">
            <v>0</v>
          </cell>
          <cell r="G1164">
            <v>0</v>
          </cell>
          <cell r="H1164" t="str">
            <v>m</v>
          </cell>
          <cell r="I1164">
            <v>1.7</v>
          </cell>
          <cell r="J1164">
            <v>119300</v>
          </cell>
          <cell r="K1164">
            <v>202810</v>
          </cell>
          <cell r="M1164" t="str">
            <v>Hoa Sen hoặc Phương Nam</v>
          </cell>
          <cell r="N1164">
            <v>0</v>
          </cell>
          <cell r="O1164" t="str">
            <v>Việt Nam</v>
          </cell>
          <cell r="Q1164">
            <v>100</v>
          </cell>
          <cell r="R1164">
            <v>119240.00000000001</v>
          </cell>
          <cell r="S1164">
            <v>0.8</v>
          </cell>
          <cell r="T1164">
            <v>1.7</v>
          </cell>
          <cell r="U1164">
            <v>119349</v>
          </cell>
          <cell r="V1164">
            <v>202893.3</v>
          </cell>
          <cell r="W1164">
            <v>19.599999999999998</v>
          </cell>
          <cell r="X1164">
            <v>33.319999999999993</v>
          </cell>
          <cell r="Y1164">
            <v>80603.039999999994</v>
          </cell>
          <cell r="Z1164">
            <v>137025.16799999998</v>
          </cell>
          <cell r="AA1164">
            <v>84633.19</v>
          </cell>
          <cell r="AB1164">
            <v>143876.42300000001</v>
          </cell>
          <cell r="AC1164">
            <v>1.6</v>
          </cell>
          <cell r="AD1164">
            <v>2.72</v>
          </cell>
          <cell r="AI1164">
            <v>119300</v>
          </cell>
          <cell r="AJ1164">
            <v>202810</v>
          </cell>
        </row>
        <row r="1165">
          <cell r="A1165" t="str">
            <v>A11003</v>
          </cell>
          <cell r="B1165">
            <v>7190</v>
          </cell>
          <cell r="C1165">
            <v>1711</v>
          </cell>
          <cell r="E1165" t="str">
            <v>Ống gió chế tạo bằng tôn tráng kẽm KT200x150, tôn dày 0.58mm, kết nối ống bằng nẹp C</v>
          </cell>
          <cell r="F1165">
            <v>0</v>
          </cell>
          <cell r="G1165">
            <v>0</v>
          </cell>
          <cell r="H1165" t="str">
            <v>m</v>
          </cell>
          <cell r="I1165">
            <v>1.5</v>
          </cell>
          <cell r="J1165">
            <v>109500</v>
          </cell>
          <cell r="K1165">
            <v>164250</v>
          </cell>
          <cell r="M1165" t="str">
            <v>Hoa Sen hoặc Phương Nam</v>
          </cell>
          <cell r="N1165">
            <v>0</v>
          </cell>
          <cell r="O1165" t="str">
            <v>Việt Nam</v>
          </cell>
          <cell r="Q1165">
            <v>100</v>
          </cell>
          <cell r="R1165">
            <v>109560.00000000001</v>
          </cell>
          <cell r="S1165">
            <v>0.7</v>
          </cell>
          <cell r="T1165">
            <v>1.5</v>
          </cell>
          <cell r="U1165">
            <v>109515</v>
          </cell>
          <cell r="V1165">
            <v>164272.5</v>
          </cell>
          <cell r="W1165">
            <v>16.799999999999997</v>
          </cell>
          <cell r="X1165">
            <v>25.199999999999996</v>
          </cell>
          <cell r="Y1165">
            <v>69088.320000000007</v>
          </cell>
          <cell r="Z1165">
            <v>103632.48000000001</v>
          </cell>
          <cell r="AA1165">
            <v>72542.740000000005</v>
          </cell>
          <cell r="AB1165">
            <v>108814.11000000002</v>
          </cell>
          <cell r="AC1165">
            <v>1.3</v>
          </cell>
          <cell r="AD1165">
            <v>1.9500000000000002</v>
          </cell>
          <cell r="AI1165">
            <v>109500</v>
          </cell>
          <cell r="AJ1165">
            <v>164250</v>
          </cell>
        </row>
        <row r="1166">
          <cell r="A1166" t="str">
            <v>A11004</v>
          </cell>
          <cell r="B1166">
            <v>7191</v>
          </cell>
          <cell r="C1166">
            <v>1711</v>
          </cell>
          <cell r="E1166" t="str">
            <v>Ống gió chế tạo bằng tôn tráng kẽm KT200x100, tôn dày 0.58mm, kết nối ống bằng nẹp C</v>
          </cell>
          <cell r="F1166">
            <v>0</v>
          </cell>
          <cell r="G1166">
            <v>0</v>
          </cell>
          <cell r="H1166" t="str">
            <v>m</v>
          </cell>
          <cell r="I1166">
            <v>12.8</v>
          </cell>
          <cell r="J1166">
            <v>98300</v>
          </cell>
          <cell r="K1166">
            <v>1258240</v>
          </cell>
          <cell r="M1166" t="str">
            <v>Hoa Sen hoặc Phương Nam</v>
          </cell>
          <cell r="N1166">
            <v>0</v>
          </cell>
          <cell r="O1166" t="str">
            <v>Việt Nam</v>
          </cell>
          <cell r="Q1166">
            <v>100</v>
          </cell>
          <cell r="R1166">
            <v>98340.000000000015</v>
          </cell>
          <cell r="S1166">
            <v>0.6</v>
          </cell>
          <cell r="T1166">
            <v>12.8</v>
          </cell>
          <cell r="U1166">
            <v>98340</v>
          </cell>
          <cell r="V1166">
            <v>1258752</v>
          </cell>
          <cell r="W1166">
            <v>14</v>
          </cell>
          <cell r="X1166">
            <v>179.20000000000002</v>
          </cell>
          <cell r="Y1166">
            <v>57573.599999999999</v>
          </cell>
          <cell r="Z1166">
            <v>736942.08000000007</v>
          </cell>
          <cell r="AA1166">
            <v>60452.28</v>
          </cell>
          <cell r="AB1166">
            <v>773789.18400000001</v>
          </cell>
          <cell r="AC1166">
            <v>1.1000000000000001</v>
          </cell>
          <cell r="AD1166">
            <v>14.080000000000002</v>
          </cell>
          <cell r="AI1166">
            <v>98300</v>
          </cell>
          <cell r="AJ1166">
            <v>1258240</v>
          </cell>
        </row>
        <row r="1167">
          <cell r="A1167" t="str">
            <v>A11005</v>
          </cell>
          <cell r="B1167">
            <v>7192</v>
          </cell>
          <cell r="C1167">
            <v>1711</v>
          </cell>
          <cell r="E1167" t="str">
            <v>Ống gió chế tạo bằng tôn tráng kẽm KT150x100, tôn dày 0.58mm, kết nối ống bằng nẹp C</v>
          </cell>
          <cell r="F1167">
            <v>0</v>
          </cell>
          <cell r="G1167">
            <v>0</v>
          </cell>
          <cell r="H1167" t="str">
            <v>m</v>
          </cell>
          <cell r="I1167">
            <v>17.899999999999999</v>
          </cell>
          <cell r="J1167">
            <v>85600</v>
          </cell>
          <cell r="K1167">
            <v>1532240</v>
          </cell>
          <cell r="M1167" t="str">
            <v>Hoa Sen hoặc Phương Nam</v>
          </cell>
          <cell r="N1167">
            <v>0</v>
          </cell>
          <cell r="O1167" t="str">
            <v>Việt Nam</v>
          </cell>
          <cell r="Q1167">
            <v>100</v>
          </cell>
          <cell r="R1167">
            <v>85690</v>
          </cell>
          <cell r="S1167">
            <v>0.5</v>
          </cell>
          <cell r="T1167">
            <v>17.899999999999999</v>
          </cell>
          <cell r="U1167">
            <v>85600.5</v>
          </cell>
          <cell r="V1167">
            <v>1532248.95</v>
          </cell>
          <cell r="W1167">
            <v>12.6</v>
          </cell>
          <cell r="X1167">
            <v>225.53999999999996</v>
          </cell>
          <cell r="Y1167">
            <v>51816.24</v>
          </cell>
          <cell r="Z1167">
            <v>927510.69599999988</v>
          </cell>
          <cell r="AA1167">
            <v>54407.05</v>
          </cell>
          <cell r="AB1167">
            <v>973886.19499999995</v>
          </cell>
          <cell r="AC1167">
            <v>1</v>
          </cell>
          <cell r="AD1167">
            <v>17.899999999999999</v>
          </cell>
          <cell r="AI1167">
            <v>85600</v>
          </cell>
          <cell r="AJ1167">
            <v>1532239.9999999998</v>
          </cell>
        </row>
        <row r="1168">
          <cell r="A1168" t="str">
            <v>A11006</v>
          </cell>
          <cell r="B1168">
            <v>7193</v>
          </cell>
          <cell r="C1168">
            <v>1711</v>
          </cell>
          <cell r="E1168" t="str">
            <v>Ống gió chế tạo bằng tôn tráng kẽm KT100x100, tôn dày 0.58mm, kết nối ống bằng nẹp C</v>
          </cell>
          <cell r="F1168">
            <v>0</v>
          </cell>
          <cell r="G1168">
            <v>0</v>
          </cell>
          <cell r="H1168" t="str">
            <v>m</v>
          </cell>
          <cell r="I1168">
            <v>10.8</v>
          </cell>
          <cell r="J1168">
            <v>71500</v>
          </cell>
          <cell r="K1168">
            <v>772200</v>
          </cell>
          <cell r="M1168" t="str">
            <v>Hoa Sen hoặc Phương Nam</v>
          </cell>
          <cell r="N1168">
            <v>0</v>
          </cell>
          <cell r="O1168" t="str">
            <v>Việt Nam</v>
          </cell>
          <cell r="Q1168">
            <v>100</v>
          </cell>
          <cell r="R1168">
            <v>71500</v>
          </cell>
          <cell r="S1168">
            <v>0.4</v>
          </cell>
          <cell r="T1168">
            <v>10.8</v>
          </cell>
          <cell r="U1168">
            <v>71520</v>
          </cell>
          <cell r="V1168">
            <v>772416</v>
          </cell>
          <cell r="W1168">
            <v>9.7999999999999989</v>
          </cell>
          <cell r="X1168">
            <v>105.83999999999999</v>
          </cell>
          <cell r="Y1168">
            <v>40301.519999999997</v>
          </cell>
          <cell r="Z1168">
            <v>435256.41599999997</v>
          </cell>
          <cell r="AA1168">
            <v>42316.6</v>
          </cell>
          <cell r="AB1168">
            <v>457019.28</v>
          </cell>
          <cell r="AC1168">
            <v>0.8</v>
          </cell>
          <cell r="AD1168">
            <v>8.64</v>
          </cell>
          <cell r="AI1168">
            <v>71500</v>
          </cell>
          <cell r="AJ1168">
            <v>772200</v>
          </cell>
        </row>
        <row r="1169">
          <cell r="A1169" t="str">
            <v>A11007</v>
          </cell>
          <cell r="B1169">
            <v>7194</v>
          </cell>
          <cell r="C1169">
            <v>1711</v>
          </cell>
          <cell r="E1169" t="str">
            <v>Cút ống gió KT1000x300, tôn dày 0.75mm</v>
          </cell>
          <cell r="F1169">
            <v>0</v>
          </cell>
          <cell r="G1169">
            <v>0</v>
          </cell>
          <cell r="H1169" t="str">
            <v>Cái</v>
          </cell>
          <cell r="I1169">
            <v>4</v>
          </cell>
          <cell r="J1169">
            <v>958100</v>
          </cell>
          <cell r="K1169">
            <v>3832400</v>
          </cell>
          <cell r="M1169" t="str">
            <v>Hoa Sen hoặc Phương Nam</v>
          </cell>
          <cell r="N1169">
            <v>0</v>
          </cell>
          <cell r="O1169" t="str">
            <v>Việt Nam</v>
          </cell>
          <cell r="Q1169">
            <v>100</v>
          </cell>
          <cell r="R1169">
            <v>958100.00000000012</v>
          </cell>
          <cell r="S1169">
            <v>5.2</v>
          </cell>
          <cell r="T1169">
            <v>4</v>
          </cell>
          <cell r="U1169">
            <v>958144.5</v>
          </cell>
          <cell r="V1169">
            <v>3832578</v>
          </cell>
          <cell r="W1169">
            <v>123.19999999999999</v>
          </cell>
          <cell r="X1169">
            <v>492.79999999999995</v>
          </cell>
          <cell r="Y1169">
            <v>506647.68</v>
          </cell>
          <cell r="Z1169">
            <v>2026590.72</v>
          </cell>
          <cell r="AA1169">
            <v>531980.06000000006</v>
          </cell>
          <cell r="AB1169">
            <v>2127920.2400000002</v>
          </cell>
          <cell r="AC1169">
            <v>9.9</v>
          </cell>
          <cell r="AD1169">
            <v>39.6</v>
          </cell>
          <cell r="AI1169">
            <v>958100</v>
          </cell>
          <cell r="AJ1169">
            <v>3832400</v>
          </cell>
        </row>
        <row r="1170">
          <cell r="A1170" t="str">
            <v>A11008</v>
          </cell>
          <cell r="B1170">
            <v>7195</v>
          </cell>
          <cell r="C1170">
            <v>1711</v>
          </cell>
          <cell r="E1170" t="str">
            <v>Cút ống gió KT700x600, tôn dày 0.75mm</v>
          </cell>
          <cell r="F1170">
            <v>0</v>
          </cell>
          <cell r="G1170">
            <v>0</v>
          </cell>
          <cell r="H1170" t="str">
            <v>Cái</v>
          </cell>
          <cell r="I1170">
            <v>1</v>
          </cell>
          <cell r="J1170">
            <v>687000</v>
          </cell>
          <cell r="K1170">
            <v>687000</v>
          </cell>
          <cell r="M1170" t="str">
            <v>Hoa Sen hoặc Phương Nam</v>
          </cell>
          <cell r="N1170">
            <v>0</v>
          </cell>
          <cell r="O1170" t="str">
            <v>Việt Nam</v>
          </cell>
          <cell r="Q1170">
            <v>100</v>
          </cell>
          <cell r="R1170">
            <v>686950</v>
          </cell>
          <cell r="S1170">
            <v>3.6399999999999997</v>
          </cell>
          <cell r="T1170">
            <v>1</v>
          </cell>
          <cell r="U1170">
            <v>687039</v>
          </cell>
          <cell r="V1170">
            <v>687039</v>
          </cell>
          <cell r="W1170">
            <v>86.8</v>
          </cell>
          <cell r="X1170">
            <v>86.8</v>
          </cell>
          <cell r="Y1170">
            <v>356956.32</v>
          </cell>
          <cell r="Z1170">
            <v>356956.32</v>
          </cell>
          <cell r="AA1170">
            <v>374804.14</v>
          </cell>
          <cell r="AB1170">
            <v>374804.14</v>
          </cell>
          <cell r="AC1170">
            <v>6.9</v>
          </cell>
          <cell r="AD1170">
            <v>6.9</v>
          </cell>
          <cell r="AI1170">
            <v>687000</v>
          </cell>
          <cell r="AJ1170">
            <v>687000</v>
          </cell>
        </row>
        <row r="1171">
          <cell r="A1171" t="str">
            <v>A11009</v>
          </cell>
          <cell r="B1171">
            <v>7196</v>
          </cell>
          <cell r="C1171">
            <v>1711</v>
          </cell>
          <cell r="E1171" t="str">
            <v>Cút ống gió KT700x300, tôn dày 0.75mm</v>
          </cell>
          <cell r="F1171">
            <v>0</v>
          </cell>
          <cell r="G1171">
            <v>0</v>
          </cell>
          <cell r="H1171" t="str">
            <v>Cái</v>
          </cell>
          <cell r="I1171">
            <v>2</v>
          </cell>
          <cell r="J1171">
            <v>536800</v>
          </cell>
          <cell r="K1171">
            <v>1073600</v>
          </cell>
          <cell r="M1171" t="str">
            <v>Hoa Sen hoặc Phương Nam</v>
          </cell>
          <cell r="N1171">
            <v>0</v>
          </cell>
          <cell r="O1171" t="str">
            <v>Việt Nam</v>
          </cell>
          <cell r="Q1171">
            <v>100</v>
          </cell>
          <cell r="R1171">
            <v>536910</v>
          </cell>
          <cell r="S1171">
            <v>2.8</v>
          </cell>
          <cell r="T1171">
            <v>2</v>
          </cell>
          <cell r="U1171">
            <v>536847</v>
          </cell>
          <cell r="V1171">
            <v>1073694</v>
          </cell>
          <cell r="W1171">
            <v>67.199999999999989</v>
          </cell>
          <cell r="X1171">
            <v>134.39999999999998</v>
          </cell>
          <cell r="Y1171">
            <v>276353.28000000003</v>
          </cell>
          <cell r="Z1171">
            <v>552706.56000000006</v>
          </cell>
          <cell r="AA1171">
            <v>290170.94</v>
          </cell>
          <cell r="AB1171">
            <v>580341.88</v>
          </cell>
          <cell r="AC1171">
            <v>5.4</v>
          </cell>
          <cell r="AD1171">
            <v>10.8</v>
          </cell>
          <cell r="AI1171">
            <v>536800</v>
          </cell>
          <cell r="AJ1171">
            <v>1073600</v>
          </cell>
        </row>
        <row r="1172">
          <cell r="A1172" t="str">
            <v>A11010</v>
          </cell>
          <cell r="B1172">
            <v>7197</v>
          </cell>
          <cell r="C1172">
            <v>1711</v>
          </cell>
          <cell r="E1172" t="str">
            <v>Cút ống gió KT500x300, tôn dày 0.75mm</v>
          </cell>
          <cell r="F1172">
            <v>0</v>
          </cell>
          <cell r="G1172">
            <v>0</v>
          </cell>
          <cell r="H1172" t="str">
            <v>Cái</v>
          </cell>
          <cell r="I1172">
            <v>2</v>
          </cell>
          <cell r="J1172">
            <v>321600</v>
          </cell>
          <cell r="K1172">
            <v>643200</v>
          </cell>
          <cell r="M1172" t="str">
            <v>Hoa Sen hoặc Phương Nam</v>
          </cell>
          <cell r="N1172">
            <v>0</v>
          </cell>
          <cell r="O1172" t="str">
            <v>Việt Nam</v>
          </cell>
          <cell r="Q1172">
            <v>100</v>
          </cell>
          <cell r="R1172">
            <v>321530</v>
          </cell>
          <cell r="S1172">
            <v>1.6</v>
          </cell>
          <cell r="T1172">
            <v>2</v>
          </cell>
          <cell r="U1172">
            <v>321616.5</v>
          </cell>
          <cell r="V1172">
            <v>643233</v>
          </cell>
          <cell r="W1172">
            <v>37.799999999999997</v>
          </cell>
          <cell r="X1172">
            <v>75.599999999999994</v>
          </cell>
          <cell r="Y1172">
            <v>155448.72</v>
          </cell>
          <cell r="Z1172">
            <v>310897.44</v>
          </cell>
          <cell r="AA1172">
            <v>163221.16</v>
          </cell>
          <cell r="AB1172">
            <v>326442.32</v>
          </cell>
          <cell r="AC1172">
            <v>3</v>
          </cell>
          <cell r="AD1172">
            <v>6</v>
          </cell>
          <cell r="AI1172">
            <v>321600</v>
          </cell>
          <cell r="AJ1172">
            <v>643200</v>
          </cell>
        </row>
        <row r="1173">
          <cell r="A1173" t="str">
            <v>A11011</v>
          </cell>
          <cell r="B1173">
            <v>7198</v>
          </cell>
          <cell r="C1173">
            <v>1711</v>
          </cell>
          <cell r="E1173" t="str">
            <v>Cút ống gió KT300x150, tôn dày 0.75mm</v>
          </cell>
          <cell r="F1173">
            <v>0</v>
          </cell>
          <cell r="G1173">
            <v>0</v>
          </cell>
          <cell r="H1173" t="str">
            <v>Cái</v>
          </cell>
          <cell r="I1173">
            <v>2</v>
          </cell>
          <cell r="J1173">
            <v>122900</v>
          </cell>
          <cell r="K1173">
            <v>245800</v>
          </cell>
          <cell r="M1173" t="str">
            <v>Hoa Sen hoặc Phương Nam</v>
          </cell>
          <cell r="N1173">
            <v>0</v>
          </cell>
          <cell r="O1173" t="str">
            <v>Việt Nam</v>
          </cell>
          <cell r="Q1173">
            <v>100</v>
          </cell>
          <cell r="R1173">
            <v>122870.00000000001</v>
          </cell>
          <cell r="S1173">
            <v>0.54</v>
          </cell>
          <cell r="T1173">
            <v>2</v>
          </cell>
          <cell r="U1173">
            <v>122925</v>
          </cell>
          <cell r="V1173">
            <v>245850</v>
          </cell>
          <cell r="W1173">
            <v>12.6</v>
          </cell>
          <cell r="X1173">
            <v>25.2</v>
          </cell>
          <cell r="Y1173">
            <v>51816.24</v>
          </cell>
          <cell r="Z1173">
            <v>103632.48</v>
          </cell>
          <cell r="AA1173">
            <v>54407.05</v>
          </cell>
          <cell r="AB1173">
            <v>108814.1</v>
          </cell>
          <cell r="AC1173">
            <v>1</v>
          </cell>
          <cell r="AD1173">
            <v>2</v>
          </cell>
          <cell r="AI1173">
            <v>122900</v>
          </cell>
          <cell r="AJ1173">
            <v>245800</v>
          </cell>
        </row>
        <row r="1174">
          <cell r="A1174" t="str">
            <v>A11012</v>
          </cell>
          <cell r="B1174">
            <v>7199</v>
          </cell>
          <cell r="C1174">
            <v>1711</v>
          </cell>
          <cell r="E1174" t="str">
            <v>Cút ống gió KT150x100, tôn dày 0.58mm</v>
          </cell>
          <cell r="F1174">
            <v>0</v>
          </cell>
          <cell r="G1174">
            <v>0</v>
          </cell>
          <cell r="H1174" t="str">
            <v>Cái</v>
          </cell>
          <cell r="I1174">
            <v>3</v>
          </cell>
          <cell r="J1174">
            <v>60600</v>
          </cell>
          <cell r="K1174">
            <v>181800</v>
          </cell>
          <cell r="M1174" t="str">
            <v>Hoa Sen hoặc Phương Nam</v>
          </cell>
          <cell r="N1174">
            <v>0</v>
          </cell>
          <cell r="O1174" t="str">
            <v>Việt Nam</v>
          </cell>
          <cell r="Q1174">
            <v>100</v>
          </cell>
          <cell r="R1174">
            <v>60500.000000000007</v>
          </cell>
          <cell r="S1174">
            <v>0.15</v>
          </cell>
          <cell r="T1174">
            <v>3</v>
          </cell>
          <cell r="U1174">
            <v>60568.5</v>
          </cell>
          <cell r="V1174">
            <v>181705.5</v>
          </cell>
          <cell r="W1174">
            <v>4.1999999999999993</v>
          </cell>
          <cell r="X1174">
            <v>12.599999999999998</v>
          </cell>
          <cell r="Y1174">
            <v>17272.080000000002</v>
          </cell>
          <cell r="Z1174">
            <v>51816.240000000005</v>
          </cell>
          <cell r="AA1174">
            <v>18135.68</v>
          </cell>
          <cell r="AB1174">
            <v>54407.040000000001</v>
          </cell>
          <cell r="AC1174">
            <v>0.3</v>
          </cell>
          <cell r="AD1174">
            <v>0.89999999999999991</v>
          </cell>
          <cell r="AI1174">
            <v>60600</v>
          </cell>
          <cell r="AJ1174">
            <v>181800</v>
          </cell>
        </row>
        <row r="1175">
          <cell r="A1175" t="str">
            <v>A11013</v>
          </cell>
          <cell r="B1175">
            <v>7200</v>
          </cell>
          <cell r="C1175">
            <v>1711</v>
          </cell>
          <cell r="E1175" t="str">
            <v>Cút ống gió KT100x100, tôn dày 0.58mm</v>
          </cell>
          <cell r="F1175">
            <v>0</v>
          </cell>
          <cell r="G1175">
            <v>0</v>
          </cell>
          <cell r="H1175" t="str">
            <v>Cái</v>
          </cell>
          <cell r="I1175">
            <v>1</v>
          </cell>
          <cell r="J1175">
            <v>58300</v>
          </cell>
          <cell r="K1175">
            <v>58300</v>
          </cell>
          <cell r="M1175" t="str">
            <v>Hoa Sen hoặc Phương Nam</v>
          </cell>
          <cell r="N1175">
            <v>0</v>
          </cell>
          <cell r="O1175" t="str">
            <v>Việt Nam</v>
          </cell>
          <cell r="Q1175">
            <v>100</v>
          </cell>
          <cell r="R1175">
            <v>58300.000000000007</v>
          </cell>
          <cell r="S1175">
            <v>0.08</v>
          </cell>
          <cell r="T1175">
            <v>1</v>
          </cell>
          <cell r="U1175">
            <v>58333.5</v>
          </cell>
          <cell r="V1175">
            <v>58333.5</v>
          </cell>
          <cell r="W1175">
            <v>1.4</v>
          </cell>
          <cell r="X1175">
            <v>1.4</v>
          </cell>
          <cell r="Y1175">
            <v>5757.36</v>
          </cell>
          <cell r="Z1175">
            <v>5757.36</v>
          </cell>
          <cell r="AA1175">
            <v>6045.23</v>
          </cell>
          <cell r="AB1175">
            <v>6045.23</v>
          </cell>
          <cell r="AC1175">
            <v>0.1</v>
          </cell>
          <cell r="AD1175">
            <v>0.1</v>
          </cell>
          <cell r="AI1175">
            <v>58300</v>
          </cell>
          <cell r="AJ1175">
            <v>58300</v>
          </cell>
        </row>
        <row r="1176">
          <cell r="A1176" t="str">
            <v>A11014</v>
          </cell>
          <cell r="B1176">
            <v>7201</v>
          </cell>
          <cell r="C1176">
            <v>1711</v>
          </cell>
          <cell r="E1176" t="str">
            <v>Nối giảm ống gió KT700x300/500x300, tôn dày 0.75mm</v>
          </cell>
          <cell r="F1176">
            <v>0</v>
          </cell>
          <cell r="G1176">
            <v>0</v>
          </cell>
          <cell r="H1176" t="str">
            <v>Cái</v>
          </cell>
          <cell r="I1176">
            <v>1</v>
          </cell>
          <cell r="J1176">
            <v>239600</v>
          </cell>
          <cell r="K1176">
            <v>239600</v>
          </cell>
          <cell r="M1176" t="str">
            <v>Hoa Sen hoặc Phương Nam</v>
          </cell>
          <cell r="N1176">
            <v>0</v>
          </cell>
          <cell r="O1176" t="str">
            <v>Việt Nam</v>
          </cell>
          <cell r="Q1176">
            <v>100</v>
          </cell>
          <cell r="R1176">
            <v>239690.00000000003</v>
          </cell>
          <cell r="S1176">
            <v>1.4</v>
          </cell>
          <cell r="T1176">
            <v>1</v>
          </cell>
          <cell r="U1176">
            <v>239592</v>
          </cell>
          <cell r="V1176">
            <v>239592</v>
          </cell>
          <cell r="W1176">
            <v>33.599999999999994</v>
          </cell>
          <cell r="X1176">
            <v>33.599999999999994</v>
          </cell>
          <cell r="Y1176">
            <v>138176.64000000001</v>
          </cell>
          <cell r="Z1176">
            <v>138176.64000000001</v>
          </cell>
          <cell r="AA1176">
            <v>145085.47</v>
          </cell>
          <cell r="AB1176">
            <v>145085.47</v>
          </cell>
          <cell r="AC1176">
            <v>2.7</v>
          </cell>
          <cell r="AD1176">
            <v>2.7</v>
          </cell>
          <cell r="AI1176">
            <v>239600</v>
          </cell>
          <cell r="AJ1176">
            <v>239600</v>
          </cell>
        </row>
        <row r="1177">
          <cell r="A1177" t="str">
            <v>A11015</v>
          </cell>
          <cell r="B1177">
            <v>7202</v>
          </cell>
          <cell r="C1177">
            <v>1711</v>
          </cell>
          <cell r="E1177" t="str">
            <v>Vuông / tròn 1000x300/Ø400, tôn dày 0.75mm</v>
          </cell>
          <cell r="F1177">
            <v>0</v>
          </cell>
          <cell r="G1177">
            <v>0</v>
          </cell>
          <cell r="H1177" t="str">
            <v>Cái</v>
          </cell>
          <cell r="I1177">
            <v>1</v>
          </cell>
          <cell r="J1177">
            <v>460900</v>
          </cell>
          <cell r="K1177">
            <v>460900</v>
          </cell>
          <cell r="M1177" t="str">
            <v>Hoa Sen hoặc Phương Nam</v>
          </cell>
          <cell r="N1177">
            <v>0</v>
          </cell>
          <cell r="O1177" t="str">
            <v>Việt Nam</v>
          </cell>
          <cell r="Q1177">
            <v>100</v>
          </cell>
          <cell r="R1177">
            <v>460790.00000000006</v>
          </cell>
          <cell r="S1177">
            <v>2.6</v>
          </cell>
          <cell r="T1177">
            <v>1</v>
          </cell>
          <cell r="U1177">
            <v>460857</v>
          </cell>
          <cell r="V1177">
            <v>460857</v>
          </cell>
          <cell r="W1177">
            <v>61.599999999999994</v>
          </cell>
          <cell r="X1177">
            <v>61.599999999999994</v>
          </cell>
          <cell r="Y1177">
            <v>253323.84</v>
          </cell>
          <cell r="Z1177">
            <v>253323.84</v>
          </cell>
          <cell r="AA1177">
            <v>265990.03000000003</v>
          </cell>
          <cell r="AB1177">
            <v>265990.03000000003</v>
          </cell>
          <cell r="AC1177">
            <v>4.9000000000000004</v>
          </cell>
          <cell r="AD1177">
            <v>4.9000000000000004</v>
          </cell>
          <cell r="AI1177">
            <v>460900</v>
          </cell>
          <cell r="AJ1177">
            <v>460900</v>
          </cell>
        </row>
        <row r="1178">
          <cell r="A1178" t="str">
            <v>A11016</v>
          </cell>
          <cell r="B1178">
            <v>7203</v>
          </cell>
          <cell r="C1178">
            <v>1711</v>
          </cell>
          <cell r="E1178" t="str">
            <v>Vuông / tròn 700x600/Ø400, tôn dày 0.75mm</v>
          </cell>
          <cell r="F1178">
            <v>0</v>
          </cell>
          <cell r="G1178">
            <v>0</v>
          </cell>
          <cell r="H1178" t="str">
            <v>Cái</v>
          </cell>
          <cell r="I1178">
            <v>1</v>
          </cell>
          <cell r="J1178">
            <v>344200</v>
          </cell>
          <cell r="K1178">
            <v>344200</v>
          </cell>
          <cell r="M1178" t="str">
            <v>Hoa Sen hoặc Phương Nam</v>
          </cell>
          <cell r="N1178">
            <v>0</v>
          </cell>
          <cell r="O1178" t="str">
            <v>Việt Nam</v>
          </cell>
          <cell r="Q1178">
            <v>100</v>
          </cell>
          <cell r="R1178">
            <v>344190</v>
          </cell>
          <cell r="S1178">
            <v>1.8199999999999998</v>
          </cell>
          <cell r="T1178">
            <v>1</v>
          </cell>
          <cell r="U1178">
            <v>344190</v>
          </cell>
          <cell r="V1178">
            <v>344190</v>
          </cell>
          <cell r="W1178">
            <v>43.4</v>
          </cell>
          <cell r="X1178">
            <v>43.4</v>
          </cell>
          <cell r="Y1178">
            <v>178478.16</v>
          </cell>
          <cell r="Z1178">
            <v>178478.16</v>
          </cell>
          <cell r="AA1178">
            <v>187402.07</v>
          </cell>
          <cell r="AB1178">
            <v>187402.07</v>
          </cell>
          <cell r="AC1178">
            <v>3.5</v>
          </cell>
          <cell r="AD1178">
            <v>3.5</v>
          </cell>
          <cell r="AI1178">
            <v>344200</v>
          </cell>
          <cell r="AJ1178">
            <v>344200</v>
          </cell>
        </row>
        <row r="1179">
          <cell r="A1179" t="str">
            <v>A11017</v>
          </cell>
          <cell r="B1179">
            <v>7204</v>
          </cell>
          <cell r="C1179">
            <v>1711</v>
          </cell>
          <cell r="E1179" t="str">
            <v>Vuông / tròn 200x150/Ø200, tôn dày 0.58mm</v>
          </cell>
          <cell r="F1179">
            <v>0</v>
          </cell>
          <cell r="G1179">
            <v>0</v>
          </cell>
          <cell r="H1179" t="str">
            <v>Cái</v>
          </cell>
          <cell r="I1179">
            <v>1</v>
          </cell>
          <cell r="J1179">
            <v>88700</v>
          </cell>
          <cell r="K1179">
            <v>88700</v>
          </cell>
          <cell r="M1179" t="str">
            <v>Hoa Sen hoặc Phương Nam</v>
          </cell>
          <cell r="N1179">
            <v>0</v>
          </cell>
          <cell r="O1179" t="str">
            <v>Việt Nam</v>
          </cell>
          <cell r="Q1179">
            <v>100</v>
          </cell>
          <cell r="R1179">
            <v>88660</v>
          </cell>
          <cell r="S1179">
            <v>0.14000000000000001</v>
          </cell>
          <cell r="T1179">
            <v>1</v>
          </cell>
          <cell r="U1179">
            <v>88729.5</v>
          </cell>
          <cell r="V1179">
            <v>88729.5</v>
          </cell>
          <cell r="W1179">
            <v>2.8</v>
          </cell>
          <cell r="X1179">
            <v>2.8</v>
          </cell>
          <cell r="Y1179">
            <v>11514.72</v>
          </cell>
          <cell r="Z1179">
            <v>11514.72</v>
          </cell>
          <cell r="AA1179">
            <v>12090.46</v>
          </cell>
          <cell r="AB1179">
            <v>12090.46</v>
          </cell>
          <cell r="AC1179">
            <v>0.2</v>
          </cell>
          <cell r="AD1179">
            <v>0.2</v>
          </cell>
          <cell r="AI1179">
            <v>88700</v>
          </cell>
          <cell r="AJ1179">
            <v>88700</v>
          </cell>
        </row>
        <row r="1180">
          <cell r="A1180" t="str">
            <v>A11018</v>
          </cell>
          <cell r="B1180">
            <v>7205</v>
          </cell>
          <cell r="C1180">
            <v>1711</v>
          </cell>
          <cell r="E1180" t="str">
            <v>Vuông / tròn 150x100/Ø150, tôn dày 0.58mm</v>
          </cell>
          <cell r="F1180">
            <v>0</v>
          </cell>
          <cell r="G1180">
            <v>0</v>
          </cell>
          <cell r="H1180" t="str">
            <v>Cái</v>
          </cell>
          <cell r="I1180">
            <v>4</v>
          </cell>
          <cell r="J1180">
            <v>68800</v>
          </cell>
          <cell r="K1180">
            <v>275200</v>
          </cell>
          <cell r="M1180" t="str">
            <v>Hoa Sen hoặc Phương Nam</v>
          </cell>
          <cell r="N1180">
            <v>0</v>
          </cell>
          <cell r="O1180" t="str">
            <v>Việt Nam</v>
          </cell>
          <cell r="Q1180">
            <v>100</v>
          </cell>
          <cell r="R1180">
            <v>68860</v>
          </cell>
          <cell r="S1180">
            <v>7.4999999999999997E-2</v>
          </cell>
          <cell r="T1180">
            <v>4</v>
          </cell>
          <cell r="U1180">
            <v>68838</v>
          </cell>
          <cell r="V1180">
            <v>275352</v>
          </cell>
          <cell r="W1180">
            <v>1.4</v>
          </cell>
          <cell r="X1180">
            <v>5.6</v>
          </cell>
          <cell r="Y1180">
            <v>5757.36</v>
          </cell>
          <cell r="Z1180">
            <v>23029.439999999999</v>
          </cell>
          <cell r="AA1180">
            <v>6045.23</v>
          </cell>
          <cell r="AB1180">
            <v>24180.92</v>
          </cell>
          <cell r="AC1180">
            <v>0.1</v>
          </cell>
          <cell r="AD1180">
            <v>0.4</v>
          </cell>
          <cell r="AI1180">
            <v>68800</v>
          </cell>
          <cell r="AJ1180">
            <v>275200</v>
          </cell>
        </row>
        <row r="1181">
          <cell r="A1181" t="str">
            <v>A11019</v>
          </cell>
          <cell r="B1181">
            <v>7206</v>
          </cell>
          <cell r="C1181">
            <v>1711</v>
          </cell>
          <cell r="E1181" t="str">
            <v>Vuông / tròn 100x100/Ø100, tôn dày 0.58mm</v>
          </cell>
          <cell r="F1181">
            <v>0</v>
          </cell>
          <cell r="G1181">
            <v>0</v>
          </cell>
          <cell r="H1181" t="str">
            <v>Cái</v>
          </cell>
          <cell r="I1181">
            <v>11</v>
          </cell>
          <cell r="J1181">
            <v>62100</v>
          </cell>
          <cell r="K1181">
            <v>683100</v>
          </cell>
          <cell r="M1181" t="str">
            <v>Hoa Sen hoặc Phương Nam</v>
          </cell>
          <cell r="N1181">
            <v>0</v>
          </cell>
          <cell r="O1181" t="str">
            <v>Việt Nam</v>
          </cell>
          <cell r="Q1181">
            <v>100</v>
          </cell>
          <cell r="R1181">
            <v>62150.000000000007</v>
          </cell>
          <cell r="S1181">
            <v>0.04</v>
          </cell>
          <cell r="T1181">
            <v>11</v>
          </cell>
          <cell r="U1181">
            <v>62133</v>
          </cell>
          <cell r="V1181">
            <v>683463</v>
          </cell>
          <cell r="W1181">
            <v>1.4</v>
          </cell>
          <cell r="X1181">
            <v>15.399999999999999</v>
          </cell>
          <cell r="Y1181">
            <v>5757.36</v>
          </cell>
          <cell r="Z1181">
            <v>63330.96</v>
          </cell>
          <cell r="AA1181">
            <v>6045.23</v>
          </cell>
          <cell r="AB1181">
            <v>66497.53</v>
          </cell>
          <cell r="AC1181">
            <v>0.1</v>
          </cell>
          <cell r="AD1181">
            <v>1.1000000000000001</v>
          </cell>
          <cell r="AI1181">
            <v>62100</v>
          </cell>
          <cell r="AJ1181">
            <v>683100</v>
          </cell>
        </row>
        <row r="1182">
          <cell r="A1182" t="str">
            <v>A11020</v>
          </cell>
          <cell r="B1182">
            <v>7207</v>
          </cell>
          <cell r="C1182">
            <v>1711</v>
          </cell>
          <cell r="E1182" t="str">
            <v>Chân rẽ ống gió KT400x150, tôn dày 0.75mm</v>
          </cell>
          <cell r="F1182">
            <v>0</v>
          </cell>
          <cell r="G1182">
            <v>0</v>
          </cell>
          <cell r="H1182" t="str">
            <v>Cái</v>
          </cell>
          <cell r="I1182">
            <v>1</v>
          </cell>
          <cell r="J1182">
            <v>97200</v>
          </cell>
          <cell r="K1182">
            <v>97200</v>
          </cell>
          <cell r="M1182" t="str">
            <v>Hoa Sen hoặc Phương Nam</v>
          </cell>
          <cell r="N1182">
            <v>0</v>
          </cell>
          <cell r="O1182" t="str">
            <v>Việt Nam</v>
          </cell>
          <cell r="Q1182">
            <v>100</v>
          </cell>
          <cell r="R1182">
            <v>97240.000000000015</v>
          </cell>
          <cell r="S1182">
            <v>0.88</v>
          </cell>
          <cell r="T1182">
            <v>1</v>
          </cell>
          <cell r="U1182">
            <v>97222.5</v>
          </cell>
          <cell r="V1182">
            <v>97222.5</v>
          </cell>
          <cell r="W1182">
            <v>21</v>
          </cell>
          <cell r="X1182">
            <v>21</v>
          </cell>
          <cell r="Y1182">
            <v>86360.4</v>
          </cell>
          <cell r="Z1182">
            <v>86360.4</v>
          </cell>
          <cell r="AA1182">
            <v>90678.42</v>
          </cell>
          <cell r="AB1182">
            <v>90678.42</v>
          </cell>
          <cell r="AC1182">
            <v>1.7</v>
          </cell>
          <cell r="AD1182">
            <v>1.7</v>
          </cell>
          <cell r="AI1182">
            <v>97200</v>
          </cell>
          <cell r="AJ1182">
            <v>97200</v>
          </cell>
        </row>
        <row r="1183">
          <cell r="A1183" t="str">
            <v>A11021</v>
          </cell>
          <cell r="B1183">
            <v>7208</v>
          </cell>
          <cell r="C1183">
            <v>1711</v>
          </cell>
          <cell r="E1183" t="str">
            <v>Chân rẽ ống gió KT300x300, tôn dày 0.75mm</v>
          </cell>
          <cell r="F1183">
            <v>0</v>
          </cell>
          <cell r="G1183">
            <v>0</v>
          </cell>
          <cell r="H1183" t="str">
            <v>Cái</v>
          </cell>
          <cell r="I1183">
            <v>2</v>
          </cell>
          <cell r="J1183">
            <v>104200</v>
          </cell>
          <cell r="K1183">
            <v>208400</v>
          </cell>
          <cell r="M1183" t="str">
            <v>Hoa Sen hoặc Phương Nam</v>
          </cell>
          <cell r="N1183">
            <v>0</v>
          </cell>
          <cell r="O1183" t="str">
            <v>Việt Nam</v>
          </cell>
          <cell r="Q1183">
            <v>100</v>
          </cell>
          <cell r="R1183">
            <v>104170.00000000001</v>
          </cell>
          <cell r="S1183">
            <v>0.72</v>
          </cell>
          <cell r="T1183">
            <v>2</v>
          </cell>
          <cell r="U1183">
            <v>104151</v>
          </cell>
          <cell r="V1183">
            <v>208302</v>
          </cell>
          <cell r="W1183">
            <v>16.799999999999997</v>
          </cell>
          <cell r="X1183">
            <v>33.599999999999994</v>
          </cell>
          <cell r="Y1183">
            <v>69088.320000000007</v>
          </cell>
          <cell r="Z1183">
            <v>138176.64000000001</v>
          </cell>
          <cell r="AA1183">
            <v>72542.740000000005</v>
          </cell>
          <cell r="AB1183">
            <v>145085.48000000001</v>
          </cell>
          <cell r="AC1183">
            <v>1.3</v>
          </cell>
          <cell r="AD1183">
            <v>2.6</v>
          </cell>
          <cell r="AI1183">
            <v>104200</v>
          </cell>
          <cell r="AJ1183">
            <v>208400</v>
          </cell>
        </row>
        <row r="1184">
          <cell r="A1184" t="str">
            <v>A11022</v>
          </cell>
          <cell r="B1184">
            <v>7209</v>
          </cell>
          <cell r="C1184">
            <v>1711</v>
          </cell>
          <cell r="E1184" t="str">
            <v>Chân rẽ ống gió KT150x150, tôn dày 0.58mm</v>
          </cell>
          <cell r="F1184">
            <v>0</v>
          </cell>
          <cell r="G1184">
            <v>0</v>
          </cell>
          <cell r="H1184" t="str">
            <v>Cái</v>
          </cell>
          <cell r="I1184">
            <v>1</v>
          </cell>
          <cell r="J1184">
            <v>63000</v>
          </cell>
          <cell r="K1184">
            <v>63000</v>
          </cell>
          <cell r="M1184" t="str">
            <v>Hoa Sen hoặc Phương Nam</v>
          </cell>
          <cell r="N1184">
            <v>0</v>
          </cell>
          <cell r="O1184" t="str">
            <v>Việt Nam</v>
          </cell>
          <cell r="Q1184">
            <v>100</v>
          </cell>
          <cell r="R1184">
            <v>62920.000000000007</v>
          </cell>
          <cell r="S1184">
            <v>0.18</v>
          </cell>
          <cell r="T1184">
            <v>1</v>
          </cell>
          <cell r="U1184">
            <v>63027</v>
          </cell>
          <cell r="V1184">
            <v>63027</v>
          </cell>
          <cell r="W1184">
            <v>4.1999999999999993</v>
          </cell>
          <cell r="X1184">
            <v>4.1999999999999993</v>
          </cell>
          <cell r="Y1184">
            <v>17272.080000000002</v>
          </cell>
          <cell r="Z1184">
            <v>17272.080000000002</v>
          </cell>
          <cell r="AA1184">
            <v>18135.68</v>
          </cell>
          <cell r="AB1184">
            <v>18135.68</v>
          </cell>
          <cell r="AC1184">
            <v>0.3</v>
          </cell>
          <cell r="AD1184">
            <v>0.3</v>
          </cell>
          <cell r="AI1184">
            <v>63000</v>
          </cell>
          <cell r="AJ1184">
            <v>63000</v>
          </cell>
        </row>
        <row r="1185">
          <cell r="A1185" t="str">
            <v>A11023</v>
          </cell>
          <cell r="B1185">
            <v>7210</v>
          </cell>
          <cell r="C1185">
            <v>1711</v>
          </cell>
          <cell r="E1185" t="str">
            <v>Chân rẽ ống gió KT150x100, tôn dày 0.58mm</v>
          </cell>
          <cell r="F1185">
            <v>0</v>
          </cell>
          <cell r="G1185">
            <v>0</v>
          </cell>
          <cell r="H1185" t="str">
            <v>Cái</v>
          </cell>
          <cell r="I1185">
            <v>2</v>
          </cell>
          <cell r="J1185">
            <v>57700</v>
          </cell>
          <cell r="K1185">
            <v>115400</v>
          </cell>
          <cell r="M1185" t="str">
            <v>Hoa Sen hoặc Phương Nam</v>
          </cell>
          <cell r="N1185">
            <v>0</v>
          </cell>
          <cell r="O1185" t="str">
            <v>Việt Nam</v>
          </cell>
          <cell r="Q1185">
            <v>100</v>
          </cell>
          <cell r="R1185">
            <v>57750.000000000007</v>
          </cell>
          <cell r="S1185">
            <v>0.15</v>
          </cell>
          <cell r="T1185">
            <v>2</v>
          </cell>
          <cell r="U1185">
            <v>57663</v>
          </cell>
          <cell r="V1185">
            <v>115326</v>
          </cell>
          <cell r="W1185">
            <v>4.1999999999999993</v>
          </cell>
          <cell r="X1185">
            <v>8.3999999999999986</v>
          </cell>
          <cell r="Y1185">
            <v>17272.080000000002</v>
          </cell>
          <cell r="Z1185">
            <v>34544.160000000003</v>
          </cell>
          <cell r="AA1185">
            <v>18135.68</v>
          </cell>
          <cell r="AB1185">
            <v>36271.360000000001</v>
          </cell>
          <cell r="AC1185">
            <v>0.3</v>
          </cell>
          <cell r="AD1185">
            <v>0.6</v>
          </cell>
          <cell r="AI1185">
            <v>57700</v>
          </cell>
          <cell r="AJ1185">
            <v>115400</v>
          </cell>
        </row>
        <row r="1186">
          <cell r="A1186" t="str">
            <v>A11024</v>
          </cell>
          <cell r="B1186">
            <v>7211</v>
          </cell>
          <cell r="C1186">
            <v>1711</v>
          </cell>
          <cell r="E1186" t="str">
            <v>Chân rẽ ống gió KT100x100, tôn dày 0.58mm</v>
          </cell>
          <cell r="F1186">
            <v>0</v>
          </cell>
          <cell r="G1186">
            <v>0</v>
          </cell>
          <cell r="H1186" t="str">
            <v>Cái</v>
          </cell>
          <cell r="I1186">
            <v>6</v>
          </cell>
          <cell r="J1186">
            <v>52500</v>
          </cell>
          <cell r="K1186">
            <v>315000</v>
          </cell>
          <cell r="M1186" t="str">
            <v>Hoa Sen hoặc Phương Nam</v>
          </cell>
          <cell r="N1186">
            <v>0</v>
          </cell>
          <cell r="O1186" t="str">
            <v>Việt Nam</v>
          </cell>
          <cell r="Q1186">
            <v>100</v>
          </cell>
          <cell r="R1186">
            <v>52580.000000000007</v>
          </cell>
          <cell r="S1186">
            <v>0.08</v>
          </cell>
          <cell r="T1186">
            <v>6</v>
          </cell>
          <cell r="U1186">
            <v>52522.5</v>
          </cell>
          <cell r="V1186">
            <v>315135</v>
          </cell>
          <cell r="W1186">
            <v>1.4</v>
          </cell>
          <cell r="X1186">
            <v>8.3999999999999986</v>
          </cell>
          <cell r="Y1186">
            <v>5757.36</v>
          </cell>
          <cell r="Z1186">
            <v>34544.159999999996</v>
          </cell>
          <cell r="AA1186">
            <v>6045.23</v>
          </cell>
          <cell r="AB1186">
            <v>36271.379999999997</v>
          </cell>
          <cell r="AC1186">
            <v>0.1</v>
          </cell>
          <cell r="AD1186">
            <v>0.60000000000000009</v>
          </cell>
          <cell r="AI1186">
            <v>52500</v>
          </cell>
          <cell r="AJ1186">
            <v>315000</v>
          </cell>
        </row>
        <row r="1187">
          <cell r="A1187" t="str">
            <v>A11025</v>
          </cell>
          <cell r="B1187">
            <v>7212</v>
          </cell>
          <cell r="C1187">
            <v>1711</v>
          </cell>
          <cell r="E1187" t="str">
            <v>Tê ống gió KT1000x300/700x300, 500x300 , tôn dày 0.75mm</v>
          </cell>
          <cell r="F1187">
            <v>0</v>
          </cell>
          <cell r="G1187">
            <v>0</v>
          </cell>
          <cell r="H1187" t="str">
            <v>Cái</v>
          </cell>
          <cell r="I1187">
            <v>1</v>
          </cell>
          <cell r="J1187">
            <v>982300</v>
          </cell>
          <cell r="K1187">
            <v>982300</v>
          </cell>
          <cell r="M1187" t="str">
            <v>Hoa Sen hoặc Phương Nam</v>
          </cell>
          <cell r="N1187">
            <v>0</v>
          </cell>
          <cell r="O1187" t="str">
            <v>Việt Nam</v>
          </cell>
          <cell r="Q1187">
            <v>100</v>
          </cell>
          <cell r="R1187">
            <v>982300.00000000012</v>
          </cell>
          <cell r="S1187">
            <v>10.4</v>
          </cell>
          <cell r="T1187">
            <v>1</v>
          </cell>
          <cell r="U1187">
            <v>982282.5</v>
          </cell>
          <cell r="V1187">
            <v>982282.5</v>
          </cell>
          <cell r="W1187">
            <v>247.79999999999998</v>
          </cell>
          <cell r="X1187">
            <v>247.79999999999998</v>
          </cell>
          <cell r="Y1187">
            <v>1019052.72</v>
          </cell>
          <cell r="Z1187">
            <v>1019052.72</v>
          </cell>
          <cell r="AA1187">
            <v>1070005.3600000001</v>
          </cell>
          <cell r="AB1187">
            <v>1070005.3600000001</v>
          </cell>
          <cell r="AC1187">
            <v>19.8</v>
          </cell>
          <cell r="AD1187">
            <v>19.8</v>
          </cell>
          <cell r="AI1187">
            <v>982300</v>
          </cell>
          <cell r="AJ1187">
            <v>982300</v>
          </cell>
        </row>
        <row r="1188">
          <cell r="A1188" t="str">
            <v>A11026</v>
          </cell>
          <cell r="B1188">
            <v>7213</v>
          </cell>
          <cell r="C1188">
            <v>1711</v>
          </cell>
          <cell r="E1188" t="str">
            <v>Tê ống gió KT400x150/300x150, 250x150 , tôn dày 0.75mm</v>
          </cell>
          <cell r="F1188">
            <v>0</v>
          </cell>
          <cell r="G1188">
            <v>0</v>
          </cell>
          <cell r="H1188" t="str">
            <v>Cái</v>
          </cell>
          <cell r="I1188">
            <v>1</v>
          </cell>
          <cell r="J1188">
            <v>225700</v>
          </cell>
          <cell r="K1188">
            <v>225700</v>
          </cell>
          <cell r="M1188" t="str">
            <v>Hoa Sen hoặc Phương Nam</v>
          </cell>
          <cell r="N1188">
            <v>0</v>
          </cell>
          <cell r="O1188" t="str">
            <v>Việt Nam</v>
          </cell>
          <cell r="Q1188">
            <v>100</v>
          </cell>
          <cell r="R1188">
            <v>225830.00000000003</v>
          </cell>
          <cell r="S1188">
            <v>1.76</v>
          </cell>
          <cell r="T1188">
            <v>1</v>
          </cell>
          <cell r="U1188">
            <v>225735</v>
          </cell>
          <cell r="V1188">
            <v>225735</v>
          </cell>
          <cell r="W1188">
            <v>42</v>
          </cell>
          <cell r="X1188">
            <v>42</v>
          </cell>
          <cell r="Y1188">
            <v>172720.8</v>
          </cell>
          <cell r="Z1188">
            <v>172720.8</v>
          </cell>
          <cell r="AA1188">
            <v>181356.84</v>
          </cell>
          <cell r="AB1188">
            <v>181356.84</v>
          </cell>
          <cell r="AC1188">
            <v>3.4</v>
          </cell>
          <cell r="AD1188">
            <v>3.4</v>
          </cell>
          <cell r="AI1188">
            <v>225700</v>
          </cell>
          <cell r="AJ1188">
            <v>225700</v>
          </cell>
        </row>
        <row r="1189">
          <cell r="A1189" t="str">
            <v>A11027</v>
          </cell>
          <cell r="B1189">
            <v>7214</v>
          </cell>
          <cell r="C1189">
            <v>1711</v>
          </cell>
          <cell r="E1189" t="str">
            <v>Tê ống gió KT300x150/200x150, 150x150 , tôn dày 0.75mm</v>
          </cell>
          <cell r="F1189">
            <v>0</v>
          </cell>
          <cell r="G1189">
            <v>0</v>
          </cell>
          <cell r="H1189" t="str">
            <v>Cái</v>
          </cell>
          <cell r="I1189">
            <v>1</v>
          </cell>
          <cell r="J1189">
            <v>158200</v>
          </cell>
          <cell r="K1189">
            <v>158200</v>
          </cell>
          <cell r="M1189" t="str">
            <v>Hoa Sen hoặc Phương Nam</v>
          </cell>
          <cell r="N1189">
            <v>0</v>
          </cell>
          <cell r="O1189" t="str">
            <v>Việt Nam</v>
          </cell>
          <cell r="Q1189">
            <v>100</v>
          </cell>
          <cell r="R1189">
            <v>158180</v>
          </cell>
          <cell r="S1189">
            <v>1.08</v>
          </cell>
          <cell r="T1189">
            <v>1</v>
          </cell>
          <cell r="U1189">
            <v>158238</v>
          </cell>
          <cell r="V1189">
            <v>158238</v>
          </cell>
          <cell r="W1189">
            <v>25.2</v>
          </cell>
          <cell r="X1189">
            <v>25.2</v>
          </cell>
          <cell r="Y1189">
            <v>103632.48</v>
          </cell>
          <cell r="Z1189">
            <v>103632.48</v>
          </cell>
          <cell r="AA1189">
            <v>108814.1</v>
          </cell>
          <cell r="AB1189">
            <v>108814.1</v>
          </cell>
          <cell r="AC1189">
            <v>2</v>
          </cell>
          <cell r="AD1189">
            <v>2</v>
          </cell>
          <cell r="AI1189">
            <v>158200</v>
          </cell>
          <cell r="AJ1189">
            <v>158200</v>
          </cell>
        </row>
        <row r="1190">
          <cell r="A1190" t="str">
            <v>A11028</v>
          </cell>
          <cell r="B1190">
            <v>7215</v>
          </cell>
          <cell r="C1190">
            <v>1711</v>
          </cell>
          <cell r="E1190" t="str">
            <v>Tê ống gió KT250x150/200x150, 150x150 , tôn dày 0.58mm</v>
          </cell>
          <cell r="F1190">
            <v>0</v>
          </cell>
          <cell r="G1190">
            <v>0</v>
          </cell>
          <cell r="H1190" t="str">
            <v>Cái</v>
          </cell>
          <cell r="I1190">
            <v>1</v>
          </cell>
          <cell r="J1190">
            <v>102100</v>
          </cell>
          <cell r="K1190">
            <v>102100</v>
          </cell>
          <cell r="M1190" t="str">
            <v>Hoa Sen hoặc Phương Nam</v>
          </cell>
          <cell r="N1190">
            <v>0</v>
          </cell>
          <cell r="O1190" t="str">
            <v>Việt Nam</v>
          </cell>
          <cell r="Q1190">
            <v>100</v>
          </cell>
          <cell r="R1190">
            <v>102080.00000000001</v>
          </cell>
          <cell r="S1190">
            <v>0.8</v>
          </cell>
          <cell r="T1190">
            <v>1</v>
          </cell>
          <cell r="U1190">
            <v>102139.5</v>
          </cell>
          <cell r="V1190">
            <v>102139.5</v>
          </cell>
          <cell r="W1190">
            <v>19.599999999999998</v>
          </cell>
          <cell r="X1190">
            <v>19.599999999999998</v>
          </cell>
          <cell r="Y1190">
            <v>80603.039999999994</v>
          </cell>
          <cell r="Z1190">
            <v>80603.039999999994</v>
          </cell>
          <cell r="AA1190">
            <v>84633.19</v>
          </cell>
          <cell r="AB1190">
            <v>84633.19</v>
          </cell>
          <cell r="AC1190">
            <v>1.6</v>
          </cell>
          <cell r="AD1190">
            <v>1.6</v>
          </cell>
          <cell r="AI1190">
            <v>102100</v>
          </cell>
          <cell r="AJ1190">
            <v>102100</v>
          </cell>
        </row>
        <row r="1191">
          <cell r="A1191" t="str">
            <v>A11029</v>
          </cell>
          <cell r="B1191">
            <v>7216</v>
          </cell>
          <cell r="C1191">
            <v>1711</v>
          </cell>
          <cell r="E1191" t="str">
            <v>Tê ống gió KT200x100/150x100, 150x100 , tôn dày 0.58mm</v>
          </cell>
          <cell r="F1191">
            <v>0</v>
          </cell>
          <cell r="G1191">
            <v>0</v>
          </cell>
          <cell r="H1191" t="str">
            <v>Cái</v>
          </cell>
          <cell r="I1191">
            <v>1</v>
          </cell>
          <cell r="J1191">
            <v>105500</v>
          </cell>
          <cell r="K1191">
            <v>105500</v>
          </cell>
          <cell r="M1191" t="str">
            <v>Hoa Sen hoặc Phương Nam</v>
          </cell>
          <cell r="N1191">
            <v>0</v>
          </cell>
          <cell r="O1191" t="str">
            <v>Việt Nam</v>
          </cell>
          <cell r="Q1191">
            <v>100</v>
          </cell>
          <cell r="R1191">
            <v>105490.00000000001</v>
          </cell>
          <cell r="S1191">
            <v>0.48</v>
          </cell>
          <cell r="T1191">
            <v>1</v>
          </cell>
          <cell r="U1191">
            <v>105492</v>
          </cell>
          <cell r="V1191">
            <v>105492</v>
          </cell>
          <cell r="W1191">
            <v>11.2</v>
          </cell>
          <cell r="X1191">
            <v>11.2</v>
          </cell>
          <cell r="Y1191">
            <v>46058.879999999997</v>
          </cell>
          <cell r="Z1191">
            <v>46058.879999999997</v>
          </cell>
          <cell r="AA1191">
            <v>48361.82</v>
          </cell>
          <cell r="AB1191">
            <v>48361.82</v>
          </cell>
          <cell r="AC1191">
            <v>0.9</v>
          </cell>
          <cell r="AD1191">
            <v>0.9</v>
          </cell>
          <cell r="AI1191">
            <v>105500</v>
          </cell>
          <cell r="AJ1191">
            <v>105500</v>
          </cell>
        </row>
        <row r="1192">
          <cell r="A1192" t="str">
            <v>A11030</v>
          </cell>
          <cell r="B1192">
            <v>7217</v>
          </cell>
          <cell r="C1192">
            <v>1711</v>
          </cell>
          <cell r="E1192" t="str">
            <v>Tê ống gió KT150x100/100x100, 100x100 , tôn dày 0.58mm</v>
          </cell>
          <cell r="F1192">
            <v>0</v>
          </cell>
          <cell r="G1192">
            <v>0</v>
          </cell>
          <cell r="H1192" t="str">
            <v>Cái</v>
          </cell>
          <cell r="I1192">
            <v>2</v>
          </cell>
          <cell r="J1192">
            <v>90700</v>
          </cell>
          <cell r="K1192">
            <v>181400</v>
          </cell>
          <cell r="M1192" t="str">
            <v>Hoa Sen hoặc Phương Nam</v>
          </cell>
          <cell r="N1192">
            <v>0</v>
          </cell>
          <cell r="O1192" t="str">
            <v>Việt Nam</v>
          </cell>
          <cell r="Q1192">
            <v>100</v>
          </cell>
          <cell r="R1192">
            <v>90750.000000000015</v>
          </cell>
          <cell r="S1192">
            <v>0.3</v>
          </cell>
          <cell r="T1192">
            <v>2</v>
          </cell>
          <cell r="U1192">
            <v>90741</v>
          </cell>
          <cell r="V1192">
            <v>181482</v>
          </cell>
          <cell r="W1192">
            <v>7</v>
          </cell>
          <cell r="X1192">
            <v>14</v>
          </cell>
          <cell r="Y1192">
            <v>28786.799999999999</v>
          </cell>
          <cell r="Z1192">
            <v>57573.599999999999</v>
          </cell>
          <cell r="AA1192">
            <v>30226.14</v>
          </cell>
          <cell r="AB1192">
            <v>60452.28</v>
          </cell>
          <cell r="AC1192">
            <v>0.6</v>
          </cell>
          <cell r="AD1192">
            <v>1.2</v>
          </cell>
          <cell r="AI1192">
            <v>90700</v>
          </cell>
          <cell r="AJ1192">
            <v>181400</v>
          </cell>
        </row>
        <row r="1193">
          <cell r="A1193" t="str">
            <v>A11031</v>
          </cell>
          <cell r="B1193">
            <v>7218</v>
          </cell>
          <cell r="C1193">
            <v>1711</v>
          </cell>
          <cell r="E1193" t="str">
            <v>Ống gió cấp tôn tráng kẽm, cách nhiệt bông thủy tinh dày 25mm, tỷ trọng 32kg/m3</v>
          </cell>
          <cell r="F1193">
            <v>0</v>
          </cell>
          <cell r="G1193">
            <v>0</v>
          </cell>
          <cell r="H1193">
            <v>0</v>
          </cell>
          <cell r="J1193">
            <v>0</v>
          </cell>
          <cell r="K1193">
            <v>0</v>
          </cell>
          <cell r="M1193" t="str">
            <v>Hoa Sen hoặc Phương Nam</v>
          </cell>
          <cell r="N1193">
            <v>0</v>
          </cell>
          <cell r="O1193" t="str">
            <v>Việt Nam</v>
          </cell>
          <cell r="Q1193">
            <v>100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I1193">
            <v>0</v>
          </cell>
          <cell r="AJ1193" t="str">
            <v/>
          </cell>
        </row>
        <row r="1194">
          <cell r="A1194" t="str">
            <v>A11032</v>
          </cell>
          <cell r="B1194">
            <v>7219</v>
          </cell>
          <cell r="C1194">
            <v>1711</v>
          </cell>
          <cell r="E1194" t="str">
            <v>Ống gió chế tạo bằng tôn tráng kẽm KT500x250, tôn dày 0.75mm, kết nối TDC</v>
          </cell>
          <cell r="F1194">
            <v>0</v>
          </cell>
          <cell r="G1194">
            <v>0</v>
          </cell>
          <cell r="H1194" t="str">
            <v>m</v>
          </cell>
          <cell r="I1194">
            <v>7.6</v>
          </cell>
          <cell r="J1194">
            <v>381500</v>
          </cell>
          <cell r="K1194">
            <v>2899400</v>
          </cell>
          <cell r="M1194" t="str">
            <v>Hoa Sen hoặc Phương Nam</v>
          </cell>
          <cell r="N1194">
            <v>0</v>
          </cell>
          <cell r="O1194" t="str">
            <v>Việt Nam</v>
          </cell>
          <cell r="Q1194">
            <v>100</v>
          </cell>
          <cell r="R1194">
            <v>381580</v>
          </cell>
          <cell r="S1194">
            <v>1.5</v>
          </cell>
          <cell r="T1194">
            <v>7.6</v>
          </cell>
          <cell r="U1194">
            <v>381514.5</v>
          </cell>
          <cell r="V1194">
            <v>2899510.1999999997</v>
          </cell>
          <cell r="W1194">
            <v>46.199999999999996</v>
          </cell>
          <cell r="X1194">
            <v>351.11999999999995</v>
          </cell>
          <cell r="Y1194">
            <v>189992.88</v>
          </cell>
          <cell r="Z1194">
            <v>1443945.888</v>
          </cell>
          <cell r="AA1194">
            <v>199492.52</v>
          </cell>
          <cell r="AB1194">
            <v>1516143.1519999998</v>
          </cell>
          <cell r="AC1194">
            <v>3.7</v>
          </cell>
          <cell r="AD1194">
            <v>28.12</v>
          </cell>
          <cell r="AI1194">
            <v>381500</v>
          </cell>
          <cell r="AJ1194">
            <v>2899400</v>
          </cell>
        </row>
        <row r="1195">
          <cell r="A1195" t="str">
            <v>A11033</v>
          </cell>
          <cell r="B1195">
            <v>7220</v>
          </cell>
          <cell r="C1195">
            <v>1711</v>
          </cell>
          <cell r="E1195" t="str">
            <v>Ống gió chế tạo bằng tôn tráng kẽm KT500x200, tôn dày 0.75mm, kết nối TDC</v>
          </cell>
          <cell r="F1195">
            <v>0</v>
          </cell>
          <cell r="G1195">
            <v>0</v>
          </cell>
          <cell r="H1195" t="str">
            <v>m</v>
          </cell>
          <cell r="I1195">
            <v>6.9</v>
          </cell>
          <cell r="J1195">
            <v>356000</v>
          </cell>
          <cell r="K1195">
            <v>2456400</v>
          </cell>
          <cell r="M1195" t="str">
            <v>Hoa Sen hoặc Phương Nam</v>
          </cell>
          <cell r="N1195">
            <v>0</v>
          </cell>
          <cell r="O1195" t="str">
            <v>Việt Nam</v>
          </cell>
          <cell r="Q1195">
            <v>100</v>
          </cell>
          <cell r="R1195">
            <v>356090</v>
          </cell>
          <cell r="S1195">
            <v>1.4</v>
          </cell>
          <cell r="T1195">
            <v>6.9</v>
          </cell>
          <cell r="U1195">
            <v>356035.5</v>
          </cell>
          <cell r="V1195">
            <v>2456644.9500000002</v>
          </cell>
          <cell r="W1195">
            <v>43.4</v>
          </cell>
          <cell r="X1195">
            <v>299.45999999999998</v>
          </cell>
          <cell r="Y1195">
            <v>178478.16</v>
          </cell>
          <cell r="Z1195">
            <v>1231499.304</v>
          </cell>
          <cell r="AA1195">
            <v>187402.07</v>
          </cell>
          <cell r="AB1195">
            <v>1293074.2830000001</v>
          </cell>
          <cell r="AC1195">
            <v>3.5</v>
          </cell>
          <cell r="AD1195">
            <v>24.150000000000002</v>
          </cell>
          <cell r="AI1195">
            <v>356000</v>
          </cell>
          <cell r="AJ1195">
            <v>2456400</v>
          </cell>
        </row>
        <row r="1196">
          <cell r="A1196" t="str">
            <v>A11034</v>
          </cell>
          <cell r="B1196">
            <v>7221</v>
          </cell>
          <cell r="C1196">
            <v>1711</v>
          </cell>
          <cell r="E1196" t="str">
            <v>Ống gió chế tạo bằng tôn tráng kẽm KT300x250, tôn dày 0.75mm, kết nối ống bằng nẹp C</v>
          </cell>
          <cell r="F1196">
            <v>0</v>
          </cell>
          <cell r="G1196">
            <v>0</v>
          </cell>
          <cell r="H1196" t="str">
            <v>m</v>
          </cell>
          <cell r="I1196">
            <v>8</v>
          </cell>
          <cell r="J1196">
            <v>279800</v>
          </cell>
          <cell r="K1196">
            <v>2238400</v>
          </cell>
          <cell r="M1196" t="str">
            <v>Hoa Sen hoặc Phương Nam</v>
          </cell>
          <cell r="N1196">
            <v>0</v>
          </cell>
          <cell r="O1196" t="str">
            <v>Việt Nam</v>
          </cell>
          <cell r="Q1196">
            <v>100</v>
          </cell>
          <cell r="R1196">
            <v>279840</v>
          </cell>
          <cell r="S1196">
            <v>1.1000000000000001</v>
          </cell>
          <cell r="T1196">
            <v>8</v>
          </cell>
          <cell r="U1196">
            <v>279822</v>
          </cell>
          <cell r="V1196">
            <v>2238576</v>
          </cell>
          <cell r="W1196">
            <v>33.599999999999994</v>
          </cell>
          <cell r="X1196">
            <v>268.79999999999995</v>
          </cell>
          <cell r="Y1196">
            <v>138176.64000000001</v>
          </cell>
          <cell r="Z1196">
            <v>1105413.1200000001</v>
          </cell>
          <cell r="AA1196">
            <v>145085.47</v>
          </cell>
          <cell r="AB1196">
            <v>1160683.76</v>
          </cell>
          <cell r="AC1196">
            <v>2.7</v>
          </cell>
          <cell r="AD1196">
            <v>21.6</v>
          </cell>
          <cell r="AI1196">
            <v>279800</v>
          </cell>
          <cell r="AJ1196">
            <v>2238400</v>
          </cell>
        </row>
        <row r="1197">
          <cell r="A1197" t="str">
            <v>A11035</v>
          </cell>
          <cell r="B1197">
            <v>7222</v>
          </cell>
          <cell r="C1197">
            <v>1711</v>
          </cell>
          <cell r="E1197" t="str">
            <v>Ống gió chế tạo bằng tôn tráng kẽm KT300x200, tôn dày 0.75mm, kết nối ống bằng nẹp C</v>
          </cell>
          <cell r="F1197">
            <v>0</v>
          </cell>
          <cell r="G1197">
            <v>0</v>
          </cell>
          <cell r="H1197" t="str">
            <v>m</v>
          </cell>
          <cell r="I1197">
            <v>12.3</v>
          </cell>
          <cell r="J1197">
            <v>254300</v>
          </cell>
          <cell r="K1197">
            <v>3127890</v>
          </cell>
          <cell r="M1197" t="str">
            <v>Hoa Sen hoặc Phương Nam</v>
          </cell>
          <cell r="N1197">
            <v>0</v>
          </cell>
          <cell r="O1197" t="str">
            <v>Việt Nam</v>
          </cell>
          <cell r="Q1197">
            <v>100</v>
          </cell>
          <cell r="R1197">
            <v>254350</v>
          </cell>
          <cell r="S1197">
            <v>1</v>
          </cell>
          <cell r="T1197">
            <v>12.3</v>
          </cell>
          <cell r="U1197">
            <v>254343</v>
          </cell>
          <cell r="V1197">
            <v>3128418.9000000004</v>
          </cell>
          <cell r="W1197">
            <v>30.799999999999997</v>
          </cell>
          <cell r="X1197">
            <v>378.84</v>
          </cell>
          <cell r="Y1197">
            <v>126661.92</v>
          </cell>
          <cell r="Z1197">
            <v>1557941.6160000002</v>
          </cell>
          <cell r="AA1197">
            <v>132995.01999999999</v>
          </cell>
          <cell r="AB1197">
            <v>1635838.746</v>
          </cell>
          <cell r="AC1197">
            <v>2.5</v>
          </cell>
          <cell r="AD1197">
            <v>30.75</v>
          </cell>
          <cell r="AI1197">
            <v>254300</v>
          </cell>
          <cell r="AJ1197">
            <v>3127890</v>
          </cell>
        </row>
        <row r="1198">
          <cell r="A1198" t="str">
            <v>A11036</v>
          </cell>
          <cell r="B1198">
            <v>7223</v>
          </cell>
          <cell r="C1198">
            <v>1711</v>
          </cell>
          <cell r="E1198" t="str">
            <v>Nối giảm ống gió KT750x250/500x250, tôn dày 0.75mm</v>
          </cell>
          <cell r="F1198">
            <v>0</v>
          </cell>
          <cell r="G1198">
            <v>0</v>
          </cell>
          <cell r="H1198" t="str">
            <v>Cái</v>
          </cell>
          <cell r="I1198">
            <v>4</v>
          </cell>
          <cell r="J1198">
            <v>353600</v>
          </cell>
          <cell r="K1198">
            <v>1414400</v>
          </cell>
          <cell r="M1198" t="str">
            <v>Hoa Sen hoặc Phương Nam</v>
          </cell>
          <cell r="N1198">
            <v>0</v>
          </cell>
          <cell r="O1198" t="str">
            <v>Việt Nam</v>
          </cell>
          <cell r="Q1198">
            <v>100</v>
          </cell>
          <cell r="R1198">
            <v>353530</v>
          </cell>
          <cell r="S1198">
            <v>1.5</v>
          </cell>
          <cell r="T1198">
            <v>4</v>
          </cell>
          <cell r="U1198">
            <v>353577</v>
          </cell>
          <cell r="V1198">
            <v>1414308</v>
          </cell>
          <cell r="W1198">
            <v>46.199999999999996</v>
          </cell>
          <cell r="X1198">
            <v>184.79999999999998</v>
          </cell>
          <cell r="Y1198">
            <v>189992.88</v>
          </cell>
          <cell r="Z1198">
            <v>759971.52</v>
          </cell>
          <cell r="AA1198">
            <v>199492.52</v>
          </cell>
          <cell r="AB1198">
            <v>797970.08</v>
          </cell>
          <cell r="AC1198">
            <v>3.7</v>
          </cell>
          <cell r="AD1198">
            <v>14.8</v>
          </cell>
          <cell r="AI1198">
            <v>353600</v>
          </cell>
          <cell r="AJ1198">
            <v>1414400</v>
          </cell>
        </row>
        <row r="1199">
          <cell r="A1199" t="str">
            <v>A11037</v>
          </cell>
          <cell r="B1199">
            <v>7224</v>
          </cell>
          <cell r="C1199">
            <v>1711</v>
          </cell>
          <cell r="E1199" t="str">
            <v>Nối giảm ống gió KT750x250/500x200, tôn dày 0.75mm</v>
          </cell>
          <cell r="F1199">
            <v>0</v>
          </cell>
          <cell r="G1199">
            <v>0</v>
          </cell>
          <cell r="H1199" t="str">
            <v>Cái</v>
          </cell>
          <cell r="I1199">
            <v>3</v>
          </cell>
          <cell r="J1199">
            <v>347300</v>
          </cell>
          <cell r="K1199">
            <v>1041900</v>
          </cell>
          <cell r="M1199" t="str">
            <v>Hoa Sen hoặc Phương Nam</v>
          </cell>
          <cell r="N1199">
            <v>0</v>
          </cell>
          <cell r="O1199" t="str">
            <v>Việt Nam</v>
          </cell>
          <cell r="Q1199">
            <v>100</v>
          </cell>
          <cell r="R1199">
            <v>347370</v>
          </cell>
          <cell r="S1199">
            <v>1.5</v>
          </cell>
          <cell r="T1199">
            <v>3</v>
          </cell>
          <cell r="U1199">
            <v>347319</v>
          </cell>
          <cell r="V1199">
            <v>1041957</v>
          </cell>
          <cell r="W1199">
            <v>46.199999999999996</v>
          </cell>
          <cell r="X1199">
            <v>138.6</v>
          </cell>
          <cell r="Y1199">
            <v>189992.88</v>
          </cell>
          <cell r="Z1199">
            <v>569978.64</v>
          </cell>
          <cell r="AA1199">
            <v>199492.52</v>
          </cell>
          <cell r="AB1199">
            <v>598477.55999999994</v>
          </cell>
          <cell r="AC1199">
            <v>3.7</v>
          </cell>
          <cell r="AD1199">
            <v>11.100000000000001</v>
          </cell>
          <cell r="AI1199">
            <v>347300</v>
          </cell>
          <cell r="AJ1199">
            <v>1041900</v>
          </cell>
        </row>
        <row r="1200">
          <cell r="A1200" t="str">
            <v>A11038</v>
          </cell>
          <cell r="B1200">
            <v>7225</v>
          </cell>
          <cell r="C1200">
            <v>1711</v>
          </cell>
          <cell r="E1200" t="str">
            <v>Nối giảm ống gió KT750x250/300x200, tôn dày 0.75mm</v>
          </cell>
          <cell r="F1200">
            <v>0</v>
          </cell>
          <cell r="G1200">
            <v>0</v>
          </cell>
          <cell r="H1200" t="str">
            <v>Cái</v>
          </cell>
          <cell r="I1200">
            <v>13</v>
          </cell>
          <cell r="J1200">
            <v>262800</v>
          </cell>
          <cell r="K1200">
            <v>3416400</v>
          </cell>
          <cell r="M1200" t="str">
            <v>Hoa Sen hoặc Phương Nam</v>
          </cell>
          <cell r="N1200">
            <v>0</v>
          </cell>
          <cell r="O1200" t="str">
            <v>Việt Nam</v>
          </cell>
          <cell r="Q1200">
            <v>100</v>
          </cell>
          <cell r="R1200">
            <v>262840</v>
          </cell>
          <cell r="S1200">
            <v>0.75</v>
          </cell>
          <cell r="T1200">
            <v>13</v>
          </cell>
          <cell r="U1200">
            <v>262836</v>
          </cell>
          <cell r="V1200">
            <v>3416868</v>
          </cell>
          <cell r="W1200">
            <v>23.799999999999997</v>
          </cell>
          <cell r="X1200">
            <v>309.39999999999998</v>
          </cell>
          <cell r="Y1200">
            <v>97875.12</v>
          </cell>
          <cell r="Z1200">
            <v>1272376.56</v>
          </cell>
          <cell r="AA1200">
            <v>102768.88</v>
          </cell>
          <cell r="AB1200">
            <v>1335995.44</v>
          </cell>
          <cell r="AC1200">
            <v>1.9</v>
          </cell>
          <cell r="AD1200">
            <v>24.7</v>
          </cell>
          <cell r="AI1200">
            <v>262800</v>
          </cell>
          <cell r="AJ1200">
            <v>3416400</v>
          </cell>
        </row>
        <row r="1201">
          <cell r="A1201" t="str">
            <v>A11039</v>
          </cell>
          <cell r="B1201">
            <v>7226</v>
          </cell>
          <cell r="C1201">
            <v>1711</v>
          </cell>
          <cell r="E1201" t="str">
            <v>Nối giảm ống gió KT500x250/300x250, tôn dày 0.75mm</v>
          </cell>
          <cell r="F1201">
            <v>0</v>
          </cell>
          <cell r="G1201">
            <v>0</v>
          </cell>
          <cell r="H1201" t="str">
            <v>Cái</v>
          </cell>
          <cell r="I1201">
            <v>4</v>
          </cell>
          <cell r="J1201">
            <v>238300</v>
          </cell>
          <cell r="K1201">
            <v>953200</v>
          </cell>
          <cell r="M1201" t="str">
            <v>Hoa Sen hoặc Phương Nam</v>
          </cell>
          <cell r="N1201">
            <v>0</v>
          </cell>
          <cell r="O1201" t="str">
            <v>Việt Nam</v>
          </cell>
          <cell r="Q1201">
            <v>100</v>
          </cell>
          <cell r="R1201">
            <v>238200</v>
          </cell>
          <cell r="S1201">
            <v>0.75</v>
          </cell>
          <cell r="T1201">
            <v>4</v>
          </cell>
          <cell r="U1201">
            <v>238251</v>
          </cell>
          <cell r="V1201">
            <v>953004</v>
          </cell>
          <cell r="W1201">
            <v>23.799999999999997</v>
          </cell>
          <cell r="X1201">
            <v>95.199999999999989</v>
          </cell>
          <cell r="Y1201">
            <v>97875.12</v>
          </cell>
          <cell r="Z1201">
            <v>391500.48</v>
          </cell>
          <cell r="AA1201">
            <v>102768.88</v>
          </cell>
          <cell r="AB1201">
            <v>411075.52</v>
          </cell>
          <cell r="AC1201">
            <v>1.9</v>
          </cell>
          <cell r="AD1201">
            <v>7.6</v>
          </cell>
          <cell r="AI1201">
            <v>238300</v>
          </cell>
          <cell r="AJ1201">
            <v>953200</v>
          </cell>
        </row>
        <row r="1202">
          <cell r="A1202" t="str">
            <v>A11040</v>
          </cell>
          <cell r="B1202">
            <v>7227</v>
          </cell>
          <cell r="C1202">
            <v>1711</v>
          </cell>
          <cell r="E1202" t="str">
            <v>Nối giảm ống gió KT500x200/300x200, tôn dày 0.75mm</v>
          </cell>
          <cell r="F1202">
            <v>0</v>
          </cell>
          <cell r="G1202">
            <v>0</v>
          </cell>
          <cell r="H1202" t="str">
            <v>Cái</v>
          </cell>
          <cell r="I1202">
            <v>2</v>
          </cell>
          <cell r="J1202">
            <v>221900</v>
          </cell>
          <cell r="K1202">
            <v>443800</v>
          </cell>
          <cell r="M1202" t="str">
            <v>Hoa Sen hoặc Phương Nam</v>
          </cell>
          <cell r="N1202">
            <v>0</v>
          </cell>
          <cell r="O1202" t="str">
            <v>Việt Nam</v>
          </cell>
          <cell r="Q1202">
            <v>100</v>
          </cell>
          <cell r="R1202">
            <v>221880</v>
          </cell>
          <cell r="S1202">
            <v>0.7</v>
          </cell>
          <cell r="T1202">
            <v>2</v>
          </cell>
          <cell r="U1202">
            <v>221935.5</v>
          </cell>
          <cell r="V1202">
            <v>443871</v>
          </cell>
          <cell r="W1202">
            <v>21</v>
          </cell>
          <cell r="X1202">
            <v>42</v>
          </cell>
          <cell r="Y1202">
            <v>86360.4</v>
          </cell>
          <cell r="Z1202">
            <v>172720.8</v>
          </cell>
          <cell r="AA1202">
            <v>90678.42</v>
          </cell>
          <cell r="AB1202">
            <v>181356.84</v>
          </cell>
          <cell r="AC1202">
            <v>1.7</v>
          </cell>
          <cell r="AD1202">
            <v>3.4</v>
          </cell>
          <cell r="AI1202">
            <v>221900</v>
          </cell>
          <cell r="AJ1202">
            <v>443800</v>
          </cell>
        </row>
        <row r="1203">
          <cell r="A1203" t="str">
            <v>A11041</v>
          </cell>
          <cell r="B1203">
            <v>7228</v>
          </cell>
          <cell r="C1203">
            <v>1711</v>
          </cell>
          <cell r="E1203" t="str">
            <v>Vuông / tròn 300x200/Ø250, tôn dày 0.75mm</v>
          </cell>
          <cell r="F1203">
            <v>0</v>
          </cell>
          <cell r="G1203">
            <v>0</v>
          </cell>
          <cell r="H1203" t="str">
            <v>Cái</v>
          </cell>
          <cell r="I1203">
            <v>1</v>
          </cell>
          <cell r="J1203">
            <v>140100</v>
          </cell>
          <cell r="K1203">
            <v>140100</v>
          </cell>
          <cell r="M1203" t="str">
            <v>Hoa Sen hoặc Phương Nam</v>
          </cell>
          <cell r="N1203">
            <v>0</v>
          </cell>
          <cell r="O1203" t="str">
            <v>Việt Nam</v>
          </cell>
          <cell r="Q1203">
            <v>100</v>
          </cell>
          <cell r="R1203">
            <v>140160</v>
          </cell>
          <cell r="S1203">
            <v>0.3</v>
          </cell>
          <cell r="T1203">
            <v>1</v>
          </cell>
          <cell r="U1203">
            <v>140134.5</v>
          </cell>
          <cell r="V1203">
            <v>140134.5</v>
          </cell>
          <cell r="W1203">
            <v>9.7999999999999989</v>
          </cell>
          <cell r="X1203">
            <v>9.7999999999999989</v>
          </cell>
          <cell r="Y1203">
            <v>40301.519999999997</v>
          </cell>
          <cell r="Z1203">
            <v>40301.519999999997</v>
          </cell>
          <cell r="AA1203">
            <v>42316.6</v>
          </cell>
          <cell r="AB1203">
            <v>42316.6</v>
          </cell>
          <cell r="AC1203">
            <v>0.8</v>
          </cell>
          <cell r="AD1203">
            <v>0.8</v>
          </cell>
          <cell r="AI1203">
            <v>140100</v>
          </cell>
          <cell r="AJ1203">
            <v>140100</v>
          </cell>
        </row>
        <row r="1204">
          <cell r="A1204" t="str">
            <v>A11042</v>
          </cell>
          <cell r="B1204">
            <v>7229</v>
          </cell>
          <cell r="C1204">
            <v>1711</v>
          </cell>
          <cell r="E1204" t="str">
            <v>Vuông / tròn 200x200/Ø200, tôn dày 0.75mm</v>
          </cell>
          <cell r="F1204">
            <v>0</v>
          </cell>
          <cell r="G1204">
            <v>0</v>
          </cell>
          <cell r="H1204" t="str">
            <v>Cái</v>
          </cell>
          <cell r="I1204">
            <v>35</v>
          </cell>
          <cell r="J1204">
            <v>108600</v>
          </cell>
          <cell r="K1204">
            <v>3801000</v>
          </cell>
          <cell r="M1204" t="str">
            <v>Hoa Sen hoặc Phương Nam</v>
          </cell>
          <cell r="N1204">
            <v>0</v>
          </cell>
          <cell r="O1204" t="str">
            <v>Việt Nam</v>
          </cell>
          <cell r="Q1204">
            <v>100</v>
          </cell>
          <cell r="R1204">
            <v>108720.00000000001</v>
          </cell>
          <cell r="S1204">
            <v>0.16</v>
          </cell>
          <cell r="T1204">
            <v>35</v>
          </cell>
          <cell r="U1204">
            <v>108621</v>
          </cell>
          <cell r="V1204">
            <v>3801735</v>
          </cell>
          <cell r="W1204">
            <v>5.6</v>
          </cell>
          <cell r="X1204">
            <v>196</v>
          </cell>
          <cell r="Y1204">
            <v>23029.439999999999</v>
          </cell>
          <cell r="Z1204">
            <v>806030.39999999991</v>
          </cell>
          <cell r="AA1204">
            <v>24180.91</v>
          </cell>
          <cell r="AB1204">
            <v>846331.85</v>
          </cell>
          <cell r="AC1204">
            <v>0.4</v>
          </cell>
          <cell r="AD1204">
            <v>14</v>
          </cell>
          <cell r="AI1204">
            <v>108600</v>
          </cell>
          <cell r="AJ1204">
            <v>3801000</v>
          </cell>
        </row>
        <row r="1205">
          <cell r="A1205" t="str">
            <v>A11043</v>
          </cell>
          <cell r="B1205">
            <v>7230</v>
          </cell>
          <cell r="C1205">
            <v>1711</v>
          </cell>
          <cell r="E1205" t="str">
            <v>Chân rẽ ống gió KT200x200, tôn dày 0.58mm</v>
          </cell>
          <cell r="F1205">
            <v>0</v>
          </cell>
          <cell r="G1205">
            <v>0</v>
          </cell>
          <cell r="H1205" t="str">
            <v>Cái</v>
          </cell>
          <cell r="I1205">
            <v>26</v>
          </cell>
          <cell r="J1205">
            <v>98800</v>
          </cell>
          <cell r="K1205">
            <v>2568800</v>
          </cell>
          <cell r="M1205" t="str">
            <v>Hoa Sen hoặc Phương Nam</v>
          </cell>
          <cell r="N1205">
            <v>0</v>
          </cell>
          <cell r="O1205" t="str">
            <v>Việt Nam</v>
          </cell>
          <cell r="Q1205">
            <v>100</v>
          </cell>
          <cell r="R1205">
            <v>98860</v>
          </cell>
          <cell r="S1205">
            <v>0.32</v>
          </cell>
          <cell r="T1205">
            <v>26</v>
          </cell>
          <cell r="U1205">
            <v>98787</v>
          </cell>
          <cell r="V1205">
            <v>2568462</v>
          </cell>
          <cell r="W1205">
            <v>9.7999999999999989</v>
          </cell>
          <cell r="X1205">
            <v>254.79999999999998</v>
          </cell>
          <cell r="Y1205">
            <v>40301.519999999997</v>
          </cell>
          <cell r="Z1205">
            <v>1047839.5199999999</v>
          </cell>
          <cell r="AA1205">
            <v>42316.6</v>
          </cell>
          <cell r="AB1205">
            <v>1100231.5999999999</v>
          </cell>
          <cell r="AC1205">
            <v>0.8</v>
          </cell>
          <cell r="AD1205">
            <v>20.8</v>
          </cell>
          <cell r="AI1205">
            <v>98800</v>
          </cell>
          <cell r="AJ1205">
            <v>2568800</v>
          </cell>
        </row>
        <row r="1206">
          <cell r="A1206" t="str">
            <v>A11044</v>
          </cell>
          <cell r="B1206">
            <v>7231</v>
          </cell>
          <cell r="C1206">
            <v>1711</v>
          </cell>
          <cell r="E1206" t="str">
            <v>Hộp lắp miệng gió 450x450, tôn dày 0.75mm</v>
          </cell>
          <cell r="F1206">
            <v>0</v>
          </cell>
          <cell r="G1206">
            <v>0</v>
          </cell>
          <cell r="H1206" t="str">
            <v>Cái</v>
          </cell>
          <cell r="I1206">
            <v>35</v>
          </cell>
          <cell r="J1206">
            <v>200000</v>
          </cell>
          <cell r="K1206">
            <v>7000000</v>
          </cell>
          <cell r="M1206" t="str">
            <v>Hoa Sen hoặc Phương Nam</v>
          </cell>
          <cell r="N1206">
            <v>0</v>
          </cell>
          <cell r="O1206" t="str">
            <v>Việt Nam</v>
          </cell>
          <cell r="Q1206">
            <v>100</v>
          </cell>
          <cell r="R1206">
            <v>200050</v>
          </cell>
          <cell r="S1206">
            <v>0.72</v>
          </cell>
          <cell r="T1206">
            <v>35</v>
          </cell>
          <cell r="U1206">
            <v>200032.5</v>
          </cell>
          <cell r="V1206">
            <v>7001137.5</v>
          </cell>
          <cell r="W1206">
            <v>22.4</v>
          </cell>
          <cell r="X1206">
            <v>784</v>
          </cell>
          <cell r="Y1206">
            <v>92117.759999999995</v>
          </cell>
          <cell r="Z1206">
            <v>3224121.5999999996</v>
          </cell>
          <cell r="AA1206">
            <v>96723.65</v>
          </cell>
          <cell r="AB1206">
            <v>3385327.75</v>
          </cell>
          <cell r="AC1206">
            <v>1.8</v>
          </cell>
          <cell r="AD1206">
            <v>63</v>
          </cell>
          <cell r="AI1206">
            <v>200000</v>
          </cell>
          <cell r="AJ1206">
            <v>7000000</v>
          </cell>
        </row>
        <row r="1207">
          <cell r="A1207" t="str">
            <v>A11045</v>
          </cell>
          <cell r="B1207">
            <v>7232</v>
          </cell>
          <cell r="C1207">
            <v>1711</v>
          </cell>
          <cell r="E1207" t="str">
            <v>Ống gió cấp tôn tráng kẽm, cách nhiệt bông thủy tinh dày 25mm, tỷ trọng 32kg/m3</v>
          </cell>
          <cell r="F1207">
            <v>0</v>
          </cell>
          <cell r="G1207">
            <v>0</v>
          </cell>
          <cell r="H1207">
            <v>0</v>
          </cell>
          <cell r="J1207">
            <v>0</v>
          </cell>
          <cell r="K1207">
            <v>0</v>
          </cell>
          <cell r="M1207" t="str">
            <v>Hoa Sen hoặc Phương Nam</v>
          </cell>
          <cell r="N1207">
            <v>0</v>
          </cell>
          <cell r="O1207" t="str">
            <v>Việt Nam</v>
          </cell>
          <cell r="Q1207">
            <v>100</v>
          </cell>
          <cell r="R1207">
            <v>0</v>
          </cell>
          <cell r="S1207">
            <v>0</v>
          </cell>
          <cell r="T1207">
            <v>0</v>
          </cell>
          <cell r="U1207">
            <v>0</v>
          </cell>
          <cell r="V1207">
            <v>0</v>
          </cell>
          <cell r="W1207">
            <v>0</v>
          </cell>
          <cell r="X1207">
            <v>0</v>
          </cell>
          <cell r="Y1207">
            <v>0</v>
          </cell>
          <cell r="Z1207">
            <v>0</v>
          </cell>
          <cell r="AA1207">
            <v>0</v>
          </cell>
          <cell r="AB1207">
            <v>0</v>
          </cell>
          <cell r="AC1207">
            <v>0</v>
          </cell>
          <cell r="AD1207">
            <v>0</v>
          </cell>
          <cell r="AI1207">
            <v>0</v>
          </cell>
          <cell r="AJ1207" t="str">
            <v/>
          </cell>
        </row>
        <row r="1208">
          <cell r="A1208" t="str">
            <v>A11046</v>
          </cell>
          <cell r="B1208">
            <v>7233</v>
          </cell>
          <cell r="C1208">
            <v>1711</v>
          </cell>
          <cell r="E1208" t="str">
            <v>Ống gió chế tạo bằng tôn tráng kẽm KT500x200, tôn dày 0.75mm, kết nối ống bằng nẹp C</v>
          </cell>
          <cell r="F1208">
            <v>0</v>
          </cell>
          <cell r="G1208">
            <v>0</v>
          </cell>
          <cell r="H1208" t="str">
            <v>m</v>
          </cell>
          <cell r="I1208">
            <v>4.2</v>
          </cell>
          <cell r="J1208">
            <v>356000</v>
          </cell>
          <cell r="K1208">
            <v>1495200</v>
          </cell>
          <cell r="M1208" t="str">
            <v>Hoa Sen hoặc Phương Nam</v>
          </cell>
          <cell r="N1208">
            <v>0</v>
          </cell>
          <cell r="O1208" t="str">
            <v>Việt Nam</v>
          </cell>
          <cell r="Q1208">
            <v>100</v>
          </cell>
          <cell r="R1208">
            <v>356090</v>
          </cell>
          <cell r="S1208">
            <v>1.4</v>
          </cell>
          <cell r="T1208">
            <v>4.2</v>
          </cell>
          <cell r="U1208">
            <v>356035.5</v>
          </cell>
          <cell r="V1208">
            <v>1495349.1</v>
          </cell>
          <cell r="W1208">
            <v>43.4</v>
          </cell>
          <cell r="X1208">
            <v>182.28</v>
          </cell>
          <cell r="Y1208">
            <v>178478.16</v>
          </cell>
          <cell r="Z1208">
            <v>749608.272</v>
          </cell>
          <cell r="AA1208">
            <v>187402.07</v>
          </cell>
          <cell r="AB1208">
            <v>787088.69400000002</v>
          </cell>
          <cell r="AC1208">
            <v>3.5</v>
          </cell>
          <cell r="AD1208">
            <v>14.700000000000001</v>
          </cell>
          <cell r="AI1208">
            <v>356000</v>
          </cell>
          <cell r="AJ1208">
            <v>1495200</v>
          </cell>
        </row>
        <row r="1209">
          <cell r="A1209" t="str">
            <v>A11047</v>
          </cell>
          <cell r="B1209">
            <v>7234</v>
          </cell>
          <cell r="C1209">
            <v>1711</v>
          </cell>
          <cell r="E1209" t="str">
            <v>Ống gió chế tạo bằng tôn tráng kẽm KT300x200, tôn dày 0.75mm, kết nối ống bằng nẹp C</v>
          </cell>
          <cell r="F1209">
            <v>0</v>
          </cell>
          <cell r="G1209">
            <v>0</v>
          </cell>
          <cell r="H1209" t="str">
            <v>m</v>
          </cell>
          <cell r="I1209">
            <v>5.3</v>
          </cell>
          <cell r="J1209">
            <v>254300</v>
          </cell>
          <cell r="K1209">
            <v>1347790</v>
          </cell>
          <cell r="M1209" t="str">
            <v>Hoa Sen hoặc Phương Nam</v>
          </cell>
          <cell r="N1209">
            <v>0</v>
          </cell>
          <cell r="O1209" t="str">
            <v>Việt Nam</v>
          </cell>
          <cell r="Q1209">
            <v>100</v>
          </cell>
          <cell r="R1209">
            <v>254350</v>
          </cell>
          <cell r="S1209">
            <v>1</v>
          </cell>
          <cell r="T1209">
            <v>5.3</v>
          </cell>
          <cell r="U1209">
            <v>254343</v>
          </cell>
          <cell r="V1209">
            <v>1348017.9</v>
          </cell>
          <cell r="W1209">
            <v>30.799999999999997</v>
          </cell>
          <cell r="X1209">
            <v>163.23999999999998</v>
          </cell>
          <cell r="Y1209">
            <v>126661.92</v>
          </cell>
          <cell r="Z1209">
            <v>671308.17599999998</v>
          </cell>
          <cell r="AA1209">
            <v>132995.01999999999</v>
          </cell>
          <cell r="AB1209">
            <v>704873.60599999991</v>
          </cell>
          <cell r="AC1209">
            <v>2.5</v>
          </cell>
          <cell r="AD1209">
            <v>13.25</v>
          </cell>
          <cell r="AI1209">
            <v>254300</v>
          </cell>
          <cell r="AJ1209">
            <v>1347790</v>
          </cell>
        </row>
        <row r="1210">
          <cell r="A1210" t="str">
            <v>A11048</v>
          </cell>
          <cell r="B1210">
            <v>7235</v>
          </cell>
          <cell r="C1210">
            <v>1711</v>
          </cell>
          <cell r="E1210" t="str">
            <v>Cút ống gió KT500x200, tôn dày 0.75mm</v>
          </cell>
          <cell r="F1210">
            <v>0</v>
          </cell>
          <cell r="G1210">
            <v>0</v>
          </cell>
          <cell r="H1210" t="str">
            <v>Cái</v>
          </cell>
          <cell r="I1210">
            <v>1</v>
          </cell>
          <cell r="J1210">
            <v>396700</v>
          </cell>
          <cell r="K1210">
            <v>396700</v>
          </cell>
          <cell r="M1210" t="str">
            <v>Hoa Sen hoặc Phương Nam</v>
          </cell>
          <cell r="N1210">
            <v>0</v>
          </cell>
          <cell r="O1210" t="str">
            <v>Việt Nam</v>
          </cell>
          <cell r="Q1210">
            <v>100</v>
          </cell>
          <cell r="R1210">
            <v>396680</v>
          </cell>
          <cell r="S1210">
            <v>1.4</v>
          </cell>
          <cell r="T1210">
            <v>1</v>
          </cell>
          <cell r="U1210">
            <v>396712.5</v>
          </cell>
          <cell r="V1210">
            <v>396712.5</v>
          </cell>
          <cell r="W1210">
            <v>43.4</v>
          </cell>
          <cell r="X1210">
            <v>43.4</v>
          </cell>
          <cell r="Y1210">
            <v>178478.16</v>
          </cell>
          <cell r="Z1210">
            <v>178478.16</v>
          </cell>
          <cell r="AA1210">
            <v>187402.07</v>
          </cell>
          <cell r="AB1210">
            <v>187402.07</v>
          </cell>
          <cell r="AC1210">
            <v>3.5</v>
          </cell>
          <cell r="AD1210">
            <v>3.5</v>
          </cell>
          <cell r="AI1210">
            <v>396700</v>
          </cell>
          <cell r="AJ1210">
            <v>396700</v>
          </cell>
        </row>
        <row r="1211">
          <cell r="A1211" t="str">
            <v>A11049</v>
          </cell>
          <cell r="B1211">
            <v>7236</v>
          </cell>
          <cell r="C1211">
            <v>1711</v>
          </cell>
          <cell r="E1211" t="str">
            <v>Nối giảm ống gió KT500x200/300x200, tôn dày 0.75mm</v>
          </cell>
          <cell r="F1211">
            <v>0</v>
          </cell>
          <cell r="G1211">
            <v>0</v>
          </cell>
          <cell r="H1211" t="str">
            <v>Cái</v>
          </cell>
          <cell r="I1211">
            <v>1</v>
          </cell>
          <cell r="J1211">
            <v>221900</v>
          </cell>
          <cell r="K1211">
            <v>221900</v>
          </cell>
          <cell r="M1211" t="str">
            <v>Hoa Sen hoặc Phương Nam</v>
          </cell>
          <cell r="N1211">
            <v>0</v>
          </cell>
          <cell r="O1211" t="str">
            <v>Việt Nam</v>
          </cell>
          <cell r="Q1211">
            <v>100</v>
          </cell>
          <cell r="R1211">
            <v>221880</v>
          </cell>
          <cell r="S1211">
            <v>0.7</v>
          </cell>
          <cell r="T1211">
            <v>1</v>
          </cell>
          <cell r="U1211">
            <v>221935.5</v>
          </cell>
          <cell r="V1211">
            <v>221935.5</v>
          </cell>
          <cell r="W1211">
            <v>21</v>
          </cell>
          <cell r="X1211">
            <v>21</v>
          </cell>
          <cell r="Y1211">
            <v>86360.4</v>
          </cell>
          <cell r="Z1211">
            <v>86360.4</v>
          </cell>
          <cell r="AA1211">
            <v>90678.42</v>
          </cell>
          <cell r="AB1211">
            <v>90678.42</v>
          </cell>
          <cell r="AC1211">
            <v>1.7</v>
          </cell>
          <cell r="AD1211">
            <v>1.7</v>
          </cell>
          <cell r="AI1211">
            <v>221900</v>
          </cell>
          <cell r="AJ1211">
            <v>221900</v>
          </cell>
        </row>
        <row r="1212">
          <cell r="A1212" t="str">
            <v>A11050</v>
          </cell>
          <cell r="B1212">
            <v>7237</v>
          </cell>
          <cell r="C1212">
            <v>1711</v>
          </cell>
          <cell r="E1212" t="str">
            <v>Vuông / tròn 200x200/Ø200, tôn dày 0.75mm</v>
          </cell>
          <cell r="F1212">
            <v>0</v>
          </cell>
          <cell r="G1212">
            <v>0</v>
          </cell>
          <cell r="H1212" t="str">
            <v>Cái</v>
          </cell>
          <cell r="I1212">
            <v>4</v>
          </cell>
          <cell r="J1212">
            <v>108600</v>
          </cell>
          <cell r="K1212">
            <v>434400</v>
          </cell>
          <cell r="M1212" t="str">
            <v>Hoa Sen hoặc Phương Nam</v>
          </cell>
          <cell r="N1212">
            <v>0</v>
          </cell>
          <cell r="O1212" t="str">
            <v>Việt Nam</v>
          </cell>
          <cell r="Q1212">
            <v>100</v>
          </cell>
          <cell r="R1212">
            <v>108720.00000000001</v>
          </cell>
          <cell r="S1212">
            <v>0.16</v>
          </cell>
          <cell r="T1212">
            <v>4</v>
          </cell>
          <cell r="U1212">
            <v>108621</v>
          </cell>
          <cell r="V1212">
            <v>434484</v>
          </cell>
          <cell r="W1212">
            <v>5.6</v>
          </cell>
          <cell r="X1212">
            <v>22.4</v>
          </cell>
          <cell r="Y1212">
            <v>23029.439999999999</v>
          </cell>
          <cell r="Z1212">
            <v>92117.759999999995</v>
          </cell>
          <cell r="AA1212">
            <v>24180.91</v>
          </cell>
          <cell r="AB1212">
            <v>96723.64</v>
          </cell>
          <cell r="AC1212">
            <v>0.4</v>
          </cell>
          <cell r="AD1212">
            <v>1.6</v>
          </cell>
          <cell r="AI1212">
            <v>108600</v>
          </cell>
          <cell r="AJ1212">
            <v>434400</v>
          </cell>
        </row>
        <row r="1213">
          <cell r="A1213" t="str">
            <v>A11051</v>
          </cell>
          <cell r="B1213">
            <v>7238</v>
          </cell>
          <cell r="C1213">
            <v>1711</v>
          </cell>
          <cell r="E1213" t="str">
            <v>Chân rẽ ống gió KT200x200, tôn dày 0.58mm</v>
          </cell>
          <cell r="F1213">
            <v>0</v>
          </cell>
          <cell r="G1213">
            <v>0</v>
          </cell>
          <cell r="H1213" t="str">
            <v>Cái</v>
          </cell>
          <cell r="I1213">
            <v>4</v>
          </cell>
          <cell r="J1213">
            <v>98800</v>
          </cell>
          <cell r="K1213">
            <v>395200</v>
          </cell>
          <cell r="M1213" t="str">
            <v>Hoa Sen hoặc Phương Nam</v>
          </cell>
          <cell r="N1213">
            <v>0</v>
          </cell>
          <cell r="O1213" t="str">
            <v>Việt Nam</v>
          </cell>
          <cell r="Q1213">
            <v>100</v>
          </cell>
          <cell r="R1213">
            <v>98860</v>
          </cell>
          <cell r="S1213">
            <v>0.32</v>
          </cell>
          <cell r="T1213">
            <v>4</v>
          </cell>
          <cell r="U1213">
            <v>98787</v>
          </cell>
          <cell r="V1213">
            <v>395148</v>
          </cell>
          <cell r="W1213">
            <v>9.7999999999999989</v>
          </cell>
          <cell r="X1213">
            <v>39.199999999999996</v>
          </cell>
          <cell r="Y1213">
            <v>40301.519999999997</v>
          </cell>
          <cell r="Z1213">
            <v>161206.07999999999</v>
          </cell>
          <cell r="AA1213">
            <v>42316.6</v>
          </cell>
          <cell r="AB1213">
            <v>169266.4</v>
          </cell>
          <cell r="AC1213">
            <v>0.8</v>
          </cell>
          <cell r="AD1213">
            <v>3.2</v>
          </cell>
          <cell r="AI1213">
            <v>98800</v>
          </cell>
          <cell r="AJ1213">
            <v>395200</v>
          </cell>
        </row>
        <row r="1214">
          <cell r="A1214" t="str">
            <v>A11052</v>
          </cell>
          <cell r="B1214">
            <v>7239</v>
          </cell>
          <cell r="C1214">
            <v>1711</v>
          </cell>
          <cell r="E1214" t="str">
            <v>Hộp lắp miệng gió 550x550, tôn dày 0.75mm</v>
          </cell>
          <cell r="F1214">
            <v>0</v>
          </cell>
          <cell r="G1214">
            <v>0</v>
          </cell>
          <cell r="H1214" t="str">
            <v>Cái</v>
          </cell>
          <cell r="I1214">
            <v>28</v>
          </cell>
          <cell r="J1214">
            <v>238300</v>
          </cell>
          <cell r="K1214">
            <v>6672400</v>
          </cell>
          <cell r="M1214" t="str">
            <v>Hoa Sen hoặc Phương Nam</v>
          </cell>
          <cell r="N1214">
            <v>0</v>
          </cell>
          <cell r="O1214" t="str">
            <v>Việt Nam</v>
          </cell>
          <cell r="Q1214">
            <v>100</v>
          </cell>
          <cell r="R1214">
            <v>238260</v>
          </cell>
          <cell r="S1214">
            <v>0.88</v>
          </cell>
          <cell r="T1214">
            <v>28</v>
          </cell>
          <cell r="U1214">
            <v>238251</v>
          </cell>
          <cell r="V1214">
            <v>6671028</v>
          </cell>
          <cell r="W1214">
            <v>26.599999999999998</v>
          </cell>
          <cell r="X1214">
            <v>744.8</v>
          </cell>
          <cell r="Y1214">
            <v>109389.84</v>
          </cell>
          <cell r="Z1214">
            <v>3062915.52</v>
          </cell>
          <cell r="AA1214">
            <v>114859.33</v>
          </cell>
          <cell r="AB1214">
            <v>3216061.24</v>
          </cell>
          <cell r="AC1214">
            <v>2.1</v>
          </cell>
          <cell r="AD1214">
            <v>58.800000000000004</v>
          </cell>
          <cell r="AI1214">
            <v>238300</v>
          </cell>
          <cell r="AJ1214">
            <v>6672400</v>
          </cell>
        </row>
        <row r="1215">
          <cell r="A1215" t="str">
            <v>A11053</v>
          </cell>
          <cell r="B1215">
            <v>7240</v>
          </cell>
          <cell r="C1215">
            <v>1711</v>
          </cell>
          <cell r="E1215" t="str">
            <v>Hộp gió hồi tiêu âm FCU</v>
          </cell>
          <cell r="F1215">
            <v>0</v>
          </cell>
          <cell r="G1215">
            <v>0</v>
          </cell>
          <cell r="H1215" t="str">
            <v>Cái</v>
          </cell>
          <cell r="I1215">
            <v>19</v>
          </cell>
          <cell r="J1215">
            <v>799900</v>
          </cell>
          <cell r="K1215">
            <v>15198100</v>
          </cell>
          <cell r="M1215" t="str">
            <v>Hoa Sen hoặc Phương Nam</v>
          </cell>
          <cell r="N1215">
            <v>0</v>
          </cell>
          <cell r="O1215" t="str">
            <v>Việt Nam</v>
          </cell>
          <cell r="Q1215">
            <v>100</v>
          </cell>
          <cell r="R1215">
            <v>800000</v>
          </cell>
          <cell r="S1215">
            <v>0</v>
          </cell>
          <cell r="T1215">
            <v>19</v>
          </cell>
          <cell r="U1215">
            <v>799906.5</v>
          </cell>
          <cell r="V1215">
            <v>15198223.5</v>
          </cell>
          <cell r="W1215">
            <v>70</v>
          </cell>
          <cell r="X1215">
            <v>1330</v>
          </cell>
          <cell r="Y1215">
            <v>287868</v>
          </cell>
          <cell r="Z1215">
            <v>5469492</v>
          </cell>
          <cell r="AA1215">
            <v>302261.40000000002</v>
          </cell>
          <cell r="AB1215">
            <v>5742966.6000000006</v>
          </cell>
          <cell r="AC1215">
            <v>5.6</v>
          </cell>
          <cell r="AD1215">
            <v>106.39999999999999</v>
          </cell>
          <cell r="AI1215">
            <v>799900</v>
          </cell>
          <cell r="AJ1215">
            <v>15198100</v>
          </cell>
        </row>
        <row r="1216">
          <cell r="A1216" t="str">
            <v>A11054</v>
          </cell>
          <cell r="D1216" t="str">
            <v>VI.6</v>
          </cell>
          <cell r="E1216" t="str">
            <v>HỆ THỐNG ỐNG NƯỚC</v>
          </cell>
        </row>
        <row r="1217">
          <cell r="A1217" t="str">
            <v>A11055</v>
          </cell>
          <cell r="E1217" t="str">
            <v>Ống thép đen kèm cách nhiệt</v>
          </cell>
        </row>
        <row r="1218">
          <cell r="A1218" t="str">
            <v>A11056</v>
          </cell>
          <cell r="B1218">
            <v>8269</v>
          </cell>
          <cell r="C1218">
            <v>1820</v>
          </cell>
          <cell r="E1218" t="str">
            <v>Black - Steel Pipe (SCH40) - Chilling system w/ Insulation</v>
          </cell>
          <cell r="F1218" t="str">
            <v>Ống thép đen, tiêu chuẩn ASTM-A53 hệ nước lạnh</v>
          </cell>
          <cell r="G1218" t="str">
            <v>400A</v>
          </cell>
          <cell r="H1218" t="str">
            <v>m</v>
          </cell>
          <cell r="I1218">
            <v>6.9</v>
          </cell>
          <cell r="J1218">
            <v>3158900</v>
          </cell>
          <cell r="K1218">
            <v>21796410</v>
          </cell>
          <cell r="M1218" t="str">
            <v>Ống thép :Xinyue/ Bảo ôn: Seikisui (t=50mm)</v>
          </cell>
          <cell r="N1218">
            <v>0</v>
          </cell>
          <cell r="O1218" t="str">
            <v>Ống thép:Trung Quốc/Bảo ôn: Thailand</v>
          </cell>
          <cell r="Q1218">
            <v>100</v>
          </cell>
          <cell r="R1218">
            <v>3158982</v>
          </cell>
          <cell r="S1218">
            <v>180</v>
          </cell>
          <cell r="T1218">
            <v>6.9</v>
          </cell>
          <cell r="U1218">
            <v>3158949</v>
          </cell>
          <cell r="V1218">
            <v>21796748.100000001</v>
          </cell>
          <cell r="W1218">
            <v>378</v>
          </cell>
          <cell r="X1218">
            <v>2608.2000000000003</v>
          </cell>
          <cell r="Y1218">
            <v>1554487.2</v>
          </cell>
          <cell r="Z1218">
            <v>10725961.68</v>
          </cell>
          <cell r="AA1218">
            <v>1632211.56</v>
          </cell>
          <cell r="AB1218">
            <v>11262259.764</v>
          </cell>
          <cell r="AC1218">
            <v>30.2</v>
          </cell>
          <cell r="AD1218">
            <v>208.38</v>
          </cell>
          <cell r="AE1218" t="e">
            <v>#REF!</v>
          </cell>
          <cell r="AF1218" t="e">
            <v>#REF!</v>
          </cell>
          <cell r="AI1218">
            <v>3158900</v>
          </cell>
          <cell r="AJ1218">
            <v>21796410</v>
          </cell>
        </row>
        <row r="1219">
          <cell r="A1219" t="str">
            <v>A11057</v>
          </cell>
          <cell r="B1219">
            <v>8263</v>
          </cell>
          <cell r="C1219">
            <v>1820</v>
          </cell>
          <cell r="E1219" t="str">
            <v>Black - Steel Pipe (SCH40) - Chilling system w/ Insulation</v>
          </cell>
          <cell r="F1219" t="str">
            <v>Ống thép đen, tiêu chuẩn ASTM-A53 hệ nước lạnh</v>
          </cell>
          <cell r="G1219" t="str">
            <v xml:space="preserve">125A </v>
          </cell>
          <cell r="H1219" t="str">
            <v>m</v>
          </cell>
          <cell r="I1219">
            <v>70</v>
          </cell>
          <cell r="J1219">
            <v>756800</v>
          </cell>
          <cell r="K1219">
            <v>52976000</v>
          </cell>
          <cell r="M1219" t="str">
            <v>Ống thép :Xinyue/ Bảo ôn: Seikisui (t=30mm)</v>
          </cell>
          <cell r="N1219">
            <v>0</v>
          </cell>
          <cell r="O1219" t="str">
            <v>Ống thép:Trung Quốc/Bảo ôn: Thailand</v>
          </cell>
          <cell r="Q1219">
            <v>100</v>
          </cell>
          <cell r="R1219">
            <v>756827.5</v>
          </cell>
          <cell r="S1219">
            <v>57.6</v>
          </cell>
          <cell r="T1219">
            <v>70</v>
          </cell>
          <cell r="U1219">
            <v>756771</v>
          </cell>
          <cell r="V1219">
            <v>52973970</v>
          </cell>
          <cell r="W1219">
            <v>120.39999999999999</v>
          </cell>
          <cell r="X1219">
            <v>8428</v>
          </cell>
          <cell r="Y1219">
            <v>495132.96</v>
          </cell>
          <cell r="Z1219">
            <v>34659307.200000003</v>
          </cell>
          <cell r="AA1219">
            <v>519889.61</v>
          </cell>
          <cell r="AB1219">
            <v>36392272.699999996</v>
          </cell>
          <cell r="AC1219">
            <v>9.6</v>
          </cell>
          <cell r="AD1219">
            <v>672</v>
          </cell>
          <cell r="AE1219" t="e">
            <v>#REF!</v>
          </cell>
          <cell r="AF1219" t="e">
            <v>#REF!</v>
          </cell>
          <cell r="AI1219">
            <v>756800</v>
          </cell>
          <cell r="AJ1219">
            <v>52976000</v>
          </cell>
        </row>
        <row r="1220">
          <cell r="A1220" t="str">
            <v>A11058</v>
          </cell>
          <cell r="B1220">
            <v>8260</v>
          </cell>
          <cell r="C1220">
            <v>1820</v>
          </cell>
          <cell r="E1220" t="str">
            <v>Black - Steel Pipe (SCH40) - Chilling system w/ Insulation</v>
          </cell>
          <cell r="F1220" t="str">
            <v>Ống thép đen, tiêu chuẩn BS-M hệ nước lạnh</v>
          </cell>
          <cell r="G1220" t="str">
            <v>65A</v>
          </cell>
          <cell r="H1220" t="str">
            <v>m</v>
          </cell>
          <cell r="I1220">
            <v>37.299999999999997</v>
          </cell>
          <cell r="J1220">
            <v>333700</v>
          </cell>
          <cell r="K1220">
            <v>12447010</v>
          </cell>
          <cell r="M1220" t="str">
            <v>Ống thép :Xinyue/ Bảo ôn: Seikisui (t=25mm)</v>
          </cell>
          <cell r="N1220">
            <v>0</v>
          </cell>
          <cell r="O1220" t="str">
            <v>Ống thép:Trung Quốc/Bảo ôn: Thailand</v>
          </cell>
          <cell r="Q1220">
            <v>100</v>
          </cell>
          <cell r="R1220">
            <v>333737.5</v>
          </cell>
          <cell r="S1220">
            <v>32.4</v>
          </cell>
          <cell r="T1220">
            <v>37.299999999999997</v>
          </cell>
          <cell r="U1220">
            <v>333685.5</v>
          </cell>
          <cell r="V1220">
            <v>12446469.149999999</v>
          </cell>
          <cell r="W1220">
            <v>68.599999999999994</v>
          </cell>
          <cell r="X1220">
            <v>2558.7799999999997</v>
          </cell>
          <cell r="Y1220">
            <v>282110.64</v>
          </cell>
          <cell r="Z1220">
            <v>10522726.872</v>
          </cell>
          <cell r="AA1220">
            <v>296216.17</v>
          </cell>
          <cell r="AB1220">
            <v>11048863.140999999</v>
          </cell>
          <cell r="AC1220">
            <v>5.5</v>
          </cell>
          <cell r="AD1220">
            <v>205.14999999999998</v>
          </cell>
          <cell r="AE1220" t="e">
            <v>#REF!</v>
          </cell>
          <cell r="AF1220" t="e">
            <v>#REF!</v>
          </cell>
          <cell r="AI1220">
            <v>333700</v>
          </cell>
          <cell r="AJ1220">
            <v>12447009.999999998</v>
          </cell>
        </row>
        <row r="1221">
          <cell r="A1221" t="str">
            <v>A11059</v>
          </cell>
          <cell r="B1221">
            <v>8259</v>
          </cell>
          <cell r="C1221">
            <v>1820</v>
          </cell>
          <cell r="E1221" t="str">
            <v>Black - Steel Pipe (SCH40) - Chilling system w/ Insulation</v>
          </cell>
          <cell r="F1221" t="str">
            <v>Ống thép đen, tiêu chuẩn BS-M hệ nước lạnh</v>
          </cell>
          <cell r="G1221" t="str">
            <v>50A</v>
          </cell>
          <cell r="H1221" t="str">
            <v>m</v>
          </cell>
          <cell r="I1221">
            <v>8.6</v>
          </cell>
          <cell r="J1221">
            <v>245000</v>
          </cell>
          <cell r="K1221">
            <v>2107000</v>
          </cell>
          <cell r="M1221" t="str">
            <v>Ống thép :Xinyue/ Bảo ôn: Seikisui (t=25mm)</v>
          </cell>
          <cell r="N1221">
            <v>0</v>
          </cell>
          <cell r="O1221" t="str">
            <v>Ống thép:Trung Quốc/Bảo ôn: Thailand</v>
          </cell>
          <cell r="Q1221">
            <v>100</v>
          </cell>
          <cell r="R1221">
            <v>244943</v>
          </cell>
          <cell r="S1221">
            <v>24.6</v>
          </cell>
          <cell r="T1221">
            <v>8.6</v>
          </cell>
          <cell r="U1221">
            <v>244956</v>
          </cell>
          <cell r="V1221">
            <v>2106621.6</v>
          </cell>
          <cell r="W1221">
            <v>51.8</v>
          </cell>
          <cell r="X1221">
            <v>445.47999999999996</v>
          </cell>
          <cell r="Y1221">
            <v>213022.32</v>
          </cell>
          <cell r="Z1221">
            <v>1831991.952</v>
          </cell>
          <cell r="AA1221">
            <v>223673.44</v>
          </cell>
          <cell r="AB1221">
            <v>1923591.584</v>
          </cell>
          <cell r="AC1221">
            <v>4.0999999999999996</v>
          </cell>
          <cell r="AD1221">
            <v>35.26</v>
          </cell>
          <cell r="AE1221" t="e">
            <v>#REF!</v>
          </cell>
          <cell r="AF1221" t="e">
            <v>#REF!</v>
          </cell>
          <cell r="AI1221">
            <v>245000</v>
          </cell>
          <cell r="AJ1221">
            <v>2107000</v>
          </cell>
        </row>
        <row r="1222">
          <cell r="A1222" t="str">
            <v>A11060</v>
          </cell>
          <cell r="B1222">
            <v>8258</v>
          </cell>
          <cell r="C1222">
            <v>1820</v>
          </cell>
          <cell r="E1222" t="str">
            <v>Black - Steel Pipe (SCH40) - Chilling system w/ Insulation</v>
          </cell>
          <cell r="F1222" t="str">
            <v>Ống thép đen, tiêu chuẩn BS-M hệ nước lạnh</v>
          </cell>
          <cell r="G1222" t="str">
            <v xml:space="preserve">40A </v>
          </cell>
          <cell r="H1222" t="str">
            <v>m</v>
          </cell>
          <cell r="I1222">
            <v>69.599999999999994</v>
          </cell>
          <cell r="J1222">
            <v>181700</v>
          </cell>
          <cell r="K1222">
            <v>12646320</v>
          </cell>
          <cell r="M1222" t="str">
            <v>Ống thép :Xinyue/ Bảo ôn: Seikisui (t=20mm)</v>
          </cell>
          <cell r="N1222">
            <v>0</v>
          </cell>
          <cell r="O1222" t="str">
            <v>Ống thép:Trung Quốc/Bảo ôn: Thailand</v>
          </cell>
          <cell r="Q1222">
            <v>100</v>
          </cell>
          <cell r="R1222">
            <v>181667</v>
          </cell>
          <cell r="S1222">
            <v>19.2</v>
          </cell>
          <cell r="T1222">
            <v>69.599999999999994</v>
          </cell>
          <cell r="U1222">
            <v>181705.5</v>
          </cell>
          <cell r="V1222">
            <v>12646702.799999999</v>
          </cell>
          <cell r="W1222">
            <v>40.599999999999994</v>
          </cell>
          <cell r="X1222">
            <v>2825.7599999999993</v>
          </cell>
          <cell r="Y1222">
            <v>166963.44</v>
          </cell>
          <cell r="Z1222">
            <v>11620655.423999999</v>
          </cell>
          <cell r="AA1222">
            <v>175311.61</v>
          </cell>
          <cell r="AB1222">
            <v>12201688.055999998</v>
          </cell>
          <cell r="AC1222">
            <v>3.2</v>
          </cell>
          <cell r="AD1222">
            <v>222.72</v>
          </cell>
          <cell r="AE1222" t="e">
            <v>#REF!</v>
          </cell>
          <cell r="AF1222" t="e">
            <v>#REF!</v>
          </cell>
          <cell r="AI1222">
            <v>181700</v>
          </cell>
          <cell r="AJ1222">
            <v>12646319.999999998</v>
          </cell>
        </row>
        <row r="1223">
          <cell r="A1223" t="str">
            <v>A11061</v>
          </cell>
          <cell r="B1223">
            <v>8257</v>
          </cell>
          <cell r="C1223">
            <v>1820</v>
          </cell>
          <cell r="E1223" t="str">
            <v>Black - Steel Pipe (SCH40) - Chilling system w/ Insulation</v>
          </cell>
          <cell r="F1223" t="str">
            <v>Ống thép đen, tiêu chuẩn BS-M hệ nước lạnh</v>
          </cell>
          <cell r="G1223" t="str">
            <v xml:space="preserve">32A </v>
          </cell>
          <cell r="H1223" t="str">
            <v>m</v>
          </cell>
          <cell r="I1223">
            <v>165.9</v>
          </cell>
          <cell r="J1223">
            <v>164500</v>
          </cell>
          <cell r="K1223">
            <v>27290550</v>
          </cell>
          <cell r="M1223" t="str">
            <v>Ống thép :Xinyue/ Bảo ôn: Seikisui (t=20mm)</v>
          </cell>
          <cell r="N1223">
            <v>0</v>
          </cell>
          <cell r="O1223" t="str">
            <v>Ống thép:Trung Quốc/Bảo ôn: Thailand</v>
          </cell>
          <cell r="Q1223">
            <v>100</v>
          </cell>
          <cell r="R1223">
            <v>164397.5</v>
          </cell>
          <cell r="S1223">
            <v>17.399999999999999</v>
          </cell>
          <cell r="T1223">
            <v>165.9</v>
          </cell>
          <cell r="U1223">
            <v>164496</v>
          </cell>
          <cell r="V1223">
            <v>27289886.400000002</v>
          </cell>
          <cell r="W1223">
            <v>36.4</v>
          </cell>
          <cell r="X1223">
            <v>6038.76</v>
          </cell>
          <cell r="Y1223">
            <v>149691.35999999999</v>
          </cell>
          <cell r="Z1223">
            <v>24833796.623999998</v>
          </cell>
          <cell r="AA1223">
            <v>157175.93</v>
          </cell>
          <cell r="AB1223">
            <v>26075486.787</v>
          </cell>
          <cell r="AC1223">
            <v>2.9</v>
          </cell>
          <cell r="AD1223">
            <v>481.11</v>
          </cell>
          <cell r="AE1223" t="e">
            <v>#REF!</v>
          </cell>
          <cell r="AF1223" t="e">
            <v>#REF!</v>
          </cell>
          <cell r="AI1223">
            <v>164500</v>
          </cell>
          <cell r="AJ1223">
            <v>27290550</v>
          </cell>
        </row>
        <row r="1224">
          <cell r="A1224" t="str">
            <v>A11062</v>
          </cell>
          <cell r="B1224">
            <v>8256</v>
          </cell>
          <cell r="C1224">
            <v>1820</v>
          </cell>
          <cell r="E1224" t="str">
            <v>Black - Steel Pipe (SCH40) - Chilling system w/ Insulation</v>
          </cell>
          <cell r="F1224" t="str">
            <v>Ống thép đen, tiêu chuẩn BS-M hệ nước lạnh</v>
          </cell>
          <cell r="G1224" t="str">
            <v xml:space="preserve">25A </v>
          </cell>
          <cell r="H1224" t="str">
            <v>m</v>
          </cell>
          <cell r="I1224">
            <v>6.9</v>
          </cell>
          <cell r="J1224">
            <v>147700</v>
          </cell>
          <cell r="K1224">
            <v>1019130</v>
          </cell>
          <cell r="M1224" t="str">
            <v>Ống thép :Xinyue/ Bảo ôn: Seikisui (t=20mm)</v>
          </cell>
          <cell r="N1224">
            <v>0</v>
          </cell>
          <cell r="O1224" t="str">
            <v>Ống thép:Trung Quốc/Bảo ôn: Thailand</v>
          </cell>
          <cell r="Q1224">
            <v>100</v>
          </cell>
          <cell r="R1224">
            <v>147692.5</v>
          </cell>
          <cell r="S1224">
            <v>13.8</v>
          </cell>
          <cell r="T1224">
            <v>6.9</v>
          </cell>
          <cell r="U1224">
            <v>147733.5</v>
          </cell>
          <cell r="V1224">
            <v>1019361.15</v>
          </cell>
          <cell r="W1224">
            <v>29.4</v>
          </cell>
          <cell r="X1224">
            <v>202.86</v>
          </cell>
          <cell r="Y1224">
            <v>120904.56</v>
          </cell>
          <cell r="Z1224">
            <v>834241.46400000004</v>
          </cell>
          <cell r="AA1224">
            <v>126949.79</v>
          </cell>
          <cell r="AB1224">
            <v>875953.55099999998</v>
          </cell>
          <cell r="AC1224">
            <v>2.4</v>
          </cell>
          <cell r="AD1224">
            <v>16.559999999999999</v>
          </cell>
          <cell r="AE1224" t="e">
            <v>#REF!</v>
          </cell>
          <cell r="AF1224" t="e">
            <v>#REF!</v>
          </cell>
          <cell r="AI1224">
            <v>147700</v>
          </cell>
          <cell r="AJ1224">
            <v>1019130</v>
          </cell>
        </row>
        <row r="1225">
          <cell r="A1225" t="str">
            <v>A11063</v>
          </cell>
          <cell r="B1225">
            <v>7575</v>
          </cell>
          <cell r="C1225">
            <v>1821</v>
          </cell>
          <cell r="E1225" t="str">
            <v>PVC Drain Pipe (Class2) w/ Insulation</v>
          </cell>
          <cell r="F1225" t="str">
            <v>Ống nước ngưng uPVC class 2</v>
          </cell>
          <cell r="G1225" t="str">
            <v>40A (DN48)</v>
          </cell>
          <cell r="H1225" t="str">
            <v>m</v>
          </cell>
          <cell r="I1225">
            <v>7</v>
          </cell>
          <cell r="J1225">
            <v>62100</v>
          </cell>
          <cell r="K1225">
            <v>434700</v>
          </cell>
          <cell r="M1225" t="str">
            <v>Tiền Phong/ Amarflex (t=13mm)</v>
          </cell>
          <cell r="N1225">
            <v>0</v>
          </cell>
          <cell r="O1225" t="str">
            <v>Viêt Nam/ Thái Lan</v>
          </cell>
          <cell r="Q1225">
            <v>100</v>
          </cell>
          <cell r="R1225">
            <v>19805</v>
          </cell>
          <cell r="S1225">
            <v>23272.73</v>
          </cell>
          <cell r="T1225">
            <v>7</v>
          </cell>
          <cell r="U1225">
            <v>62133</v>
          </cell>
          <cell r="V1225">
            <v>434931</v>
          </cell>
          <cell r="W1225">
            <v>14.783999999999997</v>
          </cell>
          <cell r="X1225">
            <v>103.48799999999999</v>
          </cell>
          <cell r="Y1225">
            <v>60797.72</v>
          </cell>
          <cell r="Z1225">
            <v>425584.04000000004</v>
          </cell>
          <cell r="AA1225">
            <v>63837.61</v>
          </cell>
          <cell r="AB1225">
            <v>446863.27</v>
          </cell>
          <cell r="AC1225">
            <v>1.2</v>
          </cell>
          <cell r="AD1225">
            <v>8.4</v>
          </cell>
          <cell r="AE1225">
            <v>6210000</v>
          </cell>
          <cell r="AF1225">
            <v>43470000</v>
          </cell>
          <cell r="AI1225">
            <v>62100</v>
          </cell>
          <cell r="AJ1225">
            <v>434700</v>
          </cell>
        </row>
        <row r="1226">
          <cell r="A1226" t="str">
            <v>A11064</v>
          </cell>
          <cell r="B1226">
            <v>7574</v>
          </cell>
          <cell r="C1226">
            <v>1821</v>
          </cell>
          <cell r="E1226" t="str">
            <v>PVC Drain Pipe (Class2) w/ Insulation</v>
          </cell>
          <cell r="F1226" t="str">
            <v>Ống nước ngưng uPVC class 2</v>
          </cell>
          <cell r="G1226" t="str">
            <v>32A (DN42)</v>
          </cell>
          <cell r="H1226" t="str">
            <v>m</v>
          </cell>
          <cell r="I1226">
            <v>18.399999999999999</v>
          </cell>
          <cell r="J1226">
            <v>53200</v>
          </cell>
          <cell r="K1226">
            <v>978880</v>
          </cell>
          <cell r="M1226" t="str">
            <v>Tiền Phong/ Amarflex (t=13mm)</v>
          </cell>
          <cell r="N1226">
            <v>0</v>
          </cell>
          <cell r="O1226" t="str">
            <v>Viêt Nam/ Thái Lan</v>
          </cell>
          <cell r="Q1226">
            <v>100</v>
          </cell>
          <cell r="R1226">
            <v>17889</v>
          </cell>
          <cell r="S1226">
            <v>19272.73</v>
          </cell>
          <cell r="T1226">
            <v>18.399999999999999</v>
          </cell>
          <cell r="U1226">
            <v>53193</v>
          </cell>
          <cell r="V1226">
            <v>978751.2</v>
          </cell>
          <cell r="W1226">
            <v>13.397999999999998</v>
          </cell>
          <cell r="X1226">
            <v>246.52319999999995</v>
          </cell>
          <cell r="Y1226">
            <v>55097.94</v>
          </cell>
          <cell r="Z1226">
            <v>1013802.096</v>
          </cell>
          <cell r="AA1226">
            <v>57852.83</v>
          </cell>
          <cell r="AB1226">
            <v>1064492.0719999999</v>
          </cell>
          <cell r="AC1226">
            <v>1.1000000000000001</v>
          </cell>
          <cell r="AD1226">
            <v>20.239999999999998</v>
          </cell>
          <cell r="AE1226">
            <v>5320000</v>
          </cell>
          <cell r="AF1226">
            <v>97887999.999999985</v>
          </cell>
          <cell r="AI1226">
            <v>53200</v>
          </cell>
          <cell r="AJ1226">
            <v>978879.99999999988</v>
          </cell>
        </row>
        <row r="1227">
          <cell r="A1227" t="str">
            <v>A11065</v>
          </cell>
          <cell r="B1227">
            <v>7573</v>
          </cell>
          <cell r="C1227">
            <v>1821</v>
          </cell>
          <cell r="E1227" t="str">
            <v>PVC Drain Pipe (Class2) w/ Insulation</v>
          </cell>
          <cell r="F1227" t="str">
            <v>Ống nước ngưng uPVC class 2</v>
          </cell>
          <cell r="G1227" t="str">
            <v>25A (DN34)</v>
          </cell>
          <cell r="H1227" t="str">
            <v>m</v>
          </cell>
          <cell r="I1227">
            <v>46.4</v>
          </cell>
          <cell r="J1227">
            <v>44000</v>
          </cell>
          <cell r="K1227">
            <v>2041600</v>
          </cell>
          <cell r="M1227" t="str">
            <v>Tiền Phong/ Amarflex (t=13mm)</v>
          </cell>
          <cell r="N1227">
            <v>0</v>
          </cell>
          <cell r="O1227" t="str">
            <v>Viêt Nam/ Thái Lan</v>
          </cell>
          <cell r="Q1227">
            <v>100</v>
          </cell>
          <cell r="R1227">
            <v>14695</v>
          </cell>
          <cell r="S1227">
            <v>15090.91</v>
          </cell>
          <cell r="T1227">
            <v>46.4</v>
          </cell>
          <cell r="U1227">
            <v>44029.5</v>
          </cell>
          <cell r="V1227">
            <v>2042968.8</v>
          </cell>
          <cell r="W1227">
            <v>10.625999999999999</v>
          </cell>
          <cell r="X1227">
            <v>493.04639999999995</v>
          </cell>
          <cell r="Y1227">
            <v>43698.36</v>
          </cell>
          <cell r="Z1227">
            <v>2027603.9039999999</v>
          </cell>
          <cell r="AA1227">
            <v>45883.28</v>
          </cell>
          <cell r="AB1227">
            <v>2128984.1919999998</v>
          </cell>
          <cell r="AC1227">
            <v>0.9</v>
          </cell>
          <cell r="AD1227">
            <v>41.76</v>
          </cell>
          <cell r="AE1227">
            <v>4400000</v>
          </cell>
          <cell r="AF1227">
            <v>204160000</v>
          </cell>
          <cell r="AI1227">
            <v>44000</v>
          </cell>
          <cell r="AJ1227">
            <v>2041600</v>
          </cell>
        </row>
        <row r="1228">
          <cell r="A1228" t="str">
            <v>A11066</v>
          </cell>
          <cell r="B1228">
            <v>7572</v>
          </cell>
          <cell r="C1228">
            <v>1821</v>
          </cell>
          <cell r="E1228" t="str">
            <v>PVC Drain Pipe (Class2) w/ Insulation</v>
          </cell>
          <cell r="F1228" t="str">
            <v>Ống nước ngưng uPVC class 2</v>
          </cell>
          <cell r="G1228" t="str">
            <v>20A (DN27)</v>
          </cell>
          <cell r="H1228" t="str">
            <v>m</v>
          </cell>
          <cell r="I1228">
            <v>86</v>
          </cell>
          <cell r="J1228">
            <v>33700</v>
          </cell>
          <cell r="K1228">
            <v>2898200</v>
          </cell>
          <cell r="M1228" t="str">
            <v>Tiền Phong/ Amarflex (t=13mm)</v>
          </cell>
          <cell r="N1228">
            <v>0</v>
          </cell>
          <cell r="O1228" t="str">
            <v>Viêt Nam/ Thái Lan</v>
          </cell>
          <cell r="Q1228">
            <v>100</v>
          </cell>
          <cell r="R1228">
            <v>0</v>
          </cell>
          <cell r="S1228">
            <v>10909.09</v>
          </cell>
          <cell r="T1228">
            <v>86</v>
          </cell>
          <cell r="U1228">
            <v>33748.5</v>
          </cell>
          <cell r="V1228">
            <v>2902371</v>
          </cell>
          <cell r="W1228">
            <v>8.3160000000000007</v>
          </cell>
          <cell r="X1228">
            <v>715.17600000000004</v>
          </cell>
          <cell r="Y1228">
            <v>34198.720000000001</v>
          </cell>
          <cell r="Z1228">
            <v>2941089.92</v>
          </cell>
          <cell r="AA1228">
            <v>35908.65</v>
          </cell>
          <cell r="AB1228">
            <v>3088143.9</v>
          </cell>
          <cell r="AC1228">
            <v>0.7</v>
          </cell>
          <cell r="AD1228">
            <v>60.199999999999996</v>
          </cell>
          <cell r="AE1228">
            <v>3370000</v>
          </cell>
          <cell r="AF1228">
            <v>289820000</v>
          </cell>
          <cell r="AI1228">
            <v>33700</v>
          </cell>
          <cell r="AJ1228">
            <v>2898200</v>
          </cell>
        </row>
        <row r="1229">
          <cell r="A1229" t="str">
            <v>A11067</v>
          </cell>
        </row>
        <row r="1230">
          <cell r="A1230" t="str">
            <v>A11068</v>
          </cell>
          <cell r="B1230">
            <v>9270</v>
          </cell>
          <cell r="C1230">
            <v>1834</v>
          </cell>
          <cell r="E1230" t="str">
            <v>Ditto Suspended &amp; Supports Materials</v>
          </cell>
          <cell r="F1230" t="str">
            <v>Vật tư làm giá đỡ</v>
          </cell>
          <cell r="H1230" t="str">
            <v>Lot</v>
          </cell>
          <cell r="J1230">
            <v>19542400</v>
          </cell>
          <cell r="K1230">
            <v>0</v>
          </cell>
          <cell r="M1230">
            <v>0</v>
          </cell>
          <cell r="N1230">
            <v>0</v>
          </cell>
          <cell r="O1230">
            <v>0</v>
          </cell>
          <cell r="R1230" t="str">
            <v xml:space="preserve">Black Steel Pipe (SCH40) </v>
          </cell>
          <cell r="S1230">
            <v>0.15</v>
          </cell>
          <cell r="T1230">
            <v>0</v>
          </cell>
          <cell r="U1230">
            <v>19541963.879999999</v>
          </cell>
          <cell r="V1230">
            <v>0</v>
          </cell>
          <cell r="W1230">
            <v>0</v>
          </cell>
          <cell r="X1230">
            <v>0</v>
          </cell>
          <cell r="Z1230">
            <v>0</v>
          </cell>
          <cell r="AA1230">
            <v>0</v>
          </cell>
          <cell r="AB1230">
            <v>0</v>
          </cell>
          <cell r="AC1230">
            <v>0</v>
          </cell>
          <cell r="AD1230">
            <v>0</v>
          </cell>
          <cell r="AE1230" t="e">
            <v>#REF!</v>
          </cell>
          <cell r="AF1230" t="e">
            <v>#REF!</v>
          </cell>
          <cell r="AI1230">
            <v>19542400</v>
          </cell>
          <cell r="AJ1230">
            <v>0</v>
          </cell>
        </row>
        <row r="1231">
          <cell r="A1231" t="str">
            <v>A11069</v>
          </cell>
          <cell r="B1231">
            <v>9253</v>
          </cell>
          <cell r="C1231">
            <v>1827</v>
          </cell>
          <cell r="E1231" t="str">
            <v>Galvanized Steel Pipe fittings</v>
          </cell>
          <cell r="F1231" t="str">
            <v>Phụ kiện ống thép mạ kẽm</v>
          </cell>
          <cell r="H1231" t="str">
            <v>Lot</v>
          </cell>
          <cell r="J1231">
            <v>71655300</v>
          </cell>
          <cell r="K1231">
            <v>0</v>
          </cell>
          <cell r="M1231">
            <v>0</v>
          </cell>
          <cell r="N1231">
            <v>0</v>
          </cell>
          <cell r="O1231">
            <v>0</v>
          </cell>
          <cell r="R1231" t="str">
            <v xml:space="preserve">Black Steel Pipe (SCH40) </v>
          </cell>
          <cell r="S1231">
            <v>0.55000000000000004</v>
          </cell>
          <cell r="T1231">
            <v>0</v>
          </cell>
          <cell r="U1231">
            <v>71653867.560000002</v>
          </cell>
          <cell r="V1231">
            <v>0</v>
          </cell>
          <cell r="W1231">
            <v>0</v>
          </cell>
          <cell r="X1231">
            <v>0</v>
          </cell>
          <cell r="Z1231">
            <v>0</v>
          </cell>
          <cell r="AA1231">
            <v>0</v>
          </cell>
          <cell r="AB1231">
            <v>0</v>
          </cell>
          <cell r="AC1231">
            <v>0</v>
          </cell>
          <cell r="AD1231">
            <v>0</v>
          </cell>
          <cell r="AE1231" t="e">
            <v>#REF!</v>
          </cell>
          <cell r="AF1231" t="e">
            <v>#REF!</v>
          </cell>
          <cell r="AI1231">
            <v>71655300</v>
          </cell>
          <cell r="AJ1231">
            <v>0</v>
          </cell>
        </row>
        <row r="1232">
          <cell r="A1232" t="str">
            <v>A11070</v>
          </cell>
          <cell r="H1232">
            <v>0</v>
          </cell>
          <cell r="M1232">
            <v>0</v>
          </cell>
          <cell r="N1232">
            <v>0</v>
          </cell>
          <cell r="O1232">
            <v>0</v>
          </cell>
          <cell r="W1232">
            <v>0</v>
          </cell>
          <cell r="AA1232">
            <v>0</v>
          </cell>
          <cell r="AB1232">
            <v>0</v>
          </cell>
          <cell r="AC1232">
            <v>0</v>
          </cell>
          <cell r="AD1232">
            <v>0</v>
          </cell>
          <cell r="AE1232" t="e">
            <v>#REF!</v>
          </cell>
          <cell r="AF1232" t="e">
            <v>#REF!</v>
          </cell>
          <cell r="AI1232">
            <v>0</v>
          </cell>
          <cell r="AJ1232" t="str">
            <v/>
          </cell>
        </row>
        <row r="1233">
          <cell r="B1233">
            <v>8178</v>
          </cell>
          <cell r="C1233" t="str">
            <v>II.7</v>
          </cell>
          <cell r="D1233" t="str">
            <v>VI.7</v>
          </cell>
          <cell r="E1233" t="str">
            <v>PHỤ KIỆN ỐNG NƯỚC</v>
          </cell>
          <cell r="F1233">
            <v>0</v>
          </cell>
          <cell r="G1233">
            <v>0</v>
          </cell>
        </row>
        <row r="1234">
          <cell r="B1234">
            <v>8179</v>
          </cell>
          <cell r="C1234">
            <v>0</v>
          </cell>
          <cell r="E1234" t="str">
            <v>Phụ kiện ống thép</v>
          </cell>
          <cell r="F1234">
            <v>0</v>
          </cell>
          <cell r="G1234">
            <v>0</v>
          </cell>
        </row>
        <row r="1235">
          <cell r="A1235" t="str">
            <v>A67001</v>
          </cell>
          <cell r="B1235">
            <v>8297</v>
          </cell>
          <cell r="C1235">
            <v>1827</v>
          </cell>
          <cell r="E1235" t="str">
            <v>Cút thép nối ren DN65 PN20</v>
          </cell>
          <cell r="F1235">
            <v>0</v>
          </cell>
          <cell r="G1235">
            <v>0</v>
          </cell>
          <cell r="H1235" t="str">
            <v>pcs</v>
          </cell>
          <cell r="I1235">
            <v>10</v>
          </cell>
          <cell r="J1235">
            <v>73300</v>
          </cell>
          <cell r="K1235">
            <v>733000</v>
          </cell>
          <cell r="M1235">
            <v>0</v>
          </cell>
          <cell r="N1235">
            <v>0</v>
          </cell>
          <cell r="O1235">
            <v>0</v>
          </cell>
          <cell r="Q1235">
            <v>100</v>
          </cell>
          <cell r="R1235">
            <v>69900</v>
          </cell>
          <cell r="S1235">
            <v>0</v>
          </cell>
          <cell r="T1235">
            <v>10</v>
          </cell>
          <cell r="U1235">
            <v>73308</v>
          </cell>
          <cell r="V1235">
            <v>733080</v>
          </cell>
          <cell r="W1235">
            <v>0</v>
          </cell>
          <cell r="X1235">
            <v>0</v>
          </cell>
          <cell r="Y1235">
            <v>0</v>
          </cell>
          <cell r="Z1235">
            <v>0</v>
          </cell>
          <cell r="AA1235">
            <v>0</v>
          </cell>
          <cell r="AB1235">
            <v>0</v>
          </cell>
          <cell r="AC1235">
            <v>0</v>
          </cell>
          <cell r="AD1235">
            <v>0</v>
          </cell>
          <cell r="AE1235" t="e">
            <v>#REF!</v>
          </cell>
          <cell r="AF1235" t="e">
            <v>#REF!</v>
          </cell>
          <cell r="AI1235">
            <v>73300</v>
          </cell>
          <cell r="AJ1235">
            <v>733000</v>
          </cell>
        </row>
        <row r="1236">
          <cell r="A1236" t="str">
            <v>A67002</v>
          </cell>
          <cell r="B1236">
            <v>8298</v>
          </cell>
          <cell r="C1236">
            <v>1827</v>
          </cell>
          <cell r="E1236" t="str">
            <v>Cút thép nối ren DN50 PN20</v>
          </cell>
          <cell r="F1236">
            <v>0</v>
          </cell>
          <cell r="G1236">
            <v>0</v>
          </cell>
          <cell r="H1236" t="str">
            <v>pcs</v>
          </cell>
          <cell r="I1236">
            <v>10</v>
          </cell>
          <cell r="J1236">
            <v>43400</v>
          </cell>
          <cell r="K1236">
            <v>434000</v>
          </cell>
          <cell r="M1236">
            <v>0</v>
          </cell>
          <cell r="N1236">
            <v>0</v>
          </cell>
          <cell r="O1236">
            <v>0</v>
          </cell>
          <cell r="Q1236">
            <v>100</v>
          </cell>
          <cell r="R1236">
            <v>41300</v>
          </cell>
          <cell r="S1236">
            <v>0</v>
          </cell>
          <cell r="T1236">
            <v>10</v>
          </cell>
          <cell r="U1236">
            <v>43359</v>
          </cell>
          <cell r="V1236">
            <v>433590</v>
          </cell>
          <cell r="W1236">
            <v>0</v>
          </cell>
          <cell r="X1236">
            <v>0</v>
          </cell>
          <cell r="Y1236">
            <v>0</v>
          </cell>
          <cell r="Z1236">
            <v>0</v>
          </cell>
          <cell r="AA1236">
            <v>0</v>
          </cell>
          <cell r="AB1236">
            <v>0</v>
          </cell>
          <cell r="AC1236">
            <v>0</v>
          </cell>
          <cell r="AD1236">
            <v>0</v>
          </cell>
          <cell r="AE1236" t="e">
            <v>#REF!</v>
          </cell>
          <cell r="AF1236" t="e">
            <v>#REF!</v>
          </cell>
          <cell r="AI1236">
            <v>43400</v>
          </cell>
          <cell r="AJ1236">
            <v>434000</v>
          </cell>
        </row>
        <row r="1237">
          <cell r="A1237" t="str">
            <v>A67003</v>
          </cell>
          <cell r="B1237">
            <v>8299</v>
          </cell>
          <cell r="C1237">
            <v>1827</v>
          </cell>
          <cell r="E1237" t="str">
            <v>Cút thép nối ren DN32 PN20</v>
          </cell>
          <cell r="F1237">
            <v>0</v>
          </cell>
          <cell r="G1237">
            <v>0</v>
          </cell>
          <cell r="H1237" t="str">
            <v>pcs</v>
          </cell>
          <cell r="I1237">
            <v>4</v>
          </cell>
          <cell r="J1237">
            <v>21200</v>
          </cell>
          <cell r="K1237">
            <v>84800</v>
          </cell>
          <cell r="M1237">
            <v>0</v>
          </cell>
          <cell r="N1237">
            <v>0</v>
          </cell>
          <cell r="O1237">
            <v>0</v>
          </cell>
          <cell r="Q1237">
            <v>100</v>
          </cell>
          <cell r="R1237">
            <v>20300</v>
          </cell>
          <cell r="S1237">
            <v>0</v>
          </cell>
          <cell r="T1237">
            <v>4</v>
          </cell>
          <cell r="U1237">
            <v>21232.5</v>
          </cell>
          <cell r="V1237">
            <v>84930</v>
          </cell>
          <cell r="W1237">
            <v>0</v>
          </cell>
          <cell r="X1237">
            <v>0</v>
          </cell>
          <cell r="Y1237">
            <v>0</v>
          </cell>
          <cell r="Z1237">
            <v>0</v>
          </cell>
          <cell r="AA1237">
            <v>0</v>
          </cell>
          <cell r="AB1237">
            <v>0</v>
          </cell>
          <cell r="AC1237">
            <v>0</v>
          </cell>
          <cell r="AD1237">
            <v>0</v>
          </cell>
          <cell r="AE1237" t="e">
            <v>#REF!</v>
          </cell>
          <cell r="AF1237" t="e">
            <v>#REF!</v>
          </cell>
          <cell r="AI1237">
            <v>21200</v>
          </cell>
          <cell r="AJ1237">
            <v>84800</v>
          </cell>
        </row>
        <row r="1238">
          <cell r="A1238" t="str">
            <v>A67004</v>
          </cell>
          <cell r="B1238">
            <v>8300</v>
          </cell>
          <cell r="C1238">
            <v>1827</v>
          </cell>
          <cell r="E1238" t="str">
            <v>Cút thép nối ren DN25 PN20</v>
          </cell>
          <cell r="F1238">
            <v>0</v>
          </cell>
          <cell r="G1238">
            <v>0</v>
          </cell>
          <cell r="H1238" t="str">
            <v>pcs</v>
          </cell>
          <cell r="I1238">
            <v>36</v>
          </cell>
          <cell r="J1238">
            <v>13600</v>
          </cell>
          <cell r="K1238">
            <v>489600</v>
          </cell>
          <cell r="M1238">
            <v>0</v>
          </cell>
          <cell r="N1238">
            <v>0</v>
          </cell>
          <cell r="O1238">
            <v>0</v>
          </cell>
          <cell r="Q1238">
            <v>100</v>
          </cell>
          <cell r="R1238">
            <v>12900</v>
          </cell>
          <cell r="S1238">
            <v>0</v>
          </cell>
          <cell r="T1238">
            <v>36</v>
          </cell>
          <cell r="U1238">
            <v>13633.5</v>
          </cell>
          <cell r="V1238">
            <v>490806</v>
          </cell>
          <cell r="W1238">
            <v>0</v>
          </cell>
          <cell r="X1238">
            <v>0</v>
          </cell>
          <cell r="Y1238">
            <v>0</v>
          </cell>
          <cell r="Z1238">
            <v>0</v>
          </cell>
          <cell r="AA1238">
            <v>0</v>
          </cell>
          <cell r="AB1238">
            <v>0</v>
          </cell>
          <cell r="AC1238">
            <v>0</v>
          </cell>
          <cell r="AD1238">
            <v>0</v>
          </cell>
          <cell r="AE1238" t="e">
            <v>#REF!</v>
          </cell>
          <cell r="AF1238" t="e">
            <v>#REF!</v>
          </cell>
          <cell r="AI1238">
            <v>13600</v>
          </cell>
          <cell r="AJ1238">
            <v>489600</v>
          </cell>
        </row>
        <row r="1239">
          <cell r="A1239" t="str">
            <v>A67005</v>
          </cell>
          <cell r="B1239">
            <v>8301</v>
          </cell>
          <cell r="C1239">
            <v>1827</v>
          </cell>
          <cell r="E1239" t="str">
            <v>Chếch thép nối ren DN65 PN20</v>
          </cell>
          <cell r="F1239">
            <v>0</v>
          </cell>
          <cell r="G1239">
            <v>0</v>
          </cell>
          <cell r="H1239" t="str">
            <v>pcs</v>
          </cell>
          <cell r="I1239">
            <v>2</v>
          </cell>
          <cell r="J1239">
            <v>80200</v>
          </cell>
          <cell r="K1239">
            <v>160400</v>
          </cell>
          <cell r="M1239">
            <v>0</v>
          </cell>
          <cell r="N1239">
            <v>0</v>
          </cell>
          <cell r="O1239">
            <v>0</v>
          </cell>
          <cell r="Q1239">
            <v>100</v>
          </cell>
          <cell r="R1239">
            <v>76400</v>
          </cell>
          <cell r="S1239">
            <v>0</v>
          </cell>
          <cell r="T1239">
            <v>2</v>
          </cell>
          <cell r="U1239">
            <v>80236.5</v>
          </cell>
          <cell r="V1239">
            <v>160473</v>
          </cell>
          <cell r="W1239">
            <v>0</v>
          </cell>
          <cell r="X1239">
            <v>0</v>
          </cell>
          <cell r="Y1239">
            <v>0</v>
          </cell>
          <cell r="Z1239">
            <v>0</v>
          </cell>
          <cell r="AA1239">
            <v>0</v>
          </cell>
          <cell r="AB1239">
            <v>0</v>
          </cell>
          <cell r="AC1239">
            <v>0</v>
          </cell>
          <cell r="AD1239">
            <v>0</v>
          </cell>
          <cell r="AE1239" t="e">
            <v>#REF!</v>
          </cell>
          <cell r="AF1239" t="e">
            <v>#REF!</v>
          </cell>
          <cell r="AI1239">
            <v>80200</v>
          </cell>
          <cell r="AJ1239">
            <v>160400</v>
          </cell>
        </row>
        <row r="1240">
          <cell r="A1240" t="str">
            <v>A67006</v>
          </cell>
          <cell r="B1240">
            <v>8302</v>
          </cell>
          <cell r="C1240">
            <v>1827</v>
          </cell>
          <cell r="E1240" t="str">
            <v>Chếch thép nối ren DN32 PN20</v>
          </cell>
          <cell r="F1240">
            <v>0</v>
          </cell>
          <cell r="G1240">
            <v>0</v>
          </cell>
          <cell r="H1240" t="str">
            <v>pcs</v>
          </cell>
          <cell r="I1240">
            <v>2</v>
          </cell>
          <cell r="J1240">
            <v>23700</v>
          </cell>
          <cell r="K1240">
            <v>47400</v>
          </cell>
          <cell r="M1240">
            <v>0</v>
          </cell>
          <cell r="N1240">
            <v>0</v>
          </cell>
          <cell r="O1240">
            <v>0</v>
          </cell>
          <cell r="Q1240">
            <v>100</v>
          </cell>
          <cell r="R1240">
            <v>22500</v>
          </cell>
          <cell r="S1240">
            <v>0</v>
          </cell>
          <cell r="T1240">
            <v>2</v>
          </cell>
          <cell r="U1240">
            <v>23691</v>
          </cell>
          <cell r="V1240">
            <v>47382</v>
          </cell>
          <cell r="W1240">
            <v>0</v>
          </cell>
          <cell r="X1240">
            <v>0</v>
          </cell>
          <cell r="Y1240">
            <v>0</v>
          </cell>
          <cell r="Z1240">
            <v>0</v>
          </cell>
          <cell r="AA1240">
            <v>0</v>
          </cell>
          <cell r="AB1240">
            <v>0</v>
          </cell>
          <cell r="AC1240">
            <v>0</v>
          </cell>
          <cell r="AD1240">
            <v>0</v>
          </cell>
          <cell r="AE1240" t="e">
            <v>#REF!</v>
          </cell>
          <cell r="AF1240" t="e">
            <v>#REF!</v>
          </cell>
          <cell r="AI1240">
            <v>23700</v>
          </cell>
          <cell r="AJ1240">
            <v>47400</v>
          </cell>
        </row>
        <row r="1241">
          <cell r="A1241" t="str">
            <v>A67007</v>
          </cell>
          <cell r="B1241">
            <v>8303</v>
          </cell>
          <cell r="C1241">
            <v>1827</v>
          </cell>
          <cell r="E1241" t="str">
            <v>Tê thép nối ren DN65x65 PN20</v>
          </cell>
          <cell r="F1241">
            <v>0</v>
          </cell>
          <cell r="G1241">
            <v>0</v>
          </cell>
          <cell r="H1241" t="str">
            <v>pcs</v>
          </cell>
          <cell r="I1241">
            <v>2</v>
          </cell>
          <cell r="J1241">
            <v>84000</v>
          </cell>
          <cell r="K1241">
            <v>168000</v>
          </cell>
          <cell r="M1241">
            <v>0</v>
          </cell>
          <cell r="N1241">
            <v>0</v>
          </cell>
          <cell r="O1241">
            <v>0</v>
          </cell>
          <cell r="Q1241">
            <v>100</v>
          </cell>
          <cell r="R1241">
            <v>80000</v>
          </cell>
          <cell r="S1241">
            <v>0</v>
          </cell>
          <cell r="T1241">
            <v>2</v>
          </cell>
          <cell r="U1241">
            <v>84036</v>
          </cell>
          <cell r="V1241">
            <v>168072</v>
          </cell>
          <cell r="W1241">
            <v>0</v>
          </cell>
          <cell r="X1241">
            <v>0</v>
          </cell>
          <cell r="Y1241">
            <v>0</v>
          </cell>
          <cell r="Z1241">
            <v>0</v>
          </cell>
          <cell r="AA1241">
            <v>0</v>
          </cell>
          <cell r="AB1241">
            <v>0</v>
          </cell>
          <cell r="AC1241">
            <v>0</v>
          </cell>
          <cell r="AD1241">
            <v>0</v>
          </cell>
          <cell r="AE1241" t="e">
            <v>#REF!</v>
          </cell>
          <cell r="AF1241" t="e">
            <v>#REF!</v>
          </cell>
          <cell r="AI1241">
            <v>84000</v>
          </cell>
          <cell r="AJ1241">
            <v>168000</v>
          </cell>
        </row>
        <row r="1242">
          <cell r="A1242" t="str">
            <v>A67008</v>
          </cell>
          <cell r="B1242">
            <v>8304</v>
          </cell>
          <cell r="C1242">
            <v>1827</v>
          </cell>
          <cell r="E1242" t="str">
            <v>Tê thép nối ren DN65x32 PN20</v>
          </cell>
          <cell r="F1242">
            <v>0</v>
          </cell>
          <cell r="G1242">
            <v>0</v>
          </cell>
          <cell r="H1242" t="str">
            <v>pcs</v>
          </cell>
          <cell r="I1242">
            <v>2</v>
          </cell>
          <cell r="J1242">
            <v>91200</v>
          </cell>
          <cell r="K1242">
            <v>182400</v>
          </cell>
          <cell r="M1242">
            <v>0</v>
          </cell>
          <cell r="N1242">
            <v>0</v>
          </cell>
          <cell r="O1242">
            <v>0</v>
          </cell>
          <cell r="Q1242">
            <v>100</v>
          </cell>
          <cell r="R1242">
            <v>86800</v>
          </cell>
          <cell r="S1242">
            <v>0</v>
          </cell>
          <cell r="T1242">
            <v>2</v>
          </cell>
          <cell r="U1242">
            <v>91188</v>
          </cell>
          <cell r="V1242">
            <v>182376</v>
          </cell>
          <cell r="W1242">
            <v>0</v>
          </cell>
          <cell r="X1242">
            <v>0</v>
          </cell>
          <cell r="Y1242">
            <v>0</v>
          </cell>
          <cell r="Z1242">
            <v>0</v>
          </cell>
          <cell r="AA1242">
            <v>0</v>
          </cell>
          <cell r="AB1242">
            <v>0</v>
          </cell>
          <cell r="AC1242">
            <v>0</v>
          </cell>
          <cell r="AD1242">
            <v>0</v>
          </cell>
          <cell r="AE1242" t="e">
            <v>#REF!</v>
          </cell>
          <cell r="AF1242" t="e">
            <v>#REF!</v>
          </cell>
          <cell r="AI1242">
            <v>91200</v>
          </cell>
          <cell r="AJ1242">
            <v>182400</v>
          </cell>
        </row>
        <row r="1243">
          <cell r="A1243" t="str">
            <v>A67009</v>
          </cell>
          <cell r="B1243">
            <v>8305</v>
          </cell>
          <cell r="C1243">
            <v>1827</v>
          </cell>
          <cell r="E1243" t="str">
            <v>Tê thép nối ren DN65x25 PN20</v>
          </cell>
          <cell r="F1243">
            <v>0</v>
          </cell>
          <cell r="G1243">
            <v>0</v>
          </cell>
          <cell r="H1243" t="str">
            <v>pcs</v>
          </cell>
          <cell r="I1243">
            <v>6</v>
          </cell>
          <cell r="J1243">
            <v>91200</v>
          </cell>
          <cell r="K1243">
            <v>547200</v>
          </cell>
          <cell r="M1243">
            <v>0</v>
          </cell>
          <cell r="N1243">
            <v>0</v>
          </cell>
          <cell r="O1243">
            <v>0</v>
          </cell>
          <cell r="Q1243">
            <v>100</v>
          </cell>
          <cell r="R1243">
            <v>86800</v>
          </cell>
          <cell r="S1243">
            <v>0</v>
          </cell>
          <cell r="T1243">
            <v>6</v>
          </cell>
          <cell r="U1243">
            <v>91188</v>
          </cell>
          <cell r="V1243">
            <v>547128</v>
          </cell>
          <cell r="W1243">
            <v>0</v>
          </cell>
          <cell r="X1243">
            <v>0</v>
          </cell>
          <cell r="Y1243">
            <v>0</v>
          </cell>
          <cell r="Z1243">
            <v>0</v>
          </cell>
          <cell r="AA1243">
            <v>0</v>
          </cell>
          <cell r="AB1243">
            <v>0</v>
          </cell>
          <cell r="AC1243">
            <v>0</v>
          </cell>
          <cell r="AD1243">
            <v>0</v>
          </cell>
          <cell r="AE1243" t="e">
            <v>#REF!</v>
          </cell>
          <cell r="AF1243" t="e">
            <v>#REF!</v>
          </cell>
          <cell r="AI1243">
            <v>91200</v>
          </cell>
          <cell r="AJ1243">
            <v>547200</v>
          </cell>
        </row>
        <row r="1244">
          <cell r="A1244" t="str">
            <v>A67010</v>
          </cell>
          <cell r="B1244">
            <v>8306</v>
          </cell>
          <cell r="C1244">
            <v>1827</v>
          </cell>
          <cell r="E1244" t="str">
            <v>Tê thép nối ren DN50x25 PN20</v>
          </cell>
          <cell r="F1244">
            <v>0</v>
          </cell>
          <cell r="G1244">
            <v>0</v>
          </cell>
          <cell r="H1244" t="str">
            <v>pcs</v>
          </cell>
          <cell r="I1244">
            <v>4</v>
          </cell>
          <cell r="J1244">
            <v>56800</v>
          </cell>
          <cell r="K1244">
            <v>227200</v>
          </cell>
          <cell r="M1244">
            <v>0</v>
          </cell>
          <cell r="N1244">
            <v>0</v>
          </cell>
          <cell r="O1244">
            <v>0</v>
          </cell>
          <cell r="Q1244">
            <v>100</v>
          </cell>
          <cell r="R1244">
            <v>54100</v>
          </cell>
          <cell r="S1244">
            <v>0</v>
          </cell>
          <cell r="T1244">
            <v>4</v>
          </cell>
          <cell r="U1244">
            <v>56769</v>
          </cell>
          <cell r="V1244">
            <v>227076</v>
          </cell>
          <cell r="W1244">
            <v>0</v>
          </cell>
          <cell r="X1244">
            <v>0</v>
          </cell>
          <cell r="Y1244">
            <v>0</v>
          </cell>
          <cell r="Z1244">
            <v>0</v>
          </cell>
          <cell r="AA1244">
            <v>0</v>
          </cell>
          <cell r="AB1244">
            <v>0</v>
          </cell>
          <cell r="AC1244">
            <v>0</v>
          </cell>
          <cell r="AD1244">
            <v>0</v>
          </cell>
          <cell r="AE1244" t="e">
            <v>#REF!</v>
          </cell>
          <cell r="AF1244" t="e">
            <v>#REF!</v>
          </cell>
          <cell r="AI1244">
            <v>56800</v>
          </cell>
          <cell r="AJ1244">
            <v>227200</v>
          </cell>
        </row>
        <row r="1245">
          <cell r="A1245" t="str">
            <v>A67011</v>
          </cell>
          <cell r="B1245">
            <v>8307</v>
          </cell>
          <cell r="C1245">
            <v>1827</v>
          </cell>
          <cell r="E1245" t="str">
            <v>Tê thép nối ren DN40x40 PN20</v>
          </cell>
          <cell r="F1245">
            <v>0</v>
          </cell>
          <cell r="G1245">
            <v>0</v>
          </cell>
          <cell r="H1245" t="str">
            <v>pcs</v>
          </cell>
          <cell r="I1245">
            <v>2</v>
          </cell>
          <cell r="J1245">
            <v>33700</v>
          </cell>
          <cell r="K1245">
            <v>67400</v>
          </cell>
          <cell r="M1245">
            <v>0</v>
          </cell>
          <cell r="N1245">
            <v>0</v>
          </cell>
          <cell r="O1245">
            <v>0</v>
          </cell>
          <cell r="Q1245">
            <v>100</v>
          </cell>
          <cell r="R1245">
            <v>32200</v>
          </cell>
          <cell r="S1245">
            <v>0</v>
          </cell>
          <cell r="T1245">
            <v>2</v>
          </cell>
          <cell r="U1245">
            <v>33748.5</v>
          </cell>
          <cell r="V1245">
            <v>67497</v>
          </cell>
          <cell r="W1245">
            <v>0</v>
          </cell>
          <cell r="X1245">
            <v>0</v>
          </cell>
          <cell r="Y1245">
            <v>0</v>
          </cell>
          <cell r="Z1245">
            <v>0</v>
          </cell>
          <cell r="AA1245">
            <v>0</v>
          </cell>
          <cell r="AB1245">
            <v>0</v>
          </cell>
          <cell r="AC1245">
            <v>0</v>
          </cell>
          <cell r="AD1245">
            <v>0</v>
          </cell>
          <cell r="AE1245" t="e">
            <v>#REF!</v>
          </cell>
          <cell r="AF1245" t="e">
            <v>#REF!</v>
          </cell>
          <cell r="AI1245">
            <v>33700</v>
          </cell>
          <cell r="AJ1245">
            <v>67400</v>
          </cell>
        </row>
        <row r="1246">
          <cell r="A1246" t="str">
            <v>A67012</v>
          </cell>
          <cell r="B1246">
            <v>8308</v>
          </cell>
          <cell r="C1246">
            <v>1827</v>
          </cell>
          <cell r="E1246" t="str">
            <v>Tê thép nối ren DN32x25 PN20</v>
          </cell>
          <cell r="F1246">
            <v>0</v>
          </cell>
          <cell r="G1246">
            <v>0</v>
          </cell>
          <cell r="H1246" t="str">
            <v>pcs</v>
          </cell>
          <cell r="I1246">
            <v>16</v>
          </cell>
          <cell r="J1246">
            <v>29100</v>
          </cell>
          <cell r="K1246">
            <v>465600</v>
          </cell>
          <cell r="M1246">
            <v>0</v>
          </cell>
          <cell r="N1246">
            <v>0</v>
          </cell>
          <cell r="O1246">
            <v>0</v>
          </cell>
          <cell r="Q1246">
            <v>100</v>
          </cell>
          <cell r="R1246">
            <v>27700</v>
          </cell>
          <cell r="S1246">
            <v>0</v>
          </cell>
          <cell r="T1246">
            <v>16</v>
          </cell>
          <cell r="U1246">
            <v>29055</v>
          </cell>
          <cell r="V1246">
            <v>464880</v>
          </cell>
          <cell r="W1246">
            <v>0</v>
          </cell>
          <cell r="X1246">
            <v>0</v>
          </cell>
          <cell r="Y1246">
            <v>0</v>
          </cell>
          <cell r="Z1246">
            <v>0</v>
          </cell>
          <cell r="AA1246">
            <v>0</v>
          </cell>
          <cell r="AB1246">
            <v>0</v>
          </cell>
          <cell r="AC1246">
            <v>0</v>
          </cell>
          <cell r="AD1246">
            <v>0</v>
          </cell>
          <cell r="AE1246" t="e">
            <v>#REF!</v>
          </cell>
          <cell r="AF1246" t="e">
            <v>#REF!</v>
          </cell>
          <cell r="AI1246">
            <v>29100</v>
          </cell>
          <cell r="AJ1246">
            <v>465600</v>
          </cell>
        </row>
        <row r="1247">
          <cell r="A1247" t="str">
            <v>A67013</v>
          </cell>
          <cell r="B1247">
            <v>8309</v>
          </cell>
          <cell r="C1247">
            <v>1827</v>
          </cell>
          <cell r="E1247" t="str">
            <v>Tê thép nối ren DN25x25 PN20</v>
          </cell>
          <cell r="F1247">
            <v>0</v>
          </cell>
          <cell r="G1247">
            <v>0</v>
          </cell>
          <cell r="H1247" t="str">
            <v>pcs</v>
          </cell>
          <cell r="I1247">
            <v>2</v>
          </cell>
          <cell r="J1247">
            <v>29100</v>
          </cell>
          <cell r="K1247">
            <v>58200</v>
          </cell>
          <cell r="M1247">
            <v>0</v>
          </cell>
          <cell r="N1247">
            <v>0</v>
          </cell>
          <cell r="O1247">
            <v>0</v>
          </cell>
          <cell r="Q1247">
            <v>100</v>
          </cell>
          <cell r="R1247">
            <v>27700</v>
          </cell>
          <cell r="S1247">
            <v>0</v>
          </cell>
          <cell r="T1247">
            <v>2</v>
          </cell>
          <cell r="U1247">
            <v>29055</v>
          </cell>
          <cell r="V1247">
            <v>58110</v>
          </cell>
          <cell r="W1247">
            <v>0</v>
          </cell>
          <cell r="X1247">
            <v>0</v>
          </cell>
          <cell r="Y1247">
            <v>0</v>
          </cell>
          <cell r="Z1247">
            <v>0</v>
          </cell>
          <cell r="AA1247">
            <v>0</v>
          </cell>
          <cell r="AB1247">
            <v>0</v>
          </cell>
          <cell r="AC1247">
            <v>0</v>
          </cell>
          <cell r="AD1247">
            <v>0</v>
          </cell>
          <cell r="AE1247" t="e">
            <v>#REF!</v>
          </cell>
          <cell r="AF1247" t="e">
            <v>#REF!</v>
          </cell>
          <cell r="AI1247">
            <v>29100</v>
          </cell>
          <cell r="AJ1247">
            <v>58200</v>
          </cell>
        </row>
        <row r="1248">
          <cell r="A1248" t="str">
            <v>A67014</v>
          </cell>
          <cell r="B1248">
            <v>8310</v>
          </cell>
          <cell r="C1248">
            <v>1827</v>
          </cell>
          <cell r="E1248" t="str">
            <v>Côn thép nối ren DN65x50 PN20</v>
          </cell>
          <cell r="F1248">
            <v>0</v>
          </cell>
          <cell r="G1248">
            <v>0</v>
          </cell>
          <cell r="H1248" t="str">
            <v>pcs</v>
          </cell>
          <cell r="I1248">
            <v>2</v>
          </cell>
          <cell r="J1248">
            <v>69500</v>
          </cell>
          <cell r="K1248">
            <v>139000</v>
          </cell>
          <cell r="M1248">
            <v>0</v>
          </cell>
          <cell r="N1248">
            <v>0</v>
          </cell>
          <cell r="O1248">
            <v>0</v>
          </cell>
          <cell r="Q1248">
            <v>100</v>
          </cell>
          <cell r="R1248">
            <v>66200</v>
          </cell>
          <cell r="S1248">
            <v>0</v>
          </cell>
          <cell r="T1248">
            <v>2</v>
          </cell>
          <cell r="U1248">
            <v>69508.5</v>
          </cell>
          <cell r="V1248">
            <v>139017</v>
          </cell>
          <cell r="W1248">
            <v>0</v>
          </cell>
          <cell r="X1248">
            <v>0</v>
          </cell>
          <cell r="Y1248">
            <v>0</v>
          </cell>
          <cell r="Z1248">
            <v>0</v>
          </cell>
          <cell r="AA1248">
            <v>0</v>
          </cell>
          <cell r="AB1248">
            <v>0</v>
          </cell>
          <cell r="AC1248">
            <v>0</v>
          </cell>
          <cell r="AD1248">
            <v>0</v>
          </cell>
          <cell r="AE1248" t="e">
            <v>#REF!</v>
          </cell>
          <cell r="AF1248" t="e">
            <v>#REF!</v>
          </cell>
          <cell r="AI1248">
            <v>69500</v>
          </cell>
          <cell r="AJ1248">
            <v>139000</v>
          </cell>
        </row>
        <row r="1249">
          <cell r="A1249" t="str">
            <v>A67015</v>
          </cell>
          <cell r="B1249">
            <v>8311</v>
          </cell>
          <cell r="C1249">
            <v>1827</v>
          </cell>
          <cell r="E1249" t="str">
            <v>Côn thép nối ren DN65x32 PN20</v>
          </cell>
          <cell r="F1249">
            <v>0</v>
          </cell>
          <cell r="G1249">
            <v>0</v>
          </cell>
          <cell r="H1249" t="str">
            <v>pcs</v>
          </cell>
          <cell r="I1249">
            <v>2</v>
          </cell>
          <cell r="J1249">
            <v>69500</v>
          </cell>
          <cell r="K1249">
            <v>139000</v>
          </cell>
          <cell r="M1249">
            <v>0</v>
          </cell>
          <cell r="N1249">
            <v>0</v>
          </cell>
          <cell r="O1249">
            <v>0</v>
          </cell>
          <cell r="Q1249">
            <v>100</v>
          </cell>
          <cell r="R1249">
            <v>66200</v>
          </cell>
          <cell r="S1249">
            <v>0</v>
          </cell>
          <cell r="T1249">
            <v>2</v>
          </cell>
          <cell r="U1249">
            <v>69508.5</v>
          </cell>
          <cell r="V1249">
            <v>139017</v>
          </cell>
          <cell r="W1249">
            <v>0</v>
          </cell>
          <cell r="X1249">
            <v>0</v>
          </cell>
          <cell r="Y1249">
            <v>0</v>
          </cell>
          <cell r="Z1249">
            <v>0</v>
          </cell>
          <cell r="AA1249">
            <v>0</v>
          </cell>
          <cell r="AB1249">
            <v>0</v>
          </cell>
          <cell r="AC1249">
            <v>0</v>
          </cell>
          <cell r="AD1249">
            <v>0</v>
          </cell>
          <cell r="AE1249" t="e">
            <v>#REF!</v>
          </cell>
          <cell r="AF1249" t="e">
            <v>#REF!</v>
          </cell>
          <cell r="AI1249">
            <v>69500</v>
          </cell>
          <cell r="AJ1249">
            <v>139000</v>
          </cell>
        </row>
        <row r="1250">
          <cell r="A1250" t="str">
            <v>A67016</v>
          </cell>
          <cell r="B1250">
            <v>8312</v>
          </cell>
          <cell r="C1250">
            <v>1827</v>
          </cell>
          <cell r="E1250" t="str">
            <v>Côn thép nối ren DN50x40 PN20</v>
          </cell>
          <cell r="F1250">
            <v>0</v>
          </cell>
          <cell r="G1250">
            <v>0</v>
          </cell>
          <cell r="H1250" t="str">
            <v>pcs</v>
          </cell>
          <cell r="I1250">
            <v>2</v>
          </cell>
          <cell r="J1250">
            <v>33500</v>
          </cell>
          <cell r="K1250">
            <v>67000</v>
          </cell>
          <cell r="M1250">
            <v>0</v>
          </cell>
          <cell r="N1250">
            <v>0</v>
          </cell>
          <cell r="O1250">
            <v>0</v>
          </cell>
          <cell r="Q1250">
            <v>100</v>
          </cell>
          <cell r="R1250">
            <v>32000</v>
          </cell>
          <cell r="S1250">
            <v>0</v>
          </cell>
          <cell r="T1250">
            <v>2</v>
          </cell>
          <cell r="U1250">
            <v>33525</v>
          </cell>
          <cell r="V1250">
            <v>67050</v>
          </cell>
          <cell r="W1250">
            <v>0</v>
          </cell>
          <cell r="X1250">
            <v>0</v>
          </cell>
          <cell r="Y1250">
            <v>0</v>
          </cell>
          <cell r="Z1250">
            <v>0</v>
          </cell>
          <cell r="AA1250">
            <v>0</v>
          </cell>
          <cell r="AB1250">
            <v>0</v>
          </cell>
          <cell r="AC1250">
            <v>0</v>
          </cell>
          <cell r="AD1250">
            <v>0</v>
          </cell>
          <cell r="AE1250" t="e">
            <v>#REF!</v>
          </cell>
          <cell r="AF1250" t="e">
            <v>#REF!</v>
          </cell>
          <cell r="AI1250">
            <v>33500</v>
          </cell>
          <cell r="AJ1250">
            <v>67000</v>
          </cell>
        </row>
        <row r="1251">
          <cell r="A1251" t="str">
            <v>A67017</v>
          </cell>
          <cell r="B1251">
            <v>8313</v>
          </cell>
          <cell r="C1251">
            <v>1827</v>
          </cell>
          <cell r="E1251" t="str">
            <v>Côn thép nối ren DN40x32 PN20</v>
          </cell>
          <cell r="F1251">
            <v>0</v>
          </cell>
          <cell r="G1251">
            <v>0</v>
          </cell>
          <cell r="H1251" t="str">
            <v>pcs</v>
          </cell>
          <cell r="I1251">
            <v>2</v>
          </cell>
          <cell r="J1251">
            <v>20600</v>
          </cell>
          <cell r="K1251">
            <v>41200</v>
          </cell>
          <cell r="M1251">
            <v>0</v>
          </cell>
          <cell r="N1251">
            <v>0</v>
          </cell>
          <cell r="O1251">
            <v>0</v>
          </cell>
          <cell r="Q1251">
            <v>100</v>
          </cell>
          <cell r="R1251">
            <v>19600</v>
          </cell>
          <cell r="S1251">
            <v>0</v>
          </cell>
          <cell r="T1251">
            <v>2</v>
          </cell>
          <cell r="U1251">
            <v>20562</v>
          </cell>
          <cell r="V1251">
            <v>41124</v>
          </cell>
          <cell r="W1251">
            <v>0</v>
          </cell>
          <cell r="X1251">
            <v>0</v>
          </cell>
          <cell r="Y1251">
            <v>0</v>
          </cell>
          <cell r="Z1251">
            <v>0</v>
          </cell>
          <cell r="AA1251">
            <v>0</v>
          </cell>
          <cell r="AB1251">
            <v>0</v>
          </cell>
          <cell r="AC1251">
            <v>0</v>
          </cell>
          <cell r="AD1251">
            <v>0</v>
          </cell>
          <cell r="AE1251" t="e">
            <v>#REF!</v>
          </cell>
          <cell r="AF1251" t="e">
            <v>#REF!</v>
          </cell>
          <cell r="AI1251">
            <v>20600</v>
          </cell>
          <cell r="AJ1251">
            <v>41200</v>
          </cell>
        </row>
        <row r="1252">
          <cell r="A1252" t="str">
            <v>A67018</v>
          </cell>
          <cell r="B1252">
            <v>8314</v>
          </cell>
          <cell r="C1252">
            <v>1827</v>
          </cell>
          <cell r="E1252" t="str">
            <v>Côn thép nối ren DN40x25 PN20</v>
          </cell>
          <cell r="F1252">
            <v>0</v>
          </cell>
          <cell r="G1252">
            <v>0</v>
          </cell>
          <cell r="H1252" t="str">
            <v>pcs</v>
          </cell>
          <cell r="I1252">
            <v>2</v>
          </cell>
          <cell r="J1252">
            <v>33700</v>
          </cell>
          <cell r="K1252">
            <v>67400</v>
          </cell>
          <cell r="M1252">
            <v>0</v>
          </cell>
          <cell r="N1252">
            <v>0</v>
          </cell>
          <cell r="O1252">
            <v>0</v>
          </cell>
          <cell r="Q1252">
            <v>100</v>
          </cell>
          <cell r="R1252">
            <v>32200</v>
          </cell>
          <cell r="S1252">
            <v>0</v>
          </cell>
          <cell r="T1252">
            <v>2</v>
          </cell>
          <cell r="U1252">
            <v>33748.5</v>
          </cell>
          <cell r="V1252">
            <v>67497</v>
          </cell>
          <cell r="W1252">
            <v>0</v>
          </cell>
          <cell r="X1252">
            <v>0</v>
          </cell>
          <cell r="Y1252">
            <v>0</v>
          </cell>
          <cell r="Z1252">
            <v>0</v>
          </cell>
          <cell r="AA1252">
            <v>0</v>
          </cell>
          <cell r="AB1252">
            <v>0</v>
          </cell>
          <cell r="AC1252">
            <v>0</v>
          </cell>
          <cell r="AD1252">
            <v>0</v>
          </cell>
          <cell r="AE1252" t="e">
            <v>#REF!</v>
          </cell>
          <cell r="AF1252" t="e">
            <v>#REF!</v>
          </cell>
          <cell r="AI1252">
            <v>33700</v>
          </cell>
          <cell r="AJ1252">
            <v>67400</v>
          </cell>
        </row>
        <row r="1253">
          <cell r="A1253" t="str">
            <v>A67019</v>
          </cell>
          <cell r="B1253">
            <v>8315</v>
          </cell>
          <cell r="C1253">
            <v>1827</v>
          </cell>
          <cell r="E1253" t="str">
            <v>Côn thép nối ren DN32x25 PN20</v>
          </cell>
          <cell r="F1253">
            <v>0</v>
          </cell>
          <cell r="G1253">
            <v>0</v>
          </cell>
          <cell r="H1253" t="str">
            <v>pcs</v>
          </cell>
          <cell r="I1253">
            <v>4</v>
          </cell>
          <cell r="J1253">
            <v>16300</v>
          </cell>
          <cell r="K1253">
            <v>65200</v>
          </cell>
          <cell r="M1253">
            <v>0</v>
          </cell>
          <cell r="N1253">
            <v>0</v>
          </cell>
          <cell r="O1253">
            <v>0</v>
          </cell>
          <cell r="Q1253">
            <v>100</v>
          </cell>
          <cell r="R1253">
            <v>15500</v>
          </cell>
          <cell r="S1253">
            <v>0</v>
          </cell>
          <cell r="T1253">
            <v>4</v>
          </cell>
          <cell r="U1253">
            <v>16315.5</v>
          </cell>
          <cell r="V1253">
            <v>65262</v>
          </cell>
          <cell r="W1253">
            <v>0</v>
          </cell>
          <cell r="X1253">
            <v>0</v>
          </cell>
          <cell r="Y1253">
            <v>0</v>
          </cell>
          <cell r="Z1253">
            <v>0</v>
          </cell>
          <cell r="AA1253">
            <v>0</v>
          </cell>
          <cell r="AB1253">
            <v>0</v>
          </cell>
          <cell r="AC1253">
            <v>0</v>
          </cell>
          <cell r="AD1253">
            <v>0</v>
          </cell>
          <cell r="AE1253" t="e">
            <v>#REF!</v>
          </cell>
          <cell r="AF1253" t="e">
            <v>#REF!</v>
          </cell>
          <cell r="AI1253">
            <v>16300</v>
          </cell>
          <cell r="AJ1253">
            <v>65200</v>
          </cell>
        </row>
        <row r="1255">
          <cell r="A1255" t="str">
            <v>A11071</v>
          </cell>
          <cell r="B1255">
            <v>9274</v>
          </cell>
          <cell r="C1255">
            <v>1834</v>
          </cell>
          <cell r="E1255" t="str">
            <v>Ditto Suspended &amp; Supports Materials</v>
          </cell>
          <cell r="F1255" t="str">
            <v>Vật tư làm giá đỡ</v>
          </cell>
          <cell r="H1255" t="str">
            <v>Lot</v>
          </cell>
          <cell r="J1255">
            <v>1270700</v>
          </cell>
          <cell r="K1255">
            <v>0</v>
          </cell>
          <cell r="M1255">
            <v>0</v>
          </cell>
          <cell r="N1255">
            <v>0</v>
          </cell>
          <cell r="O1255">
            <v>0</v>
          </cell>
          <cell r="R1255" t="str">
            <v>PVC (Drain Pipe)</v>
          </cell>
          <cell r="S1255">
            <v>0.2</v>
          </cell>
          <cell r="T1255">
            <v>0</v>
          </cell>
          <cell r="U1255">
            <v>1271804.3999999999</v>
          </cell>
          <cell r="V1255">
            <v>0</v>
          </cell>
          <cell r="W1255">
            <v>0</v>
          </cell>
          <cell r="X1255">
            <v>0</v>
          </cell>
          <cell r="Z1255">
            <v>0</v>
          </cell>
          <cell r="AA1255">
            <v>0</v>
          </cell>
          <cell r="AB1255">
            <v>0</v>
          </cell>
          <cell r="AC1255">
            <v>0</v>
          </cell>
          <cell r="AD1255">
            <v>0</v>
          </cell>
          <cell r="AE1255">
            <v>127070000</v>
          </cell>
          <cell r="AF1255">
            <v>0</v>
          </cell>
          <cell r="AI1255">
            <v>1270700</v>
          </cell>
          <cell r="AJ1255">
            <v>0</v>
          </cell>
        </row>
        <row r="1256">
          <cell r="A1256" t="str">
            <v>A11072</v>
          </cell>
          <cell r="B1256">
            <v>9257</v>
          </cell>
          <cell r="C1256">
            <v>1828</v>
          </cell>
          <cell r="E1256" t="str">
            <v>PVC pipe fittings</v>
          </cell>
          <cell r="F1256" t="str">
            <v>Phụ kiện ống PVC</v>
          </cell>
          <cell r="H1256" t="str">
            <v>lot</v>
          </cell>
          <cell r="J1256">
            <v>3176700</v>
          </cell>
          <cell r="K1256">
            <v>0</v>
          </cell>
          <cell r="M1256">
            <v>0</v>
          </cell>
          <cell r="N1256">
            <v>0</v>
          </cell>
          <cell r="O1256">
            <v>0</v>
          </cell>
          <cell r="R1256" t="str">
            <v>PVC (Drain Pipe)</v>
          </cell>
          <cell r="S1256">
            <v>0.5</v>
          </cell>
          <cell r="T1256">
            <v>0</v>
          </cell>
          <cell r="U1256">
            <v>3179511</v>
          </cell>
          <cell r="V1256">
            <v>0</v>
          </cell>
          <cell r="W1256">
            <v>0</v>
          </cell>
          <cell r="X1256">
            <v>0</v>
          </cell>
          <cell r="Z1256">
            <v>0</v>
          </cell>
          <cell r="AA1256">
            <v>0</v>
          </cell>
          <cell r="AB1256">
            <v>0</v>
          </cell>
          <cell r="AC1256">
            <v>0</v>
          </cell>
          <cell r="AD1256">
            <v>0</v>
          </cell>
          <cell r="AE1256">
            <v>317670000</v>
          </cell>
          <cell r="AF1256">
            <v>0</v>
          </cell>
          <cell r="AI1256">
            <v>3176700</v>
          </cell>
          <cell r="AJ1256">
            <v>0</v>
          </cell>
        </row>
        <row r="1257">
          <cell r="A1257" t="str">
            <v>A11073</v>
          </cell>
          <cell r="H1257">
            <v>0</v>
          </cell>
          <cell r="M1257">
            <v>0</v>
          </cell>
          <cell r="N1257">
            <v>0</v>
          </cell>
          <cell r="O1257">
            <v>0</v>
          </cell>
          <cell r="W1257">
            <v>0</v>
          </cell>
          <cell r="AA1257">
            <v>0</v>
          </cell>
          <cell r="AB1257">
            <v>0</v>
          </cell>
          <cell r="AE1257">
            <v>0</v>
          </cell>
          <cell r="AF1257">
            <v>0</v>
          </cell>
          <cell r="AI1257">
            <v>0</v>
          </cell>
          <cell r="AJ1257" t="str">
            <v/>
          </cell>
        </row>
        <row r="1258">
          <cell r="B1258">
            <v>8179</v>
          </cell>
          <cell r="C1258">
            <v>0</v>
          </cell>
          <cell r="E1258" t="str">
            <v>Phụ kiện ống nhựa PVC</v>
          </cell>
          <cell r="F1258">
            <v>0</v>
          </cell>
          <cell r="G1258">
            <v>0</v>
          </cell>
        </row>
        <row r="1259">
          <cell r="A1259" t="str">
            <v>A67020</v>
          </cell>
          <cell r="B1259">
            <v>8821</v>
          </cell>
          <cell r="C1259">
            <v>1828</v>
          </cell>
          <cell r="E1259" t="str">
            <v>Cút uPVC DN48</v>
          </cell>
          <cell r="F1259">
            <v>0</v>
          </cell>
          <cell r="G1259">
            <v>0</v>
          </cell>
          <cell r="H1259" t="str">
            <v>pcs</v>
          </cell>
          <cell r="I1259">
            <v>1</v>
          </cell>
          <cell r="J1259">
            <v>7300</v>
          </cell>
          <cell r="K1259">
            <v>7300</v>
          </cell>
          <cell r="M1259">
            <v>0</v>
          </cell>
          <cell r="N1259">
            <v>0</v>
          </cell>
          <cell r="O1259">
            <v>0</v>
          </cell>
          <cell r="Q1259">
            <v>100</v>
          </cell>
          <cell r="R1259">
            <v>6909</v>
          </cell>
          <cell r="S1259">
            <v>0</v>
          </cell>
          <cell r="T1259">
            <v>1</v>
          </cell>
          <cell r="U1259">
            <v>7254.81</v>
          </cell>
          <cell r="V1259">
            <v>7254.81</v>
          </cell>
          <cell r="W1259">
            <v>0</v>
          </cell>
          <cell r="X1259">
            <v>0</v>
          </cell>
          <cell r="Y1259">
            <v>0</v>
          </cell>
          <cell r="Z1259">
            <v>0</v>
          </cell>
          <cell r="AA1259">
            <v>0</v>
          </cell>
          <cell r="AB1259">
            <v>0</v>
          </cell>
          <cell r="AC1259">
            <v>0</v>
          </cell>
          <cell r="AD1259">
            <v>0</v>
          </cell>
          <cell r="AE1259" t="e">
            <v>#REF!</v>
          </cell>
          <cell r="AF1259" t="e">
            <v>#REF!</v>
          </cell>
          <cell r="AI1259">
            <v>7300</v>
          </cell>
          <cell r="AJ1259">
            <v>7300</v>
          </cell>
        </row>
        <row r="1260">
          <cell r="A1260" t="str">
            <v>A67021</v>
          </cell>
          <cell r="B1260">
            <v>8822</v>
          </cell>
          <cell r="C1260">
            <v>1828</v>
          </cell>
          <cell r="E1260" t="str">
            <v>Cút uPVC DN34</v>
          </cell>
          <cell r="F1260">
            <v>0</v>
          </cell>
          <cell r="G1260">
            <v>0</v>
          </cell>
          <cell r="H1260" t="str">
            <v>pcs</v>
          </cell>
          <cell r="I1260">
            <v>2</v>
          </cell>
          <cell r="J1260">
            <v>2900</v>
          </cell>
          <cell r="K1260">
            <v>5800</v>
          </cell>
          <cell r="M1260">
            <v>0</v>
          </cell>
          <cell r="N1260">
            <v>0</v>
          </cell>
          <cell r="O1260">
            <v>0</v>
          </cell>
          <cell r="Q1260">
            <v>100</v>
          </cell>
          <cell r="R1260">
            <v>2727</v>
          </cell>
          <cell r="S1260">
            <v>0</v>
          </cell>
          <cell r="T1260">
            <v>2</v>
          </cell>
          <cell r="U1260">
            <v>2863.04</v>
          </cell>
          <cell r="V1260">
            <v>5726.08</v>
          </cell>
          <cell r="W1260">
            <v>0</v>
          </cell>
          <cell r="X1260">
            <v>0</v>
          </cell>
          <cell r="Y1260">
            <v>0</v>
          </cell>
          <cell r="Z1260">
            <v>0</v>
          </cell>
          <cell r="AA1260">
            <v>0</v>
          </cell>
          <cell r="AB1260">
            <v>0</v>
          </cell>
          <cell r="AC1260">
            <v>0</v>
          </cell>
          <cell r="AD1260">
            <v>0</v>
          </cell>
          <cell r="AE1260" t="e">
            <v>#REF!</v>
          </cell>
          <cell r="AF1260" t="e">
            <v>#REF!</v>
          </cell>
          <cell r="AI1260">
            <v>2900</v>
          </cell>
          <cell r="AJ1260">
            <v>5800</v>
          </cell>
        </row>
        <row r="1261">
          <cell r="A1261" t="str">
            <v>A67022</v>
          </cell>
          <cell r="B1261">
            <v>8823</v>
          </cell>
          <cell r="C1261">
            <v>1828</v>
          </cell>
          <cell r="E1261" t="str">
            <v>Cút uPVC DN27</v>
          </cell>
          <cell r="F1261">
            <v>0</v>
          </cell>
          <cell r="G1261">
            <v>0</v>
          </cell>
          <cell r="H1261" t="str">
            <v>pcs</v>
          </cell>
          <cell r="I1261">
            <v>15</v>
          </cell>
          <cell r="J1261">
            <v>1800</v>
          </cell>
          <cell r="K1261">
            <v>27000</v>
          </cell>
          <cell r="M1261">
            <v>0</v>
          </cell>
          <cell r="N1261">
            <v>0</v>
          </cell>
          <cell r="O1261">
            <v>0</v>
          </cell>
          <cell r="Q1261">
            <v>100</v>
          </cell>
          <cell r="R1261">
            <v>1727</v>
          </cell>
          <cell r="S1261">
            <v>0</v>
          </cell>
          <cell r="T1261">
            <v>15</v>
          </cell>
          <cell r="U1261">
            <v>1812.59</v>
          </cell>
          <cell r="V1261">
            <v>27188.85</v>
          </cell>
          <cell r="W1261">
            <v>0</v>
          </cell>
          <cell r="X1261">
            <v>0</v>
          </cell>
          <cell r="Y1261">
            <v>0</v>
          </cell>
          <cell r="Z1261">
            <v>0</v>
          </cell>
          <cell r="AA1261">
            <v>0</v>
          </cell>
          <cell r="AB1261">
            <v>0</v>
          </cell>
          <cell r="AC1261">
            <v>0</v>
          </cell>
          <cell r="AD1261">
            <v>0</v>
          </cell>
          <cell r="AE1261" t="e">
            <v>#REF!</v>
          </cell>
          <cell r="AF1261" t="e">
            <v>#REF!</v>
          </cell>
          <cell r="AI1261">
            <v>1800</v>
          </cell>
          <cell r="AJ1261">
            <v>27000</v>
          </cell>
        </row>
        <row r="1262">
          <cell r="A1262" t="str">
            <v>A67023</v>
          </cell>
          <cell r="B1262">
            <v>8824</v>
          </cell>
          <cell r="C1262">
            <v>1828</v>
          </cell>
          <cell r="E1262" t="str">
            <v>Chếch uPVC DN48</v>
          </cell>
          <cell r="F1262">
            <v>0</v>
          </cell>
          <cell r="G1262">
            <v>0</v>
          </cell>
          <cell r="H1262" t="str">
            <v>pcs</v>
          </cell>
          <cell r="I1262">
            <v>1</v>
          </cell>
          <cell r="J1262">
            <v>5500</v>
          </cell>
          <cell r="K1262">
            <v>5500</v>
          </cell>
          <cell r="M1262">
            <v>0</v>
          </cell>
          <cell r="N1262">
            <v>0</v>
          </cell>
          <cell r="O1262">
            <v>0</v>
          </cell>
          <cell r="Q1262">
            <v>100</v>
          </cell>
          <cell r="R1262">
            <v>5273</v>
          </cell>
          <cell r="S1262">
            <v>0</v>
          </cell>
          <cell r="T1262">
            <v>1</v>
          </cell>
          <cell r="U1262">
            <v>5536.1</v>
          </cell>
          <cell r="V1262">
            <v>5536.1</v>
          </cell>
          <cell r="W1262">
            <v>0</v>
          </cell>
          <cell r="X1262">
            <v>0</v>
          </cell>
          <cell r="Y1262">
            <v>0</v>
          </cell>
          <cell r="Z1262">
            <v>0</v>
          </cell>
          <cell r="AA1262">
            <v>0</v>
          </cell>
          <cell r="AB1262">
            <v>0</v>
          </cell>
          <cell r="AC1262">
            <v>0</v>
          </cell>
          <cell r="AD1262">
            <v>0</v>
          </cell>
          <cell r="AE1262" t="e">
            <v>#REF!</v>
          </cell>
          <cell r="AF1262" t="e">
            <v>#REF!</v>
          </cell>
          <cell r="AI1262">
            <v>5500</v>
          </cell>
          <cell r="AJ1262">
            <v>5500</v>
          </cell>
        </row>
        <row r="1263">
          <cell r="A1263" t="str">
            <v>A67024</v>
          </cell>
          <cell r="B1263">
            <v>8825</v>
          </cell>
          <cell r="C1263">
            <v>1828</v>
          </cell>
          <cell r="E1263" t="str">
            <v>Chếch uPVC DN34</v>
          </cell>
          <cell r="F1263">
            <v>0</v>
          </cell>
          <cell r="G1263">
            <v>0</v>
          </cell>
          <cell r="H1263" t="str">
            <v>pcs</v>
          </cell>
          <cell r="I1263">
            <v>2</v>
          </cell>
          <cell r="J1263">
            <v>2200</v>
          </cell>
          <cell r="K1263">
            <v>4400</v>
          </cell>
          <cell r="M1263">
            <v>0</v>
          </cell>
          <cell r="N1263">
            <v>0</v>
          </cell>
          <cell r="O1263">
            <v>0</v>
          </cell>
          <cell r="Q1263">
            <v>100</v>
          </cell>
          <cell r="R1263">
            <v>2091</v>
          </cell>
          <cell r="S1263">
            <v>0</v>
          </cell>
          <cell r="T1263">
            <v>2</v>
          </cell>
          <cell r="U1263">
            <v>2194.77</v>
          </cell>
          <cell r="V1263">
            <v>4389.54</v>
          </cell>
          <cell r="W1263">
            <v>0</v>
          </cell>
          <cell r="X1263">
            <v>0</v>
          </cell>
          <cell r="Y1263">
            <v>0</v>
          </cell>
          <cell r="Z1263">
            <v>0</v>
          </cell>
          <cell r="AA1263">
            <v>0</v>
          </cell>
          <cell r="AB1263">
            <v>0</v>
          </cell>
          <cell r="AC1263">
            <v>0</v>
          </cell>
          <cell r="AD1263">
            <v>0</v>
          </cell>
          <cell r="AE1263" t="e">
            <v>#REF!</v>
          </cell>
          <cell r="AF1263" t="e">
            <v>#REF!</v>
          </cell>
          <cell r="AI1263">
            <v>2200</v>
          </cell>
          <cell r="AJ1263">
            <v>4400</v>
          </cell>
        </row>
        <row r="1264">
          <cell r="A1264" t="str">
            <v>A67025</v>
          </cell>
          <cell r="B1264">
            <v>8826</v>
          </cell>
          <cell r="C1264">
            <v>1828</v>
          </cell>
          <cell r="E1264" t="str">
            <v>Chếch uPVC DN27</v>
          </cell>
          <cell r="F1264">
            <v>0</v>
          </cell>
          <cell r="G1264">
            <v>0</v>
          </cell>
          <cell r="H1264" t="str">
            <v>pcs</v>
          </cell>
          <cell r="I1264">
            <v>7</v>
          </cell>
          <cell r="J1264">
            <v>1500</v>
          </cell>
          <cell r="K1264">
            <v>10500</v>
          </cell>
          <cell r="M1264">
            <v>0</v>
          </cell>
          <cell r="N1264">
            <v>0</v>
          </cell>
          <cell r="O1264">
            <v>0</v>
          </cell>
          <cell r="Q1264">
            <v>100</v>
          </cell>
          <cell r="R1264">
            <v>1455</v>
          </cell>
          <cell r="S1264">
            <v>0</v>
          </cell>
          <cell r="T1264">
            <v>7</v>
          </cell>
          <cell r="U1264">
            <v>1528.74</v>
          </cell>
          <cell r="V1264">
            <v>10701.18</v>
          </cell>
          <cell r="W1264">
            <v>0</v>
          </cell>
          <cell r="X1264">
            <v>0</v>
          </cell>
          <cell r="Y1264">
            <v>0</v>
          </cell>
          <cell r="Z1264">
            <v>0</v>
          </cell>
          <cell r="AA1264">
            <v>0</v>
          </cell>
          <cell r="AB1264">
            <v>0</v>
          </cell>
          <cell r="AC1264">
            <v>0</v>
          </cell>
          <cell r="AD1264">
            <v>0</v>
          </cell>
          <cell r="AE1264" t="e">
            <v>#REF!</v>
          </cell>
          <cell r="AF1264" t="e">
            <v>#REF!</v>
          </cell>
          <cell r="AI1264">
            <v>1500</v>
          </cell>
          <cell r="AJ1264">
            <v>10500</v>
          </cell>
        </row>
        <row r="1265">
          <cell r="A1265" t="str">
            <v>A67026</v>
          </cell>
          <cell r="B1265">
            <v>8827</v>
          </cell>
          <cell r="C1265">
            <v>1828</v>
          </cell>
          <cell r="E1265" t="str">
            <v>Y uPVC DN48x48</v>
          </cell>
          <cell r="F1265">
            <v>0</v>
          </cell>
          <cell r="G1265">
            <v>0</v>
          </cell>
          <cell r="H1265" t="str">
            <v>pcs</v>
          </cell>
          <cell r="I1265">
            <v>1</v>
          </cell>
          <cell r="J1265">
            <v>13000</v>
          </cell>
          <cell r="K1265">
            <v>13000</v>
          </cell>
          <cell r="M1265">
            <v>0</v>
          </cell>
          <cell r="N1265">
            <v>0</v>
          </cell>
          <cell r="O1265">
            <v>0</v>
          </cell>
          <cell r="Q1265">
            <v>100</v>
          </cell>
          <cell r="R1265">
            <v>12364</v>
          </cell>
          <cell r="S1265">
            <v>0</v>
          </cell>
          <cell r="T1265">
            <v>1</v>
          </cell>
          <cell r="U1265">
            <v>12983.12</v>
          </cell>
          <cell r="V1265">
            <v>12983.12</v>
          </cell>
          <cell r="W1265">
            <v>0</v>
          </cell>
          <cell r="X1265">
            <v>0</v>
          </cell>
          <cell r="Y1265">
            <v>0</v>
          </cell>
          <cell r="Z1265">
            <v>0</v>
          </cell>
          <cell r="AA1265">
            <v>0</v>
          </cell>
          <cell r="AB1265">
            <v>0</v>
          </cell>
          <cell r="AC1265">
            <v>0</v>
          </cell>
          <cell r="AD1265">
            <v>0</v>
          </cell>
          <cell r="AE1265" t="e">
            <v>#REF!</v>
          </cell>
          <cell r="AF1265" t="e">
            <v>#REF!</v>
          </cell>
          <cell r="AI1265">
            <v>13000</v>
          </cell>
          <cell r="AJ1265">
            <v>13000</v>
          </cell>
        </row>
        <row r="1266">
          <cell r="A1266" t="str">
            <v>A67027</v>
          </cell>
          <cell r="B1266">
            <v>8828</v>
          </cell>
          <cell r="C1266">
            <v>1828</v>
          </cell>
          <cell r="E1266" t="str">
            <v>Y uPVC DN48x34</v>
          </cell>
          <cell r="F1266">
            <v>0</v>
          </cell>
          <cell r="G1266">
            <v>0</v>
          </cell>
          <cell r="H1266" t="str">
            <v>pcs</v>
          </cell>
          <cell r="I1266">
            <v>2</v>
          </cell>
          <cell r="J1266">
            <v>18600</v>
          </cell>
          <cell r="K1266">
            <v>37200</v>
          </cell>
          <cell r="M1266">
            <v>0</v>
          </cell>
          <cell r="N1266">
            <v>0</v>
          </cell>
          <cell r="O1266">
            <v>0</v>
          </cell>
          <cell r="Q1266">
            <v>100</v>
          </cell>
          <cell r="R1266">
            <v>17728</v>
          </cell>
          <cell r="S1266">
            <v>0</v>
          </cell>
          <cell r="T1266">
            <v>2</v>
          </cell>
          <cell r="U1266">
            <v>18615.32</v>
          </cell>
          <cell r="V1266">
            <v>37230.639999999999</v>
          </cell>
          <cell r="W1266">
            <v>0</v>
          </cell>
          <cell r="X1266">
            <v>0</v>
          </cell>
          <cell r="Y1266">
            <v>0</v>
          </cell>
          <cell r="Z1266">
            <v>0</v>
          </cell>
          <cell r="AA1266">
            <v>0</v>
          </cell>
          <cell r="AB1266">
            <v>0</v>
          </cell>
          <cell r="AC1266">
            <v>0</v>
          </cell>
          <cell r="AD1266">
            <v>0</v>
          </cell>
          <cell r="AE1266" t="e">
            <v>#REF!</v>
          </cell>
          <cell r="AF1266" t="e">
            <v>#REF!</v>
          </cell>
          <cell r="AI1266">
            <v>18600</v>
          </cell>
          <cell r="AJ1266">
            <v>37200</v>
          </cell>
        </row>
        <row r="1267">
          <cell r="A1267" t="str">
            <v>A67028</v>
          </cell>
          <cell r="B1267">
            <v>8829</v>
          </cell>
          <cell r="C1267">
            <v>1828</v>
          </cell>
          <cell r="E1267" t="str">
            <v>Y uPVC DN42x27</v>
          </cell>
          <cell r="F1267">
            <v>0</v>
          </cell>
          <cell r="G1267">
            <v>0</v>
          </cell>
          <cell r="H1267" t="str">
            <v>pcs</v>
          </cell>
          <cell r="I1267">
            <v>2</v>
          </cell>
          <cell r="J1267">
            <v>9800</v>
          </cell>
          <cell r="K1267">
            <v>19600</v>
          </cell>
          <cell r="M1267">
            <v>0</v>
          </cell>
          <cell r="N1267">
            <v>0</v>
          </cell>
          <cell r="O1267">
            <v>0</v>
          </cell>
          <cell r="Q1267">
            <v>100</v>
          </cell>
          <cell r="R1267">
            <v>9364</v>
          </cell>
          <cell r="S1267">
            <v>0</v>
          </cell>
          <cell r="T1267">
            <v>2</v>
          </cell>
          <cell r="U1267">
            <v>9831.77</v>
          </cell>
          <cell r="V1267">
            <v>19663.54</v>
          </cell>
          <cell r="W1267">
            <v>0</v>
          </cell>
          <cell r="X1267">
            <v>0</v>
          </cell>
          <cell r="Y1267">
            <v>0</v>
          </cell>
          <cell r="Z1267">
            <v>0</v>
          </cell>
          <cell r="AA1267">
            <v>0</v>
          </cell>
          <cell r="AB1267">
            <v>0</v>
          </cell>
          <cell r="AC1267">
            <v>0</v>
          </cell>
          <cell r="AD1267">
            <v>0</v>
          </cell>
          <cell r="AE1267" t="e">
            <v>#REF!</v>
          </cell>
          <cell r="AF1267" t="e">
            <v>#REF!</v>
          </cell>
          <cell r="AI1267">
            <v>9800</v>
          </cell>
          <cell r="AJ1267">
            <v>19600</v>
          </cell>
        </row>
        <row r="1268">
          <cell r="A1268" t="str">
            <v>A67029</v>
          </cell>
          <cell r="B1268">
            <v>8830</v>
          </cell>
          <cell r="C1268">
            <v>1828</v>
          </cell>
          <cell r="E1268" t="str">
            <v>Y uPVC DN34x27</v>
          </cell>
          <cell r="F1268">
            <v>0</v>
          </cell>
          <cell r="G1268">
            <v>0</v>
          </cell>
          <cell r="H1268" t="str">
            <v>pcs</v>
          </cell>
          <cell r="I1268">
            <v>5</v>
          </cell>
          <cell r="J1268">
            <v>7000</v>
          </cell>
          <cell r="K1268">
            <v>35000</v>
          </cell>
          <cell r="M1268">
            <v>0</v>
          </cell>
          <cell r="N1268">
            <v>0</v>
          </cell>
          <cell r="O1268">
            <v>0</v>
          </cell>
          <cell r="Q1268">
            <v>100</v>
          </cell>
          <cell r="R1268">
            <v>6636</v>
          </cell>
          <cell r="S1268">
            <v>0</v>
          </cell>
          <cell r="T1268">
            <v>5</v>
          </cell>
          <cell r="U1268">
            <v>6968.73</v>
          </cell>
          <cell r="V1268">
            <v>34843.649999999994</v>
          </cell>
          <cell r="W1268">
            <v>0</v>
          </cell>
          <cell r="X1268">
            <v>0</v>
          </cell>
          <cell r="Y1268">
            <v>0</v>
          </cell>
          <cell r="Z1268">
            <v>0</v>
          </cell>
          <cell r="AA1268">
            <v>0</v>
          </cell>
          <cell r="AB1268">
            <v>0</v>
          </cell>
          <cell r="AC1268">
            <v>0</v>
          </cell>
          <cell r="AD1268">
            <v>0</v>
          </cell>
          <cell r="AE1268" t="e">
            <v>#REF!</v>
          </cell>
          <cell r="AF1268" t="e">
            <v>#REF!</v>
          </cell>
          <cell r="AI1268">
            <v>7000</v>
          </cell>
          <cell r="AJ1268">
            <v>35000</v>
          </cell>
        </row>
        <row r="1269">
          <cell r="A1269" t="str">
            <v>A67030</v>
          </cell>
          <cell r="B1269">
            <v>8831</v>
          </cell>
          <cell r="C1269">
            <v>1828</v>
          </cell>
          <cell r="E1269" t="str">
            <v>Y uPVC DN27x27</v>
          </cell>
          <cell r="F1269">
            <v>0</v>
          </cell>
          <cell r="G1269">
            <v>0</v>
          </cell>
          <cell r="H1269" t="str">
            <v>pcs</v>
          </cell>
          <cell r="I1269">
            <v>1</v>
          </cell>
          <cell r="J1269">
            <v>4600</v>
          </cell>
          <cell r="K1269">
            <v>4600</v>
          </cell>
          <cell r="M1269">
            <v>0</v>
          </cell>
          <cell r="N1269">
            <v>0</v>
          </cell>
          <cell r="O1269">
            <v>0</v>
          </cell>
          <cell r="Q1269">
            <v>100</v>
          </cell>
          <cell r="R1269">
            <v>4364</v>
          </cell>
          <cell r="S1269">
            <v>0</v>
          </cell>
          <cell r="T1269">
            <v>1</v>
          </cell>
          <cell r="U1269">
            <v>4581.75</v>
          </cell>
          <cell r="V1269">
            <v>4581.75</v>
          </cell>
          <cell r="W1269">
            <v>0</v>
          </cell>
          <cell r="X1269">
            <v>0</v>
          </cell>
          <cell r="Y1269">
            <v>0</v>
          </cell>
          <cell r="Z1269">
            <v>0</v>
          </cell>
          <cell r="AA1269">
            <v>0</v>
          </cell>
          <cell r="AB1269">
            <v>0</v>
          </cell>
          <cell r="AC1269">
            <v>0</v>
          </cell>
          <cell r="AD1269">
            <v>0</v>
          </cell>
          <cell r="AE1269" t="e">
            <v>#REF!</v>
          </cell>
          <cell r="AF1269" t="e">
            <v>#REF!</v>
          </cell>
          <cell r="AI1269">
            <v>4600</v>
          </cell>
          <cell r="AJ1269">
            <v>4600</v>
          </cell>
        </row>
        <row r="1270">
          <cell r="A1270" t="str">
            <v>A67031</v>
          </cell>
          <cell r="B1270">
            <v>8832</v>
          </cell>
          <cell r="C1270">
            <v>1828</v>
          </cell>
          <cell r="E1270" t="str">
            <v>Côn uPVC DN48x42</v>
          </cell>
          <cell r="F1270">
            <v>0</v>
          </cell>
          <cell r="G1270">
            <v>0</v>
          </cell>
          <cell r="H1270" t="str">
            <v>pcs</v>
          </cell>
          <cell r="I1270">
            <v>1</v>
          </cell>
          <cell r="J1270">
            <v>5600</v>
          </cell>
          <cell r="K1270">
            <v>5600</v>
          </cell>
          <cell r="M1270">
            <v>0</v>
          </cell>
          <cell r="N1270">
            <v>0</v>
          </cell>
          <cell r="O1270">
            <v>0</v>
          </cell>
          <cell r="Q1270">
            <v>100</v>
          </cell>
          <cell r="R1270">
            <v>5364</v>
          </cell>
          <cell r="S1270">
            <v>0</v>
          </cell>
          <cell r="T1270">
            <v>1</v>
          </cell>
          <cell r="U1270">
            <v>5632.2</v>
          </cell>
          <cell r="V1270">
            <v>5632.2</v>
          </cell>
          <cell r="W1270">
            <v>0</v>
          </cell>
          <cell r="X1270">
            <v>0</v>
          </cell>
          <cell r="Y1270">
            <v>0</v>
          </cell>
          <cell r="Z1270">
            <v>0</v>
          </cell>
          <cell r="AA1270">
            <v>0</v>
          </cell>
          <cell r="AB1270">
            <v>0</v>
          </cell>
          <cell r="AC1270">
            <v>0</v>
          </cell>
          <cell r="AD1270">
            <v>0</v>
          </cell>
          <cell r="AE1270" t="e">
            <v>#REF!</v>
          </cell>
          <cell r="AF1270" t="e">
            <v>#REF!</v>
          </cell>
          <cell r="AI1270">
            <v>5600</v>
          </cell>
          <cell r="AJ1270">
            <v>5600</v>
          </cell>
        </row>
        <row r="1271">
          <cell r="A1271" t="str">
            <v>A67032</v>
          </cell>
          <cell r="B1271">
            <v>8833</v>
          </cell>
          <cell r="C1271">
            <v>1828</v>
          </cell>
          <cell r="E1271" t="str">
            <v>Côn uPVC DN48x27</v>
          </cell>
          <cell r="F1271">
            <v>0</v>
          </cell>
          <cell r="G1271">
            <v>0</v>
          </cell>
          <cell r="H1271" t="str">
            <v>pcs</v>
          </cell>
          <cell r="I1271">
            <v>1</v>
          </cell>
          <cell r="J1271">
            <v>4600</v>
          </cell>
          <cell r="K1271">
            <v>4600</v>
          </cell>
          <cell r="M1271">
            <v>0</v>
          </cell>
          <cell r="N1271">
            <v>0</v>
          </cell>
          <cell r="O1271">
            <v>0</v>
          </cell>
          <cell r="Q1271">
            <v>100</v>
          </cell>
          <cell r="R1271">
            <v>4364</v>
          </cell>
          <cell r="S1271">
            <v>0</v>
          </cell>
          <cell r="T1271">
            <v>1</v>
          </cell>
          <cell r="U1271">
            <v>4581.75</v>
          </cell>
          <cell r="V1271">
            <v>4581.75</v>
          </cell>
          <cell r="W1271">
            <v>0</v>
          </cell>
          <cell r="X1271">
            <v>0</v>
          </cell>
          <cell r="Y1271">
            <v>0</v>
          </cell>
          <cell r="Z1271">
            <v>0</v>
          </cell>
          <cell r="AA1271">
            <v>0</v>
          </cell>
          <cell r="AB1271">
            <v>0</v>
          </cell>
          <cell r="AC1271">
            <v>0</v>
          </cell>
          <cell r="AD1271">
            <v>0</v>
          </cell>
          <cell r="AE1271" t="e">
            <v>#REF!</v>
          </cell>
          <cell r="AF1271" t="e">
            <v>#REF!</v>
          </cell>
          <cell r="AI1271">
            <v>4600</v>
          </cell>
          <cell r="AJ1271">
            <v>4600</v>
          </cell>
        </row>
        <row r="1272">
          <cell r="A1272" t="str">
            <v>A67033</v>
          </cell>
          <cell r="B1272">
            <v>8834</v>
          </cell>
          <cell r="C1272">
            <v>1828</v>
          </cell>
          <cell r="E1272" t="str">
            <v>Côn uPVC DN42x27</v>
          </cell>
          <cell r="F1272">
            <v>0</v>
          </cell>
          <cell r="G1272">
            <v>0</v>
          </cell>
          <cell r="H1272" t="str">
            <v>pcs</v>
          </cell>
          <cell r="I1272">
            <v>1</v>
          </cell>
          <cell r="J1272">
            <v>3100</v>
          </cell>
          <cell r="K1272">
            <v>3100</v>
          </cell>
          <cell r="M1272">
            <v>0</v>
          </cell>
          <cell r="N1272">
            <v>0</v>
          </cell>
          <cell r="O1272">
            <v>0</v>
          </cell>
          <cell r="Q1272">
            <v>100</v>
          </cell>
          <cell r="R1272">
            <v>3000</v>
          </cell>
          <cell r="S1272">
            <v>0</v>
          </cell>
          <cell r="T1272">
            <v>1</v>
          </cell>
          <cell r="U1272">
            <v>3149.12</v>
          </cell>
          <cell r="V1272">
            <v>3149.12</v>
          </cell>
          <cell r="W1272">
            <v>0</v>
          </cell>
          <cell r="X1272">
            <v>0</v>
          </cell>
          <cell r="Y1272">
            <v>0</v>
          </cell>
          <cell r="Z1272">
            <v>0</v>
          </cell>
          <cell r="AA1272">
            <v>0</v>
          </cell>
          <cell r="AB1272">
            <v>0</v>
          </cell>
          <cell r="AC1272">
            <v>0</v>
          </cell>
          <cell r="AD1272">
            <v>0</v>
          </cell>
          <cell r="AE1272" t="e">
            <v>#REF!</v>
          </cell>
          <cell r="AF1272" t="e">
            <v>#REF!</v>
          </cell>
          <cell r="AI1272">
            <v>3100</v>
          </cell>
          <cell r="AJ1272">
            <v>3100</v>
          </cell>
        </row>
        <row r="1273">
          <cell r="A1273" t="str">
            <v>A67034</v>
          </cell>
          <cell r="B1273">
            <v>8835</v>
          </cell>
          <cell r="C1273">
            <v>1828</v>
          </cell>
          <cell r="E1273" t="str">
            <v>Côn uPVC DN34x27</v>
          </cell>
          <cell r="F1273">
            <v>0</v>
          </cell>
          <cell r="G1273">
            <v>0</v>
          </cell>
          <cell r="H1273" t="str">
            <v>pcs</v>
          </cell>
          <cell r="I1273">
            <v>1</v>
          </cell>
          <cell r="J1273">
            <v>2000</v>
          </cell>
          <cell r="K1273">
            <v>2000</v>
          </cell>
          <cell r="M1273">
            <v>0</v>
          </cell>
          <cell r="N1273">
            <v>0</v>
          </cell>
          <cell r="O1273">
            <v>0</v>
          </cell>
          <cell r="Q1273">
            <v>100</v>
          </cell>
          <cell r="R1273">
            <v>1909</v>
          </cell>
          <cell r="S1273">
            <v>0</v>
          </cell>
          <cell r="T1273">
            <v>1</v>
          </cell>
          <cell r="U1273">
            <v>2004.8</v>
          </cell>
          <cell r="V1273">
            <v>2004.8</v>
          </cell>
          <cell r="W1273">
            <v>0</v>
          </cell>
          <cell r="X1273">
            <v>0</v>
          </cell>
          <cell r="Y1273">
            <v>0</v>
          </cell>
          <cell r="Z1273">
            <v>0</v>
          </cell>
          <cell r="AA1273">
            <v>0</v>
          </cell>
          <cell r="AB1273">
            <v>0</v>
          </cell>
          <cell r="AC1273">
            <v>0</v>
          </cell>
          <cell r="AD1273">
            <v>0</v>
          </cell>
          <cell r="AE1273" t="e">
            <v>#REF!</v>
          </cell>
          <cell r="AF1273" t="e">
            <v>#REF!</v>
          </cell>
          <cell r="AI1273">
            <v>2000</v>
          </cell>
          <cell r="AJ1273">
            <v>2000</v>
          </cell>
        </row>
        <row r="1274">
          <cell r="A1274" t="str">
            <v>A11074</v>
          </cell>
          <cell r="B1274">
            <v>7759</v>
          </cell>
          <cell r="C1274">
            <v>1711</v>
          </cell>
          <cell r="E1274">
            <v>0</v>
          </cell>
          <cell r="F1274">
            <v>0</v>
          </cell>
          <cell r="G1274">
            <v>0</v>
          </cell>
          <cell r="H1274">
            <v>0</v>
          </cell>
          <cell r="J1274">
            <v>0</v>
          </cell>
          <cell r="K1274">
            <v>0</v>
          </cell>
          <cell r="M1274" t="str">
            <v>Hoa Sen hoặc Phương Nam</v>
          </cell>
          <cell r="N1274">
            <v>0</v>
          </cell>
          <cell r="O1274" t="str">
            <v>Việt Nam</v>
          </cell>
          <cell r="Q1274">
            <v>100</v>
          </cell>
          <cell r="R1274">
            <v>0</v>
          </cell>
          <cell r="S1274">
            <v>0</v>
          </cell>
          <cell r="T1274">
            <v>0</v>
          </cell>
          <cell r="U1274">
            <v>0</v>
          </cell>
          <cell r="V1274">
            <v>0</v>
          </cell>
          <cell r="W1274">
            <v>0</v>
          </cell>
          <cell r="X1274">
            <v>0</v>
          </cell>
          <cell r="Y1274">
            <v>0</v>
          </cell>
          <cell r="Z1274">
            <v>0</v>
          </cell>
          <cell r="AA1274">
            <v>0</v>
          </cell>
          <cell r="AB1274">
            <v>0</v>
          </cell>
          <cell r="AC1274">
            <v>0</v>
          </cell>
          <cell r="AD1274">
            <v>0</v>
          </cell>
          <cell r="AI1274">
            <v>0</v>
          </cell>
          <cell r="AJ1274" t="str">
            <v/>
          </cell>
        </row>
        <row r="1275">
          <cell r="A1275" t="str">
            <v>A11075</v>
          </cell>
          <cell r="B1275">
            <v>7241</v>
          </cell>
          <cell r="C1275">
            <v>1711</v>
          </cell>
          <cell r="E1275">
            <v>0</v>
          </cell>
          <cell r="F1275">
            <v>0</v>
          </cell>
          <cell r="G1275">
            <v>0</v>
          </cell>
          <cell r="H1275">
            <v>0</v>
          </cell>
          <cell r="J1275">
            <v>0</v>
          </cell>
          <cell r="K1275">
            <v>0</v>
          </cell>
          <cell r="M1275">
            <v>0</v>
          </cell>
          <cell r="N1275">
            <v>0</v>
          </cell>
          <cell r="O1275">
            <v>0</v>
          </cell>
          <cell r="Q1275">
            <v>100</v>
          </cell>
          <cell r="R1275">
            <v>0</v>
          </cell>
          <cell r="S1275">
            <v>0</v>
          </cell>
          <cell r="T1275">
            <v>0</v>
          </cell>
          <cell r="U1275">
            <v>0</v>
          </cell>
          <cell r="V1275">
            <v>0</v>
          </cell>
          <cell r="W1275">
            <v>0</v>
          </cell>
          <cell r="X1275">
            <v>0</v>
          </cell>
          <cell r="Y1275">
            <v>0</v>
          </cell>
          <cell r="Z1275">
            <v>0</v>
          </cell>
          <cell r="AA1275">
            <v>0</v>
          </cell>
          <cell r="AB1275">
            <v>0</v>
          </cell>
          <cell r="AC1275">
            <v>0</v>
          </cell>
          <cell r="AD1275">
            <v>0</v>
          </cell>
          <cell r="AI1275">
            <v>0</v>
          </cell>
          <cell r="AJ1275" t="str">
            <v/>
          </cell>
        </row>
        <row r="1276">
          <cell r="A1276" t="str">
            <v>A11076</v>
          </cell>
          <cell r="D1276" t="str">
            <v>VII.1</v>
          </cell>
          <cell r="E1276" t="str">
            <v>THIẾT BỊ - MÁY LẠNH</v>
          </cell>
        </row>
        <row r="1277">
          <cell r="A1277" t="str">
            <v>A11077</v>
          </cell>
          <cell r="B1277">
            <v>1569</v>
          </cell>
          <cell r="C1277">
            <v>1523</v>
          </cell>
          <cell r="E1277" t="str">
            <v>AHU-1-BF-01: 5700 (l/s); 85 KW</v>
          </cell>
          <cell r="F1277">
            <v>0</v>
          </cell>
          <cell r="G1277">
            <v>0</v>
          </cell>
          <cell r="H1277" t="str">
            <v>Set</v>
          </cell>
          <cell r="I1277">
            <v>1</v>
          </cell>
          <cell r="J1277">
            <v>0</v>
          </cell>
          <cell r="K1277">
            <v>0</v>
          </cell>
          <cell r="M1277" t="str">
            <v>TRANE</v>
          </cell>
          <cell r="N1277" t="str">
            <v>CLCPeuro 020</v>
          </cell>
          <cell r="O1277" t="str">
            <v>Malaysia</v>
          </cell>
          <cell r="Q1277">
            <v>100</v>
          </cell>
          <cell r="R1277">
            <v>185679000</v>
          </cell>
          <cell r="S1277">
            <v>1920</v>
          </cell>
          <cell r="T1277">
            <v>1</v>
          </cell>
          <cell r="U1277">
            <v>0</v>
          </cell>
          <cell r="V1277">
            <v>0</v>
          </cell>
          <cell r="W1277">
            <v>700</v>
          </cell>
          <cell r="X1277">
            <v>700</v>
          </cell>
          <cell r="Y1277">
            <v>2878680</v>
          </cell>
          <cell r="Z1277">
            <v>2878680</v>
          </cell>
          <cell r="AA1277">
            <v>3022614</v>
          </cell>
          <cell r="AB1277">
            <v>3022614</v>
          </cell>
          <cell r="AC1277">
            <v>56</v>
          </cell>
          <cell r="AD1277">
            <v>56</v>
          </cell>
          <cell r="AI1277">
            <v>0</v>
          </cell>
          <cell r="AJ1277" t="str">
            <v/>
          </cell>
        </row>
        <row r="1278">
          <cell r="A1278" t="str">
            <v>A11078</v>
          </cell>
          <cell r="B1278">
            <v>1570</v>
          </cell>
          <cell r="C1278">
            <v>1523</v>
          </cell>
          <cell r="E1278" t="str">
            <v>AHU-1-BF-02: 5700 (l/s); 85 KW</v>
          </cell>
          <cell r="F1278">
            <v>0</v>
          </cell>
          <cell r="G1278">
            <v>0</v>
          </cell>
          <cell r="H1278" t="str">
            <v>Set</v>
          </cell>
          <cell r="I1278">
            <v>1</v>
          </cell>
          <cell r="J1278">
            <v>0</v>
          </cell>
          <cell r="K1278">
            <v>0</v>
          </cell>
          <cell r="M1278" t="str">
            <v>TRANE</v>
          </cell>
          <cell r="N1278" t="str">
            <v>CLCPeuro 020</v>
          </cell>
          <cell r="O1278" t="str">
            <v>Malaysia</v>
          </cell>
          <cell r="Q1278">
            <v>100</v>
          </cell>
          <cell r="R1278">
            <v>175582000</v>
          </cell>
          <cell r="S1278">
            <v>1820</v>
          </cell>
          <cell r="T1278">
            <v>1</v>
          </cell>
          <cell r="U1278">
            <v>0</v>
          </cell>
          <cell r="V1278">
            <v>0</v>
          </cell>
          <cell r="W1278">
            <v>700</v>
          </cell>
          <cell r="X1278">
            <v>700</v>
          </cell>
          <cell r="Y1278">
            <v>2878680</v>
          </cell>
          <cell r="Z1278">
            <v>2878680</v>
          </cell>
          <cell r="AA1278">
            <v>3022614</v>
          </cell>
          <cell r="AB1278">
            <v>3022614</v>
          </cell>
          <cell r="AC1278">
            <v>56</v>
          </cell>
          <cell r="AD1278">
            <v>56</v>
          </cell>
          <cell r="AI1278">
            <v>0</v>
          </cell>
          <cell r="AJ1278" t="str">
            <v/>
          </cell>
        </row>
        <row r="1279">
          <cell r="A1279" t="str">
            <v>A11079</v>
          </cell>
          <cell r="B1279">
            <v>1536</v>
          </cell>
          <cell r="C1279">
            <v>1523</v>
          </cell>
          <cell r="E1279" t="str">
            <v>FCU B1,TCL : 15 KW</v>
          </cell>
          <cell r="F1279">
            <v>0</v>
          </cell>
          <cell r="G1279">
            <v>0</v>
          </cell>
          <cell r="H1279" t="str">
            <v>Set</v>
          </cell>
          <cell r="I1279">
            <v>1</v>
          </cell>
          <cell r="J1279">
            <v>0</v>
          </cell>
          <cell r="K1279">
            <v>0</v>
          </cell>
          <cell r="M1279">
            <v>0</v>
          </cell>
          <cell r="N1279">
            <v>0</v>
          </cell>
          <cell r="O1279">
            <v>0</v>
          </cell>
          <cell r="Q1279">
            <v>100</v>
          </cell>
          <cell r="R1279">
            <v>6003000</v>
          </cell>
          <cell r="S1279">
            <v>60</v>
          </cell>
          <cell r="T1279">
            <v>1</v>
          </cell>
          <cell r="U1279">
            <v>0</v>
          </cell>
          <cell r="V1279">
            <v>0</v>
          </cell>
          <cell r="W1279">
            <v>58.8</v>
          </cell>
          <cell r="X1279">
            <v>58.8</v>
          </cell>
          <cell r="Y1279">
            <v>241809.12</v>
          </cell>
          <cell r="Z1279">
            <v>241809.12</v>
          </cell>
          <cell r="AA1279">
            <v>253899.58</v>
          </cell>
          <cell r="AB1279">
            <v>253899.58</v>
          </cell>
          <cell r="AC1279">
            <v>4.7</v>
          </cell>
          <cell r="AD1279">
            <v>4.7</v>
          </cell>
          <cell r="AI1279">
            <v>0</v>
          </cell>
          <cell r="AJ1279" t="str">
            <v/>
          </cell>
        </row>
        <row r="1280">
          <cell r="A1280" t="str">
            <v>A11080</v>
          </cell>
          <cell r="B1280">
            <v>1528</v>
          </cell>
          <cell r="C1280">
            <v>1523</v>
          </cell>
          <cell r="E1280" t="str">
            <v>FCU B1,TCL : 13.7 KW</v>
          </cell>
          <cell r="F1280">
            <v>0</v>
          </cell>
          <cell r="G1280">
            <v>0</v>
          </cell>
          <cell r="H1280" t="str">
            <v>Set</v>
          </cell>
          <cell r="I1280">
            <v>3</v>
          </cell>
          <cell r="J1280">
            <v>0</v>
          </cell>
          <cell r="K1280">
            <v>0</v>
          </cell>
          <cell r="M1280" t="str">
            <v>TRANE</v>
          </cell>
          <cell r="N1280" t="str">
            <v>HFCD 16</v>
          </cell>
          <cell r="O1280" t="str">
            <v>Thailand</v>
          </cell>
          <cell r="Q1280">
            <v>100</v>
          </cell>
          <cell r="R1280">
            <v>5612000</v>
          </cell>
          <cell r="S1280">
            <v>60</v>
          </cell>
          <cell r="T1280">
            <v>3</v>
          </cell>
          <cell r="U1280">
            <v>0</v>
          </cell>
          <cell r="V1280">
            <v>0</v>
          </cell>
          <cell r="W1280">
            <v>58.8</v>
          </cell>
          <cell r="X1280">
            <v>176.39999999999998</v>
          </cell>
          <cell r="Y1280">
            <v>241809.12</v>
          </cell>
          <cell r="Z1280">
            <v>725427.36</v>
          </cell>
          <cell r="AA1280">
            <v>253899.58</v>
          </cell>
          <cell r="AB1280">
            <v>761698.74</v>
          </cell>
          <cell r="AC1280">
            <v>4.7</v>
          </cell>
          <cell r="AD1280">
            <v>14.100000000000001</v>
          </cell>
          <cell r="AI1280">
            <v>0</v>
          </cell>
          <cell r="AJ1280" t="str">
            <v/>
          </cell>
        </row>
        <row r="1281">
          <cell r="A1281" t="str">
            <v>A11081</v>
          </cell>
          <cell r="B1281">
            <v>1529</v>
          </cell>
          <cell r="C1281">
            <v>1523</v>
          </cell>
          <cell r="E1281" t="str">
            <v>FCU B1,TCL : 8.8  KW</v>
          </cell>
          <cell r="F1281">
            <v>0</v>
          </cell>
          <cell r="G1281">
            <v>0</v>
          </cell>
          <cell r="H1281" t="str">
            <v>Set</v>
          </cell>
          <cell r="I1281">
            <v>5</v>
          </cell>
          <cell r="J1281">
            <v>0</v>
          </cell>
          <cell r="K1281">
            <v>0</v>
          </cell>
          <cell r="M1281" t="str">
            <v>TRANE</v>
          </cell>
          <cell r="N1281" t="str">
            <v>HFCA 10</v>
          </cell>
          <cell r="O1281" t="str">
            <v>Thailand</v>
          </cell>
          <cell r="Q1281">
            <v>100</v>
          </cell>
          <cell r="R1281">
            <v>4301000</v>
          </cell>
          <cell r="S1281">
            <v>40</v>
          </cell>
          <cell r="T1281">
            <v>5</v>
          </cell>
          <cell r="U1281">
            <v>0</v>
          </cell>
          <cell r="V1281">
            <v>0</v>
          </cell>
          <cell r="W1281">
            <v>39.199999999999996</v>
          </cell>
          <cell r="X1281">
            <v>195.99999999999997</v>
          </cell>
          <cell r="Y1281">
            <v>161206.07999999999</v>
          </cell>
          <cell r="Z1281">
            <v>806030.39999999991</v>
          </cell>
          <cell r="AA1281">
            <v>169266.38</v>
          </cell>
          <cell r="AB1281">
            <v>846331.9</v>
          </cell>
          <cell r="AC1281">
            <v>3.1</v>
          </cell>
          <cell r="AD1281">
            <v>15.5</v>
          </cell>
          <cell r="AI1281">
            <v>0</v>
          </cell>
          <cell r="AJ1281" t="str">
            <v/>
          </cell>
        </row>
        <row r="1282">
          <cell r="A1282" t="str">
            <v>A11082</v>
          </cell>
          <cell r="B1282">
            <v>1530</v>
          </cell>
          <cell r="C1282">
            <v>1523</v>
          </cell>
          <cell r="E1282" t="str">
            <v>FCU B1,TCL : 6.2 KW</v>
          </cell>
          <cell r="F1282">
            <v>0</v>
          </cell>
          <cell r="G1282">
            <v>0</v>
          </cell>
          <cell r="H1282" t="str">
            <v>Set</v>
          </cell>
          <cell r="I1282">
            <v>2</v>
          </cell>
          <cell r="J1282">
            <v>0</v>
          </cell>
          <cell r="K1282">
            <v>0</v>
          </cell>
          <cell r="M1282" t="str">
            <v>TRANE</v>
          </cell>
          <cell r="N1282" t="str">
            <v>HFCA 08</v>
          </cell>
          <cell r="O1282" t="str">
            <v>Thailand</v>
          </cell>
          <cell r="Q1282">
            <v>100</v>
          </cell>
          <cell r="R1282">
            <v>3680000</v>
          </cell>
          <cell r="S1282">
            <v>40</v>
          </cell>
          <cell r="T1282">
            <v>2</v>
          </cell>
          <cell r="U1282">
            <v>0</v>
          </cell>
          <cell r="V1282">
            <v>0</v>
          </cell>
          <cell r="W1282">
            <v>39.199999999999996</v>
          </cell>
          <cell r="X1282">
            <v>78.399999999999991</v>
          </cell>
          <cell r="Y1282">
            <v>161206.07999999999</v>
          </cell>
          <cell r="Z1282">
            <v>322412.15999999997</v>
          </cell>
          <cell r="AA1282">
            <v>169266.38</v>
          </cell>
          <cell r="AB1282">
            <v>338532.76</v>
          </cell>
          <cell r="AC1282">
            <v>3.1</v>
          </cell>
          <cell r="AD1282">
            <v>6.2</v>
          </cell>
          <cell r="AI1282">
            <v>0</v>
          </cell>
          <cell r="AJ1282" t="str">
            <v/>
          </cell>
        </row>
        <row r="1283">
          <cell r="A1283" t="str">
            <v>A11083</v>
          </cell>
          <cell r="B1283">
            <v>1530</v>
          </cell>
          <cell r="C1283">
            <v>1523</v>
          </cell>
          <cell r="E1283" t="str">
            <v>FCU B1,TCL : 6.2 KW</v>
          </cell>
          <cell r="F1283">
            <v>0</v>
          </cell>
          <cell r="G1283">
            <v>0</v>
          </cell>
          <cell r="H1283" t="str">
            <v>Set</v>
          </cell>
          <cell r="I1283">
            <v>1</v>
          </cell>
          <cell r="J1283">
            <v>0</v>
          </cell>
          <cell r="K1283">
            <v>0</v>
          </cell>
          <cell r="M1283" t="str">
            <v>TRANE</v>
          </cell>
          <cell r="N1283" t="str">
            <v>HFCA 08</v>
          </cell>
          <cell r="O1283" t="str">
            <v>Thailand</v>
          </cell>
          <cell r="Q1283">
            <v>100</v>
          </cell>
          <cell r="R1283">
            <v>3680000</v>
          </cell>
          <cell r="S1283">
            <v>40</v>
          </cell>
          <cell r="T1283">
            <v>1</v>
          </cell>
          <cell r="U1283">
            <v>0</v>
          </cell>
          <cell r="V1283">
            <v>0</v>
          </cell>
          <cell r="W1283">
            <v>39.199999999999996</v>
          </cell>
          <cell r="X1283">
            <v>39.199999999999996</v>
          </cell>
          <cell r="Y1283">
            <v>161206.07999999999</v>
          </cell>
          <cell r="Z1283">
            <v>161206.07999999999</v>
          </cell>
          <cell r="AA1283">
            <v>169266.38</v>
          </cell>
          <cell r="AB1283">
            <v>169266.38</v>
          </cell>
          <cell r="AC1283">
            <v>3.1</v>
          </cell>
          <cell r="AD1283">
            <v>3.1</v>
          </cell>
          <cell r="AI1283">
            <v>0</v>
          </cell>
          <cell r="AJ1283" t="str">
            <v/>
          </cell>
        </row>
        <row r="1284">
          <cell r="A1284" t="str">
            <v>A11084</v>
          </cell>
          <cell r="B1284">
            <v>1531</v>
          </cell>
          <cell r="C1284">
            <v>1523</v>
          </cell>
          <cell r="E1284" t="str">
            <v>FCU B1,TCL : 4.4  KW</v>
          </cell>
          <cell r="F1284">
            <v>0</v>
          </cell>
          <cell r="G1284">
            <v>0</v>
          </cell>
          <cell r="H1284" t="str">
            <v>Set</v>
          </cell>
          <cell r="I1284">
            <v>2</v>
          </cell>
          <cell r="J1284">
            <v>0</v>
          </cell>
          <cell r="K1284">
            <v>0</v>
          </cell>
          <cell r="M1284" t="str">
            <v>TRANE</v>
          </cell>
          <cell r="N1284" t="str">
            <v>HFCA 06</v>
          </cell>
          <cell r="O1284" t="str">
            <v>Thailand</v>
          </cell>
          <cell r="Q1284">
            <v>100</v>
          </cell>
          <cell r="R1284">
            <v>3381000</v>
          </cell>
          <cell r="S1284">
            <v>40</v>
          </cell>
          <cell r="T1284">
            <v>2</v>
          </cell>
          <cell r="U1284">
            <v>0</v>
          </cell>
          <cell r="V1284">
            <v>0</v>
          </cell>
          <cell r="W1284">
            <v>39.199999999999996</v>
          </cell>
          <cell r="X1284">
            <v>78.399999999999991</v>
          </cell>
          <cell r="Y1284">
            <v>161206.07999999999</v>
          </cell>
          <cell r="Z1284">
            <v>322412.15999999997</v>
          </cell>
          <cell r="AA1284">
            <v>169266.38</v>
          </cell>
          <cell r="AB1284">
            <v>338532.76</v>
          </cell>
          <cell r="AC1284">
            <v>3.1</v>
          </cell>
          <cell r="AD1284">
            <v>6.2</v>
          </cell>
          <cell r="AI1284">
            <v>0</v>
          </cell>
          <cell r="AJ1284" t="str">
            <v/>
          </cell>
        </row>
        <row r="1285">
          <cell r="A1285" t="str">
            <v>A11085</v>
          </cell>
          <cell r="B1285">
            <v>1532</v>
          </cell>
          <cell r="C1285">
            <v>1523</v>
          </cell>
          <cell r="E1285" t="str">
            <v>FCU B1,TCL : 3.2  KW</v>
          </cell>
          <cell r="F1285">
            <v>0</v>
          </cell>
          <cell r="G1285">
            <v>0</v>
          </cell>
          <cell r="H1285" t="str">
            <v>Set</v>
          </cell>
          <cell r="I1285">
            <v>6</v>
          </cell>
          <cell r="J1285">
            <v>0</v>
          </cell>
          <cell r="K1285">
            <v>0</v>
          </cell>
          <cell r="M1285" t="str">
            <v>TRANE</v>
          </cell>
          <cell r="N1285" t="str">
            <v>HFCA 04</v>
          </cell>
          <cell r="O1285" t="str">
            <v>Thailand</v>
          </cell>
          <cell r="Q1285">
            <v>100</v>
          </cell>
          <cell r="R1285">
            <v>3243000</v>
          </cell>
          <cell r="S1285">
            <v>30</v>
          </cell>
          <cell r="T1285">
            <v>6</v>
          </cell>
          <cell r="U1285">
            <v>0</v>
          </cell>
          <cell r="V1285">
            <v>0</v>
          </cell>
          <cell r="W1285">
            <v>29.4</v>
          </cell>
          <cell r="X1285">
            <v>176.39999999999998</v>
          </cell>
          <cell r="Y1285">
            <v>120904.56</v>
          </cell>
          <cell r="Z1285">
            <v>725427.36</v>
          </cell>
          <cell r="AA1285">
            <v>126949.79</v>
          </cell>
          <cell r="AB1285">
            <v>761698.74</v>
          </cell>
          <cell r="AC1285">
            <v>2.4</v>
          </cell>
          <cell r="AD1285">
            <v>14.399999999999999</v>
          </cell>
          <cell r="AI1285">
            <v>0</v>
          </cell>
          <cell r="AJ1285" t="str">
            <v/>
          </cell>
        </row>
        <row r="1286">
          <cell r="A1286" t="str">
            <v>A11086</v>
          </cell>
          <cell r="E1286" t="str">
            <v>Bệ bê tông cho AHU</v>
          </cell>
          <cell r="I1286">
            <v>2</v>
          </cell>
        </row>
        <row r="1287">
          <cell r="A1287" t="str">
            <v>A11087</v>
          </cell>
          <cell r="B1287">
            <v>1598</v>
          </cell>
          <cell r="C1287">
            <v>1834</v>
          </cell>
          <cell r="E1287" t="str">
            <v>Lò xo chống rung cho FCU</v>
          </cell>
          <cell r="F1287">
            <v>0</v>
          </cell>
          <cell r="G1287">
            <v>0</v>
          </cell>
          <cell r="H1287" t="str">
            <v>Lot</v>
          </cell>
          <cell r="I1287">
            <v>20</v>
          </cell>
          <cell r="J1287">
            <v>1069900</v>
          </cell>
          <cell r="K1287">
            <v>21398000</v>
          </cell>
          <cell r="M1287">
            <v>0</v>
          </cell>
          <cell r="N1287">
            <v>0</v>
          </cell>
          <cell r="O1287">
            <v>0</v>
          </cell>
          <cell r="Q1287">
            <v>100</v>
          </cell>
          <cell r="R1287">
            <v>1000000</v>
          </cell>
          <cell r="S1287">
            <v>0</v>
          </cell>
          <cell r="T1287">
            <v>20</v>
          </cell>
          <cell r="U1287">
            <v>1069894.5</v>
          </cell>
          <cell r="V1287">
            <v>21397890</v>
          </cell>
          <cell r="W1287">
            <v>0</v>
          </cell>
          <cell r="X1287">
            <v>0</v>
          </cell>
          <cell r="Y1287">
            <v>0</v>
          </cell>
          <cell r="Z1287">
            <v>0</v>
          </cell>
          <cell r="AA1287">
            <v>0</v>
          </cell>
          <cell r="AB1287">
            <v>0</v>
          </cell>
          <cell r="AC1287">
            <v>0</v>
          </cell>
          <cell r="AD1287">
            <v>0</v>
          </cell>
          <cell r="AI1287">
            <v>1069900</v>
          </cell>
          <cell r="AJ1287">
            <v>21398000</v>
          </cell>
        </row>
        <row r="1288">
          <cell r="A1288" t="str">
            <v>A11088</v>
          </cell>
          <cell r="B1288">
            <v>1599</v>
          </cell>
          <cell r="C1288">
            <v>1834</v>
          </cell>
          <cell r="E1288" t="str">
            <v>Giá đỡ thép tráng kẽm cho FCU</v>
          </cell>
          <cell r="F1288">
            <v>0</v>
          </cell>
          <cell r="G1288">
            <v>0</v>
          </cell>
          <cell r="H1288" t="str">
            <v>lot</v>
          </cell>
          <cell r="I1288">
            <v>20</v>
          </cell>
          <cell r="J1288">
            <v>267500</v>
          </cell>
          <cell r="K1288">
            <v>5350000</v>
          </cell>
          <cell r="M1288">
            <v>0</v>
          </cell>
          <cell r="N1288">
            <v>0</v>
          </cell>
          <cell r="O1288">
            <v>0</v>
          </cell>
          <cell r="Q1288">
            <v>100</v>
          </cell>
          <cell r="R1288">
            <v>250000</v>
          </cell>
          <cell r="S1288">
            <v>0</v>
          </cell>
          <cell r="T1288">
            <v>20</v>
          </cell>
          <cell r="U1288">
            <v>267529.5</v>
          </cell>
          <cell r="V1288">
            <v>5350590</v>
          </cell>
          <cell r="W1288">
            <v>0</v>
          </cell>
          <cell r="X1288">
            <v>0</v>
          </cell>
          <cell r="Y1288">
            <v>0</v>
          </cell>
          <cell r="Z1288">
            <v>0</v>
          </cell>
          <cell r="AA1288">
            <v>0</v>
          </cell>
          <cell r="AB1288">
            <v>0</v>
          </cell>
          <cell r="AC1288">
            <v>0</v>
          </cell>
          <cell r="AD1288">
            <v>0</v>
          </cell>
          <cell r="AI1288">
            <v>267500</v>
          </cell>
          <cell r="AJ1288">
            <v>5350000</v>
          </cell>
        </row>
        <row r="1289">
          <cell r="A1289" t="str">
            <v>A11089</v>
          </cell>
          <cell r="D1289" t="str">
            <v>VII.2</v>
          </cell>
          <cell r="E1289" t="str">
            <v>THIẾT BỊ - QUẠT GIÓ</v>
          </cell>
        </row>
        <row r="1290">
          <cell r="A1290" t="str">
            <v>A11090</v>
          </cell>
          <cell r="B1290">
            <v>2454</v>
          </cell>
          <cell r="C1290">
            <v>1611</v>
          </cell>
          <cell r="E1290" t="str">
            <v>FAF-1-BF-04: 1110l/s; 250Pa</v>
          </cell>
          <cell r="F1290">
            <v>0</v>
          </cell>
          <cell r="G1290">
            <v>0</v>
          </cell>
          <cell r="H1290" t="str">
            <v>Bộ</v>
          </cell>
          <cell r="I1290">
            <v>1</v>
          </cell>
          <cell r="J1290">
            <v>7655800</v>
          </cell>
          <cell r="K1290">
            <v>7655800</v>
          </cell>
          <cell r="M1290" t="str">
            <v>Kruger</v>
          </cell>
          <cell r="N1290" t="str">
            <v>TDA630-12AA-5-5/18</v>
          </cell>
          <cell r="O1290" t="str">
            <v>Việt Nam</v>
          </cell>
          <cell r="Q1290">
            <v>100</v>
          </cell>
          <cell r="R1290">
            <v>7155000</v>
          </cell>
          <cell r="S1290">
            <v>72</v>
          </cell>
          <cell r="T1290">
            <v>1</v>
          </cell>
          <cell r="U1290">
            <v>7655769</v>
          </cell>
          <cell r="V1290">
            <v>7655769</v>
          </cell>
          <cell r="W1290">
            <v>70</v>
          </cell>
          <cell r="X1290">
            <v>70</v>
          </cell>
          <cell r="Y1290">
            <v>287868</v>
          </cell>
          <cell r="Z1290">
            <v>287868</v>
          </cell>
          <cell r="AA1290">
            <v>302261.40000000002</v>
          </cell>
          <cell r="AB1290">
            <v>302261.40000000002</v>
          </cell>
          <cell r="AC1290">
            <v>5.6</v>
          </cell>
          <cell r="AD1290">
            <v>5.6</v>
          </cell>
          <cell r="AI1290">
            <v>7655800</v>
          </cell>
          <cell r="AJ1290">
            <v>7655800</v>
          </cell>
        </row>
        <row r="1291">
          <cell r="A1291" t="str">
            <v>A11091</v>
          </cell>
          <cell r="B1291">
            <v>2455</v>
          </cell>
          <cell r="C1291">
            <v>1611</v>
          </cell>
          <cell r="E1291" t="str">
            <v xml:space="preserve">SEAF-1-BF-01: 3000l/s; 250Pa </v>
          </cell>
          <cell r="F1291">
            <v>0</v>
          </cell>
          <cell r="G1291">
            <v>0</v>
          </cell>
          <cell r="H1291" t="str">
            <v>Bộ</v>
          </cell>
          <cell r="I1291">
            <v>1</v>
          </cell>
          <cell r="J1291">
            <v>10649100</v>
          </cell>
          <cell r="K1291">
            <v>10649100</v>
          </cell>
          <cell r="M1291" t="str">
            <v>Kruger</v>
          </cell>
          <cell r="N1291" t="str">
            <v>TDA-F630-12AA-7-7/30</v>
          </cell>
          <cell r="O1291" t="str">
            <v>Việt Nam</v>
          </cell>
          <cell r="Q1291">
            <v>100</v>
          </cell>
          <cell r="R1291">
            <v>9952500</v>
          </cell>
          <cell r="S1291">
            <v>100</v>
          </cell>
          <cell r="T1291">
            <v>1</v>
          </cell>
          <cell r="U1291">
            <v>10649104.5</v>
          </cell>
          <cell r="V1291">
            <v>10649104.5</v>
          </cell>
          <cell r="W1291">
            <v>98</v>
          </cell>
          <cell r="X1291">
            <v>98</v>
          </cell>
          <cell r="Y1291">
            <v>403015.2</v>
          </cell>
          <cell r="Z1291">
            <v>403015.2</v>
          </cell>
          <cell r="AA1291">
            <v>423165.96</v>
          </cell>
          <cell r="AB1291">
            <v>423165.96</v>
          </cell>
          <cell r="AC1291">
            <v>7.8</v>
          </cell>
          <cell r="AD1291">
            <v>7.8</v>
          </cell>
          <cell r="AI1291">
            <v>10649100</v>
          </cell>
          <cell r="AJ1291">
            <v>10649100</v>
          </cell>
        </row>
        <row r="1292">
          <cell r="A1292" t="str">
            <v>A11092</v>
          </cell>
          <cell r="B1292">
            <v>2456</v>
          </cell>
          <cell r="C1292">
            <v>1611</v>
          </cell>
          <cell r="E1292" t="str">
            <v>KEAF-1B2F-01: 1800l/s; 600Pa</v>
          </cell>
          <cell r="F1292">
            <v>0</v>
          </cell>
          <cell r="G1292">
            <v>0</v>
          </cell>
          <cell r="H1292" t="str">
            <v>Bộ</v>
          </cell>
          <cell r="I1292">
            <v>1</v>
          </cell>
          <cell r="J1292">
            <v>18345100</v>
          </cell>
          <cell r="K1292">
            <v>18345100</v>
          </cell>
          <cell r="M1292" t="str">
            <v>Kruger</v>
          </cell>
          <cell r="N1292" t="str">
            <v>BSB450/UIM</v>
          </cell>
          <cell r="O1292" t="str">
            <v>Việt Nam</v>
          </cell>
          <cell r="Q1292">
            <v>100</v>
          </cell>
          <cell r="R1292">
            <v>17145000</v>
          </cell>
          <cell r="S1292">
            <v>171</v>
          </cell>
          <cell r="T1292">
            <v>1</v>
          </cell>
          <cell r="U1292">
            <v>18345103.5</v>
          </cell>
          <cell r="V1292">
            <v>18345103.5</v>
          </cell>
          <cell r="W1292">
            <v>168</v>
          </cell>
          <cell r="X1292">
            <v>168</v>
          </cell>
          <cell r="Y1292">
            <v>690883.2</v>
          </cell>
          <cell r="Z1292">
            <v>690883.2</v>
          </cell>
          <cell r="AA1292">
            <v>725427.36</v>
          </cell>
          <cell r="AB1292">
            <v>725427.36</v>
          </cell>
          <cell r="AC1292">
            <v>13.4</v>
          </cell>
          <cell r="AD1292">
            <v>13.4</v>
          </cell>
          <cell r="AI1292">
            <v>18345100</v>
          </cell>
          <cell r="AJ1292">
            <v>18345100</v>
          </cell>
        </row>
        <row r="1293">
          <cell r="A1293" t="str">
            <v>A11093</v>
          </cell>
          <cell r="B1293">
            <v>2457</v>
          </cell>
          <cell r="C1293">
            <v>1611</v>
          </cell>
          <cell r="E1293" t="str">
            <v>KFAF-1B2F-01: 1800l/s; 200Pa</v>
          </cell>
          <cell r="F1293">
            <v>0</v>
          </cell>
          <cell r="G1293">
            <v>0</v>
          </cell>
          <cell r="H1293" t="str">
            <v>Bộ</v>
          </cell>
          <cell r="I1293">
            <v>1</v>
          </cell>
          <cell r="J1293">
            <v>14372800</v>
          </cell>
          <cell r="K1293">
            <v>14372800</v>
          </cell>
          <cell r="M1293" t="str">
            <v>Kruger</v>
          </cell>
          <cell r="N1293" t="str">
            <v>BSB400/CM</v>
          </cell>
          <cell r="O1293" t="str">
            <v>Việt Nam</v>
          </cell>
          <cell r="Q1293">
            <v>100</v>
          </cell>
          <cell r="R1293">
            <v>13432500</v>
          </cell>
          <cell r="S1293">
            <v>134</v>
          </cell>
          <cell r="T1293">
            <v>1</v>
          </cell>
          <cell r="U1293">
            <v>14372838</v>
          </cell>
          <cell r="V1293">
            <v>14372838</v>
          </cell>
          <cell r="W1293">
            <v>131.6</v>
          </cell>
          <cell r="X1293">
            <v>131.6</v>
          </cell>
          <cell r="Y1293">
            <v>541191.84</v>
          </cell>
          <cell r="Z1293">
            <v>541191.84</v>
          </cell>
          <cell r="AA1293">
            <v>568251.43000000005</v>
          </cell>
          <cell r="AB1293">
            <v>568251.43000000005</v>
          </cell>
          <cell r="AC1293">
            <v>10.5</v>
          </cell>
          <cell r="AD1293">
            <v>10.5</v>
          </cell>
          <cell r="AI1293">
            <v>14372800</v>
          </cell>
          <cell r="AJ1293">
            <v>14372800</v>
          </cell>
        </row>
        <row r="1294">
          <cell r="A1294" t="str">
            <v>A11094</v>
          </cell>
          <cell r="B1294">
            <v>2425</v>
          </cell>
          <cell r="C1294">
            <v>1611</v>
          </cell>
          <cell r="E1294" t="str">
            <v>Lò xo chống rung cho quạt</v>
          </cell>
          <cell r="F1294">
            <v>0</v>
          </cell>
          <cell r="G1294">
            <v>0</v>
          </cell>
          <cell r="H1294" t="str">
            <v>lo</v>
          </cell>
          <cell r="I1294">
            <v>1</v>
          </cell>
          <cell r="J1294">
            <v>535100</v>
          </cell>
          <cell r="K1294">
            <v>535100</v>
          </cell>
          <cell r="M1294">
            <v>0</v>
          </cell>
          <cell r="N1294">
            <v>0</v>
          </cell>
          <cell r="O1294">
            <v>0</v>
          </cell>
          <cell r="Q1294">
            <v>100</v>
          </cell>
          <cell r="R1294">
            <v>500000</v>
          </cell>
          <cell r="S1294">
            <v>30</v>
          </cell>
          <cell r="T1294">
            <v>1</v>
          </cell>
          <cell r="U1294">
            <v>535059</v>
          </cell>
          <cell r="V1294">
            <v>535059</v>
          </cell>
          <cell r="W1294">
            <v>29.4</v>
          </cell>
          <cell r="X1294">
            <v>29.4</v>
          </cell>
          <cell r="Y1294">
            <v>120904.56</v>
          </cell>
          <cell r="Z1294">
            <v>120904.56</v>
          </cell>
          <cell r="AA1294">
            <v>126949.79</v>
          </cell>
          <cell r="AB1294">
            <v>126949.79</v>
          </cell>
          <cell r="AC1294">
            <v>2.4</v>
          </cell>
          <cell r="AD1294">
            <v>2.4</v>
          </cell>
          <cell r="AI1294">
            <v>535100</v>
          </cell>
          <cell r="AJ1294">
            <v>535100</v>
          </cell>
        </row>
        <row r="1295">
          <cell r="A1295" t="str">
            <v>A11095</v>
          </cell>
          <cell r="B1295">
            <v>7242</v>
          </cell>
          <cell r="C1295" t="str">
            <v>VII.3</v>
          </cell>
          <cell r="E1295" t="str">
            <v>THIẾT BỊ - VAN GIÓ, CỬA GIÓ</v>
          </cell>
          <cell r="F1295">
            <v>0</v>
          </cell>
        </row>
        <row r="1296">
          <cell r="A1296" t="str">
            <v>A11096</v>
          </cell>
          <cell r="B1296">
            <v>7243</v>
          </cell>
          <cell r="C1296">
            <v>1700</v>
          </cell>
          <cell r="E1296" t="str">
            <v>Van chặn lửa KT400x300, chịu được nhiệt độ 740C</v>
          </cell>
          <cell r="F1296">
            <v>0</v>
          </cell>
          <cell r="G1296">
            <v>0</v>
          </cell>
          <cell r="H1296" t="str">
            <v>Cái</v>
          </cell>
          <cell r="I1296">
            <v>1</v>
          </cell>
          <cell r="J1296">
            <v>389300</v>
          </cell>
          <cell r="K1296">
            <v>389300</v>
          </cell>
          <cell r="M1296" t="str">
            <v>Star Duct</v>
          </cell>
          <cell r="N1296">
            <v>0</v>
          </cell>
          <cell r="O1296" t="str">
            <v>Việt Nam</v>
          </cell>
          <cell r="Q1296">
            <v>100</v>
          </cell>
          <cell r="R1296">
            <v>389400.00000000006</v>
          </cell>
          <cell r="S1296">
            <v>0</v>
          </cell>
          <cell r="T1296">
            <v>1</v>
          </cell>
          <cell r="U1296">
            <v>389337</v>
          </cell>
          <cell r="V1296">
            <v>389337</v>
          </cell>
          <cell r="W1296">
            <v>42</v>
          </cell>
          <cell r="X1296">
            <v>42</v>
          </cell>
          <cell r="Y1296">
            <v>172720.8</v>
          </cell>
          <cell r="Z1296">
            <v>172720.8</v>
          </cell>
          <cell r="AA1296">
            <v>181356.84</v>
          </cell>
          <cell r="AB1296">
            <v>181356.84</v>
          </cell>
          <cell r="AC1296">
            <v>3.4</v>
          </cell>
          <cell r="AD1296">
            <v>3.4</v>
          </cell>
          <cell r="AI1296">
            <v>389300</v>
          </cell>
          <cell r="AJ1296">
            <v>389300</v>
          </cell>
        </row>
        <row r="1297">
          <cell r="A1297" t="str">
            <v>A11097</v>
          </cell>
          <cell r="B1297">
            <v>7244</v>
          </cell>
          <cell r="C1297">
            <v>1700</v>
          </cell>
          <cell r="E1297" t="str">
            <v>Điều chỉnh lưu lượng gió KT450x200</v>
          </cell>
          <cell r="F1297">
            <v>0</v>
          </cell>
          <cell r="G1297">
            <v>0</v>
          </cell>
          <cell r="H1297" t="str">
            <v>Cái</v>
          </cell>
          <cell r="I1297">
            <v>1</v>
          </cell>
          <cell r="J1297">
            <v>285000</v>
          </cell>
          <cell r="K1297">
            <v>285000</v>
          </cell>
          <cell r="M1297" t="str">
            <v>Star Duct</v>
          </cell>
          <cell r="N1297">
            <v>0</v>
          </cell>
          <cell r="O1297" t="str">
            <v>Việt Nam</v>
          </cell>
          <cell r="Q1297">
            <v>100</v>
          </cell>
          <cell r="R1297">
            <v>284900</v>
          </cell>
          <cell r="S1297">
            <v>0</v>
          </cell>
          <cell r="T1297">
            <v>1</v>
          </cell>
          <cell r="U1297">
            <v>284962.5</v>
          </cell>
          <cell r="V1297">
            <v>284962.5</v>
          </cell>
          <cell r="W1297">
            <v>35</v>
          </cell>
          <cell r="X1297">
            <v>35</v>
          </cell>
          <cell r="Y1297">
            <v>143934</v>
          </cell>
          <cell r="Z1297">
            <v>143934</v>
          </cell>
          <cell r="AA1297">
            <v>151130.70000000001</v>
          </cell>
          <cell r="AB1297">
            <v>151130.70000000001</v>
          </cell>
          <cell r="AC1297">
            <v>2.8</v>
          </cell>
          <cell r="AD1297">
            <v>2.8</v>
          </cell>
          <cell r="AI1297">
            <v>285000</v>
          </cell>
          <cell r="AJ1297">
            <v>285000</v>
          </cell>
        </row>
        <row r="1298">
          <cell r="A1298" t="str">
            <v>A11098</v>
          </cell>
          <cell r="B1298">
            <v>7245</v>
          </cell>
          <cell r="C1298">
            <v>1700</v>
          </cell>
          <cell r="E1298" t="str">
            <v>Điều chỉnh lưu lượng gió KT300x300</v>
          </cell>
          <cell r="F1298">
            <v>0</v>
          </cell>
          <cell r="G1298">
            <v>0</v>
          </cell>
          <cell r="H1298" t="str">
            <v>cái</v>
          </cell>
          <cell r="I1298">
            <v>8</v>
          </cell>
          <cell r="J1298">
            <v>288100</v>
          </cell>
          <cell r="K1298">
            <v>2304800</v>
          </cell>
          <cell r="M1298" t="str">
            <v>Star Duct</v>
          </cell>
          <cell r="N1298">
            <v>0</v>
          </cell>
          <cell r="O1298" t="str">
            <v>Việt Nam</v>
          </cell>
          <cell r="Q1298">
            <v>100</v>
          </cell>
          <cell r="R1298">
            <v>288200</v>
          </cell>
          <cell r="S1298">
            <v>0</v>
          </cell>
          <cell r="T1298">
            <v>8</v>
          </cell>
          <cell r="U1298">
            <v>288091.5</v>
          </cell>
          <cell r="V1298">
            <v>2304732</v>
          </cell>
          <cell r="W1298">
            <v>35</v>
          </cell>
          <cell r="X1298">
            <v>280</v>
          </cell>
          <cell r="Y1298">
            <v>143934</v>
          </cell>
          <cell r="Z1298">
            <v>1151472</v>
          </cell>
          <cell r="AA1298">
            <v>151130.70000000001</v>
          </cell>
          <cell r="AB1298">
            <v>1209045.6000000001</v>
          </cell>
          <cell r="AC1298">
            <v>2.8</v>
          </cell>
          <cell r="AD1298">
            <v>22.4</v>
          </cell>
          <cell r="AI1298">
            <v>288100</v>
          </cell>
          <cell r="AJ1298">
            <v>2304800</v>
          </cell>
        </row>
        <row r="1299">
          <cell r="A1299" t="str">
            <v>A11099</v>
          </cell>
          <cell r="B1299">
            <v>7246</v>
          </cell>
          <cell r="C1299">
            <v>1700</v>
          </cell>
          <cell r="E1299" t="str">
            <v>Điều chỉnh lưu lượng gió KT300x200</v>
          </cell>
          <cell r="F1299">
            <v>0</v>
          </cell>
          <cell r="G1299">
            <v>0</v>
          </cell>
          <cell r="H1299" t="str">
            <v>cái</v>
          </cell>
          <cell r="I1299">
            <v>1</v>
          </cell>
          <cell r="J1299">
            <v>213400</v>
          </cell>
          <cell r="K1299">
            <v>213400</v>
          </cell>
          <cell r="M1299" t="str">
            <v>Star Duct</v>
          </cell>
          <cell r="N1299">
            <v>0</v>
          </cell>
          <cell r="O1299" t="str">
            <v>Việt Nam</v>
          </cell>
          <cell r="Q1299">
            <v>100</v>
          </cell>
          <cell r="R1299">
            <v>213400.00000000003</v>
          </cell>
          <cell r="S1299">
            <v>0</v>
          </cell>
          <cell r="T1299">
            <v>1</v>
          </cell>
          <cell r="U1299">
            <v>213442.5</v>
          </cell>
          <cell r="V1299">
            <v>213442.5</v>
          </cell>
          <cell r="W1299">
            <v>28</v>
          </cell>
          <cell r="X1299">
            <v>28</v>
          </cell>
          <cell r="Y1299">
            <v>115147.2</v>
          </cell>
          <cell r="Z1299">
            <v>115147.2</v>
          </cell>
          <cell r="AA1299">
            <v>120904.56</v>
          </cell>
          <cell r="AB1299">
            <v>120904.56</v>
          </cell>
          <cell r="AC1299">
            <v>2.2000000000000002</v>
          </cell>
          <cell r="AD1299">
            <v>2.2000000000000002</v>
          </cell>
          <cell r="AI1299">
            <v>213400</v>
          </cell>
          <cell r="AJ1299">
            <v>213400</v>
          </cell>
        </row>
        <row r="1300">
          <cell r="A1300" t="str">
            <v>A11100</v>
          </cell>
          <cell r="B1300">
            <v>7247</v>
          </cell>
          <cell r="C1300">
            <v>1700</v>
          </cell>
          <cell r="E1300" t="str">
            <v>Điều chỉnh lưu lượng gió KT250x250</v>
          </cell>
          <cell r="F1300">
            <v>0</v>
          </cell>
          <cell r="G1300">
            <v>0</v>
          </cell>
          <cell r="H1300" t="str">
            <v>cái</v>
          </cell>
          <cell r="I1300">
            <v>7</v>
          </cell>
          <cell r="J1300">
            <v>268400</v>
          </cell>
          <cell r="K1300">
            <v>1878800</v>
          </cell>
          <cell r="M1300" t="str">
            <v>Star Duct</v>
          </cell>
          <cell r="N1300">
            <v>0</v>
          </cell>
          <cell r="O1300" t="str">
            <v>Việt Nam</v>
          </cell>
          <cell r="Q1300">
            <v>100</v>
          </cell>
          <cell r="R1300">
            <v>268400</v>
          </cell>
          <cell r="S1300">
            <v>0</v>
          </cell>
          <cell r="T1300">
            <v>7</v>
          </cell>
          <cell r="U1300">
            <v>268423.5</v>
          </cell>
          <cell r="V1300">
            <v>1878964.5</v>
          </cell>
          <cell r="W1300">
            <v>28</v>
          </cell>
          <cell r="X1300">
            <v>196</v>
          </cell>
          <cell r="Y1300">
            <v>115147.2</v>
          </cell>
          <cell r="Z1300">
            <v>806030.4</v>
          </cell>
          <cell r="AA1300">
            <v>120904.56</v>
          </cell>
          <cell r="AB1300">
            <v>846331.91999999993</v>
          </cell>
          <cell r="AC1300">
            <v>2.2000000000000002</v>
          </cell>
          <cell r="AD1300">
            <v>15.400000000000002</v>
          </cell>
          <cell r="AI1300">
            <v>268400</v>
          </cell>
          <cell r="AJ1300">
            <v>1878800</v>
          </cell>
        </row>
        <row r="1301">
          <cell r="A1301" t="str">
            <v>A11101</v>
          </cell>
          <cell r="B1301">
            <v>7248</v>
          </cell>
          <cell r="C1301">
            <v>1700</v>
          </cell>
          <cell r="E1301" t="str">
            <v>Điều chỉnh lưu lượng gió KT250x200</v>
          </cell>
          <cell r="F1301">
            <v>0</v>
          </cell>
          <cell r="G1301">
            <v>0</v>
          </cell>
          <cell r="H1301" t="str">
            <v>cái</v>
          </cell>
          <cell r="I1301">
            <v>1</v>
          </cell>
          <cell r="J1301">
            <v>201400</v>
          </cell>
          <cell r="K1301">
            <v>201400</v>
          </cell>
          <cell r="M1301" t="str">
            <v>Star Duct</v>
          </cell>
          <cell r="N1301">
            <v>0</v>
          </cell>
          <cell r="O1301" t="str">
            <v>Việt Nam</v>
          </cell>
          <cell r="Q1301">
            <v>100</v>
          </cell>
          <cell r="R1301">
            <v>201300.00000000003</v>
          </cell>
          <cell r="S1301">
            <v>0</v>
          </cell>
          <cell r="T1301">
            <v>1</v>
          </cell>
          <cell r="U1301">
            <v>201373.5</v>
          </cell>
          <cell r="V1301">
            <v>201373.5</v>
          </cell>
          <cell r="W1301">
            <v>21</v>
          </cell>
          <cell r="X1301">
            <v>21</v>
          </cell>
          <cell r="Y1301">
            <v>86360.4</v>
          </cell>
          <cell r="Z1301">
            <v>86360.4</v>
          </cell>
          <cell r="AA1301">
            <v>90678.42</v>
          </cell>
          <cell r="AB1301">
            <v>90678.42</v>
          </cell>
          <cell r="AC1301">
            <v>1.7</v>
          </cell>
          <cell r="AD1301">
            <v>1.7</v>
          </cell>
          <cell r="AI1301">
            <v>201400</v>
          </cell>
          <cell r="AJ1301">
            <v>201400</v>
          </cell>
        </row>
        <row r="1302">
          <cell r="A1302" t="str">
            <v>A11102</v>
          </cell>
          <cell r="B1302">
            <v>7249</v>
          </cell>
          <cell r="C1302">
            <v>1700</v>
          </cell>
          <cell r="E1302" t="str">
            <v>Điều chỉnh lưu lượng gió KT200x200</v>
          </cell>
          <cell r="F1302">
            <v>0</v>
          </cell>
          <cell r="G1302">
            <v>0</v>
          </cell>
          <cell r="H1302" t="str">
            <v>cái</v>
          </cell>
          <cell r="I1302">
            <v>80</v>
          </cell>
          <cell r="J1302">
            <v>192400</v>
          </cell>
          <cell r="K1302">
            <v>15392000</v>
          </cell>
          <cell r="M1302" t="str">
            <v>Star Duct</v>
          </cell>
          <cell r="N1302">
            <v>0</v>
          </cell>
          <cell r="O1302" t="str">
            <v>Việt Nam</v>
          </cell>
          <cell r="Q1302">
            <v>100</v>
          </cell>
          <cell r="R1302">
            <v>192500.00000000003</v>
          </cell>
          <cell r="S1302">
            <v>0</v>
          </cell>
          <cell r="T1302">
            <v>80</v>
          </cell>
          <cell r="U1302">
            <v>192433.5</v>
          </cell>
          <cell r="V1302">
            <v>15394680</v>
          </cell>
          <cell r="W1302">
            <v>21</v>
          </cell>
          <cell r="X1302">
            <v>1680</v>
          </cell>
          <cell r="Y1302">
            <v>86360.4</v>
          </cell>
          <cell r="Z1302">
            <v>6908832</v>
          </cell>
          <cell r="AA1302">
            <v>90678.42</v>
          </cell>
          <cell r="AB1302">
            <v>7254273.5999999996</v>
          </cell>
          <cell r="AC1302">
            <v>1.7</v>
          </cell>
          <cell r="AD1302">
            <v>136</v>
          </cell>
          <cell r="AI1302">
            <v>192400</v>
          </cell>
          <cell r="AJ1302">
            <v>15392000</v>
          </cell>
        </row>
        <row r="1303">
          <cell r="A1303" t="str">
            <v>A11103</v>
          </cell>
          <cell r="B1303">
            <v>7250</v>
          </cell>
          <cell r="C1303">
            <v>1700</v>
          </cell>
          <cell r="E1303" t="str">
            <v>Điều chỉnh lưu lượng gió KT150x150</v>
          </cell>
          <cell r="F1303">
            <v>0</v>
          </cell>
          <cell r="G1303">
            <v>0</v>
          </cell>
          <cell r="H1303" t="str">
            <v>cái</v>
          </cell>
          <cell r="I1303">
            <v>7</v>
          </cell>
          <cell r="J1303">
            <v>175000</v>
          </cell>
          <cell r="K1303">
            <v>1225000</v>
          </cell>
          <cell r="M1303" t="str">
            <v>Star Duct</v>
          </cell>
          <cell r="N1303">
            <v>0</v>
          </cell>
          <cell r="O1303" t="str">
            <v>Việt Nam</v>
          </cell>
          <cell r="Q1303">
            <v>100</v>
          </cell>
          <cell r="R1303">
            <v>174900</v>
          </cell>
          <cell r="S1303">
            <v>0</v>
          </cell>
          <cell r="T1303">
            <v>7</v>
          </cell>
          <cell r="U1303">
            <v>175000.5</v>
          </cell>
          <cell r="V1303">
            <v>1225003.5</v>
          </cell>
          <cell r="W1303">
            <v>14</v>
          </cell>
          <cell r="X1303">
            <v>98</v>
          </cell>
          <cell r="Y1303">
            <v>57573.599999999999</v>
          </cell>
          <cell r="Z1303">
            <v>403015.2</v>
          </cell>
          <cell r="AA1303">
            <v>60452.28</v>
          </cell>
          <cell r="AB1303">
            <v>423165.95999999996</v>
          </cell>
          <cell r="AC1303">
            <v>1.1000000000000001</v>
          </cell>
          <cell r="AD1303">
            <v>7.7000000000000011</v>
          </cell>
          <cell r="AI1303">
            <v>175000</v>
          </cell>
          <cell r="AJ1303">
            <v>1225000</v>
          </cell>
        </row>
        <row r="1304">
          <cell r="A1304" t="str">
            <v>A11104</v>
          </cell>
          <cell r="B1304">
            <v>7251</v>
          </cell>
          <cell r="C1304">
            <v>1700</v>
          </cell>
          <cell r="E1304" t="str">
            <v>Điều chỉnh lưu lượng gió KT150x100</v>
          </cell>
          <cell r="F1304">
            <v>0</v>
          </cell>
          <cell r="G1304">
            <v>0</v>
          </cell>
          <cell r="H1304" t="str">
            <v>cái</v>
          </cell>
          <cell r="I1304">
            <v>3</v>
          </cell>
          <cell r="J1304">
            <v>166100</v>
          </cell>
          <cell r="K1304">
            <v>498300</v>
          </cell>
          <cell r="M1304" t="str">
            <v>Star Duct</v>
          </cell>
          <cell r="N1304">
            <v>0</v>
          </cell>
          <cell r="O1304" t="str">
            <v>Việt Nam</v>
          </cell>
          <cell r="Q1304">
            <v>100</v>
          </cell>
          <cell r="R1304">
            <v>166100</v>
          </cell>
          <cell r="S1304">
            <v>0</v>
          </cell>
          <cell r="T1304">
            <v>3</v>
          </cell>
          <cell r="U1304">
            <v>166060.5</v>
          </cell>
          <cell r="V1304">
            <v>498181.5</v>
          </cell>
          <cell r="W1304">
            <v>14</v>
          </cell>
          <cell r="X1304">
            <v>42</v>
          </cell>
          <cell r="Y1304">
            <v>57573.599999999999</v>
          </cell>
          <cell r="Z1304">
            <v>172720.8</v>
          </cell>
          <cell r="AA1304">
            <v>60452.28</v>
          </cell>
          <cell r="AB1304">
            <v>181356.84</v>
          </cell>
          <cell r="AC1304">
            <v>1.1000000000000001</v>
          </cell>
          <cell r="AD1304">
            <v>3.3000000000000003</v>
          </cell>
          <cell r="AI1304">
            <v>166100</v>
          </cell>
          <cell r="AJ1304">
            <v>498300</v>
          </cell>
        </row>
        <row r="1305">
          <cell r="A1305" t="str">
            <v>A11105</v>
          </cell>
          <cell r="B1305">
            <v>7252</v>
          </cell>
          <cell r="C1305">
            <v>1700</v>
          </cell>
          <cell r="E1305" t="str">
            <v>Điều chỉnh lưu lượng gió KT100x100</v>
          </cell>
          <cell r="F1305">
            <v>0</v>
          </cell>
          <cell r="G1305">
            <v>0</v>
          </cell>
          <cell r="H1305" t="str">
            <v>cái</v>
          </cell>
          <cell r="I1305">
            <v>8</v>
          </cell>
          <cell r="J1305">
            <v>157300</v>
          </cell>
          <cell r="K1305">
            <v>1258400</v>
          </cell>
          <cell r="M1305" t="str">
            <v>Star Duct</v>
          </cell>
          <cell r="N1305">
            <v>0</v>
          </cell>
          <cell r="O1305" t="str">
            <v>Việt Nam</v>
          </cell>
          <cell r="Q1305">
            <v>100</v>
          </cell>
          <cell r="R1305">
            <v>157300</v>
          </cell>
          <cell r="S1305">
            <v>0</v>
          </cell>
          <cell r="T1305">
            <v>8</v>
          </cell>
          <cell r="U1305">
            <v>157344</v>
          </cell>
          <cell r="V1305">
            <v>1258752</v>
          </cell>
          <cell r="W1305">
            <v>14</v>
          </cell>
          <cell r="X1305">
            <v>112</v>
          </cell>
          <cell r="Y1305">
            <v>57573.599999999999</v>
          </cell>
          <cell r="Z1305">
            <v>460588.79999999999</v>
          </cell>
          <cell r="AA1305">
            <v>60452.28</v>
          </cell>
          <cell r="AB1305">
            <v>483618.24</v>
          </cell>
          <cell r="AC1305">
            <v>1.1000000000000001</v>
          </cell>
          <cell r="AD1305">
            <v>8.8000000000000007</v>
          </cell>
          <cell r="AI1305">
            <v>157300</v>
          </cell>
          <cell r="AJ1305">
            <v>1258400</v>
          </cell>
        </row>
        <row r="1306">
          <cell r="A1306" t="str">
            <v>A11106</v>
          </cell>
          <cell r="B1306">
            <v>7253</v>
          </cell>
          <cell r="C1306">
            <v>1700</v>
          </cell>
          <cell r="E1306" t="str">
            <v>Miệng cấp gió FAL KT700x300 c/w IS + filter EU3</v>
          </cell>
          <cell r="F1306">
            <v>0</v>
          </cell>
          <cell r="G1306">
            <v>0</v>
          </cell>
          <cell r="H1306" t="str">
            <v>cái</v>
          </cell>
          <cell r="I1306">
            <v>1</v>
          </cell>
          <cell r="J1306">
            <v>334100</v>
          </cell>
          <cell r="K1306">
            <v>334100</v>
          </cell>
          <cell r="M1306" t="str">
            <v>Star Duct</v>
          </cell>
          <cell r="N1306">
            <v>0</v>
          </cell>
          <cell r="O1306" t="str">
            <v>Việt Nam</v>
          </cell>
          <cell r="Q1306">
            <v>100</v>
          </cell>
          <cell r="R1306">
            <v>334180</v>
          </cell>
          <cell r="S1306">
            <v>0</v>
          </cell>
          <cell r="T1306">
            <v>1</v>
          </cell>
          <cell r="U1306">
            <v>334132.5</v>
          </cell>
          <cell r="V1306">
            <v>334132.5</v>
          </cell>
          <cell r="W1306">
            <v>62.999999999999993</v>
          </cell>
          <cell r="X1306">
            <v>62.999999999999993</v>
          </cell>
          <cell r="Y1306">
            <v>259081.2</v>
          </cell>
          <cell r="Z1306">
            <v>259081.2</v>
          </cell>
          <cell r="AA1306">
            <v>272035.26</v>
          </cell>
          <cell r="AB1306">
            <v>272035.26</v>
          </cell>
          <cell r="AC1306">
            <v>5</v>
          </cell>
          <cell r="AD1306">
            <v>5</v>
          </cell>
          <cell r="AI1306">
            <v>334100</v>
          </cell>
          <cell r="AJ1306">
            <v>334100</v>
          </cell>
        </row>
        <row r="1307">
          <cell r="A1307" t="str">
            <v>A11107</v>
          </cell>
          <cell r="B1307">
            <v>7254</v>
          </cell>
          <cell r="C1307">
            <v>1700</v>
          </cell>
          <cell r="E1307" t="str">
            <v>Miệng gió hồi RAG KT450x450( 2 lớp cánh nhôm)</v>
          </cell>
          <cell r="F1307">
            <v>0</v>
          </cell>
          <cell r="G1307">
            <v>0</v>
          </cell>
          <cell r="H1307" t="str">
            <v>cái</v>
          </cell>
          <cell r="I1307">
            <v>4</v>
          </cell>
          <cell r="J1307">
            <v>305700</v>
          </cell>
          <cell r="K1307">
            <v>1222800</v>
          </cell>
          <cell r="M1307" t="str">
            <v>Star Duct</v>
          </cell>
          <cell r="N1307">
            <v>0</v>
          </cell>
          <cell r="O1307" t="str">
            <v>Việt Nam</v>
          </cell>
          <cell r="Q1307">
            <v>100</v>
          </cell>
          <cell r="R1307">
            <v>305800</v>
          </cell>
          <cell r="S1307">
            <v>0</v>
          </cell>
          <cell r="T1307">
            <v>4</v>
          </cell>
          <cell r="U1307">
            <v>305748</v>
          </cell>
          <cell r="V1307">
            <v>1222992</v>
          </cell>
          <cell r="W1307">
            <v>56</v>
          </cell>
          <cell r="X1307">
            <v>224</v>
          </cell>
          <cell r="Y1307">
            <v>230294.39999999999</v>
          </cell>
          <cell r="Z1307">
            <v>921177.59999999998</v>
          </cell>
          <cell r="AA1307">
            <v>241809.12</v>
          </cell>
          <cell r="AB1307">
            <v>967236.48</v>
          </cell>
          <cell r="AC1307">
            <v>4.5</v>
          </cell>
          <cell r="AD1307">
            <v>18</v>
          </cell>
          <cell r="AI1307">
            <v>305700</v>
          </cell>
          <cell r="AJ1307">
            <v>1222800</v>
          </cell>
        </row>
        <row r="1308">
          <cell r="A1308" t="str">
            <v>A11108</v>
          </cell>
          <cell r="B1308">
            <v>7255</v>
          </cell>
          <cell r="C1308">
            <v>1700</v>
          </cell>
          <cell r="E1308" t="str">
            <v>Miệng gió thải EAL KT2400x500 +LCCT</v>
          </cell>
          <cell r="F1308">
            <v>0</v>
          </cell>
          <cell r="G1308">
            <v>0</v>
          </cell>
          <cell r="H1308" t="str">
            <v>Cái</v>
          </cell>
          <cell r="I1308">
            <v>1</v>
          </cell>
          <cell r="J1308">
            <v>1776400</v>
          </cell>
          <cell r="K1308">
            <v>1776400</v>
          </cell>
          <cell r="M1308" t="str">
            <v>Star Duct</v>
          </cell>
          <cell r="N1308">
            <v>0</v>
          </cell>
          <cell r="O1308" t="str">
            <v>Việt Nam</v>
          </cell>
          <cell r="Q1308">
            <v>100</v>
          </cell>
          <cell r="R1308">
            <v>1776390.0000000002</v>
          </cell>
          <cell r="S1308">
            <v>0</v>
          </cell>
          <cell r="T1308">
            <v>1</v>
          </cell>
          <cell r="U1308">
            <v>1776378</v>
          </cell>
          <cell r="V1308">
            <v>1776378</v>
          </cell>
          <cell r="W1308">
            <v>203</v>
          </cell>
          <cell r="X1308">
            <v>203</v>
          </cell>
          <cell r="Y1308">
            <v>834817.2</v>
          </cell>
          <cell r="Z1308">
            <v>834817.2</v>
          </cell>
          <cell r="AA1308">
            <v>876558.06</v>
          </cell>
          <cell r="AB1308">
            <v>876558.06</v>
          </cell>
          <cell r="AC1308">
            <v>16.2</v>
          </cell>
          <cell r="AD1308">
            <v>16.2</v>
          </cell>
          <cell r="AI1308">
            <v>1776400</v>
          </cell>
          <cell r="AJ1308">
            <v>1776400</v>
          </cell>
        </row>
        <row r="1309">
          <cell r="A1309" t="str">
            <v>A11109</v>
          </cell>
          <cell r="B1309">
            <v>7256</v>
          </cell>
          <cell r="C1309">
            <v>1700</v>
          </cell>
          <cell r="E1309" t="str">
            <v>Miệng gió KT5000x93 (loại 2 lớp cánh nhôm)</v>
          </cell>
          <cell r="F1309">
            <v>0</v>
          </cell>
          <cell r="G1309">
            <v>0</v>
          </cell>
          <cell r="H1309" t="str">
            <v>cái</v>
          </cell>
          <cell r="I1309">
            <v>1</v>
          </cell>
          <cell r="J1309">
            <v>911900</v>
          </cell>
          <cell r="K1309">
            <v>911900</v>
          </cell>
          <cell r="M1309" t="str">
            <v>Star Duct</v>
          </cell>
          <cell r="N1309">
            <v>0</v>
          </cell>
          <cell r="O1309" t="str">
            <v>Việt Nam</v>
          </cell>
          <cell r="Q1309">
            <v>100</v>
          </cell>
          <cell r="R1309">
            <v>911900.00000000012</v>
          </cell>
          <cell r="S1309">
            <v>0</v>
          </cell>
          <cell r="T1309">
            <v>1</v>
          </cell>
          <cell r="U1309">
            <v>911880</v>
          </cell>
          <cell r="V1309">
            <v>911880</v>
          </cell>
          <cell r="W1309">
            <v>350</v>
          </cell>
          <cell r="X1309">
            <v>350</v>
          </cell>
          <cell r="Y1309">
            <v>1439340</v>
          </cell>
          <cell r="Z1309">
            <v>1439340</v>
          </cell>
          <cell r="AA1309">
            <v>1511307</v>
          </cell>
          <cell r="AB1309">
            <v>1511307</v>
          </cell>
          <cell r="AC1309">
            <v>28</v>
          </cell>
          <cell r="AD1309">
            <v>28</v>
          </cell>
          <cell r="AI1309">
            <v>911900</v>
          </cell>
          <cell r="AJ1309">
            <v>911900</v>
          </cell>
        </row>
        <row r="1310">
          <cell r="A1310" t="str">
            <v>A11110</v>
          </cell>
          <cell r="B1310">
            <v>7257</v>
          </cell>
          <cell r="C1310">
            <v>1700</v>
          </cell>
          <cell r="E1310" t="str">
            <v>Miệng gió thông gió SEAG-2 KT1300x400 (2 lớp cánh nhôm)</v>
          </cell>
          <cell r="F1310">
            <v>0</v>
          </cell>
          <cell r="G1310">
            <v>0</v>
          </cell>
          <cell r="H1310" t="str">
            <v>Cái</v>
          </cell>
          <cell r="I1310">
            <v>1</v>
          </cell>
          <cell r="J1310">
            <v>750300</v>
          </cell>
          <cell r="K1310">
            <v>750300</v>
          </cell>
          <cell r="M1310" t="str">
            <v>Star Duct</v>
          </cell>
          <cell r="N1310">
            <v>0</v>
          </cell>
          <cell r="O1310" t="str">
            <v>Việt Nam</v>
          </cell>
          <cell r="Q1310">
            <v>100</v>
          </cell>
          <cell r="R1310">
            <v>750200.00000000012</v>
          </cell>
          <cell r="S1310">
            <v>0</v>
          </cell>
          <cell r="T1310">
            <v>1</v>
          </cell>
          <cell r="U1310">
            <v>750289.5</v>
          </cell>
          <cell r="V1310">
            <v>750289.5</v>
          </cell>
          <cell r="W1310">
            <v>112</v>
          </cell>
          <cell r="X1310">
            <v>112</v>
          </cell>
          <cell r="Y1310">
            <v>460588.79999999999</v>
          </cell>
          <cell r="Z1310">
            <v>460588.79999999999</v>
          </cell>
          <cell r="AA1310">
            <v>483618.24</v>
          </cell>
          <cell r="AB1310">
            <v>483618.24</v>
          </cell>
          <cell r="AC1310">
            <v>9</v>
          </cell>
          <cell r="AD1310">
            <v>9</v>
          </cell>
          <cell r="AI1310">
            <v>750300</v>
          </cell>
          <cell r="AJ1310">
            <v>750300</v>
          </cell>
        </row>
        <row r="1311">
          <cell r="A1311" t="str">
            <v>A11111</v>
          </cell>
          <cell r="B1311">
            <v>7258</v>
          </cell>
          <cell r="C1311">
            <v>1700</v>
          </cell>
          <cell r="E1311" t="str">
            <v>Miệng gió tăng áp cho phòng PAG KT600x400 (loại hai nan)</v>
          </cell>
          <cell r="F1311">
            <v>0</v>
          </cell>
          <cell r="G1311">
            <v>0</v>
          </cell>
          <cell r="H1311" t="str">
            <v>Cái</v>
          </cell>
          <cell r="I1311">
            <v>3</v>
          </cell>
          <cell r="J1311">
            <v>363000</v>
          </cell>
          <cell r="K1311">
            <v>1089000</v>
          </cell>
          <cell r="M1311" t="str">
            <v>Star Duct</v>
          </cell>
          <cell r="N1311">
            <v>0</v>
          </cell>
          <cell r="O1311" t="str">
            <v>Việt Nam</v>
          </cell>
          <cell r="Q1311">
            <v>100</v>
          </cell>
          <cell r="R1311">
            <v>363000.00000000006</v>
          </cell>
          <cell r="S1311">
            <v>0</v>
          </cell>
          <cell r="T1311">
            <v>3</v>
          </cell>
          <cell r="U1311">
            <v>362964</v>
          </cell>
          <cell r="V1311">
            <v>1088892</v>
          </cell>
          <cell r="W1311">
            <v>62.999999999999993</v>
          </cell>
          <cell r="X1311">
            <v>188.99999999999997</v>
          </cell>
          <cell r="Y1311">
            <v>259081.2</v>
          </cell>
          <cell r="Z1311">
            <v>777243.60000000009</v>
          </cell>
          <cell r="AA1311">
            <v>272035.26</v>
          </cell>
          <cell r="AB1311">
            <v>816105.78</v>
          </cell>
          <cell r="AC1311">
            <v>5</v>
          </cell>
          <cell r="AD1311">
            <v>15</v>
          </cell>
          <cell r="AI1311">
            <v>363000</v>
          </cell>
          <cell r="AJ1311">
            <v>1089000</v>
          </cell>
        </row>
        <row r="1312">
          <cell r="A1312" t="str">
            <v>A11112</v>
          </cell>
          <cell r="B1312">
            <v>7259</v>
          </cell>
          <cell r="C1312">
            <v>1700</v>
          </cell>
          <cell r="E1312" t="str">
            <v>Miệng gió thông gió EAG KT200x200 (2 lớp cánh nhôm)</v>
          </cell>
          <cell r="F1312">
            <v>0</v>
          </cell>
          <cell r="G1312">
            <v>0</v>
          </cell>
          <cell r="H1312" t="str">
            <v>Cái</v>
          </cell>
          <cell r="I1312">
            <v>12</v>
          </cell>
          <cell r="J1312">
            <v>83600</v>
          </cell>
          <cell r="K1312">
            <v>1003200</v>
          </cell>
          <cell r="M1312" t="str">
            <v>Star Duct</v>
          </cell>
          <cell r="N1312">
            <v>0</v>
          </cell>
          <cell r="O1312" t="str">
            <v>Việt Nam</v>
          </cell>
          <cell r="Q1312">
            <v>100</v>
          </cell>
          <cell r="R1312">
            <v>83600</v>
          </cell>
          <cell r="S1312">
            <v>0</v>
          </cell>
          <cell r="T1312">
            <v>12</v>
          </cell>
          <cell r="U1312">
            <v>83589</v>
          </cell>
          <cell r="V1312">
            <v>1003068</v>
          </cell>
          <cell r="W1312">
            <v>21</v>
          </cell>
          <cell r="X1312">
            <v>252</v>
          </cell>
          <cell r="Y1312">
            <v>86360.4</v>
          </cell>
          <cell r="Z1312">
            <v>1036324.7999999999</v>
          </cell>
          <cell r="AA1312">
            <v>90678.42</v>
          </cell>
          <cell r="AB1312">
            <v>1088141.04</v>
          </cell>
          <cell r="AC1312">
            <v>1.7</v>
          </cell>
          <cell r="AD1312">
            <v>20.399999999999999</v>
          </cell>
          <cell r="AI1312">
            <v>83600</v>
          </cell>
          <cell r="AJ1312">
            <v>1003200</v>
          </cell>
        </row>
        <row r="1313">
          <cell r="A1313" t="str">
            <v>A11113</v>
          </cell>
          <cell r="B1313">
            <v>7260</v>
          </cell>
          <cell r="C1313">
            <v>1700</v>
          </cell>
          <cell r="E1313" t="str">
            <v>Miệng gió cấp SAG KT5000x93 (dạng khe linear)</v>
          </cell>
          <cell r="F1313">
            <v>0</v>
          </cell>
          <cell r="G1313">
            <v>0</v>
          </cell>
          <cell r="H1313" t="str">
            <v>cái</v>
          </cell>
          <cell r="I1313">
            <v>5</v>
          </cell>
          <cell r="J1313">
            <v>463100</v>
          </cell>
          <cell r="K1313">
            <v>2315500</v>
          </cell>
          <cell r="M1313" t="str">
            <v>Star Duct</v>
          </cell>
          <cell r="N1313">
            <v>0</v>
          </cell>
          <cell r="O1313" t="str">
            <v>Việt Nam</v>
          </cell>
          <cell r="Q1313">
            <v>100</v>
          </cell>
          <cell r="R1313">
            <v>463100.00000000006</v>
          </cell>
          <cell r="S1313">
            <v>0</v>
          </cell>
          <cell r="T1313">
            <v>5</v>
          </cell>
          <cell r="U1313">
            <v>463092</v>
          </cell>
          <cell r="V1313">
            <v>2315460</v>
          </cell>
          <cell r="W1313">
            <v>350</v>
          </cell>
          <cell r="X1313">
            <v>1750</v>
          </cell>
          <cell r="Y1313">
            <v>1439340</v>
          </cell>
          <cell r="Z1313">
            <v>7196700</v>
          </cell>
          <cell r="AA1313">
            <v>1511307</v>
          </cell>
          <cell r="AB1313">
            <v>7556535</v>
          </cell>
          <cell r="AC1313">
            <v>28</v>
          </cell>
          <cell r="AD1313">
            <v>140</v>
          </cell>
          <cell r="AI1313">
            <v>463100</v>
          </cell>
          <cell r="AJ1313">
            <v>2315500</v>
          </cell>
        </row>
        <row r="1314">
          <cell r="A1314" t="str">
            <v>A11114</v>
          </cell>
          <cell r="B1314">
            <v>7261</v>
          </cell>
          <cell r="C1314">
            <v>1700</v>
          </cell>
          <cell r="E1314" t="str">
            <v>Miệng gió cấp SAD KT450x450 (khuếch tán 4 hướng)</v>
          </cell>
          <cell r="F1314">
            <v>0</v>
          </cell>
          <cell r="G1314">
            <v>0</v>
          </cell>
          <cell r="H1314" t="str">
            <v>cái</v>
          </cell>
          <cell r="I1314">
            <v>45</v>
          </cell>
          <cell r="J1314">
            <v>203600</v>
          </cell>
          <cell r="K1314">
            <v>9162000</v>
          </cell>
          <cell r="M1314" t="str">
            <v>Star Duct</v>
          </cell>
          <cell r="N1314">
            <v>0</v>
          </cell>
          <cell r="O1314" t="str">
            <v>Việt Nam</v>
          </cell>
          <cell r="Q1314">
            <v>100</v>
          </cell>
          <cell r="R1314">
            <v>203500.00000000003</v>
          </cell>
          <cell r="S1314">
            <v>0</v>
          </cell>
          <cell r="T1314">
            <v>45</v>
          </cell>
          <cell r="U1314">
            <v>203608.5</v>
          </cell>
          <cell r="V1314">
            <v>9162382.5</v>
          </cell>
          <cell r="W1314">
            <v>56</v>
          </cell>
          <cell r="X1314">
            <v>2520</v>
          </cell>
          <cell r="Y1314">
            <v>230294.39999999999</v>
          </cell>
          <cell r="Z1314">
            <v>10363248</v>
          </cell>
          <cell r="AA1314">
            <v>241809.12</v>
          </cell>
          <cell r="AB1314">
            <v>10881410.4</v>
          </cell>
          <cell r="AC1314">
            <v>4.5</v>
          </cell>
          <cell r="AD1314">
            <v>202.5</v>
          </cell>
          <cell r="AI1314">
            <v>203600</v>
          </cell>
          <cell r="AJ1314">
            <v>9162000</v>
          </cell>
        </row>
        <row r="1315">
          <cell r="A1315" t="str">
            <v>A11115</v>
          </cell>
          <cell r="B1315">
            <v>7262</v>
          </cell>
          <cell r="C1315">
            <v>1700</v>
          </cell>
          <cell r="E1315" t="str">
            <v>Miệng gió hồi RAG KT5000x93 (loại 2 lớp cánh nhôm)</v>
          </cell>
          <cell r="F1315">
            <v>0</v>
          </cell>
          <cell r="G1315">
            <v>0</v>
          </cell>
          <cell r="H1315" t="str">
            <v>cái</v>
          </cell>
          <cell r="I1315">
            <v>6</v>
          </cell>
          <cell r="J1315">
            <v>911900</v>
          </cell>
          <cell r="K1315">
            <v>5471400</v>
          </cell>
          <cell r="M1315" t="str">
            <v>Star Duct</v>
          </cell>
          <cell r="N1315">
            <v>0</v>
          </cell>
          <cell r="O1315" t="str">
            <v>Việt Nam</v>
          </cell>
          <cell r="Q1315">
            <v>100</v>
          </cell>
          <cell r="R1315">
            <v>911900.00000000012</v>
          </cell>
          <cell r="S1315">
            <v>0</v>
          </cell>
          <cell r="T1315">
            <v>6</v>
          </cell>
          <cell r="U1315">
            <v>911880</v>
          </cell>
          <cell r="V1315">
            <v>5471280</v>
          </cell>
          <cell r="W1315">
            <v>350</v>
          </cell>
          <cell r="X1315">
            <v>2100</v>
          </cell>
          <cell r="Y1315">
            <v>1439340</v>
          </cell>
          <cell r="Z1315">
            <v>8636040</v>
          </cell>
          <cell r="AA1315">
            <v>1511307</v>
          </cell>
          <cell r="AB1315">
            <v>9067842</v>
          </cell>
          <cell r="AC1315">
            <v>28</v>
          </cell>
          <cell r="AD1315">
            <v>168</v>
          </cell>
          <cell r="AI1315">
            <v>911900</v>
          </cell>
          <cell r="AJ1315">
            <v>5471400</v>
          </cell>
        </row>
        <row r="1316">
          <cell r="A1316" t="str">
            <v>A11116</v>
          </cell>
          <cell r="B1316">
            <v>7263</v>
          </cell>
          <cell r="C1316">
            <v>1700</v>
          </cell>
          <cell r="E1316" t="str">
            <v>Miệng gió hồi RAG KT550x550 (2 lớp cánh nhôm)</v>
          </cell>
          <cell r="F1316">
            <v>0</v>
          </cell>
          <cell r="G1316">
            <v>0</v>
          </cell>
          <cell r="H1316" t="str">
            <v>cái</v>
          </cell>
          <cell r="I1316">
            <v>24</v>
          </cell>
          <cell r="J1316">
            <v>441200</v>
          </cell>
          <cell r="K1316">
            <v>10588800</v>
          </cell>
          <cell r="M1316" t="str">
            <v>Star Duct</v>
          </cell>
          <cell r="N1316">
            <v>0</v>
          </cell>
          <cell r="O1316" t="str">
            <v>Việt Nam</v>
          </cell>
          <cell r="Q1316">
            <v>100</v>
          </cell>
          <cell r="R1316">
            <v>441100.00000000006</v>
          </cell>
          <cell r="S1316">
            <v>0</v>
          </cell>
          <cell r="T1316">
            <v>24</v>
          </cell>
          <cell r="U1316">
            <v>441189</v>
          </cell>
          <cell r="V1316">
            <v>10588536</v>
          </cell>
          <cell r="W1316">
            <v>70</v>
          </cell>
          <cell r="X1316">
            <v>1680</v>
          </cell>
          <cell r="Y1316">
            <v>287868</v>
          </cell>
          <cell r="Z1316">
            <v>6908832</v>
          </cell>
          <cell r="AA1316">
            <v>302261.40000000002</v>
          </cell>
          <cell r="AB1316">
            <v>7254273.6000000006</v>
          </cell>
          <cell r="AC1316">
            <v>5.6</v>
          </cell>
          <cell r="AD1316">
            <v>134.39999999999998</v>
          </cell>
          <cell r="AI1316">
            <v>441200</v>
          </cell>
          <cell r="AJ1316">
            <v>10588800</v>
          </cell>
        </row>
        <row r="1317">
          <cell r="A1317" t="str">
            <v>A11117</v>
          </cell>
          <cell r="D1317" t="str">
            <v>VII.4</v>
          </cell>
          <cell r="E1317" t="str">
            <v>THIẾT BỊ - VAN NƯỚC</v>
          </cell>
        </row>
        <row r="1318">
          <cell r="A1318" t="str">
            <v>A11118</v>
          </cell>
          <cell r="B1318">
            <v>6129</v>
          </cell>
          <cell r="C1318">
            <v>1835</v>
          </cell>
          <cell r="E1318" t="str">
            <v>Butterfly valves (Gear Type)</v>
          </cell>
          <cell r="F1318" t="str">
            <v>Van bướm loại tay xoay</v>
          </cell>
          <cell r="G1318" t="str">
            <v>300A</v>
          </cell>
          <cell r="H1318" t="str">
            <v>pcs</v>
          </cell>
          <cell r="I1318">
            <v>1</v>
          </cell>
          <cell r="J1318">
            <v>5429900</v>
          </cell>
          <cell r="K1318">
            <v>5429900</v>
          </cell>
          <cell r="M1318" t="str">
            <v>KVS</v>
          </cell>
          <cell r="N1318" t="str">
            <v>KVS 300</v>
          </cell>
          <cell r="O1318" t="str">
            <v>TURKEY</v>
          </cell>
          <cell r="Q1318">
            <v>100</v>
          </cell>
          <cell r="R1318">
            <v>5430000</v>
          </cell>
          <cell r="S1318">
            <v>0</v>
          </cell>
          <cell r="T1318">
            <v>1</v>
          </cell>
          <cell r="U1318">
            <v>5429932.5</v>
          </cell>
          <cell r="V1318">
            <v>5429932.5</v>
          </cell>
          <cell r="W1318">
            <v>49</v>
          </cell>
          <cell r="X1318">
            <v>49</v>
          </cell>
          <cell r="Y1318">
            <v>201507.6</v>
          </cell>
          <cell r="Z1318">
            <v>201507.6</v>
          </cell>
          <cell r="AA1318">
            <v>211582.98</v>
          </cell>
          <cell r="AB1318">
            <v>211582.98</v>
          </cell>
          <cell r="AC1318">
            <v>3.9</v>
          </cell>
          <cell r="AD1318">
            <v>3.9</v>
          </cell>
          <cell r="AE1318" t="e">
            <v>#REF!</v>
          </cell>
          <cell r="AF1318" t="e">
            <v>#REF!</v>
          </cell>
          <cell r="AI1318">
            <v>5429900</v>
          </cell>
          <cell r="AJ1318">
            <v>5429900</v>
          </cell>
        </row>
        <row r="1319">
          <cell r="A1319" t="str">
            <v>A11119</v>
          </cell>
          <cell r="B1319">
            <v>6122</v>
          </cell>
          <cell r="C1319">
            <v>1835</v>
          </cell>
          <cell r="E1319" t="str">
            <v>Van chặn-Van bướm tay quay nối bích DN65 PN16</v>
          </cell>
          <cell r="F1319" t="str">
            <v>Van bướm loại tay xoay</v>
          </cell>
          <cell r="G1319" t="str">
            <v>65A</v>
          </cell>
          <cell r="H1319" t="str">
            <v>pcs</v>
          </cell>
          <cell r="I1319">
            <v>10</v>
          </cell>
          <cell r="J1319">
            <v>1117900</v>
          </cell>
          <cell r="K1319">
            <v>11179000</v>
          </cell>
          <cell r="M1319" t="str">
            <v>KVS</v>
          </cell>
          <cell r="N1319" t="str">
            <v>KVS 300</v>
          </cell>
          <cell r="O1319" t="str">
            <v>TURKEY</v>
          </cell>
          <cell r="Q1319">
            <v>100</v>
          </cell>
          <cell r="R1319">
            <v>1118000</v>
          </cell>
          <cell r="S1319">
            <v>0</v>
          </cell>
          <cell r="T1319">
            <v>10</v>
          </cell>
          <cell r="U1319">
            <v>1117947</v>
          </cell>
          <cell r="V1319">
            <v>11179470</v>
          </cell>
          <cell r="W1319">
            <v>16.799999999999997</v>
          </cell>
          <cell r="X1319">
            <v>167.99999999999997</v>
          </cell>
          <cell r="Y1319">
            <v>69088.320000000007</v>
          </cell>
          <cell r="Z1319">
            <v>690883.20000000007</v>
          </cell>
          <cell r="AA1319">
            <v>72542.740000000005</v>
          </cell>
          <cell r="AB1319">
            <v>725427.4</v>
          </cell>
          <cell r="AC1319">
            <v>1.3</v>
          </cell>
          <cell r="AD1319">
            <v>13</v>
          </cell>
          <cell r="AE1319" t="e">
            <v>#REF!</v>
          </cell>
          <cell r="AF1319" t="e">
            <v>#REF!</v>
          </cell>
          <cell r="AI1319">
            <v>1117900</v>
          </cell>
          <cell r="AJ1319">
            <v>11179000</v>
          </cell>
        </row>
        <row r="1320">
          <cell r="A1320" t="str">
            <v>A11120</v>
          </cell>
          <cell r="B1320">
            <v>6030</v>
          </cell>
          <cell r="C1320">
            <v>1835</v>
          </cell>
          <cell r="E1320" t="str">
            <v>Van bi đồng - Bronze Ball valve PN20</v>
          </cell>
          <cell r="F1320" t="str">
            <v>Van bi loại nối ren</v>
          </cell>
          <cell r="G1320" t="str">
            <v>32A</v>
          </cell>
          <cell r="H1320" t="str">
            <v>pcs</v>
          </cell>
          <cell r="I1320">
            <v>2</v>
          </cell>
          <cell r="J1320">
            <v>445000</v>
          </cell>
          <cell r="K1320">
            <v>890000</v>
          </cell>
          <cell r="M1320" t="str">
            <v>KVS</v>
          </cell>
          <cell r="N1320" t="str">
            <v>KVS 308</v>
          </cell>
          <cell r="O1320" t="str">
            <v>TURKEY</v>
          </cell>
          <cell r="Q1320">
            <v>100</v>
          </cell>
          <cell r="R1320">
            <v>445000</v>
          </cell>
          <cell r="S1320">
            <v>0</v>
          </cell>
          <cell r="T1320">
            <v>2</v>
          </cell>
          <cell r="U1320">
            <v>444988.5</v>
          </cell>
          <cell r="V1320">
            <v>889977</v>
          </cell>
          <cell r="W1320">
            <v>11.2</v>
          </cell>
          <cell r="X1320">
            <v>22.4</v>
          </cell>
          <cell r="Y1320">
            <v>46058.879999999997</v>
          </cell>
          <cell r="Z1320">
            <v>92117.759999999995</v>
          </cell>
          <cell r="AA1320">
            <v>48361.82</v>
          </cell>
          <cell r="AB1320">
            <v>96723.64</v>
          </cell>
          <cell r="AC1320">
            <v>0.9</v>
          </cell>
          <cell r="AD1320">
            <v>1.8</v>
          </cell>
          <cell r="AE1320" t="e">
            <v>#REF!</v>
          </cell>
          <cell r="AF1320" t="e">
            <v>#REF!</v>
          </cell>
          <cell r="AI1320">
            <v>445000</v>
          </cell>
          <cell r="AJ1320">
            <v>890000</v>
          </cell>
        </row>
        <row r="1321">
          <cell r="A1321" t="str">
            <v>A11121</v>
          </cell>
          <cell r="B1321">
            <v>6029</v>
          </cell>
          <cell r="C1321">
            <v>1835</v>
          </cell>
          <cell r="E1321" t="str">
            <v>Van bi đồng - Bronze Ball valve PN20</v>
          </cell>
          <cell r="F1321" t="str">
            <v>Van bi loại nối ren</v>
          </cell>
          <cell r="G1321" t="str">
            <v>25A</v>
          </cell>
          <cell r="H1321" t="str">
            <v>pcs</v>
          </cell>
          <cell r="I1321">
            <v>38</v>
          </cell>
          <cell r="J1321">
            <v>288100</v>
          </cell>
          <cell r="K1321">
            <v>10947800</v>
          </cell>
          <cell r="M1321" t="str">
            <v>KVS</v>
          </cell>
          <cell r="N1321" t="str">
            <v>KVS 308</v>
          </cell>
          <cell r="O1321" t="str">
            <v>TURKEY</v>
          </cell>
          <cell r="Q1321">
            <v>100</v>
          </cell>
          <cell r="R1321">
            <v>288000</v>
          </cell>
          <cell r="S1321">
            <v>0</v>
          </cell>
          <cell r="T1321">
            <v>38</v>
          </cell>
          <cell r="U1321">
            <v>288091.5</v>
          </cell>
          <cell r="V1321">
            <v>10947477</v>
          </cell>
          <cell r="W1321">
            <v>11.2</v>
          </cell>
          <cell r="X1321">
            <v>425.59999999999997</v>
          </cell>
          <cell r="Y1321">
            <v>46058.879999999997</v>
          </cell>
          <cell r="Z1321">
            <v>1750237.44</v>
          </cell>
          <cell r="AA1321">
            <v>48361.82</v>
          </cell>
          <cell r="AB1321">
            <v>1837749.16</v>
          </cell>
          <cell r="AC1321">
            <v>0.9</v>
          </cell>
          <cell r="AD1321">
            <v>34.200000000000003</v>
          </cell>
          <cell r="AE1321" t="e">
            <v>#REF!</v>
          </cell>
          <cell r="AF1321" t="e">
            <v>#REF!</v>
          </cell>
          <cell r="AI1321">
            <v>288100</v>
          </cell>
          <cell r="AJ1321">
            <v>10947800</v>
          </cell>
        </row>
        <row r="1322">
          <cell r="A1322" t="str">
            <v>A11122</v>
          </cell>
          <cell r="B1322">
            <v>6478</v>
          </cell>
          <cell r="C1322">
            <v>1836</v>
          </cell>
          <cell r="E1322" t="str">
            <v>Modulating vlave</v>
          </cell>
          <cell r="F1322" t="str">
            <v xml:space="preserve">Van điều chỉnh </v>
          </cell>
          <cell r="G1322" t="str">
            <v>65A</v>
          </cell>
          <cell r="H1322" t="str">
            <v>pcs</v>
          </cell>
          <cell r="I1322">
            <v>2</v>
          </cell>
          <cell r="J1322">
            <v>5006400</v>
          </cell>
          <cell r="K1322">
            <v>10012800</v>
          </cell>
          <cell r="M1322" t="str">
            <v>Belimo</v>
          </cell>
          <cell r="N1322" t="str">
            <v>BU665+ SR24A-SR-5</v>
          </cell>
          <cell r="O1322" t="str">
            <v>Switzerland/ Thụy Sỹ</v>
          </cell>
          <cell r="Q1322">
            <v>100</v>
          </cell>
          <cell r="R1322">
            <v>5014000</v>
          </cell>
          <cell r="S1322">
            <v>0</v>
          </cell>
          <cell r="T1322">
            <v>2</v>
          </cell>
          <cell r="U1322">
            <v>5006400</v>
          </cell>
          <cell r="V1322">
            <v>10012800</v>
          </cell>
          <cell r="W1322">
            <v>64.399999999999991</v>
          </cell>
          <cell r="X1322">
            <v>128.79999999999998</v>
          </cell>
          <cell r="Y1322">
            <v>264838.56</v>
          </cell>
          <cell r="Z1322">
            <v>529677.12</v>
          </cell>
          <cell r="AA1322">
            <v>278080.49</v>
          </cell>
          <cell r="AB1322">
            <v>556160.98</v>
          </cell>
          <cell r="AC1322">
            <v>5.2</v>
          </cell>
          <cell r="AD1322">
            <v>10.4</v>
          </cell>
          <cell r="AE1322" t="e">
            <v>#REF!</v>
          </cell>
          <cell r="AF1322" t="e">
            <v>#REF!</v>
          </cell>
          <cell r="AI1322">
            <v>5006400</v>
          </cell>
          <cell r="AJ1322">
            <v>10012800</v>
          </cell>
        </row>
        <row r="1323">
          <cell r="A1323" t="str">
            <v>A11123</v>
          </cell>
          <cell r="B1323">
            <v>6475</v>
          </cell>
          <cell r="C1323">
            <v>1836</v>
          </cell>
          <cell r="E1323" t="str">
            <v>Modulating vlave</v>
          </cell>
          <cell r="F1323" t="str">
            <v xml:space="preserve">Van điều chỉnh </v>
          </cell>
          <cell r="G1323" t="str">
            <v>32A</v>
          </cell>
          <cell r="H1323" t="str">
            <v>pcs</v>
          </cell>
          <cell r="I1323">
            <v>1</v>
          </cell>
          <cell r="J1323">
            <v>2972600</v>
          </cell>
          <cell r="K1323">
            <v>2972600</v>
          </cell>
          <cell r="M1323" t="str">
            <v>Belimo</v>
          </cell>
          <cell r="N1323" t="str">
            <v>R2032-10-S2 + LR24A</v>
          </cell>
          <cell r="O1323" t="str">
            <v>Switzerland/ Thụy Sỹ</v>
          </cell>
          <cell r="Q1323">
            <v>100</v>
          </cell>
          <cell r="R1323">
            <v>2964800</v>
          </cell>
          <cell r="S1323">
            <v>0</v>
          </cell>
          <cell r="T1323">
            <v>1</v>
          </cell>
          <cell r="U1323">
            <v>2972550</v>
          </cell>
          <cell r="V1323">
            <v>2972550</v>
          </cell>
          <cell r="W1323">
            <v>44.8</v>
          </cell>
          <cell r="X1323">
            <v>44.8</v>
          </cell>
          <cell r="Y1323">
            <v>184235.51999999999</v>
          </cell>
          <cell r="Z1323">
            <v>184235.51999999999</v>
          </cell>
          <cell r="AA1323">
            <v>193447.3</v>
          </cell>
          <cell r="AB1323">
            <v>193447.3</v>
          </cell>
          <cell r="AC1323">
            <v>3.6</v>
          </cell>
          <cell r="AD1323">
            <v>3.6</v>
          </cell>
          <cell r="AE1323" t="e">
            <v>#REF!</v>
          </cell>
          <cell r="AF1323" t="e">
            <v>#REF!</v>
          </cell>
          <cell r="AI1323">
            <v>2972600</v>
          </cell>
          <cell r="AJ1323">
            <v>2972600</v>
          </cell>
        </row>
        <row r="1324">
          <cell r="A1324" t="str">
            <v>A11124</v>
          </cell>
          <cell r="B1324">
            <v>6474</v>
          </cell>
          <cell r="C1324">
            <v>1836</v>
          </cell>
          <cell r="E1324" t="str">
            <v>Modulating vlave</v>
          </cell>
          <cell r="F1324" t="str">
            <v xml:space="preserve">Van điều chỉnh </v>
          </cell>
          <cell r="G1324" t="str">
            <v>25A</v>
          </cell>
          <cell r="H1324" t="str">
            <v>pcs</v>
          </cell>
          <cell r="I1324">
            <v>19</v>
          </cell>
          <cell r="J1324">
            <v>2659700</v>
          </cell>
          <cell r="K1324">
            <v>50534300</v>
          </cell>
          <cell r="M1324" t="str">
            <v>Belimo</v>
          </cell>
          <cell r="N1324" t="str">
            <v>R2025-10-S2 + LR24A</v>
          </cell>
          <cell r="O1324" t="str">
            <v>Switzerland/ Thụy Sỹ</v>
          </cell>
          <cell r="Q1324">
            <v>100</v>
          </cell>
          <cell r="R1324">
            <v>2659600</v>
          </cell>
          <cell r="S1324">
            <v>0</v>
          </cell>
          <cell r="T1324">
            <v>19</v>
          </cell>
          <cell r="U1324">
            <v>2659650</v>
          </cell>
          <cell r="V1324">
            <v>50533350</v>
          </cell>
          <cell r="W1324">
            <v>42</v>
          </cell>
          <cell r="X1324">
            <v>798</v>
          </cell>
          <cell r="Y1324">
            <v>172720.8</v>
          </cell>
          <cell r="Z1324">
            <v>3281695.1999999997</v>
          </cell>
          <cell r="AA1324">
            <v>181356.84</v>
          </cell>
          <cell r="AB1324">
            <v>3445779.96</v>
          </cell>
          <cell r="AC1324">
            <v>3.4</v>
          </cell>
          <cell r="AD1324">
            <v>64.599999999999994</v>
          </cell>
          <cell r="AE1324" t="e">
            <v>#REF!</v>
          </cell>
          <cell r="AF1324" t="e">
            <v>#REF!</v>
          </cell>
          <cell r="AI1324">
            <v>2659700</v>
          </cell>
          <cell r="AJ1324">
            <v>50534300</v>
          </cell>
        </row>
        <row r="1325">
          <cell r="A1325" t="str">
            <v>A11125</v>
          </cell>
          <cell r="B1325">
            <v>6611</v>
          </cell>
          <cell r="C1325">
            <v>1837</v>
          </cell>
          <cell r="E1325" t="str">
            <v>Balancing Valve</v>
          </cell>
          <cell r="F1325" t="str">
            <v>Van cân bằng</v>
          </cell>
          <cell r="G1325" t="str">
            <v>300A</v>
          </cell>
          <cell r="H1325" t="str">
            <v>pcs</v>
          </cell>
          <cell r="I1325">
            <v>1</v>
          </cell>
          <cell r="J1325">
            <v>56096000</v>
          </cell>
          <cell r="K1325">
            <v>56096000</v>
          </cell>
          <cell r="M1325" t="str">
            <v>Herz</v>
          </cell>
          <cell r="N1325" t="str">
            <v>4218 GMF</v>
          </cell>
          <cell r="O1325" t="str">
            <v>Austria (ÁO)</v>
          </cell>
          <cell r="Q1325">
            <v>100</v>
          </cell>
          <cell r="R1325">
            <v>56096000</v>
          </cell>
          <cell r="S1325">
            <v>0</v>
          </cell>
          <cell r="T1325">
            <v>1</v>
          </cell>
          <cell r="U1325">
            <v>56096041.5</v>
          </cell>
          <cell r="V1325">
            <v>56096041.5</v>
          </cell>
          <cell r="W1325">
            <v>98</v>
          </cell>
          <cell r="X1325">
            <v>98</v>
          </cell>
          <cell r="Y1325">
            <v>403015.2</v>
          </cell>
          <cell r="Z1325">
            <v>403015.2</v>
          </cell>
          <cell r="AA1325">
            <v>423165.96</v>
          </cell>
          <cell r="AB1325">
            <v>423165.96</v>
          </cell>
          <cell r="AC1325">
            <v>7.8</v>
          </cell>
          <cell r="AD1325">
            <v>7.8</v>
          </cell>
          <cell r="AE1325" t="e">
            <v>#REF!</v>
          </cell>
          <cell r="AF1325" t="e">
            <v>#REF!</v>
          </cell>
          <cell r="AI1325">
            <v>56096000</v>
          </cell>
          <cell r="AJ1325">
            <v>56096000</v>
          </cell>
        </row>
        <row r="1326">
          <cell r="A1326" t="str">
            <v>A11126</v>
          </cell>
          <cell r="B1326">
            <v>6604</v>
          </cell>
          <cell r="C1326">
            <v>1837</v>
          </cell>
          <cell r="E1326" t="str">
            <v>Balancing Valve</v>
          </cell>
          <cell r="F1326" t="str">
            <v>Van cân bằng</v>
          </cell>
          <cell r="G1326" t="str">
            <v>65A</v>
          </cell>
          <cell r="H1326" t="str">
            <v>pcs</v>
          </cell>
          <cell r="I1326">
            <v>2</v>
          </cell>
          <cell r="J1326">
            <v>3690000</v>
          </cell>
          <cell r="K1326">
            <v>7380000</v>
          </cell>
          <cell r="M1326" t="str">
            <v>Herz</v>
          </cell>
          <cell r="N1326" t="str">
            <v>4218 GMF</v>
          </cell>
          <cell r="O1326" t="str">
            <v>Austria (ÁO)</v>
          </cell>
          <cell r="Q1326">
            <v>100</v>
          </cell>
          <cell r="R1326">
            <v>3690000</v>
          </cell>
          <cell r="S1326">
            <v>0</v>
          </cell>
          <cell r="T1326">
            <v>2</v>
          </cell>
          <cell r="U1326">
            <v>3689985</v>
          </cell>
          <cell r="V1326">
            <v>7379970</v>
          </cell>
          <cell r="W1326">
            <v>32.199999999999996</v>
          </cell>
          <cell r="X1326">
            <v>64.399999999999991</v>
          </cell>
          <cell r="Y1326">
            <v>132419.28</v>
          </cell>
          <cell r="Z1326">
            <v>264838.56</v>
          </cell>
          <cell r="AA1326">
            <v>139040.24</v>
          </cell>
          <cell r="AB1326">
            <v>278080.48</v>
          </cell>
          <cell r="AC1326">
            <v>2.6</v>
          </cell>
          <cell r="AD1326">
            <v>5.2</v>
          </cell>
          <cell r="AE1326" t="e">
            <v>#REF!</v>
          </cell>
          <cell r="AF1326" t="e">
            <v>#REF!</v>
          </cell>
          <cell r="AI1326">
            <v>3690000</v>
          </cell>
          <cell r="AJ1326">
            <v>7380000</v>
          </cell>
        </row>
        <row r="1327">
          <cell r="A1327" t="str">
            <v>A11127</v>
          </cell>
          <cell r="B1327">
            <v>6601</v>
          </cell>
          <cell r="C1327">
            <v>1837</v>
          </cell>
          <cell r="E1327" t="str">
            <v>Balancing Valve</v>
          </cell>
          <cell r="F1327" t="str">
            <v>Van cân bằng</v>
          </cell>
          <cell r="G1327" t="str">
            <v>32A</v>
          </cell>
          <cell r="H1327" t="str">
            <v>pcs</v>
          </cell>
          <cell r="I1327">
            <v>1</v>
          </cell>
          <cell r="J1327">
            <v>938000</v>
          </cell>
          <cell r="K1327">
            <v>938000</v>
          </cell>
          <cell r="M1327" t="str">
            <v>Herz</v>
          </cell>
          <cell r="N1327" t="str">
            <v>4017 M</v>
          </cell>
          <cell r="O1327" t="str">
            <v>Austria (ÁO)</v>
          </cell>
          <cell r="Q1327">
            <v>100</v>
          </cell>
          <cell r="R1327">
            <v>938000</v>
          </cell>
          <cell r="S1327">
            <v>0</v>
          </cell>
          <cell r="T1327">
            <v>1</v>
          </cell>
          <cell r="U1327">
            <v>938029.5</v>
          </cell>
          <cell r="V1327">
            <v>938029.5</v>
          </cell>
          <cell r="W1327">
            <v>11.2</v>
          </cell>
          <cell r="X1327">
            <v>11.2</v>
          </cell>
          <cell r="Y1327">
            <v>46058.879999999997</v>
          </cell>
          <cell r="Z1327">
            <v>46058.879999999997</v>
          </cell>
          <cell r="AA1327">
            <v>48361.82</v>
          </cell>
          <cell r="AB1327">
            <v>48361.82</v>
          </cell>
          <cell r="AC1327">
            <v>0.9</v>
          </cell>
          <cell r="AD1327">
            <v>0.9</v>
          </cell>
          <cell r="AE1327" t="e">
            <v>#REF!</v>
          </cell>
          <cell r="AF1327" t="e">
            <v>#REF!</v>
          </cell>
          <cell r="AI1327">
            <v>938000</v>
          </cell>
          <cell r="AJ1327">
            <v>938000</v>
          </cell>
        </row>
        <row r="1328">
          <cell r="A1328" t="str">
            <v>A11128</v>
          </cell>
          <cell r="B1328">
            <v>6600</v>
          </cell>
          <cell r="C1328">
            <v>1837</v>
          </cell>
          <cell r="E1328" t="str">
            <v>Balancing Valve</v>
          </cell>
          <cell r="F1328" t="str">
            <v>Van cân bằng</v>
          </cell>
          <cell r="G1328" t="str">
            <v>25A</v>
          </cell>
          <cell r="H1328" t="str">
            <v>pcs</v>
          </cell>
          <cell r="I1328">
            <v>19</v>
          </cell>
          <cell r="J1328">
            <v>799900</v>
          </cell>
          <cell r="K1328">
            <v>15198100</v>
          </cell>
          <cell r="M1328" t="str">
            <v>Herz</v>
          </cell>
          <cell r="N1328" t="str">
            <v>4017 M</v>
          </cell>
          <cell r="O1328" t="str">
            <v>Austria (ÁO)</v>
          </cell>
          <cell r="Q1328">
            <v>100</v>
          </cell>
          <cell r="R1328">
            <v>800000</v>
          </cell>
          <cell r="S1328">
            <v>0</v>
          </cell>
          <cell r="T1328">
            <v>19</v>
          </cell>
          <cell r="U1328">
            <v>799906.5</v>
          </cell>
          <cell r="V1328">
            <v>15198223.5</v>
          </cell>
          <cell r="W1328">
            <v>11.2</v>
          </cell>
          <cell r="X1328">
            <v>212.79999999999998</v>
          </cell>
          <cell r="Y1328">
            <v>46058.879999999997</v>
          </cell>
          <cell r="Z1328">
            <v>875118.72</v>
          </cell>
          <cell r="AA1328">
            <v>48361.82</v>
          </cell>
          <cell r="AB1328">
            <v>918874.58</v>
          </cell>
          <cell r="AC1328">
            <v>0.9</v>
          </cell>
          <cell r="AD1328">
            <v>17.100000000000001</v>
          </cell>
          <cell r="AE1328" t="e">
            <v>#REF!</v>
          </cell>
          <cell r="AF1328" t="e">
            <v>#REF!</v>
          </cell>
          <cell r="AI1328">
            <v>799900</v>
          </cell>
          <cell r="AJ1328">
            <v>15198100</v>
          </cell>
        </row>
        <row r="1329">
          <cell r="A1329" t="str">
            <v>A11129</v>
          </cell>
          <cell r="B1329">
            <v>6027</v>
          </cell>
          <cell r="C1329">
            <v>1835</v>
          </cell>
          <cell r="E1329" t="str">
            <v>Van bi đồng - Bronze Ball valve PN20</v>
          </cell>
          <cell r="F1329" t="str">
            <v>Van bi loại nối ren</v>
          </cell>
          <cell r="G1329" t="str">
            <v>15A</v>
          </cell>
          <cell r="H1329" t="str">
            <v>pcs</v>
          </cell>
          <cell r="I1329">
            <v>44</v>
          </cell>
          <cell r="J1329">
            <v>131000</v>
          </cell>
          <cell r="K1329">
            <v>5764000</v>
          </cell>
          <cell r="M1329" t="str">
            <v>KVS</v>
          </cell>
          <cell r="N1329" t="str">
            <v>KVS 308</v>
          </cell>
          <cell r="O1329" t="str">
            <v>TURKEY</v>
          </cell>
          <cell r="Q1329">
            <v>100</v>
          </cell>
          <cell r="R1329">
            <v>131000</v>
          </cell>
          <cell r="S1329">
            <v>0</v>
          </cell>
          <cell r="T1329">
            <v>44</v>
          </cell>
          <cell r="U1329">
            <v>130971</v>
          </cell>
          <cell r="V1329">
            <v>5762724</v>
          </cell>
          <cell r="W1329">
            <v>8.3999999999999986</v>
          </cell>
          <cell r="X1329">
            <v>369.59999999999991</v>
          </cell>
          <cell r="Y1329">
            <v>34544.160000000003</v>
          </cell>
          <cell r="Z1329">
            <v>1519943.04</v>
          </cell>
          <cell r="AA1329">
            <v>36271.370000000003</v>
          </cell>
          <cell r="AB1329">
            <v>1595940.28</v>
          </cell>
          <cell r="AC1329">
            <v>0.7</v>
          </cell>
          <cell r="AD1329">
            <v>30.799999999999997</v>
          </cell>
          <cell r="AE1329" t="e">
            <v>#REF!</v>
          </cell>
          <cell r="AF1329" t="e">
            <v>#REF!</v>
          </cell>
          <cell r="AI1329">
            <v>131000</v>
          </cell>
          <cell r="AJ1329">
            <v>5764000</v>
          </cell>
        </row>
        <row r="1330">
          <cell r="A1330" t="str">
            <v>A11130</v>
          </cell>
          <cell r="B1330">
            <v>6202</v>
          </cell>
          <cell r="C1330">
            <v>1835</v>
          </cell>
          <cell r="E1330" t="str">
            <v>Van xả khí nối ren DN15 PN20</v>
          </cell>
          <cell r="F1330" t="str">
            <v>Van xả khí</v>
          </cell>
          <cell r="G1330">
            <v>0</v>
          </cell>
          <cell r="H1330" t="str">
            <v>set</v>
          </cell>
          <cell r="I1330">
            <v>2</v>
          </cell>
          <cell r="J1330">
            <v>1689700</v>
          </cell>
          <cell r="K1330">
            <v>3379400</v>
          </cell>
          <cell r="M1330" t="str">
            <v>KVS</v>
          </cell>
          <cell r="N1330" t="str">
            <v>KVS - 870</v>
          </cell>
          <cell r="O1330" t="str">
            <v>TURKEY</v>
          </cell>
          <cell r="Q1330">
            <v>100</v>
          </cell>
          <cell r="R1330">
            <v>1403000</v>
          </cell>
          <cell r="S1330">
            <v>0</v>
          </cell>
          <cell r="T1330">
            <v>2</v>
          </cell>
          <cell r="U1330">
            <v>1689660</v>
          </cell>
          <cell r="V1330">
            <v>3379320</v>
          </cell>
          <cell r="W1330">
            <v>28</v>
          </cell>
          <cell r="X1330">
            <v>56</v>
          </cell>
          <cell r="Y1330">
            <v>115147.2</v>
          </cell>
          <cell r="Z1330">
            <v>230294.39999999999</v>
          </cell>
          <cell r="AA1330">
            <v>120904.56</v>
          </cell>
          <cell r="AB1330">
            <v>241809.12</v>
          </cell>
          <cell r="AC1330">
            <v>2.2000000000000002</v>
          </cell>
          <cell r="AD1330">
            <v>4.4000000000000004</v>
          </cell>
          <cell r="AE1330" t="e">
            <v>#REF!</v>
          </cell>
          <cell r="AF1330" t="e">
            <v>#REF!</v>
          </cell>
          <cell r="AI1330">
            <v>1689700</v>
          </cell>
          <cell r="AJ1330">
            <v>3379400</v>
          </cell>
        </row>
        <row r="1331">
          <cell r="A1331" t="str">
            <v>A11131</v>
          </cell>
          <cell r="B1331">
            <v>6364</v>
          </cell>
          <cell r="C1331">
            <v>1837</v>
          </cell>
          <cell r="E1331" t="str">
            <v>Flexible joint (Rubber)-   Flange PN16</v>
          </cell>
          <cell r="F1331" t="str">
            <v>Nối mềm cao su 2 cấp, loại nối bích</v>
          </cell>
          <cell r="G1331" t="str">
            <v>65A</v>
          </cell>
          <cell r="H1331" t="str">
            <v>pcs</v>
          </cell>
          <cell r="I1331">
            <v>4</v>
          </cell>
          <cell r="J1331">
            <v>634100</v>
          </cell>
          <cell r="K1331">
            <v>2536400</v>
          </cell>
          <cell r="M1331" t="str">
            <v>KVS</v>
          </cell>
          <cell r="N1331" t="str">
            <v xml:space="preserve">KVS 500 - F </v>
          </cell>
          <cell r="O1331" t="str">
            <v>TURKEY</v>
          </cell>
          <cell r="Q1331">
            <v>100</v>
          </cell>
          <cell r="R1331">
            <v>634000</v>
          </cell>
          <cell r="S1331">
            <v>0</v>
          </cell>
          <cell r="T1331">
            <v>4</v>
          </cell>
          <cell r="U1331">
            <v>634069.5</v>
          </cell>
          <cell r="V1331">
            <v>2536278</v>
          </cell>
          <cell r="W1331">
            <v>37.799999999999997</v>
          </cell>
          <cell r="X1331">
            <v>151.19999999999999</v>
          </cell>
          <cell r="Y1331">
            <v>155448.72</v>
          </cell>
          <cell r="Z1331">
            <v>621794.88</v>
          </cell>
          <cell r="AA1331">
            <v>163221.16</v>
          </cell>
          <cell r="AB1331">
            <v>652884.64</v>
          </cell>
          <cell r="AC1331">
            <v>3</v>
          </cell>
          <cell r="AD1331">
            <v>12</v>
          </cell>
          <cell r="AE1331" t="e">
            <v>#REF!</v>
          </cell>
          <cell r="AF1331" t="e">
            <v>#REF!</v>
          </cell>
          <cell r="AI1331">
            <v>634100</v>
          </cell>
          <cell r="AJ1331">
            <v>2536400</v>
          </cell>
        </row>
        <row r="1332">
          <cell r="A1332" t="str">
            <v>A11132</v>
          </cell>
          <cell r="B1332">
            <v>6360</v>
          </cell>
          <cell r="C1332">
            <v>1837</v>
          </cell>
          <cell r="E1332" t="str">
            <v>Flexible joint (Rubber) - PN20</v>
          </cell>
          <cell r="F1332" t="str">
            <v>Nối mềm cao su 2 cấp, loại nối bích</v>
          </cell>
          <cell r="G1332" t="str">
            <v>32A</v>
          </cell>
          <cell r="H1332" t="str">
            <v>pcs</v>
          </cell>
          <cell r="I1332">
            <v>2</v>
          </cell>
          <cell r="J1332">
            <v>402100</v>
          </cell>
          <cell r="K1332">
            <v>804200</v>
          </cell>
          <cell r="M1332" t="str">
            <v>KVS</v>
          </cell>
          <cell r="N1332" t="str">
            <v xml:space="preserve">KVS 501 - T </v>
          </cell>
          <cell r="O1332" t="str">
            <v>TURKEY</v>
          </cell>
          <cell r="Q1332">
            <v>100</v>
          </cell>
          <cell r="R1332">
            <v>402000</v>
          </cell>
          <cell r="S1332">
            <v>0</v>
          </cell>
          <cell r="T1332">
            <v>2</v>
          </cell>
          <cell r="U1332">
            <v>402076.5</v>
          </cell>
          <cell r="V1332">
            <v>804153</v>
          </cell>
          <cell r="W1332">
            <v>25.2</v>
          </cell>
          <cell r="X1332">
            <v>50.4</v>
          </cell>
          <cell r="Y1332">
            <v>103632.48</v>
          </cell>
          <cell r="Z1332">
            <v>207264.96</v>
          </cell>
          <cell r="AA1332">
            <v>108814.1</v>
          </cell>
          <cell r="AB1332">
            <v>217628.2</v>
          </cell>
          <cell r="AC1332">
            <v>2</v>
          </cell>
          <cell r="AD1332">
            <v>4</v>
          </cell>
          <cell r="AE1332" t="e">
            <v>#REF!</v>
          </cell>
          <cell r="AF1332" t="e">
            <v>#REF!</v>
          </cell>
          <cell r="AI1332">
            <v>402100</v>
          </cell>
          <cell r="AJ1332">
            <v>804200</v>
          </cell>
        </row>
        <row r="1333">
          <cell r="A1333" t="str">
            <v>A11133</v>
          </cell>
          <cell r="B1333">
            <v>6359</v>
          </cell>
          <cell r="C1333">
            <v>1837</v>
          </cell>
          <cell r="E1333" t="str">
            <v>Flexible joint (Rubber) - PN20</v>
          </cell>
          <cell r="F1333" t="str">
            <v>Nối mềm cao su 2 cấp, loại nối bích</v>
          </cell>
          <cell r="G1333" t="str">
            <v>25A</v>
          </cell>
          <cell r="H1333" t="str">
            <v>pcs</v>
          </cell>
          <cell r="I1333">
            <v>38</v>
          </cell>
          <cell r="J1333">
            <v>349100</v>
          </cell>
          <cell r="K1333">
            <v>13265800</v>
          </cell>
          <cell r="M1333" t="str">
            <v>KVS</v>
          </cell>
          <cell r="N1333" t="str">
            <v xml:space="preserve">KVS 501 - T </v>
          </cell>
          <cell r="O1333" t="str">
            <v>TURKEY</v>
          </cell>
          <cell r="Q1333">
            <v>100</v>
          </cell>
          <cell r="R1333">
            <v>349000</v>
          </cell>
          <cell r="S1333">
            <v>0</v>
          </cell>
          <cell r="T1333">
            <v>38</v>
          </cell>
          <cell r="U1333">
            <v>349107</v>
          </cell>
          <cell r="V1333">
            <v>13266066</v>
          </cell>
          <cell r="W1333">
            <v>21</v>
          </cell>
          <cell r="X1333">
            <v>798</v>
          </cell>
          <cell r="Y1333">
            <v>86360.4</v>
          </cell>
          <cell r="Z1333">
            <v>3281695.1999999997</v>
          </cell>
          <cell r="AA1333">
            <v>90678.42</v>
          </cell>
          <cell r="AB1333">
            <v>3445779.96</v>
          </cell>
          <cell r="AC1333">
            <v>1.7</v>
          </cell>
          <cell r="AD1333">
            <v>64.599999999999994</v>
          </cell>
          <cell r="AE1333" t="e">
            <v>#REF!</v>
          </cell>
          <cell r="AF1333" t="e">
            <v>#REF!</v>
          </cell>
          <cell r="AI1333">
            <v>349100</v>
          </cell>
          <cell r="AJ1333">
            <v>13265800</v>
          </cell>
        </row>
        <row r="1334">
          <cell r="A1334" t="str">
            <v>A11134</v>
          </cell>
          <cell r="B1334">
            <v>6229</v>
          </cell>
          <cell r="C1334">
            <v>1835</v>
          </cell>
          <cell r="E1334" t="str">
            <v>Y lọc nối bích DN65 PN16</v>
          </cell>
          <cell r="F1334">
            <v>0</v>
          </cell>
          <cell r="G1334" t="str">
            <v>65A-PN16</v>
          </cell>
          <cell r="H1334" t="str">
            <v>pcs</v>
          </cell>
          <cell r="I1334">
            <v>2</v>
          </cell>
          <cell r="J1334">
            <v>1248000</v>
          </cell>
          <cell r="K1334">
            <v>2496000</v>
          </cell>
          <cell r="M1334" t="str">
            <v>KVS</v>
          </cell>
          <cell r="N1334" t="str">
            <v>KVS 200 -F</v>
          </cell>
          <cell r="O1334" t="str">
            <v>TURKEY</v>
          </cell>
          <cell r="Q1334">
            <v>100</v>
          </cell>
          <cell r="R1334">
            <v>1248000</v>
          </cell>
          <cell r="S1334">
            <v>0</v>
          </cell>
          <cell r="T1334">
            <v>2</v>
          </cell>
          <cell r="U1334">
            <v>1248024</v>
          </cell>
          <cell r="V1334">
            <v>2496048</v>
          </cell>
          <cell r="W1334">
            <v>32.199999999999996</v>
          </cell>
          <cell r="X1334">
            <v>64.399999999999991</v>
          </cell>
          <cell r="Y1334">
            <v>132419.28</v>
          </cell>
          <cell r="Z1334">
            <v>264838.56</v>
          </cell>
          <cell r="AA1334">
            <v>139040.24</v>
          </cell>
          <cell r="AB1334">
            <v>278080.48</v>
          </cell>
          <cell r="AC1334">
            <v>2.6</v>
          </cell>
          <cell r="AD1334">
            <v>5.2</v>
          </cell>
          <cell r="AE1334" t="e">
            <v>#REF!</v>
          </cell>
          <cell r="AF1334" t="e">
            <v>#REF!</v>
          </cell>
          <cell r="AI1334">
            <v>1248000</v>
          </cell>
          <cell r="AJ1334">
            <v>2496000</v>
          </cell>
        </row>
        <row r="1335">
          <cell r="A1335" t="str">
            <v>A11135</v>
          </cell>
          <cell r="B1335">
            <v>6235</v>
          </cell>
          <cell r="C1335">
            <v>1835</v>
          </cell>
          <cell r="E1335" t="str">
            <v>Y Strainer (10k)</v>
          </cell>
          <cell r="F1335" t="str">
            <v>Van lọc chữ Y, loại nối ren</v>
          </cell>
          <cell r="G1335" t="str">
            <v>32A</v>
          </cell>
          <cell r="H1335" t="str">
            <v>pcs</v>
          </cell>
          <cell r="I1335">
            <v>1</v>
          </cell>
          <cell r="J1335">
            <v>384000</v>
          </cell>
          <cell r="K1335">
            <v>384000</v>
          </cell>
          <cell r="M1335" t="str">
            <v>KVS</v>
          </cell>
          <cell r="N1335" t="str">
            <v>KVS 200 -F</v>
          </cell>
          <cell r="O1335" t="str">
            <v>TURKEY</v>
          </cell>
          <cell r="Q1335">
            <v>100</v>
          </cell>
          <cell r="R1335">
            <v>384000</v>
          </cell>
          <cell r="S1335">
            <v>0</v>
          </cell>
          <cell r="T1335">
            <v>1</v>
          </cell>
          <cell r="U1335">
            <v>383973</v>
          </cell>
          <cell r="V1335">
            <v>383973</v>
          </cell>
          <cell r="W1335">
            <v>11.2</v>
          </cell>
          <cell r="X1335">
            <v>11.2</v>
          </cell>
          <cell r="Y1335">
            <v>46058.879999999997</v>
          </cell>
          <cell r="Z1335">
            <v>46058.879999999997</v>
          </cell>
          <cell r="AA1335">
            <v>48361.82</v>
          </cell>
          <cell r="AB1335">
            <v>48361.82</v>
          </cell>
          <cell r="AC1335">
            <v>0.9</v>
          </cell>
          <cell r="AD1335">
            <v>0.9</v>
          </cell>
          <cell r="AE1335" t="e">
            <v>#REF!</v>
          </cell>
          <cell r="AF1335" t="e">
            <v>#REF!</v>
          </cell>
          <cell r="AI1335">
            <v>384000</v>
          </cell>
          <cell r="AJ1335">
            <v>384000</v>
          </cell>
        </row>
        <row r="1336">
          <cell r="A1336" t="str">
            <v>A11136</v>
          </cell>
          <cell r="B1336">
            <v>6234</v>
          </cell>
          <cell r="C1336">
            <v>1835</v>
          </cell>
          <cell r="E1336" t="str">
            <v>Y Strainer (10k)</v>
          </cell>
          <cell r="F1336" t="str">
            <v>Van lọc chữ Y, loại nối ren</v>
          </cell>
          <cell r="G1336" t="str">
            <v>25A</v>
          </cell>
          <cell r="H1336" t="str">
            <v>pcs</v>
          </cell>
          <cell r="I1336">
            <v>19</v>
          </cell>
          <cell r="J1336">
            <v>227100</v>
          </cell>
          <cell r="K1336">
            <v>4314900</v>
          </cell>
          <cell r="M1336" t="str">
            <v>KVS</v>
          </cell>
          <cell r="N1336" t="str">
            <v>KVS 200 -F</v>
          </cell>
          <cell r="O1336" t="str">
            <v>TURKEY</v>
          </cell>
          <cell r="Q1336">
            <v>100</v>
          </cell>
          <cell r="R1336">
            <v>227000</v>
          </cell>
          <cell r="S1336">
            <v>0</v>
          </cell>
          <cell r="T1336">
            <v>19</v>
          </cell>
          <cell r="U1336">
            <v>227076</v>
          </cell>
          <cell r="V1336">
            <v>4314444</v>
          </cell>
          <cell r="W1336">
            <v>11.2</v>
          </cell>
          <cell r="X1336">
            <v>212.79999999999998</v>
          </cell>
          <cell r="Y1336">
            <v>46058.879999999997</v>
          </cell>
          <cell r="Z1336">
            <v>875118.72</v>
          </cell>
          <cell r="AA1336">
            <v>48361.82</v>
          </cell>
          <cell r="AB1336">
            <v>918874.58</v>
          </cell>
          <cell r="AC1336">
            <v>0.9</v>
          </cell>
          <cell r="AD1336">
            <v>17.100000000000001</v>
          </cell>
          <cell r="AE1336" t="e">
            <v>#REF!</v>
          </cell>
          <cell r="AF1336" t="e">
            <v>#REF!</v>
          </cell>
          <cell r="AI1336">
            <v>227100</v>
          </cell>
          <cell r="AJ1336">
            <v>4314900</v>
          </cell>
        </row>
        <row r="1337">
          <cell r="A1337" t="str">
            <v>A11137</v>
          </cell>
          <cell r="B1337">
            <v>6442</v>
          </cell>
          <cell r="C1337">
            <v>1850</v>
          </cell>
          <cell r="E1337" t="str">
            <v>Đồng hồ áp suất dầu- Range: 0(kg/cm2) to + 25 (kg/cm2)</v>
          </cell>
          <cell r="F1337" t="str">
            <v>Đồng hồ áp, dùng cho hệ cấp nước</v>
          </cell>
          <cell r="G1337" t="str">
            <v>Water Line</v>
          </cell>
          <cell r="H1337" t="str">
            <v>pcs</v>
          </cell>
          <cell r="I1337">
            <v>44</v>
          </cell>
          <cell r="J1337">
            <v>715200</v>
          </cell>
          <cell r="K1337">
            <v>31468800</v>
          </cell>
          <cell r="M1337" t="str">
            <v>KVS</v>
          </cell>
          <cell r="N1337" t="str">
            <v>P-260</v>
          </cell>
          <cell r="O1337" t="str">
            <v>TURKEY</v>
          </cell>
          <cell r="Q1337">
            <v>100</v>
          </cell>
          <cell r="R1337">
            <v>714000</v>
          </cell>
          <cell r="S1337">
            <v>0</v>
          </cell>
          <cell r="T1337">
            <v>44</v>
          </cell>
          <cell r="U1337">
            <v>715200</v>
          </cell>
          <cell r="V1337">
            <v>31468800</v>
          </cell>
          <cell r="W1337">
            <v>9.7999999999999989</v>
          </cell>
          <cell r="X1337">
            <v>431.19999999999993</v>
          </cell>
          <cell r="Y1337">
            <v>40301.519999999997</v>
          </cell>
          <cell r="Z1337">
            <v>1773266.88</v>
          </cell>
          <cell r="AA1337">
            <v>42316.6</v>
          </cell>
          <cell r="AB1337">
            <v>1861930.4</v>
          </cell>
          <cell r="AC1337">
            <v>0.8</v>
          </cell>
          <cell r="AD1337">
            <v>35.200000000000003</v>
          </cell>
          <cell r="AE1337" t="e">
            <v>#REF!</v>
          </cell>
          <cell r="AF1337" t="e">
            <v>#REF!</v>
          </cell>
          <cell r="AI1337">
            <v>715200</v>
          </cell>
          <cell r="AJ1337">
            <v>31468800</v>
          </cell>
        </row>
        <row r="1338">
          <cell r="A1338" t="str">
            <v>A11138</v>
          </cell>
          <cell r="B1338">
            <v>6451</v>
          </cell>
          <cell r="C1338">
            <v>1850</v>
          </cell>
          <cell r="E1338" t="str">
            <v>Temperature Gages (100℃)</v>
          </cell>
          <cell r="F1338" t="str">
            <v>Đồng hồ đo nhiệt độ</v>
          </cell>
          <cell r="G1338" t="str">
            <v>50L, Angle Type</v>
          </cell>
          <cell r="H1338" t="str">
            <v>pcs</v>
          </cell>
          <cell r="I1338">
            <v>2</v>
          </cell>
          <cell r="J1338">
            <v>536000</v>
          </cell>
          <cell r="K1338">
            <v>1072000</v>
          </cell>
          <cell r="M1338" t="str">
            <v>KVS</v>
          </cell>
          <cell r="N1338" t="str">
            <v>K- 120</v>
          </cell>
          <cell r="O1338" t="str">
            <v>Châu Âu</v>
          </cell>
          <cell r="Q1338">
            <v>100</v>
          </cell>
          <cell r="R1338">
            <v>536000</v>
          </cell>
          <cell r="S1338">
            <v>0</v>
          </cell>
          <cell r="T1338">
            <v>2</v>
          </cell>
          <cell r="U1338">
            <v>535953</v>
          </cell>
          <cell r="V1338">
            <v>1071906</v>
          </cell>
          <cell r="W1338">
            <v>7</v>
          </cell>
          <cell r="X1338">
            <v>14</v>
          </cell>
          <cell r="Y1338">
            <v>28786.799999999999</v>
          </cell>
          <cell r="Z1338">
            <v>57573.599999999999</v>
          </cell>
          <cell r="AA1338">
            <v>30226.14</v>
          </cell>
          <cell r="AB1338">
            <v>60452.28</v>
          </cell>
          <cell r="AC1338">
            <v>0.6</v>
          </cell>
          <cell r="AD1338">
            <v>1.2</v>
          </cell>
          <cell r="AE1338" t="e">
            <v>#REF!</v>
          </cell>
          <cell r="AF1338" t="e">
            <v>#REF!</v>
          </cell>
          <cell r="AI1338">
            <v>536000</v>
          </cell>
          <cell r="AJ1338">
            <v>1072000</v>
          </cell>
        </row>
        <row r="1339">
          <cell r="A1339" t="str">
            <v>A11139</v>
          </cell>
          <cell r="B1339">
            <v>7266</v>
          </cell>
          <cell r="C1339" t="str">
            <v>VII.5</v>
          </cell>
          <cell r="D1339" t="str">
            <v>VII.5</v>
          </cell>
          <cell r="E1339" t="str">
            <v>HỆ THỐNG ỐNG GIÓ</v>
          </cell>
          <cell r="F1339">
            <v>0</v>
          </cell>
        </row>
        <row r="1340">
          <cell r="A1340" t="str">
            <v>A11140</v>
          </cell>
          <cell r="B1340">
            <v>7267</v>
          </cell>
          <cell r="C1340">
            <v>1711</v>
          </cell>
          <cell r="E1340" t="str">
            <v>Ống gió thải tôn tráng kẽm</v>
          </cell>
          <cell r="F1340">
            <v>0</v>
          </cell>
          <cell r="G1340">
            <v>0</v>
          </cell>
          <cell r="H1340">
            <v>0</v>
          </cell>
          <cell r="J1340">
            <v>0</v>
          </cell>
          <cell r="K1340">
            <v>0</v>
          </cell>
          <cell r="M1340">
            <v>0</v>
          </cell>
          <cell r="N1340">
            <v>0</v>
          </cell>
          <cell r="O1340">
            <v>0</v>
          </cell>
          <cell r="Q1340">
            <v>100</v>
          </cell>
          <cell r="R1340">
            <v>0</v>
          </cell>
          <cell r="S1340">
            <v>0</v>
          </cell>
          <cell r="T1340">
            <v>0</v>
          </cell>
          <cell r="U1340">
            <v>0</v>
          </cell>
          <cell r="V1340">
            <v>0</v>
          </cell>
          <cell r="W1340">
            <v>0</v>
          </cell>
          <cell r="X1340">
            <v>0</v>
          </cell>
          <cell r="Y1340">
            <v>0</v>
          </cell>
          <cell r="Z1340">
            <v>0</v>
          </cell>
          <cell r="AA1340">
            <v>0</v>
          </cell>
          <cell r="AB1340">
            <v>0</v>
          </cell>
          <cell r="AC1340">
            <v>0</v>
          </cell>
          <cell r="AD1340">
            <v>0</v>
          </cell>
          <cell r="AI1340">
            <v>0</v>
          </cell>
          <cell r="AJ1340" t="str">
            <v/>
          </cell>
        </row>
        <row r="1341">
          <cell r="A1341" t="str">
            <v>A11141</v>
          </cell>
          <cell r="B1341">
            <v>7268</v>
          </cell>
          <cell r="C1341">
            <v>1711</v>
          </cell>
          <cell r="E1341" t="str">
            <v>Ống gió chế tạo bằng tôn tráng kẽm KT1100x300, tôn dày 0.75mm, kết nối TDC</v>
          </cell>
          <cell r="F1341">
            <v>0</v>
          </cell>
          <cell r="G1341">
            <v>0</v>
          </cell>
          <cell r="H1341" t="str">
            <v>m</v>
          </cell>
          <cell r="I1341">
            <v>2.5</v>
          </cell>
          <cell r="J1341">
            <v>488300</v>
          </cell>
          <cell r="K1341">
            <v>1220750</v>
          </cell>
          <cell r="M1341" t="str">
            <v>Hoa Sen hoặc Phương Nam</v>
          </cell>
          <cell r="N1341">
            <v>0</v>
          </cell>
          <cell r="O1341" t="str">
            <v>Việt Nam</v>
          </cell>
          <cell r="Q1341">
            <v>100</v>
          </cell>
          <cell r="R1341">
            <v>488290.00000000006</v>
          </cell>
          <cell r="S1341">
            <v>2.8</v>
          </cell>
          <cell r="T1341">
            <v>2.5</v>
          </cell>
          <cell r="U1341">
            <v>488347.5</v>
          </cell>
          <cell r="V1341">
            <v>1220868.75</v>
          </cell>
          <cell r="W1341">
            <v>67.199999999999989</v>
          </cell>
          <cell r="X1341">
            <v>167.99999999999997</v>
          </cell>
          <cell r="Y1341">
            <v>276353.28000000003</v>
          </cell>
          <cell r="Z1341">
            <v>690883.20000000007</v>
          </cell>
          <cell r="AA1341">
            <v>290170.94</v>
          </cell>
          <cell r="AB1341">
            <v>725427.35</v>
          </cell>
          <cell r="AC1341">
            <v>5.4</v>
          </cell>
          <cell r="AD1341">
            <v>13.5</v>
          </cell>
          <cell r="AI1341">
            <v>488300</v>
          </cell>
          <cell r="AJ1341">
            <v>1220750</v>
          </cell>
        </row>
        <row r="1342">
          <cell r="A1342" t="str">
            <v>A11142</v>
          </cell>
          <cell r="B1342">
            <v>7269</v>
          </cell>
          <cell r="C1342">
            <v>1711</v>
          </cell>
          <cell r="E1342" t="str">
            <v>Ống gió chế tạo bằng tôn tráng kẽm KT900x300, tôn dày 0.75mm, kết nối TDC</v>
          </cell>
          <cell r="F1342">
            <v>0</v>
          </cell>
          <cell r="G1342">
            <v>0</v>
          </cell>
          <cell r="H1342" t="str">
            <v>m</v>
          </cell>
          <cell r="I1342">
            <v>3.2</v>
          </cell>
          <cell r="J1342">
            <v>418600</v>
          </cell>
          <cell r="K1342">
            <v>1339520</v>
          </cell>
          <cell r="M1342" t="str">
            <v>Hoa Sen hoặc Phương Nam</v>
          </cell>
          <cell r="N1342">
            <v>0</v>
          </cell>
          <cell r="O1342" t="str">
            <v>Việt Nam</v>
          </cell>
          <cell r="Q1342">
            <v>100</v>
          </cell>
          <cell r="R1342">
            <v>418550.00000000006</v>
          </cell>
          <cell r="S1342">
            <v>2.4</v>
          </cell>
          <cell r="T1342">
            <v>3.2</v>
          </cell>
          <cell r="U1342">
            <v>418615.5</v>
          </cell>
          <cell r="V1342">
            <v>1339569.6000000001</v>
          </cell>
          <cell r="W1342">
            <v>57.4</v>
          </cell>
          <cell r="X1342">
            <v>183.68</v>
          </cell>
          <cell r="Y1342">
            <v>236051.76</v>
          </cell>
          <cell r="Z1342">
            <v>755365.6320000001</v>
          </cell>
          <cell r="AA1342">
            <v>247854.35</v>
          </cell>
          <cell r="AB1342">
            <v>793133.92</v>
          </cell>
          <cell r="AC1342">
            <v>4.5999999999999996</v>
          </cell>
          <cell r="AD1342">
            <v>14.719999999999999</v>
          </cell>
          <cell r="AI1342">
            <v>418600</v>
          </cell>
          <cell r="AJ1342">
            <v>1339520</v>
          </cell>
        </row>
        <row r="1343">
          <cell r="A1343" t="str">
            <v>A11143</v>
          </cell>
          <cell r="B1343">
            <v>7270</v>
          </cell>
          <cell r="C1343">
            <v>1711</v>
          </cell>
          <cell r="E1343" t="str">
            <v>Ống gió chế tạo bằng tôn tráng kẽm KT600x300, tôn dày 0.75mm, kết nối TDC</v>
          </cell>
          <cell r="F1343">
            <v>0</v>
          </cell>
          <cell r="G1343">
            <v>0</v>
          </cell>
          <cell r="H1343" t="str">
            <v>m</v>
          </cell>
          <cell r="I1343">
            <v>2.7</v>
          </cell>
          <cell r="J1343">
            <v>314000</v>
          </cell>
          <cell r="K1343">
            <v>847800</v>
          </cell>
          <cell r="M1343" t="str">
            <v>Hoa Sen hoặc Phương Nam</v>
          </cell>
          <cell r="N1343">
            <v>0</v>
          </cell>
          <cell r="O1343" t="str">
            <v>Việt Nam</v>
          </cell>
          <cell r="Q1343">
            <v>100</v>
          </cell>
          <cell r="R1343">
            <v>313940</v>
          </cell>
          <cell r="S1343">
            <v>1.8</v>
          </cell>
          <cell r="T1343">
            <v>2.7</v>
          </cell>
          <cell r="U1343">
            <v>314017.5</v>
          </cell>
          <cell r="V1343">
            <v>847847.25</v>
          </cell>
          <cell r="W1343">
            <v>43.4</v>
          </cell>
          <cell r="X1343">
            <v>117.18</v>
          </cell>
          <cell r="Y1343">
            <v>178478.16</v>
          </cell>
          <cell r="Z1343">
            <v>481891.03200000006</v>
          </cell>
          <cell r="AA1343">
            <v>187402.07</v>
          </cell>
          <cell r="AB1343">
            <v>505985.58900000004</v>
          </cell>
          <cell r="AC1343">
            <v>3.5</v>
          </cell>
          <cell r="AD1343">
            <v>9.4500000000000011</v>
          </cell>
          <cell r="AI1343">
            <v>314000</v>
          </cell>
          <cell r="AJ1343">
            <v>847800</v>
          </cell>
        </row>
        <row r="1344">
          <cell r="A1344" t="str">
            <v>A11144</v>
          </cell>
          <cell r="B1344">
            <v>7271</v>
          </cell>
          <cell r="C1344">
            <v>1711</v>
          </cell>
          <cell r="E1344" t="str">
            <v>Ống gió chế tạo bằng tôn tráng kẽm KT450x200, tôn dày 0.75mm, kết nối TDC</v>
          </cell>
          <cell r="F1344">
            <v>0</v>
          </cell>
          <cell r="G1344">
            <v>0</v>
          </cell>
          <cell r="H1344" t="str">
            <v>m</v>
          </cell>
          <cell r="I1344">
            <v>8.3000000000000007</v>
          </cell>
          <cell r="J1344">
            <v>226600</v>
          </cell>
          <cell r="K1344">
            <v>1880780</v>
          </cell>
          <cell r="M1344" t="str">
            <v>Hoa Sen hoặc Phương Nam</v>
          </cell>
          <cell r="N1344">
            <v>0</v>
          </cell>
          <cell r="O1344" t="str">
            <v>Việt Nam</v>
          </cell>
          <cell r="Q1344">
            <v>100</v>
          </cell>
          <cell r="R1344">
            <v>226710.00000000003</v>
          </cell>
          <cell r="S1344">
            <v>1.3</v>
          </cell>
          <cell r="T1344">
            <v>8.3000000000000007</v>
          </cell>
          <cell r="U1344">
            <v>226629</v>
          </cell>
          <cell r="V1344">
            <v>1881020.7000000002</v>
          </cell>
          <cell r="W1344">
            <v>30.799999999999997</v>
          </cell>
          <cell r="X1344">
            <v>255.64</v>
          </cell>
          <cell r="Y1344">
            <v>126661.92</v>
          </cell>
          <cell r="Z1344">
            <v>1051293.936</v>
          </cell>
          <cell r="AA1344">
            <v>132995.01999999999</v>
          </cell>
          <cell r="AB1344">
            <v>1103858.666</v>
          </cell>
          <cell r="AC1344">
            <v>2.5</v>
          </cell>
          <cell r="AD1344">
            <v>20.75</v>
          </cell>
          <cell r="AI1344">
            <v>226600</v>
          </cell>
          <cell r="AJ1344">
            <v>1880780.0000000002</v>
          </cell>
        </row>
        <row r="1345">
          <cell r="A1345" t="str">
            <v>A11145</v>
          </cell>
          <cell r="B1345">
            <v>7272</v>
          </cell>
          <cell r="C1345">
            <v>1711</v>
          </cell>
          <cell r="E1345" t="str">
            <v>Ống gió chế tạo bằng tôn tráng kẽm KT400x300, tôn dày 0.75mm, kết nối ống bằng nẹp C</v>
          </cell>
          <cell r="F1345">
            <v>0</v>
          </cell>
          <cell r="G1345">
            <v>0</v>
          </cell>
          <cell r="H1345" t="str">
            <v>m</v>
          </cell>
          <cell r="I1345">
            <v>9.6999999999999993</v>
          </cell>
          <cell r="J1345">
            <v>244100</v>
          </cell>
          <cell r="K1345">
            <v>2367770</v>
          </cell>
          <cell r="M1345" t="str">
            <v>Hoa Sen hoặc Phương Nam</v>
          </cell>
          <cell r="N1345">
            <v>0</v>
          </cell>
          <cell r="O1345" t="str">
            <v>Việt Nam</v>
          </cell>
          <cell r="Q1345">
            <v>100</v>
          </cell>
          <cell r="R1345">
            <v>244090.00000000003</v>
          </cell>
          <cell r="S1345">
            <v>1.4</v>
          </cell>
          <cell r="T1345">
            <v>9.6999999999999993</v>
          </cell>
          <cell r="U1345">
            <v>244062</v>
          </cell>
          <cell r="V1345">
            <v>2367401.4</v>
          </cell>
          <cell r="W1345">
            <v>33.599999999999994</v>
          </cell>
          <cell r="X1345">
            <v>325.9199999999999</v>
          </cell>
          <cell r="Y1345">
            <v>138176.64000000001</v>
          </cell>
          <cell r="Z1345">
            <v>1340313.4080000001</v>
          </cell>
          <cell r="AA1345">
            <v>145085.47</v>
          </cell>
          <cell r="AB1345">
            <v>1407329.0589999999</v>
          </cell>
          <cell r="AC1345">
            <v>2.7</v>
          </cell>
          <cell r="AD1345">
            <v>26.19</v>
          </cell>
          <cell r="AI1345">
            <v>244100</v>
          </cell>
          <cell r="AJ1345">
            <v>2367770</v>
          </cell>
        </row>
        <row r="1346">
          <cell r="A1346" t="str">
            <v>A11146</v>
          </cell>
          <cell r="B1346">
            <v>7273</v>
          </cell>
          <cell r="C1346">
            <v>1711</v>
          </cell>
          <cell r="E1346" t="str">
            <v>Ống gió chế tạo bằng tôn tráng kẽm KT400x200, tôn dày 0.75mm, kết nối ống bằng nẹp C</v>
          </cell>
          <cell r="F1346">
            <v>0</v>
          </cell>
          <cell r="G1346">
            <v>0</v>
          </cell>
          <cell r="H1346" t="str">
            <v>m</v>
          </cell>
          <cell r="I1346">
            <v>2.9</v>
          </cell>
          <cell r="J1346">
            <v>209200</v>
          </cell>
          <cell r="K1346">
            <v>606680</v>
          </cell>
          <cell r="M1346" t="str">
            <v>Hoa Sen hoặc Phương Nam</v>
          </cell>
          <cell r="N1346">
            <v>0</v>
          </cell>
          <cell r="O1346" t="str">
            <v>Việt Nam</v>
          </cell>
          <cell r="Q1346">
            <v>100</v>
          </cell>
          <cell r="R1346">
            <v>209220.00000000003</v>
          </cell>
          <cell r="S1346">
            <v>1.2</v>
          </cell>
          <cell r="T1346">
            <v>2.9</v>
          </cell>
          <cell r="U1346">
            <v>209196</v>
          </cell>
          <cell r="V1346">
            <v>606668.4</v>
          </cell>
          <cell r="W1346">
            <v>28</v>
          </cell>
          <cell r="X1346">
            <v>81.2</v>
          </cell>
          <cell r="Y1346">
            <v>115147.2</v>
          </cell>
          <cell r="Z1346">
            <v>333926.88</v>
          </cell>
          <cell r="AA1346">
            <v>120904.56</v>
          </cell>
          <cell r="AB1346">
            <v>350623.22399999999</v>
          </cell>
          <cell r="AC1346">
            <v>2.2000000000000002</v>
          </cell>
          <cell r="AD1346">
            <v>6.38</v>
          </cell>
          <cell r="AI1346">
            <v>209200</v>
          </cell>
          <cell r="AJ1346">
            <v>606680</v>
          </cell>
        </row>
        <row r="1347">
          <cell r="A1347" t="str">
            <v>A11147</v>
          </cell>
          <cell r="B1347">
            <v>7274</v>
          </cell>
          <cell r="C1347">
            <v>1711</v>
          </cell>
          <cell r="E1347" t="str">
            <v>Ống gió chế tạo bằng tôn tráng kẽm KT400x300, tôn dày 0.75mm, kết nối ống bằng nẹp C</v>
          </cell>
          <cell r="F1347">
            <v>0</v>
          </cell>
          <cell r="G1347">
            <v>0</v>
          </cell>
          <cell r="H1347" t="str">
            <v>m</v>
          </cell>
          <cell r="I1347">
            <v>4.5</v>
          </cell>
          <cell r="J1347">
            <v>244100</v>
          </cell>
          <cell r="K1347">
            <v>1098450</v>
          </cell>
          <cell r="M1347" t="str">
            <v>Hoa Sen hoặc Phương Nam</v>
          </cell>
          <cell r="N1347">
            <v>0</v>
          </cell>
          <cell r="O1347" t="str">
            <v>Việt Nam</v>
          </cell>
          <cell r="Q1347">
            <v>100</v>
          </cell>
          <cell r="R1347">
            <v>244090.00000000003</v>
          </cell>
          <cell r="S1347">
            <v>1.4</v>
          </cell>
          <cell r="T1347">
            <v>4.5</v>
          </cell>
          <cell r="U1347">
            <v>244062</v>
          </cell>
          <cell r="V1347">
            <v>1098279</v>
          </cell>
          <cell r="W1347">
            <v>33.599999999999994</v>
          </cell>
          <cell r="X1347">
            <v>151.19999999999999</v>
          </cell>
          <cell r="Y1347">
            <v>138176.64000000001</v>
          </cell>
          <cell r="Z1347">
            <v>621794.88000000012</v>
          </cell>
          <cell r="AA1347">
            <v>145085.47</v>
          </cell>
          <cell r="AB1347">
            <v>652884.61499999999</v>
          </cell>
          <cell r="AC1347">
            <v>2.7</v>
          </cell>
          <cell r="AD1347">
            <v>12.15</v>
          </cell>
          <cell r="AI1347">
            <v>244100</v>
          </cell>
          <cell r="AJ1347">
            <v>1098450</v>
          </cell>
        </row>
        <row r="1348">
          <cell r="A1348" t="str">
            <v>A11148</v>
          </cell>
          <cell r="B1348">
            <v>7275</v>
          </cell>
          <cell r="C1348">
            <v>1711</v>
          </cell>
          <cell r="E1348" t="str">
            <v>Ống gió chế tạo bằng tôn tráng kẽm KT250x200, tôn dày 0.58mm, kết nối ống bằng nẹp C</v>
          </cell>
          <cell r="F1348">
            <v>0</v>
          </cell>
          <cell r="G1348">
            <v>0</v>
          </cell>
          <cell r="H1348" t="str">
            <v>m</v>
          </cell>
          <cell r="I1348">
            <v>6.2</v>
          </cell>
          <cell r="J1348">
            <v>134100</v>
          </cell>
          <cell r="K1348">
            <v>831420</v>
          </cell>
          <cell r="M1348" t="str">
            <v>Hoa Sen hoặc Phương Nam</v>
          </cell>
          <cell r="N1348">
            <v>0</v>
          </cell>
          <cell r="O1348" t="str">
            <v>Việt Nam</v>
          </cell>
          <cell r="Q1348">
            <v>100</v>
          </cell>
          <cell r="R1348">
            <v>134090</v>
          </cell>
          <cell r="S1348">
            <v>0.9</v>
          </cell>
          <cell r="T1348">
            <v>6.2</v>
          </cell>
          <cell r="U1348">
            <v>134100</v>
          </cell>
          <cell r="V1348">
            <v>831420</v>
          </cell>
          <cell r="W1348">
            <v>21</v>
          </cell>
          <cell r="X1348">
            <v>130.20000000000002</v>
          </cell>
          <cell r="Y1348">
            <v>86360.4</v>
          </cell>
          <cell r="Z1348">
            <v>535434.48</v>
          </cell>
          <cell r="AA1348">
            <v>90678.42</v>
          </cell>
          <cell r="AB1348">
            <v>562206.20400000003</v>
          </cell>
          <cell r="AC1348">
            <v>1.7</v>
          </cell>
          <cell r="AD1348">
            <v>10.54</v>
          </cell>
          <cell r="AI1348">
            <v>134100</v>
          </cell>
          <cell r="AJ1348">
            <v>831420</v>
          </cell>
        </row>
        <row r="1349">
          <cell r="A1349" t="str">
            <v>A11149</v>
          </cell>
          <cell r="B1349">
            <v>7276</v>
          </cell>
          <cell r="C1349">
            <v>1711</v>
          </cell>
          <cell r="E1349" t="str">
            <v>Ống gió chế tạo bằng tôn tráng kẽm KT200x200, tôn dày 0.58mm, kết nối ống bằng nẹp C</v>
          </cell>
          <cell r="F1349">
            <v>0</v>
          </cell>
          <cell r="G1349">
            <v>0</v>
          </cell>
          <cell r="H1349" t="str">
            <v>m</v>
          </cell>
          <cell r="I1349">
            <v>9.1</v>
          </cell>
          <cell r="J1349">
            <v>119300</v>
          </cell>
          <cell r="K1349">
            <v>1085630</v>
          </cell>
          <cell r="M1349" t="str">
            <v>Hoa Sen hoặc Phương Nam</v>
          </cell>
          <cell r="N1349">
            <v>0</v>
          </cell>
          <cell r="O1349" t="str">
            <v>Việt Nam</v>
          </cell>
          <cell r="Q1349">
            <v>100</v>
          </cell>
          <cell r="R1349">
            <v>119240.00000000001</v>
          </cell>
          <cell r="S1349">
            <v>0.8</v>
          </cell>
          <cell r="T1349">
            <v>9.1</v>
          </cell>
          <cell r="U1349">
            <v>119349</v>
          </cell>
          <cell r="V1349">
            <v>1086075.8999999999</v>
          </cell>
          <cell r="W1349">
            <v>19.599999999999998</v>
          </cell>
          <cell r="X1349">
            <v>178.35999999999999</v>
          </cell>
          <cell r="Y1349">
            <v>80603.039999999994</v>
          </cell>
          <cell r="Z1349">
            <v>733487.66399999987</v>
          </cell>
          <cell r="AA1349">
            <v>84633.19</v>
          </cell>
          <cell r="AB1349">
            <v>770162.02899999998</v>
          </cell>
          <cell r="AC1349">
            <v>1.6</v>
          </cell>
          <cell r="AD1349">
            <v>14.56</v>
          </cell>
          <cell r="AI1349">
            <v>119300</v>
          </cell>
          <cell r="AJ1349">
            <v>1085630</v>
          </cell>
        </row>
        <row r="1350">
          <cell r="A1350" t="str">
            <v>A11150</v>
          </cell>
          <cell r="B1350">
            <v>7277</v>
          </cell>
          <cell r="C1350">
            <v>1711</v>
          </cell>
          <cell r="E1350" t="str">
            <v>Ống gió chế tạo bằng tôn tráng kẽm KT150x150, tôn dày 0.58mm, kết nối ống bằng nẹp C</v>
          </cell>
          <cell r="F1350">
            <v>0</v>
          </cell>
          <cell r="G1350">
            <v>0</v>
          </cell>
          <cell r="H1350" t="str">
            <v>m</v>
          </cell>
          <cell r="I1350">
            <v>16.3</v>
          </cell>
          <cell r="J1350">
            <v>98300</v>
          </cell>
          <cell r="K1350">
            <v>1602290</v>
          </cell>
          <cell r="M1350" t="str">
            <v>Hoa Sen hoặc Phương Nam</v>
          </cell>
          <cell r="N1350">
            <v>0</v>
          </cell>
          <cell r="O1350" t="str">
            <v>Việt Nam</v>
          </cell>
          <cell r="Q1350">
            <v>100</v>
          </cell>
          <cell r="R1350">
            <v>98340.000000000015</v>
          </cell>
          <cell r="S1350">
            <v>0.6</v>
          </cell>
          <cell r="T1350">
            <v>16.3</v>
          </cell>
          <cell r="U1350">
            <v>98340</v>
          </cell>
          <cell r="V1350">
            <v>1602942</v>
          </cell>
          <cell r="W1350">
            <v>14</v>
          </cell>
          <cell r="X1350">
            <v>228.20000000000002</v>
          </cell>
          <cell r="Y1350">
            <v>57573.599999999999</v>
          </cell>
          <cell r="Z1350">
            <v>938449.68</v>
          </cell>
          <cell r="AA1350">
            <v>60452.28</v>
          </cell>
          <cell r="AB1350">
            <v>985372.16399999999</v>
          </cell>
          <cell r="AC1350">
            <v>1.1000000000000001</v>
          </cell>
          <cell r="AD1350">
            <v>17.930000000000003</v>
          </cell>
          <cell r="AI1350">
            <v>98300</v>
          </cell>
          <cell r="AJ1350">
            <v>1602290</v>
          </cell>
        </row>
        <row r="1351">
          <cell r="A1351" t="str">
            <v>A11151</v>
          </cell>
          <cell r="B1351">
            <v>7278</v>
          </cell>
          <cell r="C1351">
            <v>1711</v>
          </cell>
          <cell r="E1351" t="str">
            <v>Cút ống gió KT400x300, tôn dày 0.75mm</v>
          </cell>
          <cell r="F1351">
            <v>0</v>
          </cell>
          <cell r="G1351">
            <v>0</v>
          </cell>
          <cell r="H1351" t="str">
            <v>Cái</v>
          </cell>
          <cell r="I1351">
            <v>1</v>
          </cell>
          <cell r="J1351">
            <v>233600</v>
          </cell>
          <cell r="K1351">
            <v>233600</v>
          </cell>
          <cell r="M1351" t="str">
            <v>Hoa Sen hoặc Phương Nam</v>
          </cell>
          <cell r="N1351">
            <v>0</v>
          </cell>
          <cell r="O1351" t="str">
            <v>Việt Nam</v>
          </cell>
          <cell r="Q1351">
            <v>100</v>
          </cell>
          <cell r="R1351">
            <v>233530.00000000003</v>
          </cell>
          <cell r="S1351">
            <v>1.1200000000000001</v>
          </cell>
          <cell r="T1351">
            <v>1</v>
          </cell>
          <cell r="U1351">
            <v>233557.5</v>
          </cell>
          <cell r="V1351">
            <v>233557.5</v>
          </cell>
          <cell r="W1351">
            <v>26.599999999999998</v>
          </cell>
          <cell r="X1351">
            <v>26.599999999999998</v>
          </cell>
          <cell r="Y1351">
            <v>109389.84</v>
          </cell>
          <cell r="Z1351">
            <v>109389.84</v>
          </cell>
          <cell r="AA1351">
            <v>114859.33</v>
          </cell>
          <cell r="AB1351">
            <v>114859.33</v>
          </cell>
          <cell r="AC1351">
            <v>2.1</v>
          </cell>
          <cell r="AD1351">
            <v>2.1</v>
          </cell>
          <cell r="AI1351">
            <v>233600</v>
          </cell>
          <cell r="AJ1351">
            <v>233600</v>
          </cell>
        </row>
        <row r="1352">
          <cell r="A1352" t="str">
            <v>A11152</v>
          </cell>
          <cell r="B1352">
            <v>7279</v>
          </cell>
          <cell r="C1352">
            <v>1711</v>
          </cell>
          <cell r="E1352" t="str">
            <v>Cút ống gió KT450x200, tôn dày 0.75mm</v>
          </cell>
          <cell r="F1352">
            <v>0</v>
          </cell>
          <cell r="G1352">
            <v>0</v>
          </cell>
          <cell r="H1352" t="str">
            <v>Cái</v>
          </cell>
          <cell r="I1352">
            <v>1</v>
          </cell>
          <cell r="J1352">
            <v>242300</v>
          </cell>
          <cell r="K1352">
            <v>242300</v>
          </cell>
          <cell r="M1352" t="str">
            <v>Hoa Sen hoặc Phương Nam</v>
          </cell>
          <cell r="N1352">
            <v>0</v>
          </cell>
          <cell r="O1352" t="str">
            <v>Việt Nam</v>
          </cell>
          <cell r="Q1352">
            <v>100</v>
          </cell>
          <cell r="R1352">
            <v>242220.00000000003</v>
          </cell>
          <cell r="S1352">
            <v>1.17</v>
          </cell>
          <cell r="T1352">
            <v>1</v>
          </cell>
          <cell r="U1352">
            <v>242274</v>
          </cell>
          <cell r="V1352">
            <v>242274</v>
          </cell>
          <cell r="W1352">
            <v>28</v>
          </cell>
          <cell r="X1352">
            <v>28</v>
          </cell>
          <cell r="Y1352">
            <v>115147.2</v>
          </cell>
          <cell r="Z1352">
            <v>115147.2</v>
          </cell>
          <cell r="AA1352">
            <v>120904.56</v>
          </cell>
          <cell r="AB1352">
            <v>120904.56</v>
          </cell>
          <cell r="AC1352">
            <v>2.2000000000000002</v>
          </cell>
          <cell r="AD1352">
            <v>2.2000000000000002</v>
          </cell>
          <cell r="AI1352">
            <v>242300</v>
          </cell>
          <cell r="AJ1352">
            <v>242300</v>
          </cell>
        </row>
        <row r="1353">
          <cell r="A1353" t="str">
            <v>A11153</v>
          </cell>
          <cell r="B1353">
            <v>7280</v>
          </cell>
          <cell r="C1353">
            <v>1711</v>
          </cell>
          <cell r="E1353" t="str">
            <v>Cút ống gió KT400x300, tôn dày 0.75mm</v>
          </cell>
          <cell r="F1353">
            <v>0</v>
          </cell>
          <cell r="G1353">
            <v>0</v>
          </cell>
          <cell r="H1353" t="str">
            <v>Cái</v>
          </cell>
          <cell r="I1353">
            <v>1</v>
          </cell>
          <cell r="J1353">
            <v>233600</v>
          </cell>
          <cell r="K1353">
            <v>233600</v>
          </cell>
          <cell r="M1353" t="str">
            <v>Hoa Sen hoặc Phương Nam</v>
          </cell>
          <cell r="N1353">
            <v>0</v>
          </cell>
          <cell r="O1353" t="str">
            <v>Việt Nam</v>
          </cell>
          <cell r="Q1353">
            <v>100</v>
          </cell>
          <cell r="R1353">
            <v>233530.00000000003</v>
          </cell>
          <cell r="S1353">
            <v>1.1200000000000001</v>
          </cell>
          <cell r="T1353">
            <v>1</v>
          </cell>
          <cell r="U1353">
            <v>233557.5</v>
          </cell>
          <cell r="V1353">
            <v>233557.5</v>
          </cell>
          <cell r="W1353">
            <v>26.599999999999998</v>
          </cell>
          <cell r="X1353">
            <v>26.599999999999998</v>
          </cell>
          <cell r="Y1353">
            <v>109389.84</v>
          </cell>
          <cell r="Z1353">
            <v>109389.84</v>
          </cell>
          <cell r="AA1353">
            <v>114859.33</v>
          </cell>
          <cell r="AB1353">
            <v>114859.33</v>
          </cell>
          <cell r="AC1353">
            <v>2.1</v>
          </cell>
          <cell r="AD1353">
            <v>2.1</v>
          </cell>
          <cell r="AI1353">
            <v>233600</v>
          </cell>
          <cell r="AJ1353">
            <v>233600</v>
          </cell>
        </row>
        <row r="1354">
          <cell r="A1354" t="str">
            <v>A11154</v>
          </cell>
          <cell r="B1354">
            <v>7281</v>
          </cell>
          <cell r="C1354">
            <v>1711</v>
          </cell>
          <cell r="E1354" t="str">
            <v>Cút ống gió KT400x200, tôn dày 0.75mm</v>
          </cell>
          <cell r="F1354">
            <v>0</v>
          </cell>
          <cell r="G1354">
            <v>0</v>
          </cell>
          <cell r="H1354" t="str">
            <v>Cái</v>
          </cell>
          <cell r="I1354">
            <v>1</v>
          </cell>
          <cell r="J1354">
            <v>203200</v>
          </cell>
          <cell r="K1354">
            <v>203200</v>
          </cell>
          <cell r="M1354" t="str">
            <v>Hoa Sen hoặc Phương Nam</v>
          </cell>
          <cell r="N1354">
            <v>0</v>
          </cell>
          <cell r="O1354" t="str">
            <v>Việt Nam</v>
          </cell>
          <cell r="Q1354">
            <v>100</v>
          </cell>
          <cell r="R1354">
            <v>203170.00000000003</v>
          </cell>
          <cell r="S1354">
            <v>0.96</v>
          </cell>
          <cell r="T1354">
            <v>1</v>
          </cell>
          <cell r="U1354">
            <v>203161.5</v>
          </cell>
          <cell r="V1354">
            <v>203161.5</v>
          </cell>
          <cell r="W1354">
            <v>22.4</v>
          </cell>
          <cell r="X1354">
            <v>22.4</v>
          </cell>
          <cell r="Y1354">
            <v>92117.759999999995</v>
          </cell>
          <cell r="Z1354">
            <v>92117.759999999995</v>
          </cell>
          <cell r="AA1354">
            <v>96723.65</v>
          </cell>
          <cell r="AB1354">
            <v>96723.65</v>
          </cell>
          <cell r="AC1354">
            <v>1.8</v>
          </cell>
          <cell r="AD1354">
            <v>1.8</v>
          </cell>
          <cell r="AI1354">
            <v>203200</v>
          </cell>
          <cell r="AJ1354">
            <v>203200</v>
          </cell>
        </row>
        <row r="1355">
          <cell r="A1355" t="str">
            <v>A11155</v>
          </cell>
          <cell r="B1355">
            <v>7282</v>
          </cell>
          <cell r="C1355">
            <v>1711</v>
          </cell>
          <cell r="E1355" t="str">
            <v>Cút ống gió KT200x200, tôn dày 0.58mm</v>
          </cell>
          <cell r="F1355">
            <v>0</v>
          </cell>
          <cell r="G1355">
            <v>0</v>
          </cell>
          <cell r="H1355" t="str">
            <v>Cái</v>
          </cell>
          <cell r="I1355">
            <v>1</v>
          </cell>
          <cell r="J1355">
            <v>78200</v>
          </cell>
          <cell r="K1355">
            <v>78200</v>
          </cell>
          <cell r="M1355" t="str">
            <v>Hoa Sen hoặc Phương Nam</v>
          </cell>
          <cell r="N1355">
            <v>0</v>
          </cell>
          <cell r="O1355" t="str">
            <v>Việt Nam</v>
          </cell>
          <cell r="Q1355">
            <v>100</v>
          </cell>
          <cell r="R1355">
            <v>78210</v>
          </cell>
          <cell r="S1355">
            <v>0.32</v>
          </cell>
          <cell r="T1355">
            <v>1</v>
          </cell>
          <cell r="U1355">
            <v>78225</v>
          </cell>
          <cell r="V1355">
            <v>78225</v>
          </cell>
          <cell r="W1355">
            <v>7</v>
          </cell>
          <cell r="X1355">
            <v>7</v>
          </cell>
          <cell r="Y1355">
            <v>28786.799999999999</v>
          </cell>
          <cell r="Z1355">
            <v>28786.799999999999</v>
          </cell>
          <cell r="AA1355">
            <v>30226.14</v>
          </cell>
          <cell r="AB1355">
            <v>30226.14</v>
          </cell>
          <cell r="AC1355">
            <v>0.6</v>
          </cell>
          <cell r="AD1355">
            <v>0.6</v>
          </cell>
          <cell r="AI1355">
            <v>78200</v>
          </cell>
          <cell r="AJ1355">
            <v>78200</v>
          </cell>
        </row>
        <row r="1356">
          <cell r="A1356" t="str">
            <v>A11156</v>
          </cell>
          <cell r="B1356">
            <v>7283</v>
          </cell>
          <cell r="C1356">
            <v>1711</v>
          </cell>
          <cell r="E1356" t="str">
            <v>Cút ống gió KT150x150, tôn dày 0.58mm</v>
          </cell>
          <cell r="F1356">
            <v>0</v>
          </cell>
          <cell r="G1356">
            <v>0</v>
          </cell>
          <cell r="H1356" t="str">
            <v>Cái</v>
          </cell>
          <cell r="I1356">
            <v>3</v>
          </cell>
          <cell r="J1356">
            <v>63900</v>
          </cell>
          <cell r="K1356">
            <v>191700</v>
          </cell>
          <cell r="M1356" t="str">
            <v>Hoa Sen hoặc Phương Nam</v>
          </cell>
          <cell r="N1356">
            <v>0</v>
          </cell>
          <cell r="O1356" t="str">
            <v>Việt Nam</v>
          </cell>
          <cell r="Q1356">
            <v>100</v>
          </cell>
          <cell r="R1356">
            <v>63910.000000000007</v>
          </cell>
          <cell r="S1356">
            <v>0.18</v>
          </cell>
          <cell r="T1356">
            <v>3</v>
          </cell>
          <cell r="U1356">
            <v>63921</v>
          </cell>
          <cell r="V1356">
            <v>191763</v>
          </cell>
          <cell r="W1356">
            <v>4.1999999999999993</v>
          </cell>
          <cell r="X1356">
            <v>12.599999999999998</v>
          </cell>
          <cell r="Y1356">
            <v>17272.080000000002</v>
          </cell>
          <cell r="Z1356">
            <v>51816.240000000005</v>
          </cell>
          <cell r="AA1356">
            <v>18135.68</v>
          </cell>
          <cell r="AB1356">
            <v>54407.040000000001</v>
          </cell>
          <cell r="AC1356">
            <v>0.3</v>
          </cell>
          <cell r="AD1356">
            <v>0.89999999999999991</v>
          </cell>
          <cell r="AI1356">
            <v>63900</v>
          </cell>
          <cell r="AJ1356">
            <v>191700</v>
          </cell>
        </row>
        <row r="1357">
          <cell r="A1357" t="str">
            <v>A11157</v>
          </cell>
          <cell r="B1357">
            <v>7284</v>
          </cell>
          <cell r="C1357">
            <v>1711</v>
          </cell>
          <cell r="E1357" t="str">
            <v>Nối giảm ống gió KT2600x500/1100x300, tôn dày 1.15mm</v>
          </cell>
          <cell r="F1357">
            <v>0</v>
          </cell>
          <cell r="G1357">
            <v>0</v>
          </cell>
          <cell r="H1357" t="str">
            <v>Cái</v>
          </cell>
          <cell r="I1357">
            <v>1</v>
          </cell>
          <cell r="J1357">
            <v>999000</v>
          </cell>
          <cell r="K1357">
            <v>999000</v>
          </cell>
          <cell r="M1357" t="str">
            <v>Hoa Sen hoặc Phương Nam</v>
          </cell>
          <cell r="N1357">
            <v>0</v>
          </cell>
          <cell r="O1357" t="str">
            <v>Việt Nam</v>
          </cell>
          <cell r="Q1357">
            <v>100</v>
          </cell>
          <cell r="R1357">
            <v>999020.00000000012</v>
          </cell>
          <cell r="S1357">
            <v>16.12</v>
          </cell>
          <cell r="T1357">
            <v>1</v>
          </cell>
          <cell r="U1357">
            <v>999045</v>
          </cell>
          <cell r="V1357">
            <v>999045</v>
          </cell>
          <cell r="W1357">
            <v>383.59999999999997</v>
          </cell>
          <cell r="X1357">
            <v>383.59999999999997</v>
          </cell>
          <cell r="Y1357">
            <v>1577516.64</v>
          </cell>
          <cell r="Z1357">
            <v>1577516.64</v>
          </cell>
          <cell r="AA1357">
            <v>1656392.47</v>
          </cell>
          <cell r="AB1357">
            <v>1656392.47</v>
          </cell>
          <cell r="AC1357">
            <v>30.7</v>
          </cell>
          <cell r="AD1357">
            <v>30.7</v>
          </cell>
          <cell r="AI1357">
            <v>999000</v>
          </cell>
          <cell r="AJ1357">
            <v>999000</v>
          </cell>
        </row>
        <row r="1358">
          <cell r="A1358" t="str">
            <v>A11158</v>
          </cell>
          <cell r="B1358">
            <v>7285</v>
          </cell>
          <cell r="C1358">
            <v>1711</v>
          </cell>
          <cell r="E1358" t="str">
            <v>Nối giảm ống gió KT450x200/400x300, tôn dày 0.75mm</v>
          </cell>
          <cell r="F1358">
            <v>0</v>
          </cell>
          <cell r="G1358">
            <v>0</v>
          </cell>
          <cell r="H1358" t="str">
            <v>Cái</v>
          </cell>
          <cell r="I1358">
            <v>1</v>
          </cell>
          <cell r="J1358">
            <v>184400</v>
          </cell>
          <cell r="K1358">
            <v>184400</v>
          </cell>
          <cell r="M1358" t="str">
            <v>Hoa Sen hoặc Phương Nam</v>
          </cell>
          <cell r="N1358">
            <v>0</v>
          </cell>
          <cell r="O1358" t="str">
            <v>Việt Nam</v>
          </cell>
          <cell r="Q1358">
            <v>100</v>
          </cell>
          <cell r="R1358">
            <v>184360.00000000003</v>
          </cell>
          <cell r="S1358">
            <v>0.58499999999999996</v>
          </cell>
          <cell r="T1358">
            <v>1</v>
          </cell>
          <cell r="U1358">
            <v>184387.5</v>
          </cell>
          <cell r="V1358">
            <v>184387.5</v>
          </cell>
          <cell r="W1358">
            <v>14</v>
          </cell>
          <cell r="X1358">
            <v>14</v>
          </cell>
          <cell r="Y1358">
            <v>57573.599999999999</v>
          </cell>
          <cell r="Z1358">
            <v>57573.599999999999</v>
          </cell>
          <cell r="AA1358">
            <v>60452.28</v>
          </cell>
          <cell r="AB1358">
            <v>60452.28</v>
          </cell>
          <cell r="AC1358">
            <v>1.1000000000000001</v>
          </cell>
          <cell r="AD1358">
            <v>1.1000000000000001</v>
          </cell>
          <cell r="AI1358">
            <v>184400</v>
          </cell>
          <cell r="AJ1358">
            <v>184400</v>
          </cell>
        </row>
        <row r="1359">
          <cell r="A1359" t="str">
            <v>A11159</v>
          </cell>
          <cell r="B1359">
            <v>7286</v>
          </cell>
          <cell r="C1359">
            <v>1711</v>
          </cell>
          <cell r="E1359" t="str">
            <v>Vuông / tròn 1100x300/Ø400, tôn dày 0.75mm</v>
          </cell>
          <cell r="F1359">
            <v>0</v>
          </cell>
          <cell r="G1359">
            <v>0</v>
          </cell>
          <cell r="H1359" t="str">
            <v>Cái</v>
          </cell>
          <cell r="I1359">
            <v>2</v>
          </cell>
          <cell r="J1359">
            <v>481400</v>
          </cell>
          <cell r="K1359">
            <v>962800</v>
          </cell>
          <cell r="M1359" t="str">
            <v>Hoa Sen hoặc Phương Nam</v>
          </cell>
          <cell r="N1359">
            <v>0</v>
          </cell>
          <cell r="O1359" t="str">
            <v>Việt Nam</v>
          </cell>
          <cell r="Q1359">
            <v>100</v>
          </cell>
          <cell r="R1359">
            <v>481360.00000000006</v>
          </cell>
          <cell r="S1359">
            <v>3.0800000000000005</v>
          </cell>
          <cell r="T1359">
            <v>2</v>
          </cell>
          <cell r="U1359">
            <v>481419</v>
          </cell>
          <cell r="V1359">
            <v>962838</v>
          </cell>
          <cell r="W1359">
            <v>72.8</v>
          </cell>
          <cell r="X1359">
            <v>145.6</v>
          </cell>
          <cell r="Y1359">
            <v>299382.71999999997</v>
          </cell>
          <cell r="Z1359">
            <v>598765.43999999994</v>
          </cell>
          <cell r="AA1359">
            <v>314351.86</v>
          </cell>
          <cell r="AB1359">
            <v>628703.72</v>
          </cell>
          <cell r="AC1359">
            <v>5.8</v>
          </cell>
          <cell r="AD1359">
            <v>11.6</v>
          </cell>
          <cell r="AI1359">
            <v>481400</v>
          </cell>
          <cell r="AJ1359">
            <v>962800</v>
          </cell>
        </row>
        <row r="1360">
          <cell r="A1360" t="str">
            <v>A11160</v>
          </cell>
          <cell r="B1360">
            <v>7287</v>
          </cell>
          <cell r="C1360">
            <v>1711</v>
          </cell>
          <cell r="E1360" t="str">
            <v>Vuông / tròn 150x150/Ø150, tôn dày 0.58mm</v>
          </cell>
          <cell r="F1360">
            <v>0</v>
          </cell>
          <cell r="G1360">
            <v>0</v>
          </cell>
          <cell r="H1360" t="str">
            <v>Cái</v>
          </cell>
          <cell r="I1360">
            <v>12</v>
          </cell>
          <cell r="J1360">
            <v>73800</v>
          </cell>
          <cell r="K1360">
            <v>885600</v>
          </cell>
          <cell r="M1360" t="str">
            <v>Hoa Sen hoặc Phương Nam</v>
          </cell>
          <cell r="N1360">
            <v>0</v>
          </cell>
          <cell r="O1360" t="str">
            <v>Việt Nam</v>
          </cell>
          <cell r="Q1360">
            <v>100</v>
          </cell>
          <cell r="R1360">
            <v>73810</v>
          </cell>
          <cell r="S1360">
            <v>0.09</v>
          </cell>
          <cell r="T1360">
            <v>12</v>
          </cell>
          <cell r="U1360">
            <v>73755</v>
          </cell>
          <cell r="V1360">
            <v>885060</v>
          </cell>
          <cell r="W1360">
            <v>2.8</v>
          </cell>
          <cell r="X1360">
            <v>33.599999999999994</v>
          </cell>
          <cell r="Y1360">
            <v>11514.72</v>
          </cell>
          <cell r="Z1360">
            <v>138176.63999999998</v>
          </cell>
          <cell r="AA1360">
            <v>12090.46</v>
          </cell>
          <cell r="AB1360">
            <v>145085.51999999999</v>
          </cell>
          <cell r="AC1360">
            <v>0.2</v>
          </cell>
          <cell r="AD1360">
            <v>2.4000000000000004</v>
          </cell>
          <cell r="AI1360">
            <v>73800</v>
          </cell>
          <cell r="AJ1360">
            <v>885600</v>
          </cell>
        </row>
        <row r="1361">
          <cell r="A1361" t="str">
            <v>A11161</v>
          </cell>
          <cell r="B1361">
            <v>7288</v>
          </cell>
          <cell r="C1361">
            <v>1711</v>
          </cell>
          <cell r="E1361" t="str">
            <v>Chân rẽ ống gió KT150x150, tôn dày 0.58mm</v>
          </cell>
          <cell r="F1361">
            <v>0</v>
          </cell>
          <cell r="G1361">
            <v>0</v>
          </cell>
          <cell r="H1361" t="str">
            <v>Cái</v>
          </cell>
          <cell r="I1361">
            <v>11</v>
          </cell>
          <cell r="J1361">
            <v>63000</v>
          </cell>
          <cell r="K1361">
            <v>693000</v>
          </cell>
          <cell r="M1361" t="str">
            <v>Hoa Sen hoặc Phương Nam</v>
          </cell>
          <cell r="N1361">
            <v>0</v>
          </cell>
          <cell r="O1361" t="str">
            <v>Việt Nam</v>
          </cell>
          <cell r="Q1361">
            <v>100</v>
          </cell>
          <cell r="R1361">
            <v>62920.000000000007</v>
          </cell>
          <cell r="S1361">
            <v>0.18</v>
          </cell>
          <cell r="T1361">
            <v>11</v>
          </cell>
          <cell r="U1361">
            <v>63027</v>
          </cell>
          <cell r="V1361">
            <v>693297</v>
          </cell>
          <cell r="W1361">
            <v>4.1999999999999993</v>
          </cell>
          <cell r="X1361">
            <v>46.199999999999989</v>
          </cell>
          <cell r="Y1361">
            <v>17272.080000000002</v>
          </cell>
          <cell r="Z1361">
            <v>189992.88</v>
          </cell>
          <cell r="AA1361">
            <v>18135.68</v>
          </cell>
          <cell r="AB1361">
            <v>199492.48000000001</v>
          </cell>
          <cell r="AC1361">
            <v>0.3</v>
          </cell>
          <cell r="AD1361">
            <v>3.3</v>
          </cell>
          <cell r="AI1361">
            <v>63000</v>
          </cell>
          <cell r="AJ1361">
            <v>693000</v>
          </cell>
        </row>
        <row r="1362">
          <cell r="A1362" t="str">
            <v>A11162</v>
          </cell>
          <cell r="B1362">
            <v>7289</v>
          </cell>
          <cell r="C1362">
            <v>1711</v>
          </cell>
          <cell r="E1362" t="str">
            <v>Tê ống gió KT1100x300/600x300, 400x300 , tôn dày 0.75mm</v>
          </cell>
          <cell r="F1362">
            <v>0</v>
          </cell>
          <cell r="G1362">
            <v>0</v>
          </cell>
          <cell r="H1362" t="str">
            <v>Cái</v>
          </cell>
          <cell r="I1362">
            <v>1</v>
          </cell>
          <cell r="J1362">
            <v>912800</v>
          </cell>
          <cell r="K1362">
            <v>912800</v>
          </cell>
          <cell r="M1362" t="str">
            <v>Hoa Sen hoặc Phương Nam</v>
          </cell>
          <cell r="N1362">
            <v>0</v>
          </cell>
          <cell r="O1362" t="str">
            <v>Việt Nam</v>
          </cell>
          <cell r="Q1362">
            <v>100</v>
          </cell>
          <cell r="R1362">
            <v>912670.00000000012</v>
          </cell>
          <cell r="S1362">
            <v>12.320000000000002</v>
          </cell>
          <cell r="T1362">
            <v>1</v>
          </cell>
          <cell r="U1362">
            <v>912774</v>
          </cell>
          <cell r="V1362">
            <v>912774</v>
          </cell>
          <cell r="W1362">
            <v>292.59999999999997</v>
          </cell>
          <cell r="X1362">
            <v>292.59999999999997</v>
          </cell>
          <cell r="Y1362">
            <v>1203288.24</v>
          </cell>
          <cell r="Z1362">
            <v>1203288.24</v>
          </cell>
          <cell r="AA1362">
            <v>1263452.6499999999</v>
          </cell>
          <cell r="AB1362">
            <v>1263452.6499999999</v>
          </cell>
          <cell r="AC1362">
            <v>23.4</v>
          </cell>
          <cell r="AD1362">
            <v>23.4</v>
          </cell>
          <cell r="AI1362">
            <v>912800</v>
          </cell>
          <cell r="AJ1362">
            <v>912800</v>
          </cell>
        </row>
        <row r="1363">
          <cell r="A1363" t="str">
            <v>A11163</v>
          </cell>
          <cell r="B1363">
            <v>7290</v>
          </cell>
          <cell r="C1363">
            <v>1711</v>
          </cell>
          <cell r="E1363" t="str">
            <v>Tê ống gió KT450x200/400x200, 150x150 , tôn dày 0.75mm</v>
          </cell>
          <cell r="F1363">
            <v>0</v>
          </cell>
          <cell r="G1363">
            <v>0</v>
          </cell>
          <cell r="H1363" t="str">
            <v>Cái</v>
          </cell>
          <cell r="I1363">
            <v>1</v>
          </cell>
          <cell r="J1363">
            <v>258100</v>
          </cell>
          <cell r="K1363">
            <v>258100</v>
          </cell>
          <cell r="M1363" t="str">
            <v>Hoa Sen hoặc Phương Nam</v>
          </cell>
          <cell r="N1363">
            <v>0</v>
          </cell>
          <cell r="O1363" t="str">
            <v>Việt Nam</v>
          </cell>
          <cell r="Q1363">
            <v>100</v>
          </cell>
          <cell r="R1363">
            <v>258060.00000000003</v>
          </cell>
          <cell r="S1363">
            <v>2.34</v>
          </cell>
          <cell r="T1363">
            <v>1</v>
          </cell>
          <cell r="U1363">
            <v>258142.5</v>
          </cell>
          <cell r="V1363">
            <v>258142.5</v>
          </cell>
          <cell r="W1363">
            <v>56</v>
          </cell>
          <cell r="X1363">
            <v>56</v>
          </cell>
          <cell r="Y1363">
            <v>230294.39999999999</v>
          </cell>
          <cell r="Z1363">
            <v>230294.39999999999</v>
          </cell>
          <cell r="AA1363">
            <v>241809.12</v>
          </cell>
          <cell r="AB1363">
            <v>241809.12</v>
          </cell>
          <cell r="AC1363">
            <v>4.5</v>
          </cell>
          <cell r="AD1363">
            <v>4.5</v>
          </cell>
          <cell r="AI1363">
            <v>258100</v>
          </cell>
          <cell r="AJ1363">
            <v>258100</v>
          </cell>
        </row>
        <row r="1364">
          <cell r="A1364" t="str">
            <v>A11164</v>
          </cell>
          <cell r="B1364">
            <v>7291</v>
          </cell>
          <cell r="C1364">
            <v>1711</v>
          </cell>
          <cell r="E1364" t="str">
            <v>Tê ống gió KT400x200/200x200, 250x200 , tôn dày 0.75mm</v>
          </cell>
          <cell r="F1364">
            <v>0</v>
          </cell>
          <cell r="G1364">
            <v>0</v>
          </cell>
          <cell r="H1364" t="str">
            <v>Cái</v>
          </cell>
          <cell r="I1364">
            <v>1</v>
          </cell>
          <cell r="J1364">
            <v>211900</v>
          </cell>
          <cell r="K1364">
            <v>211900</v>
          </cell>
          <cell r="M1364" t="str">
            <v>Hoa Sen hoặc Phương Nam</v>
          </cell>
          <cell r="N1364">
            <v>0</v>
          </cell>
          <cell r="O1364" t="str">
            <v>Việt Nam</v>
          </cell>
          <cell r="Q1364">
            <v>100</v>
          </cell>
          <cell r="R1364">
            <v>211970.00000000003</v>
          </cell>
          <cell r="S1364">
            <v>1.92</v>
          </cell>
          <cell r="T1364">
            <v>1</v>
          </cell>
          <cell r="U1364">
            <v>211878</v>
          </cell>
          <cell r="V1364">
            <v>211878</v>
          </cell>
          <cell r="W1364">
            <v>46.199999999999996</v>
          </cell>
          <cell r="X1364">
            <v>46.199999999999996</v>
          </cell>
          <cell r="Y1364">
            <v>189992.88</v>
          </cell>
          <cell r="Z1364">
            <v>189992.88</v>
          </cell>
          <cell r="AA1364">
            <v>199492.52</v>
          </cell>
          <cell r="AB1364">
            <v>199492.52</v>
          </cell>
          <cell r="AC1364">
            <v>3.7</v>
          </cell>
          <cell r="AD1364">
            <v>3.7</v>
          </cell>
          <cell r="AI1364">
            <v>211900</v>
          </cell>
          <cell r="AJ1364">
            <v>211900</v>
          </cell>
        </row>
        <row r="1365">
          <cell r="A1365" t="str">
            <v>A11165</v>
          </cell>
          <cell r="B1365">
            <v>7292</v>
          </cell>
          <cell r="C1365">
            <v>1711</v>
          </cell>
          <cell r="E1365" t="str">
            <v>Hộp lắp miệng gió 2400x500, tôn dày 1.15mm</v>
          </cell>
          <cell r="F1365">
            <v>0</v>
          </cell>
          <cell r="G1365">
            <v>0</v>
          </cell>
          <cell r="H1365" t="str">
            <v>Cái</v>
          </cell>
          <cell r="I1365">
            <v>1</v>
          </cell>
          <cell r="J1365">
            <v>672500</v>
          </cell>
          <cell r="K1365">
            <v>672500</v>
          </cell>
          <cell r="M1365" t="str">
            <v>Hoa Sen hoặc Phương Nam</v>
          </cell>
          <cell r="N1365">
            <v>0</v>
          </cell>
          <cell r="O1365" t="str">
            <v>Việt Nam</v>
          </cell>
          <cell r="Q1365">
            <v>100</v>
          </cell>
          <cell r="R1365">
            <v>672540</v>
          </cell>
          <cell r="S1365">
            <v>2.3199999999999998</v>
          </cell>
          <cell r="T1365">
            <v>1</v>
          </cell>
          <cell r="U1365">
            <v>672511.5</v>
          </cell>
          <cell r="V1365">
            <v>672511.5</v>
          </cell>
          <cell r="W1365">
            <v>54.599999999999994</v>
          </cell>
          <cell r="X1365">
            <v>54.599999999999994</v>
          </cell>
          <cell r="Y1365">
            <v>224537.04</v>
          </cell>
          <cell r="Z1365">
            <v>224537.04</v>
          </cell>
          <cell r="AA1365">
            <v>235763.89</v>
          </cell>
          <cell r="AB1365">
            <v>235763.89</v>
          </cell>
          <cell r="AC1365">
            <v>4.4000000000000004</v>
          </cell>
          <cell r="AD1365">
            <v>4.4000000000000004</v>
          </cell>
          <cell r="AI1365">
            <v>672500</v>
          </cell>
          <cell r="AJ1365">
            <v>672500</v>
          </cell>
        </row>
        <row r="1366">
          <cell r="A1366" t="str">
            <v>A11166</v>
          </cell>
          <cell r="B1366">
            <v>7293</v>
          </cell>
          <cell r="C1366">
            <v>1711</v>
          </cell>
          <cell r="E1366" t="str">
            <v>Hộp lắp miệng gió 5000x93, tôn dày 1.15mm</v>
          </cell>
          <cell r="F1366">
            <v>0</v>
          </cell>
          <cell r="G1366">
            <v>0</v>
          </cell>
          <cell r="H1366" t="str">
            <v>cái</v>
          </cell>
          <cell r="I1366">
            <v>1</v>
          </cell>
          <cell r="J1366">
            <v>805300</v>
          </cell>
          <cell r="K1366">
            <v>805300</v>
          </cell>
          <cell r="M1366" t="str">
            <v>Hoa Sen hoặc Phương Nam</v>
          </cell>
          <cell r="N1366">
            <v>0</v>
          </cell>
          <cell r="O1366" t="str">
            <v>Việt Nam</v>
          </cell>
          <cell r="Q1366">
            <v>100</v>
          </cell>
          <cell r="R1366">
            <v>805310.00000000012</v>
          </cell>
          <cell r="S1366">
            <v>4.0743999999999998</v>
          </cell>
          <cell r="T1366">
            <v>1</v>
          </cell>
          <cell r="U1366">
            <v>805270.5</v>
          </cell>
          <cell r="V1366">
            <v>805270.5</v>
          </cell>
          <cell r="W1366">
            <v>96.6</v>
          </cell>
          <cell r="X1366">
            <v>96.6</v>
          </cell>
          <cell r="Y1366">
            <v>397257.84</v>
          </cell>
          <cell r="Z1366">
            <v>397257.84</v>
          </cell>
          <cell r="AA1366">
            <v>417120.73</v>
          </cell>
          <cell r="AB1366">
            <v>417120.73</v>
          </cell>
          <cell r="AC1366">
            <v>7.7</v>
          </cell>
          <cell r="AD1366">
            <v>7.7</v>
          </cell>
          <cell r="AI1366">
            <v>805300</v>
          </cell>
          <cell r="AJ1366">
            <v>805300</v>
          </cell>
        </row>
        <row r="1367">
          <cell r="A1367" t="str">
            <v>A11167</v>
          </cell>
          <cell r="B1367">
            <v>7294</v>
          </cell>
          <cell r="C1367">
            <v>1711</v>
          </cell>
          <cell r="E1367" t="str">
            <v>Ống gió hút khói bếp thép không rĩ dày 1.6mm</v>
          </cell>
          <cell r="F1367">
            <v>0</v>
          </cell>
          <cell r="G1367">
            <v>0</v>
          </cell>
          <cell r="H1367">
            <v>0</v>
          </cell>
          <cell r="J1367">
            <v>0</v>
          </cell>
          <cell r="K1367">
            <v>0</v>
          </cell>
          <cell r="M1367">
            <v>0</v>
          </cell>
          <cell r="N1367">
            <v>0</v>
          </cell>
          <cell r="O1367">
            <v>0</v>
          </cell>
          <cell r="Q1367">
            <v>100</v>
          </cell>
          <cell r="R1367">
            <v>0</v>
          </cell>
          <cell r="S1367">
            <v>0</v>
          </cell>
          <cell r="T1367">
            <v>0</v>
          </cell>
          <cell r="U1367">
            <v>0</v>
          </cell>
          <cell r="V1367">
            <v>0</v>
          </cell>
          <cell r="W1367">
            <v>0</v>
          </cell>
          <cell r="X1367">
            <v>0</v>
          </cell>
          <cell r="Y1367">
            <v>0</v>
          </cell>
          <cell r="Z1367">
            <v>0</v>
          </cell>
          <cell r="AA1367">
            <v>0</v>
          </cell>
          <cell r="AB1367">
            <v>0</v>
          </cell>
          <cell r="AC1367">
            <v>0</v>
          </cell>
          <cell r="AD1367">
            <v>0</v>
          </cell>
          <cell r="AI1367">
            <v>0</v>
          </cell>
          <cell r="AJ1367" t="str">
            <v/>
          </cell>
        </row>
        <row r="1368">
          <cell r="A1368" t="str">
            <v>A11168</v>
          </cell>
          <cell r="B1368">
            <v>7295</v>
          </cell>
          <cell r="C1368">
            <v>1711</v>
          </cell>
          <cell r="E1368" t="str">
            <v>Ống gió chế tạo bằng thép không gỉ KT300x1000</v>
          </cell>
          <cell r="F1368">
            <v>0</v>
          </cell>
          <cell r="G1368">
            <v>0</v>
          </cell>
          <cell r="H1368" t="str">
            <v>m</v>
          </cell>
          <cell r="I1368">
            <v>2.9</v>
          </cell>
          <cell r="J1368">
            <v>3983000</v>
          </cell>
          <cell r="K1368">
            <v>11550700</v>
          </cell>
          <cell r="M1368" t="str">
            <v>Hoa Sen hoặc Phương Nam</v>
          </cell>
          <cell r="N1368">
            <v>0</v>
          </cell>
          <cell r="O1368" t="str">
            <v>Việt Nam</v>
          </cell>
          <cell r="Q1368">
            <v>100</v>
          </cell>
          <cell r="R1368">
            <v>3982990.0000000005</v>
          </cell>
          <cell r="S1368">
            <v>2.6</v>
          </cell>
          <cell r="T1368">
            <v>2.9</v>
          </cell>
          <cell r="U1368">
            <v>3982993.5</v>
          </cell>
          <cell r="V1368">
            <v>11550681.15</v>
          </cell>
          <cell r="W1368">
            <v>61.599999999999994</v>
          </cell>
          <cell r="X1368">
            <v>178.64</v>
          </cell>
          <cell r="Y1368">
            <v>253323.84</v>
          </cell>
          <cell r="Z1368">
            <v>734639.13599999994</v>
          </cell>
          <cell r="AA1368">
            <v>265990.03000000003</v>
          </cell>
          <cell r="AB1368">
            <v>771371.08700000006</v>
          </cell>
          <cell r="AC1368">
            <v>4.9000000000000004</v>
          </cell>
          <cell r="AD1368">
            <v>14.21</v>
          </cell>
          <cell r="AI1368">
            <v>3983000</v>
          </cell>
          <cell r="AJ1368">
            <v>11550700</v>
          </cell>
        </row>
        <row r="1369">
          <cell r="A1369" t="str">
            <v>A11169</v>
          </cell>
          <cell r="B1369">
            <v>7296</v>
          </cell>
          <cell r="C1369">
            <v>1711</v>
          </cell>
          <cell r="E1369" t="str">
            <v>Ống gió chế tạo bằng thép không gỉ KT300x700</v>
          </cell>
          <cell r="F1369">
            <v>0</v>
          </cell>
          <cell r="G1369">
            <v>0</v>
          </cell>
          <cell r="H1369" t="str">
            <v>m</v>
          </cell>
          <cell r="I1369">
            <v>8.9</v>
          </cell>
          <cell r="J1369">
            <v>3063700</v>
          </cell>
          <cell r="K1369">
            <v>27266930</v>
          </cell>
          <cell r="M1369" t="str">
            <v>Hoa Sen hoặc Phương Nam</v>
          </cell>
          <cell r="N1369">
            <v>0</v>
          </cell>
          <cell r="O1369" t="str">
            <v>Việt Nam</v>
          </cell>
          <cell r="Q1369">
            <v>100</v>
          </cell>
          <cell r="R1369">
            <v>3063830.0000000005</v>
          </cell>
          <cell r="S1369">
            <v>2</v>
          </cell>
          <cell r="T1369">
            <v>8.9</v>
          </cell>
          <cell r="U1369">
            <v>3063738</v>
          </cell>
          <cell r="V1369">
            <v>27267268.199999999</v>
          </cell>
          <cell r="W1369">
            <v>47.599999999999994</v>
          </cell>
          <cell r="X1369">
            <v>423.64</v>
          </cell>
          <cell r="Y1369">
            <v>195750.24</v>
          </cell>
          <cell r="Z1369">
            <v>1742177.1359999999</v>
          </cell>
          <cell r="AA1369">
            <v>205537.75</v>
          </cell>
          <cell r="AB1369">
            <v>1829285.9750000001</v>
          </cell>
          <cell r="AC1369">
            <v>3.8</v>
          </cell>
          <cell r="AD1369">
            <v>33.82</v>
          </cell>
          <cell r="AI1369">
            <v>3063700</v>
          </cell>
          <cell r="AJ1369">
            <v>27266930</v>
          </cell>
        </row>
        <row r="1370">
          <cell r="A1370" t="str">
            <v>A11170</v>
          </cell>
          <cell r="B1370">
            <v>7297</v>
          </cell>
          <cell r="C1370">
            <v>1711</v>
          </cell>
          <cell r="E1370" t="str">
            <v>Ống gió chế tạo bằng thép không gỉ KT500x800</v>
          </cell>
          <cell r="F1370">
            <v>0</v>
          </cell>
          <cell r="G1370">
            <v>0</v>
          </cell>
          <cell r="H1370" t="str">
            <v>m</v>
          </cell>
          <cell r="I1370">
            <v>0.7</v>
          </cell>
          <cell r="J1370">
            <v>3983000</v>
          </cell>
          <cell r="K1370">
            <v>2788100</v>
          </cell>
          <cell r="M1370" t="str">
            <v>Hoa Sen hoặc Phương Nam</v>
          </cell>
          <cell r="N1370">
            <v>0</v>
          </cell>
          <cell r="O1370" t="str">
            <v>Việt Nam</v>
          </cell>
          <cell r="Q1370">
            <v>100</v>
          </cell>
          <cell r="R1370">
            <v>3982990.0000000005</v>
          </cell>
          <cell r="S1370">
            <v>2.6</v>
          </cell>
          <cell r="T1370">
            <v>0.7</v>
          </cell>
          <cell r="U1370">
            <v>3982993.5</v>
          </cell>
          <cell r="V1370">
            <v>2788095.4499999997</v>
          </cell>
          <cell r="W1370">
            <v>61.599999999999994</v>
          </cell>
          <cell r="X1370">
            <v>43.11999999999999</v>
          </cell>
          <cell r="Y1370">
            <v>253323.84</v>
          </cell>
          <cell r="Z1370">
            <v>177326.68799999999</v>
          </cell>
          <cell r="AA1370">
            <v>265990.03000000003</v>
          </cell>
          <cell r="AB1370">
            <v>186193.02100000001</v>
          </cell>
          <cell r="AC1370">
            <v>4.9000000000000004</v>
          </cell>
          <cell r="AD1370">
            <v>3.43</v>
          </cell>
          <cell r="AI1370">
            <v>3983000</v>
          </cell>
          <cell r="AJ1370">
            <v>2788100</v>
          </cell>
        </row>
        <row r="1371">
          <cell r="A1371" t="str">
            <v>A11171</v>
          </cell>
          <cell r="B1371">
            <v>7298</v>
          </cell>
          <cell r="C1371">
            <v>1711</v>
          </cell>
          <cell r="E1371" t="str">
            <v>Nối giảm ống gió KT300x1000/300x700</v>
          </cell>
          <cell r="F1371">
            <v>0</v>
          </cell>
          <cell r="G1371">
            <v>0</v>
          </cell>
          <cell r="H1371" t="str">
            <v>Cái</v>
          </cell>
          <cell r="I1371">
            <v>1</v>
          </cell>
          <cell r="J1371">
            <v>1828200</v>
          </cell>
          <cell r="K1371">
            <v>1828200</v>
          </cell>
          <cell r="M1371" t="str">
            <v>Hoa Sen hoặc Phương Nam</v>
          </cell>
          <cell r="N1371">
            <v>0</v>
          </cell>
          <cell r="O1371" t="str">
            <v>Việt Nam</v>
          </cell>
          <cell r="Q1371">
            <v>100</v>
          </cell>
          <cell r="R1371">
            <v>1828200.0000000002</v>
          </cell>
          <cell r="S1371">
            <v>2.6</v>
          </cell>
          <cell r="T1371">
            <v>1</v>
          </cell>
          <cell r="U1371">
            <v>1828230</v>
          </cell>
          <cell r="V1371">
            <v>1828230</v>
          </cell>
          <cell r="W1371">
            <v>61.599999999999994</v>
          </cell>
          <cell r="X1371">
            <v>61.599999999999994</v>
          </cell>
          <cell r="Y1371">
            <v>253323.84</v>
          </cell>
          <cell r="Z1371">
            <v>253323.84</v>
          </cell>
          <cell r="AA1371">
            <v>265990.03000000003</v>
          </cell>
          <cell r="AB1371">
            <v>265990.03000000003</v>
          </cell>
          <cell r="AC1371">
            <v>4.9000000000000004</v>
          </cell>
          <cell r="AD1371">
            <v>4.9000000000000004</v>
          </cell>
          <cell r="AI1371">
            <v>1828200</v>
          </cell>
          <cell r="AJ1371">
            <v>1828200</v>
          </cell>
        </row>
        <row r="1372">
          <cell r="A1372" t="str">
            <v>A11172</v>
          </cell>
          <cell r="B1372">
            <v>7299</v>
          </cell>
          <cell r="C1372">
            <v>1711</v>
          </cell>
          <cell r="E1372" t="str">
            <v>Ống gió mềm không cách nhiệt D150mm</v>
          </cell>
          <cell r="F1372">
            <v>0</v>
          </cell>
          <cell r="G1372">
            <v>0</v>
          </cell>
          <cell r="H1372" t="str">
            <v>m</v>
          </cell>
          <cell r="I1372">
            <v>37.799999999999997</v>
          </cell>
          <cell r="J1372">
            <v>11400</v>
          </cell>
          <cell r="K1372">
            <v>430920</v>
          </cell>
          <cell r="M1372" t="str">
            <v>Hoa Sen hoặc Phương Nam</v>
          </cell>
          <cell r="N1372">
            <v>0</v>
          </cell>
          <cell r="O1372" t="str">
            <v>Việt Nam</v>
          </cell>
          <cell r="Q1372">
            <v>100</v>
          </cell>
          <cell r="R1372">
            <v>11330.000000000002</v>
          </cell>
          <cell r="S1372">
            <v>0</v>
          </cell>
          <cell r="T1372">
            <v>37.799999999999997</v>
          </cell>
          <cell r="U1372">
            <v>11398.5</v>
          </cell>
          <cell r="V1372">
            <v>430863.3</v>
          </cell>
          <cell r="W1372">
            <v>14</v>
          </cell>
          <cell r="X1372">
            <v>529.19999999999993</v>
          </cell>
          <cell r="Y1372">
            <v>57573.599999999999</v>
          </cell>
          <cell r="Z1372">
            <v>2176282.0799999996</v>
          </cell>
          <cell r="AA1372">
            <v>60452.28</v>
          </cell>
          <cell r="AB1372">
            <v>2285096.1839999999</v>
          </cell>
          <cell r="AC1372">
            <v>1.1000000000000001</v>
          </cell>
          <cell r="AD1372">
            <v>41.58</v>
          </cell>
          <cell r="AI1372">
            <v>11400</v>
          </cell>
          <cell r="AJ1372">
            <v>430919.99999999994</v>
          </cell>
        </row>
        <row r="1373">
          <cell r="A1373" t="str">
            <v>A11173</v>
          </cell>
          <cell r="B1373">
            <v>7300</v>
          </cell>
          <cell r="C1373">
            <v>1711</v>
          </cell>
          <cell r="E1373" t="str">
            <v>Ống gió mềm không cách nhiệt D100mm</v>
          </cell>
          <cell r="F1373">
            <v>0</v>
          </cell>
          <cell r="G1373">
            <v>0</v>
          </cell>
          <cell r="H1373" t="str">
            <v>m</v>
          </cell>
          <cell r="I1373">
            <v>25.2</v>
          </cell>
          <cell r="J1373">
            <v>9400</v>
          </cell>
          <cell r="K1373">
            <v>236880</v>
          </cell>
          <cell r="M1373" t="str">
            <v>Hoa Sen hoặc Phương Nam</v>
          </cell>
          <cell r="N1373">
            <v>0</v>
          </cell>
          <cell r="O1373" t="str">
            <v>Việt Nam</v>
          </cell>
          <cell r="Q1373">
            <v>100</v>
          </cell>
          <cell r="R1373">
            <v>9350</v>
          </cell>
          <cell r="S1373">
            <v>0</v>
          </cell>
          <cell r="T1373">
            <v>25.2</v>
          </cell>
          <cell r="U1373">
            <v>9387</v>
          </cell>
          <cell r="V1373">
            <v>236552.4</v>
          </cell>
          <cell r="W1373">
            <v>14</v>
          </cell>
          <cell r="X1373">
            <v>352.8</v>
          </cell>
          <cell r="Y1373">
            <v>57573.599999999999</v>
          </cell>
          <cell r="Z1373">
            <v>1450854.72</v>
          </cell>
          <cell r="AA1373">
            <v>60452.28</v>
          </cell>
          <cell r="AB1373">
            <v>1523397.456</v>
          </cell>
          <cell r="AC1373">
            <v>1.1000000000000001</v>
          </cell>
          <cell r="AD1373">
            <v>27.720000000000002</v>
          </cell>
          <cell r="AI1373">
            <v>9400</v>
          </cell>
          <cell r="AJ1373">
            <v>236880</v>
          </cell>
        </row>
        <row r="1374">
          <cell r="A1374" t="str">
            <v>A11174</v>
          </cell>
          <cell r="B1374">
            <v>7301</v>
          </cell>
          <cell r="C1374">
            <v>1711</v>
          </cell>
          <cell r="E1374" t="str">
            <v>Ống gió mềm cách nhiệt D250 - Độ dày 25 mm, tỷ trọng 32 kg/m3</v>
          </cell>
          <cell r="F1374">
            <v>0</v>
          </cell>
          <cell r="G1374">
            <v>0</v>
          </cell>
          <cell r="H1374" t="str">
            <v>m</v>
          </cell>
          <cell r="I1374">
            <v>63</v>
          </cell>
          <cell r="J1374">
            <v>42200</v>
          </cell>
          <cell r="K1374">
            <v>2658600</v>
          </cell>
          <cell r="M1374" t="str">
            <v>Hoa Sen hoặc Phương Nam</v>
          </cell>
          <cell r="N1374">
            <v>0</v>
          </cell>
          <cell r="O1374" t="str">
            <v>Việt Nam</v>
          </cell>
          <cell r="Q1374">
            <v>100</v>
          </cell>
          <cell r="R1374">
            <v>42240</v>
          </cell>
          <cell r="S1374">
            <v>0</v>
          </cell>
          <cell r="T1374">
            <v>63</v>
          </cell>
          <cell r="U1374">
            <v>42241.5</v>
          </cell>
          <cell r="V1374">
            <v>2661214.5</v>
          </cell>
          <cell r="W1374">
            <v>14</v>
          </cell>
          <cell r="X1374">
            <v>882</v>
          </cell>
          <cell r="Y1374">
            <v>57573.599999999999</v>
          </cell>
          <cell r="Z1374">
            <v>3627136.8</v>
          </cell>
          <cell r="AA1374">
            <v>60452.28</v>
          </cell>
          <cell r="AB1374">
            <v>3808493.64</v>
          </cell>
          <cell r="AC1374">
            <v>1.1000000000000001</v>
          </cell>
          <cell r="AD1374">
            <v>69.300000000000011</v>
          </cell>
          <cell r="AI1374">
            <v>42200</v>
          </cell>
          <cell r="AJ1374">
            <v>2658600</v>
          </cell>
        </row>
        <row r="1375">
          <cell r="A1375" t="str">
            <v>A11175</v>
          </cell>
          <cell r="B1375">
            <v>7302</v>
          </cell>
          <cell r="C1375">
            <v>1711</v>
          </cell>
          <cell r="E1375" t="str">
            <v>Ống gió mềm cách nhiệt D200 - Độ dày 25 mm, tỷ trọng 32 kg/m3</v>
          </cell>
          <cell r="F1375">
            <v>0</v>
          </cell>
          <cell r="G1375">
            <v>0</v>
          </cell>
          <cell r="H1375" t="str">
            <v>m</v>
          </cell>
          <cell r="I1375">
            <v>286.7</v>
          </cell>
          <cell r="J1375">
            <v>35100</v>
          </cell>
          <cell r="K1375">
            <v>10063170</v>
          </cell>
          <cell r="M1375" t="str">
            <v>Hoa Sen hoặc Phương Nam</v>
          </cell>
          <cell r="N1375">
            <v>0</v>
          </cell>
          <cell r="O1375" t="str">
            <v>Việt Nam</v>
          </cell>
          <cell r="Q1375">
            <v>100</v>
          </cell>
          <cell r="R1375">
            <v>35200</v>
          </cell>
          <cell r="S1375">
            <v>0</v>
          </cell>
          <cell r="T1375">
            <v>286.7</v>
          </cell>
          <cell r="U1375">
            <v>35089.5</v>
          </cell>
          <cell r="V1375">
            <v>10060159.65</v>
          </cell>
          <cell r="W1375">
            <v>14</v>
          </cell>
          <cell r="X1375">
            <v>4013.7999999999997</v>
          </cell>
          <cell r="Y1375">
            <v>57573.599999999999</v>
          </cell>
          <cell r="Z1375">
            <v>16506351.119999999</v>
          </cell>
          <cell r="AA1375">
            <v>60452.28</v>
          </cell>
          <cell r="AB1375">
            <v>17331668.675999999</v>
          </cell>
          <cell r="AC1375">
            <v>1.1000000000000001</v>
          </cell>
          <cell r="AD1375">
            <v>315.37</v>
          </cell>
          <cell r="AI1375">
            <v>35100</v>
          </cell>
          <cell r="AJ1375">
            <v>10063170</v>
          </cell>
        </row>
        <row r="1376">
          <cell r="A1376" t="str">
            <v>A11176</v>
          </cell>
          <cell r="B1376">
            <v>7303</v>
          </cell>
          <cell r="C1376">
            <v>1711</v>
          </cell>
          <cell r="E1376" t="str">
            <v>Ống gió tươi tôn tráng kẽm</v>
          </cell>
          <cell r="F1376">
            <v>0</v>
          </cell>
          <cell r="G1376">
            <v>0</v>
          </cell>
          <cell r="H1376">
            <v>0</v>
          </cell>
          <cell r="J1376">
            <v>0</v>
          </cell>
          <cell r="K1376">
            <v>0</v>
          </cell>
          <cell r="M1376" t="str">
            <v>Hoa Sen hoặc Phương Nam</v>
          </cell>
          <cell r="N1376">
            <v>0</v>
          </cell>
          <cell r="O1376" t="str">
            <v>Việt Nam</v>
          </cell>
          <cell r="Q1376">
            <v>100</v>
          </cell>
          <cell r="R1376">
            <v>0</v>
          </cell>
          <cell r="S1376">
            <v>0</v>
          </cell>
          <cell r="T1376">
            <v>0</v>
          </cell>
          <cell r="U1376">
            <v>0</v>
          </cell>
          <cell r="V1376">
            <v>0</v>
          </cell>
          <cell r="W1376">
            <v>0</v>
          </cell>
          <cell r="X1376">
            <v>0</v>
          </cell>
          <cell r="Y1376">
            <v>0</v>
          </cell>
          <cell r="Z1376">
            <v>0</v>
          </cell>
          <cell r="AA1376">
            <v>0</v>
          </cell>
          <cell r="AB1376">
            <v>0</v>
          </cell>
          <cell r="AC1376">
            <v>0</v>
          </cell>
          <cell r="AD1376">
            <v>0</v>
          </cell>
          <cell r="AI1376">
            <v>0</v>
          </cell>
          <cell r="AJ1376" t="str">
            <v/>
          </cell>
        </row>
        <row r="1377">
          <cell r="A1377" t="str">
            <v>A11177</v>
          </cell>
          <cell r="B1377">
            <v>7304</v>
          </cell>
          <cell r="C1377">
            <v>1711</v>
          </cell>
          <cell r="E1377" t="str">
            <v>Ống gió chế tạo bằng tôn tráng kẽm KT1000x300, tôn dày 0.75mm, kết nối TDC</v>
          </cell>
          <cell r="F1377">
            <v>0</v>
          </cell>
          <cell r="G1377">
            <v>0</v>
          </cell>
          <cell r="H1377" t="str">
            <v>m</v>
          </cell>
          <cell r="I1377">
            <v>11</v>
          </cell>
          <cell r="J1377">
            <v>453500</v>
          </cell>
          <cell r="K1377">
            <v>4988500</v>
          </cell>
          <cell r="M1377" t="str">
            <v>Hoa Sen hoặc Phương Nam</v>
          </cell>
          <cell r="N1377">
            <v>0</v>
          </cell>
          <cell r="O1377" t="str">
            <v>Việt Nam</v>
          </cell>
          <cell r="Q1377">
            <v>100</v>
          </cell>
          <cell r="R1377">
            <v>453420.00000000006</v>
          </cell>
          <cell r="S1377">
            <v>2.6</v>
          </cell>
          <cell r="T1377">
            <v>11</v>
          </cell>
          <cell r="U1377">
            <v>453481.5</v>
          </cell>
          <cell r="V1377">
            <v>4988296.5</v>
          </cell>
          <cell r="W1377">
            <v>61.599999999999994</v>
          </cell>
          <cell r="X1377">
            <v>677.59999999999991</v>
          </cell>
          <cell r="Y1377">
            <v>253323.84</v>
          </cell>
          <cell r="Z1377">
            <v>2786562.2399999998</v>
          </cell>
          <cell r="AA1377">
            <v>265990.03000000003</v>
          </cell>
          <cell r="AB1377">
            <v>2925890.33</v>
          </cell>
          <cell r="AC1377">
            <v>4.9000000000000004</v>
          </cell>
          <cell r="AD1377">
            <v>53.900000000000006</v>
          </cell>
          <cell r="AI1377">
            <v>453500</v>
          </cell>
          <cell r="AJ1377">
            <v>4988500</v>
          </cell>
        </row>
        <row r="1378">
          <cell r="A1378" t="str">
            <v>A11178</v>
          </cell>
          <cell r="B1378">
            <v>7305</v>
          </cell>
          <cell r="C1378">
            <v>1711</v>
          </cell>
          <cell r="E1378" t="str">
            <v>Ống gió chế tạo bằng tôn tráng kẽm KT300x1000, tôn dày 0.75mm, kết nối TDC</v>
          </cell>
          <cell r="F1378">
            <v>0</v>
          </cell>
          <cell r="G1378">
            <v>0</v>
          </cell>
          <cell r="H1378" t="str">
            <v>m</v>
          </cell>
          <cell r="I1378">
            <v>4.0999999999999996</v>
          </cell>
          <cell r="J1378">
            <v>453500</v>
          </cell>
          <cell r="K1378">
            <v>1859350</v>
          </cell>
          <cell r="M1378" t="str">
            <v>Hoa Sen hoặc Phương Nam</v>
          </cell>
          <cell r="N1378">
            <v>0</v>
          </cell>
          <cell r="O1378" t="str">
            <v>Việt Nam</v>
          </cell>
          <cell r="Q1378">
            <v>100</v>
          </cell>
          <cell r="R1378">
            <v>453420.00000000006</v>
          </cell>
          <cell r="S1378">
            <v>2.6</v>
          </cell>
          <cell r="T1378">
            <v>4.0999999999999996</v>
          </cell>
          <cell r="U1378">
            <v>453481.5</v>
          </cell>
          <cell r="V1378">
            <v>1859274.15</v>
          </cell>
          <cell r="W1378">
            <v>61.599999999999994</v>
          </cell>
          <cell r="X1378">
            <v>252.55999999999995</v>
          </cell>
          <cell r="Y1378">
            <v>253323.84</v>
          </cell>
          <cell r="Z1378">
            <v>1038627.7439999999</v>
          </cell>
          <cell r="AA1378">
            <v>265990.03000000003</v>
          </cell>
          <cell r="AB1378">
            <v>1090559.1229999999</v>
          </cell>
          <cell r="AC1378">
            <v>4.9000000000000004</v>
          </cell>
          <cell r="AD1378">
            <v>20.09</v>
          </cell>
          <cell r="AI1378">
            <v>453500</v>
          </cell>
          <cell r="AJ1378">
            <v>1859349.9999999998</v>
          </cell>
        </row>
        <row r="1379">
          <cell r="A1379" t="str">
            <v>A11179</v>
          </cell>
          <cell r="B1379">
            <v>7306</v>
          </cell>
          <cell r="C1379">
            <v>1711</v>
          </cell>
          <cell r="E1379" t="str">
            <v>Ống gió chế tạo bằng tôn tráng kẽm KT750x200, tôn dày 0.75mm, kết nối TDC</v>
          </cell>
          <cell r="F1379">
            <v>0</v>
          </cell>
          <cell r="G1379">
            <v>0</v>
          </cell>
          <cell r="H1379" t="str">
            <v>m</v>
          </cell>
          <cell r="I1379">
            <v>2</v>
          </cell>
          <cell r="J1379">
            <v>331200</v>
          </cell>
          <cell r="K1379">
            <v>662400</v>
          </cell>
          <cell r="M1379" t="str">
            <v>Hoa Sen hoặc Phương Nam</v>
          </cell>
          <cell r="N1379">
            <v>0</v>
          </cell>
          <cell r="O1379" t="str">
            <v>Việt Nam</v>
          </cell>
          <cell r="Q1379">
            <v>100</v>
          </cell>
          <cell r="R1379">
            <v>331320</v>
          </cell>
          <cell r="S1379">
            <v>1.9</v>
          </cell>
          <cell r="T1379">
            <v>2</v>
          </cell>
          <cell r="U1379">
            <v>331227</v>
          </cell>
          <cell r="V1379">
            <v>662454</v>
          </cell>
          <cell r="W1379">
            <v>44.8</v>
          </cell>
          <cell r="X1379">
            <v>89.6</v>
          </cell>
          <cell r="Y1379">
            <v>184235.51999999999</v>
          </cell>
          <cell r="Z1379">
            <v>368471.03999999998</v>
          </cell>
          <cell r="AA1379">
            <v>193447.3</v>
          </cell>
          <cell r="AB1379">
            <v>386894.6</v>
          </cell>
          <cell r="AC1379">
            <v>3.6</v>
          </cell>
          <cell r="AD1379">
            <v>7.2</v>
          </cell>
          <cell r="AI1379">
            <v>331200</v>
          </cell>
          <cell r="AJ1379">
            <v>662400</v>
          </cell>
        </row>
        <row r="1380">
          <cell r="A1380" t="str">
            <v>A11180</v>
          </cell>
          <cell r="B1380">
            <v>7307</v>
          </cell>
          <cell r="C1380">
            <v>1711</v>
          </cell>
          <cell r="E1380" t="str">
            <v>Ống gió chế tạo bằng tôn tráng kẽm KT300x700, tôn dày 0.75mm, kết nối ống bằng nẹp C</v>
          </cell>
          <cell r="F1380">
            <v>0</v>
          </cell>
          <cell r="G1380">
            <v>0</v>
          </cell>
          <cell r="H1380" t="str">
            <v>m</v>
          </cell>
          <cell r="I1380">
            <v>9.1</v>
          </cell>
          <cell r="J1380">
            <v>348900</v>
          </cell>
          <cell r="K1380">
            <v>3174990</v>
          </cell>
          <cell r="M1380" t="str">
            <v>Hoa Sen hoặc Phương Nam</v>
          </cell>
          <cell r="N1380">
            <v>0</v>
          </cell>
          <cell r="O1380" t="str">
            <v>Việt Nam</v>
          </cell>
          <cell r="Q1380">
            <v>100</v>
          </cell>
          <cell r="R1380">
            <v>348810</v>
          </cell>
          <cell r="S1380">
            <v>2</v>
          </cell>
          <cell r="T1380">
            <v>9.1</v>
          </cell>
          <cell r="U1380">
            <v>348883.5</v>
          </cell>
          <cell r="V1380">
            <v>3174839.85</v>
          </cell>
          <cell r="W1380">
            <v>47.599999999999994</v>
          </cell>
          <cell r="X1380">
            <v>433.15999999999991</v>
          </cell>
          <cell r="Y1380">
            <v>195750.24</v>
          </cell>
          <cell r="Z1380">
            <v>1781327.1839999999</v>
          </cell>
          <cell r="AA1380">
            <v>205537.75</v>
          </cell>
          <cell r="AB1380">
            <v>1870393.5249999999</v>
          </cell>
          <cell r="AC1380">
            <v>3.8</v>
          </cell>
          <cell r="AD1380">
            <v>34.58</v>
          </cell>
          <cell r="AI1380">
            <v>348900</v>
          </cell>
          <cell r="AJ1380">
            <v>3174990</v>
          </cell>
        </row>
        <row r="1381">
          <cell r="A1381" t="str">
            <v>A11181</v>
          </cell>
          <cell r="B1381">
            <v>7308</v>
          </cell>
          <cell r="C1381">
            <v>1711</v>
          </cell>
          <cell r="E1381" t="str">
            <v>Ống gió chế tạo bằng tôn tráng kẽm KT600x200, tôn dày 0.75mm, kết nối ống bằng nẹp C</v>
          </cell>
          <cell r="F1381">
            <v>0</v>
          </cell>
          <cell r="G1381">
            <v>0</v>
          </cell>
          <cell r="H1381" t="str">
            <v>m</v>
          </cell>
          <cell r="I1381">
            <v>4</v>
          </cell>
          <cell r="J1381">
            <v>278900</v>
          </cell>
          <cell r="K1381">
            <v>1115600</v>
          </cell>
          <cell r="M1381" t="str">
            <v>Hoa Sen hoặc Phương Nam</v>
          </cell>
          <cell r="N1381">
            <v>0</v>
          </cell>
          <cell r="O1381" t="str">
            <v>Việt Nam</v>
          </cell>
          <cell r="Q1381">
            <v>100</v>
          </cell>
          <cell r="R1381">
            <v>278960</v>
          </cell>
          <cell r="S1381">
            <v>1.6</v>
          </cell>
          <cell r="T1381">
            <v>4</v>
          </cell>
          <cell r="U1381">
            <v>278928</v>
          </cell>
          <cell r="V1381">
            <v>1115712</v>
          </cell>
          <cell r="W1381">
            <v>37.799999999999997</v>
          </cell>
          <cell r="X1381">
            <v>151.19999999999999</v>
          </cell>
          <cell r="Y1381">
            <v>155448.72</v>
          </cell>
          <cell r="Z1381">
            <v>621794.88</v>
          </cell>
          <cell r="AA1381">
            <v>163221.16</v>
          </cell>
          <cell r="AB1381">
            <v>652884.64</v>
          </cell>
          <cell r="AC1381">
            <v>3</v>
          </cell>
          <cell r="AD1381">
            <v>12</v>
          </cell>
          <cell r="AI1381">
            <v>278900</v>
          </cell>
          <cell r="AJ1381">
            <v>1115600</v>
          </cell>
        </row>
        <row r="1382">
          <cell r="A1382" t="str">
            <v>A11182</v>
          </cell>
          <cell r="B1382">
            <v>7309</v>
          </cell>
          <cell r="C1382">
            <v>1711</v>
          </cell>
          <cell r="E1382" t="str">
            <v>Ống gió chế tạo bằng tôn tráng kẽm KT450x200, tôn dày 0.75mm, kết nối ống bằng nẹp C</v>
          </cell>
          <cell r="F1382">
            <v>0</v>
          </cell>
          <cell r="G1382">
            <v>0</v>
          </cell>
          <cell r="H1382" t="str">
            <v>m</v>
          </cell>
          <cell r="I1382">
            <v>0.6</v>
          </cell>
          <cell r="J1382">
            <v>226600</v>
          </cell>
          <cell r="K1382">
            <v>135960</v>
          </cell>
          <cell r="M1382" t="str">
            <v>Hoa Sen hoặc Phương Nam</v>
          </cell>
          <cell r="N1382">
            <v>0</v>
          </cell>
          <cell r="O1382" t="str">
            <v>Việt Nam</v>
          </cell>
          <cell r="Q1382">
            <v>100</v>
          </cell>
          <cell r="R1382">
            <v>226710.00000000003</v>
          </cell>
          <cell r="S1382">
            <v>1.3</v>
          </cell>
          <cell r="T1382">
            <v>0.6</v>
          </cell>
          <cell r="U1382">
            <v>226629</v>
          </cell>
          <cell r="V1382">
            <v>135977.4</v>
          </cell>
          <cell r="W1382">
            <v>30.799999999999997</v>
          </cell>
          <cell r="X1382">
            <v>18.479999999999997</v>
          </cell>
          <cell r="Y1382">
            <v>126661.92</v>
          </cell>
          <cell r="Z1382">
            <v>75997.152000000002</v>
          </cell>
          <cell r="AA1382">
            <v>132995.01999999999</v>
          </cell>
          <cell r="AB1382">
            <v>79797.011999999988</v>
          </cell>
          <cell r="AC1382">
            <v>2.5</v>
          </cell>
          <cell r="AD1382">
            <v>1.5</v>
          </cell>
          <cell r="AI1382">
            <v>226600</v>
          </cell>
          <cell r="AJ1382">
            <v>135960</v>
          </cell>
        </row>
        <row r="1383">
          <cell r="A1383" t="str">
            <v>A11183</v>
          </cell>
          <cell r="B1383">
            <v>7310</v>
          </cell>
          <cell r="C1383">
            <v>1711</v>
          </cell>
          <cell r="E1383" t="str">
            <v>Ống gió chế tạo bằng tôn tráng kẽm KT400x200, tôn dày 0.75mm, kết nối ống bằng nẹp C</v>
          </cell>
          <cell r="F1383">
            <v>0</v>
          </cell>
          <cell r="G1383">
            <v>0</v>
          </cell>
          <cell r="H1383" t="str">
            <v>m</v>
          </cell>
          <cell r="I1383">
            <v>10.9</v>
          </cell>
          <cell r="J1383">
            <v>209200</v>
          </cell>
          <cell r="K1383">
            <v>2280280</v>
          </cell>
          <cell r="M1383" t="str">
            <v>Hoa Sen hoặc Phương Nam</v>
          </cell>
          <cell r="N1383">
            <v>0</v>
          </cell>
          <cell r="O1383" t="str">
            <v>Việt Nam</v>
          </cell>
          <cell r="Q1383">
            <v>100</v>
          </cell>
          <cell r="R1383">
            <v>209220.00000000003</v>
          </cell>
          <cell r="S1383">
            <v>1.2</v>
          </cell>
          <cell r="T1383">
            <v>10.9</v>
          </cell>
          <cell r="U1383">
            <v>209196</v>
          </cell>
          <cell r="V1383">
            <v>2280236.4</v>
          </cell>
          <cell r="W1383">
            <v>28</v>
          </cell>
          <cell r="X1383">
            <v>305.2</v>
          </cell>
          <cell r="Y1383">
            <v>115147.2</v>
          </cell>
          <cell r="Z1383">
            <v>1255104.48</v>
          </cell>
          <cell r="AA1383">
            <v>120904.56</v>
          </cell>
          <cell r="AB1383">
            <v>1317859.7039999999</v>
          </cell>
          <cell r="AC1383">
            <v>2.2000000000000002</v>
          </cell>
          <cell r="AD1383">
            <v>23.980000000000004</v>
          </cell>
          <cell r="AI1383">
            <v>209200</v>
          </cell>
          <cell r="AJ1383">
            <v>2280280</v>
          </cell>
        </row>
        <row r="1384">
          <cell r="A1384" t="str">
            <v>A11184</v>
          </cell>
          <cell r="B1384">
            <v>7311</v>
          </cell>
          <cell r="C1384">
            <v>1711</v>
          </cell>
          <cell r="E1384" t="str">
            <v>Ống gió chế tạo bằng tôn tráng kẽm KT350x200, tôn dày 0.75mm, kết nối ống bằng nẹp C</v>
          </cell>
          <cell r="F1384">
            <v>0</v>
          </cell>
          <cell r="G1384">
            <v>0</v>
          </cell>
          <cell r="H1384" t="str">
            <v>m</v>
          </cell>
          <cell r="I1384">
            <v>12.2</v>
          </cell>
          <cell r="J1384">
            <v>191800</v>
          </cell>
          <cell r="K1384">
            <v>2339960</v>
          </cell>
          <cell r="M1384" t="str">
            <v>Hoa Sen hoặc Phương Nam</v>
          </cell>
          <cell r="N1384">
            <v>0</v>
          </cell>
          <cell r="O1384" t="str">
            <v>Việt Nam</v>
          </cell>
          <cell r="Q1384">
            <v>100</v>
          </cell>
          <cell r="R1384">
            <v>191840.00000000003</v>
          </cell>
          <cell r="S1384">
            <v>1.1000000000000001</v>
          </cell>
          <cell r="T1384">
            <v>12.2</v>
          </cell>
          <cell r="U1384">
            <v>191763</v>
          </cell>
          <cell r="V1384">
            <v>2339508.6</v>
          </cell>
          <cell r="W1384">
            <v>26.599999999999998</v>
          </cell>
          <cell r="X1384">
            <v>324.52</v>
          </cell>
          <cell r="Y1384">
            <v>109389.84</v>
          </cell>
          <cell r="Z1384">
            <v>1334556.048</v>
          </cell>
          <cell r="AA1384">
            <v>114859.33</v>
          </cell>
          <cell r="AB1384">
            <v>1401283.8259999999</v>
          </cell>
          <cell r="AC1384">
            <v>2.1</v>
          </cell>
          <cell r="AD1384">
            <v>25.62</v>
          </cell>
          <cell r="AI1384">
            <v>191800</v>
          </cell>
          <cell r="AJ1384">
            <v>2339960</v>
          </cell>
        </row>
        <row r="1385">
          <cell r="A1385" t="str">
            <v>A11185</v>
          </cell>
          <cell r="B1385">
            <v>7312</v>
          </cell>
          <cell r="C1385">
            <v>1711</v>
          </cell>
          <cell r="E1385" t="str">
            <v>Ống gió chế tạo bằng tôn tráng kẽm KT300x200, tôn dày 0.75mm, kết nối ống bằng nẹp C</v>
          </cell>
          <cell r="F1385">
            <v>0</v>
          </cell>
          <cell r="G1385">
            <v>0</v>
          </cell>
          <cell r="H1385" t="str">
            <v>m</v>
          </cell>
          <cell r="I1385">
            <v>6.9</v>
          </cell>
          <cell r="J1385">
            <v>174300</v>
          </cell>
          <cell r="K1385">
            <v>1202670</v>
          </cell>
          <cell r="M1385" t="str">
            <v>Hoa Sen hoặc Phương Nam</v>
          </cell>
          <cell r="N1385">
            <v>0</v>
          </cell>
          <cell r="O1385" t="str">
            <v>Việt Nam</v>
          </cell>
          <cell r="Q1385">
            <v>100</v>
          </cell>
          <cell r="R1385">
            <v>174350</v>
          </cell>
          <cell r="S1385">
            <v>1</v>
          </cell>
          <cell r="T1385">
            <v>6.9</v>
          </cell>
          <cell r="U1385">
            <v>174330</v>
          </cell>
          <cell r="V1385">
            <v>1202877</v>
          </cell>
          <cell r="W1385">
            <v>23.799999999999997</v>
          </cell>
          <cell r="X1385">
            <v>164.22</v>
          </cell>
          <cell r="Y1385">
            <v>97875.12</v>
          </cell>
          <cell r="Z1385">
            <v>675338.32799999998</v>
          </cell>
          <cell r="AA1385">
            <v>102768.88</v>
          </cell>
          <cell r="AB1385">
            <v>709105.27200000011</v>
          </cell>
          <cell r="AC1385">
            <v>1.9</v>
          </cell>
          <cell r="AD1385">
            <v>13.11</v>
          </cell>
          <cell r="AI1385">
            <v>174300</v>
          </cell>
          <cell r="AJ1385">
            <v>1202670</v>
          </cell>
        </row>
        <row r="1386">
          <cell r="A1386" t="str">
            <v>A11186</v>
          </cell>
          <cell r="B1386">
            <v>7313</v>
          </cell>
          <cell r="C1386">
            <v>1711</v>
          </cell>
          <cell r="E1386" t="str">
            <v>Ống gió chế tạo bằng tôn tráng kẽm KT250x200, tôn dày 0.58mm, kết nối ống bằng nẹp C</v>
          </cell>
          <cell r="F1386">
            <v>0</v>
          </cell>
          <cell r="G1386">
            <v>0</v>
          </cell>
          <cell r="H1386" t="str">
            <v>m</v>
          </cell>
          <cell r="I1386">
            <v>11.6</v>
          </cell>
          <cell r="J1386">
            <v>134100</v>
          </cell>
          <cell r="K1386">
            <v>1555560</v>
          </cell>
          <cell r="M1386" t="str">
            <v>Hoa Sen hoặc Phương Nam</v>
          </cell>
          <cell r="N1386">
            <v>0</v>
          </cell>
          <cell r="O1386" t="str">
            <v>Việt Nam</v>
          </cell>
          <cell r="Q1386">
            <v>100</v>
          </cell>
          <cell r="R1386">
            <v>134090</v>
          </cell>
          <cell r="S1386">
            <v>0.9</v>
          </cell>
          <cell r="T1386">
            <v>11.6</v>
          </cell>
          <cell r="U1386">
            <v>134100</v>
          </cell>
          <cell r="V1386">
            <v>1555560</v>
          </cell>
          <cell r="W1386">
            <v>21</v>
          </cell>
          <cell r="X1386">
            <v>243.6</v>
          </cell>
          <cell r="Y1386">
            <v>86360.4</v>
          </cell>
          <cell r="Z1386">
            <v>1001780.6399999999</v>
          </cell>
          <cell r="AA1386">
            <v>90678.42</v>
          </cell>
          <cell r="AB1386">
            <v>1051869.672</v>
          </cell>
          <cell r="AC1386">
            <v>1.7</v>
          </cell>
          <cell r="AD1386">
            <v>19.72</v>
          </cell>
          <cell r="AI1386">
            <v>134100</v>
          </cell>
          <cell r="AJ1386">
            <v>1555560</v>
          </cell>
        </row>
        <row r="1387">
          <cell r="A1387" t="str">
            <v>A11187</v>
          </cell>
          <cell r="B1387">
            <v>7314</v>
          </cell>
          <cell r="C1387">
            <v>1711</v>
          </cell>
          <cell r="E1387" t="str">
            <v>Ống gió chế tạo bằng tôn tráng kẽm KT200x200, tôn dày 0.58mm, kết nối ống bằng nẹp C</v>
          </cell>
          <cell r="F1387">
            <v>0</v>
          </cell>
          <cell r="G1387">
            <v>0</v>
          </cell>
          <cell r="H1387" t="str">
            <v>m</v>
          </cell>
          <cell r="I1387">
            <v>18.8</v>
          </cell>
          <cell r="J1387">
            <v>119300</v>
          </cell>
          <cell r="K1387">
            <v>2242840</v>
          </cell>
          <cell r="M1387" t="str">
            <v>Hoa Sen hoặc Phương Nam</v>
          </cell>
          <cell r="N1387">
            <v>0</v>
          </cell>
          <cell r="O1387" t="str">
            <v>Việt Nam</v>
          </cell>
          <cell r="Q1387">
            <v>100</v>
          </cell>
          <cell r="R1387">
            <v>119240.00000000001</v>
          </cell>
          <cell r="S1387">
            <v>0.8</v>
          </cell>
          <cell r="T1387">
            <v>18.8</v>
          </cell>
          <cell r="U1387">
            <v>119349</v>
          </cell>
          <cell r="V1387">
            <v>2243761.2000000002</v>
          </cell>
          <cell r="W1387">
            <v>19.599999999999998</v>
          </cell>
          <cell r="X1387">
            <v>368.47999999999996</v>
          </cell>
          <cell r="Y1387">
            <v>80603.039999999994</v>
          </cell>
          <cell r="Z1387">
            <v>1515337.152</v>
          </cell>
          <cell r="AA1387">
            <v>84633.19</v>
          </cell>
          <cell r="AB1387">
            <v>1591103.9720000001</v>
          </cell>
          <cell r="AC1387">
            <v>1.6</v>
          </cell>
          <cell r="AD1387">
            <v>30.080000000000002</v>
          </cell>
          <cell r="AI1387">
            <v>119300</v>
          </cell>
          <cell r="AJ1387">
            <v>2242840</v>
          </cell>
        </row>
        <row r="1388">
          <cell r="A1388" t="str">
            <v>A11188</v>
          </cell>
          <cell r="B1388">
            <v>7315</v>
          </cell>
          <cell r="C1388">
            <v>1711</v>
          </cell>
          <cell r="E1388" t="str">
            <v>Ống gió chế tạo bằng tôn tráng kẽm KT200x150, tôn dày 0.58mm, kết nối ống bằng nẹp C</v>
          </cell>
          <cell r="F1388">
            <v>0</v>
          </cell>
          <cell r="G1388">
            <v>0</v>
          </cell>
          <cell r="H1388" t="str">
            <v>m</v>
          </cell>
          <cell r="I1388">
            <v>3.6</v>
          </cell>
          <cell r="J1388">
            <v>109500</v>
          </cell>
          <cell r="K1388">
            <v>394200</v>
          </cell>
          <cell r="M1388" t="str">
            <v>Hoa Sen hoặc Phương Nam</v>
          </cell>
          <cell r="N1388">
            <v>0</v>
          </cell>
          <cell r="O1388" t="str">
            <v>Việt Nam</v>
          </cell>
          <cell r="Q1388">
            <v>100</v>
          </cell>
          <cell r="R1388">
            <v>109560.00000000001</v>
          </cell>
          <cell r="S1388">
            <v>0.7</v>
          </cell>
          <cell r="T1388">
            <v>3.6</v>
          </cell>
          <cell r="U1388">
            <v>109515</v>
          </cell>
          <cell r="V1388">
            <v>394254</v>
          </cell>
          <cell r="W1388">
            <v>16.799999999999997</v>
          </cell>
          <cell r="X1388">
            <v>60.47999999999999</v>
          </cell>
          <cell r="Y1388">
            <v>69088.320000000007</v>
          </cell>
          <cell r="Z1388">
            <v>248717.95200000002</v>
          </cell>
          <cell r="AA1388">
            <v>72542.740000000005</v>
          </cell>
          <cell r="AB1388">
            <v>261153.86400000003</v>
          </cell>
          <cell r="AC1388">
            <v>1.3</v>
          </cell>
          <cell r="AD1388">
            <v>4.6800000000000006</v>
          </cell>
          <cell r="AI1388">
            <v>109500</v>
          </cell>
          <cell r="AJ1388">
            <v>394200</v>
          </cell>
        </row>
        <row r="1389">
          <cell r="A1389" t="str">
            <v>A11189</v>
          </cell>
          <cell r="B1389">
            <v>7316</v>
          </cell>
          <cell r="C1389">
            <v>1711</v>
          </cell>
          <cell r="E1389" t="str">
            <v>Ống gió chế tạo bằng tôn tráng kẽm KT200x100, tôn dày 0.58mm, kết nối ống bằng nẹp C</v>
          </cell>
          <cell r="F1389">
            <v>0</v>
          </cell>
          <cell r="G1389">
            <v>0</v>
          </cell>
          <cell r="H1389" t="str">
            <v>m</v>
          </cell>
          <cell r="I1389">
            <v>6.1</v>
          </cell>
          <cell r="J1389">
            <v>98300</v>
          </cell>
          <cell r="K1389">
            <v>599630</v>
          </cell>
          <cell r="M1389" t="str">
            <v>Hoa Sen hoặc Phương Nam</v>
          </cell>
          <cell r="N1389">
            <v>0</v>
          </cell>
          <cell r="O1389" t="str">
            <v>Việt Nam</v>
          </cell>
          <cell r="Q1389">
            <v>100</v>
          </cell>
          <cell r="R1389">
            <v>98340.000000000015</v>
          </cell>
          <cell r="S1389">
            <v>0.6</v>
          </cell>
          <cell r="T1389">
            <v>6.1</v>
          </cell>
          <cell r="U1389">
            <v>98340</v>
          </cell>
          <cell r="V1389">
            <v>599874</v>
          </cell>
          <cell r="W1389">
            <v>14</v>
          </cell>
          <cell r="X1389">
            <v>85.399999999999991</v>
          </cell>
          <cell r="Y1389">
            <v>57573.599999999999</v>
          </cell>
          <cell r="Z1389">
            <v>351198.95999999996</v>
          </cell>
          <cell r="AA1389">
            <v>60452.28</v>
          </cell>
          <cell r="AB1389">
            <v>368758.908</v>
          </cell>
          <cell r="AC1389">
            <v>1.1000000000000001</v>
          </cell>
          <cell r="AD1389">
            <v>6.71</v>
          </cell>
          <cell r="AI1389">
            <v>98300</v>
          </cell>
          <cell r="AJ1389">
            <v>599630</v>
          </cell>
        </row>
        <row r="1390">
          <cell r="A1390" t="str">
            <v>A11190</v>
          </cell>
          <cell r="B1390">
            <v>7317</v>
          </cell>
          <cell r="C1390">
            <v>1711</v>
          </cell>
          <cell r="E1390" t="str">
            <v>Ống gió chế tạo bằng tôn tráng kẽm KT150x150, tôn dày 0.58mm, kết nối ống bằng nẹp C</v>
          </cell>
          <cell r="F1390">
            <v>0</v>
          </cell>
          <cell r="G1390">
            <v>0</v>
          </cell>
          <cell r="H1390" t="str">
            <v>m</v>
          </cell>
          <cell r="I1390">
            <v>12.1</v>
          </cell>
          <cell r="J1390">
            <v>98300</v>
          </cell>
          <cell r="K1390">
            <v>1189430</v>
          </cell>
          <cell r="M1390" t="str">
            <v>Hoa Sen hoặc Phương Nam</v>
          </cell>
          <cell r="N1390">
            <v>0</v>
          </cell>
          <cell r="O1390" t="str">
            <v>Việt Nam</v>
          </cell>
          <cell r="Q1390">
            <v>100</v>
          </cell>
          <cell r="R1390">
            <v>98340.000000000015</v>
          </cell>
          <cell r="S1390">
            <v>0.6</v>
          </cell>
          <cell r="T1390">
            <v>12.1</v>
          </cell>
          <cell r="U1390">
            <v>98340</v>
          </cell>
          <cell r="V1390">
            <v>1189914</v>
          </cell>
          <cell r="W1390">
            <v>14</v>
          </cell>
          <cell r="X1390">
            <v>169.4</v>
          </cell>
          <cell r="Y1390">
            <v>57573.599999999999</v>
          </cell>
          <cell r="Z1390">
            <v>696640.55999999994</v>
          </cell>
          <cell r="AA1390">
            <v>60452.28</v>
          </cell>
          <cell r="AB1390">
            <v>731472.58799999999</v>
          </cell>
          <cell r="AC1390">
            <v>1.1000000000000001</v>
          </cell>
          <cell r="AD1390">
            <v>13.31</v>
          </cell>
          <cell r="AI1390">
            <v>98300</v>
          </cell>
          <cell r="AJ1390">
            <v>1189430</v>
          </cell>
        </row>
        <row r="1391">
          <cell r="A1391" t="str">
            <v>A11191</v>
          </cell>
          <cell r="B1391">
            <v>7318</v>
          </cell>
          <cell r="C1391">
            <v>1711</v>
          </cell>
          <cell r="E1391" t="str">
            <v>Ống gió chế tạo bằng tôn tráng kẽm KT150x100, tôn dày 0.58mm, kết nối ống bằng nẹp C</v>
          </cell>
          <cell r="F1391">
            <v>0</v>
          </cell>
          <cell r="G1391">
            <v>0</v>
          </cell>
          <cell r="H1391" t="str">
            <v>m</v>
          </cell>
          <cell r="I1391">
            <v>12.4</v>
          </cell>
          <cell r="J1391">
            <v>85600</v>
          </cell>
          <cell r="K1391">
            <v>1061440</v>
          </cell>
          <cell r="M1391" t="str">
            <v>Hoa Sen hoặc Phương Nam</v>
          </cell>
          <cell r="N1391">
            <v>0</v>
          </cell>
          <cell r="O1391" t="str">
            <v>Việt Nam</v>
          </cell>
          <cell r="Q1391">
            <v>100</v>
          </cell>
          <cell r="R1391">
            <v>85690</v>
          </cell>
          <cell r="S1391">
            <v>0.5</v>
          </cell>
          <cell r="T1391">
            <v>12.4</v>
          </cell>
          <cell r="U1391">
            <v>85600.5</v>
          </cell>
          <cell r="V1391">
            <v>1061446.2</v>
          </cell>
          <cell r="W1391">
            <v>12.6</v>
          </cell>
          <cell r="X1391">
            <v>156.24</v>
          </cell>
          <cell r="Y1391">
            <v>51816.24</v>
          </cell>
          <cell r="Z1391">
            <v>642521.37600000005</v>
          </cell>
          <cell r="AA1391">
            <v>54407.05</v>
          </cell>
          <cell r="AB1391">
            <v>674647.42</v>
          </cell>
          <cell r="AC1391">
            <v>1</v>
          </cell>
          <cell r="AD1391">
            <v>12.4</v>
          </cell>
          <cell r="AI1391">
            <v>85600</v>
          </cell>
          <cell r="AJ1391">
            <v>1061440</v>
          </cell>
        </row>
        <row r="1392">
          <cell r="A1392" t="str">
            <v>A11192</v>
          </cell>
          <cell r="B1392">
            <v>7319</v>
          </cell>
          <cell r="C1392">
            <v>1711</v>
          </cell>
          <cell r="E1392" t="str">
            <v>Ống gió chế tạo bằng tôn tráng kẽm KT100x100, tôn dày 0.58mm, kết nối ống bằng nẹp C</v>
          </cell>
          <cell r="F1392">
            <v>0</v>
          </cell>
          <cell r="G1392">
            <v>0</v>
          </cell>
          <cell r="H1392" t="str">
            <v>m</v>
          </cell>
          <cell r="I1392">
            <v>12.7</v>
          </cell>
          <cell r="J1392">
            <v>71500</v>
          </cell>
          <cell r="K1392">
            <v>908050</v>
          </cell>
          <cell r="M1392" t="str">
            <v>Hoa Sen hoặc Phương Nam</v>
          </cell>
          <cell r="N1392">
            <v>0</v>
          </cell>
          <cell r="O1392" t="str">
            <v>Việt Nam</v>
          </cell>
          <cell r="Q1392">
            <v>100</v>
          </cell>
          <cell r="R1392">
            <v>71500</v>
          </cell>
          <cell r="S1392">
            <v>0.4</v>
          </cell>
          <cell r="T1392">
            <v>12.7</v>
          </cell>
          <cell r="U1392">
            <v>71520</v>
          </cell>
          <cell r="V1392">
            <v>908304</v>
          </cell>
          <cell r="W1392">
            <v>9.7999999999999989</v>
          </cell>
          <cell r="X1392">
            <v>124.45999999999998</v>
          </cell>
          <cell r="Y1392">
            <v>40301.519999999997</v>
          </cell>
          <cell r="Z1392">
            <v>511829.30399999995</v>
          </cell>
          <cell r="AA1392">
            <v>42316.6</v>
          </cell>
          <cell r="AB1392">
            <v>537420.81999999995</v>
          </cell>
          <cell r="AC1392">
            <v>0.8</v>
          </cell>
          <cell r="AD1392">
            <v>10.16</v>
          </cell>
          <cell r="AI1392">
            <v>71500</v>
          </cell>
          <cell r="AJ1392">
            <v>908050</v>
          </cell>
        </row>
        <row r="1393">
          <cell r="A1393" t="str">
            <v>A11193</v>
          </cell>
          <cell r="B1393">
            <v>7320</v>
          </cell>
          <cell r="C1393">
            <v>1711</v>
          </cell>
          <cell r="E1393" t="str">
            <v>Cút ống gió KT750x200, tôn dày 0.75mm</v>
          </cell>
          <cell r="F1393">
            <v>0</v>
          </cell>
          <cell r="G1393">
            <v>0</v>
          </cell>
          <cell r="H1393" t="str">
            <v>Cái</v>
          </cell>
          <cell r="I1393">
            <v>1</v>
          </cell>
          <cell r="J1393">
            <v>545600</v>
          </cell>
          <cell r="K1393">
            <v>545600</v>
          </cell>
          <cell r="M1393" t="str">
            <v>Hoa Sen hoặc Phương Nam</v>
          </cell>
          <cell r="N1393">
            <v>0</v>
          </cell>
          <cell r="O1393" t="str">
            <v>Việt Nam</v>
          </cell>
          <cell r="Q1393">
            <v>100</v>
          </cell>
          <cell r="R1393">
            <v>545600</v>
          </cell>
          <cell r="S1393">
            <v>2.85</v>
          </cell>
          <cell r="T1393">
            <v>1</v>
          </cell>
          <cell r="U1393">
            <v>545563.5</v>
          </cell>
          <cell r="V1393">
            <v>545563.5</v>
          </cell>
          <cell r="W1393">
            <v>67.199999999999989</v>
          </cell>
          <cell r="X1393">
            <v>67.199999999999989</v>
          </cell>
          <cell r="Y1393">
            <v>276353.28000000003</v>
          </cell>
          <cell r="Z1393">
            <v>276353.28000000003</v>
          </cell>
          <cell r="AA1393">
            <v>290170.94</v>
          </cell>
          <cell r="AB1393">
            <v>290170.94</v>
          </cell>
          <cell r="AC1393">
            <v>5.4</v>
          </cell>
          <cell r="AD1393">
            <v>5.4</v>
          </cell>
          <cell r="AI1393">
            <v>545600</v>
          </cell>
          <cell r="AJ1393">
            <v>545600</v>
          </cell>
        </row>
        <row r="1394">
          <cell r="A1394" t="str">
            <v>A11194</v>
          </cell>
          <cell r="B1394">
            <v>7321</v>
          </cell>
          <cell r="C1394">
            <v>1711</v>
          </cell>
          <cell r="E1394" t="str">
            <v>Cút ống gió KT600x200, tôn dày 0.75mm</v>
          </cell>
          <cell r="F1394">
            <v>0</v>
          </cell>
          <cell r="G1394">
            <v>0</v>
          </cell>
          <cell r="H1394" t="str">
            <v>Cái</v>
          </cell>
          <cell r="I1394">
            <v>2</v>
          </cell>
          <cell r="J1394">
            <v>379300</v>
          </cell>
          <cell r="K1394">
            <v>758600</v>
          </cell>
          <cell r="M1394" t="str">
            <v>Hoa Sen hoặc Phương Nam</v>
          </cell>
          <cell r="N1394">
            <v>0</v>
          </cell>
          <cell r="O1394" t="str">
            <v>Việt Nam</v>
          </cell>
          <cell r="Q1394">
            <v>100</v>
          </cell>
          <cell r="R1394">
            <v>379170.00000000006</v>
          </cell>
          <cell r="S1394">
            <v>1.92</v>
          </cell>
          <cell r="T1394">
            <v>2</v>
          </cell>
          <cell r="U1394">
            <v>379279.5</v>
          </cell>
          <cell r="V1394">
            <v>758559</v>
          </cell>
          <cell r="W1394">
            <v>46.199999999999996</v>
          </cell>
          <cell r="X1394">
            <v>92.399999999999991</v>
          </cell>
          <cell r="Y1394">
            <v>189992.88</v>
          </cell>
          <cell r="Z1394">
            <v>379985.76</v>
          </cell>
          <cell r="AA1394">
            <v>199492.52</v>
          </cell>
          <cell r="AB1394">
            <v>398985.04</v>
          </cell>
          <cell r="AC1394">
            <v>3.7</v>
          </cell>
          <cell r="AD1394">
            <v>7.4</v>
          </cell>
          <cell r="AI1394">
            <v>379300</v>
          </cell>
          <cell r="AJ1394">
            <v>758600</v>
          </cell>
        </row>
        <row r="1395">
          <cell r="A1395" t="str">
            <v>A11195</v>
          </cell>
          <cell r="B1395">
            <v>7322</v>
          </cell>
          <cell r="C1395">
            <v>1711</v>
          </cell>
          <cell r="E1395" t="str">
            <v>Cút ống gió KT350x200, tôn dày 0.75mm</v>
          </cell>
          <cell r="F1395">
            <v>0</v>
          </cell>
          <cell r="G1395">
            <v>0</v>
          </cell>
          <cell r="H1395" t="str">
            <v>Cái</v>
          </cell>
          <cell r="I1395">
            <v>3</v>
          </cell>
          <cell r="J1395">
            <v>167400</v>
          </cell>
          <cell r="K1395">
            <v>502200</v>
          </cell>
          <cell r="M1395" t="str">
            <v>Hoa Sen hoặc Phương Nam</v>
          </cell>
          <cell r="N1395">
            <v>0</v>
          </cell>
          <cell r="O1395" t="str">
            <v>Việt Nam</v>
          </cell>
          <cell r="Q1395">
            <v>100</v>
          </cell>
          <cell r="R1395">
            <v>167310</v>
          </cell>
          <cell r="S1395">
            <v>0.77</v>
          </cell>
          <cell r="T1395">
            <v>3</v>
          </cell>
          <cell r="U1395">
            <v>167401.5</v>
          </cell>
          <cell r="V1395">
            <v>502204.5</v>
          </cell>
          <cell r="W1395">
            <v>18.2</v>
          </cell>
          <cell r="X1395">
            <v>54.599999999999994</v>
          </cell>
          <cell r="Y1395">
            <v>74845.679999999993</v>
          </cell>
          <cell r="Z1395">
            <v>224537.03999999998</v>
          </cell>
          <cell r="AA1395">
            <v>78587.960000000006</v>
          </cell>
          <cell r="AB1395">
            <v>235763.88</v>
          </cell>
          <cell r="AC1395">
            <v>1.5</v>
          </cell>
          <cell r="AD1395">
            <v>4.5</v>
          </cell>
          <cell r="AI1395">
            <v>167400</v>
          </cell>
          <cell r="AJ1395">
            <v>502200</v>
          </cell>
        </row>
        <row r="1396">
          <cell r="A1396" t="str">
            <v>A11196</v>
          </cell>
          <cell r="B1396">
            <v>7323</v>
          </cell>
          <cell r="C1396">
            <v>1711</v>
          </cell>
          <cell r="E1396" t="str">
            <v>Cút ống gió KT300x200, tôn dày 0.75mm</v>
          </cell>
          <cell r="F1396">
            <v>0</v>
          </cell>
          <cell r="G1396">
            <v>0</v>
          </cell>
          <cell r="H1396" t="str">
            <v>Cái</v>
          </cell>
          <cell r="I1396">
            <v>1</v>
          </cell>
          <cell r="J1396">
            <v>134800</v>
          </cell>
          <cell r="K1396">
            <v>134800</v>
          </cell>
          <cell r="M1396" t="str">
            <v>Hoa Sen hoặc Phương Nam</v>
          </cell>
          <cell r="N1396">
            <v>0</v>
          </cell>
          <cell r="O1396" t="str">
            <v>Việt Nam</v>
          </cell>
          <cell r="Q1396">
            <v>100</v>
          </cell>
          <cell r="R1396">
            <v>134860</v>
          </cell>
          <cell r="S1396">
            <v>0.6</v>
          </cell>
          <cell r="T1396">
            <v>1</v>
          </cell>
          <cell r="U1396">
            <v>134770.5</v>
          </cell>
          <cell r="V1396">
            <v>134770.5</v>
          </cell>
          <cell r="W1396">
            <v>14</v>
          </cell>
          <cell r="X1396">
            <v>14</v>
          </cell>
          <cell r="Y1396">
            <v>57573.599999999999</v>
          </cell>
          <cell r="Z1396">
            <v>57573.599999999999</v>
          </cell>
          <cell r="AA1396">
            <v>60452.28</v>
          </cell>
          <cell r="AB1396">
            <v>60452.28</v>
          </cell>
          <cell r="AC1396">
            <v>1.1000000000000001</v>
          </cell>
          <cell r="AD1396">
            <v>1.1000000000000001</v>
          </cell>
          <cell r="AI1396">
            <v>134800</v>
          </cell>
          <cell r="AJ1396">
            <v>134800</v>
          </cell>
        </row>
        <row r="1397">
          <cell r="A1397" t="str">
            <v>A11197</v>
          </cell>
          <cell r="B1397">
            <v>7324</v>
          </cell>
          <cell r="C1397">
            <v>1711</v>
          </cell>
          <cell r="E1397" t="str">
            <v>Cút ống gió KT200x200, tôn dày 0.75mm</v>
          </cell>
          <cell r="F1397">
            <v>0</v>
          </cell>
          <cell r="G1397">
            <v>0</v>
          </cell>
          <cell r="H1397" t="str">
            <v>Cái</v>
          </cell>
          <cell r="I1397">
            <v>1</v>
          </cell>
          <cell r="J1397">
            <v>78200</v>
          </cell>
          <cell r="K1397">
            <v>78200</v>
          </cell>
          <cell r="M1397" t="str">
            <v>Hoa Sen hoặc Phương Nam</v>
          </cell>
          <cell r="N1397">
            <v>0</v>
          </cell>
          <cell r="O1397" t="str">
            <v>Việt Nam</v>
          </cell>
          <cell r="Q1397">
            <v>100</v>
          </cell>
          <cell r="R1397">
            <v>78210</v>
          </cell>
          <cell r="S1397">
            <v>0.32</v>
          </cell>
          <cell r="T1397">
            <v>1</v>
          </cell>
          <cell r="U1397">
            <v>78225</v>
          </cell>
          <cell r="V1397">
            <v>78225</v>
          </cell>
          <cell r="W1397">
            <v>7</v>
          </cell>
          <cell r="X1397">
            <v>7</v>
          </cell>
          <cell r="Y1397">
            <v>28786.799999999999</v>
          </cell>
          <cell r="Z1397">
            <v>28786.799999999999</v>
          </cell>
          <cell r="AA1397">
            <v>30226.14</v>
          </cell>
          <cell r="AB1397">
            <v>30226.14</v>
          </cell>
          <cell r="AC1397">
            <v>0.6</v>
          </cell>
          <cell r="AD1397">
            <v>0.6</v>
          </cell>
          <cell r="AI1397">
            <v>78200</v>
          </cell>
          <cell r="AJ1397">
            <v>78200</v>
          </cell>
        </row>
        <row r="1398">
          <cell r="A1398" t="str">
            <v>A11198</v>
          </cell>
          <cell r="B1398">
            <v>7325</v>
          </cell>
          <cell r="C1398">
            <v>1711</v>
          </cell>
          <cell r="E1398" t="str">
            <v>Cút ống gió KT150x150, tôn dày 0.58mm</v>
          </cell>
          <cell r="F1398">
            <v>0</v>
          </cell>
          <cell r="G1398">
            <v>0</v>
          </cell>
          <cell r="H1398" t="str">
            <v>Cái</v>
          </cell>
          <cell r="I1398">
            <v>1</v>
          </cell>
          <cell r="J1398">
            <v>63900</v>
          </cell>
          <cell r="K1398">
            <v>63900</v>
          </cell>
          <cell r="M1398" t="str">
            <v>Hoa Sen hoặc Phương Nam</v>
          </cell>
          <cell r="N1398">
            <v>0</v>
          </cell>
          <cell r="O1398" t="str">
            <v>Việt Nam</v>
          </cell>
          <cell r="Q1398">
            <v>100</v>
          </cell>
          <cell r="R1398">
            <v>63910.000000000007</v>
          </cell>
          <cell r="S1398">
            <v>0.18</v>
          </cell>
          <cell r="T1398">
            <v>1</v>
          </cell>
          <cell r="U1398">
            <v>63921</v>
          </cell>
          <cell r="V1398">
            <v>63921</v>
          </cell>
          <cell r="W1398">
            <v>4.1999999999999993</v>
          </cell>
          <cell r="X1398">
            <v>4.1999999999999993</v>
          </cell>
          <cell r="Y1398">
            <v>17272.080000000002</v>
          </cell>
          <cell r="Z1398">
            <v>17272.080000000002</v>
          </cell>
          <cell r="AA1398">
            <v>18135.68</v>
          </cell>
          <cell r="AB1398">
            <v>18135.68</v>
          </cell>
          <cell r="AC1398">
            <v>0.3</v>
          </cell>
          <cell r="AD1398">
            <v>0.3</v>
          </cell>
          <cell r="AI1398">
            <v>63900</v>
          </cell>
          <cell r="AJ1398">
            <v>63900</v>
          </cell>
        </row>
        <row r="1399">
          <cell r="A1399" t="str">
            <v>A11199</v>
          </cell>
          <cell r="B1399">
            <v>7326</v>
          </cell>
          <cell r="C1399">
            <v>1711</v>
          </cell>
          <cell r="E1399" t="str">
            <v>Cút ống gió KT150x100, tôn dày 0.58mm</v>
          </cell>
          <cell r="F1399">
            <v>0</v>
          </cell>
          <cell r="G1399">
            <v>0</v>
          </cell>
          <cell r="H1399" t="str">
            <v>Cái</v>
          </cell>
          <cell r="I1399">
            <v>1</v>
          </cell>
          <cell r="J1399">
            <v>60600</v>
          </cell>
          <cell r="K1399">
            <v>60600</v>
          </cell>
          <cell r="M1399" t="str">
            <v>Hoa Sen hoặc Phương Nam</v>
          </cell>
          <cell r="N1399">
            <v>0</v>
          </cell>
          <cell r="O1399" t="str">
            <v>Việt Nam</v>
          </cell>
          <cell r="Q1399">
            <v>100</v>
          </cell>
          <cell r="R1399">
            <v>60500.000000000007</v>
          </cell>
          <cell r="S1399">
            <v>0.15</v>
          </cell>
          <cell r="T1399">
            <v>1</v>
          </cell>
          <cell r="U1399">
            <v>60568.5</v>
          </cell>
          <cell r="V1399">
            <v>60568.5</v>
          </cell>
          <cell r="W1399">
            <v>4.1999999999999993</v>
          </cell>
          <cell r="X1399">
            <v>4.1999999999999993</v>
          </cell>
          <cell r="Y1399">
            <v>17272.080000000002</v>
          </cell>
          <cell r="Z1399">
            <v>17272.080000000002</v>
          </cell>
          <cell r="AA1399">
            <v>18135.68</v>
          </cell>
          <cell r="AB1399">
            <v>18135.68</v>
          </cell>
          <cell r="AC1399">
            <v>0.3</v>
          </cell>
          <cell r="AD1399">
            <v>0.3</v>
          </cell>
          <cell r="AI1399">
            <v>60600</v>
          </cell>
          <cell r="AJ1399">
            <v>60600</v>
          </cell>
        </row>
        <row r="1400">
          <cell r="A1400" t="str">
            <v>A11200</v>
          </cell>
          <cell r="B1400">
            <v>7327</v>
          </cell>
          <cell r="C1400">
            <v>1711</v>
          </cell>
          <cell r="E1400" t="str">
            <v>Cút ống gió KT100x100, tôn dày 0.58mm</v>
          </cell>
          <cell r="F1400">
            <v>0</v>
          </cell>
          <cell r="G1400">
            <v>0</v>
          </cell>
          <cell r="H1400" t="str">
            <v>Cái</v>
          </cell>
          <cell r="I1400">
            <v>1</v>
          </cell>
          <cell r="J1400">
            <v>58300</v>
          </cell>
          <cell r="K1400">
            <v>58300</v>
          </cell>
          <cell r="M1400" t="str">
            <v>Hoa Sen hoặc Phương Nam</v>
          </cell>
          <cell r="N1400">
            <v>0</v>
          </cell>
          <cell r="O1400" t="str">
            <v>Việt Nam</v>
          </cell>
          <cell r="Q1400">
            <v>100</v>
          </cell>
          <cell r="R1400">
            <v>58300.000000000007</v>
          </cell>
          <cell r="S1400">
            <v>0.08</v>
          </cell>
          <cell r="T1400">
            <v>1</v>
          </cell>
          <cell r="U1400">
            <v>58333.5</v>
          </cell>
          <cell r="V1400">
            <v>58333.5</v>
          </cell>
          <cell r="W1400">
            <v>1.4</v>
          </cell>
          <cell r="X1400">
            <v>1.4</v>
          </cell>
          <cell r="Y1400">
            <v>5757.36</v>
          </cell>
          <cell r="Z1400">
            <v>5757.36</v>
          </cell>
          <cell r="AA1400">
            <v>6045.23</v>
          </cell>
          <cell r="AB1400">
            <v>6045.23</v>
          </cell>
          <cell r="AC1400">
            <v>0.1</v>
          </cell>
          <cell r="AD1400">
            <v>0.1</v>
          </cell>
          <cell r="AI1400">
            <v>58300</v>
          </cell>
          <cell r="AJ1400">
            <v>58300</v>
          </cell>
        </row>
        <row r="1401">
          <cell r="A1401" t="str">
            <v>A11201</v>
          </cell>
          <cell r="B1401">
            <v>7328</v>
          </cell>
          <cell r="C1401">
            <v>1711</v>
          </cell>
          <cell r="E1401" t="str">
            <v>Nối giảm ống gió KT1000x300/300x1000, tôn dày 0.75mm</v>
          </cell>
          <cell r="F1401">
            <v>0</v>
          </cell>
          <cell r="G1401">
            <v>0</v>
          </cell>
          <cell r="H1401" t="str">
            <v>Cái</v>
          </cell>
          <cell r="I1401">
            <v>1</v>
          </cell>
          <cell r="J1401">
            <v>338200</v>
          </cell>
          <cell r="K1401">
            <v>338200</v>
          </cell>
          <cell r="M1401" t="str">
            <v>Hoa Sen hoặc Phương Nam</v>
          </cell>
          <cell r="N1401">
            <v>0</v>
          </cell>
          <cell r="O1401" t="str">
            <v>Việt Nam</v>
          </cell>
          <cell r="Q1401">
            <v>100</v>
          </cell>
          <cell r="R1401">
            <v>338140</v>
          </cell>
          <cell r="S1401">
            <v>2.6</v>
          </cell>
          <cell r="T1401">
            <v>1</v>
          </cell>
          <cell r="U1401">
            <v>338155.5</v>
          </cell>
          <cell r="V1401">
            <v>338155.5</v>
          </cell>
          <cell r="W1401">
            <v>61.599999999999994</v>
          </cell>
          <cell r="X1401">
            <v>61.599999999999994</v>
          </cell>
          <cell r="Y1401">
            <v>253323.84</v>
          </cell>
          <cell r="Z1401">
            <v>253323.84</v>
          </cell>
          <cell r="AA1401">
            <v>265990.03000000003</v>
          </cell>
          <cell r="AB1401">
            <v>265990.03000000003</v>
          </cell>
          <cell r="AC1401">
            <v>4.9000000000000004</v>
          </cell>
          <cell r="AD1401">
            <v>4.9000000000000004</v>
          </cell>
          <cell r="AI1401">
            <v>338200</v>
          </cell>
          <cell r="AJ1401">
            <v>338200</v>
          </cell>
        </row>
        <row r="1402">
          <cell r="A1402" t="str">
            <v>A11202</v>
          </cell>
          <cell r="B1402">
            <v>7329</v>
          </cell>
          <cell r="C1402">
            <v>1711</v>
          </cell>
          <cell r="E1402" t="str">
            <v>Nối giảm ống gió KT300x1000/300x700, tôn dày 0.75mm</v>
          </cell>
          <cell r="F1402">
            <v>0</v>
          </cell>
          <cell r="G1402">
            <v>0</v>
          </cell>
          <cell r="H1402" t="str">
            <v>Cái</v>
          </cell>
          <cell r="I1402">
            <v>1</v>
          </cell>
          <cell r="J1402">
            <v>301300</v>
          </cell>
          <cell r="K1402">
            <v>301300</v>
          </cell>
          <cell r="M1402" t="str">
            <v>Hoa Sen hoặc Phương Nam</v>
          </cell>
          <cell r="N1402">
            <v>0</v>
          </cell>
          <cell r="O1402" t="str">
            <v>Việt Nam</v>
          </cell>
          <cell r="Q1402">
            <v>100</v>
          </cell>
          <cell r="R1402">
            <v>301290</v>
          </cell>
          <cell r="S1402">
            <v>2.6</v>
          </cell>
          <cell r="T1402">
            <v>1</v>
          </cell>
          <cell r="U1402">
            <v>301278</v>
          </cell>
          <cell r="V1402">
            <v>301278</v>
          </cell>
          <cell r="W1402">
            <v>61.599999999999994</v>
          </cell>
          <cell r="X1402">
            <v>61.599999999999994</v>
          </cell>
          <cell r="Y1402">
            <v>253323.84</v>
          </cell>
          <cell r="Z1402">
            <v>253323.84</v>
          </cell>
          <cell r="AA1402">
            <v>265990.03000000003</v>
          </cell>
          <cell r="AB1402">
            <v>265990.03000000003</v>
          </cell>
          <cell r="AC1402">
            <v>4.9000000000000004</v>
          </cell>
          <cell r="AD1402">
            <v>4.9000000000000004</v>
          </cell>
          <cell r="AI1402">
            <v>301300</v>
          </cell>
          <cell r="AJ1402">
            <v>301300</v>
          </cell>
        </row>
        <row r="1403">
          <cell r="A1403" t="str">
            <v>A11203</v>
          </cell>
          <cell r="B1403">
            <v>7330</v>
          </cell>
          <cell r="C1403">
            <v>1711</v>
          </cell>
          <cell r="E1403" t="str">
            <v>Nối giảm ống gió KT450x200/350x200, tôn dày 0.75mm</v>
          </cell>
          <cell r="F1403">
            <v>0</v>
          </cell>
          <cell r="G1403">
            <v>0</v>
          </cell>
          <cell r="H1403" t="str">
            <v>Cái</v>
          </cell>
          <cell r="I1403">
            <v>1</v>
          </cell>
          <cell r="J1403">
            <v>165800</v>
          </cell>
          <cell r="K1403">
            <v>165800</v>
          </cell>
          <cell r="M1403" t="str">
            <v>Hoa Sen hoặc Phương Nam</v>
          </cell>
          <cell r="N1403">
            <v>0</v>
          </cell>
          <cell r="O1403" t="str">
            <v>Việt Nam</v>
          </cell>
          <cell r="Q1403">
            <v>100</v>
          </cell>
          <cell r="R1403">
            <v>165880</v>
          </cell>
          <cell r="S1403">
            <v>0.58499999999999996</v>
          </cell>
          <cell r="T1403">
            <v>1</v>
          </cell>
          <cell r="U1403">
            <v>165837</v>
          </cell>
          <cell r="V1403">
            <v>165837</v>
          </cell>
          <cell r="W1403">
            <v>14</v>
          </cell>
          <cell r="X1403">
            <v>14</v>
          </cell>
          <cell r="Y1403">
            <v>57573.599999999999</v>
          </cell>
          <cell r="Z1403">
            <v>57573.599999999999</v>
          </cell>
          <cell r="AA1403">
            <v>60452.28</v>
          </cell>
          <cell r="AB1403">
            <v>60452.28</v>
          </cell>
          <cell r="AC1403">
            <v>1.1000000000000001</v>
          </cell>
          <cell r="AD1403">
            <v>1.1000000000000001</v>
          </cell>
          <cell r="AI1403">
            <v>165800</v>
          </cell>
          <cell r="AJ1403">
            <v>165800</v>
          </cell>
        </row>
        <row r="1404">
          <cell r="A1404" t="str">
            <v>A11204</v>
          </cell>
          <cell r="B1404">
            <v>7331</v>
          </cell>
          <cell r="C1404">
            <v>1711</v>
          </cell>
          <cell r="E1404" t="str">
            <v>Nối giảm ống gió KT400x200/300x200, tôn dày 0.75mm</v>
          </cell>
          <cell r="F1404">
            <v>0</v>
          </cell>
          <cell r="G1404">
            <v>0</v>
          </cell>
          <cell r="H1404" t="str">
            <v>Cái</v>
          </cell>
          <cell r="I1404">
            <v>1</v>
          </cell>
          <cell r="J1404">
            <v>153500</v>
          </cell>
          <cell r="K1404">
            <v>153500</v>
          </cell>
          <cell r="M1404" t="str">
            <v>Hoa Sen hoặc Phương Nam</v>
          </cell>
          <cell r="N1404">
            <v>0</v>
          </cell>
          <cell r="O1404" t="str">
            <v>Việt Nam</v>
          </cell>
          <cell r="Q1404">
            <v>100</v>
          </cell>
          <cell r="R1404">
            <v>153560</v>
          </cell>
          <cell r="S1404">
            <v>0.48</v>
          </cell>
          <cell r="T1404">
            <v>1</v>
          </cell>
          <cell r="U1404">
            <v>153544.5</v>
          </cell>
          <cell r="V1404">
            <v>153544.5</v>
          </cell>
          <cell r="W1404">
            <v>11.2</v>
          </cell>
          <cell r="X1404">
            <v>11.2</v>
          </cell>
          <cell r="Y1404">
            <v>46058.879999999997</v>
          </cell>
          <cell r="Z1404">
            <v>46058.879999999997</v>
          </cell>
          <cell r="AA1404">
            <v>48361.82</v>
          </cell>
          <cell r="AB1404">
            <v>48361.82</v>
          </cell>
          <cell r="AC1404">
            <v>0.9</v>
          </cell>
          <cell r="AD1404">
            <v>0.9</v>
          </cell>
          <cell r="AI1404">
            <v>153500</v>
          </cell>
          <cell r="AJ1404">
            <v>153500</v>
          </cell>
        </row>
        <row r="1405">
          <cell r="A1405" t="str">
            <v>A11205</v>
          </cell>
          <cell r="B1405">
            <v>7332</v>
          </cell>
          <cell r="C1405">
            <v>1711</v>
          </cell>
          <cell r="E1405" t="str">
            <v>Nối giảm ống gió KT400x200/250x200, tôn dày 0.75mm</v>
          </cell>
          <cell r="F1405">
            <v>0</v>
          </cell>
          <cell r="G1405">
            <v>0</v>
          </cell>
          <cell r="H1405" t="str">
            <v>Cái</v>
          </cell>
          <cell r="I1405">
            <v>1</v>
          </cell>
          <cell r="J1405">
            <v>147500</v>
          </cell>
          <cell r="K1405">
            <v>147500</v>
          </cell>
          <cell r="M1405" t="str">
            <v>Hoa Sen hoặc Phương Nam</v>
          </cell>
          <cell r="N1405">
            <v>0</v>
          </cell>
          <cell r="O1405" t="str">
            <v>Việt Nam</v>
          </cell>
          <cell r="Q1405">
            <v>100</v>
          </cell>
          <cell r="R1405">
            <v>147400</v>
          </cell>
          <cell r="S1405">
            <v>0.48</v>
          </cell>
          <cell r="T1405">
            <v>1</v>
          </cell>
          <cell r="U1405">
            <v>147510</v>
          </cell>
          <cell r="V1405">
            <v>147510</v>
          </cell>
          <cell r="W1405">
            <v>11.2</v>
          </cell>
          <cell r="X1405">
            <v>11.2</v>
          </cell>
          <cell r="Y1405">
            <v>46058.879999999997</v>
          </cell>
          <cell r="Z1405">
            <v>46058.879999999997</v>
          </cell>
          <cell r="AA1405">
            <v>48361.82</v>
          </cell>
          <cell r="AB1405">
            <v>48361.82</v>
          </cell>
          <cell r="AC1405">
            <v>0.9</v>
          </cell>
          <cell r="AD1405">
            <v>0.9</v>
          </cell>
          <cell r="AI1405">
            <v>147500</v>
          </cell>
          <cell r="AJ1405">
            <v>147500</v>
          </cell>
        </row>
        <row r="1406">
          <cell r="A1406" t="str">
            <v>A11206</v>
          </cell>
          <cell r="B1406">
            <v>7333</v>
          </cell>
          <cell r="C1406">
            <v>1711</v>
          </cell>
          <cell r="E1406" t="str">
            <v>Nối giảm ống gió KT350x200/200x200, tôn dày 0.75mm</v>
          </cell>
          <cell r="F1406">
            <v>0</v>
          </cell>
          <cell r="G1406">
            <v>0</v>
          </cell>
          <cell r="H1406" t="str">
            <v>Cái</v>
          </cell>
          <cell r="I1406">
            <v>1</v>
          </cell>
          <cell r="J1406">
            <v>135000</v>
          </cell>
          <cell r="K1406">
            <v>135000</v>
          </cell>
          <cell r="M1406" t="str">
            <v>Hoa Sen hoặc Phương Nam</v>
          </cell>
          <cell r="N1406">
            <v>0</v>
          </cell>
          <cell r="O1406" t="str">
            <v>Việt Nam</v>
          </cell>
          <cell r="Q1406">
            <v>100</v>
          </cell>
          <cell r="R1406">
            <v>135080</v>
          </cell>
          <cell r="S1406">
            <v>0.38500000000000001</v>
          </cell>
          <cell r="T1406">
            <v>1</v>
          </cell>
          <cell r="U1406">
            <v>134994</v>
          </cell>
          <cell r="V1406">
            <v>134994</v>
          </cell>
          <cell r="W1406">
            <v>9.7999999999999989</v>
          </cell>
          <cell r="X1406">
            <v>9.7999999999999989</v>
          </cell>
          <cell r="Y1406">
            <v>40301.519999999997</v>
          </cell>
          <cell r="Z1406">
            <v>40301.519999999997</v>
          </cell>
          <cell r="AA1406">
            <v>42316.6</v>
          </cell>
          <cell r="AB1406">
            <v>42316.6</v>
          </cell>
          <cell r="AC1406">
            <v>0.8</v>
          </cell>
          <cell r="AD1406">
            <v>0.8</v>
          </cell>
          <cell r="AI1406">
            <v>135000</v>
          </cell>
          <cell r="AJ1406">
            <v>135000</v>
          </cell>
        </row>
        <row r="1407">
          <cell r="A1407" t="str">
            <v>A11207</v>
          </cell>
          <cell r="B1407">
            <v>7334</v>
          </cell>
          <cell r="C1407">
            <v>1711</v>
          </cell>
          <cell r="E1407" t="str">
            <v>Nối giảm ống gió KT200x150/200x100, tôn dày 0.58mm</v>
          </cell>
          <cell r="F1407">
            <v>0</v>
          </cell>
          <cell r="G1407">
            <v>0</v>
          </cell>
          <cell r="H1407" t="str">
            <v>Cái</v>
          </cell>
          <cell r="I1407">
            <v>1</v>
          </cell>
          <cell r="J1407">
            <v>84000</v>
          </cell>
          <cell r="K1407">
            <v>84000</v>
          </cell>
          <cell r="M1407" t="str">
            <v>Hoa Sen hoặc Phương Nam</v>
          </cell>
          <cell r="N1407">
            <v>0</v>
          </cell>
          <cell r="O1407" t="str">
            <v>Việt Nam</v>
          </cell>
          <cell r="Q1407">
            <v>100</v>
          </cell>
          <cell r="R1407">
            <v>84040</v>
          </cell>
          <cell r="S1407">
            <v>0.14000000000000001</v>
          </cell>
          <cell r="T1407">
            <v>1</v>
          </cell>
          <cell r="U1407">
            <v>84036</v>
          </cell>
          <cell r="V1407">
            <v>84036</v>
          </cell>
          <cell r="W1407">
            <v>2.8</v>
          </cell>
          <cell r="X1407">
            <v>2.8</v>
          </cell>
          <cell r="Y1407">
            <v>11514.72</v>
          </cell>
          <cell r="Z1407">
            <v>11514.72</v>
          </cell>
          <cell r="AA1407">
            <v>12090.46</v>
          </cell>
          <cell r="AB1407">
            <v>12090.46</v>
          </cell>
          <cell r="AC1407">
            <v>0.2</v>
          </cell>
          <cell r="AD1407">
            <v>0.2</v>
          </cell>
          <cell r="AI1407">
            <v>84000</v>
          </cell>
          <cell r="AJ1407">
            <v>84000</v>
          </cell>
        </row>
        <row r="1408">
          <cell r="A1408" t="str">
            <v>A11208</v>
          </cell>
          <cell r="B1408">
            <v>7335</v>
          </cell>
          <cell r="C1408">
            <v>1711</v>
          </cell>
          <cell r="E1408" t="str">
            <v>Vuông / tròn 1000x300/Ø550, tôn dày 0.75mm</v>
          </cell>
          <cell r="F1408">
            <v>0</v>
          </cell>
          <cell r="G1408">
            <v>0</v>
          </cell>
          <cell r="H1408" t="str">
            <v>Cái</v>
          </cell>
          <cell r="I1408">
            <v>1</v>
          </cell>
          <cell r="J1408">
            <v>522300</v>
          </cell>
          <cell r="K1408">
            <v>522300</v>
          </cell>
          <cell r="M1408" t="str">
            <v>Hoa Sen hoặc Phương Nam</v>
          </cell>
          <cell r="N1408">
            <v>0</v>
          </cell>
          <cell r="O1408" t="str">
            <v>Việt Nam</v>
          </cell>
          <cell r="Q1408">
            <v>100</v>
          </cell>
          <cell r="R1408">
            <v>522280.00000000006</v>
          </cell>
          <cell r="S1408">
            <v>2.6</v>
          </cell>
          <cell r="T1408">
            <v>1</v>
          </cell>
          <cell r="U1408">
            <v>522319.5</v>
          </cell>
          <cell r="V1408">
            <v>522319.5</v>
          </cell>
          <cell r="W1408">
            <v>61.599999999999994</v>
          </cell>
          <cell r="X1408">
            <v>61.599999999999994</v>
          </cell>
          <cell r="Y1408">
            <v>253323.84</v>
          </cell>
          <cell r="Z1408">
            <v>253323.84</v>
          </cell>
          <cell r="AA1408">
            <v>265990.03000000003</v>
          </cell>
          <cell r="AB1408">
            <v>265990.03000000003</v>
          </cell>
          <cell r="AC1408">
            <v>4.9000000000000004</v>
          </cell>
          <cell r="AD1408">
            <v>4.9000000000000004</v>
          </cell>
          <cell r="AI1408">
            <v>522300</v>
          </cell>
          <cell r="AJ1408">
            <v>522300</v>
          </cell>
        </row>
        <row r="1409">
          <cell r="A1409" t="str">
            <v>A11209</v>
          </cell>
          <cell r="B1409">
            <v>7336</v>
          </cell>
          <cell r="C1409">
            <v>1711</v>
          </cell>
          <cell r="E1409" t="str">
            <v>Vuông / tròn 750x200/Ø550, tôn dày 0.75mm</v>
          </cell>
          <cell r="F1409">
            <v>0</v>
          </cell>
          <cell r="G1409">
            <v>0</v>
          </cell>
          <cell r="H1409" t="str">
            <v>Cái</v>
          </cell>
          <cell r="I1409">
            <v>2</v>
          </cell>
          <cell r="J1409">
            <v>336600</v>
          </cell>
          <cell r="K1409">
            <v>673200</v>
          </cell>
          <cell r="M1409" t="str">
            <v>Hoa Sen hoặc Phương Nam</v>
          </cell>
          <cell r="N1409">
            <v>0</v>
          </cell>
          <cell r="O1409" t="str">
            <v>Việt Nam</v>
          </cell>
          <cell r="Q1409">
            <v>100</v>
          </cell>
          <cell r="R1409">
            <v>336490</v>
          </cell>
          <cell r="S1409">
            <v>1.425</v>
          </cell>
          <cell r="T1409">
            <v>2</v>
          </cell>
          <cell r="U1409">
            <v>336591</v>
          </cell>
          <cell r="V1409">
            <v>673182</v>
          </cell>
          <cell r="W1409">
            <v>33.599999999999994</v>
          </cell>
          <cell r="X1409">
            <v>67.199999999999989</v>
          </cell>
          <cell r="Y1409">
            <v>138176.64000000001</v>
          </cell>
          <cell r="Z1409">
            <v>276353.28000000003</v>
          </cell>
          <cell r="AA1409">
            <v>145085.47</v>
          </cell>
          <cell r="AB1409">
            <v>290170.94</v>
          </cell>
          <cell r="AC1409">
            <v>2.7</v>
          </cell>
          <cell r="AD1409">
            <v>5.4</v>
          </cell>
          <cell r="AI1409">
            <v>336600</v>
          </cell>
          <cell r="AJ1409">
            <v>673200</v>
          </cell>
        </row>
        <row r="1410">
          <cell r="A1410" t="str">
            <v>A11210</v>
          </cell>
          <cell r="B1410">
            <v>7337</v>
          </cell>
          <cell r="C1410">
            <v>1711</v>
          </cell>
          <cell r="E1410" t="str">
            <v>Vuông / tròn 150x150/Ø150, tôn dày 0.58mm</v>
          </cell>
          <cell r="F1410">
            <v>0</v>
          </cell>
          <cell r="G1410">
            <v>0</v>
          </cell>
          <cell r="H1410" t="str">
            <v>Cái</v>
          </cell>
          <cell r="I1410">
            <v>7</v>
          </cell>
          <cell r="J1410">
            <v>73800</v>
          </cell>
          <cell r="K1410">
            <v>516600</v>
          </cell>
          <cell r="M1410" t="str">
            <v>Hoa Sen hoặc Phương Nam</v>
          </cell>
          <cell r="N1410">
            <v>0</v>
          </cell>
          <cell r="O1410" t="str">
            <v>Việt Nam</v>
          </cell>
          <cell r="Q1410">
            <v>100</v>
          </cell>
          <cell r="R1410">
            <v>73810</v>
          </cell>
          <cell r="S1410">
            <v>0.09</v>
          </cell>
          <cell r="T1410">
            <v>7</v>
          </cell>
          <cell r="U1410">
            <v>73755</v>
          </cell>
          <cell r="V1410">
            <v>516285</v>
          </cell>
          <cell r="W1410">
            <v>2.8</v>
          </cell>
          <cell r="X1410">
            <v>19.599999999999998</v>
          </cell>
          <cell r="Y1410">
            <v>11514.72</v>
          </cell>
          <cell r="Z1410">
            <v>80603.039999999994</v>
          </cell>
          <cell r="AA1410">
            <v>12090.46</v>
          </cell>
          <cell r="AB1410">
            <v>84633.22</v>
          </cell>
          <cell r="AC1410">
            <v>0.2</v>
          </cell>
          <cell r="AD1410">
            <v>1.4000000000000001</v>
          </cell>
          <cell r="AI1410">
            <v>73800</v>
          </cell>
          <cell r="AJ1410">
            <v>516600</v>
          </cell>
        </row>
        <row r="1411">
          <cell r="A1411" t="str">
            <v>A11211</v>
          </cell>
          <cell r="B1411">
            <v>7338</v>
          </cell>
          <cell r="C1411">
            <v>1711</v>
          </cell>
          <cell r="E1411" t="str">
            <v>Vuông / tròn 150x100/Ø150, tôn dày 0.58mm</v>
          </cell>
          <cell r="F1411">
            <v>0</v>
          </cell>
          <cell r="G1411">
            <v>0</v>
          </cell>
          <cell r="H1411" t="str">
            <v>Cái</v>
          </cell>
          <cell r="I1411">
            <v>3</v>
          </cell>
          <cell r="J1411">
            <v>68800</v>
          </cell>
          <cell r="K1411">
            <v>206400</v>
          </cell>
          <cell r="M1411" t="str">
            <v>Hoa Sen hoặc Phương Nam</v>
          </cell>
          <cell r="N1411">
            <v>0</v>
          </cell>
          <cell r="O1411" t="str">
            <v>Việt Nam</v>
          </cell>
          <cell r="Q1411">
            <v>100</v>
          </cell>
          <cell r="R1411">
            <v>68860</v>
          </cell>
          <cell r="S1411">
            <v>7.4999999999999997E-2</v>
          </cell>
          <cell r="T1411">
            <v>3</v>
          </cell>
          <cell r="U1411">
            <v>68838</v>
          </cell>
          <cell r="V1411">
            <v>206514</v>
          </cell>
          <cell r="W1411">
            <v>1.4</v>
          </cell>
          <cell r="X1411">
            <v>4.1999999999999993</v>
          </cell>
          <cell r="Y1411">
            <v>5757.36</v>
          </cell>
          <cell r="Z1411">
            <v>17272.079999999998</v>
          </cell>
          <cell r="AA1411">
            <v>6045.23</v>
          </cell>
          <cell r="AB1411">
            <v>18135.689999999999</v>
          </cell>
          <cell r="AC1411">
            <v>0.1</v>
          </cell>
          <cell r="AD1411">
            <v>0.30000000000000004</v>
          </cell>
          <cell r="AI1411">
            <v>68800</v>
          </cell>
          <cell r="AJ1411">
            <v>206400</v>
          </cell>
        </row>
        <row r="1412">
          <cell r="A1412" t="str">
            <v>A11212</v>
          </cell>
          <cell r="B1412">
            <v>7339</v>
          </cell>
          <cell r="C1412">
            <v>1711</v>
          </cell>
          <cell r="E1412" t="str">
            <v>Vuông / tròn 100x100/Ø100, tôn dày 0.58mm</v>
          </cell>
          <cell r="F1412">
            <v>0</v>
          </cell>
          <cell r="G1412">
            <v>0</v>
          </cell>
          <cell r="H1412" t="str">
            <v>Cái</v>
          </cell>
          <cell r="I1412">
            <v>8</v>
          </cell>
          <cell r="J1412">
            <v>62100</v>
          </cell>
          <cell r="K1412">
            <v>496800</v>
          </cell>
          <cell r="M1412" t="str">
            <v>Hoa Sen hoặc Phương Nam</v>
          </cell>
          <cell r="N1412">
            <v>0</v>
          </cell>
          <cell r="O1412" t="str">
            <v>Việt Nam</v>
          </cell>
          <cell r="Q1412">
            <v>100</v>
          </cell>
          <cell r="R1412">
            <v>62150.000000000007</v>
          </cell>
          <cell r="S1412">
            <v>0.04</v>
          </cell>
          <cell r="T1412">
            <v>8</v>
          </cell>
          <cell r="U1412">
            <v>62133</v>
          </cell>
          <cell r="V1412">
            <v>497064</v>
          </cell>
          <cell r="W1412">
            <v>1.4</v>
          </cell>
          <cell r="X1412">
            <v>11.2</v>
          </cell>
          <cell r="Y1412">
            <v>5757.36</v>
          </cell>
          <cell r="Z1412">
            <v>46058.879999999997</v>
          </cell>
          <cell r="AA1412">
            <v>6045.23</v>
          </cell>
          <cell r="AB1412">
            <v>48361.84</v>
          </cell>
          <cell r="AC1412">
            <v>0.1</v>
          </cell>
          <cell r="AD1412">
            <v>0.8</v>
          </cell>
          <cell r="AI1412">
            <v>62100</v>
          </cell>
          <cell r="AJ1412">
            <v>496800</v>
          </cell>
        </row>
        <row r="1413">
          <cell r="A1413" t="str">
            <v>A11213</v>
          </cell>
          <cell r="B1413">
            <v>7340</v>
          </cell>
          <cell r="C1413">
            <v>1711</v>
          </cell>
          <cell r="E1413" t="str">
            <v>Chân rẽ ống gió KT250x200, tôn dày 0.58mm</v>
          </cell>
          <cell r="F1413">
            <v>0</v>
          </cell>
          <cell r="G1413">
            <v>0</v>
          </cell>
          <cell r="H1413" t="str">
            <v>Cái</v>
          </cell>
          <cell r="I1413">
            <v>1</v>
          </cell>
          <cell r="J1413">
            <v>78400</v>
          </cell>
          <cell r="K1413">
            <v>78400</v>
          </cell>
          <cell r="M1413" t="str">
            <v>Hoa Sen hoặc Phương Nam</v>
          </cell>
          <cell r="N1413">
            <v>0</v>
          </cell>
          <cell r="O1413" t="str">
            <v>Việt Nam</v>
          </cell>
          <cell r="Q1413">
            <v>100</v>
          </cell>
          <cell r="R1413">
            <v>78430</v>
          </cell>
          <cell r="S1413">
            <v>0.45</v>
          </cell>
          <cell r="T1413">
            <v>1</v>
          </cell>
          <cell r="U1413">
            <v>78448.5</v>
          </cell>
          <cell r="V1413">
            <v>78448.5</v>
          </cell>
          <cell r="W1413">
            <v>11.2</v>
          </cell>
          <cell r="X1413">
            <v>11.2</v>
          </cell>
          <cell r="Y1413">
            <v>46058.879999999997</v>
          </cell>
          <cell r="Z1413">
            <v>46058.879999999997</v>
          </cell>
          <cell r="AA1413">
            <v>48361.82</v>
          </cell>
          <cell r="AB1413">
            <v>48361.82</v>
          </cell>
          <cell r="AC1413">
            <v>0.9</v>
          </cell>
          <cell r="AD1413">
            <v>0.9</v>
          </cell>
          <cell r="AI1413">
            <v>78400</v>
          </cell>
          <cell r="AJ1413">
            <v>78400</v>
          </cell>
        </row>
        <row r="1414">
          <cell r="A1414" t="str">
            <v>A11214</v>
          </cell>
          <cell r="B1414">
            <v>7341</v>
          </cell>
          <cell r="C1414">
            <v>1711</v>
          </cell>
          <cell r="E1414" t="str">
            <v>Chân rẽ ống gió KT200x150, tôn dày 0.58mm</v>
          </cell>
          <cell r="F1414">
            <v>0</v>
          </cell>
          <cell r="G1414">
            <v>0</v>
          </cell>
          <cell r="H1414" t="str">
            <v>Cái</v>
          </cell>
          <cell r="I1414">
            <v>1</v>
          </cell>
          <cell r="J1414">
            <v>68200</v>
          </cell>
          <cell r="K1414">
            <v>68200</v>
          </cell>
          <cell r="M1414" t="str">
            <v>Hoa Sen hoặc Phương Nam</v>
          </cell>
          <cell r="N1414">
            <v>0</v>
          </cell>
          <cell r="O1414" t="str">
            <v>Việt Nam</v>
          </cell>
          <cell r="Q1414">
            <v>100</v>
          </cell>
          <cell r="R1414">
            <v>68090</v>
          </cell>
          <cell r="S1414">
            <v>0.28000000000000003</v>
          </cell>
          <cell r="T1414">
            <v>1</v>
          </cell>
          <cell r="U1414">
            <v>68167.5</v>
          </cell>
          <cell r="V1414">
            <v>68167.5</v>
          </cell>
          <cell r="W1414">
            <v>7</v>
          </cell>
          <cell r="X1414">
            <v>7</v>
          </cell>
          <cell r="Y1414">
            <v>28786.799999999999</v>
          </cell>
          <cell r="Z1414">
            <v>28786.799999999999</v>
          </cell>
          <cell r="AA1414">
            <v>30226.14</v>
          </cell>
          <cell r="AB1414">
            <v>30226.14</v>
          </cell>
          <cell r="AC1414">
            <v>0.6</v>
          </cell>
          <cell r="AD1414">
            <v>0.6</v>
          </cell>
          <cell r="AI1414">
            <v>68200</v>
          </cell>
          <cell r="AJ1414">
            <v>68200</v>
          </cell>
        </row>
        <row r="1415">
          <cell r="A1415" t="str">
            <v>A11215</v>
          </cell>
          <cell r="B1415">
            <v>7342</v>
          </cell>
          <cell r="C1415">
            <v>1711</v>
          </cell>
          <cell r="E1415" t="str">
            <v>Chân rẽ ống gió KT150x150, tôn dày 0.58mm</v>
          </cell>
          <cell r="F1415">
            <v>0</v>
          </cell>
          <cell r="G1415">
            <v>0</v>
          </cell>
          <cell r="H1415" t="str">
            <v>Cái</v>
          </cell>
          <cell r="I1415">
            <v>8</v>
          </cell>
          <cell r="J1415">
            <v>63000</v>
          </cell>
          <cell r="K1415">
            <v>504000</v>
          </cell>
          <cell r="M1415" t="str">
            <v>Hoa Sen hoặc Phương Nam</v>
          </cell>
          <cell r="N1415">
            <v>0</v>
          </cell>
          <cell r="O1415" t="str">
            <v>Việt Nam</v>
          </cell>
          <cell r="Q1415">
            <v>100</v>
          </cell>
          <cell r="R1415">
            <v>62920.000000000007</v>
          </cell>
          <cell r="S1415">
            <v>0.18</v>
          </cell>
          <cell r="T1415">
            <v>8</v>
          </cell>
          <cell r="U1415">
            <v>63027</v>
          </cell>
          <cell r="V1415">
            <v>504216</v>
          </cell>
          <cell r="W1415">
            <v>4.1999999999999993</v>
          </cell>
          <cell r="X1415">
            <v>33.599999999999994</v>
          </cell>
          <cell r="Y1415">
            <v>17272.080000000002</v>
          </cell>
          <cell r="Z1415">
            <v>138176.64000000001</v>
          </cell>
          <cell r="AA1415">
            <v>18135.68</v>
          </cell>
          <cell r="AB1415">
            <v>145085.44</v>
          </cell>
          <cell r="AC1415">
            <v>0.3</v>
          </cell>
          <cell r="AD1415">
            <v>2.4</v>
          </cell>
          <cell r="AI1415">
            <v>63000</v>
          </cell>
          <cell r="AJ1415">
            <v>504000</v>
          </cell>
        </row>
        <row r="1416">
          <cell r="A1416" t="str">
            <v>A11216</v>
          </cell>
          <cell r="B1416">
            <v>7343</v>
          </cell>
          <cell r="C1416">
            <v>1711</v>
          </cell>
          <cell r="E1416" t="str">
            <v>Chân rẽ ống gió KT150x100, tôn dày 0.58mm</v>
          </cell>
          <cell r="F1416">
            <v>0</v>
          </cell>
          <cell r="G1416">
            <v>0</v>
          </cell>
          <cell r="H1416" t="str">
            <v>Cái</v>
          </cell>
          <cell r="I1416">
            <v>3</v>
          </cell>
          <cell r="J1416">
            <v>57700</v>
          </cell>
          <cell r="K1416">
            <v>173100</v>
          </cell>
          <cell r="M1416" t="str">
            <v>Hoa Sen hoặc Phương Nam</v>
          </cell>
          <cell r="N1416">
            <v>0</v>
          </cell>
          <cell r="O1416" t="str">
            <v>Việt Nam</v>
          </cell>
          <cell r="Q1416">
            <v>100</v>
          </cell>
          <cell r="R1416">
            <v>57750.000000000007</v>
          </cell>
          <cell r="S1416">
            <v>0.15</v>
          </cell>
          <cell r="T1416">
            <v>3</v>
          </cell>
          <cell r="U1416">
            <v>57663</v>
          </cell>
          <cell r="V1416">
            <v>172989</v>
          </cell>
          <cell r="W1416">
            <v>4.1999999999999993</v>
          </cell>
          <cell r="X1416">
            <v>12.599999999999998</v>
          </cell>
          <cell r="Y1416">
            <v>17272.080000000002</v>
          </cell>
          <cell r="Z1416">
            <v>51816.240000000005</v>
          </cell>
          <cell r="AA1416">
            <v>18135.68</v>
          </cell>
          <cell r="AB1416">
            <v>54407.040000000001</v>
          </cell>
          <cell r="AC1416">
            <v>0.3</v>
          </cell>
          <cell r="AD1416">
            <v>0.89999999999999991</v>
          </cell>
          <cell r="AI1416">
            <v>57700</v>
          </cell>
          <cell r="AJ1416">
            <v>173100</v>
          </cell>
        </row>
        <row r="1417">
          <cell r="A1417" t="str">
            <v>A11217</v>
          </cell>
          <cell r="B1417">
            <v>7344</v>
          </cell>
          <cell r="C1417">
            <v>1711</v>
          </cell>
          <cell r="E1417" t="str">
            <v>Chân rẽ ống gió KT100x100, tôn dày 0.58mm</v>
          </cell>
          <cell r="F1417">
            <v>0</v>
          </cell>
          <cell r="G1417">
            <v>0</v>
          </cell>
          <cell r="H1417" t="str">
            <v>Cái</v>
          </cell>
          <cell r="I1417">
            <v>6</v>
          </cell>
          <cell r="J1417">
            <v>52500</v>
          </cell>
          <cell r="K1417">
            <v>315000</v>
          </cell>
          <cell r="M1417" t="str">
            <v>Hoa Sen hoặc Phương Nam</v>
          </cell>
          <cell r="N1417">
            <v>0</v>
          </cell>
          <cell r="O1417" t="str">
            <v>Việt Nam</v>
          </cell>
          <cell r="Q1417">
            <v>100</v>
          </cell>
          <cell r="R1417">
            <v>52580.000000000007</v>
          </cell>
          <cell r="S1417">
            <v>0.08</v>
          </cell>
          <cell r="T1417">
            <v>6</v>
          </cell>
          <cell r="U1417">
            <v>52522.5</v>
          </cell>
          <cell r="V1417">
            <v>315135</v>
          </cell>
          <cell r="W1417">
            <v>1.4</v>
          </cell>
          <cell r="X1417">
            <v>8.3999999999999986</v>
          </cell>
          <cell r="Y1417">
            <v>5757.36</v>
          </cell>
          <cell r="Z1417">
            <v>34544.159999999996</v>
          </cell>
          <cell r="AA1417">
            <v>6045.23</v>
          </cell>
          <cell r="AB1417">
            <v>36271.379999999997</v>
          </cell>
          <cell r="AC1417">
            <v>0.1</v>
          </cell>
          <cell r="AD1417">
            <v>0.60000000000000009</v>
          </cell>
          <cell r="AI1417">
            <v>52500</v>
          </cell>
          <cell r="AJ1417">
            <v>315000</v>
          </cell>
        </row>
        <row r="1418">
          <cell r="A1418" t="str">
            <v>A11218</v>
          </cell>
          <cell r="B1418">
            <v>7345</v>
          </cell>
          <cell r="C1418">
            <v>1711</v>
          </cell>
          <cell r="E1418" t="str">
            <v>Tê ống gió KT750x200/600x200, 450x200 , tôn dày 0.75mm</v>
          </cell>
          <cell r="F1418">
            <v>0</v>
          </cell>
          <cell r="G1418">
            <v>0</v>
          </cell>
          <cell r="H1418" t="str">
            <v>Cái</v>
          </cell>
          <cell r="I1418">
            <v>1</v>
          </cell>
          <cell r="J1418">
            <v>644600</v>
          </cell>
          <cell r="K1418">
            <v>644600</v>
          </cell>
          <cell r="M1418" t="str">
            <v>Hoa Sen hoặc Phương Nam</v>
          </cell>
          <cell r="N1418">
            <v>0</v>
          </cell>
          <cell r="O1418" t="str">
            <v>Việt Nam</v>
          </cell>
          <cell r="Q1418">
            <v>100</v>
          </cell>
          <cell r="R1418">
            <v>644600</v>
          </cell>
          <cell r="S1418">
            <v>5.7</v>
          </cell>
          <cell r="T1418">
            <v>1</v>
          </cell>
          <cell r="U1418">
            <v>644574</v>
          </cell>
          <cell r="V1418">
            <v>644574</v>
          </cell>
          <cell r="W1418">
            <v>135.79999999999998</v>
          </cell>
          <cell r="X1418">
            <v>135.79999999999998</v>
          </cell>
          <cell r="Y1418">
            <v>558463.92000000004</v>
          </cell>
          <cell r="Z1418">
            <v>558463.92000000004</v>
          </cell>
          <cell r="AA1418">
            <v>586387.12</v>
          </cell>
          <cell r="AB1418">
            <v>586387.12</v>
          </cell>
          <cell r="AC1418">
            <v>10.9</v>
          </cell>
          <cell r="AD1418">
            <v>10.9</v>
          </cell>
          <cell r="AI1418">
            <v>644600</v>
          </cell>
          <cell r="AJ1418">
            <v>644600</v>
          </cell>
        </row>
        <row r="1419">
          <cell r="A1419" t="str">
            <v>A11219</v>
          </cell>
          <cell r="B1419">
            <v>7346</v>
          </cell>
          <cell r="C1419">
            <v>1711</v>
          </cell>
          <cell r="E1419" t="str">
            <v>Tê ống gió KT600x200/400x200, 400x200 , tôn dày 0.75mm</v>
          </cell>
          <cell r="F1419">
            <v>0</v>
          </cell>
          <cell r="G1419">
            <v>0</v>
          </cell>
          <cell r="H1419" t="str">
            <v>Cái</v>
          </cell>
          <cell r="I1419">
            <v>1</v>
          </cell>
          <cell r="J1419">
            <v>435400</v>
          </cell>
          <cell r="K1419">
            <v>435400</v>
          </cell>
          <cell r="M1419" t="str">
            <v>Hoa Sen hoặc Phương Nam</v>
          </cell>
          <cell r="N1419">
            <v>0</v>
          </cell>
          <cell r="O1419" t="str">
            <v>Việt Nam</v>
          </cell>
          <cell r="Q1419">
            <v>100</v>
          </cell>
          <cell r="R1419">
            <v>435270.00000000006</v>
          </cell>
          <cell r="S1419">
            <v>3.84</v>
          </cell>
          <cell r="T1419">
            <v>1</v>
          </cell>
          <cell r="U1419">
            <v>435378</v>
          </cell>
          <cell r="V1419">
            <v>435378</v>
          </cell>
          <cell r="W1419">
            <v>91</v>
          </cell>
          <cell r="X1419">
            <v>91</v>
          </cell>
          <cell r="Y1419">
            <v>374228.4</v>
          </cell>
          <cell r="Z1419">
            <v>374228.4</v>
          </cell>
          <cell r="AA1419">
            <v>392939.82</v>
          </cell>
          <cell r="AB1419">
            <v>392939.82</v>
          </cell>
          <cell r="AC1419">
            <v>7.3</v>
          </cell>
          <cell r="AD1419">
            <v>7.3</v>
          </cell>
          <cell r="AI1419">
            <v>435400</v>
          </cell>
          <cell r="AJ1419">
            <v>435400</v>
          </cell>
        </row>
        <row r="1420">
          <cell r="A1420" t="str">
            <v>A11220</v>
          </cell>
          <cell r="B1420">
            <v>7347</v>
          </cell>
          <cell r="C1420">
            <v>1711</v>
          </cell>
          <cell r="E1420" t="str">
            <v>Tê ống gió KT300x200/150x150, 150x150 , tôn dày 0.75mm</v>
          </cell>
          <cell r="F1420">
            <v>0</v>
          </cell>
          <cell r="G1420">
            <v>0</v>
          </cell>
          <cell r="H1420" t="str">
            <v>Cái</v>
          </cell>
          <cell r="I1420">
            <v>1</v>
          </cell>
          <cell r="J1420">
            <v>168300</v>
          </cell>
          <cell r="K1420">
            <v>168300</v>
          </cell>
          <cell r="M1420" t="str">
            <v>Hoa Sen hoặc Phương Nam</v>
          </cell>
          <cell r="N1420">
            <v>0</v>
          </cell>
          <cell r="O1420" t="str">
            <v>Việt Nam</v>
          </cell>
          <cell r="Q1420">
            <v>100</v>
          </cell>
          <cell r="R1420">
            <v>168300</v>
          </cell>
          <cell r="S1420">
            <v>1.2</v>
          </cell>
          <cell r="T1420">
            <v>1</v>
          </cell>
          <cell r="U1420">
            <v>168295.5</v>
          </cell>
          <cell r="V1420">
            <v>168295.5</v>
          </cell>
          <cell r="W1420">
            <v>28</v>
          </cell>
          <cell r="X1420">
            <v>28</v>
          </cell>
          <cell r="Y1420">
            <v>115147.2</v>
          </cell>
          <cell r="Z1420">
            <v>115147.2</v>
          </cell>
          <cell r="AA1420">
            <v>120904.56</v>
          </cell>
          <cell r="AB1420">
            <v>120904.56</v>
          </cell>
          <cell r="AC1420">
            <v>2.2000000000000002</v>
          </cell>
          <cell r="AD1420">
            <v>2.2000000000000002</v>
          </cell>
          <cell r="AI1420">
            <v>168300</v>
          </cell>
          <cell r="AJ1420">
            <v>168300</v>
          </cell>
        </row>
        <row r="1421">
          <cell r="A1421" t="str">
            <v>A11221</v>
          </cell>
          <cell r="B1421">
            <v>7348</v>
          </cell>
          <cell r="C1421">
            <v>1711</v>
          </cell>
          <cell r="E1421" t="str">
            <v>Tê ống gió KT200x200/150x150, 100x100 , tôn dày 0.58mm</v>
          </cell>
          <cell r="F1421">
            <v>0</v>
          </cell>
          <cell r="G1421">
            <v>0</v>
          </cell>
          <cell r="H1421" t="str">
            <v>Cái</v>
          </cell>
          <cell r="I1421">
            <v>1</v>
          </cell>
          <cell r="J1421">
            <v>105500</v>
          </cell>
          <cell r="K1421">
            <v>105500</v>
          </cell>
          <cell r="M1421" t="str">
            <v>Hoa Sen hoặc Phương Nam</v>
          </cell>
          <cell r="N1421">
            <v>0</v>
          </cell>
          <cell r="O1421" t="str">
            <v>Việt Nam</v>
          </cell>
          <cell r="Q1421">
            <v>100</v>
          </cell>
          <cell r="R1421">
            <v>105490.00000000001</v>
          </cell>
          <cell r="S1421">
            <v>0.64</v>
          </cell>
          <cell r="T1421">
            <v>1</v>
          </cell>
          <cell r="U1421">
            <v>105492</v>
          </cell>
          <cell r="V1421">
            <v>105492</v>
          </cell>
          <cell r="W1421">
            <v>15.399999999999999</v>
          </cell>
          <cell r="X1421">
            <v>15.399999999999999</v>
          </cell>
          <cell r="Y1421">
            <v>63330.96</v>
          </cell>
          <cell r="Z1421">
            <v>63330.96</v>
          </cell>
          <cell r="AA1421">
            <v>66497.509999999995</v>
          </cell>
          <cell r="AB1421">
            <v>66497.509999999995</v>
          </cell>
          <cell r="AC1421">
            <v>1.2</v>
          </cell>
          <cell r="AD1421">
            <v>1.2</v>
          </cell>
          <cell r="AI1421">
            <v>105500</v>
          </cell>
          <cell r="AJ1421">
            <v>105500</v>
          </cell>
        </row>
        <row r="1422">
          <cell r="A1422" t="str">
            <v>A11222</v>
          </cell>
          <cell r="B1422">
            <v>7349</v>
          </cell>
          <cell r="C1422">
            <v>1711</v>
          </cell>
          <cell r="E1422" t="str">
            <v>Tê ống gió KT200x100/150x100, 150x100 , tôn dày 0.58mm</v>
          </cell>
          <cell r="F1422">
            <v>0</v>
          </cell>
          <cell r="G1422">
            <v>0</v>
          </cell>
          <cell r="H1422" t="str">
            <v>Cái</v>
          </cell>
          <cell r="I1422">
            <v>1</v>
          </cell>
          <cell r="J1422">
            <v>105500</v>
          </cell>
          <cell r="K1422">
            <v>105500</v>
          </cell>
          <cell r="M1422" t="str">
            <v>Hoa Sen hoặc Phương Nam</v>
          </cell>
          <cell r="N1422">
            <v>0</v>
          </cell>
          <cell r="O1422" t="str">
            <v>Việt Nam</v>
          </cell>
          <cell r="Q1422">
            <v>100</v>
          </cell>
          <cell r="R1422">
            <v>105490.00000000001</v>
          </cell>
          <cell r="S1422">
            <v>0.48</v>
          </cell>
          <cell r="T1422">
            <v>1</v>
          </cell>
          <cell r="U1422">
            <v>105492</v>
          </cell>
          <cell r="V1422">
            <v>105492</v>
          </cell>
          <cell r="W1422">
            <v>11.2</v>
          </cell>
          <cell r="X1422">
            <v>11.2</v>
          </cell>
          <cell r="Y1422">
            <v>46058.879999999997</v>
          </cell>
          <cell r="Z1422">
            <v>46058.879999999997</v>
          </cell>
          <cell r="AA1422">
            <v>48361.82</v>
          </cell>
          <cell r="AB1422">
            <v>48361.82</v>
          </cell>
          <cell r="AC1422">
            <v>0.9</v>
          </cell>
          <cell r="AD1422">
            <v>0.9</v>
          </cell>
          <cell r="AI1422">
            <v>105500</v>
          </cell>
          <cell r="AJ1422">
            <v>105500</v>
          </cell>
        </row>
        <row r="1423">
          <cell r="A1423" t="str">
            <v>A11223</v>
          </cell>
          <cell r="B1423">
            <v>7350</v>
          </cell>
          <cell r="C1423">
            <v>1711</v>
          </cell>
          <cell r="E1423" t="str">
            <v>Tê ống gió KT150x150/100x100, 100x100 , tôn dày 0.58mm</v>
          </cell>
          <cell r="F1423">
            <v>0</v>
          </cell>
          <cell r="G1423">
            <v>0</v>
          </cell>
          <cell r="H1423" t="str">
            <v>Cái</v>
          </cell>
          <cell r="I1423">
            <v>2</v>
          </cell>
          <cell r="J1423">
            <v>97400</v>
          </cell>
          <cell r="K1423">
            <v>194800</v>
          </cell>
          <cell r="M1423" t="str">
            <v>Hoa Sen hoặc Phương Nam</v>
          </cell>
          <cell r="N1423">
            <v>0</v>
          </cell>
          <cell r="O1423" t="str">
            <v>Việt Nam</v>
          </cell>
          <cell r="Q1423">
            <v>100</v>
          </cell>
          <cell r="R1423">
            <v>97460.000000000015</v>
          </cell>
          <cell r="S1423">
            <v>0.36</v>
          </cell>
          <cell r="T1423">
            <v>2</v>
          </cell>
          <cell r="U1423">
            <v>97446</v>
          </cell>
          <cell r="V1423">
            <v>194892</v>
          </cell>
          <cell r="W1423">
            <v>8.3999999999999986</v>
          </cell>
          <cell r="X1423">
            <v>16.799999999999997</v>
          </cell>
          <cell r="Y1423">
            <v>34544.160000000003</v>
          </cell>
          <cell r="Z1423">
            <v>69088.320000000007</v>
          </cell>
          <cell r="AA1423">
            <v>36271.370000000003</v>
          </cell>
          <cell r="AB1423">
            <v>72542.740000000005</v>
          </cell>
          <cell r="AC1423">
            <v>0.7</v>
          </cell>
          <cell r="AD1423">
            <v>1.4</v>
          </cell>
          <cell r="AI1423">
            <v>97400</v>
          </cell>
          <cell r="AJ1423">
            <v>194800</v>
          </cell>
        </row>
        <row r="1424">
          <cell r="A1424" t="str">
            <v>A11224</v>
          </cell>
          <cell r="B1424">
            <v>7351</v>
          </cell>
          <cell r="C1424">
            <v>1711</v>
          </cell>
          <cell r="E1424" t="str">
            <v>Hộp lắp miệng gió 700x300, tôn dày 0.75mm</v>
          </cell>
          <cell r="F1424">
            <v>0</v>
          </cell>
          <cell r="G1424">
            <v>0</v>
          </cell>
          <cell r="H1424" t="str">
            <v>Cái</v>
          </cell>
          <cell r="I1424">
            <v>1</v>
          </cell>
          <cell r="J1424">
            <v>155300</v>
          </cell>
          <cell r="K1424">
            <v>155300</v>
          </cell>
          <cell r="M1424" t="str">
            <v>Hoa Sen hoặc Phương Nam</v>
          </cell>
          <cell r="N1424">
            <v>0</v>
          </cell>
          <cell r="O1424" t="str">
            <v>Việt Nam</v>
          </cell>
          <cell r="Q1424">
            <v>100</v>
          </cell>
          <cell r="R1424">
            <v>155430</v>
          </cell>
          <cell r="S1424">
            <v>0.8</v>
          </cell>
          <cell r="T1424">
            <v>1</v>
          </cell>
          <cell r="U1424">
            <v>155332.5</v>
          </cell>
          <cell r="V1424">
            <v>155332.5</v>
          </cell>
          <cell r="W1424">
            <v>19.599999999999998</v>
          </cell>
          <cell r="X1424">
            <v>19.599999999999998</v>
          </cell>
          <cell r="Y1424">
            <v>80603.039999999994</v>
          </cell>
          <cell r="Z1424">
            <v>80603.039999999994</v>
          </cell>
          <cell r="AA1424">
            <v>84633.19</v>
          </cell>
          <cell r="AB1424">
            <v>84633.19</v>
          </cell>
          <cell r="AC1424">
            <v>1.6</v>
          </cell>
          <cell r="AD1424">
            <v>1.6</v>
          </cell>
          <cell r="AI1424">
            <v>155300</v>
          </cell>
          <cell r="AJ1424">
            <v>155300</v>
          </cell>
        </row>
        <row r="1425">
          <cell r="A1425" t="str">
            <v>A11225</v>
          </cell>
          <cell r="B1425">
            <v>7352</v>
          </cell>
          <cell r="C1425">
            <v>1711</v>
          </cell>
          <cell r="E1425" t="str">
            <v>Ống gió cấp tôn tráng kẽm, cách nhiệt bông thủy tinh dày 25mm, tỷ trọng 32kg/m3</v>
          </cell>
          <cell r="F1425">
            <v>0</v>
          </cell>
          <cell r="G1425">
            <v>0</v>
          </cell>
          <cell r="H1425">
            <v>0</v>
          </cell>
          <cell r="J1425">
            <v>0</v>
          </cell>
          <cell r="K1425">
            <v>0</v>
          </cell>
          <cell r="M1425" t="str">
            <v>Hoa Sen hoặc Phương Nam</v>
          </cell>
          <cell r="N1425">
            <v>0</v>
          </cell>
          <cell r="O1425" t="str">
            <v>Việt Nam</v>
          </cell>
          <cell r="Q1425">
            <v>100</v>
          </cell>
          <cell r="R1425">
            <v>0</v>
          </cell>
          <cell r="S1425">
            <v>0</v>
          </cell>
          <cell r="T1425">
            <v>0</v>
          </cell>
          <cell r="U1425">
            <v>0</v>
          </cell>
          <cell r="V1425">
            <v>0</v>
          </cell>
          <cell r="W1425">
            <v>0</v>
          </cell>
          <cell r="X1425">
            <v>0</v>
          </cell>
          <cell r="Y1425">
            <v>0</v>
          </cell>
          <cell r="Z1425">
            <v>0</v>
          </cell>
          <cell r="AA1425">
            <v>0</v>
          </cell>
          <cell r="AB1425">
            <v>0</v>
          </cell>
          <cell r="AC1425">
            <v>0</v>
          </cell>
          <cell r="AD1425">
            <v>0</v>
          </cell>
          <cell r="AI1425">
            <v>0</v>
          </cell>
          <cell r="AJ1425" t="str">
            <v/>
          </cell>
        </row>
        <row r="1426">
          <cell r="A1426" t="str">
            <v>A11226</v>
          </cell>
          <cell r="B1426">
            <v>7353</v>
          </cell>
          <cell r="C1426">
            <v>1711</v>
          </cell>
          <cell r="E1426" t="str">
            <v>Ống gió chế tạo bằng tôn tráng kẽm KT1600x400, tôn dày 0.95mm, kết nối TDC</v>
          </cell>
          <cell r="F1426">
            <v>0</v>
          </cell>
          <cell r="G1426">
            <v>0</v>
          </cell>
          <cell r="H1426" t="str">
            <v>m</v>
          </cell>
          <cell r="I1426">
            <v>6.2</v>
          </cell>
          <cell r="J1426">
            <v>1151900</v>
          </cell>
          <cell r="K1426">
            <v>7141780</v>
          </cell>
          <cell r="M1426" t="str">
            <v>Hoa Sen hoặc Phương Nam</v>
          </cell>
          <cell r="N1426">
            <v>0</v>
          </cell>
          <cell r="O1426" t="str">
            <v>Việt Nam</v>
          </cell>
          <cell r="Q1426">
            <v>100</v>
          </cell>
          <cell r="R1426">
            <v>1151820</v>
          </cell>
          <cell r="S1426">
            <v>4</v>
          </cell>
          <cell r="T1426">
            <v>6.2</v>
          </cell>
          <cell r="U1426">
            <v>1151919</v>
          </cell>
          <cell r="V1426">
            <v>7141897.7999999998</v>
          </cell>
          <cell r="W1426">
            <v>123.19999999999999</v>
          </cell>
          <cell r="X1426">
            <v>763.83999999999992</v>
          </cell>
          <cell r="Y1426">
            <v>506647.68</v>
          </cell>
          <cell r="Z1426">
            <v>3141215.6159999999</v>
          </cell>
          <cell r="AA1426">
            <v>531980.06000000006</v>
          </cell>
          <cell r="AB1426">
            <v>3298276.3720000004</v>
          </cell>
          <cell r="AC1426">
            <v>9.9</v>
          </cell>
          <cell r="AD1426">
            <v>61.38</v>
          </cell>
          <cell r="AI1426">
            <v>1151900</v>
          </cell>
          <cell r="AJ1426">
            <v>7141780</v>
          </cell>
        </row>
        <row r="1427">
          <cell r="A1427" t="str">
            <v>A11227</v>
          </cell>
          <cell r="B1427">
            <v>7354</v>
          </cell>
          <cell r="C1427">
            <v>1711</v>
          </cell>
          <cell r="E1427" t="str">
            <v>Ống gió chế tạo bằng tôn tráng kẽm KT1200x400, tôn dày 0.95mm, kết nối TDC</v>
          </cell>
          <cell r="F1427">
            <v>0</v>
          </cell>
          <cell r="G1427">
            <v>0</v>
          </cell>
          <cell r="H1427" t="str">
            <v>m</v>
          </cell>
          <cell r="I1427">
            <v>8.5</v>
          </cell>
          <cell r="J1427">
            <v>921500</v>
          </cell>
          <cell r="K1427">
            <v>7832750</v>
          </cell>
          <cell r="M1427" t="str">
            <v>Hoa Sen hoặc Phương Nam</v>
          </cell>
          <cell r="N1427">
            <v>0</v>
          </cell>
          <cell r="O1427" t="str">
            <v>Việt Nam</v>
          </cell>
          <cell r="Q1427">
            <v>100</v>
          </cell>
          <cell r="R1427">
            <v>921390</v>
          </cell>
          <cell r="S1427">
            <v>3.2</v>
          </cell>
          <cell r="T1427">
            <v>8.5</v>
          </cell>
          <cell r="U1427">
            <v>921490.5</v>
          </cell>
          <cell r="V1427">
            <v>7832669.25</v>
          </cell>
          <cell r="W1427">
            <v>98</v>
          </cell>
          <cell r="X1427">
            <v>833</v>
          </cell>
          <cell r="Y1427">
            <v>403015.2</v>
          </cell>
          <cell r="Z1427">
            <v>3425629.2</v>
          </cell>
          <cell r="AA1427">
            <v>423165.96</v>
          </cell>
          <cell r="AB1427">
            <v>3596910.66</v>
          </cell>
          <cell r="AC1427">
            <v>7.8</v>
          </cell>
          <cell r="AD1427">
            <v>66.3</v>
          </cell>
          <cell r="AI1427">
            <v>921500</v>
          </cell>
          <cell r="AJ1427">
            <v>7832750</v>
          </cell>
        </row>
        <row r="1428">
          <cell r="A1428" t="str">
            <v>A11228</v>
          </cell>
          <cell r="B1428">
            <v>7355</v>
          </cell>
          <cell r="C1428">
            <v>1711</v>
          </cell>
          <cell r="E1428" t="str">
            <v>Ống gió chế tạo bằng tôn tráng kẽm KT1000x650, tôn dày 0.75mm, kết nối TDC</v>
          </cell>
          <cell r="F1428">
            <v>0</v>
          </cell>
          <cell r="G1428">
            <v>0</v>
          </cell>
          <cell r="H1428" t="str">
            <v>m</v>
          </cell>
          <cell r="I1428">
            <v>13</v>
          </cell>
          <cell r="J1428">
            <v>839500</v>
          </cell>
          <cell r="K1428">
            <v>10913500</v>
          </cell>
          <cell r="M1428" t="str">
            <v>Hoa Sen hoặc Phương Nam</v>
          </cell>
          <cell r="N1428">
            <v>0</v>
          </cell>
          <cell r="O1428" t="str">
            <v>Việt Nam</v>
          </cell>
          <cell r="Q1428">
            <v>100</v>
          </cell>
          <cell r="R1428">
            <v>839520</v>
          </cell>
          <cell r="S1428">
            <v>3.3</v>
          </cell>
          <cell r="T1428">
            <v>13</v>
          </cell>
          <cell r="U1428">
            <v>839466</v>
          </cell>
          <cell r="V1428">
            <v>10913058</v>
          </cell>
          <cell r="W1428">
            <v>102.19999999999999</v>
          </cell>
          <cell r="X1428">
            <v>1328.6</v>
          </cell>
          <cell r="Y1428">
            <v>420287.28</v>
          </cell>
          <cell r="Z1428">
            <v>5463734.6400000006</v>
          </cell>
          <cell r="AA1428">
            <v>441301.64</v>
          </cell>
          <cell r="AB1428">
            <v>5736921.3200000003</v>
          </cell>
          <cell r="AC1428">
            <v>8.1999999999999993</v>
          </cell>
          <cell r="AD1428">
            <v>106.6</v>
          </cell>
          <cell r="AI1428">
            <v>839500</v>
          </cell>
          <cell r="AJ1428">
            <v>10913500</v>
          </cell>
        </row>
        <row r="1429">
          <cell r="A1429" t="str">
            <v>A11229</v>
          </cell>
          <cell r="B1429">
            <v>7356</v>
          </cell>
          <cell r="C1429">
            <v>1711</v>
          </cell>
          <cell r="E1429" t="str">
            <v>Ống gió chế tạo bằng tôn tráng kẽm KT1000x300, tôn dày 0.75mm, kết nối TDC</v>
          </cell>
          <cell r="F1429">
            <v>0</v>
          </cell>
          <cell r="G1429">
            <v>0</v>
          </cell>
          <cell r="H1429" t="str">
            <v>m</v>
          </cell>
          <cell r="I1429">
            <v>1.5</v>
          </cell>
          <cell r="J1429">
            <v>661300</v>
          </cell>
          <cell r="K1429">
            <v>991950</v>
          </cell>
          <cell r="M1429" t="str">
            <v>Hoa Sen hoặc Phương Nam</v>
          </cell>
          <cell r="N1429">
            <v>0</v>
          </cell>
          <cell r="O1429" t="str">
            <v>Việt Nam</v>
          </cell>
          <cell r="Q1429">
            <v>100</v>
          </cell>
          <cell r="R1429">
            <v>661420</v>
          </cell>
          <cell r="S1429">
            <v>2.6</v>
          </cell>
          <cell r="T1429">
            <v>1.5</v>
          </cell>
          <cell r="U1429">
            <v>661336.5</v>
          </cell>
          <cell r="V1429">
            <v>992004.75</v>
          </cell>
          <cell r="W1429">
            <v>79.8</v>
          </cell>
          <cell r="X1429">
            <v>119.69999999999999</v>
          </cell>
          <cell r="Y1429">
            <v>328169.52</v>
          </cell>
          <cell r="Z1429">
            <v>492254.28</v>
          </cell>
          <cell r="AA1429">
            <v>344578</v>
          </cell>
          <cell r="AB1429">
            <v>516867</v>
          </cell>
          <cell r="AC1429">
            <v>6.4</v>
          </cell>
          <cell r="AD1429">
            <v>9.6000000000000014</v>
          </cell>
          <cell r="AI1429">
            <v>661300</v>
          </cell>
          <cell r="AJ1429">
            <v>991950</v>
          </cell>
        </row>
        <row r="1430">
          <cell r="A1430" t="str">
            <v>A11230</v>
          </cell>
          <cell r="B1430">
            <v>7357</v>
          </cell>
          <cell r="C1430">
            <v>1711</v>
          </cell>
          <cell r="E1430" t="str">
            <v>Ống gió chế tạo bằng tôn tráng kẽm KT800x650, tôn dày 0.75mm, kết nối TDC</v>
          </cell>
          <cell r="F1430">
            <v>0</v>
          </cell>
          <cell r="G1430">
            <v>0</v>
          </cell>
          <cell r="H1430" t="str">
            <v>m</v>
          </cell>
          <cell r="I1430">
            <v>1.3</v>
          </cell>
          <cell r="J1430">
            <v>737800</v>
          </cell>
          <cell r="K1430">
            <v>959140</v>
          </cell>
          <cell r="M1430" t="str">
            <v>Hoa Sen hoặc Phương Nam</v>
          </cell>
          <cell r="N1430">
            <v>0</v>
          </cell>
          <cell r="O1430" t="str">
            <v>Việt Nam</v>
          </cell>
          <cell r="Q1430">
            <v>100</v>
          </cell>
          <cell r="R1430">
            <v>737670</v>
          </cell>
          <cell r="S1430">
            <v>2.9</v>
          </cell>
          <cell r="T1430">
            <v>1.3</v>
          </cell>
          <cell r="U1430">
            <v>737773.5</v>
          </cell>
          <cell r="V1430">
            <v>959105.55</v>
          </cell>
          <cell r="W1430">
            <v>89.6</v>
          </cell>
          <cell r="X1430">
            <v>116.47999999999999</v>
          </cell>
          <cell r="Y1430">
            <v>368471.03999999998</v>
          </cell>
          <cell r="Z1430">
            <v>479012.35200000001</v>
          </cell>
          <cell r="AA1430">
            <v>386894.59</v>
          </cell>
          <cell r="AB1430">
            <v>502962.96700000006</v>
          </cell>
          <cell r="AC1430">
            <v>7.2</v>
          </cell>
          <cell r="AD1430">
            <v>9.3600000000000012</v>
          </cell>
          <cell r="AI1430">
            <v>737800</v>
          </cell>
          <cell r="AJ1430">
            <v>959140</v>
          </cell>
        </row>
        <row r="1431">
          <cell r="A1431" t="str">
            <v>A11231</v>
          </cell>
          <cell r="B1431">
            <v>7358</v>
          </cell>
          <cell r="C1431">
            <v>1711</v>
          </cell>
          <cell r="E1431" t="str">
            <v>Ống gió chế tạo bằng tôn tráng kẽm KT800x400, tôn dày 0.75mm, kết nối TDC</v>
          </cell>
          <cell r="F1431">
            <v>0</v>
          </cell>
          <cell r="G1431">
            <v>0</v>
          </cell>
          <cell r="H1431" t="str">
            <v>m</v>
          </cell>
          <cell r="I1431">
            <v>5.0999999999999996</v>
          </cell>
          <cell r="J1431">
            <v>610600</v>
          </cell>
          <cell r="K1431">
            <v>3114060</v>
          </cell>
          <cell r="M1431" t="str">
            <v>Hoa Sen hoặc Phương Nam</v>
          </cell>
          <cell r="N1431">
            <v>0</v>
          </cell>
          <cell r="O1431" t="str">
            <v>Việt Nam</v>
          </cell>
          <cell r="Q1431">
            <v>100</v>
          </cell>
          <cell r="R1431">
            <v>610550</v>
          </cell>
          <cell r="S1431">
            <v>2.4</v>
          </cell>
          <cell r="T1431">
            <v>5.0999999999999996</v>
          </cell>
          <cell r="U1431">
            <v>610602</v>
          </cell>
          <cell r="V1431">
            <v>3114070.1999999997</v>
          </cell>
          <cell r="W1431">
            <v>74.199999999999989</v>
          </cell>
          <cell r="X1431">
            <v>378.4199999999999</v>
          </cell>
          <cell r="Y1431">
            <v>305140.08</v>
          </cell>
          <cell r="Z1431">
            <v>1556214.4080000001</v>
          </cell>
          <cell r="AA1431">
            <v>320397.08</v>
          </cell>
          <cell r="AB1431">
            <v>1634025.108</v>
          </cell>
          <cell r="AC1431">
            <v>5.9</v>
          </cell>
          <cell r="AD1431">
            <v>30.09</v>
          </cell>
          <cell r="AI1431">
            <v>610600</v>
          </cell>
          <cell r="AJ1431">
            <v>3114060</v>
          </cell>
        </row>
        <row r="1432">
          <cell r="A1432" t="str">
            <v>A11232</v>
          </cell>
          <cell r="B1432">
            <v>7359</v>
          </cell>
          <cell r="C1432">
            <v>1711</v>
          </cell>
          <cell r="E1432" t="str">
            <v>Ống gió chế tạo bằng tôn tráng kẽm KT500x200, tôn dày 0.75mm, kết nối TDC</v>
          </cell>
          <cell r="F1432">
            <v>0</v>
          </cell>
          <cell r="G1432">
            <v>0</v>
          </cell>
          <cell r="H1432" t="str">
            <v>m</v>
          </cell>
          <cell r="I1432">
            <v>9.6999999999999993</v>
          </cell>
          <cell r="J1432">
            <v>356000</v>
          </cell>
          <cell r="K1432">
            <v>3453200</v>
          </cell>
          <cell r="M1432" t="str">
            <v>Hoa Sen hoặc Phương Nam</v>
          </cell>
          <cell r="N1432">
            <v>0</v>
          </cell>
          <cell r="O1432" t="str">
            <v>Việt Nam</v>
          </cell>
          <cell r="Q1432">
            <v>100</v>
          </cell>
          <cell r="R1432">
            <v>356090</v>
          </cell>
          <cell r="S1432">
            <v>1.4</v>
          </cell>
          <cell r="T1432">
            <v>9.6999999999999993</v>
          </cell>
          <cell r="U1432">
            <v>356035.5</v>
          </cell>
          <cell r="V1432">
            <v>3453544.3499999996</v>
          </cell>
          <cell r="W1432">
            <v>43.4</v>
          </cell>
          <cell r="X1432">
            <v>420.97999999999996</v>
          </cell>
          <cell r="Y1432">
            <v>178478.16</v>
          </cell>
          <cell r="Z1432">
            <v>1731238.152</v>
          </cell>
          <cell r="AA1432">
            <v>187402.07</v>
          </cell>
          <cell r="AB1432">
            <v>1817800.0789999999</v>
          </cell>
          <cell r="AC1432">
            <v>3.5</v>
          </cell>
          <cell r="AD1432">
            <v>33.949999999999996</v>
          </cell>
          <cell r="AI1432">
            <v>356000</v>
          </cell>
          <cell r="AJ1432">
            <v>3453199.9999999995</v>
          </cell>
        </row>
        <row r="1433">
          <cell r="A1433" t="str">
            <v>A11233</v>
          </cell>
          <cell r="B1433">
            <v>7360</v>
          </cell>
          <cell r="C1433">
            <v>1711</v>
          </cell>
          <cell r="E1433" t="str">
            <v>Ống gió chế tạo bằng tôn tráng kẽm KT450x200, tôn dày 0.75mm, kết nối TDC</v>
          </cell>
          <cell r="F1433">
            <v>0</v>
          </cell>
          <cell r="G1433">
            <v>0</v>
          </cell>
          <cell r="H1433" t="str">
            <v>m</v>
          </cell>
          <cell r="I1433">
            <v>4.4000000000000004</v>
          </cell>
          <cell r="J1433">
            <v>330800</v>
          </cell>
          <cell r="K1433">
            <v>1455520</v>
          </cell>
          <cell r="M1433" t="str">
            <v>Hoa Sen hoặc Phương Nam</v>
          </cell>
          <cell r="N1433">
            <v>0</v>
          </cell>
          <cell r="O1433" t="str">
            <v>Việt Nam</v>
          </cell>
          <cell r="Q1433">
            <v>100</v>
          </cell>
          <cell r="R1433">
            <v>330710</v>
          </cell>
          <cell r="S1433">
            <v>1.3</v>
          </cell>
          <cell r="T1433">
            <v>4.4000000000000004</v>
          </cell>
          <cell r="U1433">
            <v>330780</v>
          </cell>
          <cell r="V1433">
            <v>1455432.0000000002</v>
          </cell>
          <cell r="W1433">
            <v>40.599999999999994</v>
          </cell>
          <cell r="X1433">
            <v>178.64</v>
          </cell>
          <cell r="Y1433">
            <v>166963.44</v>
          </cell>
          <cell r="Z1433">
            <v>734639.13600000006</v>
          </cell>
          <cell r="AA1433">
            <v>175311.61</v>
          </cell>
          <cell r="AB1433">
            <v>771371.08400000003</v>
          </cell>
          <cell r="AC1433">
            <v>3.2</v>
          </cell>
          <cell r="AD1433">
            <v>14.080000000000002</v>
          </cell>
          <cell r="AI1433">
            <v>330800</v>
          </cell>
          <cell r="AJ1433">
            <v>1455520.0000000002</v>
          </cell>
        </row>
        <row r="1434">
          <cell r="A1434" t="str">
            <v>A11234</v>
          </cell>
          <cell r="B1434">
            <v>7361</v>
          </cell>
          <cell r="C1434">
            <v>1711</v>
          </cell>
          <cell r="E1434" t="str">
            <v>Ống gió chế tạo bằng tôn tráng kẽm KT350x200, tôn dày 0.75mm, kết nối ống bằng nẹp C</v>
          </cell>
          <cell r="F1434">
            <v>0</v>
          </cell>
          <cell r="G1434">
            <v>0</v>
          </cell>
          <cell r="H1434" t="str">
            <v>m</v>
          </cell>
          <cell r="I1434">
            <v>2.6</v>
          </cell>
          <cell r="J1434">
            <v>279800</v>
          </cell>
          <cell r="K1434">
            <v>727480</v>
          </cell>
          <cell r="M1434" t="str">
            <v>Hoa Sen hoặc Phương Nam</v>
          </cell>
          <cell r="N1434">
            <v>0</v>
          </cell>
          <cell r="O1434" t="str">
            <v>Việt Nam</v>
          </cell>
          <cell r="Q1434">
            <v>100</v>
          </cell>
          <cell r="R1434">
            <v>279840</v>
          </cell>
          <cell r="S1434">
            <v>1.1000000000000001</v>
          </cell>
          <cell r="T1434">
            <v>2.6</v>
          </cell>
          <cell r="U1434">
            <v>279822</v>
          </cell>
          <cell r="V1434">
            <v>727537.20000000007</v>
          </cell>
          <cell r="W1434">
            <v>33.599999999999994</v>
          </cell>
          <cell r="X1434">
            <v>87.359999999999985</v>
          </cell>
          <cell r="Y1434">
            <v>138176.64000000001</v>
          </cell>
          <cell r="Z1434">
            <v>359259.26400000002</v>
          </cell>
          <cell r="AA1434">
            <v>145085.47</v>
          </cell>
          <cell r="AB1434">
            <v>377222.22200000001</v>
          </cell>
          <cell r="AC1434">
            <v>2.7</v>
          </cell>
          <cell r="AD1434">
            <v>7.0200000000000005</v>
          </cell>
          <cell r="AI1434">
            <v>279800</v>
          </cell>
          <cell r="AJ1434">
            <v>727480</v>
          </cell>
        </row>
        <row r="1435">
          <cell r="A1435" t="str">
            <v>A11235</v>
          </cell>
          <cell r="B1435">
            <v>7362</v>
          </cell>
          <cell r="C1435">
            <v>1711</v>
          </cell>
          <cell r="E1435" t="str">
            <v>Ống gió chế tạo bằng tôn tráng kẽm KT300x200, tôn dày 0.75mm, kết nối ống bằng nẹp C</v>
          </cell>
          <cell r="F1435">
            <v>0</v>
          </cell>
          <cell r="G1435">
            <v>0</v>
          </cell>
          <cell r="H1435" t="str">
            <v>m</v>
          </cell>
          <cell r="I1435">
            <v>19.7</v>
          </cell>
          <cell r="J1435">
            <v>254300</v>
          </cell>
          <cell r="K1435">
            <v>5009710</v>
          </cell>
          <cell r="M1435" t="str">
            <v>Hoa Sen hoặc Phương Nam</v>
          </cell>
          <cell r="N1435">
            <v>0</v>
          </cell>
          <cell r="O1435" t="str">
            <v>Việt Nam</v>
          </cell>
          <cell r="Q1435">
            <v>100</v>
          </cell>
          <cell r="R1435">
            <v>254350</v>
          </cell>
          <cell r="S1435">
            <v>1</v>
          </cell>
          <cell r="T1435">
            <v>19.7</v>
          </cell>
          <cell r="U1435">
            <v>254343</v>
          </cell>
          <cell r="V1435">
            <v>5010557.0999999996</v>
          </cell>
          <cell r="W1435">
            <v>30.799999999999997</v>
          </cell>
          <cell r="X1435">
            <v>606.75999999999988</v>
          </cell>
          <cell r="Y1435">
            <v>126661.92</v>
          </cell>
          <cell r="Z1435">
            <v>2495239.824</v>
          </cell>
          <cell r="AA1435">
            <v>132995.01999999999</v>
          </cell>
          <cell r="AB1435">
            <v>2620001.8939999999</v>
          </cell>
          <cell r="AC1435">
            <v>2.5</v>
          </cell>
          <cell r="AD1435">
            <v>49.25</v>
          </cell>
          <cell r="AI1435">
            <v>254300</v>
          </cell>
          <cell r="AJ1435">
            <v>5009710</v>
          </cell>
        </row>
        <row r="1436">
          <cell r="A1436" t="str">
            <v>A11236</v>
          </cell>
          <cell r="B1436">
            <v>7363</v>
          </cell>
          <cell r="C1436">
            <v>1711</v>
          </cell>
          <cell r="E1436" t="str">
            <v>Ống gió chế tạo bằng tôn tráng kẽm KT200x200, tôn dày 0.58mm, kết nối ống bằng nẹp C</v>
          </cell>
          <cell r="F1436">
            <v>0</v>
          </cell>
          <cell r="G1436">
            <v>0</v>
          </cell>
          <cell r="H1436" t="str">
            <v>m</v>
          </cell>
          <cell r="I1436">
            <v>3.8</v>
          </cell>
          <cell r="J1436">
            <v>183300</v>
          </cell>
          <cell r="K1436">
            <v>696540</v>
          </cell>
          <cell r="M1436" t="str">
            <v>Hoa Sen hoặc Phương Nam</v>
          </cell>
          <cell r="N1436">
            <v>0</v>
          </cell>
          <cell r="O1436" t="str">
            <v>Việt Nam</v>
          </cell>
          <cell r="Q1436">
            <v>100</v>
          </cell>
          <cell r="R1436">
            <v>183240</v>
          </cell>
          <cell r="S1436">
            <v>0.8</v>
          </cell>
          <cell r="T1436">
            <v>3.8</v>
          </cell>
          <cell r="U1436">
            <v>183270</v>
          </cell>
          <cell r="V1436">
            <v>696426</v>
          </cell>
          <cell r="W1436">
            <v>25.2</v>
          </cell>
          <cell r="X1436">
            <v>95.759999999999991</v>
          </cell>
          <cell r="Y1436">
            <v>103632.48</v>
          </cell>
          <cell r="Z1436">
            <v>393803.42399999994</v>
          </cell>
          <cell r="AA1436">
            <v>108814.1</v>
          </cell>
          <cell r="AB1436">
            <v>413493.58</v>
          </cell>
          <cell r="AC1436">
            <v>2</v>
          </cell>
          <cell r="AD1436">
            <v>7.6</v>
          </cell>
          <cell r="AI1436">
            <v>183300</v>
          </cell>
          <cell r="AJ1436">
            <v>696540</v>
          </cell>
        </row>
        <row r="1437">
          <cell r="A1437" t="str">
            <v>A11237</v>
          </cell>
          <cell r="B1437">
            <v>7364</v>
          </cell>
          <cell r="C1437">
            <v>1711</v>
          </cell>
          <cell r="E1437" t="str">
            <v>Cút ống gió KT1600x400, tôn dày 0.95mm</v>
          </cell>
          <cell r="F1437">
            <v>0</v>
          </cell>
          <cell r="G1437">
            <v>0</v>
          </cell>
          <cell r="H1437" t="str">
            <v>Cái</v>
          </cell>
          <cell r="I1437">
            <v>2</v>
          </cell>
          <cell r="J1437">
            <v>3728900</v>
          </cell>
          <cell r="K1437">
            <v>7457800</v>
          </cell>
          <cell r="M1437" t="str">
            <v>Hoa Sen hoặc Phương Nam</v>
          </cell>
          <cell r="N1437">
            <v>0</v>
          </cell>
          <cell r="O1437" t="str">
            <v>Việt Nam</v>
          </cell>
          <cell r="Q1437">
            <v>100</v>
          </cell>
          <cell r="R1437">
            <v>3728790</v>
          </cell>
          <cell r="S1437">
            <v>12.8</v>
          </cell>
          <cell r="T1437">
            <v>2</v>
          </cell>
          <cell r="U1437">
            <v>3728874</v>
          </cell>
          <cell r="V1437">
            <v>7457748</v>
          </cell>
          <cell r="W1437">
            <v>394.79999999999995</v>
          </cell>
          <cell r="X1437">
            <v>789.59999999999991</v>
          </cell>
          <cell r="Y1437">
            <v>1623575.52</v>
          </cell>
          <cell r="Z1437">
            <v>3247151.04</v>
          </cell>
          <cell r="AA1437">
            <v>1704754.3</v>
          </cell>
          <cell r="AB1437">
            <v>3409508.6</v>
          </cell>
          <cell r="AC1437">
            <v>31.6</v>
          </cell>
          <cell r="AD1437">
            <v>63.2</v>
          </cell>
          <cell r="AI1437">
            <v>3728900</v>
          </cell>
          <cell r="AJ1437">
            <v>7457800</v>
          </cell>
        </row>
        <row r="1438">
          <cell r="A1438" t="str">
            <v>A11238</v>
          </cell>
          <cell r="B1438">
            <v>7365</v>
          </cell>
          <cell r="C1438">
            <v>1711</v>
          </cell>
          <cell r="E1438" t="str">
            <v>Cút ống gió KT1000x650, tôn dày 0.75mm</v>
          </cell>
          <cell r="F1438">
            <v>0</v>
          </cell>
          <cell r="G1438">
            <v>0</v>
          </cell>
          <cell r="H1438" t="str">
            <v>Cái</v>
          </cell>
          <cell r="I1438">
            <v>1</v>
          </cell>
          <cell r="J1438">
            <v>1729900</v>
          </cell>
          <cell r="K1438">
            <v>1729900</v>
          </cell>
          <cell r="M1438" t="str">
            <v>Hoa Sen hoặc Phương Nam</v>
          </cell>
          <cell r="N1438">
            <v>0</v>
          </cell>
          <cell r="O1438" t="str">
            <v>Việt Nam</v>
          </cell>
          <cell r="Q1438">
            <v>100</v>
          </cell>
          <cell r="R1438">
            <v>1729860</v>
          </cell>
          <cell r="S1438">
            <v>6.6</v>
          </cell>
          <cell r="T1438">
            <v>1</v>
          </cell>
          <cell r="U1438">
            <v>1729890</v>
          </cell>
          <cell r="V1438">
            <v>1729890</v>
          </cell>
          <cell r="W1438">
            <v>203</v>
          </cell>
          <cell r="X1438">
            <v>203</v>
          </cell>
          <cell r="Y1438">
            <v>834817.2</v>
          </cell>
          <cell r="Z1438">
            <v>834817.2</v>
          </cell>
          <cell r="AA1438">
            <v>876558.06</v>
          </cell>
          <cell r="AB1438">
            <v>876558.06</v>
          </cell>
          <cell r="AC1438">
            <v>16.2</v>
          </cell>
          <cell r="AD1438">
            <v>16.2</v>
          </cell>
          <cell r="AI1438">
            <v>1729900</v>
          </cell>
          <cell r="AJ1438">
            <v>1729900</v>
          </cell>
        </row>
        <row r="1439">
          <cell r="A1439" t="str">
            <v>A11239</v>
          </cell>
          <cell r="B1439">
            <v>7366</v>
          </cell>
          <cell r="C1439">
            <v>1711</v>
          </cell>
          <cell r="E1439" t="str">
            <v>Cút ống gió KT800x400, tôn dày 0.75mm</v>
          </cell>
          <cell r="F1439">
            <v>0</v>
          </cell>
          <cell r="G1439">
            <v>0</v>
          </cell>
          <cell r="H1439" t="str">
            <v>Cái</v>
          </cell>
          <cell r="I1439">
            <v>1</v>
          </cell>
          <cell r="J1439">
            <v>1027900</v>
          </cell>
          <cell r="K1439">
            <v>1027900</v>
          </cell>
          <cell r="M1439" t="str">
            <v>Hoa Sen hoặc Phương Nam</v>
          </cell>
          <cell r="N1439">
            <v>0</v>
          </cell>
          <cell r="O1439" t="str">
            <v>Việt Nam</v>
          </cell>
          <cell r="Q1439">
            <v>100</v>
          </cell>
          <cell r="R1439">
            <v>1027920</v>
          </cell>
          <cell r="S1439">
            <v>3.84</v>
          </cell>
          <cell r="T1439">
            <v>1</v>
          </cell>
          <cell r="U1439">
            <v>1027876.5</v>
          </cell>
          <cell r="V1439">
            <v>1027876.5</v>
          </cell>
          <cell r="W1439">
            <v>117.6</v>
          </cell>
          <cell r="X1439">
            <v>117.6</v>
          </cell>
          <cell r="Y1439">
            <v>483618.24</v>
          </cell>
          <cell r="Z1439">
            <v>483618.24</v>
          </cell>
          <cell r="AA1439">
            <v>507799.15</v>
          </cell>
          <cell r="AB1439">
            <v>507799.15</v>
          </cell>
          <cell r="AC1439">
            <v>9.4</v>
          </cell>
          <cell r="AD1439">
            <v>9.4</v>
          </cell>
          <cell r="AI1439">
            <v>1027900</v>
          </cell>
          <cell r="AJ1439">
            <v>1027900</v>
          </cell>
        </row>
        <row r="1440">
          <cell r="A1440" t="str">
            <v>A11240</v>
          </cell>
          <cell r="B1440">
            <v>7367</v>
          </cell>
          <cell r="C1440">
            <v>1711</v>
          </cell>
          <cell r="E1440" t="str">
            <v>Nối giảm ống gió KT1600x400/1000x300, tôn dày 0.95mm</v>
          </cell>
          <cell r="F1440">
            <v>0</v>
          </cell>
          <cell r="G1440">
            <v>0</v>
          </cell>
          <cell r="H1440" t="str">
            <v>Cái</v>
          </cell>
          <cell r="I1440">
            <v>1</v>
          </cell>
          <cell r="J1440">
            <v>1019200</v>
          </cell>
          <cell r="K1440">
            <v>1019200</v>
          </cell>
          <cell r="M1440" t="str">
            <v>Hoa Sen hoặc Phương Nam</v>
          </cell>
          <cell r="N1440">
            <v>0</v>
          </cell>
          <cell r="O1440" t="str">
            <v>Việt Nam</v>
          </cell>
          <cell r="Q1440">
            <v>100</v>
          </cell>
          <cell r="R1440">
            <v>1019100</v>
          </cell>
          <cell r="S1440">
            <v>6.4</v>
          </cell>
          <cell r="T1440">
            <v>1</v>
          </cell>
          <cell r="U1440">
            <v>1019160</v>
          </cell>
          <cell r="V1440">
            <v>1019160</v>
          </cell>
          <cell r="W1440">
            <v>197.39999999999998</v>
          </cell>
          <cell r="X1440">
            <v>197.39999999999998</v>
          </cell>
          <cell r="Y1440">
            <v>811787.76</v>
          </cell>
          <cell r="Z1440">
            <v>811787.76</v>
          </cell>
          <cell r="AA1440">
            <v>852377.15</v>
          </cell>
          <cell r="AB1440">
            <v>852377.15</v>
          </cell>
          <cell r="AC1440">
            <v>15.8</v>
          </cell>
          <cell r="AD1440">
            <v>15.8</v>
          </cell>
          <cell r="AI1440">
            <v>1019200</v>
          </cell>
          <cell r="AJ1440">
            <v>1019200</v>
          </cell>
        </row>
        <row r="1441">
          <cell r="A1441" t="str">
            <v>A11241</v>
          </cell>
          <cell r="B1441">
            <v>7368</v>
          </cell>
          <cell r="C1441">
            <v>1711</v>
          </cell>
          <cell r="E1441" t="str">
            <v>Nối giảm ống gió KT1600x400/1200x400, tôn dày 0.95mm</v>
          </cell>
          <cell r="F1441">
            <v>0</v>
          </cell>
          <cell r="G1441">
            <v>0</v>
          </cell>
          <cell r="H1441" t="str">
            <v>Cái</v>
          </cell>
          <cell r="I1441">
            <v>1</v>
          </cell>
          <cell r="J1441">
            <v>1063200</v>
          </cell>
          <cell r="K1441">
            <v>1063200</v>
          </cell>
          <cell r="M1441" t="str">
            <v>Hoa Sen hoặc Phương Nam</v>
          </cell>
          <cell r="N1441">
            <v>0</v>
          </cell>
          <cell r="O1441" t="str">
            <v>Việt Nam</v>
          </cell>
          <cell r="Q1441">
            <v>100</v>
          </cell>
          <cell r="R1441">
            <v>1063210</v>
          </cell>
          <cell r="S1441">
            <v>6.4</v>
          </cell>
          <cell r="T1441">
            <v>1</v>
          </cell>
          <cell r="U1441">
            <v>1063189.5</v>
          </cell>
          <cell r="V1441">
            <v>1063189.5</v>
          </cell>
          <cell r="W1441">
            <v>197.39999999999998</v>
          </cell>
          <cell r="X1441">
            <v>197.39999999999998</v>
          </cell>
          <cell r="Y1441">
            <v>811787.76</v>
          </cell>
          <cell r="Z1441">
            <v>811787.76</v>
          </cell>
          <cell r="AA1441">
            <v>852377.15</v>
          </cell>
          <cell r="AB1441">
            <v>852377.15</v>
          </cell>
          <cell r="AC1441">
            <v>15.8</v>
          </cell>
          <cell r="AD1441">
            <v>15.8</v>
          </cell>
          <cell r="AI1441">
            <v>1063200</v>
          </cell>
          <cell r="AJ1441">
            <v>1063200</v>
          </cell>
        </row>
        <row r="1442">
          <cell r="A1442" t="str">
            <v>A11242</v>
          </cell>
          <cell r="B1442">
            <v>7369</v>
          </cell>
          <cell r="C1442">
            <v>1711</v>
          </cell>
          <cell r="E1442" t="str">
            <v>Nối giảm ống gió KT1200x400/800x400, tôn dày 0.95mm</v>
          </cell>
          <cell r="F1442">
            <v>0</v>
          </cell>
          <cell r="G1442">
            <v>0</v>
          </cell>
          <cell r="H1442" t="str">
            <v>Cái</v>
          </cell>
          <cell r="I1442">
            <v>1</v>
          </cell>
          <cell r="J1442">
            <v>670100</v>
          </cell>
          <cell r="K1442">
            <v>670100</v>
          </cell>
          <cell r="M1442" t="str">
            <v>Hoa Sen hoặc Phương Nam</v>
          </cell>
          <cell r="N1442">
            <v>0</v>
          </cell>
          <cell r="O1442" t="str">
            <v>Việt Nam</v>
          </cell>
          <cell r="Q1442">
            <v>100</v>
          </cell>
          <cell r="R1442">
            <v>669980</v>
          </cell>
          <cell r="S1442">
            <v>3.84</v>
          </cell>
          <cell r="T1442">
            <v>1</v>
          </cell>
          <cell r="U1442">
            <v>670053</v>
          </cell>
          <cell r="V1442">
            <v>670053</v>
          </cell>
          <cell r="W1442">
            <v>117.6</v>
          </cell>
          <cell r="X1442">
            <v>117.6</v>
          </cell>
          <cell r="Y1442">
            <v>483618.24</v>
          </cell>
          <cell r="Z1442">
            <v>483618.24</v>
          </cell>
          <cell r="AA1442">
            <v>507799.15</v>
          </cell>
          <cell r="AB1442">
            <v>507799.15</v>
          </cell>
          <cell r="AC1442">
            <v>9.4</v>
          </cell>
          <cell r="AD1442">
            <v>9.4</v>
          </cell>
          <cell r="AI1442">
            <v>670100</v>
          </cell>
          <cell r="AJ1442">
            <v>670100</v>
          </cell>
        </row>
        <row r="1443">
          <cell r="A1443" t="str">
            <v>A11243</v>
          </cell>
          <cell r="B1443">
            <v>7370</v>
          </cell>
          <cell r="C1443">
            <v>1711</v>
          </cell>
          <cell r="E1443" t="str">
            <v>Nối giảm ống gió KT1000x650/800x650, tôn dày 0.75mm</v>
          </cell>
          <cell r="F1443">
            <v>0</v>
          </cell>
          <cell r="G1443">
            <v>0</v>
          </cell>
          <cell r="H1443" t="str">
            <v>Cái</v>
          </cell>
          <cell r="I1443">
            <v>1</v>
          </cell>
          <cell r="J1443">
            <v>663800</v>
          </cell>
          <cell r="K1443">
            <v>663800</v>
          </cell>
          <cell r="M1443" t="str">
            <v>Hoa Sen hoặc Phương Nam</v>
          </cell>
          <cell r="N1443">
            <v>0</v>
          </cell>
          <cell r="O1443" t="str">
            <v>Việt Nam</v>
          </cell>
          <cell r="Q1443">
            <v>100</v>
          </cell>
          <cell r="R1443">
            <v>663740</v>
          </cell>
          <cell r="S1443">
            <v>3.3</v>
          </cell>
          <cell r="T1443">
            <v>1</v>
          </cell>
          <cell r="U1443">
            <v>663795</v>
          </cell>
          <cell r="V1443">
            <v>663795</v>
          </cell>
          <cell r="W1443">
            <v>102.19999999999999</v>
          </cell>
          <cell r="X1443">
            <v>102.19999999999999</v>
          </cell>
          <cell r="Y1443">
            <v>420287.28</v>
          </cell>
          <cell r="Z1443">
            <v>420287.28</v>
          </cell>
          <cell r="AA1443">
            <v>441301.64</v>
          </cell>
          <cell r="AB1443">
            <v>441301.64</v>
          </cell>
          <cell r="AC1443">
            <v>8.1999999999999993</v>
          </cell>
          <cell r="AD1443">
            <v>8.1999999999999993</v>
          </cell>
          <cell r="AI1443">
            <v>663800</v>
          </cell>
          <cell r="AJ1443">
            <v>663800</v>
          </cell>
        </row>
        <row r="1444">
          <cell r="A1444" t="str">
            <v>A11244</v>
          </cell>
          <cell r="B1444">
            <v>7371</v>
          </cell>
          <cell r="C1444">
            <v>1711</v>
          </cell>
          <cell r="E1444" t="str">
            <v>Nối giảm ống gió KT750x250/500x250, tôn dày 0.75mm</v>
          </cell>
          <cell r="F1444">
            <v>0</v>
          </cell>
          <cell r="G1444">
            <v>0</v>
          </cell>
          <cell r="H1444" t="str">
            <v>Cái</v>
          </cell>
          <cell r="I1444">
            <v>1</v>
          </cell>
          <cell r="J1444">
            <v>353600</v>
          </cell>
          <cell r="K1444">
            <v>353600</v>
          </cell>
          <cell r="M1444" t="str">
            <v>Hoa Sen hoặc Phương Nam</v>
          </cell>
          <cell r="N1444">
            <v>0</v>
          </cell>
          <cell r="O1444" t="str">
            <v>Việt Nam</v>
          </cell>
          <cell r="Q1444">
            <v>100</v>
          </cell>
          <cell r="R1444">
            <v>353530</v>
          </cell>
          <cell r="S1444">
            <v>1.5</v>
          </cell>
          <cell r="T1444">
            <v>1</v>
          </cell>
          <cell r="U1444">
            <v>353577</v>
          </cell>
          <cell r="V1444">
            <v>353577</v>
          </cell>
          <cell r="W1444">
            <v>46.199999999999996</v>
          </cell>
          <cell r="X1444">
            <v>46.199999999999996</v>
          </cell>
          <cell r="Y1444">
            <v>189992.88</v>
          </cell>
          <cell r="Z1444">
            <v>189992.88</v>
          </cell>
          <cell r="AA1444">
            <v>199492.52</v>
          </cell>
          <cell r="AB1444">
            <v>199492.52</v>
          </cell>
          <cell r="AC1444">
            <v>3.7</v>
          </cell>
          <cell r="AD1444">
            <v>3.7</v>
          </cell>
          <cell r="AI1444">
            <v>353600</v>
          </cell>
          <cell r="AJ1444">
            <v>353600</v>
          </cell>
        </row>
        <row r="1445">
          <cell r="A1445" t="str">
            <v>A11245</v>
          </cell>
          <cell r="B1445">
            <v>7372</v>
          </cell>
          <cell r="C1445">
            <v>1711</v>
          </cell>
          <cell r="E1445" t="str">
            <v>Nối giảm ống gió KT750x250/500x200, tôn dày 0.75mm</v>
          </cell>
          <cell r="F1445">
            <v>0</v>
          </cell>
          <cell r="G1445">
            <v>0</v>
          </cell>
          <cell r="H1445" t="str">
            <v>Cái</v>
          </cell>
          <cell r="I1445">
            <v>5</v>
          </cell>
          <cell r="J1445">
            <v>347300</v>
          </cell>
          <cell r="K1445">
            <v>1736500</v>
          </cell>
          <cell r="M1445" t="str">
            <v>Hoa Sen hoặc Phương Nam</v>
          </cell>
          <cell r="N1445">
            <v>0</v>
          </cell>
          <cell r="O1445" t="str">
            <v>Việt Nam</v>
          </cell>
          <cell r="Q1445">
            <v>100</v>
          </cell>
          <cell r="R1445">
            <v>347370</v>
          </cell>
          <cell r="S1445">
            <v>1.5</v>
          </cell>
          <cell r="T1445">
            <v>5</v>
          </cell>
          <cell r="U1445">
            <v>347319</v>
          </cell>
          <cell r="V1445">
            <v>1736595</v>
          </cell>
          <cell r="W1445">
            <v>46.199999999999996</v>
          </cell>
          <cell r="X1445">
            <v>230.99999999999997</v>
          </cell>
          <cell r="Y1445">
            <v>189992.88</v>
          </cell>
          <cell r="Z1445">
            <v>949964.4</v>
          </cell>
          <cell r="AA1445">
            <v>199492.52</v>
          </cell>
          <cell r="AB1445">
            <v>997462.6</v>
          </cell>
          <cell r="AC1445">
            <v>3.7</v>
          </cell>
          <cell r="AD1445">
            <v>18.5</v>
          </cell>
          <cell r="AI1445">
            <v>347300</v>
          </cell>
          <cell r="AJ1445">
            <v>1736500</v>
          </cell>
        </row>
        <row r="1446">
          <cell r="A1446" t="str">
            <v>A11246</v>
          </cell>
          <cell r="B1446">
            <v>7373</v>
          </cell>
          <cell r="C1446">
            <v>1711</v>
          </cell>
          <cell r="E1446" t="str">
            <v>Nối giảm ống gió KT750x250/450x200, tôn dày 0.75mm</v>
          </cell>
          <cell r="F1446">
            <v>0</v>
          </cell>
          <cell r="G1446">
            <v>0</v>
          </cell>
          <cell r="H1446" t="str">
            <v>Cái</v>
          </cell>
          <cell r="I1446">
            <v>5</v>
          </cell>
          <cell r="J1446">
            <v>341300</v>
          </cell>
          <cell r="K1446">
            <v>1706500</v>
          </cell>
          <cell r="M1446" t="str">
            <v>Hoa Sen hoặc Phương Nam</v>
          </cell>
          <cell r="N1446">
            <v>0</v>
          </cell>
          <cell r="O1446" t="str">
            <v>Việt Nam</v>
          </cell>
          <cell r="Q1446">
            <v>100</v>
          </cell>
          <cell r="R1446">
            <v>341320</v>
          </cell>
          <cell r="S1446">
            <v>1.5</v>
          </cell>
          <cell r="T1446">
            <v>5</v>
          </cell>
          <cell r="U1446">
            <v>341284.5</v>
          </cell>
          <cell r="V1446">
            <v>1706422.5</v>
          </cell>
          <cell r="W1446">
            <v>46.199999999999996</v>
          </cell>
          <cell r="X1446">
            <v>230.99999999999997</v>
          </cell>
          <cell r="Y1446">
            <v>189992.88</v>
          </cell>
          <cell r="Z1446">
            <v>949964.4</v>
          </cell>
          <cell r="AA1446">
            <v>199492.52</v>
          </cell>
          <cell r="AB1446">
            <v>997462.6</v>
          </cell>
          <cell r="AC1446">
            <v>3.7</v>
          </cell>
          <cell r="AD1446">
            <v>18.5</v>
          </cell>
          <cell r="AI1446">
            <v>341300</v>
          </cell>
          <cell r="AJ1446">
            <v>1706500</v>
          </cell>
        </row>
        <row r="1447">
          <cell r="A1447" t="str">
            <v>A11247</v>
          </cell>
          <cell r="B1447">
            <v>7374</v>
          </cell>
          <cell r="C1447">
            <v>1711</v>
          </cell>
          <cell r="E1447" t="str">
            <v>Nối giảm ống gió KT750x250/400x250, tôn dày 0.75mm</v>
          </cell>
          <cell r="F1447">
            <v>0</v>
          </cell>
          <cell r="G1447">
            <v>0</v>
          </cell>
          <cell r="H1447" t="str">
            <v>Cái</v>
          </cell>
          <cell r="I1447">
            <v>7</v>
          </cell>
          <cell r="J1447">
            <v>341300</v>
          </cell>
          <cell r="K1447">
            <v>2389100</v>
          </cell>
          <cell r="M1447" t="str">
            <v>Hoa Sen hoặc Phương Nam</v>
          </cell>
          <cell r="N1447">
            <v>0</v>
          </cell>
          <cell r="O1447" t="str">
            <v>Việt Nam</v>
          </cell>
          <cell r="Q1447">
            <v>100</v>
          </cell>
          <cell r="R1447">
            <v>341320</v>
          </cell>
          <cell r="S1447">
            <v>1.5</v>
          </cell>
          <cell r="T1447">
            <v>7</v>
          </cell>
          <cell r="U1447">
            <v>341284.5</v>
          </cell>
          <cell r="V1447">
            <v>2388991.5</v>
          </cell>
          <cell r="W1447">
            <v>46.199999999999996</v>
          </cell>
          <cell r="X1447">
            <v>323.39999999999998</v>
          </cell>
          <cell r="Y1447">
            <v>189992.88</v>
          </cell>
          <cell r="Z1447">
            <v>1329950.1600000001</v>
          </cell>
          <cell r="AA1447">
            <v>199492.52</v>
          </cell>
          <cell r="AB1447">
            <v>1396447.64</v>
          </cell>
          <cell r="AC1447">
            <v>3.7</v>
          </cell>
          <cell r="AD1447">
            <v>25.900000000000002</v>
          </cell>
          <cell r="AI1447">
            <v>341300</v>
          </cell>
          <cell r="AJ1447">
            <v>2389100</v>
          </cell>
        </row>
        <row r="1448">
          <cell r="A1448" t="str">
            <v>A11248</v>
          </cell>
          <cell r="B1448">
            <v>7375</v>
          </cell>
          <cell r="C1448">
            <v>1711</v>
          </cell>
          <cell r="E1448" t="str">
            <v>Nối giảm ống gió KT750x250/350x200, tôn dày 0.75mm</v>
          </cell>
          <cell r="F1448">
            <v>0</v>
          </cell>
          <cell r="G1448">
            <v>0</v>
          </cell>
          <cell r="H1448" t="str">
            <v>Cái</v>
          </cell>
          <cell r="I1448">
            <v>2.5</v>
          </cell>
          <cell r="J1448">
            <v>329000</v>
          </cell>
          <cell r="K1448">
            <v>822500</v>
          </cell>
          <cell r="M1448" t="str">
            <v>Hoa Sen hoặc Phương Nam</v>
          </cell>
          <cell r="N1448">
            <v>0</v>
          </cell>
          <cell r="O1448" t="str">
            <v>Việt Nam</v>
          </cell>
          <cell r="Q1448">
            <v>100</v>
          </cell>
          <cell r="R1448">
            <v>329000</v>
          </cell>
          <cell r="S1448">
            <v>1.5</v>
          </cell>
          <cell r="T1448">
            <v>2.5</v>
          </cell>
          <cell r="U1448">
            <v>328992</v>
          </cell>
          <cell r="V1448">
            <v>822480</v>
          </cell>
          <cell r="W1448">
            <v>46.199999999999996</v>
          </cell>
          <cell r="X1448">
            <v>115.49999999999999</v>
          </cell>
          <cell r="Y1448">
            <v>189992.88</v>
          </cell>
          <cell r="Z1448">
            <v>474982.2</v>
          </cell>
          <cell r="AA1448">
            <v>199492.52</v>
          </cell>
          <cell r="AB1448">
            <v>498731.3</v>
          </cell>
          <cell r="AC1448">
            <v>3.7</v>
          </cell>
          <cell r="AD1448">
            <v>9.25</v>
          </cell>
          <cell r="AI1448">
            <v>329000</v>
          </cell>
          <cell r="AJ1448">
            <v>822500</v>
          </cell>
        </row>
        <row r="1449">
          <cell r="A1449" t="str">
            <v>A11249</v>
          </cell>
          <cell r="B1449">
            <v>7376</v>
          </cell>
          <cell r="C1449">
            <v>1711</v>
          </cell>
          <cell r="E1449" t="str">
            <v>Nối giảm ống gió KT450x200/300x200, tôn dày 0.75mm</v>
          </cell>
          <cell r="F1449">
            <v>0</v>
          </cell>
          <cell r="G1449">
            <v>0</v>
          </cell>
          <cell r="H1449" t="str">
            <v>Cái</v>
          </cell>
          <cell r="I1449">
            <v>3</v>
          </cell>
          <cell r="J1449">
            <v>206500</v>
          </cell>
          <cell r="K1449">
            <v>619500</v>
          </cell>
          <cell r="M1449" t="str">
            <v>Hoa Sen hoặc Phương Nam</v>
          </cell>
          <cell r="N1449">
            <v>0</v>
          </cell>
          <cell r="O1449" t="str">
            <v>Việt Nam</v>
          </cell>
          <cell r="Q1449">
            <v>100</v>
          </cell>
          <cell r="R1449">
            <v>206520</v>
          </cell>
          <cell r="S1449">
            <v>0.58499999999999996</v>
          </cell>
          <cell r="T1449">
            <v>3</v>
          </cell>
          <cell r="U1449">
            <v>206514</v>
          </cell>
          <cell r="V1449">
            <v>619542</v>
          </cell>
          <cell r="W1449">
            <v>18.2</v>
          </cell>
          <cell r="X1449">
            <v>54.599999999999994</v>
          </cell>
          <cell r="Y1449">
            <v>74845.679999999993</v>
          </cell>
          <cell r="Z1449">
            <v>224537.03999999998</v>
          </cell>
          <cell r="AA1449">
            <v>78587.960000000006</v>
          </cell>
          <cell r="AB1449">
            <v>235763.88</v>
          </cell>
          <cell r="AC1449">
            <v>1.5</v>
          </cell>
          <cell r="AD1449">
            <v>4.5</v>
          </cell>
          <cell r="AI1449">
            <v>206500</v>
          </cell>
          <cell r="AJ1449">
            <v>619500</v>
          </cell>
        </row>
        <row r="1450">
          <cell r="A1450" t="str">
            <v>A11250</v>
          </cell>
          <cell r="B1450">
            <v>7377</v>
          </cell>
          <cell r="C1450">
            <v>1711</v>
          </cell>
          <cell r="E1450" t="str">
            <v>Nối giảm ống gió KT500x200/300x200, tôn dày 0.75mm</v>
          </cell>
          <cell r="F1450">
            <v>0</v>
          </cell>
          <cell r="G1450">
            <v>0</v>
          </cell>
          <cell r="H1450" t="str">
            <v>Cái</v>
          </cell>
          <cell r="I1450">
            <v>2</v>
          </cell>
          <cell r="J1450">
            <v>221900</v>
          </cell>
          <cell r="K1450">
            <v>443800</v>
          </cell>
          <cell r="M1450" t="str">
            <v>Hoa Sen hoặc Phương Nam</v>
          </cell>
          <cell r="N1450">
            <v>0</v>
          </cell>
          <cell r="O1450" t="str">
            <v>Việt Nam</v>
          </cell>
          <cell r="Q1450">
            <v>100</v>
          </cell>
          <cell r="R1450">
            <v>221880</v>
          </cell>
          <cell r="S1450">
            <v>0.7</v>
          </cell>
          <cell r="T1450">
            <v>2</v>
          </cell>
          <cell r="U1450">
            <v>221935.5</v>
          </cell>
          <cell r="V1450">
            <v>443871</v>
          </cell>
          <cell r="W1450">
            <v>21</v>
          </cell>
          <cell r="X1450">
            <v>42</v>
          </cell>
          <cell r="Y1450">
            <v>86360.4</v>
          </cell>
          <cell r="Z1450">
            <v>172720.8</v>
          </cell>
          <cell r="AA1450">
            <v>90678.42</v>
          </cell>
          <cell r="AB1450">
            <v>181356.84</v>
          </cell>
          <cell r="AC1450">
            <v>1.7</v>
          </cell>
          <cell r="AD1450">
            <v>3.4</v>
          </cell>
          <cell r="AI1450">
            <v>221900</v>
          </cell>
          <cell r="AJ1450">
            <v>443800</v>
          </cell>
        </row>
        <row r="1451">
          <cell r="A1451" t="str">
            <v>A11251</v>
          </cell>
          <cell r="B1451">
            <v>7378</v>
          </cell>
          <cell r="C1451">
            <v>1711</v>
          </cell>
          <cell r="E1451" t="str">
            <v>Nối giảm ống gió KT300x200/200x200, tôn dày 0.75mm</v>
          </cell>
          <cell r="F1451">
            <v>0</v>
          </cell>
          <cell r="G1451">
            <v>0</v>
          </cell>
          <cell r="H1451" t="str">
            <v>Cái</v>
          </cell>
          <cell r="I1451">
            <v>2</v>
          </cell>
          <cell r="J1451">
            <v>152900</v>
          </cell>
          <cell r="K1451">
            <v>305800</v>
          </cell>
          <cell r="M1451" t="str">
            <v>Hoa Sen hoặc Phương Nam</v>
          </cell>
          <cell r="N1451">
            <v>0</v>
          </cell>
          <cell r="O1451" t="str">
            <v>Việt Nam</v>
          </cell>
          <cell r="Q1451">
            <v>100</v>
          </cell>
          <cell r="R1451">
            <v>152920</v>
          </cell>
          <cell r="S1451">
            <v>0.3</v>
          </cell>
          <cell r="T1451">
            <v>2</v>
          </cell>
          <cell r="U1451">
            <v>152874</v>
          </cell>
          <cell r="V1451">
            <v>305748</v>
          </cell>
          <cell r="W1451">
            <v>9.7999999999999989</v>
          </cell>
          <cell r="X1451">
            <v>19.599999999999998</v>
          </cell>
          <cell r="Y1451">
            <v>40301.519999999997</v>
          </cell>
          <cell r="Z1451">
            <v>80603.039999999994</v>
          </cell>
          <cell r="AA1451">
            <v>42316.6</v>
          </cell>
          <cell r="AB1451">
            <v>84633.2</v>
          </cell>
          <cell r="AC1451">
            <v>0.8</v>
          </cell>
          <cell r="AD1451">
            <v>1.6</v>
          </cell>
          <cell r="AI1451">
            <v>152900</v>
          </cell>
          <cell r="AJ1451">
            <v>305800</v>
          </cell>
        </row>
        <row r="1452">
          <cell r="A1452" t="str">
            <v>A11252</v>
          </cell>
          <cell r="B1452">
            <v>7379</v>
          </cell>
          <cell r="C1452">
            <v>1711</v>
          </cell>
          <cell r="E1452" t="str">
            <v>Vuông / tròn 200x200/Ø200, tôn dày 0.58mm</v>
          </cell>
          <cell r="F1452">
            <v>0</v>
          </cell>
          <cell r="G1452">
            <v>0</v>
          </cell>
          <cell r="H1452" t="str">
            <v>Cái</v>
          </cell>
          <cell r="I1452">
            <v>37</v>
          </cell>
          <cell r="J1452">
            <v>106400</v>
          </cell>
          <cell r="K1452">
            <v>3936800</v>
          </cell>
          <cell r="M1452" t="str">
            <v>Hoa Sen hoặc Phương Nam</v>
          </cell>
          <cell r="N1452">
            <v>0</v>
          </cell>
          <cell r="O1452" t="str">
            <v>Việt Nam</v>
          </cell>
          <cell r="Q1452">
            <v>100</v>
          </cell>
          <cell r="R1452">
            <v>106410.00000000001</v>
          </cell>
          <cell r="S1452">
            <v>0.16</v>
          </cell>
          <cell r="T1452">
            <v>37</v>
          </cell>
          <cell r="U1452">
            <v>106386</v>
          </cell>
          <cell r="V1452">
            <v>3936282</v>
          </cell>
          <cell r="W1452">
            <v>5.6</v>
          </cell>
          <cell r="X1452">
            <v>207.2</v>
          </cell>
          <cell r="Y1452">
            <v>23029.439999999999</v>
          </cell>
          <cell r="Z1452">
            <v>852089.27999999991</v>
          </cell>
          <cell r="AA1452">
            <v>24180.91</v>
          </cell>
          <cell r="AB1452">
            <v>894693.67</v>
          </cell>
          <cell r="AC1452">
            <v>0.4</v>
          </cell>
          <cell r="AD1452">
            <v>14.8</v>
          </cell>
          <cell r="AI1452">
            <v>106400</v>
          </cell>
          <cell r="AJ1452">
            <v>3936800</v>
          </cell>
        </row>
        <row r="1453">
          <cell r="A1453" t="str">
            <v>A11253</v>
          </cell>
          <cell r="B1453">
            <v>7380</v>
          </cell>
          <cell r="C1453">
            <v>1711</v>
          </cell>
          <cell r="E1453" t="str">
            <v>Chân rẽ ống gió KT200x200, tôn dày 0.58mm</v>
          </cell>
          <cell r="F1453">
            <v>0</v>
          </cell>
          <cell r="G1453">
            <v>0</v>
          </cell>
          <cell r="H1453" t="str">
            <v>Cái</v>
          </cell>
          <cell r="I1453">
            <v>36</v>
          </cell>
          <cell r="J1453">
            <v>98800</v>
          </cell>
          <cell r="K1453">
            <v>3556800</v>
          </cell>
          <cell r="M1453" t="str">
            <v>Hoa Sen hoặc Phương Nam</v>
          </cell>
          <cell r="N1453">
            <v>0</v>
          </cell>
          <cell r="O1453" t="str">
            <v>Việt Nam</v>
          </cell>
          <cell r="Q1453">
            <v>100</v>
          </cell>
          <cell r="R1453">
            <v>98860</v>
          </cell>
          <cell r="S1453">
            <v>0.32</v>
          </cell>
          <cell r="T1453">
            <v>36</v>
          </cell>
          <cell r="U1453">
            <v>98787</v>
          </cell>
          <cell r="V1453">
            <v>3556332</v>
          </cell>
          <cell r="W1453">
            <v>9.7999999999999989</v>
          </cell>
          <cell r="X1453">
            <v>352.79999999999995</v>
          </cell>
          <cell r="Y1453">
            <v>40301.519999999997</v>
          </cell>
          <cell r="Z1453">
            <v>1450854.72</v>
          </cell>
          <cell r="AA1453">
            <v>42316.6</v>
          </cell>
          <cell r="AB1453">
            <v>1523397.5999999999</v>
          </cell>
          <cell r="AC1453">
            <v>0.8</v>
          </cell>
          <cell r="AD1453">
            <v>28.8</v>
          </cell>
          <cell r="AI1453">
            <v>98800</v>
          </cell>
          <cell r="AJ1453">
            <v>3556800</v>
          </cell>
        </row>
        <row r="1454">
          <cell r="A1454" t="str">
            <v>A11254</v>
          </cell>
          <cell r="B1454">
            <v>7381</v>
          </cell>
          <cell r="C1454">
            <v>1711</v>
          </cell>
          <cell r="E1454" t="str">
            <v>Tê ống gió KT500x250/300x200, 300x200 , tôn dày 0.75mm</v>
          </cell>
          <cell r="F1454">
            <v>0</v>
          </cell>
          <cell r="G1454">
            <v>0</v>
          </cell>
          <cell r="H1454" t="str">
            <v>Cái</v>
          </cell>
          <cell r="I1454">
            <v>1</v>
          </cell>
          <cell r="J1454">
            <v>552300</v>
          </cell>
          <cell r="K1454">
            <v>552300</v>
          </cell>
          <cell r="M1454" t="str">
            <v>Hoa Sen hoặc Phương Nam</v>
          </cell>
          <cell r="N1454">
            <v>0</v>
          </cell>
          <cell r="O1454" t="str">
            <v>Việt Nam</v>
          </cell>
          <cell r="Q1454">
            <v>100</v>
          </cell>
          <cell r="R1454">
            <v>552180</v>
          </cell>
          <cell r="S1454">
            <v>3</v>
          </cell>
          <cell r="T1454">
            <v>1</v>
          </cell>
          <cell r="U1454">
            <v>552268.5</v>
          </cell>
          <cell r="V1454">
            <v>552268.5</v>
          </cell>
          <cell r="W1454">
            <v>92.399999999999991</v>
          </cell>
          <cell r="X1454">
            <v>92.399999999999991</v>
          </cell>
          <cell r="Y1454">
            <v>379985.76</v>
          </cell>
          <cell r="Z1454">
            <v>379985.76</v>
          </cell>
          <cell r="AA1454">
            <v>398985.05</v>
          </cell>
          <cell r="AB1454">
            <v>398985.05</v>
          </cell>
          <cell r="AC1454">
            <v>7.4</v>
          </cell>
          <cell r="AD1454">
            <v>7.4</v>
          </cell>
          <cell r="AI1454">
            <v>552300</v>
          </cell>
          <cell r="AJ1454">
            <v>552300</v>
          </cell>
        </row>
        <row r="1455">
          <cell r="A1455" t="str">
            <v>A11255</v>
          </cell>
          <cell r="B1455">
            <v>7382</v>
          </cell>
          <cell r="C1455">
            <v>1711</v>
          </cell>
          <cell r="E1455" t="str">
            <v>Hộp lắp miệng gió 5000x93, tôn dày 1.15mm</v>
          </cell>
          <cell r="F1455">
            <v>0</v>
          </cell>
          <cell r="G1455">
            <v>0</v>
          </cell>
          <cell r="H1455" t="str">
            <v>Cái</v>
          </cell>
          <cell r="I1455">
            <v>5</v>
          </cell>
          <cell r="J1455">
            <v>1131400</v>
          </cell>
          <cell r="K1455">
            <v>5657000</v>
          </cell>
          <cell r="M1455" t="str">
            <v>Hoa Sen hoặc Phương Nam</v>
          </cell>
          <cell r="N1455">
            <v>0</v>
          </cell>
          <cell r="O1455" t="str">
            <v>Việt Nam</v>
          </cell>
          <cell r="Q1455">
            <v>100</v>
          </cell>
          <cell r="R1455">
            <v>1131262</v>
          </cell>
          <cell r="S1455">
            <v>4.0743999999999998</v>
          </cell>
          <cell r="T1455">
            <v>5</v>
          </cell>
          <cell r="U1455">
            <v>1131357</v>
          </cell>
          <cell r="V1455">
            <v>5656785</v>
          </cell>
          <cell r="W1455">
            <v>125.99999999999999</v>
          </cell>
          <cell r="X1455">
            <v>629.99999999999989</v>
          </cell>
          <cell r="Y1455">
            <v>518162.4</v>
          </cell>
          <cell r="Z1455">
            <v>2590812</v>
          </cell>
          <cell r="AA1455">
            <v>544070.52</v>
          </cell>
          <cell r="AB1455">
            <v>2720352.6</v>
          </cell>
          <cell r="AC1455">
            <v>10.1</v>
          </cell>
          <cell r="AD1455">
            <v>50.5</v>
          </cell>
          <cell r="AI1455">
            <v>1131400</v>
          </cell>
          <cell r="AJ1455">
            <v>5657000</v>
          </cell>
        </row>
        <row r="1456">
          <cell r="A1456" t="str">
            <v>A11256</v>
          </cell>
          <cell r="B1456">
            <v>7383</v>
          </cell>
          <cell r="C1456">
            <v>1711</v>
          </cell>
          <cell r="E1456" t="str">
            <v>Hộp lắp miệng gió 450x450, tôn dày 0.75mm</v>
          </cell>
          <cell r="F1456">
            <v>0</v>
          </cell>
          <cell r="G1456">
            <v>0</v>
          </cell>
          <cell r="H1456" t="str">
            <v>Cái</v>
          </cell>
          <cell r="I1456">
            <v>45</v>
          </cell>
          <cell r="J1456">
            <v>200000</v>
          </cell>
          <cell r="K1456">
            <v>9000000</v>
          </cell>
          <cell r="M1456" t="str">
            <v>Hoa Sen hoặc Phương Nam</v>
          </cell>
          <cell r="N1456">
            <v>0</v>
          </cell>
          <cell r="O1456" t="str">
            <v>Việt Nam</v>
          </cell>
          <cell r="Q1456">
            <v>100</v>
          </cell>
          <cell r="R1456">
            <v>200050</v>
          </cell>
          <cell r="S1456">
            <v>0.72</v>
          </cell>
          <cell r="T1456">
            <v>45</v>
          </cell>
          <cell r="U1456">
            <v>200032.5</v>
          </cell>
          <cell r="V1456">
            <v>9001462.5</v>
          </cell>
          <cell r="W1456">
            <v>22.4</v>
          </cell>
          <cell r="X1456">
            <v>1007.9999999999999</v>
          </cell>
          <cell r="Y1456">
            <v>92117.759999999995</v>
          </cell>
          <cell r="Z1456">
            <v>4145299.1999999997</v>
          </cell>
          <cell r="AA1456">
            <v>96723.65</v>
          </cell>
          <cell r="AB1456">
            <v>4352564.25</v>
          </cell>
          <cell r="AC1456">
            <v>1.8</v>
          </cell>
          <cell r="AD1456">
            <v>81</v>
          </cell>
          <cell r="AI1456">
            <v>200000</v>
          </cell>
          <cell r="AJ1456">
            <v>9000000</v>
          </cell>
        </row>
        <row r="1457">
          <cell r="A1457" t="str">
            <v>A11257</v>
          </cell>
          <cell r="B1457">
            <v>7384</v>
          </cell>
          <cell r="C1457">
            <v>1711</v>
          </cell>
          <cell r="E1457" t="str">
            <v>Ống gió cấp tôn tráng kẽm, cách nhiệt bông thủy tinh dày 25mm, tỷ trọng 32kg/m3</v>
          </cell>
          <cell r="F1457">
            <v>0</v>
          </cell>
          <cell r="G1457">
            <v>0</v>
          </cell>
          <cell r="H1457">
            <v>0</v>
          </cell>
          <cell r="J1457">
            <v>0</v>
          </cell>
          <cell r="K1457">
            <v>0</v>
          </cell>
          <cell r="M1457" t="str">
            <v>Hoa Sen hoặc Phương Nam</v>
          </cell>
          <cell r="N1457">
            <v>0</v>
          </cell>
          <cell r="O1457" t="str">
            <v>Việt Nam</v>
          </cell>
          <cell r="Q1457">
            <v>100</v>
          </cell>
          <cell r="R1457">
            <v>0</v>
          </cell>
          <cell r="S1457">
            <v>0</v>
          </cell>
          <cell r="T1457">
            <v>0</v>
          </cell>
          <cell r="U1457">
            <v>0</v>
          </cell>
          <cell r="V1457">
            <v>0</v>
          </cell>
          <cell r="W1457">
            <v>0</v>
          </cell>
          <cell r="X1457">
            <v>0</v>
          </cell>
          <cell r="Y1457">
            <v>0</v>
          </cell>
          <cell r="Z1457">
            <v>0</v>
          </cell>
          <cell r="AA1457">
            <v>0</v>
          </cell>
          <cell r="AB1457">
            <v>0</v>
          </cell>
          <cell r="AC1457">
            <v>0</v>
          </cell>
          <cell r="AD1457">
            <v>0</v>
          </cell>
          <cell r="AI1457">
            <v>0</v>
          </cell>
          <cell r="AJ1457" t="str">
            <v/>
          </cell>
        </row>
        <row r="1458">
          <cell r="A1458" t="str">
            <v>A11258</v>
          </cell>
          <cell r="B1458">
            <v>7385</v>
          </cell>
          <cell r="C1458">
            <v>1711</v>
          </cell>
          <cell r="E1458" t="str">
            <v>Ống gió chế tạo bằng tôn tráng kẽm KT1600x400, tôn dày 0.95mm, kết nối TDC</v>
          </cell>
          <cell r="F1458">
            <v>0</v>
          </cell>
          <cell r="G1458">
            <v>0</v>
          </cell>
          <cell r="H1458" t="str">
            <v>m</v>
          </cell>
          <cell r="I1458">
            <v>7.6</v>
          </cell>
          <cell r="J1458">
            <v>1151900</v>
          </cell>
          <cell r="K1458">
            <v>8754440</v>
          </cell>
          <cell r="M1458" t="str">
            <v>Hoa Sen hoặc Phương Nam</v>
          </cell>
          <cell r="N1458">
            <v>0</v>
          </cell>
          <cell r="O1458" t="str">
            <v>Việt Nam</v>
          </cell>
          <cell r="Q1458">
            <v>100</v>
          </cell>
          <cell r="R1458">
            <v>1151820</v>
          </cell>
          <cell r="S1458">
            <v>4</v>
          </cell>
          <cell r="T1458">
            <v>7.6</v>
          </cell>
          <cell r="U1458">
            <v>1151919</v>
          </cell>
          <cell r="V1458">
            <v>8754584.4000000004</v>
          </cell>
          <cell r="W1458">
            <v>123.19999999999999</v>
          </cell>
          <cell r="X1458">
            <v>936.31999999999982</v>
          </cell>
          <cell r="Y1458">
            <v>506647.68</v>
          </cell>
          <cell r="Z1458">
            <v>3850522.3679999998</v>
          </cell>
          <cell r="AA1458">
            <v>531980.06000000006</v>
          </cell>
          <cell r="AB1458">
            <v>4043048.4560000002</v>
          </cell>
          <cell r="AC1458">
            <v>9.9</v>
          </cell>
          <cell r="AD1458">
            <v>75.239999999999995</v>
          </cell>
          <cell r="AI1458">
            <v>1151900</v>
          </cell>
          <cell r="AJ1458">
            <v>8754440</v>
          </cell>
        </row>
        <row r="1459">
          <cell r="A1459" t="str">
            <v>A11259</v>
          </cell>
          <cell r="B1459">
            <v>7386</v>
          </cell>
          <cell r="C1459">
            <v>1711</v>
          </cell>
          <cell r="E1459" t="str">
            <v>Ống gió chế tạo bằng tôn tráng kẽm KT1200x400, tôn dày 0.95mm, kết nối TDC</v>
          </cell>
          <cell r="F1459">
            <v>0</v>
          </cell>
          <cell r="G1459">
            <v>0</v>
          </cell>
          <cell r="H1459" t="str">
            <v>m</v>
          </cell>
          <cell r="I1459">
            <v>8.5</v>
          </cell>
          <cell r="J1459">
            <v>921500</v>
          </cell>
          <cell r="K1459">
            <v>7832750</v>
          </cell>
          <cell r="M1459" t="str">
            <v>Hoa Sen hoặc Phương Nam</v>
          </cell>
          <cell r="N1459">
            <v>0</v>
          </cell>
          <cell r="O1459" t="str">
            <v>Việt Nam</v>
          </cell>
          <cell r="Q1459">
            <v>100</v>
          </cell>
          <cell r="R1459">
            <v>921390</v>
          </cell>
          <cell r="S1459">
            <v>3.2</v>
          </cell>
          <cell r="T1459">
            <v>8.5</v>
          </cell>
          <cell r="U1459">
            <v>921490.5</v>
          </cell>
          <cell r="V1459">
            <v>7832669.25</v>
          </cell>
          <cell r="W1459">
            <v>98</v>
          </cell>
          <cell r="X1459">
            <v>833</v>
          </cell>
          <cell r="Y1459">
            <v>403015.2</v>
          </cell>
          <cell r="Z1459">
            <v>3425629.2</v>
          </cell>
          <cell r="AA1459">
            <v>423165.96</v>
          </cell>
          <cell r="AB1459">
            <v>3596910.66</v>
          </cell>
          <cell r="AC1459">
            <v>7.8</v>
          </cell>
          <cell r="AD1459">
            <v>66.3</v>
          </cell>
          <cell r="AI1459">
            <v>921500</v>
          </cell>
          <cell r="AJ1459">
            <v>7832750</v>
          </cell>
        </row>
        <row r="1460">
          <cell r="A1460" t="str">
            <v>A11260</v>
          </cell>
          <cell r="B1460">
            <v>7387</v>
          </cell>
          <cell r="C1460">
            <v>1711</v>
          </cell>
          <cell r="E1460" t="str">
            <v>Ống gió chế tạo bằng tôn tráng kẽm KT1000x650, tôn dày 0.75mm, kết nối TDC</v>
          </cell>
          <cell r="F1460">
            <v>0</v>
          </cell>
          <cell r="G1460">
            <v>0</v>
          </cell>
          <cell r="H1460" t="str">
            <v>m</v>
          </cell>
          <cell r="I1460">
            <v>16.899999999999999</v>
          </cell>
          <cell r="J1460">
            <v>839500</v>
          </cell>
          <cell r="K1460">
            <v>14187550</v>
          </cell>
          <cell r="M1460" t="str">
            <v>Hoa Sen hoặc Phương Nam</v>
          </cell>
          <cell r="N1460">
            <v>0</v>
          </cell>
          <cell r="O1460" t="str">
            <v>Việt Nam</v>
          </cell>
          <cell r="Q1460">
            <v>100</v>
          </cell>
          <cell r="R1460">
            <v>839520</v>
          </cell>
          <cell r="S1460">
            <v>3.3</v>
          </cell>
          <cell r="T1460">
            <v>16.899999999999999</v>
          </cell>
          <cell r="U1460">
            <v>839466</v>
          </cell>
          <cell r="V1460">
            <v>14186975.399999999</v>
          </cell>
          <cell r="W1460">
            <v>102.19999999999999</v>
          </cell>
          <cell r="X1460">
            <v>1727.1799999999996</v>
          </cell>
          <cell r="Y1460">
            <v>420287.28</v>
          </cell>
          <cell r="Z1460">
            <v>7102855.0319999997</v>
          </cell>
          <cell r="AA1460">
            <v>441301.64</v>
          </cell>
          <cell r="AB1460">
            <v>7457997.716</v>
          </cell>
          <cell r="AC1460">
            <v>8.1999999999999993</v>
          </cell>
          <cell r="AD1460">
            <v>138.57999999999998</v>
          </cell>
          <cell r="AI1460">
            <v>839500</v>
          </cell>
          <cell r="AJ1460">
            <v>14187549.999999998</v>
          </cell>
        </row>
        <row r="1461">
          <cell r="A1461" t="str">
            <v>A11261</v>
          </cell>
          <cell r="B1461">
            <v>7388</v>
          </cell>
          <cell r="C1461">
            <v>1711</v>
          </cell>
          <cell r="E1461" t="str">
            <v>Ống gió chế tạo bằng tôn tráng kẽm KT1000x300, tôn dày 0.75mm, kết nối TDC</v>
          </cell>
          <cell r="F1461">
            <v>0</v>
          </cell>
          <cell r="G1461">
            <v>0</v>
          </cell>
          <cell r="H1461" t="str">
            <v>m</v>
          </cell>
          <cell r="I1461">
            <v>2.2999999999999998</v>
          </cell>
          <cell r="J1461">
            <v>661300</v>
          </cell>
          <cell r="K1461">
            <v>1520990</v>
          </cell>
          <cell r="M1461" t="str">
            <v>Hoa Sen hoặc Phương Nam</v>
          </cell>
          <cell r="N1461">
            <v>0</v>
          </cell>
          <cell r="O1461" t="str">
            <v>Việt Nam</v>
          </cell>
          <cell r="Q1461">
            <v>100</v>
          </cell>
          <cell r="R1461">
            <v>661420</v>
          </cell>
          <cell r="S1461">
            <v>2.6</v>
          </cell>
          <cell r="T1461">
            <v>2.2999999999999998</v>
          </cell>
          <cell r="U1461">
            <v>661336.5</v>
          </cell>
          <cell r="V1461">
            <v>1521073.95</v>
          </cell>
          <cell r="W1461">
            <v>79.8</v>
          </cell>
          <cell r="X1461">
            <v>183.54</v>
          </cell>
          <cell r="Y1461">
            <v>328169.52</v>
          </cell>
          <cell r="Z1461">
            <v>754789.89599999995</v>
          </cell>
          <cell r="AA1461">
            <v>344578</v>
          </cell>
          <cell r="AB1461">
            <v>792529.39999999991</v>
          </cell>
          <cell r="AC1461">
            <v>6.4</v>
          </cell>
          <cell r="AD1461">
            <v>14.719999999999999</v>
          </cell>
          <cell r="AI1461">
            <v>661300</v>
          </cell>
          <cell r="AJ1461">
            <v>1520989.9999999998</v>
          </cell>
        </row>
        <row r="1462">
          <cell r="A1462" t="str">
            <v>A11262</v>
          </cell>
          <cell r="B1462">
            <v>7389</v>
          </cell>
          <cell r="C1462">
            <v>1711</v>
          </cell>
          <cell r="E1462" t="str">
            <v>Ống gió chế tạo bằng tôn tráng kẽm KT800x650, tôn dày 0.75mm, kết nối TDC</v>
          </cell>
          <cell r="F1462">
            <v>0</v>
          </cell>
          <cell r="G1462">
            <v>0</v>
          </cell>
          <cell r="H1462" t="str">
            <v>m</v>
          </cell>
          <cell r="I1462">
            <v>3.5</v>
          </cell>
          <cell r="J1462">
            <v>737800</v>
          </cell>
          <cell r="K1462">
            <v>2582300</v>
          </cell>
          <cell r="M1462" t="str">
            <v>Hoa Sen hoặc Phương Nam</v>
          </cell>
          <cell r="N1462">
            <v>0</v>
          </cell>
          <cell r="O1462" t="str">
            <v>Việt Nam</v>
          </cell>
          <cell r="Q1462">
            <v>100</v>
          </cell>
          <cell r="R1462">
            <v>737670</v>
          </cell>
          <cell r="S1462">
            <v>2.9</v>
          </cell>
          <cell r="T1462">
            <v>3.5</v>
          </cell>
          <cell r="U1462">
            <v>737773.5</v>
          </cell>
          <cell r="V1462">
            <v>2582207.25</v>
          </cell>
          <cell r="W1462">
            <v>89.6</v>
          </cell>
          <cell r="X1462">
            <v>313.59999999999997</v>
          </cell>
          <cell r="Y1462">
            <v>368471.03999999998</v>
          </cell>
          <cell r="Z1462">
            <v>1289648.6399999999</v>
          </cell>
          <cell r="AA1462">
            <v>386894.59</v>
          </cell>
          <cell r="AB1462">
            <v>1354131.0650000002</v>
          </cell>
          <cell r="AC1462">
            <v>7.2</v>
          </cell>
          <cell r="AD1462">
            <v>25.2</v>
          </cell>
          <cell r="AI1462">
            <v>737800</v>
          </cell>
          <cell r="AJ1462">
            <v>2582300</v>
          </cell>
        </row>
        <row r="1463">
          <cell r="A1463" t="str">
            <v>A11263</v>
          </cell>
          <cell r="B1463">
            <v>7390</v>
          </cell>
          <cell r="C1463">
            <v>1711</v>
          </cell>
          <cell r="E1463" t="str">
            <v>Ống gió chế tạo bằng tôn tráng kẽm KT800x400, tôn dày 0.75mm, kết nối TDC</v>
          </cell>
          <cell r="F1463">
            <v>0</v>
          </cell>
          <cell r="G1463">
            <v>0</v>
          </cell>
          <cell r="H1463" t="str">
            <v>m</v>
          </cell>
          <cell r="I1463">
            <v>5.7</v>
          </cell>
          <cell r="J1463">
            <v>610600</v>
          </cell>
          <cell r="K1463">
            <v>3480420</v>
          </cell>
          <cell r="M1463" t="str">
            <v>Hoa Sen hoặc Phương Nam</v>
          </cell>
          <cell r="N1463">
            <v>0</v>
          </cell>
          <cell r="O1463" t="str">
            <v>Việt Nam</v>
          </cell>
          <cell r="Q1463">
            <v>100</v>
          </cell>
          <cell r="R1463">
            <v>610550</v>
          </cell>
          <cell r="S1463">
            <v>2.4</v>
          </cell>
          <cell r="T1463">
            <v>5.7</v>
          </cell>
          <cell r="U1463">
            <v>610602</v>
          </cell>
          <cell r="V1463">
            <v>3480431.4</v>
          </cell>
          <cell r="W1463">
            <v>74.199999999999989</v>
          </cell>
          <cell r="X1463">
            <v>422.93999999999994</v>
          </cell>
          <cell r="Y1463">
            <v>305140.08</v>
          </cell>
          <cell r="Z1463">
            <v>1739298.4560000002</v>
          </cell>
          <cell r="AA1463">
            <v>320397.08</v>
          </cell>
          <cell r="AB1463">
            <v>1826263.3560000001</v>
          </cell>
          <cell r="AC1463">
            <v>5.9</v>
          </cell>
          <cell r="AD1463">
            <v>33.630000000000003</v>
          </cell>
          <cell r="AI1463">
            <v>610600</v>
          </cell>
          <cell r="AJ1463">
            <v>3480420</v>
          </cell>
        </row>
        <row r="1464">
          <cell r="A1464" t="str">
            <v>A11264</v>
          </cell>
          <cell r="B1464">
            <v>7391</v>
          </cell>
          <cell r="C1464">
            <v>1711</v>
          </cell>
          <cell r="E1464" t="str">
            <v>Ống gió chế tạo bằng tôn tráng kẽm KT600x300, tôn dày 0.75mm, kết nối TDC</v>
          </cell>
          <cell r="F1464">
            <v>0</v>
          </cell>
          <cell r="G1464">
            <v>0</v>
          </cell>
          <cell r="H1464" t="str">
            <v>m</v>
          </cell>
          <cell r="I1464">
            <v>5.5</v>
          </cell>
          <cell r="J1464">
            <v>458000</v>
          </cell>
          <cell r="K1464">
            <v>2519000</v>
          </cell>
          <cell r="M1464" t="str">
            <v>Hoa Sen hoặc Phương Nam</v>
          </cell>
          <cell r="N1464">
            <v>0</v>
          </cell>
          <cell r="O1464" t="str">
            <v>Việt Nam</v>
          </cell>
          <cell r="Q1464">
            <v>100</v>
          </cell>
          <cell r="R1464">
            <v>457940</v>
          </cell>
          <cell r="S1464">
            <v>1.8</v>
          </cell>
          <cell r="T1464">
            <v>5.5</v>
          </cell>
          <cell r="U1464">
            <v>457951.5</v>
          </cell>
          <cell r="V1464">
            <v>2518733.25</v>
          </cell>
          <cell r="W1464">
            <v>56</v>
          </cell>
          <cell r="X1464">
            <v>308</v>
          </cell>
          <cell r="Y1464">
            <v>230294.39999999999</v>
          </cell>
          <cell r="Z1464">
            <v>1266619.2</v>
          </cell>
          <cell r="AA1464">
            <v>241809.12</v>
          </cell>
          <cell r="AB1464">
            <v>1329950.1599999999</v>
          </cell>
          <cell r="AC1464">
            <v>4.5</v>
          </cell>
          <cell r="AD1464">
            <v>24.75</v>
          </cell>
          <cell r="AI1464">
            <v>458000</v>
          </cell>
          <cell r="AJ1464">
            <v>2519000</v>
          </cell>
        </row>
        <row r="1465">
          <cell r="A1465" t="str">
            <v>A11265</v>
          </cell>
          <cell r="B1465">
            <v>7392</v>
          </cell>
          <cell r="C1465">
            <v>1711</v>
          </cell>
          <cell r="E1465" t="str">
            <v>Ống gió chế tạo bằng tôn tráng kẽm KT500x200, tôn dày 0.75mm, kết nối TDC</v>
          </cell>
          <cell r="F1465">
            <v>0</v>
          </cell>
          <cell r="G1465">
            <v>0</v>
          </cell>
          <cell r="H1465" t="str">
            <v>m</v>
          </cell>
          <cell r="I1465">
            <v>3.2</v>
          </cell>
          <cell r="J1465">
            <v>356000</v>
          </cell>
          <cell r="K1465">
            <v>1139200</v>
          </cell>
          <cell r="M1465" t="str">
            <v>Hoa Sen hoặc Phương Nam</v>
          </cell>
          <cell r="N1465">
            <v>0</v>
          </cell>
          <cell r="O1465" t="str">
            <v>Việt Nam</v>
          </cell>
          <cell r="Q1465">
            <v>100</v>
          </cell>
          <cell r="R1465">
            <v>356090</v>
          </cell>
          <cell r="S1465">
            <v>1.4</v>
          </cell>
          <cell r="T1465">
            <v>3.2</v>
          </cell>
          <cell r="U1465">
            <v>356035.5</v>
          </cell>
          <cell r="V1465">
            <v>1139313.6000000001</v>
          </cell>
          <cell r="W1465">
            <v>43.4</v>
          </cell>
          <cell r="X1465">
            <v>138.88</v>
          </cell>
          <cell r="Y1465">
            <v>178478.16</v>
          </cell>
          <cell r="Z1465">
            <v>571130.11200000008</v>
          </cell>
          <cell r="AA1465">
            <v>187402.07</v>
          </cell>
          <cell r="AB1465">
            <v>599686.62400000007</v>
          </cell>
          <cell r="AC1465">
            <v>3.5</v>
          </cell>
          <cell r="AD1465">
            <v>11.200000000000001</v>
          </cell>
          <cell r="AI1465">
            <v>356000</v>
          </cell>
          <cell r="AJ1465">
            <v>1139200</v>
          </cell>
        </row>
        <row r="1466">
          <cell r="A1466" t="str">
            <v>A11266</v>
          </cell>
          <cell r="B1466">
            <v>7393</v>
          </cell>
          <cell r="C1466">
            <v>1711</v>
          </cell>
          <cell r="E1466" t="str">
            <v>Ống gió chế tạo bằng tôn tráng kẽm KT400x300, tôn dày 0.75mm, kết nối ống bằng nẹp C</v>
          </cell>
          <cell r="F1466">
            <v>0</v>
          </cell>
          <cell r="G1466">
            <v>0</v>
          </cell>
          <cell r="H1466" t="str">
            <v>m</v>
          </cell>
          <cell r="I1466">
            <v>54.7</v>
          </cell>
          <cell r="J1466">
            <v>356000</v>
          </cell>
          <cell r="K1466">
            <v>19473200</v>
          </cell>
          <cell r="M1466" t="str">
            <v>Hoa Sen hoặc Phương Nam</v>
          </cell>
          <cell r="N1466">
            <v>0</v>
          </cell>
          <cell r="O1466" t="str">
            <v>Việt Nam</v>
          </cell>
          <cell r="Q1466">
            <v>100</v>
          </cell>
          <cell r="R1466">
            <v>356090</v>
          </cell>
          <cell r="S1466">
            <v>1.4</v>
          </cell>
          <cell r="T1466">
            <v>54.7</v>
          </cell>
          <cell r="U1466">
            <v>356035.5</v>
          </cell>
          <cell r="V1466">
            <v>19475141.850000001</v>
          </cell>
          <cell r="W1466">
            <v>43.4</v>
          </cell>
          <cell r="X1466">
            <v>2373.98</v>
          </cell>
          <cell r="Y1466">
            <v>178478.16</v>
          </cell>
          <cell r="Z1466">
            <v>9762755.352</v>
          </cell>
          <cell r="AA1466">
            <v>187402.07</v>
          </cell>
          <cell r="AB1466">
            <v>10250893.229</v>
          </cell>
          <cell r="AC1466">
            <v>3.5</v>
          </cell>
          <cell r="AD1466">
            <v>191.45000000000002</v>
          </cell>
          <cell r="AI1466">
            <v>356000</v>
          </cell>
          <cell r="AJ1466">
            <v>19473200</v>
          </cell>
        </row>
        <row r="1467">
          <cell r="A1467" t="str">
            <v>A11267</v>
          </cell>
          <cell r="B1467">
            <v>7394</v>
          </cell>
          <cell r="C1467">
            <v>1711</v>
          </cell>
          <cell r="E1467" t="str">
            <v>Ống gió chế tạo bằng tôn tráng kẽm KT300x200, tôn dày 0.75mm, kết nối ống bằng nẹp C</v>
          </cell>
          <cell r="F1467">
            <v>0</v>
          </cell>
          <cell r="G1467">
            <v>0</v>
          </cell>
          <cell r="H1467" t="str">
            <v>m</v>
          </cell>
          <cell r="I1467">
            <v>2</v>
          </cell>
          <cell r="J1467">
            <v>254300</v>
          </cell>
          <cell r="K1467">
            <v>508600</v>
          </cell>
          <cell r="M1467" t="str">
            <v>Hoa Sen hoặc Phương Nam</v>
          </cell>
          <cell r="N1467">
            <v>0</v>
          </cell>
          <cell r="O1467" t="str">
            <v>Việt Nam</v>
          </cell>
          <cell r="Q1467">
            <v>100</v>
          </cell>
          <cell r="R1467">
            <v>254350</v>
          </cell>
          <cell r="S1467">
            <v>1</v>
          </cell>
          <cell r="T1467">
            <v>2</v>
          </cell>
          <cell r="U1467">
            <v>254343</v>
          </cell>
          <cell r="V1467">
            <v>508686</v>
          </cell>
          <cell r="W1467">
            <v>30.799999999999997</v>
          </cell>
          <cell r="X1467">
            <v>61.599999999999994</v>
          </cell>
          <cell r="Y1467">
            <v>126661.92</v>
          </cell>
          <cell r="Z1467">
            <v>253323.84</v>
          </cell>
          <cell r="AA1467">
            <v>132995.01999999999</v>
          </cell>
          <cell r="AB1467">
            <v>265990.03999999998</v>
          </cell>
          <cell r="AC1467">
            <v>2.5</v>
          </cell>
          <cell r="AD1467">
            <v>5</v>
          </cell>
          <cell r="AI1467">
            <v>254300</v>
          </cell>
          <cell r="AJ1467">
            <v>508600</v>
          </cell>
        </row>
        <row r="1468">
          <cell r="A1468" t="str">
            <v>A11268</v>
          </cell>
          <cell r="B1468">
            <v>7395</v>
          </cell>
          <cell r="C1468">
            <v>1711</v>
          </cell>
          <cell r="E1468" t="str">
            <v>Cút ống gió KT1600x400, tôn dày 0.95mm</v>
          </cell>
          <cell r="F1468">
            <v>0</v>
          </cell>
          <cell r="G1468">
            <v>0</v>
          </cell>
          <cell r="H1468" t="str">
            <v>Cái</v>
          </cell>
          <cell r="I1468">
            <v>2</v>
          </cell>
          <cell r="J1468">
            <v>3728900</v>
          </cell>
          <cell r="K1468">
            <v>7457800</v>
          </cell>
          <cell r="M1468" t="str">
            <v>Hoa Sen hoặc Phương Nam</v>
          </cell>
          <cell r="N1468">
            <v>0</v>
          </cell>
          <cell r="O1468" t="str">
            <v>Việt Nam</v>
          </cell>
          <cell r="Q1468">
            <v>100</v>
          </cell>
          <cell r="R1468">
            <v>3728790</v>
          </cell>
          <cell r="S1468">
            <v>12.8</v>
          </cell>
          <cell r="T1468">
            <v>2</v>
          </cell>
          <cell r="U1468">
            <v>3728874</v>
          </cell>
          <cell r="V1468">
            <v>7457748</v>
          </cell>
          <cell r="W1468">
            <v>394.79999999999995</v>
          </cell>
          <cell r="X1468">
            <v>789.59999999999991</v>
          </cell>
          <cell r="Y1468">
            <v>1623575.52</v>
          </cell>
          <cell r="Z1468">
            <v>3247151.04</v>
          </cell>
          <cell r="AA1468">
            <v>1704754.3</v>
          </cell>
          <cell r="AB1468">
            <v>3409508.6</v>
          </cell>
          <cell r="AC1468">
            <v>31.6</v>
          </cell>
          <cell r="AD1468">
            <v>63.2</v>
          </cell>
          <cell r="AI1468">
            <v>3728900</v>
          </cell>
          <cell r="AJ1468">
            <v>7457800</v>
          </cell>
        </row>
        <row r="1469">
          <cell r="A1469" t="str">
            <v>A11269</v>
          </cell>
          <cell r="B1469">
            <v>7396</v>
          </cell>
          <cell r="C1469">
            <v>1711</v>
          </cell>
          <cell r="E1469" t="str">
            <v>Cút ống gió KT1000x650, tôn dày 0.75mm</v>
          </cell>
          <cell r="F1469">
            <v>0</v>
          </cell>
          <cell r="G1469">
            <v>0</v>
          </cell>
          <cell r="H1469" t="str">
            <v>Cái</v>
          </cell>
          <cell r="I1469">
            <v>2</v>
          </cell>
          <cell r="J1469">
            <v>1729900</v>
          </cell>
          <cell r="K1469">
            <v>3459800</v>
          </cell>
          <cell r="M1469" t="str">
            <v>Hoa Sen hoặc Phương Nam</v>
          </cell>
          <cell r="N1469">
            <v>0</v>
          </cell>
          <cell r="O1469" t="str">
            <v>Việt Nam</v>
          </cell>
          <cell r="Q1469">
            <v>100</v>
          </cell>
          <cell r="R1469">
            <v>1729860</v>
          </cell>
          <cell r="S1469">
            <v>6.6</v>
          </cell>
          <cell r="T1469">
            <v>2</v>
          </cell>
          <cell r="U1469">
            <v>1729890</v>
          </cell>
          <cell r="V1469">
            <v>3459780</v>
          </cell>
          <cell r="W1469">
            <v>203</v>
          </cell>
          <cell r="X1469">
            <v>406</v>
          </cell>
          <cell r="Y1469">
            <v>834817.2</v>
          </cell>
          <cell r="Z1469">
            <v>1669634.4</v>
          </cell>
          <cell r="AA1469">
            <v>876558.06</v>
          </cell>
          <cell r="AB1469">
            <v>1753116.12</v>
          </cell>
          <cell r="AC1469">
            <v>16.2</v>
          </cell>
          <cell r="AD1469">
            <v>32.4</v>
          </cell>
          <cell r="AI1469">
            <v>1729900</v>
          </cell>
          <cell r="AJ1469">
            <v>3459800</v>
          </cell>
        </row>
        <row r="1470">
          <cell r="A1470" t="str">
            <v>A11270</v>
          </cell>
          <cell r="B1470">
            <v>7397</v>
          </cell>
          <cell r="C1470">
            <v>1711</v>
          </cell>
          <cell r="E1470" t="str">
            <v>Cút ống gió KT1000x300, tôn dày 0.75mm</v>
          </cell>
          <cell r="F1470">
            <v>0</v>
          </cell>
          <cell r="G1470">
            <v>0</v>
          </cell>
          <cell r="H1470" t="str">
            <v>Cái</v>
          </cell>
          <cell r="I1470">
            <v>2</v>
          </cell>
          <cell r="J1470">
            <v>1374100</v>
          </cell>
          <cell r="K1470">
            <v>2748200</v>
          </cell>
          <cell r="M1470" t="str">
            <v>Hoa Sen hoặc Phương Nam</v>
          </cell>
          <cell r="N1470">
            <v>0</v>
          </cell>
          <cell r="O1470" t="str">
            <v>Việt Nam</v>
          </cell>
          <cell r="Q1470">
            <v>100</v>
          </cell>
          <cell r="R1470">
            <v>1374100</v>
          </cell>
          <cell r="S1470">
            <v>5.2</v>
          </cell>
          <cell r="T1470">
            <v>2</v>
          </cell>
          <cell r="U1470">
            <v>1374078</v>
          </cell>
          <cell r="V1470">
            <v>2748156</v>
          </cell>
          <cell r="W1470">
            <v>159.6</v>
          </cell>
          <cell r="X1470">
            <v>319.2</v>
          </cell>
          <cell r="Y1470">
            <v>656339.04</v>
          </cell>
          <cell r="Z1470">
            <v>1312678.08</v>
          </cell>
          <cell r="AA1470">
            <v>689155.99</v>
          </cell>
          <cell r="AB1470">
            <v>1378311.98</v>
          </cell>
          <cell r="AC1470">
            <v>12.8</v>
          </cell>
          <cell r="AD1470">
            <v>25.6</v>
          </cell>
          <cell r="AI1470">
            <v>1374100</v>
          </cell>
          <cell r="AJ1470">
            <v>2748200</v>
          </cell>
        </row>
        <row r="1471">
          <cell r="A1471" t="str">
            <v>A11271</v>
          </cell>
          <cell r="B1471">
            <v>7398</v>
          </cell>
          <cell r="C1471">
            <v>1711</v>
          </cell>
          <cell r="E1471" t="str">
            <v>Cút ống gió KT800x400, tôn dày 0.75mm</v>
          </cell>
          <cell r="F1471">
            <v>0</v>
          </cell>
          <cell r="G1471">
            <v>0</v>
          </cell>
          <cell r="H1471" t="str">
            <v>Cái</v>
          </cell>
          <cell r="I1471">
            <v>1</v>
          </cell>
          <cell r="J1471">
            <v>1027900</v>
          </cell>
          <cell r="K1471">
            <v>1027900</v>
          </cell>
          <cell r="M1471" t="str">
            <v>Hoa Sen hoặc Phương Nam</v>
          </cell>
          <cell r="N1471">
            <v>0</v>
          </cell>
          <cell r="O1471" t="str">
            <v>Việt Nam</v>
          </cell>
          <cell r="Q1471">
            <v>100</v>
          </cell>
          <cell r="R1471">
            <v>1027920</v>
          </cell>
          <cell r="S1471">
            <v>3.84</v>
          </cell>
          <cell r="T1471">
            <v>1</v>
          </cell>
          <cell r="U1471">
            <v>1027876.5</v>
          </cell>
          <cell r="V1471">
            <v>1027876.5</v>
          </cell>
          <cell r="W1471">
            <v>117.6</v>
          </cell>
          <cell r="X1471">
            <v>117.6</v>
          </cell>
          <cell r="Y1471">
            <v>483618.24</v>
          </cell>
          <cell r="Z1471">
            <v>483618.24</v>
          </cell>
          <cell r="AA1471">
            <v>507799.15</v>
          </cell>
          <cell r="AB1471">
            <v>507799.15</v>
          </cell>
          <cell r="AC1471">
            <v>9.4</v>
          </cell>
          <cell r="AD1471">
            <v>9.4</v>
          </cell>
          <cell r="AI1471">
            <v>1027900</v>
          </cell>
          <cell r="AJ1471">
            <v>1027900</v>
          </cell>
        </row>
        <row r="1472">
          <cell r="A1472" t="str">
            <v>A11272</v>
          </cell>
          <cell r="B1472">
            <v>7399</v>
          </cell>
          <cell r="C1472">
            <v>1711</v>
          </cell>
          <cell r="E1472" t="str">
            <v>Cút ống gió KT500x200, tôn dày 0.75mm</v>
          </cell>
          <cell r="F1472">
            <v>0</v>
          </cell>
          <cell r="G1472">
            <v>0</v>
          </cell>
          <cell r="H1472" t="str">
            <v>Cái</v>
          </cell>
          <cell r="I1472">
            <v>1</v>
          </cell>
          <cell r="J1472">
            <v>396700</v>
          </cell>
          <cell r="K1472">
            <v>396700</v>
          </cell>
          <cell r="M1472" t="str">
            <v>Hoa Sen hoặc Phương Nam</v>
          </cell>
          <cell r="N1472">
            <v>0</v>
          </cell>
          <cell r="O1472" t="str">
            <v>Việt Nam</v>
          </cell>
          <cell r="Q1472">
            <v>100</v>
          </cell>
          <cell r="R1472">
            <v>396680</v>
          </cell>
          <cell r="S1472">
            <v>1.4</v>
          </cell>
          <cell r="T1472">
            <v>1</v>
          </cell>
          <cell r="U1472">
            <v>396712.5</v>
          </cell>
          <cell r="V1472">
            <v>396712.5</v>
          </cell>
          <cell r="W1472">
            <v>43.4</v>
          </cell>
          <cell r="X1472">
            <v>43.4</v>
          </cell>
          <cell r="Y1472">
            <v>178478.16</v>
          </cell>
          <cell r="Z1472">
            <v>178478.16</v>
          </cell>
          <cell r="AA1472">
            <v>187402.07</v>
          </cell>
          <cell r="AB1472">
            <v>187402.07</v>
          </cell>
          <cell r="AC1472">
            <v>3.5</v>
          </cell>
          <cell r="AD1472">
            <v>3.5</v>
          </cell>
          <cell r="AI1472">
            <v>396700</v>
          </cell>
          <cell r="AJ1472">
            <v>396700</v>
          </cell>
        </row>
        <row r="1473">
          <cell r="A1473" t="str">
            <v>A11273</v>
          </cell>
          <cell r="B1473">
            <v>7400</v>
          </cell>
          <cell r="C1473">
            <v>1711</v>
          </cell>
          <cell r="E1473" t="str">
            <v>Cút ống gió KT400x300, tôn dày 0.75mm</v>
          </cell>
          <cell r="F1473">
            <v>0</v>
          </cell>
          <cell r="G1473">
            <v>0</v>
          </cell>
          <cell r="H1473" t="str">
            <v>Cái</v>
          </cell>
          <cell r="I1473">
            <v>4</v>
          </cell>
          <cell r="J1473">
            <v>323200</v>
          </cell>
          <cell r="K1473">
            <v>1292800</v>
          </cell>
          <cell r="M1473" t="str">
            <v>Hoa Sen hoặc Phương Nam</v>
          </cell>
          <cell r="N1473">
            <v>0</v>
          </cell>
          <cell r="O1473" t="str">
            <v>Việt Nam</v>
          </cell>
          <cell r="Q1473">
            <v>100</v>
          </cell>
          <cell r="R1473">
            <v>323130.00000000006</v>
          </cell>
          <cell r="S1473">
            <v>1.1200000000000001</v>
          </cell>
          <cell r="T1473">
            <v>4</v>
          </cell>
          <cell r="U1473">
            <v>323181</v>
          </cell>
          <cell r="V1473">
            <v>1292724</v>
          </cell>
          <cell r="W1473">
            <v>35</v>
          </cell>
          <cell r="X1473">
            <v>140</v>
          </cell>
          <cell r="Y1473">
            <v>143934</v>
          </cell>
          <cell r="Z1473">
            <v>575736</v>
          </cell>
          <cell r="AA1473">
            <v>151130.70000000001</v>
          </cell>
          <cell r="AB1473">
            <v>604522.80000000005</v>
          </cell>
          <cell r="AC1473">
            <v>2.8</v>
          </cell>
          <cell r="AD1473">
            <v>11.2</v>
          </cell>
          <cell r="AI1473">
            <v>323200</v>
          </cell>
          <cell r="AJ1473">
            <v>1292800</v>
          </cell>
        </row>
        <row r="1474">
          <cell r="A1474" t="str">
            <v>A11274</v>
          </cell>
          <cell r="B1474">
            <v>7401</v>
          </cell>
          <cell r="C1474">
            <v>1711</v>
          </cell>
          <cell r="E1474" t="str">
            <v>Nối giảm ống gió KT1600x400/1000x300, tôn dày 0.95mm</v>
          </cell>
          <cell r="F1474">
            <v>0</v>
          </cell>
          <cell r="G1474">
            <v>0</v>
          </cell>
          <cell r="H1474" t="str">
            <v>Cái</v>
          </cell>
          <cell r="I1474">
            <v>1</v>
          </cell>
          <cell r="J1474">
            <v>1019200</v>
          </cell>
          <cell r="K1474">
            <v>1019200</v>
          </cell>
          <cell r="M1474" t="str">
            <v>Hoa Sen hoặc Phương Nam</v>
          </cell>
          <cell r="N1474">
            <v>0</v>
          </cell>
          <cell r="O1474" t="str">
            <v>Việt Nam</v>
          </cell>
          <cell r="Q1474">
            <v>100</v>
          </cell>
          <cell r="R1474">
            <v>1019100</v>
          </cell>
          <cell r="S1474">
            <v>6.4</v>
          </cell>
          <cell r="T1474">
            <v>1</v>
          </cell>
          <cell r="U1474">
            <v>1019160</v>
          </cell>
          <cell r="V1474">
            <v>1019160</v>
          </cell>
          <cell r="W1474">
            <v>197.39999999999998</v>
          </cell>
          <cell r="X1474">
            <v>197.39999999999998</v>
          </cell>
          <cell r="Y1474">
            <v>811787.76</v>
          </cell>
          <cell r="Z1474">
            <v>811787.76</v>
          </cell>
          <cell r="AA1474">
            <v>852377.15</v>
          </cell>
          <cell r="AB1474">
            <v>852377.15</v>
          </cell>
          <cell r="AC1474">
            <v>15.8</v>
          </cell>
          <cell r="AD1474">
            <v>15.8</v>
          </cell>
          <cell r="AI1474">
            <v>1019200</v>
          </cell>
          <cell r="AJ1474">
            <v>1019200</v>
          </cell>
        </row>
        <row r="1475">
          <cell r="A1475" t="str">
            <v>A11275</v>
          </cell>
          <cell r="B1475">
            <v>7402</v>
          </cell>
          <cell r="C1475">
            <v>1711</v>
          </cell>
          <cell r="E1475" t="str">
            <v>Nối giảm ống gió KT1600x400/1200x400, tôn dày 0.95mm</v>
          </cell>
          <cell r="F1475">
            <v>0</v>
          </cell>
          <cell r="G1475">
            <v>0</v>
          </cell>
          <cell r="H1475" t="str">
            <v>Cái</v>
          </cell>
          <cell r="I1475">
            <v>1</v>
          </cell>
          <cell r="J1475">
            <v>1063200</v>
          </cell>
          <cell r="K1475">
            <v>1063200</v>
          </cell>
          <cell r="M1475" t="str">
            <v>Hoa Sen hoặc Phương Nam</v>
          </cell>
          <cell r="N1475">
            <v>0</v>
          </cell>
          <cell r="O1475" t="str">
            <v>Việt Nam</v>
          </cell>
          <cell r="Q1475">
            <v>100</v>
          </cell>
          <cell r="R1475">
            <v>1063210</v>
          </cell>
          <cell r="S1475">
            <v>6.4</v>
          </cell>
          <cell r="T1475">
            <v>1</v>
          </cell>
          <cell r="U1475">
            <v>1063189.5</v>
          </cell>
          <cell r="V1475">
            <v>1063189.5</v>
          </cell>
          <cell r="W1475">
            <v>197.39999999999998</v>
          </cell>
          <cell r="X1475">
            <v>197.39999999999998</v>
          </cell>
          <cell r="Y1475">
            <v>811787.76</v>
          </cell>
          <cell r="Z1475">
            <v>811787.76</v>
          </cell>
          <cell r="AA1475">
            <v>852377.15</v>
          </cell>
          <cell r="AB1475">
            <v>852377.15</v>
          </cell>
          <cell r="AC1475">
            <v>15.8</v>
          </cell>
          <cell r="AD1475">
            <v>15.8</v>
          </cell>
          <cell r="AI1475">
            <v>1063200</v>
          </cell>
          <cell r="AJ1475">
            <v>1063200</v>
          </cell>
        </row>
        <row r="1476">
          <cell r="A1476" t="str">
            <v>A11276</v>
          </cell>
          <cell r="B1476">
            <v>7403</v>
          </cell>
          <cell r="C1476">
            <v>1711</v>
          </cell>
          <cell r="E1476" t="str">
            <v>Nối giảm ống gió KT1200x400/800x400, tôn dày 0.95mm</v>
          </cell>
          <cell r="F1476">
            <v>0</v>
          </cell>
          <cell r="G1476">
            <v>0</v>
          </cell>
          <cell r="H1476" t="str">
            <v>Cái</v>
          </cell>
          <cell r="I1476">
            <v>1</v>
          </cell>
          <cell r="J1476">
            <v>670100</v>
          </cell>
          <cell r="K1476">
            <v>670100</v>
          </cell>
          <cell r="M1476" t="str">
            <v>Hoa Sen hoặc Phương Nam</v>
          </cell>
          <cell r="N1476">
            <v>0</v>
          </cell>
          <cell r="O1476" t="str">
            <v>Việt Nam</v>
          </cell>
          <cell r="Q1476">
            <v>100</v>
          </cell>
          <cell r="R1476">
            <v>669980</v>
          </cell>
          <cell r="S1476">
            <v>3.84</v>
          </cell>
          <cell r="T1476">
            <v>1</v>
          </cell>
          <cell r="U1476">
            <v>670053</v>
          </cell>
          <cell r="V1476">
            <v>670053</v>
          </cell>
          <cell r="W1476">
            <v>117.6</v>
          </cell>
          <cell r="X1476">
            <v>117.6</v>
          </cell>
          <cell r="Y1476">
            <v>483618.24</v>
          </cell>
          <cell r="Z1476">
            <v>483618.24</v>
          </cell>
          <cell r="AA1476">
            <v>507799.15</v>
          </cell>
          <cell r="AB1476">
            <v>507799.15</v>
          </cell>
          <cell r="AC1476">
            <v>9.4</v>
          </cell>
          <cell r="AD1476">
            <v>9.4</v>
          </cell>
          <cell r="AI1476">
            <v>670100</v>
          </cell>
          <cell r="AJ1476">
            <v>670100</v>
          </cell>
        </row>
        <row r="1477">
          <cell r="A1477" t="str">
            <v>A11277</v>
          </cell>
          <cell r="B1477">
            <v>7404</v>
          </cell>
          <cell r="C1477">
            <v>1711</v>
          </cell>
          <cell r="E1477" t="str">
            <v>Nối giảm ống gió KT500x200/300x200, tôn dày 0.75mm</v>
          </cell>
          <cell r="F1477">
            <v>0</v>
          </cell>
          <cell r="G1477">
            <v>0</v>
          </cell>
          <cell r="H1477" t="str">
            <v>Cái</v>
          </cell>
          <cell r="I1477">
            <v>1</v>
          </cell>
          <cell r="J1477">
            <v>221900</v>
          </cell>
          <cell r="K1477">
            <v>221900</v>
          </cell>
          <cell r="M1477" t="str">
            <v>Hoa Sen hoặc Phương Nam</v>
          </cell>
          <cell r="N1477">
            <v>0</v>
          </cell>
          <cell r="O1477" t="str">
            <v>Việt Nam</v>
          </cell>
          <cell r="Q1477">
            <v>100</v>
          </cell>
          <cell r="R1477">
            <v>221880</v>
          </cell>
          <cell r="S1477">
            <v>0.7</v>
          </cell>
          <cell r="T1477">
            <v>1</v>
          </cell>
          <cell r="U1477">
            <v>221935.5</v>
          </cell>
          <cell r="V1477">
            <v>221935.5</v>
          </cell>
          <cell r="W1477">
            <v>21</v>
          </cell>
          <cell r="X1477">
            <v>21</v>
          </cell>
          <cell r="Y1477">
            <v>86360.4</v>
          </cell>
          <cell r="Z1477">
            <v>86360.4</v>
          </cell>
          <cell r="AA1477">
            <v>90678.42</v>
          </cell>
          <cell r="AB1477">
            <v>90678.42</v>
          </cell>
          <cell r="AC1477">
            <v>1.7</v>
          </cell>
          <cell r="AD1477">
            <v>1.7</v>
          </cell>
          <cell r="AI1477">
            <v>221900</v>
          </cell>
          <cell r="AJ1477">
            <v>221900</v>
          </cell>
        </row>
        <row r="1478">
          <cell r="A1478" t="str">
            <v>A11278</v>
          </cell>
          <cell r="B1478">
            <v>7405</v>
          </cell>
          <cell r="C1478">
            <v>1711</v>
          </cell>
          <cell r="E1478" t="str">
            <v>Vuông / tròn 300x300/Ø300, tôn dày 0.75mm</v>
          </cell>
          <cell r="F1478">
            <v>0</v>
          </cell>
          <cell r="G1478">
            <v>0</v>
          </cell>
          <cell r="H1478" t="str">
            <v>Cái</v>
          </cell>
          <cell r="I1478">
            <v>8</v>
          </cell>
          <cell r="J1478">
            <v>165200</v>
          </cell>
          <cell r="K1478">
            <v>1321600</v>
          </cell>
          <cell r="M1478" t="str">
            <v>Hoa Sen hoặc Phương Nam</v>
          </cell>
          <cell r="N1478">
            <v>0</v>
          </cell>
          <cell r="O1478" t="str">
            <v>Việt Nam</v>
          </cell>
          <cell r="Q1478">
            <v>100</v>
          </cell>
          <cell r="R1478">
            <v>165200</v>
          </cell>
          <cell r="S1478">
            <v>0.36</v>
          </cell>
          <cell r="T1478">
            <v>8</v>
          </cell>
          <cell r="U1478">
            <v>165166.5</v>
          </cell>
          <cell r="V1478">
            <v>1321332</v>
          </cell>
          <cell r="W1478">
            <v>11.2</v>
          </cell>
          <cell r="X1478">
            <v>89.6</v>
          </cell>
          <cell r="Y1478">
            <v>46058.879999999997</v>
          </cell>
          <cell r="Z1478">
            <v>368471.03999999998</v>
          </cell>
          <cell r="AA1478">
            <v>48361.82</v>
          </cell>
          <cell r="AB1478">
            <v>386894.56</v>
          </cell>
          <cell r="AC1478">
            <v>0.9</v>
          </cell>
          <cell r="AD1478">
            <v>7.2</v>
          </cell>
          <cell r="AI1478">
            <v>165200</v>
          </cell>
          <cell r="AJ1478">
            <v>1321600</v>
          </cell>
        </row>
        <row r="1479">
          <cell r="A1479" t="str">
            <v>A11279</v>
          </cell>
          <cell r="B1479">
            <v>7406</v>
          </cell>
          <cell r="C1479">
            <v>1711</v>
          </cell>
          <cell r="E1479" t="str">
            <v>Vuông / tròn 300x200/Ø200, tôn dày 0.75mm</v>
          </cell>
          <cell r="F1479">
            <v>0</v>
          </cell>
          <cell r="G1479">
            <v>0</v>
          </cell>
          <cell r="H1479" t="str">
            <v>Cái</v>
          </cell>
          <cell r="I1479">
            <v>1</v>
          </cell>
          <cell r="J1479">
            <v>130100</v>
          </cell>
          <cell r="K1479">
            <v>130100</v>
          </cell>
          <cell r="M1479" t="str">
            <v>Hoa Sen hoặc Phương Nam</v>
          </cell>
          <cell r="N1479">
            <v>0</v>
          </cell>
          <cell r="O1479" t="str">
            <v>Việt Nam</v>
          </cell>
          <cell r="Q1479">
            <v>100</v>
          </cell>
          <cell r="R1479">
            <v>130040.00000000001</v>
          </cell>
          <cell r="S1479">
            <v>0.3</v>
          </cell>
          <cell r="T1479">
            <v>1</v>
          </cell>
          <cell r="U1479">
            <v>130077</v>
          </cell>
          <cell r="V1479">
            <v>130077</v>
          </cell>
          <cell r="W1479">
            <v>9.7999999999999989</v>
          </cell>
          <cell r="X1479">
            <v>9.7999999999999989</v>
          </cell>
          <cell r="Y1479">
            <v>40301.519999999997</v>
          </cell>
          <cell r="Z1479">
            <v>40301.519999999997</v>
          </cell>
          <cell r="AA1479">
            <v>42316.6</v>
          </cell>
          <cell r="AB1479">
            <v>42316.6</v>
          </cell>
          <cell r="AC1479">
            <v>0.8</v>
          </cell>
          <cell r="AD1479">
            <v>0.8</v>
          </cell>
          <cell r="AI1479">
            <v>130100</v>
          </cell>
          <cell r="AJ1479">
            <v>130100</v>
          </cell>
        </row>
        <row r="1480">
          <cell r="A1480" t="str">
            <v>A11280</v>
          </cell>
          <cell r="B1480">
            <v>7407</v>
          </cell>
          <cell r="C1480">
            <v>1711</v>
          </cell>
          <cell r="E1480" t="str">
            <v>Vuông / tròn 250x250/Ø250, tôn dày 0.58mm</v>
          </cell>
          <cell r="F1480">
            <v>0</v>
          </cell>
          <cell r="G1480">
            <v>0</v>
          </cell>
          <cell r="H1480" t="str">
            <v>Cái</v>
          </cell>
          <cell r="I1480">
            <v>8</v>
          </cell>
          <cell r="J1480">
            <v>113500</v>
          </cell>
          <cell r="K1480">
            <v>908000</v>
          </cell>
          <cell r="M1480" t="str">
            <v>Hoa Sen hoặc Phương Nam</v>
          </cell>
          <cell r="N1480">
            <v>0</v>
          </cell>
          <cell r="O1480" t="str">
            <v>Việt Nam</v>
          </cell>
          <cell r="Q1480">
            <v>100</v>
          </cell>
          <cell r="R1480">
            <v>113610.00000000001</v>
          </cell>
          <cell r="S1480">
            <v>0.25</v>
          </cell>
          <cell r="T1480">
            <v>8</v>
          </cell>
          <cell r="U1480">
            <v>113538</v>
          </cell>
          <cell r="V1480">
            <v>908304</v>
          </cell>
          <cell r="W1480">
            <v>8.3999999999999986</v>
          </cell>
          <cell r="X1480">
            <v>67.199999999999989</v>
          </cell>
          <cell r="Y1480">
            <v>34544.160000000003</v>
          </cell>
          <cell r="Z1480">
            <v>276353.28000000003</v>
          </cell>
          <cell r="AA1480">
            <v>36271.370000000003</v>
          </cell>
          <cell r="AB1480">
            <v>290170.96000000002</v>
          </cell>
          <cell r="AC1480">
            <v>0.7</v>
          </cell>
          <cell r="AD1480">
            <v>5.6</v>
          </cell>
          <cell r="AI1480">
            <v>113500</v>
          </cell>
          <cell r="AJ1480">
            <v>908000</v>
          </cell>
        </row>
        <row r="1481">
          <cell r="A1481" t="str">
            <v>A11281</v>
          </cell>
          <cell r="B1481">
            <v>7408</v>
          </cell>
          <cell r="C1481">
            <v>1711</v>
          </cell>
          <cell r="E1481" t="str">
            <v>Vuông / tròn 200x200/Ø200, tôn dày 0.58mm</v>
          </cell>
          <cell r="F1481">
            <v>0</v>
          </cell>
          <cell r="G1481">
            <v>0</v>
          </cell>
          <cell r="H1481" t="str">
            <v>Cái</v>
          </cell>
          <cell r="I1481">
            <v>43</v>
          </cell>
          <cell r="J1481">
            <v>108600</v>
          </cell>
          <cell r="K1481">
            <v>4669800</v>
          </cell>
          <cell r="M1481" t="str">
            <v>Hoa Sen hoặc Phương Nam</v>
          </cell>
          <cell r="N1481">
            <v>0</v>
          </cell>
          <cell r="O1481" t="str">
            <v>Việt Nam</v>
          </cell>
          <cell r="Q1481">
            <v>100</v>
          </cell>
          <cell r="R1481">
            <v>108720.00000000001</v>
          </cell>
          <cell r="S1481">
            <v>0.16</v>
          </cell>
          <cell r="T1481">
            <v>43</v>
          </cell>
          <cell r="U1481">
            <v>108621</v>
          </cell>
          <cell r="V1481">
            <v>4670703</v>
          </cell>
          <cell r="W1481">
            <v>5.6</v>
          </cell>
          <cell r="X1481">
            <v>240.79999999999998</v>
          </cell>
          <cell r="Y1481">
            <v>23029.439999999999</v>
          </cell>
          <cell r="Z1481">
            <v>990265.91999999993</v>
          </cell>
          <cell r="AA1481">
            <v>24180.91</v>
          </cell>
          <cell r="AB1481">
            <v>1039779.13</v>
          </cell>
          <cell r="AC1481">
            <v>0.4</v>
          </cell>
          <cell r="AD1481">
            <v>17.2</v>
          </cell>
          <cell r="AI1481">
            <v>108600</v>
          </cell>
          <cell r="AJ1481">
            <v>4669800</v>
          </cell>
        </row>
        <row r="1482">
          <cell r="A1482" t="str">
            <v>A11282</v>
          </cell>
          <cell r="B1482">
            <v>7409</v>
          </cell>
          <cell r="C1482">
            <v>1711</v>
          </cell>
          <cell r="E1482" t="str">
            <v>Chân rẽ ống gió KT600x300, tôn dày 0.75mm</v>
          </cell>
          <cell r="F1482">
            <v>0</v>
          </cell>
          <cell r="G1482">
            <v>0</v>
          </cell>
          <cell r="H1482" t="str">
            <v>Cái</v>
          </cell>
          <cell r="I1482">
            <v>1</v>
          </cell>
          <cell r="J1482">
            <v>299700</v>
          </cell>
          <cell r="K1482">
            <v>299700</v>
          </cell>
          <cell r="M1482" t="str">
            <v>Hoa Sen hoặc Phương Nam</v>
          </cell>
          <cell r="N1482">
            <v>0</v>
          </cell>
          <cell r="O1482" t="str">
            <v>Việt Nam</v>
          </cell>
          <cell r="Q1482">
            <v>100</v>
          </cell>
          <cell r="R1482">
            <v>299740</v>
          </cell>
          <cell r="S1482">
            <v>2.16</v>
          </cell>
          <cell r="T1482">
            <v>1</v>
          </cell>
          <cell r="U1482">
            <v>299713.5</v>
          </cell>
          <cell r="V1482">
            <v>299713.5</v>
          </cell>
          <cell r="W1482">
            <v>67.199999999999989</v>
          </cell>
          <cell r="X1482">
            <v>67.199999999999989</v>
          </cell>
          <cell r="Y1482">
            <v>276353.28000000003</v>
          </cell>
          <cell r="Z1482">
            <v>276353.28000000003</v>
          </cell>
          <cell r="AA1482">
            <v>290170.94</v>
          </cell>
          <cell r="AB1482">
            <v>290170.94</v>
          </cell>
          <cell r="AC1482">
            <v>5.4</v>
          </cell>
          <cell r="AD1482">
            <v>5.4</v>
          </cell>
          <cell r="AI1482">
            <v>299700</v>
          </cell>
          <cell r="AJ1482">
            <v>299700</v>
          </cell>
        </row>
        <row r="1483">
          <cell r="A1483" t="str">
            <v>A11283</v>
          </cell>
          <cell r="B1483">
            <v>7410</v>
          </cell>
          <cell r="C1483">
            <v>1711</v>
          </cell>
          <cell r="E1483" t="str">
            <v>Chân rẽ ống gió KT400x300, tôn dày 0.75mm</v>
          </cell>
          <cell r="F1483">
            <v>0</v>
          </cell>
          <cell r="G1483">
            <v>0</v>
          </cell>
          <cell r="H1483" t="str">
            <v>Cái</v>
          </cell>
          <cell r="I1483">
            <v>2</v>
          </cell>
          <cell r="J1483">
            <v>207600</v>
          </cell>
          <cell r="K1483">
            <v>415200</v>
          </cell>
          <cell r="M1483" t="str">
            <v>Hoa Sen hoặc Phương Nam</v>
          </cell>
          <cell r="N1483">
            <v>0</v>
          </cell>
          <cell r="O1483" t="str">
            <v>Việt Nam</v>
          </cell>
          <cell r="Q1483">
            <v>100</v>
          </cell>
          <cell r="R1483">
            <v>207740.00000000003</v>
          </cell>
          <cell r="S1483">
            <v>1.1200000000000001</v>
          </cell>
          <cell r="T1483">
            <v>2</v>
          </cell>
          <cell r="U1483">
            <v>207631.5</v>
          </cell>
          <cell r="V1483">
            <v>415263</v>
          </cell>
          <cell r="W1483">
            <v>35</v>
          </cell>
          <cell r="X1483">
            <v>70</v>
          </cell>
          <cell r="Y1483">
            <v>143934</v>
          </cell>
          <cell r="Z1483">
            <v>287868</v>
          </cell>
          <cell r="AA1483">
            <v>151130.70000000001</v>
          </cell>
          <cell r="AB1483">
            <v>302261.40000000002</v>
          </cell>
          <cell r="AC1483">
            <v>2.8</v>
          </cell>
          <cell r="AD1483">
            <v>5.6</v>
          </cell>
          <cell r="AI1483">
            <v>207600</v>
          </cell>
          <cell r="AJ1483">
            <v>415200</v>
          </cell>
        </row>
        <row r="1484">
          <cell r="A1484" t="str">
            <v>A11284</v>
          </cell>
          <cell r="B1484">
            <v>7411</v>
          </cell>
          <cell r="C1484">
            <v>1711</v>
          </cell>
          <cell r="E1484" t="str">
            <v>Chân rẽ ống gió KT300x300, tôn dày 0.75mm</v>
          </cell>
          <cell r="F1484">
            <v>0</v>
          </cell>
          <cell r="G1484">
            <v>0</v>
          </cell>
          <cell r="H1484" t="str">
            <v>Cái</v>
          </cell>
          <cell r="I1484">
            <v>8</v>
          </cell>
          <cell r="J1484">
            <v>161800</v>
          </cell>
          <cell r="K1484">
            <v>1294400</v>
          </cell>
          <cell r="M1484" t="str">
            <v>Hoa Sen hoặc Phương Nam</v>
          </cell>
          <cell r="N1484">
            <v>0</v>
          </cell>
          <cell r="O1484" t="str">
            <v>Việt Nam</v>
          </cell>
          <cell r="Q1484">
            <v>100</v>
          </cell>
          <cell r="R1484">
            <v>161770</v>
          </cell>
          <cell r="S1484">
            <v>0.72</v>
          </cell>
          <cell r="T1484">
            <v>8</v>
          </cell>
          <cell r="U1484">
            <v>161814</v>
          </cell>
          <cell r="V1484">
            <v>1294512</v>
          </cell>
          <cell r="W1484">
            <v>22.4</v>
          </cell>
          <cell r="X1484">
            <v>179.2</v>
          </cell>
          <cell r="Y1484">
            <v>92117.759999999995</v>
          </cell>
          <cell r="Z1484">
            <v>736942.07999999996</v>
          </cell>
          <cell r="AA1484">
            <v>96723.65</v>
          </cell>
          <cell r="AB1484">
            <v>773789.2</v>
          </cell>
          <cell r="AC1484">
            <v>1.8</v>
          </cell>
          <cell r="AD1484">
            <v>14.4</v>
          </cell>
          <cell r="AI1484">
            <v>161800</v>
          </cell>
          <cell r="AJ1484">
            <v>1294400</v>
          </cell>
        </row>
        <row r="1485">
          <cell r="A1485" t="str">
            <v>A11285</v>
          </cell>
          <cell r="B1485">
            <v>7412</v>
          </cell>
          <cell r="C1485">
            <v>1711</v>
          </cell>
          <cell r="E1485" t="str">
            <v>Chân rẽ ống gió KT200x200, tôn dày 0.58mm</v>
          </cell>
          <cell r="F1485">
            <v>0</v>
          </cell>
          <cell r="G1485">
            <v>0</v>
          </cell>
          <cell r="H1485" t="str">
            <v>Cái</v>
          </cell>
          <cell r="I1485">
            <v>43</v>
          </cell>
          <cell r="J1485">
            <v>98800</v>
          </cell>
          <cell r="K1485">
            <v>4248400</v>
          </cell>
          <cell r="M1485" t="str">
            <v>Hoa Sen hoặc Phương Nam</v>
          </cell>
          <cell r="N1485">
            <v>0</v>
          </cell>
          <cell r="O1485" t="str">
            <v>Việt Nam</v>
          </cell>
          <cell r="Q1485">
            <v>100</v>
          </cell>
          <cell r="R1485">
            <v>98860</v>
          </cell>
          <cell r="S1485">
            <v>0.32</v>
          </cell>
          <cell r="T1485">
            <v>43</v>
          </cell>
          <cell r="U1485">
            <v>98787</v>
          </cell>
          <cell r="V1485">
            <v>4247841</v>
          </cell>
          <cell r="W1485">
            <v>9.7999999999999989</v>
          </cell>
          <cell r="X1485">
            <v>421.4</v>
          </cell>
          <cell r="Y1485">
            <v>40301.519999999997</v>
          </cell>
          <cell r="Z1485">
            <v>1732965.3599999999</v>
          </cell>
          <cell r="AA1485">
            <v>42316.6</v>
          </cell>
          <cell r="AB1485">
            <v>1819613.8</v>
          </cell>
          <cell r="AC1485">
            <v>0.8</v>
          </cell>
          <cell r="AD1485">
            <v>34.4</v>
          </cell>
          <cell r="AI1485">
            <v>98800</v>
          </cell>
          <cell r="AJ1485">
            <v>4248400</v>
          </cell>
        </row>
        <row r="1486">
          <cell r="A1486" t="str">
            <v>A11286</v>
          </cell>
          <cell r="B1486">
            <v>7413</v>
          </cell>
          <cell r="C1486">
            <v>1711</v>
          </cell>
          <cell r="E1486" t="str">
            <v>Tê ống gió KT600x300/400x300, 400x300 , tôn dày 0.75mm</v>
          </cell>
          <cell r="F1486">
            <v>0</v>
          </cell>
          <cell r="G1486">
            <v>0</v>
          </cell>
          <cell r="H1486" t="str">
            <v>Cái</v>
          </cell>
          <cell r="I1486">
            <v>1</v>
          </cell>
          <cell r="J1486">
            <v>839900</v>
          </cell>
          <cell r="K1486">
            <v>839900</v>
          </cell>
          <cell r="M1486" t="str">
            <v>Hoa Sen hoặc Phương Nam</v>
          </cell>
          <cell r="N1486">
            <v>0</v>
          </cell>
          <cell r="O1486" t="str">
            <v>Việt Nam</v>
          </cell>
          <cell r="Q1486">
            <v>100</v>
          </cell>
          <cell r="R1486">
            <v>839940</v>
          </cell>
          <cell r="S1486">
            <v>4.32</v>
          </cell>
          <cell r="T1486">
            <v>1</v>
          </cell>
          <cell r="U1486">
            <v>839913</v>
          </cell>
          <cell r="V1486">
            <v>839913</v>
          </cell>
          <cell r="W1486">
            <v>133</v>
          </cell>
          <cell r="X1486">
            <v>133</v>
          </cell>
          <cell r="Y1486">
            <v>546949.19999999995</v>
          </cell>
          <cell r="Z1486">
            <v>546949.19999999995</v>
          </cell>
          <cell r="AA1486">
            <v>574296.66</v>
          </cell>
          <cell r="AB1486">
            <v>574296.66</v>
          </cell>
          <cell r="AC1486">
            <v>10.6</v>
          </cell>
          <cell r="AD1486">
            <v>10.6</v>
          </cell>
          <cell r="AI1486">
            <v>839900</v>
          </cell>
          <cell r="AJ1486">
            <v>839900</v>
          </cell>
        </row>
        <row r="1487">
          <cell r="A1487" t="str">
            <v>A11287</v>
          </cell>
          <cell r="B1487">
            <v>7414</v>
          </cell>
          <cell r="C1487">
            <v>1711</v>
          </cell>
          <cell r="E1487" t="str">
            <v>Hộp lắp miệng gió 5000x93, tôn dày 1.15mm</v>
          </cell>
          <cell r="F1487">
            <v>0</v>
          </cell>
          <cell r="G1487">
            <v>0</v>
          </cell>
          <cell r="H1487" t="str">
            <v>Cái</v>
          </cell>
          <cell r="I1487">
            <v>6</v>
          </cell>
          <cell r="J1487">
            <v>1131400</v>
          </cell>
          <cell r="K1487">
            <v>6788400</v>
          </cell>
          <cell r="M1487" t="str">
            <v>Hoa Sen hoặc Phương Nam</v>
          </cell>
          <cell r="N1487">
            <v>0</v>
          </cell>
          <cell r="O1487" t="str">
            <v>Việt Nam</v>
          </cell>
          <cell r="Q1487">
            <v>100</v>
          </cell>
          <cell r="R1487">
            <v>1131262</v>
          </cell>
          <cell r="S1487">
            <v>4.0743999999999998</v>
          </cell>
          <cell r="T1487">
            <v>6</v>
          </cell>
          <cell r="U1487">
            <v>1131357</v>
          </cell>
          <cell r="V1487">
            <v>6788142</v>
          </cell>
          <cell r="W1487">
            <v>125.99999999999999</v>
          </cell>
          <cell r="X1487">
            <v>755.99999999999989</v>
          </cell>
          <cell r="Y1487">
            <v>518162.4</v>
          </cell>
          <cell r="Z1487">
            <v>3108974.4000000004</v>
          </cell>
          <cell r="AA1487">
            <v>544070.52</v>
          </cell>
          <cell r="AB1487">
            <v>3264423.12</v>
          </cell>
          <cell r="AC1487">
            <v>10.1</v>
          </cell>
          <cell r="AD1487">
            <v>60.599999999999994</v>
          </cell>
          <cell r="AI1487">
            <v>1131400</v>
          </cell>
          <cell r="AJ1487">
            <v>6788400</v>
          </cell>
        </row>
        <row r="1488">
          <cell r="A1488" t="str">
            <v>A11288</v>
          </cell>
          <cell r="B1488">
            <v>7415</v>
          </cell>
          <cell r="C1488">
            <v>1711</v>
          </cell>
          <cell r="E1488" t="str">
            <v>Hộp lắp miệng gió 550x550, tôn dày 0.75mm</v>
          </cell>
          <cell r="F1488">
            <v>0</v>
          </cell>
          <cell r="G1488">
            <v>0</v>
          </cell>
          <cell r="H1488" t="str">
            <v>Cái</v>
          </cell>
          <cell r="I1488">
            <v>24</v>
          </cell>
          <cell r="J1488">
            <v>238300</v>
          </cell>
          <cell r="K1488">
            <v>5719200</v>
          </cell>
          <cell r="M1488" t="str">
            <v>Hoa Sen hoặc Phương Nam</v>
          </cell>
          <cell r="N1488">
            <v>0</v>
          </cell>
          <cell r="O1488" t="str">
            <v>Việt Nam</v>
          </cell>
          <cell r="Q1488">
            <v>100</v>
          </cell>
          <cell r="R1488">
            <v>238260</v>
          </cell>
          <cell r="S1488">
            <v>0.88</v>
          </cell>
          <cell r="T1488">
            <v>24</v>
          </cell>
          <cell r="U1488">
            <v>238251</v>
          </cell>
          <cell r="V1488">
            <v>5718024</v>
          </cell>
          <cell r="W1488">
            <v>26.599999999999998</v>
          </cell>
          <cell r="X1488">
            <v>638.4</v>
          </cell>
          <cell r="Y1488">
            <v>109389.84</v>
          </cell>
          <cell r="Z1488">
            <v>2625356.16</v>
          </cell>
          <cell r="AA1488">
            <v>114859.33</v>
          </cell>
          <cell r="AB1488">
            <v>2756623.92</v>
          </cell>
          <cell r="AC1488">
            <v>2.1</v>
          </cell>
          <cell r="AD1488">
            <v>50.400000000000006</v>
          </cell>
          <cell r="AI1488">
            <v>238300</v>
          </cell>
          <cell r="AJ1488">
            <v>5719200</v>
          </cell>
        </row>
        <row r="1489">
          <cell r="A1489" t="str">
            <v>A11289</v>
          </cell>
          <cell r="B1489">
            <v>7416</v>
          </cell>
          <cell r="C1489">
            <v>1711</v>
          </cell>
          <cell r="E1489" t="str">
            <v>Hộp lắp miệng gió 450x450, tôn dày 0.75mm</v>
          </cell>
          <cell r="F1489">
            <v>0</v>
          </cell>
          <cell r="G1489">
            <v>0</v>
          </cell>
          <cell r="H1489" t="str">
            <v>Cái</v>
          </cell>
          <cell r="I1489">
            <v>4</v>
          </cell>
          <cell r="J1489">
            <v>200000</v>
          </cell>
          <cell r="K1489">
            <v>800000</v>
          </cell>
          <cell r="M1489" t="str">
            <v>Hoa Sen hoặc Phương Nam</v>
          </cell>
          <cell r="N1489">
            <v>0</v>
          </cell>
          <cell r="O1489" t="str">
            <v>Việt Nam</v>
          </cell>
          <cell r="Q1489">
            <v>100</v>
          </cell>
          <cell r="R1489">
            <v>200050</v>
          </cell>
          <cell r="S1489">
            <v>0.72</v>
          </cell>
          <cell r="T1489">
            <v>4</v>
          </cell>
          <cell r="U1489">
            <v>200032.5</v>
          </cell>
          <cell r="V1489">
            <v>800130</v>
          </cell>
          <cell r="W1489">
            <v>22.4</v>
          </cell>
          <cell r="X1489">
            <v>89.6</v>
          </cell>
          <cell r="Y1489">
            <v>92117.759999999995</v>
          </cell>
          <cell r="Z1489">
            <v>368471.03999999998</v>
          </cell>
          <cell r="AA1489">
            <v>96723.65</v>
          </cell>
          <cell r="AB1489">
            <v>386894.6</v>
          </cell>
          <cell r="AC1489">
            <v>1.8</v>
          </cell>
          <cell r="AD1489">
            <v>7.2</v>
          </cell>
          <cell r="AI1489">
            <v>200000</v>
          </cell>
          <cell r="AJ1489">
            <v>800000</v>
          </cell>
        </row>
        <row r="1490">
          <cell r="A1490" t="str">
            <v>A11290</v>
          </cell>
          <cell r="B1490">
            <v>7417</v>
          </cell>
          <cell r="C1490">
            <v>1711</v>
          </cell>
          <cell r="E1490" t="str">
            <v>Hộp gió hồi tiêu âm AHU</v>
          </cell>
          <cell r="F1490">
            <v>0</v>
          </cell>
          <cell r="G1490">
            <v>0</v>
          </cell>
          <cell r="H1490" t="str">
            <v>Cái</v>
          </cell>
          <cell r="I1490">
            <v>2</v>
          </cell>
          <cell r="J1490">
            <v>799900</v>
          </cell>
          <cell r="K1490">
            <v>1599800</v>
          </cell>
          <cell r="M1490" t="str">
            <v>Hoa Sen hoặc Phương Nam</v>
          </cell>
          <cell r="N1490">
            <v>0</v>
          </cell>
          <cell r="O1490" t="str">
            <v>Việt Nam</v>
          </cell>
          <cell r="Q1490">
            <v>100</v>
          </cell>
          <cell r="R1490">
            <v>800000</v>
          </cell>
          <cell r="S1490">
            <v>0</v>
          </cell>
          <cell r="T1490">
            <v>2</v>
          </cell>
          <cell r="U1490">
            <v>799906.5</v>
          </cell>
          <cell r="V1490">
            <v>1599813</v>
          </cell>
          <cell r="W1490">
            <v>70</v>
          </cell>
          <cell r="X1490">
            <v>140</v>
          </cell>
          <cell r="Y1490">
            <v>287868</v>
          </cell>
          <cell r="Z1490">
            <v>575736</v>
          </cell>
          <cell r="AA1490">
            <v>302261.40000000002</v>
          </cell>
          <cell r="AB1490">
            <v>604522.80000000005</v>
          </cell>
          <cell r="AC1490">
            <v>5.6</v>
          </cell>
          <cell r="AD1490">
            <v>11.2</v>
          </cell>
          <cell r="AI1490">
            <v>799900</v>
          </cell>
          <cell r="AJ1490">
            <v>1599800</v>
          </cell>
        </row>
        <row r="1491">
          <cell r="A1491" t="str">
            <v>A11291</v>
          </cell>
          <cell r="B1491">
            <v>7418</v>
          </cell>
          <cell r="C1491">
            <v>1711</v>
          </cell>
          <cell r="E1491" t="str">
            <v>Hộp gió hồi tiêu âm FCU</v>
          </cell>
          <cell r="F1491">
            <v>0</v>
          </cell>
          <cell r="G1491">
            <v>0</v>
          </cell>
          <cell r="H1491" t="str">
            <v>Cái</v>
          </cell>
          <cell r="I1491">
            <v>20</v>
          </cell>
          <cell r="J1491">
            <v>799900</v>
          </cell>
          <cell r="K1491">
            <v>15998000</v>
          </cell>
          <cell r="M1491" t="str">
            <v>Hoa Sen hoặc Phương Nam</v>
          </cell>
          <cell r="N1491">
            <v>0</v>
          </cell>
          <cell r="O1491" t="str">
            <v>Việt Nam</v>
          </cell>
          <cell r="Q1491">
            <v>100</v>
          </cell>
          <cell r="R1491">
            <v>800000</v>
          </cell>
          <cell r="S1491">
            <v>0</v>
          </cell>
          <cell r="T1491">
            <v>20</v>
          </cell>
          <cell r="U1491">
            <v>799906.5</v>
          </cell>
          <cell r="V1491">
            <v>15998130</v>
          </cell>
          <cell r="W1491">
            <v>70</v>
          </cell>
          <cell r="X1491">
            <v>1400</v>
          </cell>
          <cell r="Y1491">
            <v>287868</v>
          </cell>
          <cell r="Z1491">
            <v>5757360</v>
          </cell>
          <cell r="AA1491">
            <v>302261.40000000002</v>
          </cell>
          <cell r="AB1491">
            <v>6045228</v>
          </cell>
          <cell r="AC1491">
            <v>5.6</v>
          </cell>
          <cell r="AD1491">
            <v>112</v>
          </cell>
          <cell r="AI1491">
            <v>799900</v>
          </cell>
          <cell r="AJ1491">
            <v>15998000</v>
          </cell>
        </row>
        <row r="1492">
          <cell r="A1492" t="str">
            <v>A11292</v>
          </cell>
          <cell r="B1492">
            <v>7419</v>
          </cell>
          <cell r="C1492">
            <v>1711</v>
          </cell>
          <cell r="E1492" t="str">
            <v>Ống gió mềm cách nhiệt D300 - Độ dày 25 mm, tỷ trọng 32 kg/m3</v>
          </cell>
          <cell r="F1492">
            <v>0</v>
          </cell>
          <cell r="G1492">
            <v>0</v>
          </cell>
          <cell r="H1492" t="str">
            <v>m</v>
          </cell>
          <cell r="I1492">
            <v>25.2</v>
          </cell>
          <cell r="J1492">
            <v>44900</v>
          </cell>
          <cell r="K1492">
            <v>1131480</v>
          </cell>
          <cell r="M1492" t="str">
            <v>Hoa Sen hoặc Phương Nam</v>
          </cell>
          <cell r="N1492">
            <v>0</v>
          </cell>
          <cell r="O1492" t="str">
            <v>Việt Nam</v>
          </cell>
          <cell r="Q1492">
            <v>100</v>
          </cell>
          <cell r="R1492">
            <v>44900</v>
          </cell>
          <cell r="S1492">
            <v>0</v>
          </cell>
          <cell r="T1492">
            <v>25.2</v>
          </cell>
          <cell r="U1492">
            <v>44923.5</v>
          </cell>
          <cell r="V1492">
            <v>1132072.2</v>
          </cell>
          <cell r="W1492">
            <v>14</v>
          </cell>
          <cell r="X1492">
            <v>352.8</v>
          </cell>
          <cell r="Y1492">
            <v>57573.599999999999</v>
          </cell>
          <cell r="Z1492">
            <v>1450854.72</v>
          </cell>
          <cell r="AA1492">
            <v>60452.28</v>
          </cell>
          <cell r="AB1492">
            <v>1523397.456</v>
          </cell>
          <cell r="AC1492">
            <v>1.1000000000000001</v>
          </cell>
          <cell r="AD1492">
            <v>27.720000000000002</v>
          </cell>
          <cell r="AI1492">
            <v>44900</v>
          </cell>
          <cell r="AJ1492">
            <v>1131480</v>
          </cell>
        </row>
        <row r="1493">
          <cell r="A1493" t="str">
            <v>A11293</v>
          </cell>
          <cell r="B1493">
            <v>7420</v>
          </cell>
          <cell r="C1493">
            <v>1711</v>
          </cell>
          <cell r="E1493" t="str">
            <v>Ống gió mềm cách nhiệt D200 - Độ dày 25 mm, tỷ trọng 32 kg/m3</v>
          </cell>
          <cell r="F1493">
            <v>0</v>
          </cell>
          <cell r="G1493">
            <v>0</v>
          </cell>
          <cell r="H1493" t="str">
            <v>m</v>
          </cell>
          <cell r="I1493">
            <v>6.3</v>
          </cell>
          <cell r="J1493">
            <v>32000</v>
          </cell>
          <cell r="K1493">
            <v>201600</v>
          </cell>
          <cell r="M1493" t="str">
            <v>Hoa Sen hoặc Phương Nam</v>
          </cell>
          <cell r="N1493">
            <v>0</v>
          </cell>
          <cell r="O1493" t="str">
            <v>Việt Nam</v>
          </cell>
          <cell r="Q1493">
            <v>100</v>
          </cell>
          <cell r="R1493">
            <v>32000</v>
          </cell>
          <cell r="S1493">
            <v>0</v>
          </cell>
          <cell r="T1493">
            <v>6.3</v>
          </cell>
          <cell r="U1493">
            <v>31960.5</v>
          </cell>
          <cell r="V1493">
            <v>201351.15</v>
          </cell>
          <cell r="W1493">
            <v>14</v>
          </cell>
          <cell r="X1493">
            <v>88.2</v>
          </cell>
          <cell r="Y1493">
            <v>57573.599999999999</v>
          </cell>
          <cell r="Z1493">
            <v>362713.68</v>
          </cell>
          <cell r="AA1493">
            <v>60452.28</v>
          </cell>
          <cell r="AB1493">
            <v>380849.364</v>
          </cell>
          <cell r="AC1493">
            <v>1.1000000000000001</v>
          </cell>
          <cell r="AD1493">
            <v>6.9300000000000006</v>
          </cell>
          <cell r="AI1493">
            <v>32000</v>
          </cell>
          <cell r="AJ1493">
            <v>201600</v>
          </cell>
        </row>
        <row r="1494">
          <cell r="A1494" t="str">
            <v>A11294</v>
          </cell>
          <cell r="D1494" t="str">
            <v>VII.6</v>
          </cell>
          <cell r="E1494" t="str">
            <v>HỆ THỐNG ỐNG NƯỚC</v>
          </cell>
        </row>
        <row r="1495">
          <cell r="A1495" t="str">
            <v>A11295</v>
          </cell>
          <cell r="E1495" t="str">
            <v>Ống thép đen kèm cách nhiệt</v>
          </cell>
        </row>
        <row r="1496">
          <cell r="A1496" t="str">
            <v>A11296</v>
          </cell>
          <cell r="B1496">
            <v>8269</v>
          </cell>
          <cell r="C1496">
            <v>1820</v>
          </cell>
          <cell r="E1496" t="str">
            <v>Black - Steel Pipe (SCH40) - Chilling system w/ Insulation</v>
          </cell>
          <cell r="F1496" t="str">
            <v>Ống thép đen, tiêu chuẩn ASTM-A53 hệ nước lạnh</v>
          </cell>
          <cell r="G1496" t="str">
            <v>400A</v>
          </cell>
          <cell r="H1496" t="str">
            <v>m</v>
          </cell>
          <cell r="I1496">
            <v>12</v>
          </cell>
          <cell r="J1496">
            <v>3158900</v>
          </cell>
          <cell r="K1496">
            <v>37906800</v>
          </cell>
          <cell r="M1496" t="str">
            <v>Ống thép :Xinyue/ Bảo ôn: Seikisui (t=50mm)</v>
          </cell>
          <cell r="N1496">
            <v>0</v>
          </cell>
          <cell r="O1496" t="str">
            <v>Ống thép:Trung Quốc/Bảo ôn: Thailand</v>
          </cell>
          <cell r="Q1496">
            <v>100</v>
          </cell>
          <cell r="R1496">
            <v>3158982</v>
          </cell>
          <cell r="S1496">
            <v>180</v>
          </cell>
          <cell r="T1496">
            <v>12</v>
          </cell>
          <cell r="U1496">
            <v>3158949</v>
          </cell>
          <cell r="V1496">
            <v>37907388</v>
          </cell>
          <cell r="W1496">
            <v>378</v>
          </cell>
          <cell r="X1496">
            <v>4536</v>
          </cell>
          <cell r="Y1496">
            <v>1554487.2</v>
          </cell>
          <cell r="Z1496">
            <v>18653846.399999999</v>
          </cell>
          <cell r="AA1496">
            <v>1632211.56</v>
          </cell>
          <cell r="AB1496">
            <v>19586538.719999999</v>
          </cell>
          <cell r="AC1496">
            <v>30.2</v>
          </cell>
          <cell r="AD1496">
            <v>362.4</v>
          </cell>
          <cell r="AE1496" t="e">
            <v>#REF!</v>
          </cell>
          <cell r="AF1496" t="e">
            <v>#REF!</v>
          </cell>
          <cell r="AI1496">
            <v>3158900</v>
          </cell>
          <cell r="AJ1496">
            <v>37906800</v>
          </cell>
        </row>
        <row r="1497">
          <cell r="A1497" t="str">
            <v>A11297</v>
          </cell>
          <cell r="B1497">
            <v>8267</v>
          </cell>
          <cell r="C1497">
            <v>1820</v>
          </cell>
          <cell r="E1497" t="str">
            <v>Black - Steel Pipe (SCH40) - Chilling system w/ Insulation</v>
          </cell>
          <cell r="F1497" t="str">
            <v>Ống thép đen, tiêu chuẩn ASTM-A53 hệ nước lạnh</v>
          </cell>
          <cell r="G1497" t="str">
            <v>300A</v>
          </cell>
          <cell r="H1497" t="str">
            <v>m</v>
          </cell>
          <cell r="I1497">
            <v>9.4</v>
          </cell>
          <cell r="J1497">
            <v>2189200</v>
          </cell>
          <cell r="K1497">
            <v>20578480</v>
          </cell>
          <cell r="M1497" t="str">
            <v>Ống thép :Xinyue/ Bảo ôn: Seikisui (t=50mm)</v>
          </cell>
          <cell r="N1497">
            <v>0</v>
          </cell>
          <cell r="O1497" t="str">
            <v>Ống thép:Trung Quốc/Bảo ôn: Thailand</v>
          </cell>
          <cell r="Q1497">
            <v>100</v>
          </cell>
          <cell r="R1497">
            <v>2189275</v>
          </cell>
          <cell r="S1497">
            <v>150</v>
          </cell>
          <cell r="T1497">
            <v>9.4</v>
          </cell>
          <cell r="U1497">
            <v>2189182.5</v>
          </cell>
          <cell r="V1497">
            <v>20578315.5</v>
          </cell>
          <cell r="W1497">
            <v>315</v>
          </cell>
          <cell r="X1497">
            <v>2961</v>
          </cell>
          <cell r="Y1497">
            <v>1295406</v>
          </cell>
          <cell r="Z1497">
            <v>12176816.4</v>
          </cell>
          <cell r="AA1497">
            <v>1360176.3</v>
          </cell>
          <cell r="AB1497">
            <v>12785657.220000001</v>
          </cell>
          <cell r="AC1497">
            <v>25.2</v>
          </cell>
          <cell r="AD1497">
            <v>236.88</v>
          </cell>
          <cell r="AE1497" t="e">
            <v>#REF!</v>
          </cell>
          <cell r="AF1497" t="e">
            <v>#REF!</v>
          </cell>
          <cell r="AI1497">
            <v>2189200</v>
          </cell>
          <cell r="AJ1497">
            <v>20578480</v>
          </cell>
        </row>
        <row r="1498">
          <cell r="A1498" t="str">
            <v>A11298</v>
          </cell>
          <cell r="B1498">
            <v>8266</v>
          </cell>
          <cell r="C1498">
            <v>1820</v>
          </cell>
          <cell r="E1498" t="str">
            <v>Black - Steel Pipe (SCH40) - Chilling system w/ Insulation</v>
          </cell>
          <cell r="F1498" t="str">
            <v>Ống thép đen, tiêu chuẩn ASTM-A53 hệ nước lạnh</v>
          </cell>
          <cell r="G1498" t="str">
            <v>250A</v>
          </cell>
          <cell r="H1498" t="str">
            <v>m</v>
          </cell>
          <cell r="I1498">
            <v>36.1</v>
          </cell>
          <cell r="J1498">
            <v>1558200</v>
          </cell>
          <cell r="K1498">
            <v>56251020</v>
          </cell>
          <cell r="M1498" t="str">
            <v>Ống thép :Xinyue/ Bảo ôn: Seikisui (t=40mm)</v>
          </cell>
          <cell r="N1498">
            <v>0</v>
          </cell>
          <cell r="O1498" t="str">
            <v>Ống thép:Trung Quốc/Bảo ôn: Thailand</v>
          </cell>
          <cell r="Q1498">
            <v>100</v>
          </cell>
          <cell r="R1498">
            <v>1558156.5</v>
          </cell>
          <cell r="S1498">
            <v>132</v>
          </cell>
          <cell r="T1498">
            <v>36.1</v>
          </cell>
          <cell r="U1498">
            <v>1558242</v>
          </cell>
          <cell r="V1498">
            <v>56252536.200000003</v>
          </cell>
          <cell r="W1498">
            <v>277.2</v>
          </cell>
          <cell r="X1498">
            <v>10006.92</v>
          </cell>
          <cell r="Y1498">
            <v>1139957.28</v>
          </cell>
          <cell r="Z1498">
            <v>41152457.808000006</v>
          </cell>
          <cell r="AA1498">
            <v>1196955.1399999999</v>
          </cell>
          <cell r="AB1498">
            <v>43210080.553999998</v>
          </cell>
          <cell r="AC1498">
            <v>22.2</v>
          </cell>
          <cell r="AD1498">
            <v>801.42</v>
          </cell>
          <cell r="AE1498" t="e">
            <v>#REF!</v>
          </cell>
          <cell r="AF1498" t="e">
            <v>#REF!</v>
          </cell>
          <cell r="AI1498">
            <v>1558200</v>
          </cell>
          <cell r="AJ1498">
            <v>56251020</v>
          </cell>
        </row>
        <row r="1499">
          <cell r="A1499" t="str">
            <v>A11299</v>
          </cell>
          <cell r="B1499">
            <v>8265</v>
          </cell>
          <cell r="C1499">
            <v>1820</v>
          </cell>
          <cell r="E1499" t="str">
            <v>Black - Steel Pipe (SCH40) - Chilling system w/ Insulation</v>
          </cell>
          <cell r="F1499" t="str">
            <v>Ống thép đen, tiêu chuẩn ASTM-A53 hệ nước lạnh</v>
          </cell>
          <cell r="G1499" t="str">
            <v>200A</v>
          </cell>
          <cell r="H1499" t="str">
            <v>m</v>
          </cell>
          <cell r="I1499">
            <v>27.5</v>
          </cell>
          <cell r="J1499">
            <v>1202900</v>
          </cell>
          <cell r="K1499">
            <v>33079750</v>
          </cell>
          <cell r="M1499" t="str">
            <v>Ống thép :Xinyue/ Bảo ôn: Seikisui (t=40mm)</v>
          </cell>
          <cell r="N1499">
            <v>0</v>
          </cell>
          <cell r="O1499" t="str">
            <v>Ống thép:Trung Quốc/Bảo ôn: Thailand</v>
          </cell>
          <cell r="Q1499">
            <v>100</v>
          </cell>
          <cell r="R1499">
            <v>1202816.5</v>
          </cell>
          <cell r="S1499">
            <v>102</v>
          </cell>
          <cell r="T1499">
            <v>27.5</v>
          </cell>
          <cell r="U1499">
            <v>1202877</v>
          </cell>
          <cell r="V1499">
            <v>33079117.5</v>
          </cell>
          <cell r="W1499">
            <v>214.2</v>
          </cell>
          <cell r="X1499">
            <v>5890.5</v>
          </cell>
          <cell r="Y1499">
            <v>880876.08</v>
          </cell>
          <cell r="Z1499">
            <v>24224092.199999999</v>
          </cell>
          <cell r="AA1499">
            <v>924919.88</v>
          </cell>
          <cell r="AB1499">
            <v>25435296.699999999</v>
          </cell>
          <cell r="AC1499">
            <v>17.100000000000001</v>
          </cell>
          <cell r="AD1499">
            <v>470.25000000000006</v>
          </cell>
          <cell r="AE1499" t="e">
            <v>#REF!</v>
          </cell>
          <cell r="AF1499" t="e">
            <v>#REF!</v>
          </cell>
          <cell r="AI1499">
            <v>1202900</v>
          </cell>
          <cell r="AJ1499">
            <v>33079750</v>
          </cell>
        </row>
        <row r="1500">
          <cell r="A1500" t="str">
            <v>A11300</v>
          </cell>
          <cell r="B1500">
            <v>8263</v>
          </cell>
          <cell r="C1500">
            <v>1820</v>
          </cell>
          <cell r="E1500" t="str">
            <v>Black - Steel Pipe (SCH40) - Chilling system w/ Insulation</v>
          </cell>
          <cell r="F1500" t="str">
            <v>Ống thép đen, tiêu chuẩn ASTM-A53 hệ nước lạnh</v>
          </cell>
          <cell r="G1500" t="str">
            <v xml:space="preserve">125A </v>
          </cell>
          <cell r="H1500" t="str">
            <v>m</v>
          </cell>
          <cell r="I1500">
            <v>22.6</v>
          </cell>
          <cell r="J1500">
            <v>756800</v>
          </cell>
          <cell r="K1500">
            <v>17103680</v>
          </cell>
          <cell r="M1500" t="str">
            <v>Ống thép :Xinyue/ Bảo ôn: Seikisui (t=30mm)</v>
          </cell>
          <cell r="N1500">
            <v>0</v>
          </cell>
          <cell r="O1500" t="str">
            <v>Ống thép:Trung Quốc/Bảo ôn: Thailand</v>
          </cell>
          <cell r="Q1500">
            <v>100</v>
          </cell>
          <cell r="R1500">
            <v>756827.5</v>
          </cell>
          <cell r="S1500">
            <v>57.6</v>
          </cell>
          <cell r="T1500">
            <v>22.6</v>
          </cell>
          <cell r="U1500">
            <v>756771</v>
          </cell>
          <cell r="V1500">
            <v>17103024.600000001</v>
          </cell>
          <cell r="W1500">
            <v>120.39999999999999</v>
          </cell>
          <cell r="X1500">
            <v>2721.04</v>
          </cell>
          <cell r="Y1500">
            <v>495132.96</v>
          </cell>
          <cell r="Z1500">
            <v>11190004.896000002</v>
          </cell>
          <cell r="AA1500">
            <v>519889.61</v>
          </cell>
          <cell r="AB1500">
            <v>11749505.186000001</v>
          </cell>
          <cell r="AC1500">
            <v>9.6</v>
          </cell>
          <cell r="AD1500">
            <v>216.96</v>
          </cell>
          <cell r="AE1500" t="e">
            <v>#REF!</v>
          </cell>
          <cell r="AF1500" t="e">
            <v>#REF!</v>
          </cell>
          <cell r="AI1500">
            <v>756800</v>
          </cell>
          <cell r="AJ1500">
            <v>17103680</v>
          </cell>
        </row>
        <row r="1501">
          <cell r="A1501" t="str">
            <v>A11301</v>
          </cell>
          <cell r="B1501">
            <v>8262</v>
          </cell>
          <cell r="C1501">
            <v>1820</v>
          </cell>
          <cell r="E1501" t="str">
            <v>Black - Steel Pipe (SCH40) - Chilling system w/ Insulation</v>
          </cell>
          <cell r="F1501" t="str">
            <v>Ống thép đen, tiêu chuẩn BS-M hệ nước lạnh</v>
          </cell>
          <cell r="G1501" t="str">
            <v xml:space="preserve">100A </v>
          </cell>
          <cell r="H1501" t="str">
            <v>m</v>
          </cell>
          <cell r="I1501">
            <v>37.700000000000003</v>
          </cell>
          <cell r="J1501">
            <v>568400</v>
          </cell>
          <cell r="K1501">
            <v>21428680</v>
          </cell>
          <cell r="M1501" t="str">
            <v>Ống thép :Xinyue/ Bảo ôn: Seikisui (t=30mm)</v>
          </cell>
          <cell r="N1501">
            <v>0</v>
          </cell>
          <cell r="O1501" t="str">
            <v>Ống thép:Trung Quốc/Bảo ôn: Thailand</v>
          </cell>
          <cell r="Q1501">
            <v>100</v>
          </cell>
          <cell r="R1501">
            <v>568436.5</v>
          </cell>
          <cell r="S1501">
            <v>48</v>
          </cell>
          <cell r="T1501">
            <v>37.700000000000003</v>
          </cell>
          <cell r="U1501">
            <v>568360.5</v>
          </cell>
          <cell r="V1501">
            <v>21427190.850000001</v>
          </cell>
          <cell r="W1501">
            <v>100.8</v>
          </cell>
          <cell r="X1501">
            <v>3800.1600000000003</v>
          </cell>
          <cell r="Y1501">
            <v>414529.92</v>
          </cell>
          <cell r="Z1501">
            <v>15627777.984000001</v>
          </cell>
          <cell r="AA1501">
            <v>435256.42</v>
          </cell>
          <cell r="AB1501">
            <v>16409167.034</v>
          </cell>
          <cell r="AC1501">
            <v>8.1</v>
          </cell>
          <cell r="AD1501">
            <v>305.37</v>
          </cell>
          <cell r="AE1501" t="e">
            <v>#REF!</v>
          </cell>
          <cell r="AF1501" t="e">
            <v>#REF!</v>
          </cell>
          <cell r="AI1501">
            <v>568400</v>
          </cell>
          <cell r="AJ1501">
            <v>21428680</v>
          </cell>
        </row>
        <row r="1502">
          <cell r="A1502" t="str">
            <v>A11302</v>
          </cell>
          <cell r="B1502">
            <v>8261</v>
          </cell>
          <cell r="C1502">
            <v>1820</v>
          </cell>
          <cell r="E1502" t="str">
            <v>Black - Steel Pipe (SCH40) - Chilling system w/ Insulation</v>
          </cell>
          <cell r="F1502" t="str">
            <v>Ống thép đen, tiêu chuẩn BS-M hệ nước lạnh</v>
          </cell>
          <cell r="G1502" t="str">
            <v xml:space="preserve">80A </v>
          </cell>
          <cell r="H1502" t="str">
            <v>m</v>
          </cell>
          <cell r="I1502">
            <v>26.3</v>
          </cell>
          <cell r="J1502">
            <v>392500</v>
          </cell>
          <cell r="K1502">
            <v>10322750</v>
          </cell>
          <cell r="M1502" t="str">
            <v>Ống thép :Xinyue/ Bảo ôn: Seikisui (t=25mm)</v>
          </cell>
          <cell r="N1502">
            <v>0</v>
          </cell>
          <cell r="O1502" t="str">
            <v>Ống thép:Trung Quốc/Bảo ôn: Thailand</v>
          </cell>
          <cell r="Q1502">
            <v>100</v>
          </cell>
          <cell r="R1502">
            <v>392440</v>
          </cell>
          <cell r="S1502">
            <v>37.200000000000003</v>
          </cell>
          <cell r="T1502">
            <v>26.3</v>
          </cell>
          <cell r="U1502">
            <v>392466</v>
          </cell>
          <cell r="V1502">
            <v>10321855.800000001</v>
          </cell>
          <cell r="W1502">
            <v>78.399999999999991</v>
          </cell>
          <cell r="X1502">
            <v>2061.9199999999996</v>
          </cell>
          <cell r="Y1502">
            <v>322412.15999999997</v>
          </cell>
          <cell r="Z1502">
            <v>8479439.8080000002</v>
          </cell>
          <cell r="AA1502">
            <v>338532.77</v>
          </cell>
          <cell r="AB1502">
            <v>8903411.8510000017</v>
          </cell>
          <cell r="AC1502">
            <v>6.3</v>
          </cell>
          <cell r="AD1502">
            <v>165.69</v>
          </cell>
          <cell r="AE1502" t="e">
            <v>#REF!</v>
          </cell>
          <cell r="AF1502" t="e">
            <v>#REF!</v>
          </cell>
          <cell r="AI1502">
            <v>392500</v>
          </cell>
          <cell r="AJ1502">
            <v>10322750</v>
          </cell>
        </row>
        <row r="1503">
          <cell r="A1503" t="str">
            <v>A11303</v>
          </cell>
          <cell r="B1503">
            <v>8260</v>
          </cell>
          <cell r="C1503">
            <v>1820</v>
          </cell>
          <cell r="E1503" t="str">
            <v>Black - Steel Pipe (SCH40) - Chilling system w/ Insulation</v>
          </cell>
          <cell r="F1503" t="str">
            <v>Ống thép đen, tiêu chuẩn BS-M hệ nước lạnh</v>
          </cell>
          <cell r="G1503" t="str">
            <v>65A</v>
          </cell>
          <cell r="H1503" t="str">
            <v>m</v>
          </cell>
          <cell r="I1503">
            <v>93.2</v>
          </cell>
          <cell r="J1503">
            <v>333700</v>
          </cell>
          <cell r="K1503">
            <v>31100840</v>
          </cell>
          <cell r="M1503" t="str">
            <v>Ống thép :Xinyue/ Bảo ôn: Seikisui (t=25mm)</v>
          </cell>
          <cell r="N1503">
            <v>0</v>
          </cell>
          <cell r="O1503" t="str">
            <v>Ống thép:Trung Quốc/Bảo ôn: Thailand</v>
          </cell>
          <cell r="Q1503">
            <v>100</v>
          </cell>
          <cell r="R1503">
            <v>333737.5</v>
          </cell>
          <cell r="S1503">
            <v>32.4</v>
          </cell>
          <cell r="T1503">
            <v>93.2</v>
          </cell>
          <cell r="U1503">
            <v>333685.5</v>
          </cell>
          <cell r="V1503">
            <v>31099488.600000001</v>
          </cell>
          <cell r="W1503">
            <v>68.599999999999994</v>
          </cell>
          <cell r="X1503">
            <v>6393.5199999999995</v>
          </cell>
          <cell r="Y1503">
            <v>282110.64</v>
          </cell>
          <cell r="Z1503">
            <v>26292711.648000002</v>
          </cell>
          <cell r="AA1503">
            <v>296216.17</v>
          </cell>
          <cell r="AB1503">
            <v>27607347.044</v>
          </cell>
          <cell r="AC1503">
            <v>5.5</v>
          </cell>
          <cell r="AD1503">
            <v>512.6</v>
          </cell>
          <cell r="AE1503" t="e">
            <v>#REF!</v>
          </cell>
          <cell r="AF1503" t="e">
            <v>#REF!</v>
          </cell>
          <cell r="AI1503">
            <v>333700</v>
          </cell>
          <cell r="AJ1503">
            <v>31100840</v>
          </cell>
        </row>
        <row r="1504">
          <cell r="A1504" t="str">
            <v>A11304</v>
          </cell>
          <cell r="B1504">
            <v>8259</v>
          </cell>
          <cell r="C1504">
            <v>1820</v>
          </cell>
          <cell r="E1504" t="str">
            <v>Black - Steel Pipe (SCH40) - Chilling system w/ Insulation</v>
          </cell>
          <cell r="F1504" t="str">
            <v>Ống thép đen, tiêu chuẩn BS-M hệ nước lạnh</v>
          </cell>
          <cell r="G1504" t="str">
            <v>50A</v>
          </cell>
          <cell r="H1504" t="str">
            <v>m</v>
          </cell>
          <cell r="I1504">
            <v>14.3</v>
          </cell>
          <cell r="J1504">
            <v>245000</v>
          </cell>
          <cell r="K1504">
            <v>3503500</v>
          </cell>
          <cell r="M1504" t="str">
            <v>Ống thép :Xinyue/ Bảo ôn: Seikisui (t=25mm)</v>
          </cell>
          <cell r="N1504">
            <v>0</v>
          </cell>
          <cell r="O1504" t="str">
            <v>Ống thép:Trung Quốc/Bảo ôn: Thailand</v>
          </cell>
          <cell r="Q1504">
            <v>100</v>
          </cell>
          <cell r="R1504">
            <v>244943</v>
          </cell>
          <cell r="S1504">
            <v>24.6</v>
          </cell>
          <cell r="T1504">
            <v>14.3</v>
          </cell>
          <cell r="U1504">
            <v>244956</v>
          </cell>
          <cell r="V1504">
            <v>3502870.8000000003</v>
          </cell>
          <cell r="W1504">
            <v>51.8</v>
          </cell>
          <cell r="X1504">
            <v>740.74</v>
          </cell>
          <cell r="Y1504">
            <v>213022.32</v>
          </cell>
          <cell r="Z1504">
            <v>3046219.1760000004</v>
          </cell>
          <cell r="AA1504">
            <v>223673.44</v>
          </cell>
          <cell r="AB1504">
            <v>3198530.1920000003</v>
          </cell>
          <cell r="AC1504">
            <v>4.0999999999999996</v>
          </cell>
          <cell r="AD1504">
            <v>58.629999999999995</v>
          </cell>
          <cell r="AE1504" t="e">
            <v>#REF!</v>
          </cell>
          <cell r="AF1504" t="e">
            <v>#REF!</v>
          </cell>
          <cell r="AI1504">
            <v>245000</v>
          </cell>
          <cell r="AJ1504">
            <v>3503500</v>
          </cell>
        </row>
        <row r="1505">
          <cell r="A1505" t="str">
            <v>A11305</v>
          </cell>
          <cell r="B1505">
            <v>8258</v>
          </cell>
          <cell r="C1505">
            <v>1820</v>
          </cell>
          <cell r="E1505" t="str">
            <v>Black - Steel Pipe (SCH40) - Chilling system w/ Insulation</v>
          </cell>
          <cell r="F1505" t="str">
            <v>Ống thép đen, tiêu chuẩn BS-M hệ nước lạnh</v>
          </cell>
          <cell r="G1505" t="str">
            <v xml:space="preserve">40A </v>
          </cell>
          <cell r="H1505" t="str">
            <v>m</v>
          </cell>
          <cell r="I1505">
            <v>37.9</v>
          </cell>
          <cell r="J1505">
            <v>181700</v>
          </cell>
          <cell r="K1505">
            <v>6886430</v>
          </cell>
          <cell r="M1505" t="str">
            <v>Ống thép :Xinyue/ Bảo ôn: Seikisui (t=20mm)</v>
          </cell>
          <cell r="N1505">
            <v>0</v>
          </cell>
          <cell r="O1505" t="str">
            <v>Ống thép:Trung Quốc/Bảo ôn: Thailand</v>
          </cell>
          <cell r="Q1505">
            <v>100</v>
          </cell>
          <cell r="R1505">
            <v>181667</v>
          </cell>
          <cell r="S1505">
            <v>19.2</v>
          </cell>
          <cell r="T1505">
            <v>37.9</v>
          </cell>
          <cell r="U1505">
            <v>181705.5</v>
          </cell>
          <cell r="V1505">
            <v>6886638.4500000002</v>
          </cell>
          <cell r="W1505">
            <v>40.599999999999994</v>
          </cell>
          <cell r="X1505">
            <v>1538.7399999999998</v>
          </cell>
          <cell r="Y1505">
            <v>166963.44</v>
          </cell>
          <cell r="Z1505">
            <v>6327914.3760000002</v>
          </cell>
          <cell r="AA1505">
            <v>175311.61</v>
          </cell>
          <cell r="AB1505">
            <v>6644310.0189999994</v>
          </cell>
          <cell r="AC1505">
            <v>3.2</v>
          </cell>
          <cell r="AD1505">
            <v>121.28</v>
          </cell>
          <cell r="AE1505" t="e">
            <v>#REF!</v>
          </cell>
          <cell r="AF1505" t="e">
            <v>#REF!</v>
          </cell>
          <cell r="AI1505">
            <v>181700</v>
          </cell>
          <cell r="AJ1505">
            <v>6886430</v>
          </cell>
        </row>
        <row r="1506">
          <cell r="A1506" t="str">
            <v>A11306</v>
          </cell>
          <cell r="B1506">
            <v>8257</v>
          </cell>
          <cell r="C1506">
            <v>1820</v>
          </cell>
          <cell r="E1506" t="str">
            <v>Black - Steel Pipe (SCH40) - Chilling system w/ Insulation</v>
          </cell>
          <cell r="F1506" t="str">
            <v>Ống thép đen, tiêu chuẩn BS-M hệ nước lạnh</v>
          </cell>
          <cell r="G1506" t="str">
            <v xml:space="preserve">32A </v>
          </cell>
          <cell r="H1506" t="str">
            <v>m</v>
          </cell>
          <cell r="I1506">
            <v>61.2</v>
          </cell>
          <cell r="J1506">
            <v>164500</v>
          </cell>
          <cell r="K1506">
            <v>10067400</v>
          </cell>
          <cell r="M1506" t="str">
            <v>Ống thép :Xinyue/ Bảo ôn: Seikisui (t=20mm)</v>
          </cell>
          <cell r="N1506">
            <v>0</v>
          </cell>
          <cell r="O1506" t="str">
            <v>Ống thép:Trung Quốc/Bảo ôn: Thailand</v>
          </cell>
          <cell r="Q1506">
            <v>100</v>
          </cell>
          <cell r="R1506">
            <v>164397.5</v>
          </cell>
          <cell r="S1506">
            <v>17.399999999999999</v>
          </cell>
          <cell r="T1506">
            <v>61.2</v>
          </cell>
          <cell r="U1506">
            <v>164496</v>
          </cell>
          <cell r="V1506">
            <v>10067155.200000001</v>
          </cell>
          <cell r="W1506">
            <v>36.4</v>
          </cell>
          <cell r="X1506">
            <v>2227.6799999999998</v>
          </cell>
          <cell r="Y1506">
            <v>149691.35999999999</v>
          </cell>
          <cell r="Z1506">
            <v>9161111.2319999989</v>
          </cell>
          <cell r="AA1506">
            <v>157175.93</v>
          </cell>
          <cell r="AB1506">
            <v>9619166.9159999993</v>
          </cell>
          <cell r="AC1506">
            <v>2.9</v>
          </cell>
          <cell r="AD1506">
            <v>177.48</v>
          </cell>
          <cell r="AE1506" t="e">
            <v>#REF!</v>
          </cell>
          <cell r="AF1506" t="e">
            <v>#REF!</v>
          </cell>
          <cell r="AI1506">
            <v>164500</v>
          </cell>
          <cell r="AJ1506">
            <v>10067400</v>
          </cell>
        </row>
        <row r="1507">
          <cell r="A1507" t="str">
            <v>A11307</v>
          </cell>
          <cell r="B1507">
            <v>8256</v>
          </cell>
          <cell r="C1507">
            <v>1820</v>
          </cell>
          <cell r="E1507" t="str">
            <v>Black - Steel Pipe (SCH40) - Chilling system w/ Insulation</v>
          </cell>
          <cell r="F1507" t="str">
            <v>Ống thép đen, tiêu chuẩn BS-M hệ nước lạnh</v>
          </cell>
          <cell r="G1507" t="str">
            <v xml:space="preserve">25A </v>
          </cell>
          <cell r="H1507" t="str">
            <v>m</v>
          </cell>
          <cell r="I1507">
            <v>161.80000000000001</v>
          </cell>
          <cell r="J1507">
            <v>147700</v>
          </cell>
          <cell r="K1507">
            <v>23897860</v>
          </cell>
          <cell r="M1507" t="str">
            <v>Ống thép :Xinyue/ Bảo ôn: Seikisui (t=20mm)</v>
          </cell>
          <cell r="N1507">
            <v>0</v>
          </cell>
          <cell r="O1507" t="str">
            <v>Ống thép:Trung Quốc/Bảo ôn: Thailand</v>
          </cell>
          <cell r="Q1507">
            <v>100</v>
          </cell>
          <cell r="R1507">
            <v>147692.5</v>
          </cell>
          <cell r="S1507">
            <v>13.8</v>
          </cell>
          <cell r="T1507">
            <v>161.80000000000001</v>
          </cell>
          <cell r="U1507">
            <v>147733.5</v>
          </cell>
          <cell r="V1507">
            <v>23903280.300000001</v>
          </cell>
          <cell r="W1507">
            <v>29.4</v>
          </cell>
          <cell r="X1507">
            <v>4756.92</v>
          </cell>
          <cell r="Y1507">
            <v>120904.56</v>
          </cell>
          <cell r="Z1507">
            <v>19562357.808000002</v>
          </cell>
          <cell r="AA1507">
            <v>126949.79</v>
          </cell>
          <cell r="AB1507">
            <v>20540476.022</v>
          </cell>
          <cell r="AC1507">
            <v>2.4</v>
          </cell>
          <cell r="AD1507">
            <v>388.32</v>
          </cell>
          <cell r="AE1507" t="e">
            <v>#REF!</v>
          </cell>
          <cell r="AF1507" t="e">
            <v>#REF!</v>
          </cell>
          <cell r="AI1507">
            <v>147700</v>
          </cell>
          <cell r="AJ1507">
            <v>23897860</v>
          </cell>
        </row>
        <row r="1508">
          <cell r="A1508" t="str">
            <v>A11308</v>
          </cell>
          <cell r="B1508">
            <v>7575</v>
          </cell>
          <cell r="C1508">
            <v>1821</v>
          </cell>
          <cell r="E1508" t="str">
            <v>PVC Drain Pipe (Class2) w/ Insulation</v>
          </cell>
          <cell r="F1508" t="str">
            <v>Ống nước ngưng uPVC class 2</v>
          </cell>
          <cell r="G1508" t="str">
            <v>40A (DN48)</v>
          </cell>
          <cell r="H1508" t="str">
            <v>m</v>
          </cell>
          <cell r="I1508">
            <v>13.9</v>
          </cell>
          <cell r="J1508">
            <v>62100</v>
          </cell>
          <cell r="K1508">
            <v>863190</v>
          </cell>
          <cell r="M1508" t="str">
            <v>Tiền Phong/ Amarflex (t=13mm)</v>
          </cell>
          <cell r="N1508">
            <v>0</v>
          </cell>
          <cell r="O1508" t="str">
            <v>Viêt Nam/ Thái Lan</v>
          </cell>
          <cell r="Q1508">
            <v>100</v>
          </cell>
          <cell r="R1508">
            <v>19805</v>
          </cell>
          <cell r="S1508">
            <v>23272.73</v>
          </cell>
          <cell r="T1508">
            <v>13.9</v>
          </cell>
          <cell r="U1508">
            <v>62133</v>
          </cell>
          <cell r="V1508">
            <v>863648.70000000007</v>
          </cell>
          <cell r="W1508">
            <v>14.783999999999997</v>
          </cell>
          <cell r="X1508">
            <v>205.49759999999998</v>
          </cell>
          <cell r="Y1508">
            <v>60797.72</v>
          </cell>
          <cell r="Z1508">
            <v>845088.30800000008</v>
          </cell>
          <cell r="AA1508">
            <v>63837.61</v>
          </cell>
          <cell r="AB1508">
            <v>887342.77899999998</v>
          </cell>
          <cell r="AC1508">
            <v>1.2</v>
          </cell>
          <cell r="AD1508">
            <v>16.68</v>
          </cell>
          <cell r="AE1508">
            <v>6210000</v>
          </cell>
          <cell r="AF1508">
            <v>86319000</v>
          </cell>
          <cell r="AI1508">
            <v>62100</v>
          </cell>
          <cell r="AJ1508">
            <v>863190</v>
          </cell>
        </row>
        <row r="1509">
          <cell r="A1509" t="str">
            <v>A11309</v>
          </cell>
          <cell r="B1509">
            <v>7574</v>
          </cell>
          <cell r="C1509">
            <v>1821</v>
          </cell>
          <cell r="E1509" t="str">
            <v>PVC Drain Pipe (Class2) w/ Insulation</v>
          </cell>
          <cell r="F1509" t="str">
            <v>Ống nước ngưng uPVC class 2</v>
          </cell>
          <cell r="G1509" t="str">
            <v>32A (DN42)</v>
          </cell>
          <cell r="H1509" t="str">
            <v>m</v>
          </cell>
          <cell r="I1509">
            <v>28.5</v>
          </cell>
          <cell r="J1509">
            <v>53200</v>
          </cell>
          <cell r="K1509">
            <v>1516200</v>
          </cell>
          <cell r="M1509" t="str">
            <v>Tiền Phong/ Amarflex (t=13mm)</v>
          </cell>
          <cell r="N1509">
            <v>0</v>
          </cell>
          <cell r="O1509" t="str">
            <v>Viêt Nam/ Thái Lan</v>
          </cell>
          <cell r="Q1509">
            <v>100</v>
          </cell>
          <cell r="R1509">
            <v>17889</v>
          </cell>
          <cell r="S1509">
            <v>19272.73</v>
          </cell>
          <cell r="T1509">
            <v>28.5</v>
          </cell>
          <cell r="U1509">
            <v>53193</v>
          </cell>
          <cell r="V1509">
            <v>1516000.5</v>
          </cell>
          <cell r="W1509">
            <v>13.397999999999998</v>
          </cell>
          <cell r="X1509">
            <v>381.84299999999996</v>
          </cell>
          <cell r="Y1509">
            <v>55097.94</v>
          </cell>
          <cell r="Z1509">
            <v>1570291.29</v>
          </cell>
          <cell r="AA1509">
            <v>57852.83</v>
          </cell>
          <cell r="AB1509">
            <v>1648805.655</v>
          </cell>
          <cell r="AC1509">
            <v>1.1000000000000001</v>
          </cell>
          <cell r="AD1509">
            <v>31.35</v>
          </cell>
          <cell r="AE1509">
            <v>5320000</v>
          </cell>
          <cell r="AF1509">
            <v>151620000</v>
          </cell>
          <cell r="AI1509">
            <v>53200</v>
          </cell>
          <cell r="AJ1509">
            <v>1516200</v>
          </cell>
        </row>
        <row r="1510">
          <cell r="A1510" t="str">
            <v>A11310</v>
          </cell>
          <cell r="B1510">
            <v>7573</v>
          </cell>
          <cell r="C1510">
            <v>1821</v>
          </cell>
          <cell r="E1510" t="str">
            <v>PVC Drain Pipe (Class2) w/ Insulation</v>
          </cell>
          <cell r="F1510" t="str">
            <v>Ống nước ngưng uPVC class 2</v>
          </cell>
          <cell r="G1510" t="str">
            <v>25A (DN34)</v>
          </cell>
          <cell r="H1510" t="str">
            <v>m</v>
          </cell>
          <cell r="I1510">
            <v>27.6</v>
          </cell>
          <cell r="J1510">
            <v>44000</v>
          </cell>
          <cell r="K1510">
            <v>1214400</v>
          </cell>
          <cell r="M1510" t="str">
            <v>Tiền Phong/ Amarflex (t=13mm)</v>
          </cell>
          <cell r="N1510">
            <v>0</v>
          </cell>
          <cell r="O1510" t="str">
            <v>Viêt Nam/ Thái Lan</v>
          </cell>
          <cell r="Q1510">
            <v>100</v>
          </cell>
          <cell r="R1510">
            <v>14695</v>
          </cell>
          <cell r="S1510">
            <v>15090.91</v>
          </cell>
          <cell r="T1510">
            <v>27.6</v>
          </cell>
          <cell r="U1510">
            <v>44029.5</v>
          </cell>
          <cell r="V1510">
            <v>1215214.2</v>
          </cell>
          <cell r="W1510">
            <v>10.625999999999999</v>
          </cell>
          <cell r="X1510">
            <v>293.27760000000001</v>
          </cell>
          <cell r="Y1510">
            <v>43698.36</v>
          </cell>
          <cell r="Z1510">
            <v>1206074.736</v>
          </cell>
          <cell r="AA1510">
            <v>45883.28</v>
          </cell>
          <cell r="AB1510">
            <v>1266378.5279999999</v>
          </cell>
          <cell r="AC1510">
            <v>0.9</v>
          </cell>
          <cell r="AD1510">
            <v>24.840000000000003</v>
          </cell>
          <cell r="AE1510">
            <v>4400000</v>
          </cell>
          <cell r="AF1510">
            <v>121440000</v>
          </cell>
          <cell r="AI1510">
            <v>44000</v>
          </cell>
          <cell r="AJ1510">
            <v>1214400</v>
          </cell>
        </row>
        <row r="1511">
          <cell r="A1511" t="str">
            <v>A11311</v>
          </cell>
          <cell r="B1511">
            <v>7572</v>
          </cell>
          <cell r="C1511">
            <v>1821</v>
          </cell>
          <cell r="E1511" t="str">
            <v>PVC Drain Pipe (Class2) w/ Insulation</v>
          </cell>
          <cell r="F1511" t="str">
            <v>Ống nước ngưng uPVC class 2</v>
          </cell>
          <cell r="G1511" t="str">
            <v>20A (DN27)</v>
          </cell>
          <cell r="H1511" t="str">
            <v>m</v>
          </cell>
          <cell r="I1511">
            <v>74.400000000000006</v>
          </cell>
          <cell r="J1511">
            <v>33700</v>
          </cell>
          <cell r="K1511">
            <v>2507280</v>
          </cell>
          <cell r="M1511" t="str">
            <v>Tiền Phong/ Amarflex (t=13mm)</v>
          </cell>
          <cell r="N1511">
            <v>0</v>
          </cell>
          <cell r="O1511" t="str">
            <v>Viêt Nam/ Thái Lan</v>
          </cell>
          <cell r="Q1511">
            <v>100</v>
          </cell>
          <cell r="R1511">
            <v>0</v>
          </cell>
          <cell r="S1511">
            <v>10909.09</v>
          </cell>
          <cell r="T1511">
            <v>74.400000000000006</v>
          </cell>
          <cell r="U1511">
            <v>33748.5</v>
          </cell>
          <cell r="V1511">
            <v>2510888.4000000004</v>
          </cell>
          <cell r="W1511">
            <v>8.3160000000000007</v>
          </cell>
          <cell r="X1511">
            <v>618.71040000000005</v>
          </cell>
          <cell r="Y1511">
            <v>34198.720000000001</v>
          </cell>
          <cell r="Z1511">
            <v>2544384.7680000002</v>
          </cell>
          <cell r="AA1511">
            <v>35908.65</v>
          </cell>
          <cell r="AB1511">
            <v>2671603.5600000005</v>
          </cell>
          <cell r="AC1511">
            <v>0.7</v>
          </cell>
          <cell r="AD1511">
            <v>52.08</v>
          </cell>
          <cell r="AE1511">
            <v>3370000</v>
          </cell>
          <cell r="AF1511">
            <v>250728000.00000003</v>
          </cell>
          <cell r="AI1511">
            <v>33700</v>
          </cell>
          <cell r="AJ1511">
            <v>2507280</v>
          </cell>
        </row>
        <row r="1512">
          <cell r="A1512" t="str">
            <v>A11312</v>
          </cell>
        </row>
        <row r="1513">
          <cell r="A1513" t="str">
            <v>A11313</v>
          </cell>
          <cell r="B1513">
            <v>9270</v>
          </cell>
          <cell r="C1513">
            <v>1834</v>
          </cell>
          <cell r="E1513" t="str">
            <v>Ditto Suspended &amp; Supports Materials</v>
          </cell>
          <cell r="F1513" t="str">
            <v>Vật tư làm giá đỡ</v>
          </cell>
          <cell r="H1513" t="str">
            <v>Lot</v>
          </cell>
          <cell r="J1513">
            <v>40819100</v>
          </cell>
          <cell r="K1513">
            <v>0</v>
          </cell>
          <cell r="M1513">
            <v>0</v>
          </cell>
          <cell r="N1513">
            <v>0</v>
          </cell>
          <cell r="O1513">
            <v>0</v>
          </cell>
          <cell r="R1513" t="str">
            <v xml:space="preserve">Black Steel Pipe (SCH40) </v>
          </cell>
          <cell r="S1513">
            <v>0.15</v>
          </cell>
          <cell r="T1513">
            <v>0</v>
          </cell>
          <cell r="U1513">
            <v>40819329.270000003</v>
          </cell>
          <cell r="V1513">
            <v>0</v>
          </cell>
          <cell r="W1513">
            <v>0</v>
          </cell>
          <cell r="X1513">
            <v>0</v>
          </cell>
          <cell r="Z1513">
            <v>0</v>
          </cell>
          <cell r="AA1513">
            <v>0</v>
          </cell>
          <cell r="AB1513">
            <v>0</v>
          </cell>
          <cell r="AC1513">
            <v>0</v>
          </cell>
          <cell r="AD1513">
            <v>0</v>
          </cell>
          <cell r="AE1513" t="e">
            <v>#REF!</v>
          </cell>
          <cell r="AF1513" t="e">
            <v>#REF!</v>
          </cell>
          <cell r="AI1513">
            <v>40819100</v>
          </cell>
          <cell r="AJ1513">
            <v>0</v>
          </cell>
        </row>
        <row r="1514">
          <cell r="A1514" t="str">
            <v>A11314</v>
          </cell>
          <cell r="B1514">
            <v>9253</v>
          </cell>
          <cell r="C1514">
            <v>1827</v>
          </cell>
          <cell r="E1514" t="str">
            <v>Galvanized Steel Pipe fittings</v>
          </cell>
          <cell r="F1514" t="str">
            <v>Phụ kiện ống thép mạ kẽm</v>
          </cell>
          <cell r="H1514" t="str">
            <v>Lot</v>
          </cell>
          <cell r="J1514">
            <v>149670000</v>
          </cell>
          <cell r="K1514">
            <v>0</v>
          </cell>
          <cell r="M1514">
            <v>0</v>
          </cell>
          <cell r="N1514">
            <v>0</v>
          </cell>
          <cell r="O1514">
            <v>0</v>
          </cell>
          <cell r="R1514" t="str">
            <v xml:space="preserve">Black Steel Pipe (SCH40) </v>
          </cell>
          <cell r="S1514">
            <v>0.55000000000000004</v>
          </cell>
          <cell r="T1514">
            <v>0</v>
          </cell>
          <cell r="U1514">
            <v>149670873.99000001</v>
          </cell>
          <cell r="V1514">
            <v>0</v>
          </cell>
          <cell r="W1514">
            <v>0</v>
          </cell>
          <cell r="X1514">
            <v>0</v>
          </cell>
          <cell r="Z1514">
            <v>0</v>
          </cell>
          <cell r="AA1514">
            <v>0</v>
          </cell>
          <cell r="AB1514">
            <v>0</v>
          </cell>
          <cell r="AC1514">
            <v>0</v>
          </cell>
          <cell r="AD1514">
            <v>0</v>
          </cell>
          <cell r="AE1514" t="e">
            <v>#REF!</v>
          </cell>
          <cell r="AF1514" t="e">
            <v>#REF!</v>
          </cell>
          <cell r="AI1514">
            <v>149670000</v>
          </cell>
          <cell r="AJ1514">
            <v>0</v>
          </cell>
        </row>
        <row r="1515">
          <cell r="A1515" t="str">
            <v>A11315</v>
          </cell>
          <cell r="H1515">
            <v>0</v>
          </cell>
          <cell r="M1515">
            <v>0</v>
          </cell>
          <cell r="N1515">
            <v>0</v>
          </cell>
          <cell r="O1515">
            <v>0</v>
          </cell>
          <cell r="W1515">
            <v>0</v>
          </cell>
          <cell r="AA1515">
            <v>0</v>
          </cell>
          <cell r="AB1515">
            <v>0</v>
          </cell>
          <cell r="AC1515">
            <v>0</v>
          </cell>
          <cell r="AD1515">
            <v>0</v>
          </cell>
          <cell r="AE1515" t="e">
            <v>#REF!</v>
          </cell>
          <cell r="AF1515" t="e">
            <v>#REF!</v>
          </cell>
          <cell r="AI1515">
            <v>0</v>
          </cell>
          <cell r="AJ1515" t="str">
            <v/>
          </cell>
        </row>
        <row r="1516">
          <cell r="B1516">
            <v>8178</v>
          </cell>
          <cell r="C1516" t="str">
            <v>II.7</v>
          </cell>
          <cell r="D1516" t="str">
            <v>VII.7</v>
          </cell>
          <cell r="E1516" t="str">
            <v>PHỤ KIỆN ỐNG NƯỚC</v>
          </cell>
          <cell r="F1516">
            <v>0</v>
          </cell>
          <cell r="G1516">
            <v>0</v>
          </cell>
        </row>
        <row r="1517">
          <cell r="B1517">
            <v>8179</v>
          </cell>
          <cell r="C1517">
            <v>0</v>
          </cell>
          <cell r="E1517" t="str">
            <v>Phụ kiện ống thép</v>
          </cell>
          <cell r="F1517">
            <v>0</v>
          </cell>
          <cell r="G1517">
            <v>0</v>
          </cell>
        </row>
        <row r="1518">
          <cell r="A1518" t="str">
            <v>A77001</v>
          </cell>
          <cell r="B1518">
            <v>8319</v>
          </cell>
          <cell r="C1518">
            <v>1827</v>
          </cell>
          <cell r="E1518" t="str">
            <v>Cút thép nối hàn DN200 SCH40</v>
          </cell>
          <cell r="F1518">
            <v>0</v>
          </cell>
          <cell r="G1518">
            <v>0</v>
          </cell>
          <cell r="H1518" t="str">
            <v>pcs</v>
          </cell>
          <cell r="I1518">
            <v>2</v>
          </cell>
          <cell r="J1518">
            <v>565900</v>
          </cell>
          <cell r="K1518">
            <v>1131800</v>
          </cell>
          <cell r="M1518">
            <v>0</v>
          </cell>
          <cell r="N1518">
            <v>0</v>
          </cell>
          <cell r="O1518">
            <v>0</v>
          </cell>
          <cell r="Q1518">
            <v>100</v>
          </cell>
          <cell r="R1518">
            <v>539000</v>
          </cell>
          <cell r="S1518">
            <v>0</v>
          </cell>
          <cell r="T1518">
            <v>2</v>
          </cell>
          <cell r="U1518">
            <v>565902</v>
          </cell>
          <cell r="V1518">
            <v>1131804</v>
          </cell>
          <cell r="W1518">
            <v>0</v>
          </cell>
          <cell r="X1518">
            <v>0</v>
          </cell>
          <cell r="Y1518">
            <v>0</v>
          </cell>
          <cell r="Z1518">
            <v>0</v>
          </cell>
          <cell r="AA1518">
            <v>0</v>
          </cell>
          <cell r="AB1518">
            <v>0</v>
          </cell>
          <cell r="AC1518">
            <v>0</v>
          </cell>
          <cell r="AD1518">
            <v>0</v>
          </cell>
          <cell r="AE1518" t="e">
            <v>#REF!</v>
          </cell>
          <cell r="AF1518" t="e">
            <v>#REF!</v>
          </cell>
          <cell r="AI1518">
            <v>565900</v>
          </cell>
          <cell r="AJ1518">
            <v>1131800</v>
          </cell>
        </row>
        <row r="1519">
          <cell r="A1519" t="str">
            <v>A77002</v>
          </cell>
          <cell r="B1519">
            <v>8320</v>
          </cell>
          <cell r="C1519">
            <v>1827</v>
          </cell>
          <cell r="E1519" t="str">
            <v>Cút thép nối hàn DN125 SCH40</v>
          </cell>
          <cell r="F1519">
            <v>0</v>
          </cell>
          <cell r="G1519">
            <v>0</v>
          </cell>
          <cell r="H1519" t="str">
            <v>pcs</v>
          </cell>
          <cell r="I1519">
            <v>2</v>
          </cell>
          <cell r="J1519">
            <v>205800</v>
          </cell>
          <cell r="K1519">
            <v>411600</v>
          </cell>
          <cell r="M1519">
            <v>0</v>
          </cell>
          <cell r="N1519">
            <v>0</v>
          </cell>
          <cell r="O1519">
            <v>0</v>
          </cell>
          <cell r="Q1519">
            <v>100</v>
          </cell>
          <cell r="R1519">
            <v>196000</v>
          </cell>
          <cell r="S1519">
            <v>0</v>
          </cell>
          <cell r="T1519">
            <v>2</v>
          </cell>
          <cell r="U1519">
            <v>205843.5</v>
          </cell>
          <cell r="V1519">
            <v>411687</v>
          </cell>
          <cell r="W1519">
            <v>0</v>
          </cell>
          <cell r="X1519">
            <v>0</v>
          </cell>
          <cell r="Y1519">
            <v>0</v>
          </cell>
          <cell r="Z1519">
            <v>0</v>
          </cell>
          <cell r="AA1519">
            <v>0</v>
          </cell>
          <cell r="AB1519">
            <v>0</v>
          </cell>
          <cell r="AC1519">
            <v>0</v>
          </cell>
          <cell r="AD1519">
            <v>0</v>
          </cell>
          <cell r="AE1519" t="e">
            <v>#REF!</v>
          </cell>
          <cell r="AF1519" t="e">
            <v>#REF!</v>
          </cell>
          <cell r="AI1519">
            <v>205800</v>
          </cell>
          <cell r="AJ1519">
            <v>411600</v>
          </cell>
        </row>
        <row r="1520">
          <cell r="A1520" t="str">
            <v>A77003</v>
          </cell>
          <cell r="B1520">
            <v>8321</v>
          </cell>
          <cell r="C1520">
            <v>1827</v>
          </cell>
          <cell r="E1520" t="str">
            <v>Cút thép nối hàn DN100 SCH40</v>
          </cell>
          <cell r="F1520">
            <v>0</v>
          </cell>
          <cell r="G1520">
            <v>0</v>
          </cell>
          <cell r="H1520" t="str">
            <v>pcs</v>
          </cell>
          <cell r="I1520">
            <v>10</v>
          </cell>
          <cell r="J1520">
            <v>115500</v>
          </cell>
          <cell r="K1520">
            <v>1155000</v>
          </cell>
          <cell r="M1520">
            <v>0</v>
          </cell>
          <cell r="N1520">
            <v>0</v>
          </cell>
          <cell r="O1520">
            <v>0</v>
          </cell>
          <cell r="Q1520">
            <v>100</v>
          </cell>
          <cell r="R1520">
            <v>110000</v>
          </cell>
          <cell r="S1520">
            <v>0</v>
          </cell>
          <cell r="T1520">
            <v>10</v>
          </cell>
          <cell r="U1520">
            <v>115549.5</v>
          </cell>
          <cell r="V1520">
            <v>1155495</v>
          </cell>
          <cell r="W1520">
            <v>0</v>
          </cell>
          <cell r="X1520">
            <v>0</v>
          </cell>
          <cell r="Y1520">
            <v>0</v>
          </cell>
          <cell r="Z1520">
            <v>0</v>
          </cell>
          <cell r="AA1520">
            <v>0</v>
          </cell>
          <cell r="AB1520">
            <v>0</v>
          </cell>
          <cell r="AC1520">
            <v>0</v>
          </cell>
          <cell r="AD1520">
            <v>0</v>
          </cell>
          <cell r="AE1520" t="e">
            <v>#REF!</v>
          </cell>
          <cell r="AF1520" t="e">
            <v>#REF!</v>
          </cell>
          <cell r="AI1520">
            <v>115500</v>
          </cell>
          <cell r="AJ1520">
            <v>1155000</v>
          </cell>
        </row>
        <row r="1521">
          <cell r="A1521" t="str">
            <v>A77004</v>
          </cell>
          <cell r="B1521">
            <v>8322</v>
          </cell>
          <cell r="C1521">
            <v>1827</v>
          </cell>
          <cell r="E1521" t="str">
            <v>Cút thép nối hàn DN80 SCH40</v>
          </cell>
          <cell r="F1521">
            <v>0</v>
          </cell>
          <cell r="G1521">
            <v>0</v>
          </cell>
          <cell r="H1521" t="str">
            <v>pcs</v>
          </cell>
          <cell r="I1521">
            <v>4</v>
          </cell>
          <cell r="J1521">
            <v>207900</v>
          </cell>
          <cell r="K1521">
            <v>831600</v>
          </cell>
          <cell r="M1521">
            <v>0</v>
          </cell>
          <cell r="N1521">
            <v>0</v>
          </cell>
          <cell r="O1521">
            <v>0</v>
          </cell>
          <cell r="Q1521">
            <v>100</v>
          </cell>
          <cell r="R1521">
            <v>198000</v>
          </cell>
          <cell r="S1521">
            <v>0</v>
          </cell>
          <cell r="T1521">
            <v>4</v>
          </cell>
          <cell r="U1521">
            <v>207855</v>
          </cell>
          <cell r="V1521">
            <v>831420</v>
          </cell>
          <cell r="W1521">
            <v>0</v>
          </cell>
          <cell r="X1521">
            <v>0</v>
          </cell>
          <cell r="Y1521">
            <v>0</v>
          </cell>
          <cell r="Z1521">
            <v>0</v>
          </cell>
          <cell r="AA1521">
            <v>0</v>
          </cell>
          <cell r="AB1521">
            <v>0</v>
          </cell>
          <cell r="AC1521">
            <v>0</v>
          </cell>
          <cell r="AD1521">
            <v>0</v>
          </cell>
          <cell r="AE1521" t="e">
            <v>#REF!</v>
          </cell>
          <cell r="AF1521" t="e">
            <v>#REF!</v>
          </cell>
          <cell r="AI1521">
            <v>207900</v>
          </cell>
          <cell r="AJ1521">
            <v>831600</v>
          </cell>
        </row>
        <row r="1522">
          <cell r="A1522" t="str">
            <v>A77005</v>
          </cell>
          <cell r="B1522">
            <v>8323</v>
          </cell>
          <cell r="C1522">
            <v>1827</v>
          </cell>
          <cell r="E1522" t="str">
            <v>Cút thép nối ren DN65 PN20</v>
          </cell>
          <cell r="F1522">
            <v>0</v>
          </cell>
          <cell r="G1522">
            <v>0</v>
          </cell>
          <cell r="H1522" t="str">
            <v>pcs</v>
          </cell>
          <cell r="I1522">
            <v>14</v>
          </cell>
          <cell r="J1522">
            <v>73300</v>
          </cell>
          <cell r="K1522">
            <v>1026200</v>
          </cell>
          <cell r="M1522">
            <v>0</v>
          </cell>
          <cell r="N1522">
            <v>0</v>
          </cell>
          <cell r="O1522">
            <v>0</v>
          </cell>
          <cell r="Q1522">
            <v>100</v>
          </cell>
          <cell r="R1522">
            <v>69900</v>
          </cell>
          <cell r="S1522">
            <v>0</v>
          </cell>
          <cell r="T1522">
            <v>14</v>
          </cell>
          <cell r="U1522">
            <v>73308</v>
          </cell>
          <cell r="V1522">
            <v>1026312</v>
          </cell>
          <cell r="W1522">
            <v>0</v>
          </cell>
          <cell r="X1522">
            <v>0</v>
          </cell>
          <cell r="Y1522">
            <v>0</v>
          </cell>
          <cell r="Z1522">
            <v>0</v>
          </cell>
          <cell r="AA1522">
            <v>0</v>
          </cell>
          <cell r="AB1522">
            <v>0</v>
          </cell>
          <cell r="AC1522">
            <v>0</v>
          </cell>
          <cell r="AD1522">
            <v>0</v>
          </cell>
          <cell r="AE1522" t="e">
            <v>#REF!</v>
          </cell>
          <cell r="AF1522" t="e">
            <v>#REF!</v>
          </cell>
          <cell r="AI1522">
            <v>73300</v>
          </cell>
          <cell r="AJ1522">
            <v>1026200</v>
          </cell>
        </row>
        <row r="1523">
          <cell r="A1523" t="str">
            <v>A77006</v>
          </cell>
          <cell r="B1523">
            <v>8324</v>
          </cell>
          <cell r="C1523">
            <v>1827</v>
          </cell>
          <cell r="E1523" t="str">
            <v>Cút thép nối ren DN40 PN20</v>
          </cell>
          <cell r="F1523">
            <v>0</v>
          </cell>
          <cell r="G1523">
            <v>0</v>
          </cell>
          <cell r="H1523" t="str">
            <v>pcs</v>
          </cell>
          <cell r="I1523">
            <v>6</v>
          </cell>
          <cell r="J1523">
            <v>26800</v>
          </cell>
          <cell r="K1523">
            <v>160800</v>
          </cell>
          <cell r="M1523">
            <v>0</v>
          </cell>
          <cell r="N1523">
            <v>0</v>
          </cell>
          <cell r="O1523">
            <v>0</v>
          </cell>
          <cell r="Q1523">
            <v>100</v>
          </cell>
          <cell r="R1523">
            <v>25500</v>
          </cell>
          <cell r="S1523">
            <v>0</v>
          </cell>
          <cell r="T1523">
            <v>6</v>
          </cell>
          <cell r="U1523">
            <v>26820</v>
          </cell>
          <cell r="V1523">
            <v>160920</v>
          </cell>
          <cell r="W1523">
            <v>0</v>
          </cell>
          <cell r="X1523">
            <v>0</v>
          </cell>
          <cell r="Y1523">
            <v>0</v>
          </cell>
          <cell r="Z1523">
            <v>0</v>
          </cell>
          <cell r="AA1523">
            <v>0</v>
          </cell>
          <cell r="AB1523">
            <v>0</v>
          </cell>
          <cell r="AC1523">
            <v>0</v>
          </cell>
          <cell r="AD1523">
            <v>0</v>
          </cell>
          <cell r="AE1523" t="e">
            <v>#REF!</v>
          </cell>
          <cell r="AF1523" t="e">
            <v>#REF!</v>
          </cell>
          <cell r="AI1523">
            <v>26800</v>
          </cell>
          <cell r="AJ1523">
            <v>160800</v>
          </cell>
        </row>
        <row r="1524">
          <cell r="A1524" t="str">
            <v>A77007</v>
          </cell>
          <cell r="B1524">
            <v>8325</v>
          </cell>
          <cell r="C1524">
            <v>1827</v>
          </cell>
          <cell r="E1524" t="str">
            <v>Cút thép nối ren DN32 PN20</v>
          </cell>
          <cell r="F1524">
            <v>0</v>
          </cell>
          <cell r="G1524">
            <v>0</v>
          </cell>
          <cell r="H1524" t="str">
            <v>pcs</v>
          </cell>
          <cell r="I1524">
            <v>4</v>
          </cell>
          <cell r="J1524">
            <v>21200</v>
          </cell>
          <cell r="K1524">
            <v>84800</v>
          </cell>
          <cell r="M1524">
            <v>0</v>
          </cell>
          <cell r="N1524">
            <v>0</v>
          </cell>
          <cell r="O1524">
            <v>0</v>
          </cell>
          <cell r="Q1524">
            <v>100</v>
          </cell>
          <cell r="R1524">
            <v>20300</v>
          </cell>
          <cell r="S1524">
            <v>0</v>
          </cell>
          <cell r="T1524">
            <v>4</v>
          </cell>
          <cell r="U1524">
            <v>21232.5</v>
          </cell>
          <cell r="V1524">
            <v>84930</v>
          </cell>
          <cell r="W1524">
            <v>0</v>
          </cell>
          <cell r="X1524">
            <v>0</v>
          </cell>
          <cell r="Y1524">
            <v>0</v>
          </cell>
          <cell r="Z1524">
            <v>0</v>
          </cell>
          <cell r="AA1524">
            <v>0</v>
          </cell>
          <cell r="AB1524">
            <v>0</v>
          </cell>
          <cell r="AC1524">
            <v>0</v>
          </cell>
          <cell r="AD1524">
            <v>0</v>
          </cell>
          <cell r="AE1524" t="e">
            <v>#REF!</v>
          </cell>
          <cell r="AF1524" t="e">
            <v>#REF!</v>
          </cell>
          <cell r="AI1524">
            <v>21200</v>
          </cell>
          <cell r="AJ1524">
            <v>84800</v>
          </cell>
        </row>
        <row r="1525">
          <cell r="A1525" t="str">
            <v>A77008</v>
          </cell>
          <cell r="B1525">
            <v>8326</v>
          </cell>
          <cell r="C1525">
            <v>1827</v>
          </cell>
          <cell r="E1525" t="str">
            <v>Cút thép nối ren DN25 PN20</v>
          </cell>
          <cell r="F1525">
            <v>0</v>
          </cell>
          <cell r="G1525">
            <v>0</v>
          </cell>
          <cell r="H1525" t="str">
            <v>pcs</v>
          </cell>
          <cell r="I1525">
            <v>28</v>
          </cell>
          <cell r="J1525">
            <v>13600</v>
          </cell>
          <cell r="K1525">
            <v>380800</v>
          </cell>
          <cell r="M1525">
            <v>0</v>
          </cell>
          <cell r="N1525">
            <v>0</v>
          </cell>
          <cell r="O1525">
            <v>0</v>
          </cell>
          <cell r="Q1525">
            <v>100</v>
          </cell>
          <cell r="R1525">
            <v>12900</v>
          </cell>
          <cell r="S1525">
            <v>0</v>
          </cell>
          <cell r="T1525">
            <v>28</v>
          </cell>
          <cell r="U1525">
            <v>13633.5</v>
          </cell>
          <cell r="V1525">
            <v>381738</v>
          </cell>
          <cell r="W1525">
            <v>0</v>
          </cell>
          <cell r="X1525">
            <v>0</v>
          </cell>
          <cell r="Y1525">
            <v>0</v>
          </cell>
          <cell r="Z1525">
            <v>0</v>
          </cell>
          <cell r="AA1525">
            <v>0</v>
          </cell>
          <cell r="AB1525">
            <v>0</v>
          </cell>
          <cell r="AC1525">
            <v>0</v>
          </cell>
          <cell r="AD1525">
            <v>0</v>
          </cell>
          <cell r="AE1525" t="e">
            <v>#REF!</v>
          </cell>
          <cell r="AF1525" t="e">
            <v>#REF!</v>
          </cell>
          <cell r="AI1525">
            <v>13600</v>
          </cell>
          <cell r="AJ1525">
            <v>380800</v>
          </cell>
        </row>
        <row r="1526">
          <cell r="A1526" t="str">
            <v>A77009</v>
          </cell>
          <cell r="B1526">
            <v>8327</v>
          </cell>
          <cell r="C1526">
            <v>1827</v>
          </cell>
          <cell r="E1526" t="str">
            <v>Chếch thép nối hàn DN250 SCH40</v>
          </cell>
          <cell r="F1526">
            <v>0</v>
          </cell>
          <cell r="G1526">
            <v>0</v>
          </cell>
          <cell r="H1526" t="str">
            <v>pcs</v>
          </cell>
          <cell r="I1526">
            <v>2</v>
          </cell>
          <cell r="J1526">
            <v>693100</v>
          </cell>
          <cell r="K1526">
            <v>1386200</v>
          </cell>
          <cell r="M1526">
            <v>0</v>
          </cell>
          <cell r="N1526">
            <v>0</v>
          </cell>
          <cell r="O1526">
            <v>0</v>
          </cell>
          <cell r="Q1526">
            <v>100</v>
          </cell>
          <cell r="R1526">
            <v>660000</v>
          </cell>
          <cell r="S1526">
            <v>0</v>
          </cell>
          <cell r="T1526">
            <v>2</v>
          </cell>
          <cell r="U1526">
            <v>693073.5</v>
          </cell>
          <cell r="V1526">
            <v>1386147</v>
          </cell>
          <cell r="W1526">
            <v>0</v>
          </cell>
          <cell r="X1526">
            <v>0</v>
          </cell>
          <cell r="Y1526">
            <v>0</v>
          </cell>
          <cell r="Z1526">
            <v>0</v>
          </cell>
          <cell r="AA1526">
            <v>0</v>
          </cell>
          <cell r="AB1526">
            <v>0</v>
          </cell>
          <cell r="AC1526">
            <v>0</v>
          </cell>
          <cell r="AD1526">
            <v>0</v>
          </cell>
          <cell r="AE1526" t="e">
            <v>#REF!</v>
          </cell>
          <cell r="AF1526" t="e">
            <v>#REF!</v>
          </cell>
          <cell r="AI1526">
            <v>693100</v>
          </cell>
          <cell r="AJ1526">
            <v>1386200</v>
          </cell>
        </row>
        <row r="1527">
          <cell r="A1527" t="str">
            <v>A77010</v>
          </cell>
          <cell r="B1527">
            <v>8328</v>
          </cell>
          <cell r="C1527">
            <v>1827</v>
          </cell>
          <cell r="E1527" t="str">
            <v>Chếch thép nối ren DN25 PN20</v>
          </cell>
          <cell r="F1527">
            <v>0</v>
          </cell>
          <cell r="G1527">
            <v>0</v>
          </cell>
          <cell r="H1527" t="str">
            <v>pcs</v>
          </cell>
          <cell r="I1527">
            <v>8</v>
          </cell>
          <cell r="J1527">
            <v>8500</v>
          </cell>
          <cell r="K1527">
            <v>68000</v>
          </cell>
          <cell r="M1527">
            <v>0</v>
          </cell>
          <cell r="N1527">
            <v>0</v>
          </cell>
          <cell r="O1527">
            <v>0</v>
          </cell>
          <cell r="Q1527">
            <v>100</v>
          </cell>
          <cell r="R1527">
            <v>8000</v>
          </cell>
          <cell r="S1527">
            <v>0</v>
          </cell>
          <cell r="T1527">
            <v>8</v>
          </cell>
          <cell r="U1527">
            <v>8493</v>
          </cell>
          <cell r="V1527">
            <v>67944</v>
          </cell>
          <cell r="W1527">
            <v>0</v>
          </cell>
          <cell r="X1527">
            <v>0</v>
          </cell>
          <cell r="Y1527">
            <v>0</v>
          </cell>
          <cell r="Z1527">
            <v>0</v>
          </cell>
          <cell r="AA1527">
            <v>0</v>
          </cell>
          <cell r="AB1527">
            <v>0</v>
          </cell>
          <cell r="AC1527">
            <v>0</v>
          </cell>
          <cell r="AD1527">
            <v>0</v>
          </cell>
          <cell r="AE1527" t="e">
            <v>#REF!</v>
          </cell>
          <cell r="AF1527" t="e">
            <v>#REF!</v>
          </cell>
          <cell r="AI1527">
            <v>8500</v>
          </cell>
          <cell r="AJ1527">
            <v>68000</v>
          </cell>
        </row>
        <row r="1528">
          <cell r="A1528" t="str">
            <v>A77011</v>
          </cell>
          <cell r="B1528">
            <v>8329</v>
          </cell>
          <cell r="C1528">
            <v>1827</v>
          </cell>
          <cell r="E1528" t="str">
            <v>Tê thép nối hàn DN300x250 SCH40</v>
          </cell>
          <cell r="F1528">
            <v>0</v>
          </cell>
          <cell r="G1528">
            <v>0</v>
          </cell>
          <cell r="H1528" t="str">
            <v>pcs</v>
          </cell>
          <cell r="I1528">
            <v>2</v>
          </cell>
          <cell r="J1528">
            <v>1871100</v>
          </cell>
          <cell r="K1528">
            <v>3742200</v>
          </cell>
          <cell r="M1528">
            <v>0</v>
          </cell>
          <cell r="N1528">
            <v>0</v>
          </cell>
          <cell r="O1528">
            <v>0</v>
          </cell>
          <cell r="Q1528">
            <v>100</v>
          </cell>
          <cell r="R1528">
            <v>1782000</v>
          </cell>
          <cell r="S1528">
            <v>0</v>
          </cell>
          <cell r="T1528">
            <v>2</v>
          </cell>
          <cell r="U1528">
            <v>1871142</v>
          </cell>
          <cell r="V1528">
            <v>3742284</v>
          </cell>
          <cell r="W1528">
            <v>0</v>
          </cell>
          <cell r="X1528">
            <v>0</v>
          </cell>
          <cell r="Y1528">
            <v>0</v>
          </cell>
          <cell r="Z1528">
            <v>0</v>
          </cell>
          <cell r="AA1528">
            <v>0</v>
          </cell>
          <cell r="AB1528">
            <v>0</v>
          </cell>
          <cell r="AC1528">
            <v>0</v>
          </cell>
          <cell r="AD1528">
            <v>0</v>
          </cell>
          <cell r="AE1528" t="e">
            <v>#REF!</v>
          </cell>
          <cell r="AF1528" t="e">
            <v>#REF!</v>
          </cell>
          <cell r="AI1528">
            <v>1871100</v>
          </cell>
          <cell r="AJ1528">
            <v>3742200</v>
          </cell>
        </row>
        <row r="1529">
          <cell r="A1529" t="str">
            <v>A77012</v>
          </cell>
          <cell r="B1529">
            <v>8330</v>
          </cell>
          <cell r="C1529">
            <v>1827</v>
          </cell>
          <cell r="E1529" t="str">
            <v>Tê thép nối hàn DN250x150 SCH40</v>
          </cell>
          <cell r="F1529">
            <v>0</v>
          </cell>
          <cell r="G1529">
            <v>0</v>
          </cell>
          <cell r="H1529" t="str">
            <v>pcs</v>
          </cell>
          <cell r="I1529">
            <v>2</v>
          </cell>
          <cell r="J1529">
            <v>1155000</v>
          </cell>
          <cell r="K1529">
            <v>2310000</v>
          </cell>
          <cell r="M1529">
            <v>0</v>
          </cell>
          <cell r="N1529">
            <v>0</v>
          </cell>
          <cell r="O1529">
            <v>0</v>
          </cell>
          <cell r="Q1529">
            <v>100</v>
          </cell>
          <cell r="R1529">
            <v>1100000</v>
          </cell>
          <cell r="S1529">
            <v>0</v>
          </cell>
          <cell r="T1529">
            <v>2</v>
          </cell>
          <cell r="U1529">
            <v>1155048</v>
          </cell>
          <cell r="V1529">
            <v>2310096</v>
          </cell>
          <cell r="W1529">
            <v>0</v>
          </cell>
          <cell r="X1529">
            <v>0</v>
          </cell>
          <cell r="Y1529">
            <v>0</v>
          </cell>
          <cell r="Z1529">
            <v>0</v>
          </cell>
          <cell r="AA1529">
            <v>0</v>
          </cell>
          <cell r="AB1529">
            <v>0</v>
          </cell>
          <cell r="AC1529">
            <v>0</v>
          </cell>
          <cell r="AD1529">
            <v>0</v>
          </cell>
          <cell r="AE1529" t="e">
            <v>#REF!</v>
          </cell>
          <cell r="AF1529" t="e">
            <v>#REF!</v>
          </cell>
          <cell r="AI1529">
            <v>1155000</v>
          </cell>
          <cell r="AJ1529">
            <v>2310000</v>
          </cell>
        </row>
        <row r="1530">
          <cell r="A1530" t="str">
            <v>A77013</v>
          </cell>
          <cell r="B1530">
            <v>8331</v>
          </cell>
          <cell r="C1530">
            <v>1827</v>
          </cell>
          <cell r="E1530" t="str">
            <v>Tê thép nối hàn DN250x80 SCH40</v>
          </cell>
          <cell r="F1530">
            <v>0</v>
          </cell>
          <cell r="G1530">
            <v>0</v>
          </cell>
          <cell r="H1530" t="str">
            <v>pcs</v>
          </cell>
          <cell r="I1530">
            <v>2</v>
          </cell>
          <cell r="J1530">
            <v>1155000</v>
          </cell>
          <cell r="K1530">
            <v>2310000</v>
          </cell>
          <cell r="M1530">
            <v>0</v>
          </cell>
          <cell r="N1530">
            <v>0</v>
          </cell>
          <cell r="O1530">
            <v>0</v>
          </cell>
          <cell r="Q1530">
            <v>100</v>
          </cell>
          <cell r="R1530">
            <v>1100000</v>
          </cell>
          <cell r="S1530">
            <v>0</v>
          </cell>
          <cell r="T1530">
            <v>2</v>
          </cell>
          <cell r="U1530">
            <v>1155048</v>
          </cell>
          <cell r="V1530">
            <v>2310096</v>
          </cell>
          <cell r="W1530">
            <v>0</v>
          </cell>
          <cell r="X1530">
            <v>0</v>
          </cell>
          <cell r="Y1530">
            <v>0</v>
          </cell>
          <cell r="Z1530">
            <v>0</v>
          </cell>
          <cell r="AA1530">
            <v>0</v>
          </cell>
          <cell r="AB1530">
            <v>0</v>
          </cell>
          <cell r="AC1530">
            <v>0</v>
          </cell>
          <cell r="AD1530">
            <v>0</v>
          </cell>
          <cell r="AE1530" t="e">
            <v>#REF!</v>
          </cell>
          <cell r="AF1530" t="e">
            <v>#REF!</v>
          </cell>
          <cell r="AI1530">
            <v>1155000</v>
          </cell>
          <cell r="AJ1530">
            <v>2310000</v>
          </cell>
        </row>
        <row r="1531">
          <cell r="A1531" t="str">
            <v>A77014</v>
          </cell>
          <cell r="B1531">
            <v>8332</v>
          </cell>
          <cell r="C1531">
            <v>1827</v>
          </cell>
          <cell r="E1531" t="str">
            <v>Tê thép nối hàn DN200x125 SCH40</v>
          </cell>
          <cell r="F1531">
            <v>0</v>
          </cell>
          <cell r="G1531">
            <v>0</v>
          </cell>
          <cell r="H1531" t="str">
            <v>pcs</v>
          </cell>
          <cell r="I1531">
            <v>2</v>
          </cell>
          <cell r="J1531">
            <v>750700</v>
          </cell>
          <cell r="K1531">
            <v>1501400</v>
          </cell>
          <cell r="M1531">
            <v>0</v>
          </cell>
          <cell r="N1531">
            <v>0</v>
          </cell>
          <cell r="O1531">
            <v>0</v>
          </cell>
          <cell r="Q1531">
            <v>100</v>
          </cell>
          <cell r="R1531">
            <v>715000</v>
          </cell>
          <cell r="S1531">
            <v>0</v>
          </cell>
          <cell r="T1531">
            <v>2</v>
          </cell>
          <cell r="U1531">
            <v>750736.5</v>
          </cell>
          <cell r="V1531">
            <v>1501473</v>
          </cell>
          <cell r="W1531">
            <v>0</v>
          </cell>
          <cell r="X1531">
            <v>0</v>
          </cell>
          <cell r="Y1531">
            <v>0</v>
          </cell>
          <cell r="Z1531">
            <v>0</v>
          </cell>
          <cell r="AA1531">
            <v>0</v>
          </cell>
          <cell r="AB1531">
            <v>0</v>
          </cell>
          <cell r="AC1531">
            <v>0</v>
          </cell>
          <cell r="AD1531">
            <v>0</v>
          </cell>
          <cell r="AE1531" t="e">
            <v>#REF!</v>
          </cell>
          <cell r="AF1531" t="e">
            <v>#REF!</v>
          </cell>
          <cell r="AI1531">
            <v>750700</v>
          </cell>
          <cell r="AJ1531">
            <v>1501400</v>
          </cell>
        </row>
        <row r="1532">
          <cell r="A1532" t="str">
            <v>A77015</v>
          </cell>
          <cell r="B1532">
            <v>8333</v>
          </cell>
          <cell r="C1532">
            <v>1827</v>
          </cell>
          <cell r="E1532" t="str">
            <v>Tê thép nối hàn DN125x125 SCH40</v>
          </cell>
          <cell r="F1532">
            <v>0</v>
          </cell>
          <cell r="G1532">
            <v>0</v>
          </cell>
          <cell r="H1532" t="str">
            <v>pcs</v>
          </cell>
          <cell r="I1532">
            <v>2</v>
          </cell>
          <cell r="J1532">
            <v>300400</v>
          </cell>
          <cell r="K1532">
            <v>600800</v>
          </cell>
          <cell r="M1532">
            <v>0</v>
          </cell>
          <cell r="N1532">
            <v>0</v>
          </cell>
          <cell r="O1532">
            <v>0</v>
          </cell>
          <cell r="Q1532">
            <v>100</v>
          </cell>
          <cell r="R1532">
            <v>286000</v>
          </cell>
          <cell r="S1532">
            <v>0</v>
          </cell>
          <cell r="T1532">
            <v>2</v>
          </cell>
          <cell r="U1532">
            <v>300384</v>
          </cell>
          <cell r="V1532">
            <v>600768</v>
          </cell>
          <cell r="W1532">
            <v>0</v>
          </cell>
          <cell r="X1532">
            <v>0</v>
          </cell>
          <cell r="Y1532">
            <v>0</v>
          </cell>
          <cell r="Z1532">
            <v>0</v>
          </cell>
          <cell r="AA1532">
            <v>0</v>
          </cell>
          <cell r="AB1532">
            <v>0</v>
          </cell>
          <cell r="AC1532">
            <v>0</v>
          </cell>
          <cell r="AD1532">
            <v>0</v>
          </cell>
          <cell r="AE1532" t="e">
            <v>#REF!</v>
          </cell>
          <cell r="AF1532" t="e">
            <v>#REF!</v>
          </cell>
          <cell r="AI1532">
            <v>300400</v>
          </cell>
          <cell r="AJ1532">
            <v>600800</v>
          </cell>
        </row>
        <row r="1533">
          <cell r="A1533" t="str">
            <v>A77016</v>
          </cell>
          <cell r="B1533">
            <v>8334</v>
          </cell>
          <cell r="C1533">
            <v>1827</v>
          </cell>
          <cell r="E1533" t="str">
            <v>Tê thép nối hàn DN125x100 SCH40</v>
          </cell>
          <cell r="F1533">
            <v>0</v>
          </cell>
          <cell r="G1533">
            <v>0</v>
          </cell>
          <cell r="H1533" t="str">
            <v>pcs</v>
          </cell>
          <cell r="I1533">
            <v>2</v>
          </cell>
          <cell r="J1533">
            <v>300400</v>
          </cell>
          <cell r="K1533">
            <v>600800</v>
          </cell>
          <cell r="M1533">
            <v>0</v>
          </cell>
          <cell r="N1533">
            <v>0</v>
          </cell>
          <cell r="O1533">
            <v>0</v>
          </cell>
          <cell r="Q1533">
            <v>100</v>
          </cell>
          <cell r="R1533">
            <v>286000</v>
          </cell>
          <cell r="S1533">
            <v>0</v>
          </cell>
          <cell r="T1533">
            <v>2</v>
          </cell>
          <cell r="U1533">
            <v>300384</v>
          </cell>
          <cell r="V1533">
            <v>600768</v>
          </cell>
          <cell r="W1533">
            <v>0</v>
          </cell>
          <cell r="X1533">
            <v>0</v>
          </cell>
          <cell r="Y1533">
            <v>0</v>
          </cell>
          <cell r="Z1533">
            <v>0</v>
          </cell>
          <cell r="AA1533">
            <v>0</v>
          </cell>
          <cell r="AB1533">
            <v>0</v>
          </cell>
          <cell r="AC1533">
            <v>0</v>
          </cell>
          <cell r="AD1533">
            <v>0</v>
          </cell>
          <cell r="AE1533" t="e">
            <v>#REF!</v>
          </cell>
          <cell r="AF1533" t="e">
            <v>#REF!</v>
          </cell>
          <cell r="AI1533">
            <v>300400</v>
          </cell>
          <cell r="AJ1533">
            <v>600800</v>
          </cell>
        </row>
        <row r="1534">
          <cell r="A1534" t="str">
            <v>A77017</v>
          </cell>
          <cell r="B1534">
            <v>8335</v>
          </cell>
          <cell r="C1534">
            <v>1827</v>
          </cell>
          <cell r="E1534" t="str">
            <v>Tê thép nối hàn DN100x100 SCH40</v>
          </cell>
          <cell r="F1534">
            <v>0</v>
          </cell>
          <cell r="G1534">
            <v>0</v>
          </cell>
          <cell r="H1534" t="str">
            <v>pcs</v>
          </cell>
          <cell r="I1534">
            <v>4</v>
          </cell>
          <cell r="J1534">
            <v>175400</v>
          </cell>
          <cell r="K1534">
            <v>701600</v>
          </cell>
          <cell r="M1534">
            <v>0</v>
          </cell>
          <cell r="N1534">
            <v>0</v>
          </cell>
          <cell r="O1534">
            <v>0</v>
          </cell>
          <cell r="Q1534">
            <v>100</v>
          </cell>
          <cell r="R1534">
            <v>167000</v>
          </cell>
          <cell r="S1534">
            <v>0</v>
          </cell>
          <cell r="T1534">
            <v>4</v>
          </cell>
          <cell r="U1534">
            <v>175447.5</v>
          </cell>
          <cell r="V1534">
            <v>701790</v>
          </cell>
          <cell r="W1534">
            <v>0</v>
          </cell>
          <cell r="X1534">
            <v>0</v>
          </cell>
          <cell r="Y1534">
            <v>0</v>
          </cell>
          <cell r="Z1534">
            <v>0</v>
          </cell>
          <cell r="AA1534">
            <v>0</v>
          </cell>
          <cell r="AB1534">
            <v>0</v>
          </cell>
          <cell r="AC1534">
            <v>0</v>
          </cell>
          <cell r="AD1534">
            <v>0</v>
          </cell>
          <cell r="AE1534" t="e">
            <v>#REF!</v>
          </cell>
          <cell r="AF1534" t="e">
            <v>#REF!</v>
          </cell>
          <cell r="AI1534">
            <v>175400</v>
          </cell>
          <cell r="AJ1534">
            <v>701600</v>
          </cell>
        </row>
        <row r="1535">
          <cell r="A1535" t="str">
            <v>A77018</v>
          </cell>
          <cell r="B1535">
            <v>8336</v>
          </cell>
          <cell r="C1535">
            <v>1827</v>
          </cell>
          <cell r="E1535" t="str">
            <v>Tê thép nối hàn DN100x80 SCH40</v>
          </cell>
          <cell r="F1535">
            <v>0</v>
          </cell>
          <cell r="G1535">
            <v>0</v>
          </cell>
          <cell r="H1535" t="str">
            <v>pcs</v>
          </cell>
          <cell r="I1535">
            <v>2</v>
          </cell>
          <cell r="J1535">
            <v>175400</v>
          </cell>
          <cell r="K1535">
            <v>350800</v>
          </cell>
          <cell r="M1535">
            <v>0</v>
          </cell>
          <cell r="N1535">
            <v>0</v>
          </cell>
          <cell r="O1535">
            <v>0</v>
          </cell>
          <cell r="Q1535">
            <v>100</v>
          </cell>
          <cell r="R1535">
            <v>167000</v>
          </cell>
          <cell r="S1535">
            <v>0</v>
          </cell>
          <cell r="T1535">
            <v>2</v>
          </cell>
          <cell r="U1535">
            <v>175447.5</v>
          </cell>
          <cell r="V1535">
            <v>350895</v>
          </cell>
          <cell r="W1535">
            <v>0</v>
          </cell>
          <cell r="X1535">
            <v>0</v>
          </cell>
          <cell r="Y1535">
            <v>0</v>
          </cell>
          <cell r="Z1535">
            <v>0</v>
          </cell>
          <cell r="AA1535">
            <v>0</v>
          </cell>
          <cell r="AB1535">
            <v>0</v>
          </cell>
          <cell r="AC1535">
            <v>0</v>
          </cell>
          <cell r="AD1535">
            <v>0</v>
          </cell>
          <cell r="AE1535" t="e">
            <v>#REF!</v>
          </cell>
          <cell r="AF1535" t="e">
            <v>#REF!</v>
          </cell>
          <cell r="AI1535">
            <v>175400</v>
          </cell>
          <cell r="AJ1535">
            <v>350800</v>
          </cell>
        </row>
        <row r="1536">
          <cell r="A1536" t="str">
            <v>A77019</v>
          </cell>
          <cell r="B1536">
            <v>8337</v>
          </cell>
          <cell r="C1536">
            <v>1827</v>
          </cell>
          <cell r="E1536" t="str">
            <v>Tê thép nối hàn DN80x80 SCH40</v>
          </cell>
          <cell r="F1536">
            <v>0</v>
          </cell>
          <cell r="G1536">
            <v>0</v>
          </cell>
          <cell r="H1536" t="str">
            <v>pcs</v>
          </cell>
          <cell r="I1536">
            <v>2</v>
          </cell>
          <cell r="J1536">
            <v>110200</v>
          </cell>
          <cell r="K1536">
            <v>220400</v>
          </cell>
          <cell r="M1536">
            <v>0</v>
          </cell>
          <cell r="N1536">
            <v>0</v>
          </cell>
          <cell r="O1536">
            <v>0</v>
          </cell>
          <cell r="Q1536">
            <v>100</v>
          </cell>
          <cell r="R1536">
            <v>105000</v>
          </cell>
          <cell r="S1536">
            <v>0</v>
          </cell>
          <cell r="T1536">
            <v>2</v>
          </cell>
          <cell r="U1536">
            <v>110185.5</v>
          </cell>
          <cell r="V1536">
            <v>220371</v>
          </cell>
          <cell r="W1536">
            <v>0</v>
          </cell>
          <cell r="X1536">
            <v>0</v>
          </cell>
          <cell r="Y1536">
            <v>0</v>
          </cell>
          <cell r="Z1536">
            <v>0</v>
          </cell>
          <cell r="AA1536">
            <v>0</v>
          </cell>
          <cell r="AB1536">
            <v>0</v>
          </cell>
          <cell r="AC1536">
            <v>0</v>
          </cell>
          <cell r="AD1536">
            <v>0</v>
          </cell>
          <cell r="AE1536" t="e">
            <v>#REF!</v>
          </cell>
          <cell r="AF1536" t="e">
            <v>#REF!</v>
          </cell>
          <cell r="AI1536">
            <v>110200</v>
          </cell>
          <cell r="AJ1536">
            <v>220400</v>
          </cell>
        </row>
        <row r="1537">
          <cell r="A1537" t="str">
            <v>A77020</v>
          </cell>
          <cell r="B1537">
            <v>8338</v>
          </cell>
          <cell r="C1537">
            <v>1827</v>
          </cell>
          <cell r="E1537" t="str">
            <v>Tê thép nối ren DN65x65 PN20</v>
          </cell>
          <cell r="F1537">
            <v>0</v>
          </cell>
          <cell r="G1537">
            <v>0</v>
          </cell>
          <cell r="H1537" t="str">
            <v>pcs</v>
          </cell>
          <cell r="I1537">
            <v>8</v>
          </cell>
          <cell r="J1537">
            <v>84000</v>
          </cell>
          <cell r="K1537">
            <v>672000</v>
          </cell>
          <cell r="M1537">
            <v>0</v>
          </cell>
          <cell r="N1537">
            <v>0</v>
          </cell>
          <cell r="O1537">
            <v>0</v>
          </cell>
          <cell r="Q1537">
            <v>100</v>
          </cell>
          <cell r="R1537">
            <v>80000</v>
          </cell>
          <cell r="S1537">
            <v>0</v>
          </cell>
          <cell r="T1537">
            <v>8</v>
          </cell>
          <cell r="U1537">
            <v>84036</v>
          </cell>
          <cell r="V1537">
            <v>672288</v>
          </cell>
          <cell r="W1537">
            <v>0</v>
          </cell>
          <cell r="X1537">
            <v>0</v>
          </cell>
          <cell r="Y1537">
            <v>0</v>
          </cell>
          <cell r="Z1537">
            <v>0</v>
          </cell>
          <cell r="AA1537">
            <v>0</v>
          </cell>
          <cell r="AB1537">
            <v>0</v>
          </cell>
          <cell r="AC1537">
            <v>0</v>
          </cell>
          <cell r="AD1537">
            <v>0</v>
          </cell>
          <cell r="AE1537" t="e">
            <v>#REF!</v>
          </cell>
          <cell r="AF1537" t="e">
            <v>#REF!</v>
          </cell>
          <cell r="AI1537">
            <v>84000</v>
          </cell>
          <cell r="AJ1537">
            <v>672000</v>
          </cell>
        </row>
        <row r="1538">
          <cell r="A1538" t="str">
            <v>A77021</v>
          </cell>
          <cell r="B1538">
            <v>8339</v>
          </cell>
          <cell r="C1538">
            <v>1827</v>
          </cell>
          <cell r="E1538" t="str">
            <v>Tê thép nối ren DN65x40 PN20</v>
          </cell>
          <cell r="F1538">
            <v>0</v>
          </cell>
          <cell r="G1538">
            <v>0</v>
          </cell>
          <cell r="H1538" t="str">
            <v>pcs</v>
          </cell>
          <cell r="I1538">
            <v>4</v>
          </cell>
          <cell r="J1538">
            <v>91200</v>
          </cell>
          <cell r="K1538">
            <v>364800</v>
          </cell>
          <cell r="M1538">
            <v>0</v>
          </cell>
          <cell r="N1538">
            <v>0</v>
          </cell>
          <cell r="O1538">
            <v>0</v>
          </cell>
          <cell r="Q1538">
            <v>100</v>
          </cell>
          <cell r="R1538">
            <v>86800</v>
          </cell>
          <cell r="S1538">
            <v>0</v>
          </cell>
          <cell r="T1538">
            <v>4</v>
          </cell>
          <cell r="U1538">
            <v>91188</v>
          </cell>
          <cell r="V1538">
            <v>364752</v>
          </cell>
          <cell r="W1538">
            <v>0</v>
          </cell>
          <cell r="X1538">
            <v>0</v>
          </cell>
          <cell r="Y1538">
            <v>0</v>
          </cell>
          <cell r="Z1538">
            <v>0</v>
          </cell>
          <cell r="AA1538">
            <v>0</v>
          </cell>
          <cell r="AB1538">
            <v>0</v>
          </cell>
          <cell r="AC1538">
            <v>0</v>
          </cell>
          <cell r="AD1538">
            <v>0</v>
          </cell>
          <cell r="AE1538" t="e">
            <v>#REF!</v>
          </cell>
          <cell r="AF1538" t="e">
            <v>#REF!</v>
          </cell>
          <cell r="AI1538">
            <v>91200</v>
          </cell>
          <cell r="AJ1538">
            <v>364800</v>
          </cell>
        </row>
        <row r="1539">
          <cell r="A1539" t="str">
            <v>A77022</v>
          </cell>
          <cell r="B1539">
            <v>8340</v>
          </cell>
          <cell r="C1539">
            <v>1827</v>
          </cell>
          <cell r="E1539" t="str">
            <v>Tê thép nối ren DN65x25 PN20</v>
          </cell>
          <cell r="F1539">
            <v>0</v>
          </cell>
          <cell r="G1539">
            <v>0</v>
          </cell>
          <cell r="H1539" t="str">
            <v>pcs</v>
          </cell>
          <cell r="I1539">
            <v>6</v>
          </cell>
          <cell r="J1539">
            <v>91200</v>
          </cell>
          <cell r="K1539">
            <v>547200</v>
          </cell>
          <cell r="M1539">
            <v>0</v>
          </cell>
          <cell r="N1539">
            <v>0</v>
          </cell>
          <cell r="O1539">
            <v>0</v>
          </cell>
          <cell r="Q1539">
            <v>100</v>
          </cell>
          <cell r="R1539">
            <v>86800</v>
          </cell>
          <cell r="S1539">
            <v>0</v>
          </cell>
          <cell r="T1539">
            <v>6</v>
          </cell>
          <cell r="U1539">
            <v>91188</v>
          </cell>
          <cell r="V1539">
            <v>547128</v>
          </cell>
          <cell r="W1539">
            <v>0</v>
          </cell>
          <cell r="X1539">
            <v>0</v>
          </cell>
          <cell r="Y1539">
            <v>0</v>
          </cell>
          <cell r="Z1539">
            <v>0</v>
          </cell>
          <cell r="AA1539">
            <v>0</v>
          </cell>
          <cell r="AB1539">
            <v>0</v>
          </cell>
          <cell r="AC1539">
            <v>0</v>
          </cell>
          <cell r="AD1539">
            <v>0</v>
          </cell>
          <cell r="AE1539" t="e">
            <v>#REF!</v>
          </cell>
          <cell r="AF1539" t="e">
            <v>#REF!</v>
          </cell>
          <cell r="AI1539">
            <v>91200</v>
          </cell>
          <cell r="AJ1539">
            <v>547200</v>
          </cell>
        </row>
        <row r="1540">
          <cell r="A1540" t="str">
            <v>A77023</v>
          </cell>
          <cell r="B1540">
            <v>8341</v>
          </cell>
          <cell r="C1540">
            <v>1827</v>
          </cell>
          <cell r="E1540" t="str">
            <v>Tê thép nối ren DN50x32 PN20</v>
          </cell>
          <cell r="F1540">
            <v>0</v>
          </cell>
          <cell r="G1540">
            <v>0</v>
          </cell>
          <cell r="H1540" t="str">
            <v>pcs</v>
          </cell>
          <cell r="I1540">
            <v>2</v>
          </cell>
          <cell r="J1540">
            <v>56800</v>
          </cell>
          <cell r="K1540">
            <v>113600</v>
          </cell>
          <cell r="M1540">
            <v>0</v>
          </cell>
          <cell r="N1540">
            <v>0</v>
          </cell>
          <cell r="O1540">
            <v>0</v>
          </cell>
          <cell r="Q1540">
            <v>100</v>
          </cell>
          <cell r="R1540">
            <v>54100</v>
          </cell>
          <cell r="S1540">
            <v>0</v>
          </cell>
          <cell r="T1540">
            <v>2</v>
          </cell>
          <cell r="U1540">
            <v>56769</v>
          </cell>
          <cell r="V1540">
            <v>113538</v>
          </cell>
          <cell r="W1540">
            <v>0</v>
          </cell>
          <cell r="X1540">
            <v>0</v>
          </cell>
          <cell r="Y1540">
            <v>0</v>
          </cell>
          <cell r="Z1540">
            <v>0</v>
          </cell>
          <cell r="AA1540">
            <v>0</v>
          </cell>
          <cell r="AB1540">
            <v>0</v>
          </cell>
          <cell r="AC1540">
            <v>0</v>
          </cell>
          <cell r="AD1540">
            <v>0</v>
          </cell>
          <cell r="AE1540" t="e">
            <v>#REF!</v>
          </cell>
          <cell r="AF1540" t="e">
            <v>#REF!</v>
          </cell>
          <cell r="AI1540">
            <v>56800</v>
          </cell>
          <cell r="AJ1540">
            <v>113600</v>
          </cell>
        </row>
        <row r="1541">
          <cell r="A1541" t="str">
            <v>A77024</v>
          </cell>
          <cell r="B1541">
            <v>8342</v>
          </cell>
          <cell r="C1541">
            <v>1827</v>
          </cell>
          <cell r="E1541" t="str">
            <v>Tê thép nối ren DN40x32 PN20</v>
          </cell>
          <cell r="F1541">
            <v>0</v>
          </cell>
          <cell r="G1541">
            <v>0</v>
          </cell>
          <cell r="H1541" t="str">
            <v>pcs</v>
          </cell>
          <cell r="I1541">
            <v>2</v>
          </cell>
          <cell r="J1541">
            <v>33700</v>
          </cell>
          <cell r="K1541">
            <v>67400</v>
          </cell>
          <cell r="M1541">
            <v>0</v>
          </cell>
          <cell r="N1541">
            <v>0</v>
          </cell>
          <cell r="O1541">
            <v>0</v>
          </cell>
          <cell r="Q1541">
            <v>100</v>
          </cell>
          <cell r="R1541">
            <v>32200</v>
          </cell>
          <cell r="S1541">
            <v>0</v>
          </cell>
          <cell r="T1541">
            <v>2</v>
          </cell>
          <cell r="U1541">
            <v>33748.5</v>
          </cell>
          <cell r="V1541">
            <v>67497</v>
          </cell>
          <cell r="W1541">
            <v>0</v>
          </cell>
          <cell r="X1541">
            <v>0</v>
          </cell>
          <cell r="Y1541">
            <v>0</v>
          </cell>
          <cell r="Z1541">
            <v>0</v>
          </cell>
          <cell r="AA1541">
            <v>0</v>
          </cell>
          <cell r="AB1541">
            <v>0</v>
          </cell>
          <cell r="AC1541">
            <v>0</v>
          </cell>
          <cell r="AD1541">
            <v>0</v>
          </cell>
          <cell r="AE1541" t="e">
            <v>#REF!</v>
          </cell>
          <cell r="AF1541" t="e">
            <v>#REF!</v>
          </cell>
          <cell r="AI1541">
            <v>33700</v>
          </cell>
          <cell r="AJ1541">
            <v>67400</v>
          </cell>
        </row>
        <row r="1542">
          <cell r="A1542" t="str">
            <v>A77025</v>
          </cell>
          <cell r="B1542">
            <v>8343</v>
          </cell>
          <cell r="C1542">
            <v>1827</v>
          </cell>
          <cell r="E1542" t="str">
            <v>Tê thép nối ren DN40x25 PN20</v>
          </cell>
          <cell r="F1542">
            <v>0</v>
          </cell>
          <cell r="G1542">
            <v>0</v>
          </cell>
          <cell r="H1542" t="str">
            <v>pcs</v>
          </cell>
          <cell r="I1542">
            <v>8</v>
          </cell>
          <cell r="J1542">
            <v>19000</v>
          </cell>
          <cell r="K1542">
            <v>152000</v>
          </cell>
          <cell r="M1542">
            <v>0</v>
          </cell>
          <cell r="N1542">
            <v>0</v>
          </cell>
          <cell r="O1542">
            <v>0</v>
          </cell>
          <cell r="Q1542">
            <v>100</v>
          </cell>
          <cell r="R1542">
            <v>18100</v>
          </cell>
          <cell r="S1542">
            <v>0</v>
          </cell>
          <cell r="T1542">
            <v>8</v>
          </cell>
          <cell r="U1542">
            <v>18997.5</v>
          </cell>
          <cell r="V1542">
            <v>151980</v>
          </cell>
          <cell r="W1542">
            <v>0</v>
          </cell>
          <cell r="X1542">
            <v>0</v>
          </cell>
          <cell r="Y1542">
            <v>0</v>
          </cell>
          <cell r="Z1542">
            <v>0</v>
          </cell>
          <cell r="AA1542">
            <v>0</v>
          </cell>
          <cell r="AB1542">
            <v>0</v>
          </cell>
          <cell r="AC1542">
            <v>0</v>
          </cell>
          <cell r="AD1542">
            <v>0</v>
          </cell>
          <cell r="AE1542" t="e">
            <v>#REF!</v>
          </cell>
          <cell r="AF1542" t="e">
            <v>#REF!</v>
          </cell>
          <cell r="AI1542">
            <v>19000</v>
          </cell>
          <cell r="AJ1542">
            <v>152000</v>
          </cell>
        </row>
        <row r="1543">
          <cell r="A1543" t="str">
            <v>A77026</v>
          </cell>
          <cell r="B1543">
            <v>8344</v>
          </cell>
          <cell r="C1543">
            <v>1827</v>
          </cell>
          <cell r="E1543" t="str">
            <v>Tê thép nối ren DN32x25 PN20</v>
          </cell>
          <cell r="F1543">
            <v>0</v>
          </cell>
          <cell r="G1543">
            <v>0</v>
          </cell>
          <cell r="H1543" t="str">
            <v>pcs</v>
          </cell>
          <cell r="I1543">
            <v>12</v>
          </cell>
          <cell r="J1543">
            <v>29100</v>
          </cell>
          <cell r="K1543">
            <v>349200</v>
          </cell>
          <cell r="M1543">
            <v>0</v>
          </cell>
          <cell r="N1543">
            <v>0</v>
          </cell>
          <cell r="O1543">
            <v>0</v>
          </cell>
          <cell r="Q1543">
            <v>100</v>
          </cell>
          <cell r="R1543">
            <v>27700</v>
          </cell>
          <cell r="S1543">
            <v>0</v>
          </cell>
          <cell r="T1543">
            <v>12</v>
          </cell>
          <cell r="U1543">
            <v>29055</v>
          </cell>
          <cell r="V1543">
            <v>348660</v>
          </cell>
          <cell r="W1543">
            <v>0</v>
          </cell>
          <cell r="X1543">
            <v>0</v>
          </cell>
          <cell r="Y1543">
            <v>0</v>
          </cell>
          <cell r="Z1543">
            <v>0</v>
          </cell>
          <cell r="AA1543">
            <v>0</v>
          </cell>
          <cell r="AB1543">
            <v>0</v>
          </cell>
          <cell r="AC1543">
            <v>0</v>
          </cell>
          <cell r="AD1543">
            <v>0</v>
          </cell>
          <cell r="AE1543" t="e">
            <v>#REF!</v>
          </cell>
          <cell r="AF1543" t="e">
            <v>#REF!</v>
          </cell>
          <cell r="AI1543">
            <v>29100</v>
          </cell>
          <cell r="AJ1543">
            <v>349200</v>
          </cell>
        </row>
        <row r="1544">
          <cell r="A1544" t="str">
            <v>A77027</v>
          </cell>
          <cell r="B1544">
            <v>8345</v>
          </cell>
          <cell r="C1544">
            <v>1827</v>
          </cell>
          <cell r="E1544" t="str">
            <v>Tê thép nối ren DN25x25 PN20</v>
          </cell>
          <cell r="F1544">
            <v>0</v>
          </cell>
          <cell r="G1544">
            <v>0</v>
          </cell>
          <cell r="H1544" t="str">
            <v>pcs</v>
          </cell>
          <cell r="I1544">
            <v>4</v>
          </cell>
          <cell r="J1544">
            <v>29100</v>
          </cell>
          <cell r="K1544">
            <v>116400</v>
          </cell>
          <cell r="M1544">
            <v>0</v>
          </cell>
          <cell r="N1544">
            <v>0</v>
          </cell>
          <cell r="O1544">
            <v>0</v>
          </cell>
          <cell r="Q1544">
            <v>100</v>
          </cell>
          <cell r="R1544">
            <v>27700</v>
          </cell>
          <cell r="S1544">
            <v>0</v>
          </cell>
          <cell r="T1544">
            <v>4</v>
          </cell>
          <cell r="U1544">
            <v>29055</v>
          </cell>
          <cell r="V1544">
            <v>116220</v>
          </cell>
          <cell r="W1544">
            <v>0</v>
          </cell>
          <cell r="X1544">
            <v>0</v>
          </cell>
          <cell r="Y1544">
            <v>0</v>
          </cell>
          <cell r="Z1544">
            <v>0</v>
          </cell>
          <cell r="AA1544">
            <v>0</v>
          </cell>
          <cell r="AB1544">
            <v>0</v>
          </cell>
          <cell r="AC1544">
            <v>0</v>
          </cell>
          <cell r="AD1544">
            <v>0</v>
          </cell>
          <cell r="AE1544" t="e">
            <v>#REF!</v>
          </cell>
          <cell r="AF1544" t="e">
            <v>#REF!</v>
          </cell>
          <cell r="AI1544">
            <v>29100</v>
          </cell>
          <cell r="AJ1544">
            <v>116400</v>
          </cell>
        </row>
        <row r="1545">
          <cell r="A1545" t="str">
            <v>A77028</v>
          </cell>
          <cell r="B1545">
            <v>8346</v>
          </cell>
          <cell r="C1545">
            <v>1827</v>
          </cell>
          <cell r="E1545" t="str">
            <v>Côn thép nối hàn DN300x200 SCH40</v>
          </cell>
          <cell r="F1545">
            <v>0</v>
          </cell>
          <cell r="G1545">
            <v>0</v>
          </cell>
          <cell r="H1545" t="str">
            <v>pcs</v>
          </cell>
          <cell r="I1545">
            <v>2</v>
          </cell>
          <cell r="J1545">
            <v>831600</v>
          </cell>
          <cell r="K1545">
            <v>1663200</v>
          </cell>
          <cell r="M1545">
            <v>0</v>
          </cell>
          <cell r="N1545">
            <v>0</v>
          </cell>
          <cell r="O1545">
            <v>0</v>
          </cell>
          <cell r="Q1545">
            <v>100</v>
          </cell>
          <cell r="R1545">
            <v>792000</v>
          </cell>
          <cell r="S1545">
            <v>0</v>
          </cell>
          <cell r="T1545">
            <v>2</v>
          </cell>
          <cell r="U1545">
            <v>831643.5</v>
          </cell>
          <cell r="V1545">
            <v>1663287</v>
          </cell>
          <cell r="W1545">
            <v>0</v>
          </cell>
          <cell r="X1545">
            <v>0</v>
          </cell>
          <cell r="Y1545">
            <v>0</v>
          </cell>
          <cell r="Z1545">
            <v>0</v>
          </cell>
          <cell r="AA1545">
            <v>0</v>
          </cell>
          <cell r="AB1545">
            <v>0</v>
          </cell>
          <cell r="AC1545">
            <v>0</v>
          </cell>
          <cell r="AD1545">
            <v>0</v>
          </cell>
          <cell r="AE1545" t="e">
            <v>#REF!</v>
          </cell>
          <cell r="AF1545" t="e">
            <v>#REF!</v>
          </cell>
          <cell r="AI1545">
            <v>831600</v>
          </cell>
          <cell r="AJ1545">
            <v>1663200</v>
          </cell>
        </row>
        <row r="1546">
          <cell r="A1546" t="str">
            <v>A77029</v>
          </cell>
          <cell r="B1546">
            <v>8347</v>
          </cell>
          <cell r="C1546">
            <v>1827</v>
          </cell>
          <cell r="E1546" t="str">
            <v>Côn thép nối hàn DN200x100 SCH40</v>
          </cell>
          <cell r="F1546">
            <v>0</v>
          </cell>
          <cell r="G1546">
            <v>0</v>
          </cell>
          <cell r="H1546" t="str">
            <v>pcs</v>
          </cell>
          <cell r="I1546">
            <v>2</v>
          </cell>
          <cell r="J1546">
            <v>288800</v>
          </cell>
          <cell r="K1546">
            <v>577600</v>
          </cell>
          <cell r="M1546">
            <v>0</v>
          </cell>
          <cell r="N1546">
            <v>0</v>
          </cell>
          <cell r="O1546">
            <v>0</v>
          </cell>
          <cell r="Q1546">
            <v>100</v>
          </cell>
          <cell r="R1546">
            <v>275000</v>
          </cell>
          <cell r="S1546">
            <v>0</v>
          </cell>
          <cell r="T1546">
            <v>2</v>
          </cell>
          <cell r="U1546">
            <v>288762</v>
          </cell>
          <cell r="V1546">
            <v>577524</v>
          </cell>
          <cell r="W1546">
            <v>0</v>
          </cell>
          <cell r="X1546">
            <v>0</v>
          </cell>
          <cell r="Y1546">
            <v>0</v>
          </cell>
          <cell r="Z1546">
            <v>0</v>
          </cell>
          <cell r="AA1546">
            <v>0</v>
          </cell>
          <cell r="AB1546">
            <v>0</v>
          </cell>
          <cell r="AC1546">
            <v>0</v>
          </cell>
          <cell r="AD1546">
            <v>0</v>
          </cell>
          <cell r="AE1546" t="e">
            <v>#REF!</v>
          </cell>
          <cell r="AF1546" t="e">
            <v>#REF!</v>
          </cell>
          <cell r="AI1546">
            <v>288800</v>
          </cell>
          <cell r="AJ1546">
            <v>577600</v>
          </cell>
        </row>
        <row r="1547">
          <cell r="A1547" t="str">
            <v>A77030</v>
          </cell>
          <cell r="B1547">
            <v>8348</v>
          </cell>
          <cell r="C1547">
            <v>1827</v>
          </cell>
          <cell r="E1547" t="str">
            <v>Côn thép nối hàn DN125x100 SCH40</v>
          </cell>
          <cell r="F1547">
            <v>0</v>
          </cell>
          <cell r="G1547">
            <v>0</v>
          </cell>
          <cell r="H1547" t="str">
            <v>pcs</v>
          </cell>
          <cell r="I1547">
            <v>2</v>
          </cell>
          <cell r="J1547">
            <v>150200</v>
          </cell>
          <cell r="K1547">
            <v>300400</v>
          </cell>
          <cell r="M1547">
            <v>0</v>
          </cell>
          <cell r="N1547">
            <v>0</v>
          </cell>
          <cell r="O1547">
            <v>0</v>
          </cell>
          <cell r="Q1547">
            <v>100</v>
          </cell>
          <cell r="R1547">
            <v>143000</v>
          </cell>
          <cell r="S1547">
            <v>0</v>
          </cell>
          <cell r="T1547">
            <v>2</v>
          </cell>
          <cell r="U1547">
            <v>150192</v>
          </cell>
          <cell r="V1547">
            <v>300384</v>
          </cell>
          <cell r="W1547">
            <v>0</v>
          </cell>
          <cell r="X1547">
            <v>0</v>
          </cell>
          <cell r="Y1547">
            <v>0</v>
          </cell>
          <cell r="Z1547">
            <v>0</v>
          </cell>
          <cell r="AA1547">
            <v>0</v>
          </cell>
          <cell r="AB1547">
            <v>0</v>
          </cell>
          <cell r="AC1547">
            <v>0</v>
          </cell>
          <cell r="AD1547">
            <v>0</v>
          </cell>
          <cell r="AE1547" t="e">
            <v>#REF!</v>
          </cell>
          <cell r="AF1547" t="e">
            <v>#REF!</v>
          </cell>
          <cell r="AI1547">
            <v>150200</v>
          </cell>
          <cell r="AJ1547">
            <v>300400</v>
          </cell>
        </row>
        <row r="1548">
          <cell r="A1548" t="str">
            <v>A77031</v>
          </cell>
          <cell r="B1548">
            <v>8349</v>
          </cell>
          <cell r="C1548">
            <v>1827</v>
          </cell>
          <cell r="E1548" t="str">
            <v>Côn thép nối hàn DN100x65 SCH40</v>
          </cell>
          <cell r="F1548">
            <v>0</v>
          </cell>
          <cell r="G1548">
            <v>0</v>
          </cell>
          <cell r="H1548" t="str">
            <v>pcs</v>
          </cell>
          <cell r="I1548">
            <v>4</v>
          </cell>
          <cell r="J1548">
            <v>92300</v>
          </cell>
          <cell r="K1548">
            <v>369200</v>
          </cell>
          <cell r="M1548">
            <v>0</v>
          </cell>
          <cell r="N1548">
            <v>0</v>
          </cell>
          <cell r="O1548">
            <v>0</v>
          </cell>
          <cell r="Q1548">
            <v>100</v>
          </cell>
          <cell r="R1548">
            <v>88000</v>
          </cell>
          <cell r="S1548">
            <v>0</v>
          </cell>
          <cell r="T1548">
            <v>4</v>
          </cell>
          <cell r="U1548">
            <v>92305.5</v>
          </cell>
          <cell r="V1548">
            <v>369222</v>
          </cell>
          <cell r="W1548">
            <v>0</v>
          </cell>
          <cell r="X1548">
            <v>0</v>
          </cell>
          <cell r="Y1548">
            <v>0</v>
          </cell>
          <cell r="Z1548">
            <v>0</v>
          </cell>
          <cell r="AA1548">
            <v>0</v>
          </cell>
          <cell r="AB1548">
            <v>0</v>
          </cell>
          <cell r="AC1548">
            <v>0</v>
          </cell>
          <cell r="AD1548">
            <v>0</v>
          </cell>
          <cell r="AE1548" t="e">
            <v>#REF!</v>
          </cell>
          <cell r="AF1548" t="e">
            <v>#REF!</v>
          </cell>
          <cell r="AI1548">
            <v>92300</v>
          </cell>
          <cell r="AJ1548">
            <v>369200</v>
          </cell>
        </row>
        <row r="1549">
          <cell r="A1549" t="str">
            <v>A77032</v>
          </cell>
          <cell r="B1549">
            <v>8350</v>
          </cell>
          <cell r="C1549">
            <v>1827</v>
          </cell>
          <cell r="E1549" t="str">
            <v>Côn thép nối hàn DN80x65 SCH40</v>
          </cell>
          <cell r="F1549">
            <v>0</v>
          </cell>
          <cell r="G1549">
            <v>0</v>
          </cell>
          <cell r="H1549" t="str">
            <v>pcs</v>
          </cell>
          <cell r="I1549">
            <v>2</v>
          </cell>
          <cell r="J1549">
            <v>50500</v>
          </cell>
          <cell r="K1549">
            <v>101000</v>
          </cell>
          <cell r="M1549">
            <v>0</v>
          </cell>
          <cell r="N1549">
            <v>0</v>
          </cell>
          <cell r="O1549">
            <v>0</v>
          </cell>
          <cell r="Q1549">
            <v>100</v>
          </cell>
          <cell r="R1549">
            <v>48000</v>
          </cell>
          <cell r="S1549">
            <v>0</v>
          </cell>
          <cell r="T1549">
            <v>2</v>
          </cell>
          <cell r="U1549">
            <v>50511</v>
          </cell>
          <cell r="V1549">
            <v>101022</v>
          </cell>
          <cell r="W1549">
            <v>0</v>
          </cell>
          <cell r="X1549">
            <v>0</v>
          </cell>
          <cell r="Y1549">
            <v>0</v>
          </cell>
          <cell r="Z1549">
            <v>0</v>
          </cell>
          <cell r="AA1549">
            <v>0</v>
          </cell>
          <cell r="AB1549">
            <v>0</v>
          </cell>
          <cell r="AC1549">
            <v>0</v>
          </cell>
          <cell r="AD1549">
            <v>0</v>
          </cell>
          <cell r="AE1549" t="e">
            <v>#REF!</v>
          </cell>
          <cell r="AF1549" t="e">
            <v>#REF!</v>
          </cell>
          <cell r="AI1549">
            <v>50500</v>
          </cell>
          <cell r="AJ1549">
            <v>101000</v>
          </cell>
        </row>
        <row r="1550">
          <cell r="A1550" t="str">
            <v>A77033</v>
          </cell>
          <cell r="B1550">
            <v>8351</v>
          </cell>
          <cell r="C1550">
            <v>1827</v>
          </cell>
          <cell r="E1550" t="str">
            <v>Côn thép nối hàn DN80x25 SCH40</v>
          </cell>
          <cell r="F1550">
            <v>0</v>
          </cell>
          <cell r="G1550">
            <v>0</v>
          </cell>
          <cell r="H1550" t="str">
            <v>pcs</v>
          </cell>
          <cell r="I1550">
            <v>2</v>
          </cell>
          <cell r="J1550">
            <v>50500</v>
          </cell>
          <cell r="K1550">
            <v>101000</v>
          </cell>
          <cell r="M1550">
            <v>0</v>
          </cell>
          <cell r="N1550">
            <v>0</v>
          </cell>
          <cell r="O1550">
            <v>0</v>
          </cell>
          <cell r="Q1550">
            <v>100</v>
          </cell>
          <cell r="R1550">
            <v>48000</v>
          </cell>
          <cell r="S1550">
            <v>0</v>
          </cell>
          <cell r="T1550">
            <v>2</v>
          </cell>
          <cell r="U1550">
            <v>50511</v>
          </cell>
          <cell r="V1550">
            <v>101022</v>
          </cell>
          <cell r="W1550">
            <v>0</v>
          </cell>
          <cell r="X1550">
            <v>0</v>
          </cell>
          <cell r="Y1550">
            <v>0</v>
          </cell>
          <cell r="Z1550">
            <v>0</v>
          </cell>
          <cell r="AA1550">
            <v>0</v>
          </cell>
          <cell r="AB1550">
            <v>0</v>
          </cell>
          <cell r="AC1550">
            <v>0</v>
          </cell>
          <cell r="AD1550">
            <v>0</v>
          </cell>
          <cell r="AE1550" t="e">
            <v>#REF!</v>
          </cell>
          <cell r="AF1550" t="e">
            <v>#REF!</v>
          </cell>
          <cell r="AI1550">
            <v>50500</v>
          </cell>
          <cell r="AJ1550">
            <v>101000</v>
          </cell>
        </row>
        <row r="1551">
          <cell r="A1551" t="str">
            <v>A77034</v>
          </cell>
          <cell r="B1551">
            <v>8352</v>
          </cell>
          <cell r="C1551">
            <v>1827</v>
          </cell>
          <cell r="E1551" t="str">
            <v>Côn thép nối ren DN65x50 PN20</v>
          </cell>
          <cell r="F1551">
            <v>0</v>
          </cell>
          <cell r="G1551">
            <v>0</v>
          </cell>
          <cell r="H1551" t="str">
            <v>pcs</v>
          </cell>
          <cell r="I1551">
            <v>2</v>
          </cell>
          <cell r="J1551">
            <v>69500</v>
          </cell>
          <cell r="K1551">
            <v>139000</v>
          </cell>
          <cell r="M1551">
            <v>0</v>
          </cell>
          <cell r="N1551">
            <v>0</v>
          </cell>
          <cell r="O1551">
            <v>0</v>
          </cell>
          <cell r="Q1551">
            <v>100</v>
          </cell>
          <cell r="R1551">
            <v>66200</v>
          </cell>
          <cell r="S1551">
            <v>0</v>
          </cell>
          <cell r="T1551">
            <v>2</v>
          </cell>
          <cell r="U1551">
            <v>69508.5</v>
          </cell>
          <cell r="V1551">
            <v>139017</v>
          </cell>
          <cell r="W1551">
            <v>0</v>
          </cell>
          <cell r="X1551">
            <v>0</v>
          </cell>
          <cell r="Y1551">
            <v>0</v>
          </cell>
          <cell r="Z1551">
            <v>0</v>
          </cell>
          <cell r="AA1551">
            <v>0</v>
          </cell>
          <cell r="AB1551">
            <v>0</v>
          </cell>
          <cell r="AC1551">
            <v>0</v>
          </cell>
          <cell r="AD1551">
            <v>0</v>
          </cell>
          <cell r="AE1551" t="e">
            <v>#REF!</v>
          </cell>
          <cell r="AF1551" t="e">
            <v>#REF!</v>
          </cell>
          <cell r="AI1551">
            <v>69500</v>
          </cell>
          <cell r="AJ1551">
            <v>139000</v>
          </cell>
        </row>
        <row r="1552">
          <cell r="A1552" t="str">
            <v>A77035</v>
          </cell>
          <cell r="B1552">
            <v>8353</v>
          </cell>
          <cell r="C1552">
            <v>1827</v>
          </cell>
          <cell r="E1552" t="str">
            <v>Côn thép nối ren DN65x25 PN20</v>
          </cell>
          <cell r="F1552">
            <v>0</v>
          </cell>
          <cell r="G1552">
            <v>0</v>
          </cell>
          <cell r="H1552" t="str">
            <v>pcs</v>
          </cell>
          <cell r="I1552">
            <v>2</v>
          </cell>
          <cell r="J1552">
            <v>69500</v>
          </cell>
          <cell r="K1552">
            <v>139000</v>
          </cell>
          <cell r="M1552">
            <v>0</v>
          </cell>
          <cell r="N1552">
            <v>0</v>
          </cell>
          <cell r="O1552">
            <v>0</v>
          </cell>
          <cell r="Q1552">
            <v>100</v>
          </cell>
          <cell r="R1552">
            <v>66200</v>
          </cell>
          <cell r="S1552">
            <v>0</v>
          </cell>
          <cell r="T1552">
            <v>2</v>
          </cell>
          <cell r="U1552">
            <v>69508.5</v>
          </cell>
          <cell r="V1552">
            <v>139017</v>
          </cell>
          <cell r="W1552">
            <v>0</v>
          </cell>
          <cell r="X1552">
            <v>0</v>
          </cell>
          <cell r="Y1552">
            <v>0</v>
          </cell>
          <cell r="Z1552">
            <v>0</v>
          </cell>
          <cell r="AA1552">
            <v>0</v>
          </cell>
          <cell r="AB1552">
            <v>0</v>
          </cell>
          <cell r="AC1552">
            <v>0</v>
          </cell>
          <cell r="AD1552">
            <v>0</v>
          </cell>
          <cell r="AE1552" t="e">
            <v>#REF!</v>
          </cell>
          <cell r="AF1552" t="e">
            <v>#REF!</v>
          </cell>
          <cell r="AI1552">
            <v>69500</v>
          </cell>
          <cell r="AJ1552">
            <v>139000</v>
          </cell>
        </row>
        <row r="1553">
          <cell r="A1553" t="str">
            <v>A77036</v>
          </cell>
          <cell r="B1553">
            <v>8354</v>
          </cell>
          <cell r="C1553">
            <v>1827</v>
          </cell>
          <cell r="E1553" t="str">
            <v>Côn thép nối ren DN50x40 PN20</v>
          </cell>
          <cell r="F1553">
            <v>0</v>
          </cell>
          <cell r="G1553">
            <v>0</v>
          </cell>
          <cell r="H1553" t="str">
            <v>pcs</v>
          </cell>
          <cell r="I1553">
            <v>2</v>
          </cell>
          <cell r="J1553">
            <v>33500</v>
          </cell>
          <cell r="K1553">
            <v>67000</v>
          </cell>
          <cell r="M1553">
            <v>0</v>
          </cell>
          <cell r="N1553">
            <v>0</v>
          </cell>
          <cell r="O1553">
            <v>0</v>
          </cell>
          <cell r="Q1553">
            <v>100</v>
          </cell>
          <cell r="R1553">
            <v>32000</v>
          </cell>
          <cell r="S1553">
            <v>0</v>
          </cell>
          <cell r="T1553">
            <v>2</v>
          </cell>
          <cell r="U1553">
            <v>33525</v>
          </cell>
          <cell r="V1553">
            <v>67050</v>
          </cell>
          <cell r="W1553">
            <v>0</v>
          </cell>
          <cell r="X1553">
            <v>0</v>
          </cell>
          <cell r="Y1553">
            <v>0</v>
          </cell>
          <cell r="Z1553">
            <v>0</v>
          </cell>
          <cell r="AA1553">
            <v>0</v>
          </cell>
          <cell r="AB1553">
            <v>0</v>
          </cell>
          <cell r="AC1553">
            <v>0</v>
          </cell>
          <cell r="AD1553">
            <v>0</v>
          </cell>
          <cell r="AE1553" t="e">
            <v>#REF!</v>
          </cell>
          <cell r="AF1553" t="e">
            <v>#REF!</v>
          </cell>
          <cell r="AI1553">
            <v>33500</v>
          </cell>
          <cell r="AJ1553">
            <v>67000</v>
          </cell>
        </row>
        <row r="1554">
          <cell r="A1554" t="str">
            <v>A77037</v>
          </cell>
          <cell r="B1554">
            <v>8355</v>
          </cell>
          <cell r="C1554">
            <v>1827</v>
          </cell>
          <cell r="E1554" t="str">
            <v>Côn thép nối ren DN40x32 PN20</v>
          </cell>
          <cell r="F1554">
            <v>0</v>
          </cell>
          <cell r="G1554">
            <v>0</v>
          </cell>
          <cell r="H1554" t="str">
            <v>pcs</v>
          </cell>
          <cell r="I1554">
            <v>2</v>
          </cell>
          <cell r="J1554">
            <v>20600</v>
          </cell>
          <cell r="K1554">
            <v>41200</v>
          </cell>
          <cell r="M1554">
            <v>0</v>
          </cell>
          <cell r="N1554">
            <v>0</v>
          </cell>
          <cell r="O1554">
            <v>0</v>
          </cell>
          <cell r="Q1554">
            <v>100</v>
          </cell>
          <cell r="R1554">
            <v>19600</v>
          </cell>
          <cell r="S1554">
            <v>0</v>
          </cell>
          <cell r="T1554">
            <v>2</v>
          </cell>
          <cell r="U1554">
            <v>20562</v>
          </cell>
          <cell r="V1554">
            <v>41124</v>
          </cell>
          <cell r="W1554">
            <v>0</v>
          </cell>
          <cell r="X1554">
            <v>0</v>
          </cell>
          <cell r="Y1554">
            <v>0</v>
          </cell>
          <cell r="Z1554">
            <v>0</v>
          </cell>
          <cell r="AA1554">
            <v>0</v>
          </cell>
          <cell r="AB1554">
            <v>0</v>
          </cell>
          <cell r="AC1554">
            <v>0</v>
          </cell>
          <cell r="AD1554">
            <v>0</v>
          </cell>
          <cell r="AE1554" t="e">
            <v>#REF!</v>
          </cell>
          <cell r="AF1554" t="e">
            <v>#REF!</v>
          </cell>
          <cell r="AI1554">
            <v>20600</v>
          </cell>
          <cell r="AJ1554">
            <v>41200</v>
          </cell>
        </row>
        <row r="1555">
          <cell r="A1555" t="str">
            <v>A77038</v>
          </cell>
          <cell r="B1555">
            <v>8356</v>
          </cell>
          <cell r="C1555">
            <v>1827</v>
          </cell>
          <cell r="E1555" t="str">
            <v>Côn thép nối ren DN40x25 PN20</v>
          </cell>
          <cell r="F1555">
            <v>0</v>
          </cell>
          <cell r="G1555">
            <v>0</v>
          </cell>
          <cell r="H1555" t="str">
            <v>pcs</v>
          </cell>
          <cell r="I1555">
            <v>2</v>
          </cell>
          <cell r="J1555">
            <v>33700</v>
          </cell>
          <cell r="K1555">
            <v>67400</v>
          </cell>
          <cell r="M1555">
            <v>0</v>
          </cell>
          <cell r="N1555">
            <v>0</v>
          </cell>
          <cell r="O1555">
            <v>0</v>
          </cell>
          <cell r="Q1555">
            <v>100</v>
          </cell>
          <cell r="R1555">
            <v>32200</v>
          </cell>
          <cell r="S1555">
            <v>0</v>
          </cell>
          <cell r="T1555">
            <v>2</v>
          </cell>
          <cell r="U1555">
            <v>33748.5</v>
          </cell>
          <cell r="V1555">
            <v>67497</v>
          </cell>
          <cell r="W1555">
            <v>0</v>
          </cell>
          <cell r="X1555">
            <v>0</v>
          </cell>
          <cell r="Y1555">
            <v>0</v>
          </cell>
          <cell r="Z1555">
            <v>0</v>
          </cell>
          <cell r="AA1555">
            <v>0</v>
          </cell>
          <cell r="AB1555">
            <v>0</v>
          </cell>
          <cell r="AC1555">
            <v>0</v>
          </cell>
          <cell r="AD1555">
            <v>0</v>
          </cell>
          <cell r="AE1555" t="e">
            <v>#REF!</v>
          </cell>
          <cell r="AF1555" t="e">
            <v>#REF!</v>
          </cell>
          <cell r="AI1555">
            <v>33700</v>
          </cell>
          <cell r="AJ1555">
            <v>67400</v>
          </cell>
        </row>
        <row r="1556">
          <cell r="A1556" t="str">
            <v>A77039</v>
          </cell>
          <cell r="B1556">
            <v>8357</v>
          </cell>
          <cell r="C1556">
            <v>1827</v>
          </cell>
          <cell r="E1556" t="str">
            <v>Côn thép nối ren DN32x25 PN20</v>
          </cell>
          <cell r="F1556">
            <v>0</v>
          </cell>
          <cell r="G1556">
            <v>0</v>
          </cell>
          <cell r="H1556" t="str">
            <v>pcs</v>
          </cell>
          <cell r="I1556">
            <v>6</v>
          </cell>
          <cell r="J1556">
            <v>16300</v>
          </cell>
          <cell r="K1556">
            <v>97800</v>
          </cell>
          <cell r="M1556">
            <v>0</v>
          </cell>
          <cell r="N1556">
            <v>0</v>
          </cell>
          <cell r="O1556">
            <v>0</v>
          </cell>
          <cell r="Q1556">
            <v>100</v>
          </cell>
          <cell r="R1556">
            <v>15500</v>
          </cell>
          <cell r="S1556">
            <v>0</v>
          </cell>
          <cell r="T1556">
            <v>6</v>
          </cell>
          <cell r="U1556">
            <v>16315.5</v>
          </cell>
          <cell r="V1556">
            <v>97893</v>
          </cell>
          <cell r="W1556">
            <v>0</v>
          </cell>
          <cell r="X1556">
            <v>0</v>
          </cell>
          <cell r="Y1556">
            <v>0</v>
          </cell>
          <cell r="Z1556">
            <v>0</v>
          </cell>
          <cell r="AA1556">
            <v>0</v>
          </cell>
          <cell r="AB1556">
            <v>0</v>
          </cell>
          <cell r="AC1556">
            <v>0</v>
          </cell>
          <cell r="AD1556">
            <v>0</v>
          </cell>
          <cell r="AE1556" t="e">
            <v>#REF!</v>
          </cell>
          <cell r="AF1556" t="e">
            <v>#REF!</v>
          </cell>
          <cell r="AI1556">
            <v>16300</v>
          </cell>
          <cell r="AJ1556">
            <v>97800</v>
          </cell>
        </row>
        <row r="1558">
          <cell r="A1558" t="str">
            <v>A11316</v>
          </cell>
          <cell r="B1558">
            <v>9274</v>
          </cell>
          <cell r="C1558">
            <v>1834</v>
          </cell>
          <cell r="E1558" t="str">
            <v>Ditto Suspended &amp; Supports Materials</v>
          </cell>
          <cell r="F1558" t="str">
            <v>Vật tư làm giá đỡ</v>
          </cell>
          <cell r="H1558" t="str">
            <v>Lot</v>
          </cell>
          <cell r="J1558">
            <v>1220200</v>
          </cell>
          <cell r="K1558">
            <v>0</v>
          </cell>
          <cell r="M1558">
            <v>0</v>
          </cell>
          <cell r="N1558">
            <v>0</v>
          </cell>
          <cell r="O1558">
            <v>0</v>
          </cell>
          <cell r="R1558" t="str">
            <v>PVC (Drain Pipe)</v>
          </cell>
          <cell r="S1558">
            <v>0.2</v>
          </cell>
          <cell r="T1558">
            <v>0</v>
          </cell>
          <cell r="U1558">
            <v>1221150.3600000001</v>
          </cell>
          <cell r="V1558">
            <v>0</v>
          </cell>
          <cell r="W1558">
            <v>0</v>
          </cell>
          <cell r="X1558">
            <v>0</v>
          </cell>
          <cell r="Z1558">
            <v>0</v>
          </cell>
          <cell r="AA1558">
            <v>0</v>
          </cell>
          <cell r="AB1558">
            <v>0</v>
          </cell>
          <cell r="AC1558">
            <v>0</v>
          </cell>
          <cell r="AD1558">
            <v>0</v>
          </cell>
          <cell r="AE1558">
            <v>122020000</v>
          </cell>
          <cell r="AF1558">
            <v>0</v>
          </cell>
          <cell r="AI1558">
            <v>1220200</v>
          </cell>
          <cell r="AJ1558">
            <v>0</v>
          </cell>
        </row>
        <row r="1559">
          <cell r="A1559" t="str">
            <v>A11317</v>
          </cell>
          <cell r="B1559">
            <v>9257</v>
          </cell>
          <cell r="C1559">
            <v>1828</v>
          </cell>
          <cell r="E1559" t="str">
            <v>PVC pipe fittings</v>
          </cell>
          <cell r="F1559" t="str">
            <v>Phụ kiện ống PVC</v>
          </cell>
          <cell r="H1559" t="str">
            <v>lot</v>
          </cell>
          <cell r="J1559">
            <v>3050500</v>
          </cell>
          <cell r="K1559">
            <v>0</v>
          </cell>
          <cell r="M1559">
            <v>0</v>
          </cell>
          <cell r="N1559">
            <v>0</v>
          </cell>
          <cell r="O1559">
            <v>0</v>
          </cell>
          <cell r="R1559" t="str">
            <v>PVC (Drain Pipe)</v>
          </cell>
          <cell r="S1559">
            <v>0.5</v>
          </cell>
          <cell r="T1559">
            <v>0</v>
          </cell>
          <cell r="U1559">
            <v>3052875.9</v>
          </cell>
          <cell r="V1559">
            <v>0</v>
          </cell>
          <cell r="W1559">
            <v>0</v>
          </cell>
          <cell r="X1559">
            <v>0</v>
          </cell>
          <cell r="Z1559">
            <v>0</v>
          </cell>
          <cell r="AA1559">
            <v>0</v>
          </cell>
          <cell r="AB1559">
            <v>0</v>
          </cell>
          <cell r="AC1559">
            <v>0</v>
          </cell>
          <cell r="AD1559">
            <v>0</v>
          </cell>
          <cell r="AE1559">
            <v>305050000</v>
          </cell>
          <cell r="AF1559">
            <v>0</v>
          </cell>
          <cell r="AI1559">
            <v>3050500</v>
          </cell>
          <cell r="AJ1559">
            <v>0</v>
          </cell>
        </row>
        <row r="1560">
          <cell r="B1560">
            <v>8179</v>
          </cell>
          <cell r="C1560">
            <v>0</v>
          </cell>
          <cell r="E1560" t="str">
            <v>Phụ kiện ống nhựa PVC</v>
          </cell>
          <cell r="F1560">
            <v>0</v>
          </cell>
          <cell r="G1560">
            <v>0</v>
          </cell>
        </row>
        <row r="1561">
          <cell r="A1561" t="str">
            <v>A77045</v>
          </cell>
          <cell r="B1561">
            <v>8840</v>
          </cell>
          <cell r="C1561">
            <v>1828</v>
          </cell>
          <cell r="E1561" t="str">
            <v>Cút uPVC DN48</v>
          </cell>
          <cell r="F1561">
            <v>0</v>
          </cell>
          <cell r="G1561">
            <v>0</v>
          </cell>
          <cell r="H1561" t="str">
            <v>pcs</v>
          </cell>
          <cell r="I1561">
            <v>1</v>
          </cell>
          <cell r="J1561">
            <v>7300</v>
          </cell>
          <cell r="K1561">
            <v>7300</v>
          </cell>
          <cell r="M1561">
            <v>0</v>
          </cell>
          <cell r="N1561">
            <v>0</v>
          </cell>
          <cell r="O1561">
            <v>0</v>
          </cell>
          <cell r="Q1561">
            <v>100</v>
          </cell>
          <cell r="R1561">
            <v>6909</v>
          </cell>
          <cell r="S1561">
            <v>0</v>
          </cell>
          <cell r="T1561">
            <v>1</v>
          </cell>
          <cell r="U1561">
            <v>7254.81</v>
          </cell>
          <cell r="V1561">
            <v>7254.81</v>
          </cell>
          <cell r="W1561">
            <v>0</v>
          </cell>
          <cell r="X1561">
            <v>0</v>
          </cell>
          <cell r="Y1561">
            <v>0</v>
          </cell>
          <cell r="Z1561">
            <v>0</v>
          </cell>
          <cell r="AA1561">
            <v>0</v>
          </cell>
          <cell r="AB1561">
            <v>0</v>
          </cell>
          <cell r="AC1561">
            <v>0</v>
          </cell>
          <cell r="AD1561">
            <v>0</v>
          </cell>
          <cell r="AE1561" t="e">
            <v>#REF!</v>
          </cell>
          <cell r="AF1561" t="e">
            <v>#REF!</v>
          </cell>
          <cell r="AI1561">
            <v>7300</v>
          </cell>
          <cell r="AJ1561">
            <v>7300</v>
          </cell>
        </row>
        <row r="1562">
          <cell r="A1562" t="str">
            <v>A77046</v>
          </cell>
          <cell r="B1562">
            <v>8841</v>
          </cell>
          <cell r="C1562">
            <v>1828</v>
          </cell>
          <cell r="E1562" t="str">
            <v>Cút uPVC DN42</v>
          </cell>
          <cell r="F1562">
            <v>0</v>
          </cell>
          <cell r="G1562">
            <v>0</v>
          </cell>
          <cell r="H1562" t="str">
            <v>pcs</v>
          </cell>
          <cell r="I1562">
            <v>1</v>
          </cell>
          <cell r="J1562">
            <v>4600</v>
          </cell>
          <cell r="K1562">
            <v>4600</v>
          </cell>
          <cell r="M1562">
            <v>0</v>
          </cell>
          <cell r="N1562">
            <v>0</v>
          </cell>
          <cell r="O1562">
            <v>0</v>
          </cell>
          <cell r="Q1562">
            <v>100</v>
          </cell>
          <cell r="R1562">
            <v>4364</v>
          </cell>
          <cell r="S1562">
            <v>0</v>
          </cell>
          <cell r="T1562">
            <v>1</v>
          </cell>
          <cell r="U1562">
            <v>4581.75</v>
          </cell>
          <cell r="V1562">
            <v>4581.75</v>
          </cell>
          <cell r="W1562">
            <v>0</v>
          </cell>
          <cell r="X1562">
            <v>0</v>
          </cell>
          <cell r="Y1562">
            <v>0</v>
          </cell>
          <cell r="Z1562">
            <v>0</v>
          </cell>
          <cell r="AA1562">
            <v>0</v>
          </cell>
          <cell r="AB1562">
            <v>0</v>
          </cell>
          <cell r="AC1562">
            <v>0</v>
          </cell>
          <cell r="AD1562">
            <v>0</v>
          </cell>
          <cell r="AE1562" t="e">
            <v>#REF!</v>
          </cell>
          <cell r="AF1562" t="e">
            <v>#REF!</v>
          </cell>
          <cell r="AI1562">
            <v>4600</v>
          </cell>
          <cell r="AJ1562">
            <v>4600</v>
          </cell>
        </row>
        <row r="1563">
          <cell r="A1563" t="str">
            <v>A77047</v>
          </cell>
          <cell r="B1563">
            <v>8842</v>
          </cell>
          <cell r="C1563">
            <v>1828</v>
          </cell>
          <cell r="E1563" t="str">
            <v>Cút uPVC DN27</v>
          </cell>
          <cell r="F1563">
            <v>0</v>
          </cell>
          <cell r="G1563">
            <v>0</v>
          </cell>
          <cell r="H1563" t="str">
            <v>pcs</v>
          </cell>
          <cell r="I1563">
            <v>13</v>
          </cell>
          <cell r="J1563">
            <v>1800</v>
          </cell>
          <cell r="K1563">
            <v>23400</v>
          </cell>
          <cell r="M1563">
            <v>0</v>
          </cell>
          <cell r="N1563">
            <v>0</v>
          </cell>
          <cell r="O1563">
            <v>0</v>
          </cell>
          <cell r="Q1563">
            <v>100</v>
          </cell>
          <cell r="R1563">
            <v>1727</v>
          </cell>
          <cell r="S1563">
            <v>0</v>
          </cell>
          <cell r="T1563">
            <v>13</v>
          </cell>
          <cell r="U1563">
            <v>1812.59</v>
          </cell>
          <cell r="V1563">
            <v>23563.67</v>
          </cell>
          <cell r="W1563">
            <v>0</v>
          </cell>
          <cell r="X1563">
            <v>0</v>
          </cell>
          <cell r="Y1563">
            <v>0</v>
          </cell>
          <cell r="Z1563">
            <v>0</v>
          </cell>
          <cell r="AA1563">
            <v>0</v>
          </cell>
          <cell r="AB1563">
            <v>0</v>
          </cell>
          <cell r="AC1563">
            <v>0</v>
          </cell>
          <cell r="AD1563">
            <v>0</v>
          </cell>
          <cell r="AE1563" t="e">
            <v>#REF!</v>
          </cell>
          <cell r="AF1563" t="e">
            <v>#REF!</v>
          </cell>
          <cell r="AI1563">
            <v>1800</v>
          </cell>
          <cell r="AJ1563">
            <v>23400</v>
          </cell>
        </row>
        <row r="1564">
          <cell r="A1564" t="str">
            <v>A77048</v>
          </cell>
          <cell r="B1564">
            <v>8843</v>
          </cell>
          <cell r="C1564">
            <v>1828</v>
          </cell>
          <cell r="E1564" t="str">
            <v>Chếch uPVC DN48</v>
          </cell>
          <cell r="F1564">
            <v>0</v>
          </cell>
          <cell r="G1564">
            <v>0</v>
          </cell>
          <cell r="H1564" t="str">
            <v>pcs</v>
          </cell>
          <cell r="I1564">
            <v>3</v>
          </cell>
          <cell r="J1564">
            <v>5500</v>
          </cell>
          <cell r="K1564">
            <v>16500</v>
          </cell>
          <cell r="M1564">
            <v>0</v>
          </cell>
          <cell r="N1564">
            <v>0</v>
          </cell>
          <cell r="O1564">
            <v>0</v>
          </cell>
          <cell r="Q1564">
            <v>100</v>
          </cell>
          <cell r="R1564">
            <v>5273</v>
          </cell>
          <cell r="S1564">
            <v>0</v>
          </cell>
          <cell r="T1564">
            <v>3</v>
          </cell>
          <cell r="U1564">
            <v>5536.1</v>
          </cell>
          <cell r="V1564">
            <v>16608.300000000003</v>
          </cell>
          <cell r="W1564">
            <v>0</v>
          </cell>
          <cell r="X1564">
            <v>0</v>
          </cell>
          <cell r="Y1564">
            <v>0</v>
          </cell>
          <cell r="Z1564">
            <v>0</v>
          </cell>
          <cell r="AA1564">
            <v>0</v>
          </cell>
          <cell r="AB1564">
            <v>0</v>
          </cell>
          <cell r="AC1564">
            <v>0</v>
          </cell>
          <cell r="AD1564">
            <v>0</v>
          </cell>
          <cell r="AE1564" t="e">
            <v>#REF!</v>
          </cell>
          <cell r="AF1564" t="e">
            <v>#REF!</v>
          </cell>
          <cell r="AI1564">
            <v>5500</v>
          </cell>
          <cell r="AJ1564">
            <v>16500</v>
          </cell>
        </row>
        <row r="1565">
          <cell r="A1565" t="str">
            <v>A77049</v>
          </cell>
          <cell r="B1565">
            <v>8844</v>
          </cell>
          <cell r="C1565">
            <v>1828</v>
          </cell>
          <cell r="E1565" t="str">
            <v>Chếch uPVC DN42</v>
          </cell>
          <cell r="F1565">
            <v>0</v>
          </cell>
          <cell r="G1565">
            <v>0</v>
          </cell>
          <cell r="H1565" t="str">
            <v>pcs</v>
          </cell>
          <cell r="I1565">
            <v>2</v>
          </cell>
          <cell r="J1565">
            <v>3400</v>
          </cell>
          <cell r="K1565">
            <v>6800</v>
          </cell>
          <cell r="M1565">
            <v>0</v>
          </cell>
          <cell r="N1565">
            <v>0</v>
          </cell>
          <cell r="O1565">
            <v>0</v>
          </cell>
          <cell r="Q1565">
            <v>100</v>
          </cell>
          <cell r="R1565">
            <v>3273</v>
          </cell>
          <cell r="S1565">
            <v>0</v>
          </cell>
          <cell r="T1565">
            <v>2</v>
          </cell>
          <cell r="U1565">
            <v>3437.43</v>
          </cell>
          <cell r="V1565">
            <v>6874.86</v>
          </cell>
          <cell r="W1565">
            <v>0</v>
          </cell>
          <cell r="X1565">
            <v>0</v>
          </cell>
          <cell r="Y1565">
            <v>0</v>
          </cell>
          <cell r="Z1565">
            <v>0</v>
          </cell>
          <cell r="AA1565">
            <v>0</v>
          </cell>
          <cell r="AB1565">
            <v>0</v>
          </cell>
          <cell r="AC1565">
            <v>0</v>
          </cell>
          <cell r="AD1565">
            <v>0</v>
          </cell>
          <cell r="AE1565" t="e">
            <v>#REF!</v>
          </cell>
          <cell r="AF1565" t="e">
            <v>#REF!</v>
          </cell>
          <cell r="AI1565">
            <v>3400</v>
          </cell>
          <cell r="AJ1565">
            <v>6800</v>
          </cell>
        </row>
        <row r="1566">
          <cell r="A1566" t="str">
            <v>A77050</v>
          </cell>
          <cell r="B1566">
            <v>8845</v>
          </cell>
          <cell r="C1566">
            <v>1828</v>
          </cell>
          <cell r="E1566" t="str">
            <v>Chếch uPVC DN27</v>
          </cell>
          <cell r="F1566">
            <v>0</v>
          </cell>
          <cell r="G1566">
            <v>0</v>
          </cell>
          <cell r="H1566" t="str">
            <v>pcs</v>
          </cell>
          <cell r="I1566">
            <v>14</v>
          </cell>
          <cell r="J1566">
            <v>1500</v>
          </cell>
          <cell r="K1566">
            <v>21000</v>
          </cell>
          <cell r="M1566">
            <v>0</v>
          </cell>
          <cell r="N1566">
            <v>0</v>
          </cell>
          <cell r="O1566">
            <v>0</v>
          </cell>
          <cell r="Q1566">
            <v>100</v>
          </cell>
          <cell r="R1566">
            <v>1455</v>
          </cell>
          <cell r="S1566">
            <v>0</v>
          </cell>
          <cell r="T1566">
            <v>14</v>
          </cell>
          <cell r="U1566">
            <v>1528.74</v>
          </cell>
          <cell r="V1566">
            <v>21402.36</v>
          </cell>
          <cell r="W1566">
            <v>0</v>
          </cell>
          <cell r="X1566">
            <v>0</v>
          </cell>
          <cell r="Y1566">
            <v>0</v>
          </cell>
          <cell r="Z1566">
            <v>0</v>
          </cell>
          <cell r="AA1566">
            <v>0</v>
          </cell>
          <cell r="AB1566">
            <v>0</v>
          </cell>
          <cell r="AC1566">
            <v>0</v>
          </cell>
          <cell r="AD1566">
            <v>0</v>
          </cell>
          <cell r="AE1566" t="e">
            <v>#REF!</v>
          </cell>
          <cell r="AF1566" t="e">
            <v>#REF!</v>
          </cell>
          <cell r="AI1566">
            <v>1500</v>
          </cell>
          <cell r="AJ1566">
            <v>21000</v>
          </cell>
        </row>
        <row r="1567">
          <cell r="A1567" t="str">
            <v>A77051</v>
          </cell>
          <cell r="B1567">
            <v>8846</v>
          </cell>
          <cell r="C1567">
            <v>1828</v>
          </cell>
          <cell r="E1567" t="str">
            <v>Y uPVC DN48x48</v>
          </cell>
          <cell r="F1567">
            <v>0</v>
          </cell>
          <cell r="G1567">
            <v>0</v>
          </cell>
          <cell r="H1567" t="str">
            <v>pcs</v>
          </cell>
          <cell r="I1567">
            <v>1</v>
          </cell>
          <cell r="J1567">
            <v>13000</v>
          </cell>
          <cell r="K1567">
            <v>13000</v>
          </cell>
          <cell r="M1567">
            <v>0</v>
          </cell>
          <cell r="N1567">
            <v>0</v>
          </cell>
          <cell r="O1567">
            <v>0</v>
          </cell>
          <cell r="Q1567">
            <v>100</v>
          </cell>
          <cell r="R1567">
            <v>12364</v>
          </cell>
          <cell r="S1567">
            <v>0</v>
          </cell>
          <cell r="T1567">
            <v>1</v>
          </cell>
          <cell r="U1567">
            <v>12983.12</v>
          </cell>
          <cell r="V1567">
            <v>12983.12</v>
          </cell>
          <cell r="W1567">
            <v>0</v>
          </cell>
          <cell r="X1567">
            <v>0</v>
          </cell>
          <cell r="Y1567">
            <v>0</v>
          </cell>
          <cell r="Z1567">
            <v>0</v>
          </cell>
          <cell r="AA1567">
            <v>0</v>
          </cell>
          <cell r="AB1567">
            <v>0</v>
          </cell>
          <cell r="AC1567">
            <v>0</v>
          </cell>
          <cell r="AD1567">
            <v>0</v>
          </cell>
          <cell r="AE1567" t="e">
            <v>#REF!</v>
          </cell>
          <cell r="AF1567" t="e">
            <v>#REF!</v>
          </cell>
          <cell r="AI1567">
            <v>13000</v>
          </cell>
          <cell r="AJ1567">
            <v>13000</v>
          </cell>
        </row>
        <row r="1568">
          <cell r="A1568" t="str">
            <v>A77052</v>
          </cell>
          <cell r="B1568">
            <v>8847</v>
          </cell>
          <cell r="C1568">
            <v>1828</v>
          </cell>
          <cell r="E1568" t="str">
            <v>Y uPVC DN48x42</v>
          </cell>
          <cell r="F1568">
            <v>0</v>
          </cell>
          <cell r="G1568">
            <v>0</v>
          </cell>
          <cell r="H1568" t="str">
            <v>pcs</v>
          </cell>
          <cell r="I1568">
            <v>2</v>
          </cell>
          <cell r="J1568">
            <v>18600</v>
          </cell>
          <cell r="K1568">
            <v>37200</v>
          </cell>
          <cell r="M1568">
            <v>0</v>
          </cell>
          <cell r="N1568">
            <v>0</v>
          </cell>
          <cell r="O1568">
            <v>0</v>
          </cell>
          <cell r="Q1568">
            <v>100</v>
          </cell>
          <cell r="R1568">
            <v>17728</v>
          </cell>
          <cell r="S1568">
            <v>0</v>
          </cell>
          <cell r="T1568">
            <v>2</v>
          </cell>
          <cell r="U1568">
            <v>18615.32</v>
          </cell>
          <cell r="V1568">
            <v>37230.639999999999</v>
          </cell>
          <cell r="W1568">
            <v>0</v>
          </cell>
          <cell r="X1568">
            <v>0</v>
          </cell>
          <cell r="Y1568">
            <v>0</v>
          </cell>
          <cell r="Z1568">
            <v>0</v>
          </cell>
          <cell r="AA1568">
            <v>0</v>
          </cell>
          <cell r="AB1568">
            <v>0</v>
          </cell>
          <cell r="AC1568">
            <v>0</v>
          </cell>
          <cell r="AD1568">
            <v>0</v>
          </cell>
          <cell r="AE1568" t="e">
            <v>#REF!</v>
          </cell>
          <cell r="AF1568" t="e">
            <v>#REF!</v>
          </cell>
          <cell r="AI1568">
            <v>18600</v>
          </cell>
          <cell r="AJ1568">
            <v>37200</v>
          </cell>
        </row>
        <row r="1569">
          <cell r="A1569" t="str">
            <v>A77053</v>
          </cell>
          <cell r="B1569">
            <v>8848</v>
          </cell>
          <cell r="C1569">
            <v>1828</v>
          </cell>
          <cell r="E1569" t="str">
            <v>Y uPVC DN42x34</v>
          </cell>
          <cell r="F1569">
            <v>0</v>
          </cell>
          <cell r="G1569">
            <v>0</v>
          </cell>
          <cell r="H1569" t="str">
            <v>pcs</v>
          </cell>
          <cell r="I1569">
            <v>1</v>
          </cell>
          <cell r="J1569">
            <v>9200</v>
          </cell>
          <cell r="K1569">
            <v>9200</v>
          </cell>
          <cell r="M1569">
            <v>0</v>
          </cell>
          <cell r="N1569">
            <v>0</v>
          </cell>
          <cell r="O1569">
            <v>0</v>
          </cell>
          <cell r="Q1569">
            <v>100</v>
          </cell>
          <cell r="R1569">
            <v>8728</v>
          </cell>
          <cell r="S1569">
            <v>0</v>
          </cell>
          <cell r="T1569">
            <v>1</v>
          </cell>
          <cell r="U1569">
            <v>9163.5</v>
          </cell>
          <cell r="V1569">
            <v>9163.5</v>
          </cell>
          <cell r="W1569">
            <v>0</v>
          </cell>
          <cell r="X1569">
            <v>0</v>
          </cell>
          <cell r="Y1569">
            <v>0</v>
          </cell>
          <cell r="Z1569">
            <v>0</v>
          </cell>
          <cell r="AA1569">
            <v>0</v>
          </cell>
          <cell r="AB1569">
            <v>0</v>
          </cell>
          <cell r="AC1569">
            <v>0</v>
          </cell>
          <cell r="AD1569">
            <v>0</v>
          </cell>
          <cell r="AE1569" t="e">
            <v>#REF!</v>
          </cell>
          <cell r="AF1569" t="e">
            <v>#REF!</v>
          </cell>
          <cell r="AI1569">
            <v>9200</v>
          </cell>
          <cell r="AJ1569">
            <v>9200</v>
          </cell>
        </row>
        <row r="1570">
          <cell r="A1570" t="str">
            <v>A77054</v>
          </cell>
          <cell r="B1570">
            <v>8849</v>
          </cell>
          <cell r="C1570">
            <v>1828</v>
          </cell>
          <cell r="E1570" t="str">
            <v>Y uPVC DN42x27</v>
          </cell>
          <cell r="F1570">
            <v>0</v>
          </cell>
          <cell r="G1570">
            <v>0</v>
          </cell>
          <cell r="H1570" t="str">
            <v>pcs</v>
          </cell>
          <cell r="I1570">
            <v>3</v>
          </cell>
          <cell r="J1570">
            <v>9800</v>
          </cell>
          <cell r="K1570">
            <v>29400</v>
          </cell>
          <cell r="M1570">
            <v>0</v>
          </cell>
          <cell r="N1570">
            <v>0</v>
          </cell>
          <cell r="O1570">
            <v>0</v>
          </cell>
          <cell r="Q1570">
            <v>100</v>
          </cell>
          <cell r="R1570">
            <v>9364</v>
          </cell>
          <cell r="S1570">
            <v>0</v>
          </cell>
          <cell r="T1570">
            <v>3</v>
          </cell>
          <cell r="U1570">
            <v>9831.77</v>
          </cell>
          <cell r="V1570">
            <v>29495.31</v>
          </cell>
          <cell r="W1570">
            <v>0</v>
          </cell>
          <cell r="X1570">
            <v>0</v>
          </cell>
          <cell r="Y1570">
            <v>0</v>
          </cell>
          <cell r="Z1570">
            <v>0</v>
          </cell>
          <cell r="AA1570">
            <v>0</v>
          </cell>
          <cell r="AB1570">
            <v>0</v>
          </cell>
          <cell r="AC1570">
            <v>0</v>
          </cell>
          <cell r="AD1570">
            <v>0</v>
          </cell>
          <cell r="AE1570" t="e">
            <v>#REF!</v>
          </cell>
          <cell r="AF1570" t="e">
            <v>#REF!</v>
          </cell>
          <cell r="AI1570">
            <v>9800</v>
          </cell>
          <cell r="AJ1570">
            <v>29400</v>
          </cell>
        </row>
        <row r="1571">
          <cell r="A1571" t="str">
            <v>A77055</v>
          </cell>
          <cell r="B1571">
            <v>8850</v>
          </cell>
          <cell r="C1571">
            <v>1828</v>
          </cell>
          <cell r="E1571" t="str">
            <v>Y uPVC DN34x27</v>
          </cell>
          <cell r="F1571">
            <v>0</v>
          </cell>
          <cell r="G1571">
            <v>0</v>
          </cell>
          <cell r="H1571" t="str">
            <v>pcs</v>
          </cell>
          <cell r="I1571">
            <v>8</v>
          </cell>
          <cell r="J1571">
            <v>7000</v>
          </cell>
          <cell r="K1571">
            <v>56000</v>
          </cell>
          <cell r="M1571">
            <v>0</v>
          </cell>
          <cell r="N1571">
            <v>0</v>
          </cell>
          <cell r="O1571">
            <v>0</v>
          </cell>
          <cell r="Q1571">
            <v>100</v>
          </cell>
          <cell r="R1571">
            <v>6636</v>
          </cell>
          <cell r="S1571">
            <v>0</v>
          </cell>
          <cell r="T1571">
            <v>8</v>
          </cell>
          <cell r="U1571">
            <v>6968.73</v>
          </cell>
          <cell r="V1571">
            <v>55749.84</v>
          </cell>
          <cell r="W1571">
            <v>0</v>
          </cell>
          <cell r="X1571">
            <v>0</v>
          </cell>
          <cell r="Y1571">
            <v>0</v>
          </cell>
          <cell r="Z1571">
            <v>0</v>
          </cell>
          <cell r="AA1571">
            <v>0</v>
          </cell>
          <cell r="AB1571">
            <v>0</v>
          </cell>
          <cell r="AC1571">
            <v>0</v>
          </cell>
          <cell r="AD1571">
            <v>0</v>
          </cell>
          <cell r="AE1571" t="e">
            <v>#REF!</v>
          </cell>
          <cell r="AF1571" t="e">
            <v>#REF!</v>
          </cell>
          <cell r="AI1571">
            <v>7000</v>
          </cell>
          <cell r="AJ1571">
            <v>56000</v>
          </cell>
        </row>
        <row r="1572">
          <cell r="A1572" t="str">
            <v>A77056</v>
          </cell>
          <cell r="B1572">
            <v>8851</v>
          </cell>
          <cell r="C1572">
            <v>1828</v>
          </cell>
          <cell r="E1572" t="str">
            <v>Y uPVC DN27x27</v>
          </cell>
          <cell r="F1572">
            <v>0</v>
          </cell>
          <cell r="G1572">
            <v>0</v>
          </cell>
          <cell r="H1572" t="str">
            <v>pcs</v>
          </cell>
          <cell r="I1572">
            <v>1</v>
          </cell>
          <cell r="J1572">
            <v>4600</v>
          </cell>
          <cell r="K1572">
            <v>4600</v>
          </cell>
          <cell r="M1572">
            <v>0</v>
          </cell>
          <cell r="N1572">
            <v>0</v>
          </cell>
          <cell r="O1572">
            <v>0</v>
          </cell>
          <cell r="Q1572">
            <v>100</v>
          </cell>
          <cell r="R1572">
            <v>4364</v>
          </cell>
          <cell r="S1572">
            <v>0</v>
          </cell>
          <cell r="T1572">
            <v>1</v>
          </cell>
          <cell r="U1572">
            <v>4581.75</v>
          </cell>
          <cell r="V1572">
            <v>4581.75</v>
          </cell>
          <cell r="W1572">
            <v>0</v>
          </cell>
          <cell r="X1572">
            <v>0</v>
          </cell>
          <cell r="Y1572">
            <v>0</v>
          </cell>
          <cell r="Z1572">
            <v>0</v>
          </cell>
          <cell r="AA1572">
            <v>0</v>
          </cell>
          <cell r="AB1572">
            <v>0</v>
          </cell>
          <cell r="AC1572">
            <v>0</v>
          </cell>
          <cell r="AD1572">
            <v>0</v>
          </cell>
          <cell r="AE1572" t="e">
            <v>#REF!</v>
          </cell>
          <cell r="AF1572" t="e">
            <v>#REF!</v>
          </cell>
          <cell r="AI1572">
            <v>4600</v>
          </cell>
          <cell r="AJ1572">
            <v>4600</v>
          </cell>
        </row>
        <row r="1573">
          <cell r="A1573" t="str">
            <v>A77057</v>
          </cell>
          <cell r="B1573">
            <v>8852</v>
          </cell>
          <cell r="C1573">
            <v>1828</v>
          </cell>
          <cell r="E1573" t="str">
            <v>Côn uPVC DN48x34</v>
          </cell>
          <cell r="F1573">
            <v>0</v>
          </cell>
          <cell r="G1573">
            <v>0</v>
          </cell>
          <cell r="H1573" t="str">
            <v>pcs</v>
          </cell>
          <cell r="I1573">
            <v>1</v>
          </cell>
          <cell r="J1573">
            <v>5600</v>
          </cell>
          <cell r="K1573">
            <v>5600</v>
          </cell>
          <cell r="M1573">
            <v>0</v>
          </cell>
          <cell r="N1573">
            <v>0</v>
          </cell>
          <cell r="O1573">
            <v>0</v>
          </cell>
          <cell r="Q1573">
            <v>100</v>
          </cell>
          <cell r="R1573">
            <v>5364</v>
          </cell>
          <cell r="S1573">
            <v>0</v>
          </cell>
          <cell r="T1573">
            <v>1</v>
          </cell>
          <cell r="U1573">
            <v>5632.2</v>
          </cell>
          <cell r="V1573">
            <v>5632.2</v>
          </cell>
          <cell r="W1573">
            <v>0</v>
          </cell>
          <cell r="X1573">
            <v>0</v>
          </cell>
          <cell r="Y1573">
            <v>0</v>
          </cell>
          <cell r="Z1573">
            <v>0</v>
          </cell>
          <cell r="AA1573">
            <v>0</v>
          </cell>
          <cell r="AB1573">
            <v>0</v>
          </cell>
          <cell r="AC1573">
            <v>0</v>
          </cell>
          <cell r="AD1573">
            <v>0</v>
          </cell>
          <cell r="AE1573" t="e">
            <v>#REF!</v>
          </cell>
          <cell r="AF1573" t="e">
            <v>#REF!</v>
          </cell>
          <cell r="AI1573">
            <v>5600</v>
          </cell>
          <cell r="AJ1573">
            <v>5600</v>
          </cell>
        </row>
        <row r="1574">
          <cell r="A1574" t="str">
            <v>A77058</v>
          </cell>
          <cell r="B1574">
            <v>8853</v>
          </cell>
          <cell r="C1574">
            <v>1828</v>
          </cell>
          <cell r="E1574" t="str">
            <v>Côn uPVC DN42x34</v>
          </cell>
          <cell r="F1574">
            <v>0</v>
          </cell>
          <cell r="G1574">
            <v>0</v>
          </cell>
          <cell r="H1574" t="str">
            <v>pcs</v>
          </cell>
          <cell r="I1574">
            <v>1</v>
          </cell>
          <cell r="J1574">
            <v>2600</v>
          </cell>
          <cell r="K1574">
            <v>2600</v>
          </cell>
          <cell r="M1574">
            <v>0</v>
          </cell>
          <cell r="N1574">
            <v>0</v>
          </cell>
          <cell r="O1574">
            <v>0</v>
          </cell>
          <cell r="Q1574">
            <v>100</v>
          </cell>
          <cell r="R1574">
            <v>2455</v>
          </cell>
          <cell r="S1574">
            <v>0</v>
          </cell>
          <cell r="T1574">
            <v>1</v>
          </cell>
          <cell r="U1574">
            <v>2576.96</v>
          </cell>
          <cell r="V1574">
            <v>2576.96</v>
          </cell>
          <cell r="W1574">
            <v>0</v>
          </cell>
          <cell r="X1574">
            <v>0</v>
          </cell>
          <cell r="Y1574">
            <v>0</v>
          </cell>
          <cell r="Z1574">
            <v>0</v>
          </cell>
          <cell r="AA1574">
            <v>0</v>
          </cell>
          <cell r="AB1574">
            <v>0</v>
          </cell>
          <cell r="AC1574">
            <v>0</v>
          </cell>
          <cell r="AD1574">
            <v>0</v>
          </cell>
          <cell r="AE1574" t="e">
            <v>#REF!</v>
          </cell>
          <cell r="AF1574" t="e">
            <v>#REF!</v>
          </cell>
          <cell r="AI1574">
            <v>2600</v>
          </cell>
          <cell r="AJ1574">
            <v>2600</v>
          </cell>
        </row>
        <row r="1575">
          <cell r="A1575" t="str">
            <v>A77059</v>
          </cell>
          <cell r="B1575">
            <v>8854</v>
          </cell>
          <cell r="C1575">
            <v>1828</v>
          </cell>
          <cell r="E1575" t="str">
            <v>Côn uPVC DN42x27</v>
          </cell>
          <cell r="F1575">
            <v>0</v>
          </cell>
          <cell r="G1575">
            <v>0</v>
          </cell>
          <cell r="H1575" t="str">
            <v>pcs</v>
          </cell>
          <cell r="I1575">
            <v>1</v>
          </cell>
          <cell r="J1575">
            <v>3100</v>
          </cell>
          <cell r="K1575">
            <v>3100</v>
          </cell>
          <cell r="M1575">
            <v>0</v>
          </cell>
          <cell r="N1575">
            <v>0</v>
          </cell>
          <cell r="O1575">
            <v>0</v>
          </cell>
          <cell r="Q1575">
            <v>100</v>
          </cell>
          <cell r="R1575">
            <v>3000</v>
          </cell>
          <cell r="S1575">
            <v>0</v>
          </cell>
          <cell r="T1575">
            <v>1</v>
          </cell>
          <cell r="U1575">
            <v>3149.12</v>
          </cell>
          <cell r="V1575">
            <v>3149.12</v>
          </cell>
          <cell r="W1575">
            <v>0</v>
          </cell>
          <cell r="X1575">
            <v>0</v>
          </cell>
          <cell r="Y1575">
            <v>0</v>
          </cell>
          <cell r="Z1575">
            <v>0</v>
          </cell>
          <cell r="AA1575">
            <v>0</v>
          </cell>
          <cell r="AB1575">
            <v>0</v>
          </cell>
          <cell r="AC1575">
            <v>0</v>
          </cell>
          <cell r="AD1575">
            <v>0</v>
          </cell>
          <cell r="AE1575" t="e">
            <v>#REF!</v>
          </cell>
          <cell r="AF1575" t="e">
            <v>#REF!</v>
          </cell>
          <cell r="AI1575">
            <v>3100</v>
          </cell>
          <cell r="AJ1575">
            <v>3100</v>
          </cell>
        </row>
        <row r="1576">
          <cell r="A1576" t="str">
            <v>A77060</v>
          </cell>
          <cell r="B1576">
            <v>8855</v>
          </cell>
          <cell r="C1576">
            <v>1828</v>
          </cell>
          <cell r="E1576" t="str">
            <v>Côn uPVC DN34x27</v>
          </cell>
          <cell r="F1576">
            <v>0</v>
          </cell>
          <cell r="G1576">
            <v>0</v>
          </cell>
          <cell r="H1576" t="str">
            <v>pcs</v>
          </cell>
          <cell r="I1576">
            <v>2</v>
          </cell>
          <cell r="J1576">
            <v>2000</v>
          </cell>
          <cell r="K1576">
            <v>4000</v>
          </cell>
          <cell r="M1576">
            <v>0</v>
          </cell>
          <cell r="N1576">
            <v>0</v>
          </cell>
          <cell r="O1576">
            <v>0</v>
          </cell>
          <cell r="Q1576">
            <v>100</v>
          </cell>
          <cell r="R1576">
            <v>1909</v>
          </cell>
          <cell r="S1576">
            <v>0</v>
          </cell>
          <cell r="T1576">
            <v>2</v>
          </cell>
          <cell r="U1576">
            <v>2004.8</v>
          </cell>
          <cell r="V1576">
            <v>4009.6</v>
          </cell>
          <cell r="W1576">
            <v>0</v>
          </cell>
          <cell r="X1576">
            <v>0</v>
          </cell>
          <cell r="Y1576">
            <v>0</v>
          </cell>
          <cell r="Z1576">
            <v>0</v>
          </cell>
          <cell r="AA1576">
            <v>0</v>
          </cell>
          <cell r="AB1576">
            <v>0</v>
          </cell>
          <cell r="AC1576">
            <v>0</v>
          </cell>
          <cell r="AD1576">
            <v>0</v>
          </cell>
          <cell r="AE1576" t="e">
            <v>#REF!</v>
          </cell>
          <cell r="AF1576" t="e">
            <v>#REF!</v>
          </cell>
          <cell r="AI1576">
            <v>2000</v>
          </cell>
          <cell r="AJ1576">
            <v>4000</v>
          </cell>
        </row>
        <row r="1577">
          <cell r="A1577" t="str">
            <v>A11318</v>
          </cell>
          <cell r="H1577">
            <v>0</v>
          </cell>
          <cell r="M1577">
            <v>0</v>
          </cell>
          <cell r="N1577">
            <v>0</v>
          </cell>
          <cell r="O1577">
            <v>0</v>
          </cell>
          <cell r="W1577">
            <v>0</v>
          </cell>
          <cell r="AA1577">
            <v>0</v>
          </cell>
          <cell r="AB1577">
            <v>0</v>
          </cell>
          <cell r="AE1577">
            <v>0</v>
          </cell>
          <cell r="AF1577">
            <v>0</v>
          </cell>
          <cell r="AI1577">
            <v>0</v>
          </cell>
          <cell r="AJ1577" t="str">
            <v/>
          </cell>
        </row>
        <row r="1578">
          <cell r="A1578" t="str">
            <v>A11319</v>
          </cell>
          <cell r="B1578">
            <v>7421</v>
          </cell>
          <cell r="C1578">
            <v>1711</v>
          </cell>
          <cell r="D1578" t="str">
            <v>VIII</v>
          </cell>
          <cell r="E1578" t="str">
            <v>HÀNG LANG KHÁCH SẠN TỪ TẦNG 6 ĐẾN TẦNG 32</v>
          </cell>
          <cell r="F1578">
            <v>0</v>
          </cell>
          <cell r="G1578">
            <v>0</v>
          </cell>
          <cell r="H1578">
            <v>0</v>
          </cell>
          <cell r="J1578">
            <v>0</v>
          </cell>
          <cell r="K1578">
            <v>0</v>
          </cell>
          <cell r="M1578">
            <v>0</v>
          </cell>
          <cell r="N1578">
            <v>0</v>
          </cell>
          <cell r="O1578">
            <v>0</v>
          </cell>
          <cell r="Q1578">
            <v>100</v>
          </cell>
          <cell r="R1578">
            <v>0</v>
          </cell>
          <cell r="S1578">
            <v>0</v>
          </cell>
          <cell r="T1578">
            <v>0</v>
          </cell>
          <cell r="U1578">
            <v>0</v>
          </cell>
          <cell r="V1578">
            <v>0</v>
          </cell>
          <cell r="W1578">
            <v>0</v>
          </cell>
          <cell r="X1578">
            <v>0</v>
          </cell>
          <cell r="Y1578">
            <v>0</v>
          </cell>
          <cell r="Z1578">
            <v>0</v>
          </cell>
          <cell r="AA1578">
            <v>0</v>
          </cell>
          <cell r="AB1578">
            <v>0</v>
          </cell>
          <cell r="AC1578">
            <v>0</v>
          </cell>
          <cell r="AD1578">
            <v>0</v>
          </cell>
          <cell r="AI1578">
            <v>0</v>
          </cell>
          <cell r="AJ1578" t="str">
            <v/>
          </cell>
        </row>
        <row r="1579">
          <cell r="A1579" t="str">
            <v>A11320</v>
          </cell>
          <cell r="D1579" t="str">
            <v>VIII.1</v>
          </cell>
          <cell r="E1579" t="str">
            <v>THIẾT BỊ - MÁY LẠNH</v>
          </cell>
        </row>
        <row r="1580">
          <cell r="A1580" t="str">
            <v>A11321</v>
          </cell>
          <cell r="B1580">
            <v>1580</v>
          </cell>
          <cell r="C1580">
            <v>1523</v>
          </cell>
          <cell r="E1580" t="str">
            <v>FCU-48000 BTU/H</v>
          </cell>
          <cell r="F1580">
            <v>0</v>
          </cell>
          <cell r="G1580">
            <v>0</v>
          </cell>
          <cell r="H1580" t="str">
            <v>Set</v>
          </cell>
          <cell r="I1580">
            <v>27</v>
          </cell>
          <cell r="J1580">
            <v>0</v>
          </cell>
          <cell r="K1580">
            <v>0</v>
          </cell>
          <cell r="M1580" t="str">
            <v>TRANE</v>
          </cell>
          <cell r="N1580" t="str">
            <v>HFCD 16</v>
          </cell>
          <cell r="O1580" t="str">
            <v>Thailand</v>
          </cell>
          <cell r="Q1580">
            <v>100</v>
          </cell>
          <cell r="R1580">
            <v>5612000</v>
          </cell>
          <cell r="S1580">
            <v>60</v>
          </cell>
          <cell r="T1580">
            <v>27</v>
          </cell>
          <cell r="U1580">
            <v>0</v>
          </cell>
          <cell r="V1580">
            <v>0</v>
          </cell>
          <cell r="W1580">
            <v>58.8</v>
          </cell>
          <cell r="X1580">
            <v>1587.6</v>
          </cell>
          <cell r="Y1580">
            <v>241809.12</v>
          </cell>
          <cell r="Z1580">
            <v>6528846.2400000002</v>
          </cell>
          <cell r="AA1580">
            <v>253899.58</v>
          </cell>
          <cell r="AB1580">
            <v>6855288.6599999992</v>
          </cell>
          <cell r="AC1580">
            <v>4.7</v>
          </cell>
          <cell r="AD1580">
            <v>126.9</v>
          </cell>
          <cell r="AI1580">
            <v>0</v>
          </cell>
          <cell r="AJ1580" t="str">
            <v/>
          </cell>
        </row>
        <row r="1581">
          <cell r="A1581" t="str">
            <v>A11322</v>
          </cell>
          <cell r="B1581">
            <v>1581</v>
          </cell>
          <cell r="C1581">
            <v>1523</v>
          </cell>
          <cell r="E1581" t="str">
            <v>FCU-24000 BTU/H</v>
          </cell>
          <cell r="F1581">
            <v>0</v>
          </cell>
          <cell r="G1581">
            <v>0</v>
          </cell>
          <cell r="H1581" t="str">
            <v>Set</v>
          </cell>
          <cell r="I1581">
            <v>27</v>
          </cell>
          <cell r="J1581">
            <v>0</v>
          </cell>
          <cell r="K1581">
            <v>0</v>
          </cell>
          <cell r="M1581" t="str">
            <v>TRANE</v>
          </cell>
          <cell r="N1581" t="str">
            <v>HFCA 08</v>
          </cell>
          <cell r="O1581" t="str">
            <v>Thailand</v>
          </cell>
          <cell r="Q1581">
            <v>100</v>
          </cell>
          <cell r="R1581">
            <v>3680000</v>
          </cell>
          <cell r="S1581">
            <v>40</v>
          </cell>
          <cell r="T1581">
            <v>27</v>
          </cell>
          <cell r="U1581">
            <v>0</v>
          </cell>
          <cell r="V1581">
            <v>0</v>
          </cell>
          <cell r="W1581">
            <v>39.199999999999996</v>
          </cell>
          <cell r="X1581">
            <v>1058.3999999999999</v>
          </cell>
          <cell r="Y1581">
            <v>161206.07999999999</v>
          </cell>
          <cell r="Z1581">
            <v>4352564.1599999992</v>
          </cell>
          <cell r="AA1581">
            <v>169266.38</v>
          </cell>
          <cell r="AB1581">
            <v>4570192.26</v>
          </cell>
          <cell r="AC1581">
            <v>3.1</v>
          </cell>
          <cell r="AD1581">
            <v>83.7</v>
          </cell>
          <cell r="AI1581">
            <v>0</v>
          </cell>
          <cell r="AJ1581" t="str">
            <v/>
          </cell>
        </row>
        <row r="1582">
          <cell r="A1582" t="str">
            <v>A11323</v>
          </cell>
          <cell r="B1582">
            <v>1598</v>
          </cell>
          <cell r="C1582">
            <v>1834</v>
          </cell>
          <cell r="E1582" t="str">
            <v>Lò xo chống rung cho FCU</v>
          </cell>
          <cell r="F1582">
            <v>0</v>
          </cell>
          <cell r="G1582">
            <v>0</v>
          </cell>
          <cell r="H1582" t="str">
            <v>Lot</v>
          </cell>
          <cell r="I1582">
            <v>54</v>
          </cell>
          <cell r="J1582">
            <v>1069900</v>
          </cell>
          <cell r="K1582">
            <v>57774600</v>
          </cell>
          <cell r="M1582">
            <v>0</v>
          </cell>
          <cell r="N1582">
            <v>0</v>
          </cell>
          <cell r="O1582">
            <v>0</v>
          </cell>
          <cell r="Q1582">
            <v>100</v>
          </cell>
          <cell r="R1582">
            <v>1000000</v>
          </cell>
          <cell r="S1582">
            <v>0</v>
          </cell>
          <cell r="T1582">
            <v>54</v>
          </cell>
          <cell r="U1582">
            <v>1069894.5</v>
          </cell>
          <cell r="V1582">
            <v>57774303</v>
          </cell>
          <cell r="W1582">
            <v>0</v>
          </cell>
          <cell r="X1582">
            <v>0</v>
          </cell>
          <cell r="Y1582">
            <v>0</v>
          </cell>
          <cell r="Z1582">
            <v>0</v>
          </cell>
          <cell r="AA1582">
            <v>0</v>
          </cell>
          <cell r="AB1582">
            <v>0</v>
          </cell>
          <cell r="AC1582">
            <v>0</v>
          </cell>
          <cell r="AD1582">
            <v>0</v>
          </cell>
          <cell r="AI1582">
            <v>1069900</v>
          </cell>
          <cell r="AJ1582">
            <v>57774600</v>
          </cell>
        </row>
        <row r="1583">
          <cell r="A1583" t="str">
            <v>A11324</v>
          </cell>
          <cell r="B1583">
            <v>1599</v>
          </cell>
          <cell r="C1583">
            <v>1834</v>
          </cell>
          <cell r="E1583" t="str">
            <v>Giá đỡ thép tráng kẽm cho FCU</v>
          </cell>
          <cell r="F1583">
            <v>0</v>
          </cell>
          <cell r="G1583">
            <v>0</v>
          </cell>
          <cell r="H1583" t="str">
            <v>lot</v>
          </cell>
          <cell r="I1583">
            <v>54</v>
          </cell>
          <cell r="J1583">
            <v>267500</v>
          </cell>
          <cell r="K1583">
            <v>14445000</v>
          </cell>
          <cell r="M1583">
            <v>0</v>
          </cell>
          <cell r="N1583">
            <v>0</v>
          </cell>
          <cell r="O1583">
            <v>0</v>
          </cell>
          <cell r="Q1583">
            <v>100</v>
          </cell>
          <cell r="R1583">
            <v>250000</v>
          </cell>
          <cell r="S1583">
            <v>0</v>
          </cell>
          <cell r="T1583">
            <v>54</v>
          </cell>
          <cell r="U1583">
            <v>267529.5</v>
          </cell>
          <cell r="V1583">
            <v>14446593</v>
          </cell>
          <cell r="W1583">
            <v>0</v>
          </cell>
          <cell r="X1583">
            <v>0</v>
          </cell>
          <cell r="Y1583">
            <v>0</v>
          </cell>
          <cell r="Z1583">
            <v>0</v>
          </cell>
          <cell r="AA1583">
            <v>0</v>
          </cell>
          <cell r="AB1583">
            <v>0</v>
          </cell>
          <cell r="AC1583">
            <v>0</v>
          </cell>
          <cell r="AD1583">
            <v>0</v>
          </cell>
          <cell r="AI1583">
            <v>267500</v>
          </cell>
          <cell r="AJ1583">
            <v>14445000</v>
          </cell>
        </row>
        <row r="1584">
          <cell r="A1584" t="str">
            <v>A11325</v>
          </cell>
          <cell r="B1584">
            <v>7422</v>
          </cell>
          <cell r="C1584" t="str">
            <v>VIII.2</v>
          </cell>
          <cell r="D1584" t="str">
            <v>VIII.2</v>
          </cell>
          <cell r="E1584" t="str">
            <v>THIẾT BỊ - VAN GIÓ, CỬA GIÓ</v>
          </cell>
          <cell r="F1584">
            <v>0</v>
          </cell>
        </row>
        <row r="1585">
          <cell r="A1585" t="str">
            <v>A11326</v>
          </cell>
          <cell r="B1585">
            <v>7423</v>
          </cell>
          <cell r="C1585">
            <v>1700</v>
          </cell>
          <cell r="E1585" t="str">
            <v>Điều chỉnh lưu lượng gió KT150x150</v>
          </cell>
          <cell r="F1585">
            <v>0</v>
          </cell>
          <cell r="G1585">
            <v>0</v>
          </cell>
          <cell r="H1585" t="str">
            <v>cái</v>
          </cell>
          <cell r="I1585">
            <v>378</v>
          </cell>
          <cell r="J1585">
            <v>175000</v>
          </cell>
          <cell r="K1585">
            <v>66150000</v>
          </cell>
          <cell r="M1585" t="str">
            <v>Star Duct</v>
          </cell>
          <cell r="N1585">
            <v>0</v>
          </cell>
          <cell r="O1585" t="str">
            <v>Việt Nam</v>
          </cell>
          <cell r="Q1585">
            <v>100</v>
          </cell>
          <cell r="R1585">
            <v>174900</v>
          </cell>
          <cell r="S1585">
            <v>0</v>
          </cell>
          <cell r="T1585">
            <v>378</v>
          </cell>
          <cell r="U1585">
            <v>175000.5</v>
          </cell>
          <cell r="V1585">
            <v>66150189</v>
          </cell>
          <cell r="W1585">
            <v>14</v>
          </cell>
          <cell r="X1585">
            <v>5292</v>
          </cell>
          <cell r="Y1585">
            <v>57573.599999999999</v>
          </cell>
          <cell r="Z1585">
            <v>21762820.800000001</v>
          </cell>
          <cell r="AA1585">
            <v>60452.28</v>
          </cell>
          <cell r="AB1585">
            <v>22850961.84</v>
          </cell>
          <cell r="AC1585">
            <v>1.1000000000000001</v>
          </cell>
          <cell r="AD1585">
            <v>415.8</v>
          </cell>
          <cell r="AI1585">
            <v>175000</v>
          </cell>
          <cell r="AJ1585">
            <v>66150000</v>
          </cell>
        </row>
        <row r="1586">
          <cell r="A1586" t="str">
            <v>A11327</v>
          </cell>
          <cell r="B1586">
            <v>7424</v>
          </cell>
          <cell r="C1586">
            <v>1700</v>
          </cell>
          <cell r="E1586" t="str">
            <v>Miệng gió cấp SAG KT1000x150</v>
          </cell>
          <cell r="F1586">
            <v>0</v>
          </cell>
          <cell r="G1586">
            <v>0</v>
          </cell>
          <cell r="H1586" t="str">
            <v>cái</v>
          </cell>
          <cell r="I1586">
            <v>189</v>
          </cell>
          <cell r="J1586">
            <v>175900</v>
          </cell>
          <cell r="K1586">
            <v>33245100</v>
          </cell>
          <cell r="M1586" t="str">
            <v>Star Duct</v>
          </cell>
          <cell r="N1586">
            <v>0</v>
          </cell>
          <cell r="O1586" t="str">
            <v>Việt Nam</v>
          </cell>
          <cell r="Q1586">
            <v>100</v>
          </cell>
          <cell r="R1586">
            <v>176000</v>
          </cell>
          <cell r="S1586">
            <v>0</v>
          </cell>
          <cell r="T1586">
            <v>189</v>
          </cell>
          <cell r="U1586">
            <v>175894.5</v>
          </cell>
          <cell r="V1586">
            <v>33244060.5</v>
          </cell>
          <cell r="W1586">
            <v>70</v>
          </cell>
          <cell r="X1586">
            <v>13230</v>
          </cell>
          <cell r="Y1586">
            <v>287868</v>
          </cell>
          <cell r="Z1586">
            <v>54407052</v>
          </cell>
          <cell r="AA1586">
            <v>302261.40000000002</v>
          </cell>
          <cell r="AB1586">
            <v>57127404.600000001</v>
          </cell>
          <cell r="AC1586">
            <v>5.6</v>
          </cell>
          <cell r="AD1586">
            <v>1058.3999999999999</v>
          </cell>
          <cell r="AI1586">
            <v>175900</v>
          </cell>
          <cell r="AJ1586">
            <v>33245100</v>
          </cell>
        </row>
        <row r="1587">
          <cell r="A1587" t="str">
            <v>A11328</v>
          </cell>
          <cell r="D1587" t="str">
            <v>VIII.3</v>
          </cell>
          <cell r="E1587" t="str">
            <v>THIẾT BỊ - VAN NƯỚC</v>
          </cell>
        </row>
        <row r="1588">
          <cell r="A1588" t="str">
            <v>A11329</v>
          </cell>
          <cell r="B1588">
            <v>6029</v>
          </cell>
          <cell r="C1588">
            <v>1835</v>
          </cell>
          <cell r="E1588" t="str">
            <v>Van bi đồng - Bronze Ball valve PN20</v>
          </cell>
          <cell r="F1588" t="str">
            <v>Van bi loại nối ren</v>
          </cell>
          <cell r="G1588" t="str">
            <v>25A</v>
          </cell>
          <cell r="H1588" t="str">
            <v>pcs</v>
          </cell>
          <cell r="I1588">
            <v>108</v>
          </cell>
          <cell r="J1588">
            <v>288100</v>
          </cell>
          <cell r="K1588">
            <v>31114800</v>
          </cell>
          <cell r="M1588" t="str">
            <v>KVS</v>
          </cell>
          <cell r="N1588" t="str">
            <v>KVS 308</v>
          </cell>
          <cell r="O1588" t="str">
            <v>TURKEY</v>
          </cell>
          <cell r="Q1588">
            <v>100</v>
          </cell>
          <cell r="R1588">
            <v>288000</v>
          </cell>
          <cell r="S1588">
            <v>0</v>
          </cell>
          <cell r="T1588">
            <v>108</v>
          </cell>
          <cell r="U1588">
            <v>288091.5</v>
          </cell>
          <cell r="V1588">
            <v>31113882</v>
          </cell>
          <cell r="W1588">
            <v>11.2</v>
          </cell>
          <cell r="X1588">
            <v>1209.5999999999999</v>
          </cell>
          <cell r="Y1588">
            <v>46058.879999999997</v>
          </cell>
          <cell r="Z1588">
            <v>4974359.04</v>
          </cell>
          <cell r="AA1588">
            <v>48361.82</v>
          </cell>
          <cell r="AB1588">
            <v>5223076.5599999996</v>
          </cell>
          <cell r="AC1588">
            <v>0.9</v>
          </cell>
          <cell r="AD1588">
            <v>97.2</v>
          </cell>
          <cell r="AE1588" t="e">
            <v>#REF!</v>
          </cell>
          <cell r="AF1588" t="e">
            <v>#REF!</v>
          </cell>
          <cell r="AI1588">
            <v>288100</v>
          </cell>
          <cell r="AJ1588">
            <v>31114800</v>
          </cell>
        </row>
        <row r="1589">
          <cell r="A1589" t="str">
            <v>A11330</v>
          </cell>
          <cell r="B1589">
            <v>6600</v>
          </cell>
          <cell r="C1589">
            <v>1837</v>
          </cell>
          <cell r="E1589" t="str">
            <v>Balancing Valve</v>
          </cell>
          <cell r="F1589" t="str">
            <v>Van cân bằng</v>
          </cell>
          <cell r="G1589" t="str">
            <v>25A</v>
          </cell>
          <cell r="H1589" t="str">
            <v>pcs</v>
          </cell>
          <cell r="I1589">
            <v>54</v>
          </cell>
          <cell r="J1589">
            <v>799900</v>
          </cell>
          <cell r="K1589">
            <v>43194600</v>
          </cell>
          <cell r="M1589" t="str">
            <v>Herz</v>
          </cell>
          <cell r="N1589" t="str">
            <v>4017 M</v>
          </cell>
          <cell r="O1589" t="str">
            <v>Austria (ÁO)</v>
          </cell>
          <cell r="Q1589">
            <v>100</v>
          </cell>
          <cell r="R1589">
            <v>800000</v>
          </cell>
          <cell r="S1589">
            <v>0</v>
          </cell>
          <cell r="T1589">
            <v>54</v>
          </cell>
          <cell r="U1589">
            <v>799906.5</v>
          </cell>
          <cell r="V1589">
            <v>43194951</v>
          </cell>
          <cell r="W1589">
            <v>11.2</v>
          </cell>
          <cell r="X1589">
            <v>604.79999999999995</v>
          </cell>
          <cell r="Y1589">
            <v>46058.879999999997</v>
          </cell>
          <cell r="Z1589">
            <v>2487179.52</v>
          </cell>
          <cell r="AA1589">
            <v>48361.82</v>
          </cell>
          <cell r="AB1589">
            <v>2611538.2799999998</v>
          </cell>
          <cell r="AC1589">
            <v>0.9</v>
          </cell>
          <cell r="AD1589">
            <v>48.6</v>
          </cell>
          <cell r="AE1589" t="e">
            <v>#REF!</v>
          </cell>
          <cell r="AF1589" t="e">
            <v>#REF!</v>
          </cell>
          <cell r="AI1589">
            <v>799900</v>
          </cell>
          <cell r="AJ1589">
            <v>43194600</v>
          </cell>
        </row>
        <row r="1590">
          <cell r="A1590" t="str">
            <v>A11331</v>
          </cell>
          <cell r="B1590">
            <v>6027</v>
          </cell>
          <cell r="C1590">
            <v>1835</v>
          </cell>
          <cell r="E1590" t="str">
            <v>Van bi đồng - Bronze Ball valve PN20</v>
          </cell>
          <cell r="F1590" t="str">
            <v>Van bi loại nối ren</v>
          </cell>
          <cell r="G1590" t="str">
            <v>15A</v>
          </cell>
          <cell r="H1590" t="str">
            <v>pcs</v>
          </cell>
          <cell r="I1590">
            <v>108</v>
          </cell>
          <cell r="J1590">
            <v>131000</v>
          </cell>
          <cell r="K1590">
            <v>14148000</v>
          </cell>
          <cell r="M1590" t="str">
            <v>KVS</v>
          </cell>
          <cell r="N1590" t="str">
            <v>KVS 308</v>
          </cell>
          <cell r="O1590" t="str">
            <v>TURKEY</v>
          </cell>
          <cell r="Q1590">
            <v>100</v>
          </cell>
          <cell r="R1590">
            <v>131000</v>
          </cell>
          <cell r="S1590">
            <v>0</v>
          </cell>
          <cell r="T1590">
            <v>108</v>
          </cell>
          <cell r="U1590">
            <v>130971</v>
          </cell>
          <cell r="V1590">
            <v>14144868</v>
          </cell>
          <cell r="W1590">
            <v>8.3999999999999986</v>
          </cell>
          <cell r="X1590">
            <v>907.19999999999982</v>
          </cell>
          <cell r="Y1590">
            <v>34544.160000000003</v>
          </cell>
          <cell r="Z1590">
            <v>3730769.2800000003</v>
          </cell>
          <cell r="AA1590">
            <v>36271.370000000003</v>
          </cell>
          <cell r="AB1590">
            <v>3917307.9600000004</v>
          </cell>
          <cell r="AC1590">
            <v>0.7</v>
          </cell>
          <cell r="AD1590">
            <v>75.599999999999994</v>
          </cell>
          <cell r="AE1590" t="e">
            <v>#REF!</v>
          </cell>
          <cell r="AF1590" t="e">
            <v>#REF!</v>
          </cell>
          <cell r="AI1590">
            <v>131000</v>
          </cell>
          <cell r="AJ1590">
            <v>14148000</v>
          </cell>
        </row>
        <row r="1591">
          <cell r="A1591" t="str">
            <v>A11332</v>
          </cell>
          <cell r="B1591">
            <v>6474</v>
          </cell>
          <cell r="C1591">
            <v>1836</v>
          </cell>
          <cell r="E1591" t="str">
            <v>Modulating vlave</v>
          </cell>
          <cell r="F1591" t="str">
            <v xml:space="preserve">Van điều chỉnh </v>
          </cell>
          <cell r="G1591" t="str">
            <v>25A</v>
          </cell>
          <cell r="H1591" t="str">
            <v>pcs</v>
          </cell>
          <cell r="I1591">
            <v>54</v>
          </cell>
          <cell r="J1591">
            <v>2659700</v>
          </cell>
          <cell r="K1591">
            <v>143623800</v>
          </cell>
          <cell r="M1591" t="str">
            <v>Belimo</v>
          </cell>
          <cell r="N1591" t="str">
            <v>R2025-10-S2 + LR24A</v>
          </cell>
          <cell r="O1591" t="str">
            <v>Switzerland/ Thụy Sỹ</v>
          </cell>
          <cell r="Q1591">
            <v>100</v>
          </cell>
          <cell r="R1591">
            <v>2659600</v>
          </cell>
          <cell r="S1591">
            <v>0</v>
          </cell>
          <cell r="T1591">
            <v>54</v>
          </cell>
          <cell r="U1591">
            <v>2659650</v>
          </cell>
          <cell r="V1591">
            <v>143621100</v>
          </cell>
          <cell r="W1591">
            <v>42</v>
          </cell>
          <cell r="X1591">
            <v>2268</v>
          </cell>
          <cell r="Y1591">
            <v>172720.8</v>
          </cell>
          <cell r="Z1591">
            <v>9326923.1999999993</v>
          </cell>
          <cell r="AA1591">
            <v>181356.84</v>
          </cell>
          <cell r="AB1591">
            <v>9793269.3599999994</v>
          </cell>
          <cell r="AC1591">
            <v>3.4</v>
          </cell>
          <cell r="AD1591">
            <v>183.6</v>
          </cell>
          <cell r="AE1591" t="e">
            <v>#REF!</v>
          </cell>
          <cell r="AF1591" t="e">
            <v>#REF!</v>
          </cell>
          <cell r="AI1591">
            <v>2659700</v>
          </cell>
          <cell r="AJ1591">
            <v>143623800</v>
          </cell>
        </row>
        <row r="1592">
          <cell r="A1592" t="str">
            <v>A11333</v>
          </cell>
          <cell r="B1592">
            <v>6359</v>
          </cell>
          <cell r="C1592">
            <v>1837</v>
          </cell>
          <cell r="E1592" t="str">
            <v>Flexible joint (Rubber) - PN20</v>
          </cell>
          <cell r="F1592" t="str">
            <v>Nối mềm cao su 2 cấp, loại nối bích</v>
          </cell>
          <cell r="G1592" t="str">
            <v>25A</v>
          </cell>
          <cell r="H1592" t="str">
            <v>pcs</v>
          </cell>
          <cell r="I1592">
            <v>108</v>
          </cell>
          <cell r="J1592">
            <v>349100</v>
          </cell>
          <cell r="K1592">
            <v>37702800</v>
          </cell>
          <cell r="M1592" t="str">
            <v>KVS</v>
          </cell>
          <cell r="N1592" t="str">
            <v xml:space="preserve">KVS 501 - T </v>
          </cell>
          <cell r="O1592" t="str">
            <v>TURKEY</v>
          </cell>
          <cell r="Q1592">
            <v>100</v>
          </cell>
          <cell r="R1592">
            <v>349000</v>
          </cell>
          <cell r="S1592">
            <v>0</v>
          </cell>
          <cell r="T1592">
            <v>108</v>
          </cell>
          <cell r="U1592">
            <v>349107</v>
          </cell>
          <cell r="V1592">
            <v>37703556</v>
          </cell>
          <cell r="W1592">
            <v>21</v>
          </cell>
          <cell r="X1592">
            <v>2268</v>
          </cell>
          <cell r="Y1592">
            <v>86360.4</v>
          </cell>
          <cell r="Z1592">
            <v>9326923.1999999993</v>
          </cell>
          <cell r="AA1592">
            <v>90678.42</v>
          </cell>
          <cell r="AB1592">
            <v>9793269.3599999994</v>
          </cell>
          <cell r="AC1592">
            <v>1.7</v>
          </cell>
          <cell r="AD1592">
            <v>183.6</v>
          </cell>
          <cell r="AE1592" t="e">
            <v>#REF!</v>
          </cell>
          <cell r="AF1592" t="e">
            <v>#REF!</v>
          </cell>
          <cell r="AI1592">
            <v>349100</v>
          </cell>
          <cell r="AJ1592">
            <v>37702800</v>
          </cell>
        </row>
        <row r="1593">
          <cell r="A1593" t="str">
            <v>A11334</v>
          </cell>
          <cell r="B1593">
            <v>6234</v>
          </cell>
          <cell r="C1593">
            <v>1835</v>
          </cell>
          <cell r="E1593" t="str">
            <v>Y Strainer (10k)</v>
          </cell>
          <cell r="F1593" t="str">
            <v>Van lọc chữ Y, loại nối ren</v>
          </cell>
          <cell r="G1593" t="str">
            <v>25A</v>
          </cell>
          <cell r="H1593" t="str">
            <v>pcs</v>
          </cell>
          <cell r="I1593">
            <v>54</v>
          </cell>
          <cell r="J1593">
            <v>227100</v>
          </cell>
          <cell r="K1593">
            <v>12263400</v>
          </cell>
          <cell r="M1593" t="str">
            <v>KVS</v>
          </cell>
          <cell r="N1593" t="str">
            <v>KVS 200 -F</v>
          </cell>
          <cell r="O1593" t="str">
            <v>TURKEY</v>
          </cell>
          <cell r="Q1593">
            <v>100</v>
          </cell>
          <cell r="R1593">
            <v>227000</v>
          </cell>
          <cell r="S1593">
            <v>0</v>
          </cell>
          <cell r="T1593">
            <v>54</v>
          </cell>
          <cell r="U1593">
            <v>227076</v>
          </cell>
          <cell r="V1593">
            <v>12262104</v>
          </cell>
          <cell r="W1593">
            <v>11.2</v>
          </cell>
          <cell r="X1593">
            <v>604.79999999999995</v>
          </cell>
          <cell r="Y1593">
            <v>46058.879999999997</v>
          </cell>
          <cell r="Z1593">
            <v>2487179.52</v>
          </cell>
          <cell r="AA1593">
            <v>48361.82</v>
          </cell>
          <cell r="AB1593">
            <v>2611538.2799999998</v>
          </cell>
          <cell r="AC1593">
            <v>0.9</v>
          </cell>
          <cell r="AD1593">
            <v>48.6</v>
          </cell>
          <cell r="AE1593" t="e">
            <v>#REF!</v>
          </cell>
          <cell r="AF1593" t="e">
            <v>#REF!</v>
          </cell>
          <cell r="AI1593">
            <v>227100</v>
          </cell>
          <cell r="AJ1593">
            <v>12263400</v>
          </cell>
        </row>
        <row r="1594">
          <cell r="A1594" t="str">
            <v>A11335</v>
          </cell>
          <cell r="B1594">
            <v>7426</v>
          </cell>
          <cell r="C1594" t="str">
            <v>VIII.4</v>
          </cell>
          <cell r="D1594" t="str">
            <v>VIII.4</v>
          </cell>
          <cell r="E1594" t="str">
            <v>HỆ THỐNG ỐNG GIÓ</v>
          </cell>
          <cell r="F1594">
            <v>0</v>
          </cell>
        </row>
        <row r="1595">
          <cell r="A1595" t="str">
            <v>A11336</v>
          </cell>
          <cell r="B1595">
            <v>7427</v>
          </cell>
          <cell r="C1595">
            <v>1711</v>
          </cell>
          <cell r="E1595" t="str">
            <v>Ống gió cấp tôn tráng kẽm, cách nhiệt bông thủy tinh dày 25mm, tỷ trọng 32kg/m3</v>
          </cell>
          <cell r="F1595">
            <v>0</v>
          </cell>
          <cell r="G1595">
            <v>0</v>
          </cell>
          <cell r="H1595">
            <v>0</v>
          </cell>
          <cell r="J1595">
            <v>0</v>
          </cell>
          <cell r="K1595">
            <v>0</v>
          </cell>
          <cell r="M1595">
            <v>0</v>
          </cell>
          <cell r="N1595">
            <v>0</v>
          </cell>
          <cell r="O1595">
            <v>0</v>
          </cell>
          <cell r="Q1595">
            <v>100</v>
          </cell>
          <cell r="R1595">
            <v>0</v>
          </cell>
          <cell r="S1595">
            <v>0</v>
          </cell>
          <cell r="T1595">
            <v>0</v>
          </cell>
          <cell r="U1595">
            <v>0</v>
          </cell>
          <cell r="V1595">
            <v>0</v>
          </cell>
          <cell r="W1595">
            <v>0</v>
          </cell>
          <cell r="X1595">
            <v>0</v>
          </cell>
          <cell r="Y1595">
            <v>0</v>
          </cell>
          <cell r="Z1595">
            <v>0</v>
          </cell>
          <cell r="AA1595">
            <v>0</v>
          </cell>
          <cell r="AB1595">
            <v>0</v>
          </cell>
          <cell r="AC1595">
            <v>0</v>
          </cell>
          <cell r="AD1595">
            <v>0</v>
          </cell>
          <cell r="AI1595">
            <v>0</v>
          </cell>
          <cell r="AJ1595" t="str">
            <v/>
          </cell>
        </row>
        <row r="1596">
          <cell r="A1596" t="str">
            <v>A11337</v>
          </cell>
          <cell r="B1596">
            <v>7428</v>
          </cell>
          <cell r="C1596">
            <v>1711</v>
          </cell>
          <cell r="E1596" t="str">
            <v>Ống gió chế tạo bằng tôn tráng kẽm KT500x250, tôn dày 0.75mm, kết nối TDC</v>
          </cell>
          <cell r="F1596">
            <v>0</v>
          </cell>
          <cell r="G1596">
            <v>0</v>
          </cell>
          <cell r="H1596" t="str">
            <v>m</v>
          </cell>
          <cell r="I1596">
            <v>98.01</v>
          </cell>
          <cell r="J1596">
            <v>381500</v>
          </cell>
          <cell r="K1596">
            <v>37390815</v>
          </cell>
          <cell r="M1596" t="str">
            <v>Hoa Sen hoặc Phương Nam</v>
          </cell>
          <cell r="N1596">
            <v>0</v>
          </cell>
          <cell r="O1596" t="str">
            <v>Việt Nam</v>
          </cell>
          <cell r="Q1596">
            <v>100</v>
          </cell>
          <cell r="R1596">
            <v>381580</v>
          </cell>
          <cell r="S1596">
            <v>1.5</v>
          </cell>
          <cell r="T1596">
            <v>98.01</v>
          </cell>
          <cell r="U1596">
            <v>381514.5</v>
          </cell>
          <cell r="V1596">
            <v>37392236.145000003</v>
          </cell>
          <cell r="W1596">
            <v>46.199999999999996</v>
          </cell>
          <cell r="X1596">
            <v>4528.0619999999999</v>
          </cell>
          <cell r="Y1596">
            <v>189992.88</v>
          </cell>
          <cell r="Z1596">
            <v>18621202.1688</v>
          </cell>
          <cell r="AA1596">
            <v>199492.52</v>
          </cell>
          <cell r="AB1596">
            <v>19552261.885200001</v>
          </cell>
          <cell r="AC1596">
            <v>3.7</v>
          </cell>
          <cell r="AD1596">
            <v>362.63700000000006</v>
          </cell>
          <cell r="AI1596">
            <v>381500</v>
          </cell>
          <cell r="AJ1596">
            <v>37390815</v>
          </cell>
        </row>
        <row r="1597">
          <cell r="A1597" t="str">
            <v>A11338</v>
          </cell>
          <cell r="B1597">
            <v>7429</v>
          </cell>
          <cell r="C1597">
            <v>1711</v>
          </cell>
          <cell r="E1597" t="str">
            <v>Ống gió chế tạo bằng tôn tráng kẽm KT400x250, tôn dày 0.75mm, kết nối ống bằng nẹp C</v>
          </cell>
          <cell r="F1597">
            <v>0</v>
          </cell>
          <cell r="G1597">
            <v>0</v>
          </cell>
          <cell r="H1597" t="str">
            <v>m</v>
          </cell>
          <cell r="I1597">
            <v>139.59</v>
          </cell>
          <cell r="J1597">
            <v>330800</v>
          </cell>
          <cell r="K1597">
            <v>46176372</v>
          </cell>
          <cell r="M1597" t="str">
            <v>Hoa Sen hoặc Phương Nam</v>
          </cell>
          <cell r="N1597">
            <v>0</v>
          </cell>
          <cell r="O1597" t="str">
            <v>Việt Nam</v>
          </cell>
          <cell r="Q1597">
            <v>100</v>
          </cell>
          <cell r="R1597">
            <v>330710</v>
          </cell>
          <cell r="S1597">
            <v>1.3</v>
          </cell>
          <cell r="T1597">
            <v>139.59</v>
          </cell>
          <cell r="U1597">
            <v>330780</v>
          </cell>
          <cell r="V1597">
            <v>46173580.200000003</v>
          </cell>
          <cell r="W1597">
            <v>40.599999999999994</v>
          </cell>
          <cell r="X1597">
            <v>5667.3539999999994</v>
          </cell>
          <cell r="Y1597">
            <v>166963.44</v>
          </cell>
          <cell r="Z1597">
            <v>23306426.589600001</v>
          </cell>
          <cell r="AA1597">
            <v>175311.61</v>
          </cell>
          <cell r="AB1597">
            <v>24471747.639899999</v>
          </cell>
          <cell r="AC1597">
            <v>3.2</v>
          </cell>
          <cell r="AD1597">
            <v>446.68800000000005</v>
          </cell>
          <cell r="AI1597">
            <v>330800</v>
          </cell>
          <cell r="AJ1597">
            <v>46176372</v>
          </cell>
        </row>
        <row r="1598">
          <cell r="A1598" t="str">
            <v>A11339</v>
          </cell>
          <cell r="B1598">
            <v>7430</v>
          </cell>
          <cell r="C1598">
            <v>1711</v>
          </cell>
          <cell r="E1598" t="str">
            <v>Ống gió chế tạo bằng tôn tráng kẽm KT400x200, tôn dày 0.75mm, kết nối ống bằng nẹp C</v>
          </cell>
          <cell r="F1598">
            <v>0</v>
          </cell>
          <cell r="G1598">
            <v>0</v>
          </cell>
          <cell r="H1598" t="str">
            <v>m</v>
          </cell>
          <cell r="I1598">
            <v>68.31</v>
          </cell>
          <cell r="J1598">
            <v>305300</v>
          </cell>
          <cell r="K1598">
            <v>20855043</v>
          </cell>
          <cell r="M1598" t="str">
            <v>Hoa Sen hoặc Phương Nam</v>
          </cell>
          <cell r="N1598">
            <v>0</v>
          </cell>
          <cell r="O1598" t="str">
            <v>Việt Nam</v>
          </cell>
          <cell r="Q1598">
            <v>100</v>
          </cell>
          <cell r="R1598">
            <v>305220</v>
          </cell>
          <cell r="S1598">
            <v>1.2</v>
          </cell>
          <cell r="T1598">
            <v>68.31</v>
          </cell>
          <cell r="U1598">
            <v>305301</v>
          </cell>
          <cell r="V1598">
            <v>20855111.310000002</v>
          </cell>
          <cell r="W1598">
            <v>36.4</v>
          </cell>
          <cell r="X1598">
            <v>2486.4839999999999</v>
          </cell>
          <cell r="Y1598">
            <v>149691.35999999999</v>
          </cell>
          <cell r="Z1598">
            <v>10225416.8016</v>
          </cell>
          <cell r="AA1598">
            <v>157175.93</v>
          </cell>
          <cell r="AB1598">
            <v>10736687.7783</v>
          </cell>
          <cell r="AC1598">
            <v>2.9</v>
          </cell>
          <cell r="AD1598">
            <v>198.09899999999999</v>
          </cell>
          <cell r="AI1598">
            <v>305300</v>
          </cell>
          <cell r="AJ1598">
            <v>20855043</v>
          </cell>
        </row>
        <row r="1599">
          <cell r="A1599" t="str">
            <v>A11340</v>
          </cell>
          <cell r="B1599">
            <v>7431</v>
          </cell>
          <cell r="C1599">
            <v>1711</v>
          </cell>
          <cell r="E1599" t="str">
            <v>Ống gió chế tạo bằng tôn tráng kẽm KT350x250, tôn dày 0.75mm, kết nối ống bằng nẹp C</v>
          </cell>
          <cell r="F1599">
            <v>0</v>
          </cell>
          <cell r="G1599">
            <v>0</v>
          </cell>
          <cell r="H1599" t="str">
            <v>m</v>
          </cell>
          <cell r="I1599">
            <v>133.65</v>
          </cell>
          <cell r="J1599">
            <v>305300</v>
          </cell>
          <cell r="K1599">
            <v>40803345</v>
          </cell>
          <cell r="M1599" t="str">
            <v>Hoa Sen hoặc Phương Nam</v>
          </cell>
          <cell r="N1599">
            <v>0</v>
          </cell>
          <cell r="O1599" t="str">
            <v>Việt Nam</v>
          </cell>
          <cell r="Q1599">
            <v>100</v>
          </cell>
          <cell r="R1599">
            <v>305220</v>
          </cell>
          <cell r="S1599">
            <v>1.2</v>
          </cell>
          <cell r="T1599">
            <v>133.65</v>
          </cell>
          <cell r="U1599">
            <v>305301</v>
          </cell>
          <cell r="V1599">
            <v>40803478.649999999</v>
          </cell>
          <cell r="W1599">
            <v>36.4</v>
          </cell>
          <cell r="X1599">
            <v>4864.8599999999997</v>
          </cell>
          <cell r="Y1599">
            <v>149691.35999999999</v>
          </cell>
          <cell r="Z1599">
            <v>20006250.263999999</v>
          </cell>
          <cell r="AA1599">
            <v>157175.93</v>
          </cell>
          <cell r="AB1599">
            <v>21006563.044500001</v>
          </cell>
          <cell r="AC1599">
            <v>2.9</v>
          </cell>
          <cell r="AD1599">
            <v>387.58499999999998</v>
          </cell>
          <cell r="AI1599">
            <v>305300</v>
          </cell>
          <cell r="AJ1599">
            <v>40803345</v>
          </cell>
        </row>
        <row r="1600">
          <cell r="A1600" t="str">
            <v>A11341</v>
          </cell>
          <cell r="B1600">
            <v>7432</v>
          </cell>
          <cell r="C1600">
            <v>1711</v>
          </cell>
          <cell r="E1600" t="str">
            <v>Ống gió chế tạo bằng tôn tráng kẽm KT300x200, tôn dày 0.75mm, kết nối ống bằng nẹp C</v>
          </cell>
          <cell r="F1600">
            <v>0</v>
          </cell>
          <cell r="G1600">
            <v>0</v>
          </cell>
          <cell r="H1600" t="str">
            <v>m</v>
          </cell>
          <cell r="I1600">
            <v>121.77</v>
          </cell>
          <cell r="J1600">
            <v>254300</v>
          </cell>
          <cell r="K1600">
            <v>30966111</v>
          </cell>
          <cell r="M1600" t="str">
            <v>Hoa Sen hoặc Phương Nam</v>
          </cell>
          <cell r="N1600">
            <v>0</v>
          </cell>
          <cell r="O1600" t="str">
            <v>Việt Nam</v>
          </cell>
          <cell r="Q1600">
            <v>100</v>
          </cell>
          <cell r="R1600">
            <v>254350</v>
          </cell>
          <cell r="S1600">
            <v>1</v>
          </cell>
          <cell r="T1600">
            <v>121.77</v>
          </cell>
          <cell r="U1600">
            <v>254343</v>
          </cell>
          <cell r="V1600">
            <v>30971347.109999999</v>
          </cell>
          <cell r="W1600">
            <v>30.799999999999997</v>
          </cell>
          <cell r="X1600">
            <v>3750.5159999999996</v>
          </cell>
          <cell r="Y1600">
            <v>126661.92</v>
          </cell>
          <cell r="Z1600">
            <v>15423621.998399999</v>
          </cell>
          <cell r="AA1600">
            <v>132995.01999999999</v>
          </cell>
          <cell r="AB1600">
            <v>16194803.585399998</v>
          </cell>
          <cell r="AC1600">
            <v>2.5</v>
          </cell>
          <cell r="AD1600">
            <v>304.42500000000001</v>
          </cell>
          <cell r="AI1600">
            <v>254300</v>
          </cell>
          <cell r="AJ1600">
            <v>30966111</v>
          </cell>
        </row>
        <row r="1601">
          <cell r="A1601" t="str">
            <v>A11342</v>
          </cell>
          <cell r="B1601">
            <v>7433</v>
          </cell>
          <cell r="C1601">
            <v>1711</v>
          </cell>
          <cell r="E1601" t="str">
            <v>Ống gió chế tạo bằng tôn tráng kẽm KT200x200, tôn dày 0.58mm, kết nối ống bằng nẹp C</v>
          </cell>
          <cell r="F1601">
            <v>0</v>
          </cell>
          <cell r="G1601">
            <v>0</v>
          </cell>
          <cell r="H1601" t="str">
            <v>m</v>
          </cell>
          <cell r="I1601">
            <v>74.25</v>
          </cell>
          <cell r="J1601">
            <v>183300</v>
          </cell>
          <cell r="K1601">
            <v>13610025</v>
          </cell>
          <cell r="M1601" t="str">
            <v>Hoa Sen hoặc Phương Nam</v>
          </cell>
          <cell r="N1601">
            <v>0</v>
          </cell>
          <cell r="O1601" t="str">
            <v>Việt Nam</v>
          </cell>
          <cell r="Q1601">
            <v>100</v>
          </cell>
          <cell r="R1601">
            <v>183240</v>
          </cell>
          <cell r="S1601">
            <v>0.8</v>
          </cell>
          <cell r="T1601">
            <v>74.25</v>
          </cell>
          <cell r="U1601">
            <v>183270</v>
          </cell>
          <cell r="V1601">
            <v>13607797.5</v>
          </cell>
          <cell r="W1601">
            <v>25.2</v>
          </cell>
          <cell r="X1601">
            <v>1871.1</v>
          </cell>
          <cell r="Y1601">
            <v>103632.48</v>
          </cell>
          <cell r="Z1601">
            <v>7694711.6399999997</v>
          </cell>
          <cell r="AA1601">
            <v>108814.1</v>
          </cell>
          <cell r="AB1601">
            <v>8079446.9250000007</v>
          </cell>
          <cell r="AC1601">
            <v>2</v>
          </cell>
          <cell r="AD1601">
            <v>148.5</v>
          </cell>
          <cell r="AI1601">
            <v>183300</v>
          </cell>
          <cell r="AJ1601">
            <v>13610025</v>
          </cell>
        </row>
        <row r="1602">
          <cell r="A1602" t="str">
            <v>A11343</v>
          </cell>
          <cell r="B1602">
            <v>7434</v>
          </cell>
          <cell r="C1602">
            <v>1711</v>
          </cell>
          <cell r="E1602" t="str">
            <v>Ống gió mềm cách nhiệt D150 - Độ dày 25 mm, tỷ trọng 32 kg/m3</v>
          </cell>
          <cell r="F1602">
            <v>0</v>
          </cell>
          <cell r="G1602">
            <v>0</v>
          </cell>
          <cell r="H1602" t="str">
            <v>m</v>
          </cell>
          <cell r="I1602">
            <v>207.9</v>
          </cell>
          <cell r="J1602">
            <v>27900</v>
          </cell>
          <cell r="K1602">
            <v>5800410</v>
          </cell>
          <cell r="M1602" t="str">
            <v>Hoa Sen hoặc Phương Nam</v>
          </cell>
          <cell r="N1602">
            <v>0</v>
          </cell>
          <cell r="O1602" t="str">
            <v>Việt Nam</v>
          </cell>
          <cell r="Q1602">
            <v>100</v>
          </cell>
          <cell r="R1602">
            <v>27940.000000000004</v>
          </cell>
          <cell r="S1602">
            <v>0</v>
          </cell>
          <cell r="T1602">
            <v>207.9</v>
          </cell>
          <cell r="U1602">
            <v>27937.5</v>
          </cell>
          <cell r="V1602">
            <v>5808206.25</v>
          </cell>
          <cell r="W1602">
            <v>14</v>
          </cell>
          <cell r="X1602">
            <v>2910.6</v>
          </cell>
          <cell r="Y1602">
            <v>57573.599999999999</v>
          </cell>
          <cell r="Z1602">
            <v>11969551.439999999</v>
          </cell>
          <cell r="AA1602">
            <v>60452.28</v>
          </cell>
          <cell r="AB1602">
            <v>12568029.012</v>
          </cell>
          <cell r="AC1602">
            <v>1.1000000000000001</v>
          </cell>
          <cell r="AD1602">
            <v>228.69000000000003</v>
          </cell>
          <cell r="AI1602">
            <v>27900</v>
          </cell>
          <cell r="AJ1602">
            <v>5800410</v>
          </cell>
        </row>
        <row r="1603">
          <cell r="A1603" t="str">
            <v>A11344</v>
          </cell>
          <cell r="B1603">
            <v>7435</v>
          </cell>
          <cell r="C1603">
            <v>1711</v>
          </cell>
          <cell r="E1603" t="str">
            <v>Cút ống gió KT500x250, tôn dày 0.75mm</v>
          </cell>
          <cell r="F1603">
            <v>0</v>
          </cell>
          <cell r="G1603">
            <v>0</v>
          </cell>
          <cell r="H1603" t="str">
            <v>cái</v>
          </cell>
          <cell r="I1603">
            <v>27</v>
          </cell>
          <cell r="J1603">
            <v>423100</v>
          </cell>
          <cell r="K1603">
            <v>11423700</v>
          </cell>
          <cell r="M1603" t="str">
            <v>Hoa Sen hoặc Phương Nam</v>
          </cell>
          <cell r="N1603">
            <v>0</v>
          </cell>
          <cell r="O1603" t="str">
            <v>Việt Nam</v>
          </cell>
          <cell r="Q1603">
            <v>100</v>
          </cell>
          <cell r="R1603">
            <v>423050</v>
          </cell>
          <cell r="S1603">
            <v>1.5</v>
          </cell>
          <cell r="T1603">
            <v>27</v>
          </cell>
          <cell r="U1603">
            <v>423085.5</v>
          </cell>
          <cell r="V1603">
            <v>11423308.5</v>
          </cell>
          <cell r="W1603">
            <v>46.199999999999996</v>
          </cell>
          <cell r="X1603">
            <v>1247.3999999999999</v>
          </cell>
          <cell r="Y1603">
            <v>189992.88</v>
          </cell>
          <cell r="Z1603">
            <v>5129807.76</v>
          </cell>
          <cell r="AA1603">
            <v>199492.52</v>
          </cell>
          <cell r="AB1603">
            <v>5386298.04</v>
          </cell>
          <cell r="AC1603">
            <v>3.7</v>
          </cell>
          <cell r="AD1603">
            <v>99.9</v>
          </cell>
          <cell r="AI1603">
            <v>423100</v>
          </cell>
          <cell r="AJ1603">
            <v>11423700</v>
          </cell>
        </row>
        <row r="1604">
          <cell r="A1604" t="str">
            <v>A11345</v>
          </cell>
          <cell r="B1604">
            <v>7436</v>
          </cell>
          <cell r="C1604">
            <v>1711</v>
          </cell>
          <cell r="E1604" t="str">
            <v>Nối giảm ống gió KT500x250/400x250, tôn dày 0.75mm</v>
          </cell>
          <cell r="F1604">
            <v>0</v>
          </cell>
          <cell r="G1604">
            <v>0</v>
          </cell>
          <cell r="H1604" t="str">
            <v>cái</v>
          </cell>
          <cell r="I1604">
            <v>27</v>
          </cell>
          <cell r="J1604">
            <v>250500</v>
          </cell>
          <cell r="K1604">
            <v>6763500</v>
          </cell>
          <cell r="M1604" t="str">
            <v>Hoa Sen hoặc Phương Nam</v>
          </cell>
          <cell r="N1604">
            <v>0</v>
          </cell>
          <cell r="O1604" t="str">
            <v>Việt Nam</v>
          </cell>
          <cell r="Q1604">
            <v>100</v>
          </cell>
          <cell r="R1604">
            <v>250520.00000000003</v>
          </cell>
          <cell r="S1604">
            <v>0.75</v>
          </cell>
          <cell r="T1604">
            <v>27</v>
          </cell>
          <cell r="U1604">
            <v>250543.5</v>
          </cell>
          <cell r="V1604">
            <v>6764674.5</v>
          </cell>
          <cell r="W1604">
            <v>23.799999999999997</v>
          </cell>
          <cell r="X1604">
            <v>642.59999999999991</v>
          </cell>
          <cell r="Y1604">
            <v>97875.12</v>
          </cell>
          <cell r="Z1604">
            <v>2642628.2399999998</v>
          </cell>
          <cell r="AA1604">
            <v>102768.88</v>
          </cell>
          <cell r="AB1604">
            <v>2774759.7600000002</v>
          </cell>
          <cell r="AC1604">
            <v>1.9</v>
          </cell>
          <cell r="AD1604">
            <v>51.3</v>
          </cell>
          <cell r="AI1604">
            <v>250500</v>
          </cell>
          <cell r="AJ1604">
            <v>6763500</v>
          </cell>
        </row>
        <row r="1605">
          <cell r="A1605" t="str">
            <v>A11346</v>
          </cell>
          <cell r="B1605">
            <v>7437</v>
          </cell>
          <cell r="C1605">
            <v>1711</v>
          </cell>
          <cell r="E1605" t="str">
            <v>Nối giảm ống gió KT400x250/350x250, tôn dày 0.75mm</v>
          </cell>
          <cell r="F1605">
            <v>0</v>
          </cell>
          <cell r="G1605">
            <v>0</v>
          </cell>
          <cell r="H1605" t="str">
            <v>cái</v>
          </cell>
          <cell r="I1605">
            <v>27</v>
          </cell>
          <cell r="J1605">
            <v>213700</v>
          </cell>
          <cell r="K1605">
            <v>5769900</v>
          </cell>
          <cell r="M1605" t="str">
            <v>Hoa Sen hoặc Phương Nam</v>
          </cell>
          <cell r="N1605">
            <v>0</v>
          </cell>
          <cell r="O1605" t="str">
            <v>Việt Nam</v>
          </cell>
          <cell r="Q1605">
            <v>100</v>
          </cell>
          <cell r="R1605">
            <v>213640</v>
          </cell>
          <cell r="S1605">
            <v>0.52</v>
          </cell>
          <cell r="T1605">
            <v>27</v>
          </cell>
          <cell r="U1605">
            <v>213666</v>
          </cell>
          <cell r="V1605">
            <v>5768982</v>
          </cell>
          <cell r="W1605">
            <v>15.399999999999999</v>
          </cell>
          <cell r="X1605">
            <v>415.79999999999995</v>
          </cell>
          <cell r="Y1605">
            <v>63330.96</v>
          </cell>
          <cell r="Z1605">
            <v>1709935.92</v>
          </cell>
          <cell r="AA1605">
            <v>66497.509999999995</v>
          </cell>
          <cell r="AB1605">
            <v>1795432.7699999998</v>
          </cell>
          <cell r="AC1605">
            <v>1.2</v>
          </cell>
          <cell r="AD1605">
            <v>32.4</v>
          </cell>
          <cell r="AI1605">
            <v>213700</v>
          </cell>
          <cell r="AJ1605">
            <v>5769900</v>
          </cell>
        </row>
        <row r="1606">
          <cell r="A1606" t="str">
            <v>A11347</v>
          </cell>
          <cell r="B1606">
            <v>7438</v>
          </cell>
          <cell r="C1606">
            <v>1711</v>
          </cell>
          <cell r="E1606" t="str">
            <v>Nối giảm ống gió KT400x200/300x200, tôn dày 0.75mm</v>
          </cell>
          <cell r="F1606">
            <v>0</v>
          </cell>
          <cell r="G1606">
            <v>0</v>
          </cell>
          <cell r="H1606" t="str">
            <v>cái</v>
          </cell>
          <cell r="I1606">
            <v>27</v>
          </cell>
          <cell r="J1606">
            <v>192000</v>
          </cell>
          <cell r="K1606">
            <v>5184000</v>
          </cell>
          <cell r="M1606" t="str">
            <v>Hoa Sen hoặc Phương Nam</v>
          </cell>
          <cell r="N1606">
            <v>0</v>
          </cell>
          <cell r="O1606" t="str">
            <v>Việt Nam</v>
          </cell>
          <cell r="Q1606">
            <v>100</v>
          </cell>
          <cell r="R1606">
            <v>191960</v>
          </cell>
          <cell r="S1606">
            <v>0.48</v>
          </cell>
          <cell r="T1606">
            <v>27</v>
          </cell>
          <cell r="U1606">
            <v>191986.5</v>
          </cell>
          <cell r="V1606">
            <v>5183635.5</v>
          </cell>
          <cell r="W1606">
            <v>15.399999999999999</v>
          </cell>
          <cell r="X1606">
            <v>415.79999999999995</v>
          </cell>
          <cell r="Y1606">
            <v>63330.96</v>
          </cell>
          <cell r="Z1606">
            <v>1709935.92</v>
          </cell>
          <cell r="AA1606">
            <v>66497.509999999995</v>
          </cell>
          <cell r="AB1606">
            <v>1795432.7699999998</v>
          </cell>
          <cell r="AC1606">
            <v>1.2</v>
          </cell>
          <cell r="AD1606">
            <v>32.4</v>
          </cell>
          <cell r="AI1606">
            <v>192000</v>
          </cell>
          <cell r="AJ1606">
            <v>5184000</v>
          </cell>
        </row>
        <row r="1607">
          <cell r="A1607" t="str">
            <v>A11348</v>
          </cell>
          <cell r="B1607">
            <v>7439</v>
          </cell>
          <cell r="C1607">
            <v>1711</v>
          </cell>
          <cell r="E1607" t="str">
            <v>Nối giảm ống gió KT300x200/200x200, tôn dày 0.75mm</v>
          </cell>
          <cell r="F1607">
            <v>0</v>
          </cell>
          <cell r="G1607">
            <v>0</v>
          </cell>
          <cell r="H1607" t="str">
            <v>cái</v>
          </cell>
          <cell r="I1607">
            <v>27</v>
          </cell>
          <cell r="J1607">
            <v>152900</v>
          </cell>
          <cell r="K1607">
            <v>4128300</v>
          </cell>
          <cell r="M1607" t="str">
            <v>Hoa Sen hoặc Phương Nam</v>
          </cell>
          <cell r="N1607">
            <v>0</v>
          </cell>
          <cell r="O1607" t="str">
            <v>Việt Nam</v>
          </cell>
          <cell r="Q1607">
            <v>100</v>
          </cell>
          <cell r="R1607">
            <v>152920</v>
          </cell>
          <cell r="S1607">
            <v>0.3</v>
          </cell>
          <cell r="T1607">
            <v>27</v>
          </cell>
          <cell r="U1607">
            <v>152874</v>
          </cell>
          <cell r="V1607">
            <v>4127598</v>
          </cell>
          <cell r="W1607">
            <v>9.7999999999999989</v>
          </cell>
          <cell r="X1607">
            <v>264.59999999999997</v>
          </cell>
          <cell r="Y1607">
            <v>40301.519999999997</v>
          </cell>
          <cell r="Z1607">
            <v>1088141.0399999998</v>
          </cell>
          <cell r="AA1607">
            <v>42316.6</v>
          </cell>
          <cell r="AB1607">
            <v>1142548.2</v>
          </cell>
          <cell r="AC1607">
            <v>0.8</v>
          </cell>
          <cell r="AD1607">
            <v>21.6</v>
          </cell>
          <cell r="AI1607">
            <v>152900</v>
          </cell>
          <cell r="AJ1607">
            <v>4128300</v>
          </cell>
        </row>
        <row r="1608">
          <cell r="A1608" t="str">
            <v>A11349</v>
          </cell>
          <cell r="B1608">
            <v>7440</v>
          </cell>
          <cell r="C1608">
            <v>1711</v>
          </cell>
          <cell r="E1608" t="str">
            <v>Vuông / tròn 150x150/Ø150, tôn dày 0.58mm</v>
          </cell>
          <cell r="F1608">
            <v>0</v>
          </cell>
          <cell r="G1608">
            <v>0</v>
          </cell>
          <cell r="H1608" t="str">
            <v>Cái</v>
          </cell>
          <cell r="I1608">
            <v>378</v>
          </cell>
          <cell r="J1608">
            <v>80900</v>
          </cell>
          <cell r="K1608">
            <v>30580200</v>
          </cell>
          <cell r="M1608" t="str">
            <v>Hoa Sen hoặc Phương Nam</v>
          </cell>
          <cell r="N1608">
            <v>0</v>
          </cell>
          <cell r="O1608" t="str">
            <v>Việt Nam</v>
          </cell>
          <cell r="Q1608">
            <v>100</v>
          </cell>
          <cell r="R1608">
            <v>81010</v>
          </cell>
          <cell r="S1608">
            <v>0.09</v>
          </cell>
          <cell r="T1608">
            <v>378</v>
          </cell>
          <cell r="U1608">
            <v>80907</v>
          </cell>
          <cell r="V1608">
            <v>30582846</v>
          </cell>
          <cell r="W1608">
            <v>2.8</v>
          </cell>
          <cell r="X1608">
            <v>1058.3999999999999</v>
          </cell>
          <cell r="Y1608">
            <v>11514.72</v>
          </cell>
          <cell r="Z1608">
            <v>4352564.16</v>
          </cell>
          <cell r="AA1608">
            <v>12090.46</v>
          </cell>
          <cell r="AB1608">
            <v>4570193.88</v>
          </cell>
          <cell r="AC1608">
            <v>0.2</v>
          </cell>
          <cell r="AD1608">
            <v>75.600000000000009</v>
          </cell>
          <cell r="AI1608">
            <v>80900</v>
          </cell>
          <cell r="AJ1608">
            <v>30580200</v>
          </cell>
        </row>
        <row r="1609">
          <cell r="A1609" t="str">
            <v>A11350</v>
          </cell>
          <cell r="B1609">
            <v>7441</v>
          </cell>
          <cell r="C1609">
            <v>1711</v>
          </cell>
          <cell r="E1609" t="str">
            <v>Chân rẽ ống gió KT225x150/150x150, tôn dày 0.58mm</v>
          </cell>
          <cell r="F1609">
            <v>0</v>
          </cell>
          <cell r="G1609">
            <v>0</v>
          </cell>
          <cell r="H1609" t="str">
            <v>Cái</v>
          </cell>
          <cell r="I1609">
            <v>378</v>
          </cell>
          <cell r="J1609">
            <v>89800</v>
          </cell>
          <cell r="K1609">
            <v>33944400</v>
          </cell>
          <cell r="M1609" t="str">
            <v>Hoa Sen hoặc Phương Nam</v>
          </cell>
          <cell r="N1609">
            <v>0</v>
          </cell>
          <cell r="O1609" t="str">
            <v>Việt Nam</v>
          </cell>
          <cell r="Q1609">
            <v>100</v>
          </cell>
          <cell r="R1609">
            <v>89920</v>
          </cell>
          <cell r="S1609">
            <v>0.33750000000000002</v>
          </cell>
          <cell r="T1609">
            <v>378</v>
          </cell>
          <cell r="U1609">
            <v>89847</v>
          </cell>
          <cell r="V1609">
            <v>33962166</v>
          </cell>
          <cell r="W1609">
            <v>9.7999999999999989</v>
          </cell>
          <cell r="X1609">
            <v>3704.3999999999996</v>
          </cell>
          <cell r="Y1609">
            <v>40301.519999999997</v>
          </cell>
          <cell r="Z1609">
            <v>15233974.559999999</v>
          </cell>
          <cell r="AA1609">
            <v>42316.6</v>
          </cell>
          <cell r="AB1609">
            <v>15995674.799999999</v>
          </cell>
          <cell r="AC1609">
            <v>0.8</v>
          </cell>
          <cell r="AD1609">
            <v>302.40000000000003</v>
          </cell>
          <cell r="AI1609">
            <v>89800</v>
          </cell>
          <cell r="AJ1609">
            <v>33944400</v>
          </cell>
        </row>
        <row r="1610">
          <cell r="A1610" t="str">
            <v>A11351</v>
          </cell>
          <cell r="B1610">
            <v>7442</v>
          </cell>
          <cell r="C1610">
            <v>1711</v>
          </cell>
          <cell r="E1610" t="str">
            <v>Hộp lắp miệng gió KT1100x100, tôn dày 0.75mm</v>
          </cell>
          <cell r="F1610">
            <v>0</v>
          </cell>
          <cell r="G1610">
            <v>0</v>
          </cell>
          <cell r="H1610" t="str">
            <v>cái</v>
          </cell>
          <cell r="I1610">
            <v>189</v>
          </cell>
          <cell r="J1610">
            <v>247000</v>
          </cell>
          <cell r="K1610">
            <v>46683000</v>
          </cell>
          <cell r="M1610" t="str">
            <v>Hoa Sen hoặc Phương Nam</v>
          </cell>
          <cell r="N1610">
            <v>0</v>
          </cell>
          <cell r="O1610" t="str">
            <v>Việt Nam</v>
          </cell>
          <cell r="Q1610">
            <v>100</v>
          </cell>
          <cell r="R1610">
            <v>246970</v>
          </cell>
          <cell r="S1610">
            <v>0.96</v>
          </cell>
          <cell r="T1610">
            <v>189</v>
          </cell>
          <cell r="U1610">
            <v>246967.5</v>
          </cell>
          <cell r="V1610">
            <v>46676857.5</v>
          </cell>
          <cell r="W1610">
            <v>29.4</v>
          </cell>
          <cell r="X1610">
            <v>5556.5999999999995</v>
          </cell>
          <cell r="Y1610">
            <v>120904.56</v>
          </cell>
          <cell r="Z1610">
            <v>22850961.84</v>
          </cell>
          <cell r="AA1610">
            <v>126949.79</v>
          </cell>
          <cell r="AB1610">
            <v>23993510.309999999</v>
          </cell>
          <cell r="AC1610">
            <v>2.4</v>
          </cell>
          <cell r="AD1610">
            <v>453.59999999999997</v>
          </cell>
          <cell r="AI1610">
            <v>247000</v>
          </cell>
          <cell r="AJ1610">
            <v>46683000</v>
          </cell>
        </row>
        <row r="1611">
          <cell r="A1611" t="str">
            <v>A11352</v>
          </cell>
          <cell r="B1611">
            <v>7443</v>
          </cell>
          <cell r="C1611">
            <v>1711</v>
          </cell>
          <cell r="E1611" t="str">
            <v>Hộp gió hồi tiêu âm FCU</v>
          </cell>
          <cell r="F1611">
            <v>0</v>
          </cell>
          <cell r="G1611">
            <v>0</v>
          </cell>
          <cell r="H1611" t="str">
            <v>Cái</v>
          </cell>
          <cell r="I1611">
            <v>54</v>
          </cell>
          <cell r="J1611">
            <v>799900</v>
          </cell>
          <cell r="K1611">
            <v>43194600</v>
          </cell>
          <cell r="M1611" t="str">
            <v>Hoa Sen hoặc Phương Nam</v>
          </cell>
          <cell r="N1611">
            <v>0</v>
          </cell>
          <cell r="O1611" t="str">
            <v>Việt Nam</v>
          </cell>
          <cell r="Q1611">
            <v>100</v>
          </cell>
          <cell r="R1611">
            <v>800000</v>
          </cell>
          <cell r="S1611">
            <v>0</v>
          </cell>
          <cell r="T1611">
            <v>54</v>
          </cell>
          <cell r="U1611">
            <v>799906.5</v>
          </cell>
          <cell r="V1611">
            <v>43194951</v>
          </cell>
          <cell r="W1611">
            <v>70</v>
          </cell>
          <cell r="X1611">
            <v>3780</v>
          </cell>
          <cell r="Y1611">
            <v>287868</v>
          </cell>
          <cell r="Z1611">
            <v>15544872</v>
          </cell>
          <cell r="AA1611">
            <v>302261.40000000002</v>
          </cell>
          <cell r="AB1611">
            <v>16322115.600000001</v>
          </cell>
          <cell r="AC1611">
            <v>5.6</v>
          </cell>
          <cell r="AD1611">
            <v>302.39999999999998</v>
          </cell>
          <cell r="AI1611">
            <v>799900</v>
          </cell>
          <cell r="AJ1611">
            <v>43194600</v>
          </cell>
        </row>
        <row r="1612">
          <cell r="A1612" t="str">
            <v>A11353</v>
          </cell>
          <cell r="D1612" t="str">
            <v>VIII.6</v>
          </cell>
          <cell r="E1612" t="str">
            <v>HỆ THỐNG ỐNG NƯỚC VÀ PHỤ KIỆN</v>
          </cell>
        </row>
        <row r="1613">
          <cell r="A1613" t="str">
            <v>A11354</v>
          </cell>
          <cell r="E1613" t="str">
            <v>Ống thép đen kèm cách nhiệt</v>
          </cell>
        </row>
        <row r="1614">
          <cell r="A1614" t="str">
            <v>A11355</v>
          </cell>
          <cell r="B1614">
            <v>8256</v>
          </cell>
          <cell r="C1614">
            <v>1820</v>
          </cell>
          <cell r="E1614" t="str">
            <v>Black - Steel Pipe (SCH40) - Chilling system w/ Insulation</v>
          </cell>
          <cell r="F1614" t="str">
            <v>Ống thép đen, tiêu chuẩn BS-M hệ nước lạnh</v>
          </cell>
          <cell r="G1614" t="str">
            <v xml:space="preserve">25A </v>
          </cell>
          <cell r="H1614" t="str">
            <v>m</v>
          </cell>
          <cell r="I1614">
            <v>375.29999999999995</v>
          </cell>
          <cell r="J1614">
            <v>147700</v>
          </cell>
          <cell r="K1614">
            <v>55431810</v>
          </cell>
          <cell r="M1614" t="str">
            <v>Ống thép :Xinyue/ Bảo ôn: Seikisui (t=20mm)</v>
          </cell>
          <cell r="N1614">
            <v>0</v>
          </cell>
          <cell r="O1614" t="str">
            <v>Ống thép:Trung Quốc/Bảo ôn: Thailand</v>
          </cell>
          <cell r="Q1614">
            <v>100</v>
          </cell>
          <cell r="R1614">
            <v>147692.5</v>
          </cell>
          <cell r="S1614">
            <v>13.8</v>
          </cell>
          <cell r="T1614">
            <v>375.29999999999995</v>
          </cell>
          <cell r="U1614">
            <v>147733.5</v>
          </cell>
          <cell r="V1614">
            <v>55444382.54999999</v>
          </cell>
          <cell r="W1614">
            <v>29.4</v>
          </cell>
          <cell r="X1614">
            <v>11033.819999999998</v>
          </cell>
          <cell r="Y1614">
            <v>120904.56</v>
          </cell>
          <cell r="Z1614">
            <v>45375481.367999993</v>
          </cell>
          <cell r="AA1614">
            <v>126949.79</v>
          </cell>
          <cell r="AB1614">
            <v>47644256.186999992</v>
          </cell>
          <cell r="AC1614">
            <v>2.4</v>
          </cell>
          <cell r="AD1614">
            <v>900.71999999999991</v>
          </cell>
          <cell r="AE1614" t="e">
            <v>#REF!</v>
          </cell>
          <cell r="AF1614" t="e">
            <v>#REF!</v>
          </cell>
          <cell r="AI1614">
            <v>147700</v>
          </cell>
          <cell r="AJ1614">
            <v>55431809.999999993</v>
          </cell>
        </row>
        <row r="1615">
          <cell r="A1615" t="str">
            <v>A11356</v>
          </cell>
          <cell r="B1615">
            <v>7572</v>
          </cell>
          <cell r="C1615">
            <v>1821</v>
          </cell>
          <cell r="E1615" t="str">
            <v>PVC Drain Pipe (Class2) w/ Insulation</v>
          </cell>
          <cell r="F1615" t="str">
            <v>Ống nước ngưng uPVC class 2</v>
          </cell>
          <cell r="G1615" t="str">
            <v>20A (DN27)</v>
          </cell>
          <cell r="H1615" t="str">
            <v>m</v>
          </cell>
          <cell r="I1615">
            <v>189</v>
          </cell>
          <cell r="J1615">
            <v>33700</v>
          </cell>
          <cell r="K1615">
            <v>6369300</v>
          </cell>
          <cell r="M1615" t="str">
            <v>Tiền Phong/ Amarflex (t=13mm)</v>
          </cell>
          <cell r="N1615">
            <v>0</v>
          </cell>
          <cell r="O1615" t="str">
            <v>Viêt Nam/ Thái Lan</v>
          </cell>
          <cell r="Q1615">
            <v>100</v>
          </cell>
          <cell r="R1615">
            <v>0</v>
          </cell>
          <cell r="S1615">
            <v>10909.09</v>
          </cell>
          <cell r="T1615">
            <v>189</v>
          </cell>
          <cell r="U1615">
            <v>33748.5</v>
          </cell>
          <cell r="V1615">
            <v>6378466.5</v>
          </cell>
          <cell r="W1615">
            <v>8.3160000000000007</v>
          </cell>
          <cell r="X1615">
            <v>1571.7240000000002</v>
          </cell>
          <cell r="Y1615">
            <v>34198.720000000001</v>
          </cell>
          <cell r="Z1615">
            <v>6463558.0800000001</v>
          </cell>
          <cell r="AA1615">
            <v>35908.65</v>
          </cell>
          <cell r="AB1615">
            <v>6786734.8500000006</v>
          </cell>
          <cell r="AC1615">
            <v>0.7</v>
          </cell>
          <cell r="AD1615">
            <v>132.29999999999998</v>
          </cell>
          <cell r="AE1615">
            <v>3370000</v>
          </cell>
          <cell r="AF1615">
            <v>636930000</v>
          </cell>
          <cell r="AI1615">
            <v>33700</v>
          </cell>
          <cell r="AJ1615">
            <v>6369300</v>
          </cell>
        </row>
        <row r="1616">
          <cell r="A1616" t="str">
            <v>A11357</v>
          </cell>
        </row>
        <row r="1617">
          <cell r="A1617" t="str">
            <v>A11358</v>
          </cell>
          <cell r="B1617">
            <v>9270</v>
          </cell>
          <cell r="C1617">
            <v>1834</v>
          </cell>
          <cell r="E1617" t="str">
            <v>Ditto Suspended &amp; Supports Materials</v>
          </cell>
          <cell r="F1617" t="str">
            <v>Vật tư làm giá đỡ</v>
          </cell>
          <cell r="H1617" t="str">
            <v>Lot</v>
          </cell>
          <cell r="J1617">
            <v>8314800</v>
          </cell>
          <cell r="K1617">
            <v>0</v>
          </cell>
          <cell r="M1617">
            <v>0</v>
          </cell>
          <cell r="N1617">
            <v>0</v>
          </cell>
          <cell r="O1617">
            <v>0</v>
          </cell>
          <cell r="R1617" t="str">
            <v xml:space="preserve">Black Steel Pipe (SCH40) </v>
          </cell>
          <cell r="S1617">
            <v>0.15</v>
          </cell>
          <cell r="T1617">
            <v>0</v>
          </cell>
          <cell r="U1617">
            <v>8316657.3799999999</v>
          </cell>
          <cell r="V1617">
            <v>0</v>
          </cell>
          <cell r="W1617">
            <v>0</v>
          </cell>
          <cell r="X1617">
            <v>0</v>
          </cell>
          <cell r="Z1617">
            <v>0</v>
          </cell>
          <cell r="AA1617">
            <v>0</v>
          </cell>
          <cell r="AB1617">
            <v>0</v>
          </cell>
          <cell r="AC1617">
            <v>0</v>
          </cell>
          <cell r="AD1617">
            <v>0</v>
          </cell>
          <cell r="AE1617" t="e">
            <v>#REF!</v>
          </cell>
          <cell r="AF1617" t="e">
            <v>#REF!</v>
          </cell>
          <cell r="AI1617">
            <v>8314800</v>
          </cell>
          <cell r="AJ1617">
            <v>0</v>
          </cell>
        </row>
        <row r="1618">
          <cell r="A1618" t="str">
            <v>A11359</v>
          </cell>
          <cell r="B1618">
            <v>9253</v>
          </cell>
          <cell r="C1618">
            <v>1827</v>
          </cell>
          <cell r="E1618" t="str">
            <v>Galvanized Steel Pipe fittings</v>
          </cell>
          <cell r="F1618" t="str">
            <v>Phụ kiện ống thép mạ kẽm</v>
          </cell>
          <cell r="H1618" t="str">
            <v>Lot</v>
          </cell>
          <cell r="J1618">
            <v>30487500</v>
          </cell>
          <cell r="K1618">
            <v>0</v>
          </cell>
          <cell r="M1618">
            <v>0</v>
          </cell>
          <cell r="N1618">
            <v>0</v>
          </cell>
          <cell r="O1618">
            <v>0</v>
          </cell>
          <cell r="R1618" t="str">
            <v xml:space="preserve">Black Steel Pipe (SCH40) </v>
          </cell>
          <cell r="S1618">
            <v>0.55000000000000004</v>
          </cell>
          <cell r="T1618">
            <v>0</v>
          </cell>
          <cell r="U1618">
            <v>30494410.399999999</v>
          </cell>
          <cell r="V1618">
            <v>0</v>
          </cell>
          <cell r="W1618">
            <v>0</v>
          </cell>
          <cell r="X1618">
            <v>0</v>
          </cell>
          <cell r="Z1618">
            <v>0</v>
          </cell>
          <cell r="AA1618">
            <v>0</v>
          </cell>
          <cell r="AB1618">
            <v>0</v>
          </cell>
          <cell r="AC1618">
            <v>0</v>
          </cell>
          <cell r="AD1618">
            <v>0</v>
          </cell>
          <cell r="AE1618" t="e">
            <v>#REF!</v>
          </cell>
          <cell r="AF1618" t="e">
            <v>#REF!</v>
          </cell>
          <cell r="AI1618">
            <v>30487500</v>
          </cell>
          <cell r="AJ1618">
            <v>0</v>
          </cell>
        </row>
        <row r="1619">
          <cell r="A1619" t="str">
            <v>A11360</v>
          </cell>
          <cell r="H1619">
            <v>0</v>
          </cell>
          <cell r="M1619">
            <v>0</v>
          </cell>
          <cell r="N1619">
            <v>0</v>
          </cell>
          <cell r="O1619">
            <v>0</v>
          </cell>
          <cell r="W1619">
            <v>0</v>
          </cell>
          <cell r="AA1619">
            <v>0</v>
          </cell>
          <cell r="AB1619">
            <v>0</v>
          </cell>
          <cell r="AC1619">
            <v>0</v>
          </cell>
          <cell r="AD1619">
            <v>0</v>
          </cell>
          <cell r="AE1619" t="e">
            <v>#REF!</v>
          </cell>
          <cell r="AF1619" t="e">
            <v>#REF!</v>
          </cell>
          <cell r="AI1619">
            <v>0</v>
          </cell>
          <cell r="AJ1619" t="str">
            <v/>
          </cell>
        </row>
        <row r="1620">
          <cell r="B1620">
            <v>8178</v>
          </cell>
          <cell r="C1620" t="str">
            <v>II.7</v>
          </cell>
          <cell r="D1620" t="str">
            <v>VIII.6</v>
          </cell>
          <cell r="E1620" t="str">
            <v>PHỤ KIỆN ỐNG NƯỚC</v>
          </cell>
          <cell r="F1620">
            <v>0</v>
          </cell>
          <cell r="G1620">
            <v>0</v>
          </cell>
        </row>
        <row r="1621">
          <cell r="B1621">
            <v>8179</v>
          </cell>
          <cell r="C1621">
            <v>0</v>
          </cell>
          <cell r="E1621" t="str">
            <v>Phụ kiện ống thép</v>
          </cell>
          <cell r="F1621">
            <v>0</v>
          </cell>
          <cell r="G1621">
            <v>0</v>
          </cell>
        </row>
        <row r="1622">
          <cell r="A1622" t="str">
            <v>A86001</v>
          </cell>
          <cell r="B1622">
            <v>8360</v>
          </cell>
          <cell r="C1622">
            <v>1827</v>
          </cell>
          <cell r="E1622" t="str">
            <v>Cút thép nối ren DN25 PN20</v>
          </cell>
          <cell r="F1622">
            <v>0</v>
          </cell>
          <cell r="G1622">
            <v>0</v>
          </cell>
          <cell r="H1622" t="str">
            <v>pcs</v>
          </cell>
          <cell r="I1622">
            <v>297</v>
          </cell>
          <cell r="J1622">
            <v>13600</v>
          </cell>
          <cell r="K1622">
            <v>4039200</v>
          </cell>
          <cell r="M1622">
            <v>0</v>
          </cell>
          <cell r="N1622">
            <v>0</v>
          </cell>
          <cell r="O1622">
            <v>0</v>
          </cell>
          <cell r="Q1622">
            <v>100</v>
          </cell>
          <cell r="R1622">
            <v>12900</v>
          </cell>
          <cell r="S1622">
            <v>0</v>
          </cell>
          <cell r="T1622">
            <v>297</v>
          </cell>
          <cell r="U1622">
            <v>13633.5</v>
          </cell>
          <cell r="V1622">
            <v>4049149.5</v>
          </cell>
          <cell r="W1622">
            <v>0</v>
          </cell>
          <cell r="X1622">
            <v>0</v>
          </cell>
          <cell r="Y1622">
            <v>0</v>
          </cell>
          <cell r="Z1622">
            <v>0</v>
          </cell>
          <cell r="AA1622">
            <v>0</v>
          </cell>
          <cell r="AB1622">
            <v>0</v>
          </cell>
          <cell r="AC1622">
            <v>0</v>
          </cell>
          <cell r="AD1622">
            <v>0</v>
          </cell>
          <cell r="AE1622" t="e">
            <v>#REF!</v>
          </cell>
          <cell r="AF1622" t="e">
            <v>#REF!</v>
          </cell>
          <cell r="AI1622">
            <v>13600</v>
          </cell>
          <cell r="AJ1622">
            <v>4039200</v>
          </cell>
        </row>
        <row r="1624">
          <cell r="A1624" t="str">
            <v>A11361</v>
          </cell>
          <cell r="B1624">
            <v>9274</v>
          </cell>
          <cell r="C1624">
            <v>1834</v>
          </cell>
          <cell r="E1624" t="str">
            <v>Ditto Suspended &amp; Supports Materials</v>
          </cell>
          <cell r="F1624" t="str">
            <v>Vật tư làm giá đỡ</v>
          </cell>
          <cell r="H1624" t="str">
            <v>Lot</v>
          </cell>
          <cell r="J1624">
            <v>1273900</v>
          </cell>
          <cell r="K1624">
            <v>0</v>
          </cell>
          <cell r="M1624">
            <v>0</v>
          </cell>
          <cell r="N1624">
            <v>0</v>
          </cell>
          <cell r="O1624">
            <v>0</v>
          </cell>
          <cell r="R1624" t="str">
            <v>PVC (Drain Pipe)</v>
          </cell>
          <cell r="S1624">
            <v>0.2</v>
          </cell>
          <cell r="T1624">
            <v>0</v>
          </cell>
          <cell r="U1624">
            <v>1275693.3</v>
          </cell>
          <cell r="V1624">
            <v>0</v>
          </cell>
          <cell r="W1624">
            <v>0</v>
          </cell>
          <cell r="X1624">
            <v>0</v>
          </cell>
          <cell r="Z1624">
            <v>0</v>
          </cell>
          <cell r="AA1624">
            <v>0</v>
          </cell>
          <cell r="AB1624">
            <v>0</v>
          </cell>
          <cell r="AC1624">
            <v>0</v>
          </cell>
          <cell r="AD1624">
            <v>0</v>
          </cell>
          <cell r="AE1624">
            <v>127390000</v>
          </cell>
          <cell r="AF1624">
            <v>0</v>
          </cell>
          <cell r="AI1624">
            <v>1273900</v>
          </cell>
          <cell r="AJ1624">
            <v>0</v>
          </cell>
        </row>
        <row r="1625">
          <cell r="A1625" t="str">
            <v>A11362</v>
          </cell>
          <cell r="B1625">
            <v>9257</v>
          </cell>
          <cell r="C1625">
            <v>1828</v>
          </cell>
          <cell r="E1625" t="str">
            <v>PVC pipe fittings</v>
          </cell>
          <cell r="F1625" t="str">
            <v>Phụ kiện ống PVC</v>
          </cell>
          <cell r="H1625" t="str">
            <v>lot</v>
          </cell>
          <cell r="J1625">
            <v>3184700</v>
          </cell>
          <cell r="K1625">
            <v>0</v>
          </cell>
          <cell r="M1625">
            <v>0</v>
          </cell>
          <cell r="N1625">
            <v>0</v>
          </cell>
          <cell r="O1625">
            <v>0</v>
          </cell>
          <cell r="R1625" t="str">
            <v>PVC (Drain Pipe)</v>
          </cell>
          <cell r="S1625">
            <v>0.5</v>
          </cell>
          <cell r="T1625">
            <v>0</v>
          </cell>
          <cell r="U1625">
            <v>3189233.25</v>
          </cell>
          <cell r="V1625">
            <v>0</v>
          </cell>
          <cell r="W1625">
            <v>0</v>
          </cell>
          <cell r="X1625">
            <v>0</v>
          </cell>
          <cell r="Z1625">
            <v>0</v>
          </cell>
          <cell r="AA1625">
            <v>0</v>
          </cell>
          <cell r="AB1625">
            <v>0</v>
          </cell>
          <cell r="AC1625">
            <v>0</v>
          </cell>
          <cell r="AD1625">
            <v>0</v>
          </cell>
          <cell r="AE1625">
            <v>318470000</v>
          </cell>
          <cell r="AF1625">
            <v>0</v>
          </cell>
          <cell r="AI1625">
            <v>3184700</v>
          </cell>
          <cell r="AJ1625">
            <v>0</v>
          </cell>
        </row>
        <row r="1626">
          <cell r="B1626">
            <v>8179</v>
          </cell>
          <cell r="C1626">
            <v>0</v>
          </cell>
          <cell r="E1626" t="str">
            <v>Phụ kiện ống nhựa PVC</v>
          </cell>
          <cell r="F1626">
            <v>0</v>
          </cell>
          <cell r="G1626">
            <v>0</v>
          </cell>
        </row>
        <row r="1627">
          <cell r="A1627" t="str">
            <v>A86002</v>
          </cell>
          <cell r="B1627">
            <v>8859</v>
          </cell>
          <cell r="C1627">
            <v>1828</v>
          </cell>
          <cell r="E1627" t="str">
            <v>Cút nhựa uPVC DN27</v>
          </cell>
          <cell r="F1627">
            <v>0</v>
          </cell>
          <cell r="G1627">
            <v>0</v>
          </cell>
          <cell r="H1627" t="str">
            <v>pcs</v>
          </cell>
          <cell r="I1627">
            <v>162</v>
          </cell>
          <cell r="J1627">
            <v>1800</v>
          </cell>
          <cell r="K1627">
            <v>291600</v>
          </cell>
          <cell r="M1627">
            <v>0</v>
          </cell>
          <cell r="N1627">
            <v>0</v>
          </cell>
          <cell r="O1627">
            <v>0</v>
          </cell>
          <cell r="Q1627">
            <v>100</v>
          </cell>
          <cell r="R1627">
            <v>1727</v>
          </cell>
          <cell r="S1627">
            <v>0</v>
          </cell>
          <cell r="T1627">
            <v>162</v>
          </cell>
          <cell r="U1627">
            <v>1812.59</v>
          </cell>
          <cell r="V1627">
            <v>293639.57999999996</v>
          </cell>
          <cell r="W1627">
            <v>0</v>
          </cell>
          <cell r="X1627">
            <v>0</v>
          </cell>
          <cell r="Y1627">
            <v>0</v>
          </cell>
          <cell r="Z1627">
            <v>0</v>
          </cell>
          <cell r="AA1627">
            <v>0</v>
          </cell>
          <cell r="AB1627">
            <v>0</v>
          </cell>
          <cell r="AC1627">
            <v>0</v>
          </cell>
          <cell r="AD1627">
            <v>0</v>
          </cell>
          <cell r="AE1627" t="e">
            <v>#REF!</v>
          </cell>
          <cell r="AF1627" t="e">
            <v>#REF!</v>
          </cell>
          <cell r="AI1627">
            <v>1800</v>
          </cell>
          <cell r="AJ1627">
            <v>291600</v>
          </cell>
        </row>
        <row r="1628">
          <cell r="A1628" t="str">
            <v>A86003</v>
          </cell>
          <cell r="B1628">
            <v>8860</v>
          </cell>
          <cell r="C1628">
            <v>1828</v>
          </cell>
          <cell r="E1628" t="str">
            <v>Tê nhựa uPVC DN27x27</v>
          </cell>
          <cell r="F1628">
            <v>0</v>
          </cell>
          <cell r="G1628">
            <v>0</v>
          </cell>
          <cell r="H1628" t="str">
            <v>pcs</v>
          </cell>
          <cell r="I1628">
            <v>54</v>
          </cell>
          <cell r="J1628">
            <v>3100</v>
          </cell>
          <cell r="K1628">
            <v>167400</v>
          </cell>
          <cell r="M1628">
            <v>0</v>
          </cell>
          <cell r="N1628">
            <v>0</v>
          </cell>
          <cell r="O1628">
            <v>0</v>
          </cell>
          <cell r="Q1628">
            <v>100</v>
          </cell>
          <cell r="R1628">
            <v>2909</v>
          </cell>
          <cell r="S1628">
            <v>0</v>
          </cell>
          <cell r="T1628">
            <v>54</v>
          </cell>
          <cell r="U1628">
            <v>3055.25</v>
          </cell>
          <cell r="V1628">
            <v>164983.5</v>
          </cell>
          <cell r="W1628">
            <v>0</v>
          </cell>
          <cell r="X1628">
            <v>0</v>
          </cell>
          <cell r="Y1628">
            <v>0</v>
          </cell>
          <cell r="Z1628">
            <v>0</v>
          </cell>
          <cell r="AA1628">
            <v>0</v>
          </cell>
          <cell r="AB1628">
            <v>0</v>
          </cell>
          <cell r="AC1628">
            <v>0</v>
          </cell>
          <cell r="AD1628">
            <v>0</v>
          </cell>
          <cell r="AE1628" t="e">
            <v>#REF!</v>
          </cell>
          <cell r="AF1628" t="e">
            <v>#REF!</v>
          </cell>
          <cell r="AI1628">
            <v>3100</v>
          </cell>
          <cell r="AJ1628">
            <v>167400</v>
          </cell>
        </row>
        <row r="1629">
          <cell r="A1629" t="str">
            <v>A11363</v>
          </cell>
          <cell r="H1629">
            <v>0</v>
          </cell>
          <cell r="M1629">
            <v>0</v>
          </cell>
          <cell r="N1629">
            <v>0</v>
          </cell>
          <cell r="O1629">
            <v>0</v>
          </cell>
          <cell r="W1629">
            <v>0</v>
          </cell>
          <cell r="AA1629">
            <v>0</v>
          </cell>
          <cell r="AB1629">
            <v>0</v>
          </cell>
          <cell r="AE1629">
            <v>0</v>
          </cell>
          <cell r="AF1629">
            <v>0</v>
          </cell>
          <cell r="AI1629">
            <v>0</v>
          </cell>
          <cell r="AJ1629" t="str">
            <v/>
          </cell>
        </row>
        <row r="1630">
          <cell r="A1630" t="str">
            <v>A11364</v>
          </cell>
          <cell r="B1630">
            <v>7444</v>
          </cell>
          <cell r="C1630">
            <v>1711</v>
          </cell>
          <cell r="D1630" t="str">
            <v>IX</v>
          </cell>
          <cell r="E1630" t="str">
            <v>PHÒNG KHÁCH SẠN TỪ TẦNG 6 ĐẾN TẦNG 32</v>
          </cell>
          <cell r="F1630">
            <v>0</v>
          </cell>
          <cell r="G1630">
            <v>0</v>
          </cell>
          <cell r="H1630">
            <v>0</v>
          </cell>
          <cell r="J1630">
            <v>0</v>
          </cell>
          <cell r="K1630">
            <v>0</v>
          </cell>
          <cell r="M1630">
            <v>0</v>
          </cell>
          <cell r="N1630">
            <v>0</v>
          </cell>
          <cell r="O1630">
            <v>0</v>
          </cell>
          <cell r="Q1630">
            <v>100</v>
          </cell>
          <cell r="R1630">
            <v>0</v>
          </cell>
          <cell r="S1630">
            <v>0</v>
          </cell>
          <cell r="T1630">
            <v>0</v>
          </cell>
          <cell r="U1630">
            <v>0</v>
          </cell>
          <cell r="V1630">
            <v>0</v>
          </cell>
          <cell r="W1630">
            <v>0</v>
          </cell>
          <cell r="X1630">
            <v>0</v>
          </cell>
          <cell r="Y1630">
            <v>0</v>
          </cell>
          <cell r="Z1630">
            <v>0</v>
          </cell>
          <cell r="AA1630">
            <v>0</v>
          </cell>
          <cell r="AB1630">
            <v>0</v>
          </cell>
          <cell r="AC1630">
            <v>0</v>
          </cell>
          <cell r="AD1630">
            <v>0</v>
          </cell>
          <cell r="AI1630">
            <v>0</v>
          </cell>
          <cell r="AJ1630" t="str">
            <v/>
          </cell>
        </row>
        <row r="1631">
          <cell r="A1631" t="str">
            <v>A11365</v>
          </cell>
          <cell r="D1631" t="str">
            <v>IX.1</v>
          </cell>
          <cell r="E1631" t="str">
            <v>THIẾT BỊ - MÁY LẠNH</v>
          </cell>
        </row>
        <row r="1632">
          <cell r="A1632" t="str">
            <v>A11366</v>
          </cell>
          <cell r="B1632">
            <v>1581</v>
          </cell>
          <cell r="C1632">
            <v>1523</v>
          </cell>
          <cell r="E1632" t="str">
            <v>FCU-24000 BTU/H</v>
          </cell>
          <cell r="F1632">
            <v>0</v>
          </cell>
          <cell r="G1632">
            <v>0</v>
          </cell>
          <cell r="H1632" t="str">
            <v>Set</v>
          </cell>
          <cell r="I1632">
            <v>405</v>
          </cell>
          <cell r="J1632">
            <v>0</v>
          </cell>
          <cell r="K1632">
            <v>0</v>
          </cell>
          <cell r="M1632" t="str">
            <v>TRANE</v>
          </cell>
          <cell r="N1632" t="str">
            <v>HFCA 08</v>
          </cell>
          <cell r="O1632" t="str">
            <v>Thailand</v>
          </cell>
          <cell r="Q1632">
            <v>100</v>
          </cell>
          <cell r="R1632">
            <v>3680000</v>
          </cell>
          <cell r="S1632">
            <v>40</v>
          </cell>
          <cell r="T1632">
            <v>405</v>
          </cell>
          <cell r="U1632">
            <v>0</v>
          </cell>
          <cell r="V1632">
            <v>0</v>
          </cell>
          <cell r="W1632">
            <v>39.199999999999996</v>
          </cell>
          <cell r="X1632">
            <v>15875.999999999998</v>
          </cell>
          <cell r="Y1632">
            <v>161206.07999999999</v>
          </cell>
          <cell r="Z1632">
            <v>65288462.399999999</v>
          </cell>
          <cell r="AA1632">
            <v>169266.38</v>
          </cell>
          <cell r="AB1632">
            <v>68552883.900000006</v>
          </cell>
          <cell r="AC1632">
            <v>3.1</v>
          </cell>
          <cell r="AD1632">
            <v>1255.5</v>
          </cell>
          <cell r="AI1632">
            <v>0</v>
          </cell>
          <cell r="AJ1632" t="str">
            <v/>
          </cell>
        </row>
        <row r="1633">
          <cell r="A1633" t="str">
            <v>A11367</v>
          </cell>
          <cell r="B1633">
            <v>1585</v>
          </cell>
          <cell r="C1633">
            <v>1523</v>
          </cell>
          <cell r="E1633" t="str">
            <v>FCU-18000 BTU/H</v>
          </cell>
          <cell r="F1633">
            <v>0</v>
          </cell>
          <cell r="G1633">
            <v>0</v>
          </cell>
          <cell r="H1633" t="str">
            <v>Set</v>
          </cell>
          <cell r="I1633">
            <v>27</v>
          </cell>
          <cell r="J1633">
            <v>0</v>
          </cell>
          <cell r="K1633">
            <v>0</v>
          </cell>
          <cell r="M1633" t="str">
            <v>TRANE</v>
          </cell>
          <cell r="N1633" t="str">
            <v>HFCA 06</v>
          </cell>
          <cell r="O1633" t="str">
            <v>Thailand</v>
          </cell>
          <cell r="Q1633">
            <v>100</v>
          </cell>
          <cell r="R1633">
            <v>3381000</v>
          </cell>
          <cell r="S1633">
            <v>40</v>
          </cell>
          <cell r="T1633">
            <v>27</v>
          </cell>
          <cell r="U1633">
            <v>0</v>
          </cell>
          <cell r="V1633">
            <v>0</v>
          </cell>
          <cell r="W1633">
            <v>39.199999999999996</v>
          </cell>
          <cell r="X1633">
            <v>1058.3999999999999</v>
          </cell>
          <cell r="Y1633">
            <v>161206.07999999999</v>
          </cell>
          <cell r="Z1633">
            <v>4352564.1599999992</v>
          </cell>
          <cell r="AA1633">
            <v>169266.38</v>
          </cell>
          <cell r="AB1633">
            <v>4570192.26</v>
          </cell>
          <cell r="AC1633">
            <v>3.1</v>
          </cell>
          <cell r="AD1633">
            <v>83.7</v>
          </cell>
          <cell r="AI1633">
            <v>0</v>
          </cell>
          <cell r="AJ1633" t="str">
            <v/>
          </cell>
        </row>
        <row r="1634">
          <cell r="A1634" t="str">
            <v>A11368</v>
          </cell>
          <cell r="B1634">
            <v>1598</v>
          </cell>
          <cell r="C1634">
            <v>1834</v>
          </cell>
          <cell r="E1634" t="str">
            <v>Lò xo chống rung cho FCU</v>
          </cell>
          <cell r="F1634">
            <v>0</v>
          </cell>
          <cell r="G1634">
            <v>0</v>
          </cell>
          <cell r="H1634" t="str">
            <v>Lot</v>
          </cell>
          <cell r="I1634">
            <v>432</v>
          </cell>
          <cell r="J1634">
            <v>1069900</v>
          </cell>
          <cell r="K1634">
            <v>462196800</v>
          </cell>
          <cell r="M1634">
            <v>0</v>
          </cell>
          <cell r="N1634">
            <v>0</v>
          </cell>
          <cell r="O1634">
            <v>0</v>
          </cell>
          <cell r="Q1634">
            <v>100</v>
          </cell>
          <cell r="R1634">
            <v>1000000</v>
          </cell>
          <cell r="S1634">
            <v>0</v>
          </cell>
          <cell r="T1634">
            <v>432</v>
          </cell>
          <cell r="U1634">
            <v>1069894.5</v>
          </cell>
          <cell r="V1634">
            <v>462194424</v>
          </cell>
          <cell r="W1634">
            <v>0</v>
          </cell>
          <cell r="X1634">
            <v>0</v>
          </cell>
          <cell r="Y1634">
            <v>0</v>
          </cell>
          <cell r="Z1634">
            <v>0</v>
          </cell>
          <cell r="AA1634">
            <v>0</v>
          </cell>
          <cell r="AB1634">
            <v>0</v>
          </cell>
          <cell r="AC1634">
            <v>0</v>
          </cell>
          <cell r="AD1634">
            <v>0</v>
          </cell>
          <cell r="AI1634">
            <v>1069900</v>
          </cell>
          <cell r="AJ1634">
            <v>462196800</v>
          </cell>
        </row>
        <row r="1635">
          <cell r="A1635" t="str">
            <v>A11369</v>
          </cell>
          <cell r="B1635">
            <v>1599</v>
          </cell>
          <cell r="C1635">
            <v>1834</v>
          </cell>
          <cell r="E1635" t="str">
            <v>Giá đỡ thép tráng kẽm cho FCU</v>
          </cell>
          <cell r="F1635">
            <v>0</v>
          </cell>
          <cell r="G1635">
            <v>0</v>
          </cell>
          <cell r="H1635" t="str">
            <v>lot</v>
          </cell>
          <cell r="I1635">
            <v>432</v>
          </cell>
          <cell r="J1635">
            <v>267500</v>
          </cell>
          <cell r="K1635">
            <v>115560000</v>
          </cell>
          <cell r="M1635">
            <v>0</v>
          </cell>
          <cell r="N1635">
            <v>0</v>
          </cell>
          <cell r="O1635">
            <v>0</v>
          </cell>
          <cell r="Q1635">
            <v>100</v>
          </cell>
          <cell r="R1635">
            <v>250000</v>
          </cell>
          <cell r="S1635">
            <v>0</v>
          </cell>
          <cell r="T1635">
            <v>432</v>
          </cell>
          <cell r="U1635">
            <v>267529.5</v>
          </cell>
          <cell r="V1635">
            <v>115572744</v>
          </cell>
          <cell r="W1635">
            <v>0</v>
          </cell>
          <cell r="X1635">
            <v>0</v>
          </cell>
          <cell r="Y1635">
            <v>0</v>
          </cell>
          <cell r="Z1635">
            <v>0</v>
          </cell>
          <cell r="AA1635">
            <v>0</v>
          </cell>
          <cell r="AB1635">
            <v>0</v>
          </cell>
          <cell r="AC1635">
            <v>0</v>
          </cell>
          <cell r="AD1635">
            <v>0</v>
          </cell>
          <cell r="AI1635">
            <v>267500</v>
          </cell>
          <cell r="AJ1635">
            <v>115560000</v>
          </cell>
        </row>
        <row r="1636">
          <cell r="A1636" t="str">
            <v>A11370</v>
          </cell>
          <cell r="B1636">
            <v>7445</v>
          </cell>
          <cell r="C1636" t="str">
            <v>IX.2</v>
          </cell>
          <cell r="D1636" t="str">
            <v>IX.2</v>
          </cell>
          <cell r="E1636" t="str">
            <v>THIẾT BỊ - VAN GIÓ, CỬA GIÓ</v>
          </cell>
          <cell r="F1636">
            <v>0</v>
          </cell>
          <cell r="AI1636">
            <v>0</v>
          </cell>
          <cell r="AJ1636" t="str">
            <v/>
          </cell>
        </row>
        <row r="1637">
          <cell r="A1637" t="str">
            <v>A11371</v>
          </cell>
          <cell r="B1637">
            <v>7446</v>
          </cell>
          <cell r="C1637">
            <v>1700</v>
          </cell>
          <cell r="E1637" t="str">
            <v>Van chặn lửa FD KT200x100</v>
          </cell>
          <cell r="F1637">
            <v>0</v>
          </cell>
          <cell r="G1637">
            <v>0</v>
          </cell>
          <cell r="H1637" t="str">
            <v>cái</v>
          </cell>
          <cell r="I1637">
            <v>108</v>
          </cell>
          <cell r="J1637">
            <v>239800</v>
          </cell>
          <cell r="K1637">
            <v>25898400</v>
          </cell>
          <cell r="M1637" t="str">
            <v>Star Duct</v>
          </cell>
          <cell r="N1637">
            <v>0</v>
          </cell>
          <cell r="O1637" t="str">
            <v>Việt Nam</v>
          </cell>
          <cell r="Q1637">
            <v>100</v>
          </cell>
          <cell r="R1637">
            <v>239800.00000000003</v>
          </cell>
          <cell r="S1637">
            <v>0</v>
          </cell>
          <cell r="T1637">
            <v>108</v>
          </cell>
          <cell r="U1637">
            <v>239815.5</v>
          </cell>
          <cell r="V1637">
            <v>25900074</v>
          </cell>
          <cell r="W1637">
            <v>14</v>
          </cell>
          <cell r="X1637">
            <v>1512</v>
          </cell>
          <cell r="Y1637">
            <v>57573.599999999999</v>
          </cell>
          <cell r="Z1637">
            <v>6217948.7999999998</v>
          </cell>
          <cell r="AA1637">
            <v>60452.28</v>
          </cell>
          <cell r="AB1637">
            <v>6528846.2400000002</v>
          </cell>
          <cell r="AC1637">
            <v>1.1000000000000001</v>
          </cell>
          <cell r="AD1637">
            <v>118.80000000000001</v>
          </cell>
          <cell r="AI1637">
            <v>239800</v>
          </cell>
          <cell r="AJ1637">
            <v>25898400</v>
          </cell>
        </row>
        <row r="1638">
          <cell r="A1638" t="str">
            <v>A11372</v>
          </cell>
          <cell r="B1638">
            <v>7447</v>
          </cell>
          <cell r="C1638">
            <v>1700</v>
          </cell>
          <cell r="E1638" t="str">
            <v>Van chặn lửa FD KT150x100</v>
          </cell>
          <cell r="F1638">
            <v>0</v>
          </cell>
          <cell r="G1638">
            <v>0</v>
          </cell>
          <cell r="H1638" t="str">
            <v>cái</v>
          </cell>
          <cell r="I1638">
            <v>243</v>
          </cell>
          <cell r="J1638">
            <v>232000</v>
          </cell>
          <cell r="K1638">
            <v>56376000</v>
          </cell>
          <cell r="M1638" t="str">
            <v>Star Duct</v>
          </cell>
          <cell r="N1638">
            <v>0</v>
          </cell>
          <cell r="O1638" t="str">
            <v>Việt Nam</v>
          </cell>
          <cell r="Q1638">
            <v>100</v>
          </cell>
          <cell r="R1638">
            <v>232100.00000000003</v>
          </cell>
          <cell r="S1638">
            <v>0</v>
          </cell>
          <cell r="T1638">
            <v>243</v>
          </cell>
          <cell r="U1638">
            <v>231993</v>
          </cell>
          <cell r="V1638">
            <v>56374299</v>
          </cell>
          <cell r="W1638">
            <v>14</v>
          </cell>
          <cell r="X1638">
            <v>3402</v>
          </cell>
          <cell r="Y1638">
            <v>57573.599999999999</v>
          </cell>
          <cell r="Z1638">
            <v>13990384.799999999</v>
          </cell>
          <cell r="AA1638">
            <v>60452.28</v>
          </cell>
          <cell r="AB1638">
            <v>14689904.039999999</v>
          </cell>
          <cell r="AC1638">
            <v>1.1000000000000001</v>
          </cell>
          <cell r="AD1638">
            <v>267.3</v>
          </cell>
          <cell r="AI1638">
            <v>232000</v>
          </cell>
          <cell r="AJ1638">
            <v>56376000</v>
          </cell>
        </row>
        <row r="1639">
          <cell r="A1639" t="str">
            <v>A11373</v>
          </cell>
          <cell r="B1639">
            <v>7448</v>
          </cell>
          <cell r="C1639">
            <v>1700</v>
          </cell>
          <cell r="E1639" t="str">
            <v>Van chặn lửa FD KT100x100</v>
          </cell>
          <cell r="F1639">
            <v>0</v>
          </cell>
          <cell r="G1639">
            <v>0</v>
          </cell>
          <cell r="H1639" t="str">
            <v>cái</v>
          </cell>
          <cell r="I1639">
            <v>189</v>
          </cell>
          <cell r="J1639">
            <v>223300</v>
          </cell>
          <cell r="K1639">
            <v>42203700</v>
          </cell>
          <cell r="M1639" t="str">
            <v>Star Duct</v>
          </cell>
          <cell r="N1639">
            <v>0</v>
          </cell>
          <cell r="O1639" t="str">
            <v>Việt Nam</v>
          </cell>
          <cell r="Q1639">
            <v>100</v>
          </cell>
          <cell r="R1639">
            <v>223300.00000000003</v>
          </cell>
          <cell r="S1639">
            <v>0</v>
          </cell>
          <cell r="T1639">
            <v>189</v>
          </cell>
          <cell r="U1639">
            <v>223276.5</v>
          </cell>
          <cell r="V1639">
            <v>42199258.5</v>
          </cell>
          <cell r="W1639">
            <v>14</v>
          </cell>
          <cell r="X1639">
            <v>2646</v>
          </cell>
          <cell r="Y1639">
            <v>57573.599999999999</v>
          </cell>
          <cell r="Z1639">
            <v>10881410.4</v>
          </cell>
          <cell r="AA1639">
            <v>60452.28</v>
          </cell>
          <cell r="AB1639">
            <v>11425480.92</v>
          </cell>
          <cell r="AC1639">
            <v>1.1000000000000001</v>
          </cell>
          <cell r="AD1639">
            <v>207.9</v>
          </cell>
          <cell r="AI1639">
            <v>223300</v>
          </cell>
          <cell r="AJ1639">
            <v>42203700</v>
          </cell>
        </row>
        <row r="1640">
          <cell r="A1640" t="str">
            <v>A11374</v>
          </cell>
          <cell r="B1640">
            <v>7449</v>
          </cell>
          <cell r="C1640">
            <v>1700</v>
          </cell>
          <cell r="E1640" t="str">
            <v>Điều chỉnh lưu lượng gió KT100x100</v>
          </cell>
          <cell r="F1640">
            <v>0</v>
          </cell>
          <cell r="G1640">
            <v>0</v>
          </cell>
          <cell r="H1640" t="str">
            <v>cái</v>
          </cell>
          <cell r="I1640">
            <v>1053</v>
          </cell>
          <cell r="J1640">
            <v>157300</v>
          </cell>
          <cell r="K1640">
            <v>165636900</v>
          </cell>
          <cell r="M1640" t="str">
            <v>Star Duct</v>
          </cell>
          <cell r="N1640">
            <v>0</v>
          </cell>
          <cell r="O1640" t="str">
            <v>Việt Nam</v>
          </cell>
          <cell r="Q1640">
            <v>100</v>
          </cell>
          <cell r="R1640">
            <v>157300</v>
          </cell>
          <cell r="S1640">
            <v>0</v>
          </cell>
          <cell r="T1640">
            <v>1053</v>
          </cell>
          <cell r="U1640">
            <v>157344</v>
          </cell>
          <cell r="V1640">
            <v>165683232</v>
          </cell>
          <cell r="W1640">
            <v>14</v>
          </cell>
          <cell r="X1640">
            <v>14742</v>
          </cell>
          <cell r="Y1640">
            <v>57573.599999999999</v>
          </cell>
          <cell r="Z1640">
            <v>60625000.799999997</v>
          </cell>
          <cell r="AA1640">
            <v>60452.28</v>
          </cell>
          <cell r="AB1640">
            <v>63656250.839999996</v>
          </cell>
          <cell r="AC1640">
            <v>1.1000000000000001</v>
          </cell>
          <cell r="AD1640">
            <v>1158.3000000000002</v>
          </cell>
          <cell r="AI1640">
            <v>157300</v>
          </cell>
          <cell r="AJ1640">
            <v>165636900</v>
          </cell>
        </row>
        <row r="1641">
          <cell r="A1641" t="str">
            <v>A11375</v>
          </cell>
          <cell r="B1641">
            <v>7450</v>
          </cell>
          <cell r="C1641">
            <v>1700</v>
          </cell>
          <cell r="E1641" t="str">
            <v>Miệng gió cấp SAG KT1000x200</v>
          </cell>
          <cell r="F1641">
            <v>0</v>
          </cell>
          <cell r="G1641">
            <v>0</v>
          </cell>
          <cell r="H1641" t="str">
            <v>cái</v>
          </cell>
          <cell r="I1641">
            <v>378</v>
          </cell>
          <cell r="J1641">
            <v>242100</v>
          </cell>
          <cell r="K1641">
            <v>91513800</v>
          </cell>
          <cell r="M1641" t="str">
            <v>Star Duct</v>
          </cell>
          <cell r="N1641">
            <v>0</v>
          </cell>
          <cell r="O1641" t="str">
            <v>Việt Nam</v>
          </cell>
          <cell r="Q1641">
            <v>100</v>
          </cell>
          <cell r="R1641">
            <v>242000.00000000003</v>
          </cell>
          <cell r="S1641">
            <v>0</v>
          </cell>
          <cell r="T1641">
            <v>378</v>
          </cell>
          <cell r="U1641">
            <v>242050.5</v>
          </cell>
          <cell r="V1641">
            <v>91495089</v>
          </cell>
          <cell r="W1641">
            <v>77</v>
          </cell>
          <cell r="X1641">
            <v>29106</v>
          </cell>
          <cell r="Y1641">
            <v>316654.8</v>
          </cell>
          <cell r="Z1641">
            <v>119695514.39999999</v>
          </cell>
          <cell r="AA1641">
            <v>332487.53999999998</v>
          </cell>
          <cell r="AB1641">
            <v>125680290.11999999</v>
          </cell>
          <cell r="AC1641">
            <v>6.2</v>
          </cell>
          <cell r="AD1641">
            <v>2343.6</v>
          </cell>
          <cell r="AI1641">
            <v>242100</v>
          </cell>
          <cell r="AJ1641">
            <v>91513800</v>
          </cell>
        </row>
        <row r="1642">
          <cell r="A1642" t="str">
            <v>A11376</v>
          </cell>
          <cell r="B1642">
            <v>7451</v>
          </cell>
          <cell r="C1642">
            <v>1700</v>
          </cell>
          <cell r="E1642" t="str">
            <v>Miệng gió hồi RAG KT600x600</v>
          </cell>
          <cell r="F1642">
            <v>0</v>
          </cell>
          <cell r="G1642">
            <v>0</v>
          </cell>
          <cell r="H1642" t="str">
            <v>cái</v>
          </cell>
          <cell r="I1642">
            <v>378</v>
          </cell>
          <cell r="J1642">
            <v>297000</v>
          </cell>
          <cell r="K1642">
            <v>112266000</v>
          </cell>
          <cell r="M1642" t="str">
            <v>Star Duct</v>
          </cell>
          <cell r="N1642">
            <v>0</v>
          </cell>
          <cell r="O1642" t="str">
            <v>Việt Nam</v>
          </cell>
          <cell r="Q1642">
            <v>100</v>
          </cell>
          <cell r="R1642">
            <v>297000</v>
          </cell>
          <cell r="S1642">
            <v>0</v>
          </cell>
          <cell r="T1642">
            <v>378</v>
          </cell>
          <cell r="U1642">
            <v>297031.5</v>
          </cell>
          <cell r="V1642">
            <v>112277907</v>
          </cell>
          <cell r="W1642">
            <v>77</v>
          </cell>
          <cell r="X1642">
            <v>29106</v>
          </cell>
          <cell r="Y1642">
            <v>316654.8</v>
          </cell>
          <cell r="Z1642">
            <v>119695514.39999999</v>
          </cell>
          <cell r="AA1642">
            <v>332487.53999999998</v>
          </cell>
          <cell r="AB1642">
            <v>125680290.11999999</v>
          </cell>
          <cell r="AC1642">
            <v>6.2</v>
          </cell>
          <cell r="AD1642">
            <v>2343.6</v>
          </cell>
          <cell r="AI1642">
            <v>297000</v>
          </cell>
          <cell r="AJ1642">
            <v>112266000</v>
          </cell>
        </row>
        <row r="1643">
          <cell r="A1643" t="str">
            <v>A11377</v>
          </cell>
          <cell r="B1643">
            <v>7452</v>
          </cell>
          <cell r="C1643">
            <v>1700</v>
          </cell>
          <cell r="E1643" t="str">
            <v>Miệng gió thải FAG KT450x100</v>
          </cell>
          <cell r="F1643">
            <v>0</v>
          </cell>
          <cell r="G1643">
            <v>0</v>
          </cell>
          <cell r="H1643" t="str">
            <v>cái</v>
          </cell>
          <cell r="I1643">
            <v>729</v>
          </cell>
          <cell r="J1643">
            <v>99000</v>
          </cell>
          <cell r="K1643">
            <v>72171000</v>
          </cell>
          <cell r="M1643" t="str">
            <v>Star Duct</v>
          </cell>
          <cell r="N1643">
            <v>0</v>
          </cell>
          <cell r="O1643" t="str">
            <v>Việt Nam</v>
          </cell>
          <cell r="Q1643">
            <v>100</v>
          </cell>
          <cell r="R1643">
            <v>99000.000000000015</v>
          </cell>
          <cell r="S1643">
            <v>0</v>
          </cell>
          <cell r="T1643">
            <v>729</v>
          </cell>
          <cell r="U1643">
            <v>99010.5</v>
          </cell>
          <cell r="V1643">
            <v>72178654.5</v>
          </cell>
          <cell r="W1643">
            <v>28</v>
          </cell>
          <cell r="X1643">
            <v>20412</v>
          </cell>
          <cell r="Y1643">
            <v>115147.2</v>
          </cell>
          <cell r="Z1643">
            <v>83942308.799999997</v>
          </cell>
          <cell r="AA1643">
            <v>120904.56</v>
          </cell>
          <cell r="AB1643">
            <v>88139424.239999995</v>
          </cell>
          <cell r="AC1643">
            <v>2.2000000000000002</v>
          </cell>
          <cell r="AD1643">
            <v>1603.8000000000002</v>
          </cell>
          <cell r="AI1643">
            <v>99000</v>
          </cell>
          <cell r="AJ1643">
            <v>72171000</v>
          </cell>
        </row>
        <row r="1644">
          <cell r="A1644" t="str">
            <v>A11378</v>
          </cell>
          <cell r="D1644" t="str">
            <v>IX.3</v>
          </cell>
          <cell r="E1644" t="str">
            <v>THIẾT BỊ - VAN NƯỚC</v>
          </cell>
        </row>
        <row r="1645">
          <cell r="A1645" t="str">
            <v>A11379</v>
          </cell>
          <cell r="B1645">
            <v>6029</v>
          </cell>
          <cell r="C1645">
            <v>1835</v>
          </cell>
          <cell r="E1645" t="str">
            <v>Van bi đồng - Bronze Ball valve PN20</v>
          </cell>
          <cell r="F1645" t="str">
            <v>Van bi loại nối ren</v>
          </cell>
          <cell r="G1645" t="str">
            <v>25A</v>
          </cell>
          <cell r="H1645" t="str">
            <v>pcs</v>
          </cell>
          <cell r="I1645">
            <v>648</v>
          </cell>
          <cell r="J1645">
            <v>288100</v>
          </cell>
          <cell r="K1645">
            <v>186688800</v>
          </cell>
          <cell r="M1645" t="str">
            <v>KVS</v>
          </cell>
          <cell r="N1645" t="str">
            <v>KVS 308</v>
          </cell>
          <cell r="O1645" t="str">
            <v>TURKEY</v>
          </cell>
          <cell r="Q1645">
            <v>100</v>
          </cell>
          <cell r="R1645">
            <v>288000</v>
          </cell>
          <cell r="S1645">
            <v>0</v>
          </cell>
          <cell r="T1645">
            <v>648</v>
          </cell>
          <cell r="U1645">
            <v>288091.5</v>
          </cell>
          <cell r="V1645">
            <v>186683292</v>
          </cell>
          <cell r="W1645">
            <v>11.2</v>
          </cell>
          <cell r="X1645">
            <v>7257.5999999999995</v>
          </cell>
          <cell r="Y1645">
            <v>46058.879999999997</v>
          </cell>
          <cell r="Z1645">
            <v>29846154.239999998</v>
          </cell>
          <cell r="AA1645">
            <v>48361.82</v>
          </cell>
          <cell r="AB1645">
            <v>31338459.359999999</v>
          </cell>
          <cell r="AC1645">
            <v>0.9</v>
          </cell>
          <cell r="AD1645">
            <v>583.20000000000005</v>
          </cell>
          <cell r="AE1645" t="e">
            <v>#REF!</v>
          </cell>
          <cell r="AF1645" t="e">
            <v>#REF!</v>
          </cell>
          <cell r="AI1645">
            <v>288100</v>
          </cell>
          <cell r="AJ1645">
            <v>186688800</v>
          </cell>
        </row>
        <row r="1646">
          <cell r="A1646" t="str">
            <v>A11380</v>
          </cell>
          <cell r="B1646">
            <v>6600</v>
          </cell>
          <cell r="C1646">
            <v>1837</v>
          </cell>
          <cell r="E1646" t="str">
            <v>Balancing Valve</v>
          </cell>
          <cell r="F1646" t="str">
            <v>Van cân bằng</v>
          </cell>
          <cell r="G1646" t="str">
            <v>25A</v>
          </cell>
          <cell r="H1646" t="str">
            <v>pcs</v>
          </cell>
          <cell r="I1646">
            <v>324</v>
          </cell>
          <cell r="J1646">
            <v>799900</v>
          </cell>
          <cell r="K1646">
            <v>259167600</v>
          </cell>
          <cell r="M1646" t="str">
            <v>Herz</v>
          </cell>
          <cell r="N1646" t="str">
            <v>4017 M</v>
          </cell>
          <cell r="O1646" t="str">
            <v>Austria (ÁO)</v>
          </cell>
          <cell r="Q1646">
            <v>100</v>
          </cell>
          <cell r="R1646">
            <v>800000</v>
          </cell>
          <cell r="S1646">
            <v>0</v>
          </cell>
          <cell r="T1646">
            <v>324</v>
          </cell>
          <cell r="U1646">
            <v>799906.5</v>
          </cell>
          <cell r="V1646">
            <v>259169706</v>
          </cell>
          <cell r="W1646">
            <v>11.2</v>
          </cell>
          <cell r="X1646">
            <v>3628.7999999999997</v>
          </cell>
          <cell r="Y1646">
            <v>46058.879999999997</v>
          </cell>
          <cell r="Z1646">
            <v>14923077.119999999</v>
          </cell>
          <cell r="AA1646">
            <v>48361.82</v>
          </cell>
          <cell r="AB1646">
            <v>15669229.68</v>
          </cell>
          <cell r="AC1646">
            <v>0.9</v>
          </cell>
          <cell r="AD1646">
            <v>291.60000000000002</v>
          </cell>
          <cell r="AE1646" t="e">
            <v>#REF!</v>
          </cell>
          <cell r="AF1646" t="e">
            <v>#REF!</v>
          </cell>
          <cell r="AI1646">
            <v>799900</v>
          </cell>
          <cell r="AJ1646">
            <v>259167600</v>
          </cell>
        </row>
        <row r="1647">
          <cell r="A1647" t="str">
            <v>A11381</v>
          </cell>
          <cell r="B1647">
            <v>6027</v>
          </cell>
          <cell r="C1647">
            <v>1835</v>
          </cell>
          <cell r="E1647" t="str">
            <v>Van bi đồng - Bronze Ball valve PN20</v>
          </cell>
          <cell r="F1647" t="str">
            <v>Van bi loại nối ren</v>
          </cell>
          <cell r="G1647" t="str">
            <v>15A</v>
          </cell>
          <cell r="H1647" t="str">
            <v>pcs</v>
          </cell>
          <cell r="I1647">
            <v>648</v>
          </cell>
          <cell r="J1647">
            <v>131000</v>
          </cell>
          <cell r="K1647">
            <v>84888000</v>
          </cell>
          <cell r="M1647" t="str">
            <v>KVS</v>
          </cell>
          <cell r="N1647" t="str">
            <v>KVS 308</v>
          </cell>
          <cell r="O1647" t="str">
            <v>TURKEY</v>
          </cell>
          <cell r="Q1647">
            <v>100</v>
          </cell>
          <cell r="R1647">
            <v>131000</v>
          </cell>
          <cell r="S1647">
            <v>0</v>
          </cell>
          <cell r="T1647">
            <v>648</v>
          </cell>
          <cell r="U1647">
            <v>130971</v>
          </cell>
          <cell r="V1647">
            <v>84869208</v>
          </cell>
          <cell r="W1647">
            <v>8.3999999999999986</v>
          </cell>
          <cell r="X1647">
            <v>5443.1999999999989</v>
          </cell>
          <cell r="Y1647">
            <v>34544.160000000003</v>
          </cell>
          <cell r="Z1647">
            <v>22384615.680000003</v>
          </cell>
          <cell r="AA1647">
            <v>36271.370000000003</v>
          </cell>
          <cell r="AB1647">
            <v>23503847.760000002</v>
          </cell>
          <cell r="AC1647">
            <v>0.7</v>
          </cell>
          <cell r="AD1647">
            <v>453.59999999999997</v>
          </cell>
          <cell r="AE1647" t="e">
            <v>#REF!</v>
          </cell>
          <cell r="AF1647" t="e">
            <v>#REF!</v>
          </cell>
          <cell r="AI1647">
            <v>131000</v>
          </cell>
          <cell r="AJ1647">
            <v>84888000</v>
          </cell>
        </row>
        <row r="1648">
          <cell r="A1648" t="str">
            <v>A11382</v>
          </cell>
          <cell r="B1648">
            <v>6474</v>
          </cell>
          <cell r="C1648">
            <v>1836</v>
          </cell>
          <cell r="E1648" t="str">
            <v>Modulating vlave</v>
          </cell>
          <cell r="F1648" t="str">
            <v xml:space="preserve">Van điều chỉnh </v>
          </cell>
          <cell r="G1648" t="str">
            <v>25A</v>
          </cell>
          <cell r="H1648" t="str">
            <v>pcs</v>
          </cell>
          <cell r="I1648">
            <v>324</v>
          </cell>
          <cell r="J1648">
            <v>2659700</v>
          </cell>
          <cell r="K1648">
            <v>861742800</v>
          </cell>
          <cell r="M1648" t="str">
            <v>Belimo</v>
          </cell>
          <cell r="N1648" t="str">
            <v>R2025-10-S2 + LR24A</v>
          </cell>
          <cell r="O1648" t="str">
            <v>Switzerland/ Thụy Sỹ</v>
          </cell>
          <cell r="Q1648">
            <v>100</v>
          </cell>
          <cell r="R1648">
            <v>2659600</v>
          </cell>
          <cell r="S1648">
            <v>0</v>
          </cell>
          <cell r="T1648">
            <v>324</v>
          </cell>
          <cell r="U1648">
            <v>2659650</v>
          </cell>
          <cell r="V1648">
            <v>861726600</v>
          </cell>
          <cell r="W1648">
            <v>42</v>
          </cell>
          <cell r="X1648">
            <v>13608</v>
          </cell>
          <cell r="Y1648">
            <v>172720.8</v>
          </cell>
          <cell r="Z1648">
            <v>55961539.199999996</v>
          </cell>
          <cell r="AA1648">
            <v>181356.84</v>
          </cell>
          <cell r="AB1648">
            <v>58759616.159999996</v>
          </cell>
          <cell r="AC1648">
            <v>3.4</v>
          </cell>
          <cell r="AD1648">
            <v>1101.5999999999999</v>
          </cell>
          <cell r="AE1648" t="e">
            <v>#REF!</v>
          </cell>
          <cell r="AF1648" t="e">
            <v>#REF!</v>
          </cell>
          <cell r="AI1648">
            <v>2659700</v>
          </cell>
          <cell r="AJ1648">
            <v>861742800</v>
          </cell>
        </row>
        <row r="1649">
          <cell r="A1649" t="str">
            <v>A11383</v>
          </cell>
          <cell r="B1649">
            <v>6359</v>
          </cell>
          <cell r="C1649">
            <v>1837</v>
          </cell>
          <cell r="E1649" t="str">
            <v>Flexible joint (Rubber) - PN20</v>
          </cell>
          <cell r="F1649" t="str">
            <v>Nối mềm cao su 2 cấp, loại nối bích</v>
          </cell>
          <cell r="G1649" t="str">
            <v>25A</v>
          </cell>
          <cell r="H1649" t="str">
            <v>pcs</v>
          </cell>
          <cell r="I1649">
            <v>648</v>
          </cell>
          <cell r="J1649">
            <v>349100</v>
          </cell>
          <cell r="K1649">
            <v>226216800</v>
          </cell>
          <cell r="M1649" t="str">
            <v>KVS</v>
          </cell>
          <cell r="N1649" t="str">
            <v xml:space="preserve">KVS 501 - T </v>
          </cell>
          <cell r="O1649" t="str">
            <v>TURKEY</v>
          </cell>
          <cell r="Q1649">
            <v>100</v>
          </cell>
          <cell r="R1649">
            <v>349000</v>
          </cell>
          <cell r="S1649">
            <v>0</v>
          </cell>
          <cell r="T1649">
            <v>648</v>
          </cell>
          <cell r="U1649">
            <v>349107</v>
          </cell>
          <cell r="V1649">
            <v>226221336</v>
          </cell>
          <cell r="W1649">
            <v>21</v>
          </cell>
          <cell r="X1649">
            <v>13608</v>
          </cell>
          <cell r="Y1649">
            <v>86360.4</v>
          </cell>
          <cell r="Z1649">
            <v>55961539.199999996</v>
          </cell>
          <cell r="AA1649">
            <v>90678.42</v>
          </cell>
          <cell r="AB1649">
            <v>58759616.159999996</v>
          </cell>
          <cell r="AC1649">
            <v>1.7</v>
          </cell>
          <cell r="AD1649">
            <v>1101.5999999999999</v>
          </cell>
          <cell r="AE1649" t="e">
            <v>#REF!</v>
          </cell>
          <cell r="AF1649" t="e">
            <v>#REF!</v>
          </cell>
          <cell r="AI1649">
            <v>349100</v>
          </cell>
          <cell r="AJ1649">
            <v>226216800</v>
          </cell>
        </row>
        <row r="1650">
          <cell r="A1650" t="str">
            <v>A11384</v>
          </cell>
          <cell r="B1650">
            <v>6234</v>
          </cell>
          <cell r="C1650">
            <v>1835</v>
          </cell>
          <cell r="E1650" t="str">
            <v>Y Strainer (10k)</v>
          </cell>
          <cell r="F1650" t="str">
            <v>Van lọc chữ Y, loại nối ren</v>
          </cell>
          <cell r="G1650" t="str">
            <v>25A</v>
          </cell>
          <cell r="H1650" t="str">
            <v>pcs</v>
          </cell>
          <cell r="I1650">
            <v>324</v>
          </cell>
          <cell r="J1650">
            <v>227100</v>
          </cell>
          <cell r="K1650">
            <v>73580400</v>
          </cell>
          <cell r="M1650" t="str">
            <v>KVS</v>
          </cell>
          <cell r="N1650" t="str">
            <v>KVS 200 -F</v>
          </cell>
          <cell r="O1650" t="str">
            <v>TURKEY</v>
          </cell>
          <cell r="Q1650">
            <v>100</v>
          </cell>
          <cell r="R1650">
            <v>227000</v>
          </cell>
          <cell r="S1650">
            <v>0</v>
          </cell>
          <cell r="T1650">
            <v>324</v>
          </cell>
          <cell r="U1650">
            <v>227076</v>
          </cell>
          <cell r="V1650">
            <v>73572624</v>
          </cell>
          <cell r="W1650">
            <v>11.2</v>
          </cell>
          <cell r="X1650">
            <v>3628.7999999999997</v>
          </cell>
          <cell r="Y1650">
            <v>46058.879999999997</v>
          </cell>
          <cell r="Z1650">
            <v>14923077.119999999</v>
          </cell>
          <cell r="AA1650">
            <v>48361.82</v>
          </cell>
          <cell r="AB1650">
            <v>15669229.68</v>
          </cell>
          <cell r="AC1650">
            <v>0.9</v>
          </cell>
          <cell r="AD1650">
            <v>291.60000000000002</v>
          </cell>
          <cell r="AE1650" t="e">
            <v>#REF!</v>
          </cell>
          <cell r="AF1650" t="e">
            <v>#REF!</v>
          </cell>
          <cell r="AI1650">
            <v>227100</v>
          </cell>
          <cell r="AJ1650">
            <v>73580400</v>
          </cell>
        </row>
        <row r="1651">
          <cell r="A1651" t="str">
            <v>A11385</v>
          </cell>
          <cell r="B1651">
            <v>7454</v>
          </cell>
          <cell r="C1651" t="str">
            <v>IX.4</v>
          </cell>
          <cell r="D1651" t="str">
            <v>IX.4</v>
          </cell>
          <cell r="E1651" t="str">
            <v>HỆ THỐNG ỐNG GIÓ</v>
          </cell>
          <cell r="F1651">
            <v>0</v>
          </cell>
        </row>
        <row r="1652">
          <cell r="A1652" t="str">
            <v>A11386</v>
          </cell>
          <cell r="B1652">
            <v>7455</v>
          </cell>
          <cell r="C1652">
            <v>1711</v>
          </cell>
          <cell r="E1652" t="str">
            <v>Ống gió thải</v>
          </cell>
          <cell r="F1652">
            <v>0</v>
          </cell>
          <cell r="G1652">
            <v>0</v>
          </cell>
          <cell r="H1652">
            <v>0</v>
          </cell>
          <cell r="J1652">
            <v>0</v>
          </cell>
          <cell r="K1652">
            <v>0</v>
          </cell>
          <cell r="M1652">
            <v>0</v>
          </cell>
          <cell r="N1652">
            <v>0</v>
          </cell>
          <cell r="O1652">
            <v>0</v>
          </cell>
          <cell r="Q1652">
            <v>100</v>
          </cell>
          <cell r="R1652">
            <v>0</v>
          </cell>
          <cell r="S1652">
            <v>0</v>
          </cell>
          <cell r="T1652">
            <v>0</v>
          </cell>
          <cell r="U1652">
            <v>0</v>
          </cell>
          <cell r="V1652">
            <v>0</v>
          </cell>
          <cell r="W1652">
            <v>0</v>
          </cell>
          <cell r="X1652">
            <v>0</v>
          </cell>
          <cell r="Y1652">
            <v>0</v>
          </cell>
          <cell r="Z1652">
            <v>0</v>
          </cell>
          <cell r="AA1652">
            <v>0</v>
          </cell>
          <cell r="AB1652">
            <v>0</v>
          </cell>
          <cell r="AC1652">
            <v>0</v>
          </cell>
          <cell r="AD1652">
            <v>0</v>
          </cell>
          <cell r="AI1652">
            <v>0</v>
          </cell>
          <cell r="AJ1652" t="str">
            <v/>
          </cell>
        </row>
        <row r="1653">
          <cell r="A1653" t="str">
            <v>A11387</v>
          </cell>
          <cell r="B1653">
            <v>7456</v>
          </cell>
          <cell r="C1653">
            <v>1711</v>
          </cell>
          <cell r="E1653" t="str">
            <v>Ống gió chế tạo bằng tôn tráng kẽm KT200x100, tôn dày 0.58mm, kết nối ống bằng nẹp C</v>
          </cell>
          <cell r="F1653">
            <v>0</v>
          </cell>
          <cell r="G1653">
            <v>0</v>
          </cell>
          <cell r="H1653" t="str">
            <v>m</v>
          </cell>
          <cell r="I1653">
            <v>125.01000000000002</v>
          </cell>
          <cell r="J1653">
            <v>98300</v>
          </cell>
          <cell r="K1653">
            <v>12288483</v>
          </cell>
          <cell r="M1653" t="str">
            <v>Hoa Sen hoặc Phương Nam</v>
          </cell>
          <cell r="N1653">
            <v>0</v>
          </cell>
          <cell r="O1653" t="str">
            <v>Việt Nam</v>
          </cell>
          <cell r="Q1653">
            <v>100</v>
          </cell>
          <cell r="R1653">
            <v>98340.000000000015</v>
          </cell>
          <cell r="S1653">
            <v>0.6</v>
          </cell>
          <cell r="T1653">
            <v>125.01000000000002</v>
          </cell>
          <cell r="U1653">
            <v>98340</v>
          </cell>
          <cell r="V1653">
            <v>12293483.400000002</v>
          </cell>
          <cell r="W1653">
            <v>14</v>
          </cell>
          <cell r="X1653">
            <v>1750.1400000000003</v>
          </cell>
          <cell r="Y1653">
            <v>57573.599999999999</v>
          </cell>
          <cell r="Z1653">
            <v>7197275.7360000005</v>
          </cell>
          <cell r="AA1653">
            <v>60452.28</v>
          </cell>
          <cell r="AB1653">
            <v>7557139.5228000013</v>
          </cell>
          <cell r="AC1653">
            <v>1.1000000000000001</v>
          </cell>
          <cell r="AD1653">
            <v>137.51100000000002</v>
          </cell>
          <cell r="AI1653">
            <v>98300</v>
          </cell>
          <cell r="AJ1653">
            <v>12288483.000000002</v>
          </cell>
        </row>
        <row r="1654">
          <cell r="A1654" t="str">
            <v>A11388</v>
          </cell>
          <cell r="B1654">
            <v>7457</v>
          </cell>
          <cell r="C1654">
            <v>1711</v>
          </cell>
          <cell r="E1654" t="str">
            <v>Ống gió chế tạo bằng tôn tráng kẽm KT150x100, tôn dày 0.58mm, kết nối ống bằng nẹp C</v>
          </cell>
          <cell r="F1654">
            <v>0</v>
          </cell>
          <cell r="G1654">
            <v>0</v>
          </cell>
          <cell r="H1654" t="str">
            <v>m</v>
          </cell>
          <cell r="I1654">
            <v>1763.1</v>
          </cell>
          <cell r="J1654">
            <v>85600</v>
          </cell>
          <cell r="K1654">
            <v>150921360</v>
          </cell>
          <cell r="M1654" t="str">
            <v>Hoa Sen hoặc Phương Nam</v>
          </cell>
          <cell r="N1654">
            <v>0</v>
          </cell>
          <cell r="O1654" t="str">
            <v>Việt Nam</v>
          </cell>
          <cell r="Q1654">
            <v>100</v>
          </cell>
          <cell r="R1654">
            <v>85690</v>
          </cell>
          <cell r="S1654">
            <v>0.5</v>
          </cell>
          <cell r="T1654">
            <v>1763.1</v>
          </cell>
          <cell r="U1654">
            <v>85600.5</v>
          </cell>
          <cell r="V1654">
            <v>150922241.54999998</v>
          </cell>
          <cell r="W1654">
            <v>12.6</v>
          </cell>
          <cell r="X1654">
            <v>22215.059999999998</v>
          </cell>
          <cell r="Y1654">
            <v>51816.24</v>
          </cell>
          <cell r="Z1654">
            <v>91357212.743999988</v>
          </cell>
          <cell r="AA1654">
            <v>54407.05</v>
          </cell>
          <cell r="AB1654">
            <v>95925069.855000004</v>
          </cell>
          <cell r="AC1654">
            <v>1</v>
          </cell>
          <cell r="AD1654">
            <v>1763.1</v>
          </cell>
          <cell r="AI1654">
            <v>85600</v>
          </cell>
          <cell r="AJ1654">
            <v>150921360</v>
          </cell>
        </row>
        <row r="1655">
          <cell r="A1655" t="str">
            <v>A11389</v>
          </cell>
          <cell r="B1655">
            <v>7458</v>
          </cell>
          <cell r="C1655">
            <v>1711</v>
          </cell>
          <cell r="E1655" t="str">
            <v>Ống gió chế tạo bằng tôn tráng kẽm KT100x100, tôn dày 0.58mm, kết nối ống bằng nẹp C</v>
          </cell>
          <cell r="F1655">
            <v>0</v>
          </cell>
          <cell r="G1655">
            <v>0</v>
          </cell>
          <cell r="H1655" t="str">
            <v>m</v>
          </cell>
          <cell r="I1655">
            <v>510.3</v>
          </cell>
          <cell r="J1655">
            <v>71500</v>
          </cell>
          <cell r="K1655">
            <v>36486450</v>
          </cell>
          <cell r="M1655" t="str">
            <v>Hoa Sen hoặc Phương Nam</v>
          </cell>
          <cell r="N1655">
            <v>0</v>
          </cell>
          <cell r="O1655" t="str">
            <v>Việt Nam</v>
          </cell>
          <cell r="Q1655">
            <v>100</v>
          </cell>
          <cell r="R1655">
            <v>71500</v>
          </cell>
          <cell r="S1655">
            <v>0.4</v>
          </cell>
          <cell r="T1655">
            <v>510.3</v>
          </cell>
          <cell r="U1655">
            <v>71520</v>
          </cell>
          <cell r="V1655">
            <v>36496656</v>
          </cell>
          <cell r="W1655">
            <v>9.7999999999999989</v>
          </cell>
          <cell r="X1655">
            <v>5000.9399999999996</v>
          </cell>
          <cell r="Y1655">
            <v>40301.519999999997</v>
          </cell>
          <cell r="Z1655">
            <v>20565865.655999999</v>
          </cell>
          <cell r="AA1655">
            <v>42316.6</v>
          </cell>
          <cell r="AB1655">
            <v>21594160.98</v>
          </cell>
          <cell r="AC1655">
            <v>0.8</v>
          </cell>
          <cell r="AD1655">
            <v>408.24</v>
          </cell>
          <cell r="AI1655">
            <v>71500</v>
          </cell>
          <cell r="AJ1655">
            <v>36486450</v>
          </cell>
        </row>
        <row r="1656">
          <cell r="A1656" t="str">
            <v>A11390</v>
          </cell>
          <cell r="B1656">
            <v>7459</v>
          </cell>
          <cell r="C1656">
            <v>1711</v>
          </cell>
          <cell r="E1656" t="str">
            <v>Ống gió mềm không cách nhiệt D100</v>
          </cell>
          <cell r="F1656">
            <v>0</v>
          </cell>
          <cell r="G1656">
            <v>0</v>
          </cell>
          <cell r="H1656" t="str">
            <v>m</v>
          </cell>
          <cell r="I1656">
            <v>202.5</v>
          </cell>
          <cell r="J1656">
            <v>9400</v>
          </cell>
          <cell r="K1656">
            <v>1903500</v>
          </cell>
          <cell r="M1656" t="str">
            <v>Hoa Sen hoặc Phương Nam</v>
          </cell>
          <cell r="N1656">
            <v>0</v>
          </cell>
          <cell r="O1656" t="str">
            <v>Việt Nam</v>
          </cell>
          <cell r="Q1656">
            <v>100</v>
          </cell>
          <cell r="R1656">
            <v>9350</v>
          </cell>
          <cell r="S1656">
            <v>0.5</v>
          </cell>
          <cell r="T1656">
            <v>202.5</v>
          </cell>
          <cell r="U1656">
            <v>9387</v>
          </cell>
          <cell r="V1656">
            <v>1900867.5</v>
          </cell>
          <cell r="W1656">
            <v>12.6</v>
          </cell>
          <cell r="X1656">
            <v>2551.5</v>
          </cell>
          <cell r="Y1656">
            <v>51816.24</v>
          </cell>
          <cell r="Z1656">
            <v>10492788.6</v>
          </cell>
          <cell r="AA1656">
            <v>54407.05</v>
          </cell>
          <cell r="AB1656">
            <v>11017427.625</v>
          </cell>
          <cell r="AC1656">
            <v>1</v>
          </cell>
          <cell r="AD1656">
            <v>202.5</v>
          </cell>
          <cell r="AI1656">
            <v>9400</v>
          </cell>
          <cell r="AJ1656">
            <v>1903500</v>
          </cell>
        </row>
        <row r="1657">
          <cell r="A1657" t="str">
            <v>A11391</v>
          </cell>
          <cell r="B1657">
            <v>7460</v>
          </cell>
          <cell r="C1657">
            <v>1711</v>
          </cell>
          <cell r="E1657" t="str">
            <v>Cút ống gió KT150x100, tôn dày 0.75mm</v>
          </cell>
          <cell r="F1657">
            <v>0</v>
          </cell>
          <cell r="G1657">
            <v>0</v>
          </cell>
          <cell r="H1657" t="str">
            <v>cái</v>
          </cell>
          <cell r="I1657">
            <v>108</v>
          </cell>
          <cell r="J1657">
            <v>60600</v>
          </cell>
          <cell r="K1657">
            <v>6544800</v>
          </cell>
          <cell r="M1657" t="str">
            <v>Hoa Sen hoặc Phương Nam</v>
          </cell>
          <cell r="N1657">
            <v>0</v>
          </cell>
          <cell r="O1657" t="str">
            <v>Việt Nam</v>
          </cell>
          <cell r="Q1657">
            <v>100</v>
          </cell>
          <cell r="R1657">
            <v>60500.000000000007</v>
          </cell>
          <cell r="S1657">
            <v>0.15</v>
          </cell>
          <cell r="T1657">
            <v>108</v>
          </cell>
          <cell r="U1657">
            <v>60568.5</v>
          </cell>
          <cell r="V1657">
            <v>6541398</v>
          </cell>
          <cell r="W1657">
            <v>4.1999999999999993</v>
          </cell>
          <cell r="X1657">
            <v>453.59999999999991</v>
          </cell>
          <cell r="Y1657">
            <v>17272.080000000002</v>
          </cell>
          <cell r="Z1657">
            <v>1865384.6400000001</v>
          </cell>
          <cell r="AA1657">
            <v>18135.68</v>
          </cell>
          <cell r="AB1657">
            <v>1958653.44</v>
          </cell>
          <cell r="AC1657">
            <v>0.3</v>
          </cell>
          <cell r="AD1657">
            <v>32.4</v>
          </cell>
          <cell r="AI1657">
            <v>60600</v>
          </cell>
          <cell r="AJ1657">
            <v>6544800</v>
          </cell>
        </row>
        <row r="1658">
          <cell r="A1658" t="str">
            <v>A11392</v>
          </cell>
          <cell r="B1658">
            <v>7461</v>
          </cell>
          <cell r="C1658">
            <v>1711</v>
          </cell>
          <cell r="E1658" t="str">
            <v>Cút ống gió KT100x100, tôn dày 0.75mm</v>
          </cell>
          <cell r="F1658">
            <v>0</v>
          </cell>
          <cell r="G1658">
            <v>0</v>
          </cell>
          <cell r="H1658" t="str">
            <v>cái</v>
          </cell>
          <cell r="I1658">
            <v>324</v>
          </cell>
          <cell r="J1658">
            <v>58300</v>
          </cell>
          <cell r="K1658">
            <v>18889200</v>
          </cell>
          <cell r="M1658" t="str">
            <v>Hoa Sen hoặc Phương Nam</v>
          </cell>
          <cell r="N1658">
            <v>0</v>
          </cell>
          <cell r="O1658" t="str">
            <v>Việt Nam</v>
          </cell>
          <cell r="Q1658">
            <v>100</v>
          </cell>
          <cell r="R1658">
            <v>58300.000000000007</v>
          </cell>
          <cell r="S1658">
            <v>0.08</v>
          </cell>
          <cell r="T1658">
            <v>324</v>
          </cell>
          <cell r="U1658">
            <v>58333.5</v>
          </cell>
          <cell r="V1658">
            <v>18900054</v>
          </cell>
          <cell r="W1658">
            <v>1.4</v>
          </cell>
          <cell r="X1658">
            <v>453.59999999999997</v>
          </cell>
          <cell r="Y1658">
            <v>5757.36</v>
          </cell>
          <cell r="Z1658">
            <v>1865384.64</v>
          </cell>
          <cell r="AA1658">
            <v>6045.23</v>
          </cell>
          <cell r="AB1658">
            <v>1958654.5199999998</v>
          </cell>
          <cell r="AC1658">
            <v>0.1</v>
          </cell>
          <cell r="AD1658">
            <v>32.4</v>
          </cell>
          <cell r="AI1658">
            <v>58300</v>
          </cell>
          <cell r="AJ1658">
            <v>18889200</v>
          </cell>
        </row>
        <row r="1659">
          <cell r="A1659" t="str">
            <v>A11393</v>
          </cell>
          <cell r="B1659">
            <v>7462</v>
          </cell>
          <cell r="C1659">
            <v>1711</v>
          </cell>
          <cell r="E1659" t="str">
            <v>Tê ống gió KT200x100/150x100/150x100, tôn dày 0.58mm</v>
          </cell>
          <cell r="F1659">
            <v>0</v>
          </cell>
          <cell r="G1659">
            <v>0</v>
          </cell>
          <cell r="H1659" t="str">
            <v>cái</v>
          </cell>
          <cell r="I1659">
            <v>108</v>
          </cell>
          <cell r="J1659">
            <v>105500</v>
          </cell>
          <cell r="K1659">
            <v>11394000</v>
          </cell>
          <cell r="M1659" t="str">
            <v>Hoa Sen hoặc Phương Nam</v>
          </cell>
          <cell r="N1659">
            <v>0</v>
          </cell>
          <cell r="O1659" t="str">
            <v>Việt Nam</v>
          </cell>
          <cell r="Q1659">
            <v>100</v>
          </cell>
          <cell r="R1659">
            <v>105490.00000000001</v>
          </cell>
          <cell r="S1659">
            <v>0.48</v>
          </cell>
          <cell r="T1659">
            <v>108</v>
          </cell>
          <cell r="U1659">
            <v>105492</v>
          </cell>
          <cell r="V1659">
            <v>11393136</v>
          </cell>
          <cell r="W1659">
            <v>11.2</v>
          </cell>
          <cell r="X1659">
            <v>1209.5999999999999</v>
          </cell>
          <cell r="Y1659">
            <v>46058.879999999997</v>
          </cell>
          <cell r="Z1659">
            <v>4974359.04</v>
          </cell>
          <cell r="AA1659">
            <v>48361.82</v>
          </cell>
          <cell r="AB1659">
            <v>5223076.5599999996</v>
          </cell>
          <cell r="AC1659">
            <v>0.9</v>
          </cell>
          <cell r="AD1659">
            <v>97.2</v>
          </cell>
          <cell r="AI1659">
            <v>105500</v>
          </cell>
          <cell r="AJ1659">
            <v>11394000</v>
          </cell>
        </row>
        <row r="1660">
          <cell r="A1660" t="str">
            <v>A11394</v>
          </cell>
          <cell r="B1660">
            <v>7463</v>
          </cell>
          <cell r="C1660">
            <v>1711</v>
          </cell>
          <cell r="E1660" t="str">
            <v>Tê ống gió KT150x100/100x100/100x100, tôn dày 0.58mm</v>
          </cell>
          <cell r="F1660">
            <v>0</v>
          </cell>
          <cell r="G1660">
            <v>0</v>
          </cell>
          <cell r="H1660" t="str">
            <v>cái</v>
          </cell>
          <cell r="I1660">
            <v>108</v>
          </cell>
          <cell r="J1660">
            <v>90700</v>
          </cell>
          <cell r="K1660">
            <v>9795600</v>
          </cell>
          <cell r="M1660" t="str">
            <v>Hoa Sen hoặc Phương Nam</v>
          </cell>
          <cell r="N1660">
            <v>0</v>
          </cell>
          <cell r="O1660" t="str">
            <v>Việt Nam</v>
          </cell>
          <cell r="Q1660">
            <v>100</v>
          </cell>
          <cell r="R1660">
            <v>90750.000000000015</v>
          </cell>
          <cell r="S1660">
            <v>0.3</v>
          </cell>
          <cell r="T1660">
            <v>108</v>
          </cell>
          <cell r="U1660">
            <v>90741</v>
          </cell>
          <cell r="V1660">
            <v>9800028</v>
          </cell>
          <cell r="W1660">
            <v>7</v>
          </cell>
          <cell r="X1660">
            <v>756</v>
          </cell>
          <cell r="Y1660">
            <v>28786.799999999999</v>
          </cell>
          <cell r="Z1660">
            <v>3108974.4</v>
          </cell>
          <cell r="AA1660">
            <v>30226.14</v>
          </cell>
          <cell r="AB1660">
            <v>3264423.12</v>
          </cell>
          <cell r="AC1660">
            <v>0.6</v>
          </cell>
          <cell r="AD1660">
            <v>64.8</v>
          </cell>
          <cell r="AI1660">
            <v>90700</v>
          </cell>
          <cell r="AJ1660">
            <v>9795600</v>
          </cell>
        </row>
        <row r="1661">
          <cell r="A1661" t="str">
            <v>A11395</v>
          </cell>
          <cell r="B1661">
            <v>7464</v>
          </cell>
          <cell r="C1661">
            <v>1711</v>
          </cell>
          <cell r="E1661" t="str">
            <v>Chân rẽ ống gió KT150x100/100x100, tôn dày 0.58mm</v>
          </cell>
          <cell r="F1661">
            <v>0</v>
          </cell>
          <cell r="G1661">
            <v>0</v>
          </cell>
          <cell r="H1661" t="str">
            <v>cái</v>
          </cell>
          <cell r="I1661">
            <v>513</v>
          </cell>
          <cell r="J1661">
            <v>52500</v>
          </cell>
          <cell r="K1661">
            <v>26932500</v>
          </cell>
          <cell r="M1661" t="str">
            <v>Hoa Sen hoặc Phương Nam</v>
          </cell>
          <cell r="N1661">
            <v>0</v>
          </cell>
          <cell r="O1661" t="str">
            <v>Việt Nam</v>
          </cell>
          <cell r="Q1661">
            <v>100</v>
          </cell>
          <cell r="R1661">
            <v>52580.000000000007</v>
          </cell>
          <cell r="S1661">
            <v>0.15</v>
          </cell>
          <cell r="T1661">
            <v>513</v>
          </cell>
          <cell r="U1661">
            <v>52522.5</v>
          </cell>
          <cell r="V1661">
            <v>26944042.5</v>
          </cell>
          <cell r="W1661">
            <v>4.1999999999999993</v>
          </cell>
          <cell r="X1661">
            <v>2154.5999999999995</v>
          </cell>
          <cell r="Y1661">
            <v>17272.080000000002</v>
          </cell>
          <cell r="Z1661">
            <v>8860577.040000001</v>
          </cell>
          <cell r="AA1661">
            <v>18135.68</v>
          </cell>
          <cell r="AB1661">
            <v>9303603.8399999999</v>
          </cell>
          <cell r="AC1661">
            <v>0.3</v>
          </cell>
          <cell r="AD1661">
            <v>153.9</v>
          </cell>
          <cell r="AI1661">
            <v>52500</v>
          </cell>
          <cell r="AJ1661">
            <v>26932500</v>
          </cell>
        </row>
        <row r="1662">
          <cell r="A1662" t="str">
            <v>A11396</v>
          </cell>
          <cell r="B1662">
            <v>7465</v>
          </cell>
          <cell r="C1662">
            <v>1711</v>
          </cell>
          <cell r="E1662" t="str">
            <v>Vuông / tròn 100x100/Ø100, tôn dày 0.58mm</v>
          </cell>
          <cell r="F1662">
            <v>0</v>
          </cell>
          <cell r="G1662">
            <v>0</v>
          </cell>
          <cell r="H1662" t="str">
            <v>cái</v>
          </cell>
          <cell r="I1662">
            <v>648</v>
          </cell>
          <cell r="J1662">
            <v>62100</v>
          </cell>
          <cell r="K1662">
            <v>40240800</v>
          </cell>
          <cell r="M1662" t="str">
            <v>Hoa Sen hoặc Phương Nam</v>
          </cell>
          <cell r="N1662">
            <v>0</v>
          </cell>
          <cell r="O1662" t="str">
            <v>Việt Nam</v>
          </cell>
          <cell r="Q1662">
            <v>100</v>
          </cell>
          <cell r="R1662">
            <v>62150.000000000007</v>
          </cell>
          <cell r="S1662">
            <v>0.08</v>
          </cell>
          <cell r="T1662">
            <v>648</v>
          </cell>
          <cell r="U1662">
            <v>62133</v>
          </cell>
          <cell r="V1662">
            <v>40262184</v>
          </cell>
          <cell r="W1662">
            <v>1.4</v>
          </cell>
          <cell r="X1662">
            <v>907.19999999999993</v>
          </cell>
          <cell r="Y1662">
            <v>5757.36</v>
          </cell>
          <cell r="Z1662">
            <v>3730769.28</v>
          </cell>
          <cell r="AA1662">
            <v>6045.23</v>
          </cell>
          <cell r="AB1662">
            <v>3917309.0399999996</v>
          </cell>
          <cell r="AC1662">
            <v>0.1</v>
          </cell>
          <cell r="AD1662">
            <v>64.8</v>
          </cell>
          <cell r="AI1662">
            <v>62100</v>
          </cell>
          <cell r="AJ1662">
            <v>40240800</v>
          </cell>
        </row>
        <row r="1663">
          <cell r="A1663" t="str">
            <v>A11397</v>
          </cell>
          <cell r="B1663">
            <v>7466</v>
          </cell>
          <cell r="C1663">
            <v>1711</v>
          </cell>
          <cell r="E1663" t="str">
            <v>Hộp lắp miệng gió KT430x150, tôn dày 0.75mm</v>
          </cell>
          <cell r="F1663">
            <v>0</v>
          </cell>
          <cell r="G1663">
            <v>0</v>
          </cell>
          <cell r="H1663" t="str">
            <v>cái</v>
          </cell>
          <cell r="I1663">
            <v>729</v>
          </cell>
          <cell r="J1663">
            <v>83800</v>
          </cell>
          <cell r="K1663">
            <v>61090200</v>
          </cell>
          <cell r="M1663" t="str">
            <v>Hoa Sen hoặc Phương Nam</v>
          </cell>
          <cell r="N1663">
            <v>0</v>
          </cell>
          <cell r="O1663" t="str">
            <v>Việt Nam</v>
          </cell>
          <cell r="Q1663">
            <v>100</v>
          </cell>
          <cell r="R1663">
            <v>83820</v>
          </cell>
          <cell r="S1663">
            <v>0.46400000000000002</v>
          </cell>
          <cell r="T1663">
            <v>729</v>
          </cell>
          <cell r="U1663">
            <v>83812.5</v>
          </cell>
          <cell r="V1663">
            <v>61099312.5</v>
          </cell>
          <cell r="W1663">
            <v>11.2</v>
          </cell>
          <cell r="X1663">
            <v>8164.7999999999993</v>
          </cell>
          <cell r="Y1663">
            <v>46058.879999999997</v>
          </cell>
          <cell r="Z1663">
            <v>33576923.519999996</v>
          </cell>
          <cell r="AA1663">
            <v>48361.82</v>
          </cell>
          <cell r="AB1663">
            <v>35255766.780000001</v>
          </cell>
          <cell r="AC1663">
            <v>0.9</v>
          </cell>
          <cell r="AD1663">
            <v>656.1</v>
          </cell>
          <cell r="AI1663">
            <v>83800</v>
          </cell>
          <cell r="AJ1663">
            <v>61090200</v>
          </cell>
        </row>
        <row r="1664">
          <cell r="A1664" t="str">
            <v>A11398</v>
          </cell>
          <cell r="B1664">
            <v>7467</v>
          </cell>
          <cell r="C1664">
            <v>1711</v>
          </cell>
          <cell r="E1664" t="str">
            <v>Ống gió tươi tôn tráng kẽm</v>
          </cell>
          <cell r="F1664">
            <v>0</v>
          </cell>
          <cell r="G1664">
            <v>0</v>
          </cell>
          <cell r="H1664">
            <v>0</v>
          </cell>
          <cell r="J1664">
            <v>0</v>
          </cell>
          <cell r="K1664">
            <v>0</v>
          </cell>
          <cell r="M1664" t="str">
            <v>Hoa Sen hoặc Phương Nam</v>
          </cell>
          <cell r="N1664">
            <v>0</v>
          </cell>
          <cell r="O1664" t="str">
            <v>Việt Nam</v>
          </cell>
          <cell r="Q1664">
            <v>100</v>
          </cell>
          <cell r="R1664">
            <v>0</v>
          </cell>
          <cell r="S1664">
            <v>0</v>
          </cell>
          <cell r="T1664">
            <v>0</v>
          </cell>
          <cell r="U1664">
            <v>0</v>
          </cell>
          <cell r="V1664">
            <v>0</v>
          </cell>
          <cell r="W1664">
            <v>0</v>
          </cell>
          <cell r="X1664">
            <v>0</v>
          </cell>
          <cell r="Y1664">
            <v>0</v>
          </cell>
          <cell r="Z1664">
            <v>0</v>
          </cell>
          <cell r="AA1664">
            <v>0</v>
          </cell>
          <cell r="AB1664">
            <v>0</v>
          </cell>
          <cell r="AC1664">
            <v>0</v>
          </cell>
          <cell r="AD1664">
            <v>0</v>
          </cell>
          <cell r="AI1664">
            <v>0</v>
          </cell>
          <cell r="AJ1664" t="str">
            <v/>
          </cell>
        </row>
        <row r="1665">
          <cell r="A1665" t="str">
            <v>A11399</v>
          </cell>
          <cell r="B1665">
            <v>7468</v>
          </cell>
          <cell r="C1665">
            <v>1711</v>
          </cell>
          <cell r="E1665" t="str">
            <v>Ống gió chế tạo bằng tôn tráng kẽm KT150x100, tôn dày 0.58mm, kết nối ống bằng nẹp C</v>
          </cell>
          <cell r="F1665">
            <v>0</v>
          </cell>
          <cell r="G1665">
            <v>0</v>
          </cell>
          <cell r="H1665" t="str">
            <v>m</v>
          </cell>
          <cell r="I1665">
            <v>243</v>
          </cell>
          <cell r="J1665">
            <v>85600</v>
          </cell>
          <cell r="K1665">
            <v>20800800</v>
          </cell>
          <cell r="M1665" t="str">
            <v>Hoa Sen hoặc Phương Nam</v>
          </cell>
          <cell r="N1665">
            <v>0</v>
          </cell>
          <cell r="O1665" t="str">
            <v>Việt Nam</v>
          </cell>
          <cell r="Q1665">
            <v>100</v>
          </cell>
          <cell r="R1665">
            <v>85690</v>
          </cell>
          <cell r="S1665">
            <v>0.5</v>
          </cell>
          <cell r="T1665">
            <v>243</v>
          </cell>
          <cell r="U1665">
            <v>85600.5</v>
          </cell>
          <cell r="V1665">
            <v>20800921.5</v>
          </cell>
          <cell r="W1665">
            <v>12.6</v>
          </cell>
          <cell r="X1665">
            <v>3061.7999999999997</v>
          </cell>
          <cell r="Y1665">
            <v>51816.24</v>
          </cell>
          <cell r="Z1665">
            <v>12591346.32</v>
          </cell>
          <cell r="AA1665">
            <v>54407.05</v>
          </cell>
          <cell r="AB1665">
            <v>13220913.15</v>
          </cell>
          <cell r="AC1665">
            <v>1</v>
          </cell>
          <cell r="AD1665">
            <v>243</v>
          </cell>
          <cell r="AI1665">
            <v>85600</v>
          </cell>
          <cell r="AJ1665">
            <v>20800800</v>
          </cell>
        </row>
        <row r="1666">
          <cell r="A1666" t="str">
            <v>A11400</v>
          </cell>
          <cell r="B1666">
            <v>7469</v>
          </cell>
          <cell r="C1666">
            <v>1711</v>
          </cell>
          <cell r="E1666" t="str">
            <v>Ống gió chế tạo bằng tôn tráng kẽm KT100x100, tôn dày 0.58mm, kết nối ống bằng nẹp C</v>
          </cell>
          <cell r="F1666">
            <v>0</v>
          </cell>
          <cell r="G1666">
            <v>0</v>
          </cell>
          <cell r="H1666" t="str">
            <v>m</v>
          </cell>
          <cell r="I1666">
            <v>1050.3</v>
          </cell>
          <cell r="J1666">
            <v>71500</v>
          </cell>
          <cell r="K1666">
            <v>75096450</v>
          </cell>
          <cell r="M1666" t="str">
            <v>Hoa Sen hoặc Phương Nam</v>
          </cell>
          <cell r="N1666">
            <v>0</v>
          </cell>
          <cell r="O1666" t="str">
            <v>Việt Nam</v>
          </cell>
          <cell r="Q1666">
            <v>100</v>
          </cell>
          <cell r="R1666">
            <v>71500</v>
          </cell>
          <cell r="S1666">
            <v>0.4</v>
          </cell>
          <cell r="T1666">
            <v>1050.3</v>
          </cell>
          <cell r="U1666">
            <v>71520</v>
          </cell>
          <cell r="V1666">
            <v>75117456</v>
          </cell>
          <cell r="W1666">
            <v>9.7999999999999989</v>
          </cell>
          <cell r="X1666">
            <v>10292.939999999999</v>
          </cell>
          <cell r="Y1666">
            <v>40301.519999999997</v>
          </cell>
          <cell r="Z1666">
            <v>42328686.455999993</v>
          </cell>
          <cell r="AA1666">
            <v>42316.6</v>
          </cell>
          <cell r="AB1666">
            <v>44445124.979999997</v>
          </cell>
          <cell r="AC1666">
            <v>0.8</v>
          </cell>
          <cell r="AD1666">
            <v>840.24</v>
          </cell>
          <cell r="AI1666">
            <v>71500</v>
          </cell>
          <cell r="AJ1666">
            <v>75096450</v>
          </cell>
        </row>
        <row r="1667">
          <cell r="A1667" t="str">
            <v>A11401</v>
          </cell>
          <cell r="B1667">
            <v>7470</v>
          </cell>
          <cell r="C1667">
            <v>1711</v>
          </cell>
          <cell r="E1667" t="str">
            <v>Cút ống gió KT100x100, tôn dày 0.75mm</v>
          </cell>
          <cell r="F1667">
            <v>0</v>
          </cell>
          <cell r="G1667">
            <v>0</v>
          </cell>
          <cell r="H1667" t="str">
            <v>cái</v>
          </cell>
          <cell r="I1667">
            <v>540</v>
          </cell>
          <cell r="J1667">
            <v>58300</v>
          </cell>
          <cell r="K1667">
            <v>31482000</v>
          </cell>
          <cell r="M1667" t="str">
            <v>Hoa Sen hoặc Phương Nam</v>
          </cell>
          <cell r="N1667">
            <v>0</v>
          </cell>
          <cell r="O1667" t="str">
            <v>Việt Nam</v>
          </cell>
          <cell r="Q1667">
            <v>100</v>
          </cell>
          <cell r="R1667">
            <v>58300.000000000007</v>
          </cell>
          <cell r="S1667">
            <v>0.08</v>
          </cell>
          <cell r="T1667">
            <v>540</v>
          </cell>
          <cell r="U1667">
            <v>58333.5</v>
          </cell>
          <cell r="V1667">
            <v>31500090</v>
          </cell>
          <cell r="W1667">
            <v>1.4</v>
          </cell>
          <cell r="X1667">
            <v>756</v>
          </cell>
          <cell r="Y1667">
            <v>5757.36</v>
          </cell>
          <cell r="Z1667">
            <v>3108974.4</v>
          </cell>
          <cell r="AA1667">
            <v>6045.23</v>
          </cell>
          <cell r="AB1667">
            <v>3264424.1999999997</v>
          </cell>
          <cell r="AC1667">
            <v>0.1</v>
          </cell>
          <cell r="AD1667">
            <v>54</v>
          </cell>
          <cell r="AI1667">
            <v>58300</v>
          </cell>
          <cell r="AJ1667">
            <v>31482000</v>
          </cell>
        </row>
        <row r="1668">
          <cell r="A1668" t="str">
            <v>A11402</v>
          </cell>
          <cell r="B1668">
            <v>7471</v>
          </cell>
          <cell r="C1668">
            <v>1711</v>
          </cell>
          <cell r="E1668" t="str">
            <v>Tê ống gió KT150x100/100x100/100x100, tôn dày 0.58mm</v>
          </cell>
          <cell r="F1668">
            <v>0</v>
          </cell>
          <cell r="G1668">
            <v>0</v>
          </cell>
          <cell r="H1668" t="str">
            <v>cái</v>
          </cell>
          <cell r="I1668">
            <v>108</v>
          </cell>
          <cell r="J1668">
            <v>90700</v>
          </cell>
          <cell r="K1668">
            <v>9795600</v>
          </cell>
          <cell r="M1668" t="str">
            <v>Hoa Sen hoặc Phương Nam</v>
          </cell>
          <cell r="N1668">
            <v>0</v>
          </cell>
          <cell r="O1668" t="str">
            <v>Việt Nam</v>
          </cell>
          <cell r="Q1668">
            <v>100</v>
          </cell>
          <cell r="R1668">
            <v>90750.000000000015</v>
          </cell>
          <cell r="S1668">
            <v>0.3</v>
          </cell>
          <cell r="T1668">
            <v>108</v>
          </cell>
          <cell r="U1668">
            <v>90741</v>
          </cell>
          <cell r="V1668">
            <v>9800028</v>
          </cell>
          <cell r="W1668">
            <v>7</v>
          </cell>
          <cell r="X1668">
            <v>756</v>
          </cell>
          <cell r="Y1668">
            <v>28786.799999999999</v>
          </cell>
          <cell r="Z1668">
            <v>3108974.4</v>
          </cell>
          <cell r="AA1668">
            <v>30226.14</v>
          </cell>
          <cell r="AB1668">
            <v>3264423.12</v>
          </cell>
          <cell r="AC1668">
            <v>0.6</v>
          </cell>
          <cell r="AD1668">
            <v>64.8</v>
          </cell>
          <cell r="AI1668">
            <v>90700</v>
          </cell>
          <cell r="AJ1668">
            <v>9795600</v>
          </cell>
        </row>
        <row r="1669">
          <cell r="A1669" t="str">
            <v>A11403</v>
          </cell>
          <cell r="B1669">
            <v>7472</v>
          </cell>
          <cell r="C1669">
            <v>1711</v>
          </cell>
          <cell r="E1669" t="str">
            <v>Ống gió cấp tôn tráng kẽm, cách nhiệt bông thủy tinh dày 25mm, tỷ trọng 32kg/m3</v>
          </cell>
          <cell r="F1669">
            <v>0</v>
          </cell>
          <cell r="G1669">
            <v>0</v>
          </cell>
          <cell r="H1669">
            <v>0</v>
          </cell>
          <cell r="J1669">
            <v>0</v>
          </cell>
          <cell r="K1669">
            <v>0</v>
          </cell>
          <cell r="M1669" t="str">
            <v>Hoa Sen hoặc Phương Nam</v>
          </cell>
          <cell r="N1669">
            <v>0</v>
          </cell>
          <cell r="O1669" t="str">
            <v>Việt Nam</v>
          </cell>
          <cell r="Q1669">
            <v>100</v>
          </cell>
          <cell r="R1669">
            <v>0</v>
          </cell>
          <cell r="S1669">
            <v>0</v>
          </cell>
          <cell r="T1669">
            <v>0</v>
          </cell>
          <cell r="U1669">
            <v>0</v>
          </cell>
          <cell r="V1669">
            <v>0</v>
          </cell>
          <cell r="W1669">
            <v>0</v>
          </cell>
          <cell r="X1669">
            <v>0</v>
          </cell>
          <cell r="Y1669">
            <v>0</v>
          </cell>
          <cell r="Z1669">
            <v>0</v>
          </cell>
          <cell r="AA1669">
            <v>0</v>
          </cell>
          <cell r="AB1669">
            <v>0</v>
          </cell>
          <cell r="AC1669">
            <v>0</v>
          </cell>
          <cell r="AD1669">
            <v>0</v>
          </cell>
          <cell r="AI1669">
            <v>0</v>
          </cell>
          <cell r="AJ1669" t="str">
            <v/>
          </cell>
        </row>
        <row r="1670">
          <cell r="A1670" t="str">
            <v>A11404</v>
          </cell>
          <cell r="B1670">
            <v>7473</v>
          </cell>
          <cell r="C1670">
            <v>1711</v>
          </cell>
          <cell r="E1670" t="str">
            <v>Ống gió chế tạo bằng tôn tráng kẽm KT500x150, tôn dày 0.75mm, kết nối ống bằng nẹp C</v>
          </cell>
          <cell r="F1670">
            <v>0</v>
          </cell>
          <cell r="G1670">
            <v>0</v>
          </cell>
          <cell r="H1670" t="str">
            <v>m</v>
          </cell>
          <cell r="I1670">
            <v>334.8</v>
          </cell>
          <cell r="J1670">
            <v>330800</v>
          </cell>
          <cell r="K1670">
            <v>110751840</v>
          </cell>
          <cell r="M1670" t="str">
            <v>Hoa Sen hoặc Phương Nam</v>
          </cell>
          <cell r="N1670">
            <v>0</v>
          </cell>
          <cell r="O1670" t="str">
            <v>Việt Nam</v>
          </cell>
          <cell r="Q1670">
            <v>100</v>
          </cell>
          <cell r="R1670">
            <v>330710</v>
          </cell>
          <cell r="S1670">
            <v>1.3</v>
          </cell>
          <cell r="T1670">
            <v>334.8</v>
          </cell>
          <cell r="U1670">
            <v>330780</v>
          </cell>
          <cell r="V1670">
            <v>110745144</v>
          </cell>
          <cell r="W1670">
            <v>40.599999999999994</v>
          </cell>
          <cell r="X1670">
            <v>13592.88</v>
          </cell>
          <cell r="Y1670">
            <v>166963.44</v>
          </cell>
          <cell r="Z1670">
            <v>55899359.712000005</v>
          </cell>
          <cell r="AA1670">
            <v>175311.61</v>
          </cell>
          <cell r="AB1670">
            <v>58694327.027999997</v>
          </cell>
          <cell r="AC1670">
            <v>3.2</v>
          </cell>
          <cell r="AD1670">
            <v>1071.3600000000001</v>
          </cell>
          <cell r="AI1670">
            <v>330800</v>
          </cell>
          <cell r="AJ1670">
            <v>110751840</v>
          </cell>
        </row>
        <row r="1671">
          <cell r="A1671" t="str">
            <v>A11405</v>
          </cell>
          <cell r="B1671">
            <v>7474</v>
          </cell>
          <cell r="C1671">
            <v>1711</v>
          </cell>
          <cell r="E1671" t="str">
            <v>Hộp lắp miệng gió KT950x200, tôn dày 0.75mm</v>
          </cell>
          <cell r="F1671">
            <v>0</v>
          </cell>
          <cell r="G1671">
            <v>0</v>
          </cell>
          <cell r="H1671" t="str">
            <v>cái</v>
          </cell>
          <cell r="I1671">
            <v>378</v>
          </cell>
          <cell r="J1671">
            <v>217500</v>
          </cell>
          <cell r="K1671">
            <v>82215000</v>
          </cell>
          <cell r="M1671" t="str">
            <v>Hoa Sen hoặc Phương Nam</v>
          </cell>
          <cell r="N1671">
            <v>0</v>
          </cell>
          <cell r="O1671" t="str">
            <v>Việt Nam</v>
          </cell>
          <cell r="Q1671">
            <v>100</v>
          </cell>
          <cell r="R1671">
            <v>217480</v>
          </cell>
          <cell r="S1671">
            <v>0.92</v>
          </cell>
          <cell r="T1671">
            <v>378</v>
          </cell>
          <cell r="U1671">
            <v>217465.5</v>
          </cell>
          <cell r="V1671">
            <v>82201959</v>
          </cell>
          <cell r="W1671">
            <v>28</v>
          </cell>
          <cell r="X1671">
            <v>10584</v>
          </cell>
          <cell r="Y1671">
            <v>115147.2</v>
          </cell>
          <cell r="Z1671">
            <v>43525641.600000001</v>
          </cell>
          <cell r="AA1671">
            <v>120904.56</v>
          </cell>
          <cell r="AB1671">
            <v>45701923.68</v>
          </cell>
          <cell r="AC1671">
            <v>2.2000000000000002</v>
          </cell>
          <cell r="AD1671">
            <v>831.6</v>
          </cell>
          <cell r="AI1671">
            <v>217500</v>
          </cell>
          <cell r="AJ1671">
            <v>82215000</v>
          </cell>
        </row>
        <row r="1672">
          <cell r="A1672" t="str">
            <v>A11406</v>
          </cell>
          <cell r="B1672">
            <v>7475</v>
          </cell>
          <cell r="C1672">
            <v>1711</v>
          </cell>
          <cell r="E1672" t="str">
            <v>Hộp tiêu âm cho FCU</v>
          </cell>
          <cell r="F1672">
            <v>0</v>
          </cell>
          <cell r="G1672">
            <v>0</v>
          </cell>
          <cell r="H1672" t="str">
            <v>cái</v>
          </cell>
          <cell r="I1672">
            <v>378</v>
          </cell>
          <cell r="J1672">
            <v>799900</v>
          </cell>
          <cell r="K1672">
            <v>302362200</v>
          </cell>
          <cell r="M1672" t="str">
            <v>Hoa Sen hoặc Phương Nam</v>
          </cell>
          <cell r="N1672">
            <v>0</v>
          </cell>
          <cell r="O1672" t="str">
            <v>Việt Nam</v>
          </cell>
          <cell r="Q1672">
            <v>100</v>
          </cell>
          <cell r="R1672">
            <v>800000</v>
          </cell>
          <cell r="S1672">
            <v>0</v>
          </cell>
          <cell r="T1672">
            <v>378</v>
          </cell>
          <cell r="U1672">
            <v>799906.5</v>
          </cell>
          <cell r="V1672">
            <v>302364657</v>
          </cell>
          <cell r="W1672">
            <v>70</v>
          </cell>
          <cell r="X1672">
            <v>26460</v>
          </cell>
          <cell r="Y1672">
            <v>287868</v>
          </cell>
          <cell r="Z1672">
            <v>108814104</v>
          </cell>
          <cell r="AA1672">
            <v>302261.40000000002</v>
          </cell>
          <cell r="AB1672">
            <v>114254809.2</v>
          </cell>
          <cell r="AC1672">
            <v>5.6</v>
          </cell>
          <cell r="AD1672">
            <v>2116.7999999999997</v>
          </cell>
          <cell r="AI1672">
            <v>799900</v>
          </cell>
          <cell r="AJ1672">
            <v>302362200</v>
          </cell>
        </row>
        <row r="1673">
          <cell r="A1673" t="str">
            <v>A11407</v>
          </cell>
          <cell r="B1673">
            <v>7476</v>
          </cell>
          <cell r="C1673">
            <v>1711</v>
          </cell>
          <cell r="E1673" t="str">
            <v>Cổ bạt nối hộp tiêu âm với FCU</v>
          </cell>
          <cell r="F1673">
            <v>0</v>
          </cell>
          <cell r="G1673">
            <v>0</v>
          </cell>
          <cell r="H1673" t="str">
            <v>cái</v>
          </cell>
          <cell r="I1673">
            <v>378</v>
          </cell>
          <cell r="J1673">
            <v>230000</v>
          </cell>
          <cell r="K1673">
            <v>86940000</v>
          </cell>
          <cell r="M1673" t="str">
            <v>Star Duct</v>
          </cell>
          <cell r="N1673">
            <v>0</v>
          </cell>
          <cell r="O1673" t="str">
            <v>Việt Nam</v>
          </cell>
          <cell r="Q1673">
            <v>100</v>
          </cell>
          <cell r="R1673">
            <v>230000</v>
          </cell>
          <cell r="S1673">
            <v>0</v>
          </cell>
          <cell r="T1673">
            <v>378</v>
          </cell>
          <cell r="U1673">
            <v>229981.5</v>
          </cell>
          <cell r="V1673">
            <v>86933007</v>
          </cell>
          <cell r="W1673">
            <v>70</v>
          </cell>
          <cell r="X1673">
            <v>26460</v>
          </cell>
          <cell r="Y1673">
            <v>287868</v>
          </cell>
          <cell r="Z1673">
            <v>108814104</v>
          </cell>
          <cell r="AA1673">
            <v>302261.40000000002</v>
          </cell>
          <cell r="AB1673">
            <v>114254809.2</v>
          </cell>
          <cell r="AC1673">
            <v>5.6</v>
          </cell>
          <cell r="AD1673">
            <v>2116.7999999999997</v>
          </cell>
          <cell r="AI1673">
            <v>230000</v>
          </cell>
          <cell r="AJ1673">
            <v>86940000</v>
          </cell>
        </row>
        <row r="1674">
          <cell r="A1674" t="str">
            <v>A11408</v>
          </cell>
          <cell r="D1674" t="str">
            <v>IX.5</v>
          </cell>
          <cell r="E1674" t="str">
            <v>HỆ THỐNG ỐNG NƯỚC</v>
          </cell>
        </row>
        <row r="1675">
          <cell r="A1675" t="str">
            <v>A11409</v>
          </cell>
          <cell r="B1675">
            <v>8257</v>
          </cell>
          <cell r="C1675">
            <v>1820</v>
          </cell>
          <cell r="E1675" t="str">
            <v>Black - Steel Pipe (SCH40) - Chilling system w/ Insulation</v>
          </cell>
          <cell r="F1675" t="str">
            <v>Ống thép đen, tiêu chuẩn BS-M hệ nước lạnh</v>
          </cell>
          <cell r="G1675" t="str">
            <v xml:space="preserve">32A </v>
          </cell>
          <cell r="H1675" t="str">
            <v>m</v>
          </cell>
          <cell r="I1675">
            <v>256.50000000000006</v>
          </cell>
          <cell r="J1675">
            <v>164500</v>
          </cell>
          <cell r="K1675">
            <v>42194250</v>
          </cell>
          <cell r="M1675" t="str">
            <v>Ống thép :Xinyue/ Bảo ôn: Seikisui (t=20mm)</v>
          </cell>
          <cell r="N1675">
            <v>0</v>
          </cell>
          <cell r="O1675" t="str">
            <v>Ống thép:Trung Quốc/Bảo ôn: Thailand</v>
          </cell>
          <cell r="Q1675">
            <v>100</v>
          </cell>
          <cell r="R1675">
            <v>164397.5</v>
          </cell>
          <cell r="S1675">
            <v>17.399999999999999</v>
          </cell>
          <cell r="T1675">
            <v>256.50000000000006</v>
          </cell>
          <cell r="U1675">
            <v>164496</v>
          </cell>
          <cell r="V1675">
            <v>42193224.000000007</v>
          </cell>
          <cell r="W1675">
            <v>36.4</v>
          </cell>
          <cell r="X1675">
            <v>9336.6000000000022</v>
          </cell>
          <cell r="Y1675">
            <v>149691.35999999999</v>
          </cell>
          <cell r="Z1675">
            <v>38395833.840000004</v>
          </cell>
          <cell r="AA1675">
            <v>157175.93</v>
          </cell>
          <cell r="AB1675">
            <v>40315626.045000009</v>
          </cell>
          <cell r="AC1675">
            <v>2.9</v>
          </cell>
          <cell r="AD1675">
            <v>743.85000000000014</v>
          </cell>
          <cell r="AE1675" t="e">
            <v>#REF!</v>
          </cell>
          <cell r="AF1675" t="e">
            <v>#REF!</v>
          </cell>
          <cell r="AI1675">
            <v>164500</v>
          </cell>
          <cell r="AJ1675">
            <v>42194250.000000007</v>
          </cell>
        </row>
        <row r="1676">
          <cell r="A1676" t="str">
            <v>A11410</v>
          </cell>
          <cell r="B1676">
            <v>8256</v>
          </cell>
          <cell r="C1676">
            <v>1820</v>
          </cell>
          <cell r="E1676" t="str">
            <v>Black - Steel Pipe (SCH40) - Chilling system w/ Insulation</v>
          </cell>
          <cell r="F1676" t="str">
            <v>Ống thép đen, tiêu chuẩn BS-M hệ nước lạnh</v>
          </cell>
          <cell r="G1676" t="str">
            <v xml:space="preserve">25A </v>
          </cell>
          <cell r="H1676" t="str">
            <v>m</v>
          </cell>
          <cell r="I1676">
            <v>1819.7999999999997</v>
          </cell>
          <cell r="J1676">
            <v>147700</v>
          </cell>
          <cell r="K1676">
            <v>268784460</v>
          </cell>
          <cell r="M1676" t="str">
            <v>Ống thép :Xinyue/ Bảo ôn: Seikisui (t=20mm)</v>
          </cell>
          <cell r="N1676">
            <v>0</v>
          </cell>
          <cell r="O1676" t="str">
            <v>Ống thép:Trung Quốc/Bảo ôn: Thailand</v>
          </cell>
          <cell r="Q1676">
            <v>100</v>
          </cell>
          <cell r="R1676">
            <v>147692.5</v>
          </cell>
          <cell r="S1676">
            <v>13.8</v>
          </cell>
          <cell r="T1676">
            <v>1819.7999999999997</v>
          </cell>
          <cell r="U1676">
            <v>147733.5</v>
          </cell>
          <cell r="V1676">
            <v>268845423.29999995</v>
          </cell>
          <cell r="W1676">
            <v>29.4</v>
          </cell>
          <cell r="X1676">
            <v>53502.119999999988</v>
          </cell>
          <cell r="Y1676">
            <v>120904.56</v>
          </cell>
          <cell r="Z1676">
            <v>220022118.28799996</v>
          </cell>
          <cell r="AA1676">
            <v>126949.79</v>
          </cell>
          <cell r="AB1676">
            <v>231023227.84199995</v>
          </cell>
          <cell r="AC1676">
            <v>2.4</v>
          </cell>
          <cell r="AD1676">
            <v>4367.5199999999995</v>
          </cell>
          <cell r="AE1676" t="e">
            <v>#REF!</v>
          </cell>
          <cell r="AF1676" t="e">
            <v>#REF!</v>
          </cell>
          <cell r="AI1676">
            <v>147700</v>
          </cell>
          <cell r="AJ1676">
            <v>268784459.99999994</v>
          </cell>
        </row>
        <row r="1677">
          <cell r="A1677" t="str">
            <v>A11411</v>
          </cell>
          <cell r="B1677">
            <v>7573</v>
          </cell>
          <cell r="C1677">
            <v>1821</v>
          </cell>
          <cell r="E1677" t="str">
            <v>PVC Drain Pipe (Class2) w/ Insulation</v>
          </cell>
          <cell r="F1677" t="str">
            <v>Ống nước ngưng uPVC class 2</v>
          </cell>
          <cell r="G1677" t="str">
            <v>25A (DN34)</v>
          </cell>
          <cell r="H1677" t="str">
            <v>m</v>
          </cell>
          <cell r="I1677">
            <v>210.60000000000002</v>
          </cell>
          <cell r="J1677">
            <v>44000</v>
          </cell>
          <cell r="K1677">
            <v>9266400</v>
          </cell>
          <cell r="M1677" t="str">
            <v>Tiền Phong/ Amarflex (t=13mm)</v>
          </cell>
          <cell r="N1677">
            <v>0</v>
          </cell>
          <cell r="O1677" t="str">
            <v>Viêt Nam/ Thái Lan</v>
          </cell>
          <cell r="Q1677">
            <v>100</v>
          </cell>
          <cell r="R1677">
            <v>14695</v>
          </cell>
          <cell r="S1677">
            <v>15090.91</v>
          </cell>
          <cell r="T1677">
            <v>210.60000000000002</v>
          </cell>
          <cell r="U1677">
            <v>44029.5</v>
          </cell>
          <cell r="V1677">
            <v>9272612.7000000011</v>
          </cell>
          <cell r="W1677">
            <v>10.625999999999999</v>
          </cell>
          <cell r="X1677">
            <v>2237.8356000000003</v>
          </cell>
          <cell r="Y1677">
            <v>43698.36</v>
          </cell>
          <cell r="Z1677">
            <v>9202874.6160000004</v>
          </cell>
          <cell r="AA1677">
            <v>45883.28</v>
          </cell>
          <cell r="AB1677">
            <v>9663018.7680000011</v>
          </cell>
          <cell r="AC1677">
            <v>0.9</v>
          </cell>
          <cell r="AD1677">
            <v>189.54000000000002</v>
          </cell>
          <cell r="AE1677">
            <v>4400000</v>
          </cell>
          <cell r="AF1677">
            <v>926640000.00000012</v>
          </cell>
          <cell r="AI1677">
            <v>44000</v>
          </cell>
          <cell r="AJ1677">
            <v>9266400.0000000019</v>
          </cell>
        </row>
        <row r="1678">
          <cell r="A1678" t="str">
            <v>A11412</v>
          </cell>
          <cell r="B1678">
            <v>7572</v>
          </cell>
          <cell r="C1678">
            <v>1821</v>
          </cell>
          <cell r="E1678" t="str">
            <v>PVC Drain Pipe (Class2) w/ Insulation</v>
          </cell>
          <cell r="F1678" t="str">
            <v>Ống nước ngưng uPVC class 2</v>
          </cell>
          <cell r="G1678" t="str">
            <v>20A (DN27)</v>
          </cell>
          <cell r="H1678" t="str">
            <v>m</v>
          </cell>
          <cell r="I1678">
            <v>1007.1</v>
          </cell>
          <cell r="J1678">
            <v>33700</v>
          </cell>
          <cell r="K1678">
            <v>33939270</v>
          </cell>
          <cell r="M1678" t="str">
            <v>Tiền Phong/ Amarflex (t=13mm)</v>
          </cell>
          <cell r="N1678">
            <v>0</v>
          </cell>
          <cell r="O1678" t="str">
            <v>Viêt Nam/ Thái Lan</v>
          </cell>
          <cell r="Q1678">
            <v>100</v>
          </cell>
          <cell r="R1678">
            <v>0</v>
          </cell>
          <cell r="S1678">
            <v>10909.09</v>
          </cell>
          <cell r="T1678">
            <v>1007.1</v>
          </cell>
          <cell r="U1678">
            <v>33748.5</v>
          </cell>
          <cell r="V1678">
            <v>33988114.350000001</v>
          </cell>
          <cell r="W1678">
            <v>8.3160000000000007</v>
          </cell>
          <cell r="X1678">
            <v>8375.0436000000009</v>
          </cell>
          <cell r="Y1678">
            <v>34198.720000000001</v>
          </cell>
          <cell r="Z1678">
            <v>34441530.912</v>
          </cell>
          <cell r="AA1678">
            <v>35908.65</v>
          </cell>
          <cell r="AB1678">
            <v>36163601.414999999</v>
          </cell>
          <cell r="AC1678">
            <v>0.7</v>
          </cell>
          <cell r="AD1678">
            <v>704.97</v>
          </cell>
          <cell r="AE1678">
            <v>3370000</v>
          </cell>
          <cell r="AF1678">
            <v>3393927000</v>
          </cell>
          <cell r="AI1678">
            <v>33700</v>
          </cell>
          <cell r="AJ1678">
            <v>33939270</v>
          </cell>
        </row>
        <row r="1679">
          <cell r="A1679" t="str">
            <v>A11413</v>
          </cell>
        </row>
        <row r="1680">
          <cell r="A1680" t="str">
            <v>A11414</v>
          </cell>
          <cell r="B1680">
            <v>9270</v>
          </cell>
          <cell r="C1680">
            <v>1834</v>
          </cell>
          <cell r="E1680" t="str">
            <v>Ditto Suspended &amp; Supports Materials</v>
          </cell>
          <cell r="F1680" t="str">
            <v>Vật tư làm giá đỡ</v>
          </cell>
          <cell r="H1680" t="str">
            <v>Lot</v>
          </cell>
          <cell r="J1680">
            <v>46646800</v>
          </cell>
          <cell r="K1680">
            <v>0</v>
          </cell>
          <cell r="M1680">
            <v>0</v>
          </cell>
          <cell r="N1680">
            <v>0</v>
          </cell>
          <cell r="O1680">
            <v>0</v>
          </cell>
          <cell r="R1680" t="str">
            <v xml:space="preserve">Black Steel Pipe (SCH40) </v>
          </cell>
          <cell r="S1680">
            <v>0.15</v>
          </cell>
          <cell r="T1680">
            <v>0</v>
          </cell>
          <cell r="U1680">
            <v>46655797.100000001</v>
          </cell>
          <cell r="V1680">
            <v>0</v>
          </cell>
          <cell r="W1680">
            <v>0</v>
          </cell>
          <cell r="X1680">
            <v>0</v>
          </cell>
          <cell r="Z1680">
            <v>0</v>
          </cell>
          <cell r="AA1680">
            <v>0</v>
          </cell>
          <cell r="AB1680">
            <v>0</v>
          </cell>
          <cell r="AC1680">
            <v>0</v>
          </cell>
          <cell r="AD1680">
            <v>0</v>
          </cell>
          <cell r="AE1680" t="e">
            <v>#REF!</v>
          </cell>
          <cell r="AF1680" t="e">
            <v>#REF!</v>
          </cell>
          <cell r="AI1680">
            <v>46646800</v>
          </cell>
          <cell r="AJ1680">
            <v>0</v>
          </cell>
        </row>
        <row r="1681">
          <cell r="A1681" t="str">
            <v>A11415</v>
          </cell>
          <cell r="B1681">
            <v>9253</v>
          </cell>
          <cell r="C1681">
            <v>1827</v>
          </cell>
          <cell r="E1681" t="str">
            <v>Galvanized Steel Pipe fittings</v>
          </cell>
          <cell r="F1681" t="str">
            <v>Phụ kiện ống thép mạ kẽm</v>
          </cell>
          <cell r="H1681" t="str">
            <v>Lot</v>
          </cell>
          <cell r="J1681">
            <v>171038300</v>
          </cell>
          <cell r="K1681">
            <v>0</v>
          </cell>
          <cell r="M1681">
            <v>0</v>
          </cell>
          <cell r="N1681">
            <v>0</v>
          </cell>
          <cell r="O1681">
            <v>0</v>
          </cell>
          <cell r="R1681" t="str">
            <v xml:space="preserve">Black Steel Pipe (SCH40) </v>
          </cell>
          <cell r="S1681">
            <v>0.55000000000000004</v>
          </cell>
          <cell r="T1681">
            <v>0</v>
          </cell>
          <cell r="U1681">
            <v>171071256.02000001</v>
          </cell>
          <cell r="V1681">
            <v>0</v>
          </cell>
          <cell r="W1681">
            <v>0</v>
          </cell>
          <cell r="X1681">
            <v>0</v>
          </cell>
          <cell r="Z1681">
            <v>0</v>
          </cell>
          <cell r="AA1681">
            <v>0</v>
          </cell>
          <cell r="AB1681">
            <v>0</v>
          </cell>
          <cell r="AC1681">
            <v>0</v>
          </cell>
          <cell r="AD1681">
            <v>0</v>
          </cell>
          <cell r="AE1681" t="e">
            <v>#REF!</v>
          </cell>
          <cell r="AF1681" t="e">
            <v>#REF!</v>
          </cell>
          <cell r="AI1681">
            <v>171038300</v>
          </cell>
          <cell r="AJ1681">
            <v>0</v>
          </cell>
        </row>
        <row r="1682">
          <cell r="A1682" t="str">
            <v>A11416</v>
          </cell>
          <cell r="H1682">
            <v>0</v>
          </cell>
          <cell r="M1682">
            <v>0</v>
          </cell>
          <cell r="N1682">
            <v>0</v>
          </cell>
          <cell r="O1682">
            <v>0</v>
          </cell>
          <cell r="W1682">
            <v>0</v>
          </cell>
          <cell r="AA1682">
            <v>0</v>
          </cell>
          <cell r="AB1682">
            <v>0</v>
          </cell>
          <cell r="AC1682">
            <v>0</v>
          </cell>
          <cell r="AD1682">
            <v>0</v>
          </cell>
          <cell r="AE1682" t="e">
            <v>#REF!</v>
          </cell>
          <cell r="AF1682" t="e">
            <v>#REF!</v>
          </cell>
          <cell r="AI1682">
            <v>0</v>
          </cell>
          <cell r="AJ1682" t="str">
            <v/>
          </cell>
        </row>
        <row r="1683">
          <cell r="B1683">
            <v>8179</v>
          </cell>
          <cell r="C1683">
            <v>0</v>
          </cell>
          <cell r="E1683" t="str">
            <v>Phụ kiện ống thép</v>
          </cell>
          <cell r="F1683">
            <v>0</v>
          </cell>
          <cell r="G1683">
            <v>0</v>
          </cell>
        </row>
        <row r="1684">
          <cell r="A1684" t="str">
            <v>A95001</v>
          </cell>
          <cell r="B1684">
            <v>8364</v>
          </cell>
          <cell r="C1684">
            <v>1827</v>
          </cell>
          <cell r="E1684" t="str">
            <v>Cút thép nối ren DN32 PN20</v>
          </cell>
          <cell r="F1684">
            <v>0</v>
          </cell>
          <cell r="G1684">
            <v>0</v>
          </cell>
          <cell r="H1684" t="str">
            <v>pcs</v>
          </cell>
          <cell r="I1684">
            <v>108</v>
          </cell>
          <cell r="J1684">
            <v>21200</v>
          </cell>
          <cell r="K1684">
            <v>2289600</v>
          </cell>
          <cell r="M1684">
            <v>0</v>
          </cell>
          <cell r="N1684">
            <v>0</v>
          </cell>
          <cell r="O1684">
            <v>0</v>
          </cell>
          <cell r="Q1684">
            <v>100</v>
          </cell>
          <cell r="R1684">
            <v>20300</v>
          </cell>
          <cell r="S1684">
            <v>0</v>
          </cell>
          <cell r="T1684">
            <v>108</v>
          </cell>
          <cell r="U1684">
            <v>21232.5</v>
          </cell>
          <cell r="V1684">
            <v>2293110</v>
          </cell>
          <cell r="W1684">
            <v>0</v>
          </cell>
          <cell r="X1684">
            <v>0</v>
          </cell>
          <cell r="Y1684">
            <v>0</v>
          </cell>
          <cell r="Z1684">
            <v>0</v>
          </cell>
          <cell r="AA1684">
            <v>0</v>
          </cell>
          <cell r="AB1684">
            <v>0</v>
          </cell>
          <cell r="AC1684">
            <v>0</v>
          </cell>
          <cell r="AD1684">
            <v>0</v>
          </cell>
          <cell r="AE1684" t="e">
            <v>#REF!</v>
          </cell>
          <cell r="AF1684" t="e">
            <v>#REF!</v>
          </cell>
          <cell r="AI1684">
            <v>21200</v>
          </cell>
          <cell r="AJ1684">
            <v>2289600</v>
          </cell>
        </row>
        <row r="1685">
          <cell r="A1685" t="str">
            <v>A95002</v>
          </cell>
          <cell r="B1685">
            <v>8365</v>
          </cell>
          <cell r="C1685">
            <v>1827</v>
          </cell>
          <cell r="E1685" t="str">
            <v>Cút thép nối ren DN25 PN20</v>
          </cell>
          <cell r="F1685">
            <v>0</v>
          </cell>
          <cell r="G1685">
            <v>0</v>
          </cell>
          <cell r="H1685" t="str">
            <v>pcs</v>
          </cell>
          <cell r="I1685">
            <v>1755</v>
          </cell>
          <cell r="J1685">
            <v>13600</v>
          </cell>
          <cell r="K1685">
            <v>23868000</v>
          </cell>
          <cell r="M1685">
            <v>0</v>
          </cell>
          <cell r="N1685">
            <v>0</v>
          </cell>
          <cell r="O1685">
            <v>0</v>
          </cell>
          <cell r="Q1685">
            <v>100</v>
          </cell>
          <cell r="R1685">
            <v>12900</v>
          </cell>
          <cell r="S1685">
            <v>0</v>
          </cell>
          <cell r="T1685">
            <v>1755</v>
          </cell>
          <cell r="U1685">
            <v>13633.5</v>
          </cell>
          <cell r="V1685">
            <v>23926792.5</v>
          </cell>
          <cell r="W1685">
            <v>0</v>
          </cell>
          <cell r="X1685">
            <v>0</v>
          </cell>
          <cell r="Y1685">
            <v>0</v>
          </cell>
          <cell r="Z1685">
            <v>0</v>
          </cell>
          <cell r="AA1685">
            <v>0</v>
          </cell>
          <cell r="AB1685">
            <v>0</v>
          </cell>
          <cell r="AC1685">
            <v>0</v>
          </cell>
          <cell r="AD1685">
            <v>0</v>
          </cell>
          <cell r="AE1685" t="e">
            <v>#REF!</v>
          </cell>
          <cell r="AF1685" t="e">
            <v>#REF!</v>
          </cell>
          <cell r="AI1685">
            <v>13600</v>
          </cell>
          <cell r="AJ1685">
            <v>23868000</v>
          </cell>
        </row>
        <row r="1686">
          <cell r="A1686" t="str">
            <v>A95003</v>
          </cell>
        </row>
        <row r="1687">
          <cell r="A1687" t="str">
            <v>A95004</v>
          </cell>
          <cell r="B1687">
            <v>8366</v>
          </cell>
          <cell r="C1687">
            <v>1827</v>
          </cell>
          <cell r="E1687" t="str">
            <v>Côn thép nối ren D32x25</v>
          </cell>
          <cell r="F1687">
            <v>0</v>
          </cell>
          <cell r="G1687">
            <v>0</v>
          </cell>
          <cell r="H1687" t="str">
            <v>pcs</v>
          </cell>
          <cell r="I1687">
            <v>594</v>
          </cell>
          <cell r="J1687">
            <v>16300</v>
          </cell>
          <cell r="K1687">
            <v>9682200</v>
          </cell>
          <cell r="M1687">
            <v>0</v>
          </cell>
          <cell r="N1687">
            <v>0</v>
          </cell>
          <cell r="O1687">
            <v>0</v>
          </cell>
          <cell r="Q1687">
            <v>100</v>
          </cell>
          <cell r="R1687">
            <v>15500</v>
          </cell>
          <cell r="S1687">
            <v>0</v>
          </cell>
          <cell r="T1687">
            <v>594</v>
          </cell>
          <cell r="U1687">
            <v>16315.5</v>
          </cell>
          <cell r="V1687">
            <v>9691407</v>
          </cell>
          <cell r="W1687">
            <v>0</v>
          </cell>
          <cell r="X1687">
            <v>0</v>
          </cell>
          <cell r="Y1687">
            <v>0</v>
          </cell>
          <cell r="Z1687">
            <v>0</v>
          </cell>
          <cell r="AA1687">
            <v>0</v>
          </cell>
          <cell r="AB1687">
            <v>0</v>
          </cell>
          <cell r="AC1687">
            <v>0</v>
          </cell>
          <cell r="AD1687">
            <v>0</v>
          </cell>
          <cell r="AE1687" t="e">
            <v>#REF!</v>
          </cell>
          <cell r="AF1687" t="e">
            <v>#REF!</v>
          </cell>
          <cell r="AI1687">
            <v>16300</v>
          </cell>
          <cell r="AJ1687">
            <v>9682200</v>
          </cell>
        </row>
        <row r="1689">
          <cell r="A1689" t="str">
            <v>A11417</v>
          </cell>
          <cell r="B1689">
            <v>9274</v>
          </cell>
          <cell r="C1689">
            <v>1834</v>
          </cell>
          <cell r="E1689" t="str">
            <v>Ditto Suspended &amp; Supports Materials</v>
          </cell>
          <cell r="F1689" t="str">
            <v>Vật tư làm giá đỡ</v>
          </cell>
          <cell r="H1689" t="str">
            <v>Lot</v>
          </cell>
          <cell r="J1689">
            <v>8641100</v>
          </cell>
          <cell r="K1689">
            <v>0</v>
          </cell>
          <cell r="M1689">
            <v>0</v>
          </cell>
          <cell r="N1689">
            <v>0</v>
          </cell>
          <cell r="O1689">
            <v>0</v>
          </cell>
          <cell r="R1689" t="str">
            <v>PVC (Drain Pipe)</v>
          </cell>
          <cell r="S1689">
            <v>0.2</v>
          </cell>
          <cell r="T1689">
            <v>0</v>
          </cell>
          <cell r="U1689">
            <v>8652145.4100000001</v>
          </cell>
          <cell r="V1689">
            <v>0</v>
          </cell>
          <cell r="W1689">
            <v>0</v>
          </cell>
          <cell r="X1689">
            <v>0</v>
          </cell>
          <cell r="Z1689">
            <v>0</v>
          </cell>
          <cell r="AA1689">
            <v>0</v>
          </cell>
          <cell r="AB1689">
            <v>0</v>
          </cell>
          <cell r="AC1689">
            <v>0</v>
          </cell>
          <cell r="AD1689">
            <v>0</v>
          </cell>
          <cell r="AE1689">
            <v>864110000</v>
          </cell>
          <cell r="AF1689">
            <v>0</v>
          </cell>
          <cell r="AI1689">
            <v>8641100</v>
          </cell>
          <cell r="AJ1689">
            <v>0</v>
          </cell>
        </row>
        <row r="1690">
          <cell r="A1690" t="str">
            <v>A11418</v>
          </cell>
          <cell r="B1690">
            <v>9257</v>
          </cell>
          <cell r="C1690">
            <v>1828</v>
          </cell>
          <cell r="E1690" t="str">
            <v>PVC pipe fittings</v>
          </cell>
          <cell r="F1690" t="str">
            <v>Phụ kiện ống PVC</v>
          </cell>
          <cell r="H1690" t="str">
            <v>lot</v>
          </cell>
          <cell r="J1690">
            <v>21602800</v>
          </cell>
          <cell r="K1690">
            <v>0</v>
          </cell>
          <cell r="M1690">
            <v>0</v>
          </cell>
          <cell r="N1690">
            <v>0</v>
          </cell>
          <cell r="O1690">
            <v>0</v>
          </cell>
          <cell r="R1690" t="str">
            <v>PVC (Drain Pipe)</v>
          </cell>
          <cell r="S1690">
            <v>0.5</v>
          </cell>
          <cell r="T1690">
            <v>0</v>
          </cell>
          <cell r="U1690">
            <v>21630363.530000001</v>
          </cell>
          <cell r="V1690">
            <v>0</v>
          </cell>
          <cell r="W1690">
            <v>0</v>
          </cell>
          <cell r="X1690">
            <v>0</v>
          </cell>
          <cell r="Z1690">
            <v>0</v>
          </cell>
          <cell r="AA1690">
            <v>0</v>
          </cell>
          <cell r="AB1690">
            <v>0</v>
          </cell>
          <cell r="AC1690">
            <v>0</v>
          </cell>
          <cell r="AD1690">
            <v>0</v>
          </cell>
          <cell r="AE1690">
            <v>2160280000</v>
          </cell>
          <cell r="AF1690">
            <v>0</v>
          </cell>
          <cell r="AI1690">
            <v>21602800</v>
          </cell>
          <cell r="AJ1690">
            <v>0</v>
          </cell>
        </row>
        <row r="1691">
          <cell r="B1691">
            <v>8179</v>
          </cell>
          <cell r="C1691">
            <v>0</v>
          </cell>
          <cell r="E1691" t="str">
            <v>Phụ kiện ống nhựa PVC</v>
          </cell>
          <cell r="F1691">
            <v>0</v>
          </cell>
          <cell r="G1691">
            <v>0</v>
          </cell>
        </row>
        <row r="1692">
          <cell r="A1692" t="str">
            <v>A95005</v>
          </cell>
          <cell r="B1692">
            <v>8864</v>
          </cell>
          <cell r="C1692">
            <v>1828</v>
          </cell>
          <cell r="E1692" t="str">
            <v>Cút nhựa uPVC DN34</v>
          </cell>
          <cell r="F1692">
            <v>0</v>
          </cell>
          <cell r="G1692">
            <v>0</v>
          </cell>
          <cell r="H1692" t="str">
            <v>pcs</v>
          </cell>
          <cell r="I1692">
            <v>162</v>
          </cell>
          <cell r="J1692">
            <v>2900</v>
          </cell>
          <cell r="K1692">
            <v>469800</v>
          </cell>
          <cell r="M1692">
            <v>0</v>
          </cell>
          <cell r="N1692">
            <v>0</v>
          </cell>
          <cell r="O1692">
            <v>0</v>
          </cell>
          <cell r="Q1692">
            <v>100</v>
          </cell>
          <cell r="R1692">
            <v>2727</v>
          </cell>
          <cell r="S1692">
            <v>0</v>
          </cell>
          <cell r="T1692">
            <v>162</v>
          </cell>
          <cell r="U1692">
            <v>2863.04</v>
          </cell>
          <cell r="V1692">
            <v>463812.48</v>
          </cell>
          <cell r="W1692">
            <v>0</v>
          </cell>
          <cell r="X1692">
            <v>0</v>
          </cell>
          <cell r="Y1692">
            <v>0</v>
          </cell>
          <cell r="Z1692">
            <v>0</v>
          </cell>
          <cell r="AA1692">
            <v>0</v>
          </cell>
          <cell r="AB1692">
            <v>0</v>
          </cell>
          <cell r="AC1692">
            <v>0</v>
          </cell>
          <cell r="AD1692">
            <v>0</v>
          </cell>
          <cell r="AE1692" t="e">
            <v>#REF!</v>
          </cell>
          <cell r="AF1692" t="e">
            <v>#REF!</v>
          </cell>
          <cell r="AI1692">
            <v>2900</v>
          </cell>
          <cell r="AJ1692">
            <v>469800</v>
          </cell>
        </row>
        <row r="1693">
          <cell r="A1693" t="str">
            <v>A95006</v>
          </cell>
          <cell r="B1693">
            <v>8865</v>
          </cell>
          <cell r="C1693">
            <v>1828</v>
          </cell>
          <cell r="E1693" t="str">
            <v>Cút nhựa uPVC DN27</v>
          </cell>
          <cell r="F1693">
            <v>0</v>
          </cell>
          <cell r="G1693">
            <v>0</v>
          </cell>
          <cell r="H1693" t="str">
            <v>pcs</v>
          </cell>
          <cell r="I1693">
            <v>852</v>
          </cell>
          <cell r="J1693">
            <v>1800</v>
          </cell>
          <cell r="K1693">
            <v>1533600</v>
          </cell>
          <cell r="M1693">
            <v>0</v>
          </cell>
          <cell r="N1693">
            <v>0</v>
          </cell>
          <cell r="O1693">
            <v>0</v>
          </cell>
          <cell r="Q1693">
            <v>100</v>
          </cell>
          <cell r="R1693">
            <v>1727</v>
          </cell>
          <cell r="S1693">
            <v>0</v>
          </cell>
          <cell r="T1693">
            <v>852</v>
          </cell>
          <cell r="U1693">
            <v>1812.59</v>
          </cell>
          <cell r="V1693">
            <v>1544326.68</v>
          </cell>
          <cell r="W1693">
            <v>0</v>
          </cell>
          <cell r="X1693">
            <v>0</v>
          </cell>
          <cell r="Y1693">
            <v>0</v>
          </cell>
          <cell r="Z1693">
            <v>0</v>
          </cell>
          <cell r="AA1693">
            <v>0</v>
          </cell>
          <cell r="AB1693">
            <v>0</v>
          </cell>
          <cell r="AC1693">
            <v>0</v>
          </cell>
          <cell r="AD1693">
            <v>0</v>
          </cell>
          <cell r="AE1693" t="e">
            <v>#REF!</v>
          </cell>
          <cell r="AF1693" t="e">
            <v>#REF!</v>
          </cell>
          <cell r="AI1693">
            <v>1800</v>
          </cell>
          <cell r="AJ1693">
            <v>1533600</v>
          </cell>
        </row>
        <row r="1694">
          <cell r="A1694" t="str">
            <v>A95007</v>
          </cell>
          <cell r="B1694">
            <v>8867</v>
          </cell>
          <cell r="C1694">
            <v>1828</v>
          </cell>
          <cell r="E1694" t="str">
            <v>Côn nhựa uPVC D34x27</v>
          </cell>
          <cell r="F1694">
            <v>0</v>
          </cell>
          <cell r="G1694">
            <v>0</v>
          </cell>
          <cell r="H1694" t="str">
            <v>pcs</v>
          </cell>
          <cell r="I1694">
            <v>108</v>
          </cell>
          <cell r="J1694">
            <v>2100</v>
          </cell>
          <cell r="K1694">
            <v>226800</v>
          </cell>
          <cell r="M1694">
            <v>0</v>
          </cell>
          <cell r="N1694">
            <v>0</v>
          </cell>
          <cell r="O1694">
            <v>0</v>
          </cell>
          <cell r="Q1694">
            <v>100</v>
          </cell>
          <cell r="R1694">
            <v>2000</v>
          </cell>
          <cell r="S1694">
            <v>0</v>
          </cell>
          <cell r="T1694">
            <v>108</v>
          </cell>
          <cell r="U1694">
            <v>2100.9</v>
          </cell>
          <cell r="V1694">
            <v>226897.2</v>
          </cell>
          <cell r="W1694">
            <v>0</v>
          </cell>
          <cell r="X1694">
            <v>0</v>
          </cell>
          <cell r="Y1694">
            <v>0</v>
          </cell>
          <cell r="Z1694">
            <v>0</v>
          </cell>
          <cell r="AA1694">
            <v>0</v>
          </cell>
          <cell r="AB1694">
            <v>0</v>
          </cell>
          <cell r="AC1694">
            <v>0</v>
          </cell>
          <cell r="AD1694">
            <v>0</v>
          </cell>
          <cell r="AE1694" t="e">
            <v>#REF!</v>
          </cell>
          <cell r="AF1694" t="e">
            <v>#REF!</v>
          </cell>
          <cell r="AI1694">
            <v>2100</v>
          </cell>
          <cell r="AJ1694">
            <v>226800</v>
          </cell>
        </row>
        <row r="1695">
          <cell r="A1695" t="str">
            <v>A95008</v>
          </cell>
          <cell r="B1695">
            <v>8868</v>
          </cell>
          <cell r="C1695">
            <v>1828</v>
          </cell>
          <cell r="E1695" t="str">
            <v>Y nhựa uPVC DN34x27</v>
          </cell>
          <cell r="F1695">
            <v>0</v>
          </cell>
          <cell r="G1695">
            <v>0</v>
          </cell>
          <cell r="H1695" t="str">
            <v>pcs</v>
          </cell>
          <cell r="I1695">
            <v>108</v>
          </cell>
          <cell r="J1695">
            <v>7000</v>
          </cell>
          <cell r="K1695">
            <v>756000</v>
          </cell>
          <cell r="M1695">
            <v>0</v>
          </cell>
          <cell r="N1695">
            <v>0</v>
          </cell>
          <cell r="O1695">
            <v>0</v>
          </cell>
          <cell r="Q1695">
            <v>100</v>
          </cell>
          <cell r="R1695">
            <v>6636</v>
          </cell>
          <cell r="S1695">
            <v>0</v>
          </cell>
          <cell r="T1695">
            <v>108</v>
          </cell>
          <cell r="U1695">
            <v>6968.73</v>
          </cell>
          <cell r="V1695">
            <v>752622.84</v>
          </cell>
          <cell r="W1695">
            <v>0</v>
          </cell>
          <cell r="X1695">
            <v>0</v>
          </cell>
          <cell r="Y1695">
            <v>0</v>
          </cell>
          <cell r="Z1695">
            <v>0</v>
          </cell>
          <cell r="AA1695">
            <v>0</v>
          </cell>
          <cell r="AB1695">
            <v>0</v>
          </cell>
          <cell r="AC1695">
            <v>0</v>
          </cell>
          <cell r="AD1695">
            <v>0</v>
          </cell>
          <cell r="AE1695" t="e">
            <v>#REF!</v>
          </cell>
          <cell r="AF1695" t="e">
            <v>#REF!</v>
          </cell>
          <cell r="AI1695">
            <v>7000</v>
          </cell>
          <cell r="AJ1695">
            <v>756000</v>
          </cell>
        </row>
        <row r="1696">
          <cell r="A1696" t="str">
            <v>A95009</v>
          </cell>
          <cell r="B1696">
            <v>8869</v>
          </cell>
          <cell r="C1696">
            <v>1828</v>
          </cell>
          <cell r="E1696" t="str">
            <v>Tê nhựa uPVC DN27x27</v>
          </cell>
          <cell r="F1696">
            <v>0</v>
          </cell>
          <cell r="G1696">
            <v>0</v>
          </cell>
          <cell r="H1696" t="str">
            <v>pcs</v>
          </cell>
          <cell r="I1696">
            <v>378</v>
          </cell>
          <cell r="J1696">
            <v>3100</v>
          </cell>
          <cell r="K1696">
            <v>1171800</v>
          </cell>
          <cell r="M1696">
            <v>0</v>
          </cell>
          <cell r="N1696">
            <v>0</v>
          </cell>
          <cell r="O1696">
            <v>0</v>
          </cell>
          <cell r="Q1696">
            <v>100</v>
          </cell>
          <cell r="R1696">
            <v>2909</v>
          </cell>
          <cell r="S1696">
            <v>0</v>
          </cell>
          <cell r="T1696">
            <v>378</v>
          </cell>
          <cell r="U1696">
            <v>3055.25</v>
          </cell>
          <cell r="V1696">
            <v>1154884.5</v>
          </cell>
          <cell r="W1696">
            <v>0</v>
          </cell>
          <cell r="X1696">
            <v>0</v>
          </cell>
          <cell r="Y1696">
            <v>0</v>
          </cell>
          <cell r="Z1696">
            <v>0</v>
          </cell>
          <cell r="AA1696">
            <v>0</v>
          </cell>
          <cell r="AB1696">
            <v>0</v>
          </cell>
          <cell r="AC1696">
            <v>0</v>
          </cell>
          <cell r="AD1696">
            <v>0</v>
          </cell>
          <cell r="AE1696" t="e">
            <v>#REF!</v>
          </cell>
          <cell r="AF1696" t="e">
            <v>#REF!</v>
          </cell>
          <cell r="AI1696">
            <v>3100</v>
          </cell>
          <cell r="AJ1696">
            <v>1171800</v>
          </cell>
        </row>
        <row r="1697">
          <cell r="A1697" t="str">
            <v>A11419</v>
          </cell>
          <cell r="H1697">
            <v>0</v>
          </cell>
          <cell r="M1697">
            <v>0</v>
          </cell>
          <cell r="N1697">
            <v>0</v>
          </cell>
          <cell r="O1697">
            <v>0</v>
          </cell>
          <cell r="W1697">
            <v>0</v>
          </cell>
          <cell r="AA1697">
            <v>0</v>
          </cell>
          <cell r="AB1697">
            <v>0</v>
          </cell>
          <cell r="AE1697">
            <v>0</v>
          </cell>
          <cell r="AF1697">
            <v>0</v>
          </cell>
          <cell r="AI1697">
            <v>0</v>
          </cell>
          <cell r="AJ1697" t="str">
            <v/>
          </cell>
        </row>
        <row r="1698">
          <cell r="A1698" t="str">
            <v>A11420</v>
          </cell>
          <cell r="B1698">
            <v>7477</v>
          </cell>
          <cell r="C1698">
            <v>1711</v>
          </cell>
          <cell r="E1698">
            <v>0</v>
          </cell>
          <cell r="F1698">
            <v>0</v>
          </cell>
          <cell r="G1698">
            <v>0</v>
          </cell>
          <cell r="H1698">
            <v>0</v>
          </cell>
          <cell r="J1698">
            <v>0</v>
          </cell>
          <cell r="K1698">
            <v>0</v>
          </cell>
          <cell r="M1698">
            <v>0</v>
          </cell>
          <cell r="N1698">
            <v>0</v>
          </cell>
          <cell r="O1698">
            <v>0</v>
          </cell>
          <cell r="Q1698">
            <v>100</v>
          </cell>
          <cell r="R1698">
            <v>0</v>
          </cell>
          <cell r="S1698">
            <v>0</v>
          </cell>
          <cell r="T1698">
            <v>0</v>
          </cell>
          <cell r="U1698">
            <v>0</v>
          </cell>
          <cell r="V1698">
            <v>0</v>
          </cell>
          <cell r="W1698">
            <v>0</v>
          </cell>
          <cell r="X1698">
            <v>0</v>
          </cell>
          <cell r="Y1698">
            <v>0</v>
          </cell>
          <cell r="Z1698">
            <v>0</v>
          </cell>
          <cell r="AA1698">
            <v>0</v>
          </cell>
          <cell r="AB1698">
            <v>0</v>
          </cell>
          <cell r="AC1698">
            <v>0</v>
          </cell>
          <cell r="AD1698">
            <v>0</v>
          </cell>
          <cell r="AI1698">
            <v>0</v>
          </cell>
          <cell r="AJ1698" t="str">
            <v/>
          </cell>
        </row>
        <row r="1699">
          <cell r="A1699" t="str">
            <v>A11421</v>
          </cell>
          <cell r="D1699" t="str">
            <v>X</v>
          </cell>
          <cell r="E1699" t="str">
            <v>TẦNG 33 CỐT +104.500</v>
          </cell>
        </row>
        <row r="1700">
          <cell r="A1700" t="str">
            <v>A11422</v>
          </cell>
          <cell r="D1700" t="str">
            <v>X.1</v>
          </cell>
          <cell r="E1700" t="str">
            <v>THIẾT BỊ - MÁY LẠNH</v>
          </cell>
        </row>
        <row r="1701">
          <cell r="A1701" t="str">
            <v>A11423</v>
          </cell>
          <cell r="B1701">
            <v>1588</v>
          </cell>
          <cell r="C1701">
            <v>1523</v>
          </cell>
          <cell r="E1701" t="str">
            <v>AHU TEF-01,TCL: 117KW, 6800l/s</v>
          </cell>
          <cell r="F1701">
            <v>0</v>
          </cell>
          <cell r="G1701">
            <v>0</v>
          </cell>
          <cell r="H1701" t="str">
            <v>Set</v>
          </cell>
          <cell r="I1701">
            <v>1</v>
          </cell>
          <cell r="J1701">
            <v>0</v>
          </cell>
          <cell r="K1701">
            <v>0</v>
          </cell>
          <cell r="M1701" t="str">
            <v>TRANE</v>
          </cell>
          <cell r="N1701" t="str">
            <v>CLCPeuro 014</v>
          </cell>
          <cell r="O1701" t="str">
            <v>Malaysia</v>
          </cell>
          <cell r="Q1701">
            <v>100</v>
          </cell>
          <cell r="R1701">
            <v>182344000</v>
          </cell>
          <cell r="S1701">
            <v>1890</v>
          </cell>
          <cell r="T1701">
            <v>1</v>
          </cell>
          <cell r="U1701">
            <v>0</v>
          </cell>
          <cell r="V1701">
            <v>0</v>
          </cell>
          <cell r="W1701">
            <v>700</v>
          </cell>
          <cell r="X1701">
            <v>700</v>
          </cell>
          <cell r="Y1701">
            <v>2878680</v>
          </cell>
          <cell r="Z1701">
            <v>2878680</v>
          </cell>
          <cell r="AA1701">
            <v>3022614</v>
          </cell>
          <cell r="AB1701">
            <v>3022614</v>
          </cell>
          <cell r="AC1701">
            <v>56</v>
          </cell>
          <cell r="AD1701">
            <v>56</v>
          </cell>
          <cell r="AI1701">
            <v>0</v>
          </cell>
          <cell r="AJ1701" t="str">
            <v/>
          </cell>
        </row>
        <row r="1702">
          <cell r="A1702" t="str">
            <v>A11424</v>
          </cell>
          <cell r="B1702">
            <v>1589</v>
          </cell>
          <cell r="C1702">
            <v>1523</v>
          </cell>
          <cell r="E1702" t="str">
            <v>AHU TEF-01,TCL: 75KW, 4850l/s</v>
          </cell>
          <cell r="F1702">
            <v>0</v>
          </cell>
          <cell r="G1702">
            <v>0</v>
          </cell>
          <cell r="H1702" t="str">
            <v>Set</v>
          </cell>
          <cell r="I1702">
            <v>1</v>
          </cell>
          <cell r="J1702">
            <v>0</v>
          </cell>
          <cell r="K1702">
            <v>0</v>
          </cell>
          <cell r="M1702" t="str">
            <v>TRANE</v>
          </cell>
          <cell r="N1702" t="str">
            <v>CLCPeuro 012</v>
          </cell>
          <cell r="O1702" t="str">
            <v>Malaysia</v>
          </cell>
          <cell r="Q1702">
            <v>100</v>
          </cell>
          <cell r="R1702">
            <v>148097000</v>
          </cell>
          <cell r="S1702">
            <v>1530</v>
          </cell>
          <cell r="T1702">
            <v>1</v>
          </cell>
          <cell r="U1702">
            <v>0</v>
          </cell>
          <cell r="V1702">
            <v>0</v>
          </cell>
          <cell r="W1702">
            <v>700</v>
          </cell>
          <cell r="X1702">
            <v>700</v>
          </cell>
          <cell r="Y1702">
            <v>2878680</v>
          </cell>
          <cell r="Z1702">
            <v>2878680</v>
          </cell>
          <cell r="AA1702">
            <v>3022614</v>
          </cell>
          <cell r="AB1702">
            <v>3022614</v>
          </cell>
          <cell r="AC1702">
            <v>56</v>
          </cell>
          <cell r="AD1702">
            <v>56</v>
          </cell>
          <cell r="AI1702">
            <v>0</v>
          </cell>
          <cell r="AJ1702" t="str">
            <v/>
          </cell>
        </row>
        <row r="1703">
          <cell r="A1703" t="str">
            <v>A11425</v>
          </cell>
          <cell r="B1703">
            <v>1535</v>
          </cell>
          <cell r="C1703">
            <v>1523</v>
          </cell>
          <cell r="E1703" t="str">
            <v>FCU B1,TCL : 10 .7 KW</v>
          </cell>
          <cell r="F1703">
            <v>0</v>
          </cell>
          <cell r="G1703">
            <v>0</v>
          </cell>
          <cell r="H1703" t="str">
            <v>Set</v>
          </cell>
          <cell r="I1703">
            <v>1</v>
          </cell>
          <cell r="J1703">
            <v>0</v>
          </cell>
          <cell r="K1703">
            <v>0</v>
          </cell>
          <cell r="M1703">
            <v>0</v>
          </cell>
          <cell r="N1703">
            <v>0</v>
          </cell>
          <cell r="O1703">
            <v>0</v>
          </cell>
          <cell r="Q1703">
            <v>100</v>
          </cell>
          <cell r="R1703">
            <v>4393000</v>
          </cell>
          <cell r="S1703">
            <v>50</v>
          </cell>
          <cell r="T1703">
            <v>1</v>
          </cell>
          <cell r="U1703">
            <v>0</v>
          </cell>
          <cell r="V1703">
            <v>0</v>
          </cell>
          <cell r="W1703">
            <v>49</v>
          </cell>
          <cell r="X1703">
            <v>49</v>
          </cell>
          <cell r="Y1703">
            <v>201507.6</v>
          </cell>
          <cell r="Z1703">
            <v>201507.6</v>
          </cell>
          <cell r="AA1703">
            <v>211582.98</v>
          </cell>
          <cell r="AB1703">
            <v>211582.98</v>
          </cell>
          <cell r="AC1703">
            <v>3.9</v>
          </cell>
          <cell r="AD1703">
            <v>3.9</v>
          </cell>
          <cell r="AI1703">
            <v>0</v>
          </cell>
          <cell r="AJ1703" t="str">
            <v/>
          </cell>
        </row>
        <row r="1704">
          <cell r="A1704" t="str">
            <v>A11426</v>
          </cell>
          <cell r="E1704" t="str">
            <v>Bệ bê tông cho AHU</v>
          </cell>
          <cell r="I1704">
            <v>2</v>
          </cell>
        </row>
        <row r="1705">
          <cell r="A1705" t="str">
            <v>A11427</v>
          </cell>
          <cell r="B1705">
            <v>1598</v>
          </cell>
          <cell r="C1705">
            <v>1834</v>
          </cell>
          <cell r="E1705" t="str">
            <v>Lò xo chống rung cho FCU</v>
          </cell>
          <cell r="F1705">
            <v>0</v>
          </cell>
          <cell r="G1705">
            <v>0</v>
          </cell>
          <cell r="H1705" t="str">
            <v>Lot</v>
          </cell>
          <cell r="I1705">
            <v>1</v>
          </cell>
          <cell r="J1705">
            <v>1069900</v>
          </cell>
          <cell r="K1705">
            <v>1069900</v>
          </cell>
          <cell r="M1705">
            <v>0</v>
          </cell>
          <cell r="N1705">
            <v>0</v>
          </cell>
          <cell r="O1705">
            <v>0</v>
          </cell>
          <cell r="Q1705">
            <v>100</v>
          </cell>
          <cell r="R1705">
            <v>1000000</v>
          </cell>
          <cell r="S1705">
            <v>0</v>
          </cell>
          <cell r="T1705">
            <v>1</v>
          </cell>
          <cell r="U1705">
            <v>1069894.5</v>
          </cell>
          <cell r="V1705">
            <v>1069894.5</v>
          </cell>
          <cell r="W1705">
            <v>0</v>
          </cell>
          <cell r="X1705">
            <v>0</v>
          </cell>
          <cell r="Y1705">
            <v>0</v>
          </cell>
          <cell r="Z1705">
            <v>0</v>
          </cell>
          <cell r="AA1705">
            <v>0</v>
          </cell>
          <cell r="AB1705">
            <v>0</v>
          </cell>
          <cell r="AC1705">
            <v>0</v>
          </cell>
          <cell r="AD1705">
            <v>0</v>
          </cell>
          <cell r="AI1705">
            <v>1069900</v>
          </cell>
          <cell r="AJ1705">
            <v>1069900</v>
          </cell>
        </row>
        <row r="1706">
          <cell r="A1706" t="str">
            <v>A11428</v>
          </cell>
          <cell r="B1706">
            <v>1599</v>
          </cell>
          <cell r="C1706">
            <v>1834</v>
          </cell>
          <cell r="E1706" t="str">
            <v>Giá đỡ thép tráng kẽm cho FCU</v>
          </cell>
          <cell r="F1706">
            <v>0</v>
          </cell>
          <cell r="G1706">
            <v>0</v>
          </cell>
          <cell r="H1706" t="str">
            <v>lot</v>
          </cell>
          <cell r="I1706">
            <v>1</v>
          </cell>
          <cell r="J1706">
            <v>267500</v>
          </cell>
          <cell r="K1706">
            <v>267500</v>
          </cell>
          <cell r="M1706">
            <v>0</v>
          </cell>
          <cell r="N1706">
            <v>0</v>
          </cell>
          <cell r="O1706">
            <v>0</v>
          </cell>
          <cell r="Q1706">
            <v>100</v>
          </cell>
          <cell r="R1706">
            <v>250000</v>
          </cell>
          <cell r="S1706">
            <v>0</v>
          </cell>
          <cell r="T1706">
            <v>1</v>
          </cell>
          <cell r="U1706">
            <v>267529.5</v>
          </cell>
          <cell r="V1706">
            <v>267529.5</v>
          </cell>
          <cell r="W1706">
            <v>0</v>
          </cell>
          <cell r="X1706">
            <v>0</v>
          </cell>
          <cell r="Y1706">
            <v>0</v>
          </cell>
          <cell r="Z1706">
            <v>0</v>
          </cell>
          <cell r="AA1706">
            <v>0</v>
          </cell>
          <cell r="AB1706">
            <v>0</v>
          </cell>
          <cell r="AC1706">
            <v>0</v>
          </cell>
          <cell r="AD1706">
            <v>0</v>
          </cell>
          <cell r="AI1706">
            <v>267500</v>
          </cell>
          <cell r="AJ1706">
            <v>267500</v>
          </cell>
        </row>
        <row r="1707">
          <cell r="A1707" t="str">
            <v>A11429</v>
          </cell>
          <cell r="D1707" t="str">
            <v>X.2</v>
          </cell>
          <cell r="E1707" t="str">
            <v>THIẾT BỊ - QUẠT GIÓ</v>
          </cell>
        </row>
        <row r="1708">
          <cell r="A1708" t="str">
            <v>A11430</v>
          </cell>
          <cell r="B1708">
            <v>2460</v>
          </cell>
          <cell r="C1708">
            <v>1611</v>
          </cell>
          <cell r="E1708" t="str">
            <v>SEAF-TEF-01: 2100l/s; 250Pa</v>
          </cell>
          <cell r="F1708">
            <v>0</v>
          </cell>
          <cell r="G1708">
            <v>0</v>
          </cell>
          <cell r="H1708" t="str">
            <v>Bộ</v>
          </cell>
          <cell r="I1708">
            <v>1</v>
          </cell>
          <cell r="J1708">
            <v>12366500</v>
          </cell>
          <cell r="K1708">
            <v>12366500</v>
          </cell>
          <cell r="M1708" t="str">
            <v>Kruger</v>
          </cell>
          <cell r="N1708" t="str">
            <v>TDA-F630-12AA-9-9/18</v>
          </cell>
          <cell r="O1708" t="str">
            <v>Việt Nam</v>
          </cell>
          <cell r="Q1708">
            <v>100</v>
          </cell>
          <cell r="R1708">
            <v>11557500</v>
          </cell>
          <cell r="S1708">
            <v>116</v>
          </cell>
          <cell r="T1708">
            <v>1</v>
          </cell>
          <cell r="U1708">
            <v>12366478.5</v>
          </cell>
          <cell r="V1708">
            <v>12366478.5</v>
          </cell>
          <cell r="W1708">
            <v>113.39999999999999</v>
          </cell>
          <cell r="X1708">
            <v>113.39999999999999</v>
          </cell>
          <cell r="Y1708">
            <v>466346.16</v>
          </cell>
          <cell r="Z1708">
            <v>466346.16</v>
          </cell>
          <cell r="AA1708">
            <v>489663.47</v>
          </cell>
          <cell r="AB1708">
            <v>489663.47</v>
          </cell>
          <cell r="AC1708">
            <v>9.1</v>
          </cell>
          <cell r="AD1708">
            <v>9.1</v>
          </cell>
          <cell r="AI1708">
            <v>12366500</v>
          </cell>
          <cell r="AJ1708">
            <v>12366500</v>
          </cell>
        </row>
        <row r="1709">
          <cell r="A1709" t="str">
            <v>A11431</v>
          </cell>
          <cell r="B1709">
            <v>2461</v>
          </cell>
          <cell r="C1709">
            <v>1611</v>
          </cell>
          <cell r="E1709" t="str">
            <v>EAF-TEF-01: 1100 l/s; 300Pa</v>
          </cell>
          <cell r="F1709">
            <v>0</v>
          </cell>
          <cell r="G1709">
            <v>0</v>
          </cell>
          <cell r="H1709" t="str">
            <v>Bộ</v>
          </cell>
          <cell r="I1709">
            <v>1</v>
          </cell>
          <cell r="J1709">
            <v>9156300</v>
          </cell>
          <cell r="K1709">
            <v>9156300</v>
          </cell>
          <cell r="M1709" t="str">
            <v>Kruger</v>
          </cell>
          <cell r="N1709" t="str">
            <v>TDA630-12AA-7-7/16</v>
          </cell>
          <cell r="O1709" t="str">
            <v>Việt Nam</v>
          </cell>
          <cell r="Q1709">
            <v>100</v>
          </cell>
          <cell r="R1709">
            <v>8557300</v>
          </cell>
          <cell r="S1709">
            <v>86</v>
          </cell>
          <cell r="T1709">
            <v>1</v>
          </cell>
          <cell r="U1709">
            <v>9156348</v>
          </cell>
          <cell r="V1709">
            <v>9156348</v>
          </cell>
          <cell r="W1709">
            <v>84</v>
          </cell>
          <cell r="X1709">
            <v>84</v>
          </cell>
          <cell r="Y1709">
            <v>345441.6</v>
          </cell>
          <cell r="Z1709">
            <v>345441.6</v>
          </cell>
          <cell r="AA1709">
            <v>362713.68</v>
          </cell>
          <cell r="AB1709">
            <v>362713.68</v>
          </cell>
          <cell r="AC1709">
            <v>6.7</v>
          </cell>
          <cell r="AD1709">
            <v>6.7</v>
          </cell>
          <cell r="AI1709">
            <v>9156300</v>
          </cell>
          <cell r="AJ1709">
            <v>9156300</v>
          </cell>
        </row>
        <row r="1710">
          <cell r="A1710" t="str">
            <v>A11432</v>
          </cell>
          <cell r="B1710">
            <v>2462</v>
          </cell>
          <cell r="C1710">
            <v>1611</v>
          </cell>
          <cell r="E1710" t="str">
            <v>EAF-TEF-02: 85 l/s; 50Pa</v>
          </cell>
          <cell r="F1710">
            <v>0</v>
          </cell>
          <cell r="G1710">
            <v>0</v>
          </cell>
          <cell r="H1710" t="str">
            <v>Bộ</v>
          </cell>
          <cell r="I1710">
            <v>1</v>
          </cell>
          <cell r="J1710">
            <v>1516700</v>
          </cell>
          <cell r="K1710">
            <v>1516700</v>
          </cell>
          <cell r="M1710" t="str">
            <v>Kruger</v>
          </cell>
          <cell r="N1710" t="str">
            <v>APM 200</v>
          </cell>
          <cell r="O1710" t="str">
            <v>Việt Nam</v>
          </cell>
          <cell r="Q1710">
            <v>100</v>
          </cell>
          <cell r="R1710">
            <v>1417500</v>
          </cell>
          <cell r="S1710">
            <v>30</v>
          </cell>
          <cell r="T1710">
            <v>1</v>
          </cell>
          <cell r="U1710">
            <v>1516671</v>
          </cell>
          <cell r="V1710">
            <v>1516671</v>
          </cell>
          <cell r="W1710">
            <v>29.4</v>
          </cell>
          <cell r="X1710">
            <v>29.4</v>
          </cell>
          <cell r="Y1710">
            <v>120904.56</v>
          </cell>
          <cell r="Z1710">
            <v>120904.56</v>
          </cell>
          <cell r="AA1710">
            <v>126949.79</v>
          </cell>
          <cell r="AB1710">
            <v>126949.79</v>
          </cell>
          <cell r="AC1710">
            <v>2.4</v>
          </cell>
          <cell r="AD1710">
            <v>2.4</v>
          </cell>
          <cell r="AI1710">
            <v>1516700</v>
          </cell>
          <cell r="AJ1710">
            <v>1516700</v>
          </cell>
        </row>
        <row r="1711">
          <cell r="A1711" t="str">
            <v>A11433</v>
          </cell>
          <cell r="B1711">
            <v>2463</v>
          </cell>
          <cell r="C1711">
            <v>1611</v>
          </cell>
          <cell r="E1711" t="str">
            <v>EAF-TEF-03: 340 l/s; 50Pa</v>
          </cell>
          <cell r="F1711">
            <v>0</v>
          </cell>
          <cell r="G1711">
            <v>0</v>
          </cell>
          <cell r="H1711" t="str">
            <v>Bộ</v>
          </cell>
          <cell r="I1711">
            <v>1</v>
          </cell>
          <cell r="J1711">
            <v>3779800</v>
          </cell>
          <cell r="K1711">
            <v>3779800</v>
          </cell>
          <cell r="M1711" t="str">
            <v>Kruger</v>
          </cell>
          <cell r="N1711" t="str">
            <v>CCD 7-7 150W 4P-1 1SK</v>
          </cell>
          <cell r="O1711" t="str">
            <v>Việt Nam</v>
          </cell>
          <cell r="Q1711">
            <v>100</v>
          </cell>
          <cell r="R1711">
            <v>3532500</v>
          </cell>
          <cell r="S1711">
            <v>35</v>
          </cell>
          <cell r="T1711">
            <v>1</v>
          </cell>
          <cell r="U1711">
            <v>3779832</v>
          </cell>
          <cell r="V1711">
            <v>3779832</v>
          </cell>
          <cell r="W1711">
            <v>35</v>
          </cell>
          <cell r="X1711">
            <v>35</v>
          </cell>
          <cell r="Y1711">
            <v>143934</v>
          </cell>
          <cell r="Z1711">
            <v>143934</v>
          </cell>
          <cell r="AA1711">
            <v>151130.70000000001</v>
          </cell>
          <cell r="AB1711">
            <v>151130.70000000001</v>
          </cell>
          <cell r="AC1711">
            <v>2.8</v>
          </cell>
          <cell r="AD1711">
            <v>2.8</v>
          </cell>
          <cell r="AI1711">
            <v>3779800</v>
          </cell>
          <cell r="AJ1711">
            <v>3779800</v>
          </cell>
        </row>
        <row r="1712">
          <cell r="A1712" t="str">
            <v>A11434</v>
          </cell>
          <cell r="B1712">
            <v>2464</v>
          </cell>
          <cell r="C1712">
            <v>1611</v>
          </cell>
          <cell r="E1712" t="str">
            <v>EAF-TEF-04: 80 l/s; 50Pa</v>
          </cell>
          <cell r="F1712">
            <v>0</v>
          </cell>
          <cell r="G1712">
            <v>0</v>
          </cell>
          <cell r="H1712" t="str">
            <v>Bộ</v>
          </cell>
          <cell r="I1712">
            <v>1</v>
          </cell>
          <cell r="J1712">
            <v>1516700</v>
          </cell>
          <cell r="K1712">
            <v>1516700</v>
          </cell>
          <cell r="M1712" t="str">
            <v>Kruger</v>
          </cell>
          <cell r="N1712" t="str">
            <v>APM 200</v>
          </cell>
          <cell r="O1712" t="str">
            <v>Việt Nam</v>
          </cell>
          <cell r="Q1712">
            <v>100</v>
          </cell>
          <cell r="R1712">
            <v>1417500</v>
          </cell>
          <cell r="S1712">
            <v>30</v>
          </cell>
          <cell r="T1712">
            <v>1</v>
          </cell>
          <cell r="U1712">
            <v>1516671</v>
          </cell>
          <cell r="V1712">
            <v>1516671</v>
          </cell>
          <cell r="W1712">
            <v>29.4</v>
          </cell>
          <cell r="X1712">
            <v>29.4</v>
          </cell>
          <cell r="Y1712">
            <v>120904.56</v>
          </cell>
          <cell r="Z1712">
            <v>120904.56</v>
          </cell>
          <cell r="AA1712">
            <v>126949.79</v>
          </cell>
          <cell r="AB1712">
            <v>126949.79</v>
          </cell>
          <cell r="AC1712">
            <v>2.4</v>
          </cell>
          <cell r="AD1712">
            <v>2.4</v>
          </cell>
          <cell r="AI1712">
            <v>1516700</v>
          </cell>
          <cell r="AJ1712">
            <v>1516700</v>
          </cell>
        </row>
        <row r="1713">
          <cell r="A1713" t="str">
            <v>A11435</v>
          </cell>
          <cell r="B1713">
            <v>2465</v>
          </cell>
          <cell r="C1713">
            <v>1523</v>
          </cell>
          <cell r="E1713" t="str">
            <v>HRW-TEF-01: 1200l/s</v>
          </cell>
          <cell r="F1713">
            <v>0</v>
          </cell>
          <cell r="G1713">
            <v>0</v>
          </cell>
          <cell r="H1713" t="str">
            <v>Bộ</v>
          </cell>
          <cell r="I1713">
            <v>1</v>
          </cell>
          <cell r="J1713">
            <v>0</v>
          </cell>
          <cell r="K1713">
            <v>0</v>
          </cell>
          <cell r="M1713" t="str">
            <v>Trane</v>
          </cell>
          <cell r="N1713" t="str">
            <v>HRW-1100-200</v>
          </cell>
          <cell r="O1713" t="str">
            <v>Malaysia</v>
          </cell>
          <cell r="Q1713">
            <v>100</v>
          </cell>
          <cell r="R1713">
            <v>121555000</v>
          </cell>
          <cell r="S1713">
            <v>1216</v>
          </cell>
          <cell r="T1713">
            <v>1</v>
          </cell>
          <cell r="U1713">
            <v>0</v>
          </cell>
          <cell r="V1713">
            <v>0</v>
          </cell>
          <cell r="W1713">
            <v>420</v>
          </cell>
          <cell r="X1713">
            <v>420</v>
          </cell>
          <cell r="Y1713">
            <v>1727208</v>
          </cell>
          <cell r="Z1713">
            <v>1727208</v>
          </cell>
          <cell r="AA1713">
            <v>1813568.4</v>
          </cell>
          <cell r="AB1713">
            <v>1813568.4</v>
          </cell>
          <cell r="AC1713">
            <v>33.6</v>
          </cell>
          <cell r="AD1713">
            <v>33.6</v>
          </cell>
          <cell r="AI1713">
            <v>0</v>
          </cell>
          <cell r="AJ1713" t="str">
            <v/>
          </cell>
        </row>
        <row r="1714">
          <cell r="A1714" t="str">
            <v>A11436</v>
          </cell>
          <cell r="B1714">
            <v>2425</v>
          </cell>
          <cell r="C1714">
            <v>1611</v>
          </cell>
          <cell r="E1714" t="str">
            <v>Lò xo chống rung cho quạt</v>
          </cell>
          <cell r="F1714">
            <v>0</v>
          </cell>
          <cell r="G1714">
            <v>0</v>
          </cell>
          <cell r="H1714" t="str">
            <v>lo</v>
          </cell>
          <cell r="I1714">
            <v>6</v>
          </cell>
          <cell r="J1714">
            <v>535100</v>
          </cell>
          <cell r="K1714">
            <v>3210600</v>
          </cell>
          <cell r="M1714">
            <v>0</v>
          </cell>
          <cell r="N1714">
            <v>0</v>
          </cell>
          <cell r="O1714">
            <v>0</v>
          </cell>
          <cell r="Q1714">
            <v>100</v>
          </cell>
          <cell r="R1714">
            <v>500000</v>
          </cell>
          <cell r="S1714">
            <v>30</v>
          </cell>
          <cell r="T1714">
            <v>6</v>
          </cell>
          <cell r="U1714">
            <v>535059</v>
          </cell>
          <cell r="V1714">
            <v>3210354</v>
          </cell>
          <cell r="W1714">
            <v>29.4</v>
          </cell>
          <cell r="X1714">
            <v>176.39999999999998</v>
          </cell>
          <cell r="Y1714">
            <v>120904.56</v>
          </cell>
          <cell r="Z1714">
            <v>725427.36</v>
          </cell>
          <cell r="AA1714">
            <v>126949.79</v>
          </cell>
          <cell r="AB1714">
            <v>761698.74</v>
          </cell>
          <cell r="AC1714">
            <v>2.4</v>
          </cell>
          <cell r="AD1714">
            <v>14.399999999999999</v>
          </cell>
          <cell r="AI1714">
            <v>535100</v>
          </cell>
          <cell r="AJ1714">
            <v>3210600</v>
          </cell>
        </row>
        <row r="1715">
          <cell r="A1715" t="str">
            <v>A11437</v>
          </cell>
          <cell r="B1715">
            <v>7478</v>
          </cell>
          <cell r="C1715" t="str">
            <v>X.3</v>
          </cell>
          <cell r="D1715" t="str">
            <v>X.3</v>
          </cell>
          <cell r="E1715" t="str">
            <v>THIẾT BỊ - VAN GIÓ, CỬA GIÓ</v>
          </cell>
          <cell r="F1715">
            <v>0</v>
          </cell>
        </row>
        <row r="1716">
          <cell r="A1716" t="str">
            <v>A11438</v>
          </cell>
          <cell r="B1716">
            <v>7479</v>
          </cell>
          <cell r="C1716">
            <v>1700</v>
          </cell>
          <cell r="E1716" t="str">
            <v>Điều chỉnh lưu lượng VCD 729l/s</v>
          </cell>
          <cell r="F1716">
            <v>0</v>
          </cell>
          <cell r="G1716">
            <v>0</v>
          </cell>
          <cell r="H1716" t="str">
            <v>Cái</v>
          </cell>
          <cell r="I1716">
            <v>1</v>
          </cell>
          <cell r="J1716">
            <v>700000</v>
          </cell>
          <cell r="K1716">
            <v>700000</v>
          </cell>
          <cell r="M1716" t="str">
            <v>Star Duct</v>
          </cell>
          <cell r="N1716">
            <v>0</v>
          </cell>
          <cell r="O1716" t="str">
            <v>Việt Nam</v>
          </cell>
          <cell r="Q1716">
            <v>100</v>
          </cell>
          <cell r="R1716">
            <v>700000</v>
          </cell>
          <cell r="S1716">
            <v>0</v>
          </cell>
          <cell r="T1716">
            <v>1</v>
          </cell>
          <cell r="U1716">
            <v>700002</v>
          </cell>
          <cell r="V1716">
            <v>700002</v>
          </cell>
          <cell r="W1716">
            <v>70</v>
          </cell>
          <cell r="X1716">
            <v>70</v>
          </cell>
          <cell r="Y1716">
            <v>287868</v>
          </cell>
          <cell r="Z1716">
            <v>287868</v>
          </cell>
          <cell r="AA1716">
            <v>302261.40000000002</v>
          </cell>
          <cell r="AB1716">
            <v>302261.40000000002</v>
          </cell>
          <cell r="AC1716">
            <v>5.6</v>
          </cell>
          <cell r="AD1716">
            <v>5.6</v>
          </cell>
          <cell r="AI1716">
            <v>700000</v>
          </cell>
          <cell r="AJ1716">
            <v>700000</v>
          </cell>
        </row>
        <row r="1717">
          <cell r="A1717" t="str">
            <v>A11439</v>
          </cell>
          <cell r="B1717">
            <v>7480</v>
          </cell>
          <cell r="C1717">
            <v>1700</v>
          </cell>
          <cell r="E1717" t="str">
            <v>Điều chỉnh lưu lượng MD 472l/s</v>
          </cell>
          <cell r="F1717">
            <v>0</v>
          </cell>
          <cell r="G1717">
            <v>0</v>
          </cell>
          <cell r="H1717" t="str">
            <v>Cái</v>
          </cell>
          <cell r="I1717">
            <v>1</v>
          </cell>
          <cell r="J1717">
            <v>470000</v>
          </cell>
          <cell r="K1717">
            <v>470000</v>
          </cell>
          <cell r="M1717" t="str">
            <v>Star Duct</v>
          </cell>
          <cell r="N1717">
            <v>0</v>
          </cell>
          <cell r="O1717" t="str">
            <v>Việt Nam</v>
          </cell>
          <cell r="Q1717">
            <v>100</v>
          </cell>
          <cell r="R1717">
            <v>470000</v>
          </cell>
          <cell r="S1717">
            <v>0</v>
          </cell>
          <cell r="T1717">
            <v>1</v>
          </cell>
          <cell r="U1717">
            <v>470020.5</v>
          </cell>
          <cell r="V1717">
            <v>470020.5</v>
          </cell>
          <cell r="W1717">
            <v>70</v>
          </cell>
          <cell r="X1717">
            <v>70</v>
          </cell>
          <cell r="Y1717">
            <v>287868</v>
          </cell>
          <cell r="Z1717">
            <v>287868</v>
          </cell>
          <cell r="AA1717">
            <v>302261.40000000002</v>
          </cell>
          <cell r="AB1717">
            <v>302261.40000000002</v>
          </cell>
          <cell r="AC1717">
            <v>5.6</v>
          </cell>
          <cell r="AD1717">
            <v>5.6</v>
          </cell>
          <cell r="AI1717">
            <v>470000</v>
          </cell>
          <cell r="AJ1717">
            <v>470000</v>
          </cell>
        </row>
        <row r="1718">
          <cell r="A1718" t="str">
            <v>A11440</v>
          </cell>
          <cell r="B1718">
            <v>7481</v>
          </cell>
          <cell r="C1718">
            <v>1700</v>
          </cell>
          <cell r="E1718" t="str">
            <v>Miệng cấp gió FAL KT1900x500 c/w IS + filter EU3</v>
          </cell>
          <cell r="F1718">
            <v>0</v>
          </cell>
          <cell r="G1718">
            <v>0</v>
          </cell>
          <cell r="H1718" t="str">
            <v>Cái</v>
          </cell>
          <cell r="I1718">
            <v>1</v>
          </cell>
          <cell r="J1718">
            <v>1586000</v>
          </cell>
          <cell r="K1718">
            <v>1586000</v>
          </cell>
          <cell r="M1718" t="str">
            <v>Star Duct</v>
          </cell>
          <cell r="N1718">
            <v>0</v>
          </cell>
          <cell r="O1718" t="str">
            <v>Việt Nam</v>
          </cell>
          <cell r="Q1718">
            <v>100</v>
          </cell>
          <cell r="R1718">
            <v>1585980.0000000002</v>
          </cell>
          <cell r="S1718">
            <v>0</v>
          </cell>
          <cell r="T1718">
            <v>1</v>
          </cell>
          <cell r="U1718">
            <v>1585956</v>
          </cell>
          <cell r="V1718">
            <v>1585956</v>
          </cell>
          <cell r="W1718">
            <v>168</v>
          </cell>
          <cell r="X1718">
            <v>168</v>
          </cell>
          <cell r="Y1718">
            <v>690883.2</v>
          </cell>
          <cell r="Z1718">
            <v>690883.2</v>
          </cell>
          <cell r="AA1718">
            <v>725427.36</v>
          </cell>
          <cell r="AB1718">
            <v>725427.36</v>
          </cell>
          <cell r="AC1718">
            <v>13.4</v>
          </cell>
          <cell r="AD1718">
            <v>13.4</v>
          </cell>
          <cell r="AI1718">
            <v>1586000</v>
          </cell>
          <cell r="AJ1718">
            <v>1586000</v>
          </cell>
        </row>
        <row r="1719">
          <cell r="A1719" t="str">
            <v>A11441</v>
          </cell>
          <cell r="B1719">
            <v>7482</v>
          </cell>
          <cell r="C1719">
            <v>1700</v>
          </cell>
          <cell r="E1719" t="str">
            <v>Miệng cấp gió FAL KT250x200 c/w IS + filter EU3</v>
          </cell>
          <cell r="F1719">
            <v>0</v>
          </cell>
          <cell r="G1719">
            <v>0</v>
          </cell>
          <cell r="H1719" t="str">
            <v>Cái</v>
          </cell>
          <cell r="I1719">
            <v>1</v>
          </cell>
          <cell r="J1719">
            <v>84000</v>
          </cell>
          <cell r="K1719">
            <v>84000</v>
          </cell>
          <cell r="M1719" t="str">
            <v>Star Duct</v>
          </cell>
          <cell r="N1719">
            <v>0</v>
          </cell>
          <cell r="O1719" t="str">
            <v>Việt Nam</v>
          </cell>
          <cell r="Q1719">
            <v>100</v>
          </cell>
          <cell r="R1719">
            <v>83930</v>
          </cell>
          <cell r="S1719">
            <v>0</v>
          </cell>
          <cell r="T1719">
            <v>1</v>
          </cell>
          <cell r="U1719">
            <v>84036</v>
          </cell>
          <cell r="V1719">
            <v>84036</v>
          </cell>
          <cell r="W1719">
            <v>21</v>
          </cell>
          <cell r="X1719">
            <v>21</v>
          </cell>
          <cell r="Y1719">
            <v>86360.4</v>
          </cell>
          <cell r="Z1719">
            <v>86360.4</v>
          </cell>
          <cell r="AA1719">
            <v>90678.42</v>
          </cell>
          <cell r="AB1719">
            <v>90678.42</v>
          </cell>
          <cell r="AC1719">
            <v>1.7</v>
          </cell>
          <cell r="AD1719">
            <v>1.7</v>
          </cell>
          <cell r="AI1719">
            <v>84000</v>
          </cell>
          <cell r="AJ1719">
            <v>84000</v>
          </cell>
        </row>
        <row r="1720">
          <cell r="A1720" t="str">
            <v>A11442</v>
          </cell>
          <cell r="B1720">
            <v>7483</v>
          </cell>
          <cell r="C1720">
            <v>1700</v>
          </cell>
          <cell r="E1720" t="str">
            <v xml:space="preserve">Miệng gió cấp SEAG KT5000x150, Kèm bộ điều chỉnh OBD </v>
          </cell>
          <cell r="F1720">
            <v>0</v>
          </cell>
          <cell r="G1720">
            <v>0</v>
          </cell>
          <cell r="H1720" t="str">
            <v>Cái</v>
          </cell>
          <cell r="I1720">
            <v>4</v>
          </cell>
          <cell r="J1720">
            <v>1411400</v>
          </cell>
          <cell r="K1720">
            <v>5645600</v>
          </cell>
          <cell r="M1720" t="str">
            <v>Star Duct</v>
          </cell>
          <cell r="N1720">
            <v>0</v>
          </cell>
          <cell r="O1720" t="str">
            <v>Việt Nam</v>
          </cell>
          <cell r="Q1720">
            <v>100</v>
          </cell>
          <cell r="R1720">
            <v>1411300</v>
          </cell>
          <cell r="S1720">
            <v>0</v>
          </cell>
          <cell r="T1720">
            <v>4</v>
          </cell>
          <cell r="U1720">
            <v>1411402.5</v>
          </cell>
          <cell r="V1720">
            <v>5645610</v>
          </cell>
          <cell r="W1720">
            <v>350</v>
          </cell>
          <cell r="X1720">
            <v>1400</v>
          </cell>
          <cell r="Y1720">
            <v>1439340</v>
          </cell>
          <cell r="Z1720">
            <v>5757360</v>
          </cell>
          <cell r="AA1720">
            <v>1511307</v>
          </cell>
          <cell r="AB1720">
            <v>6045228</v>
          </cell>
          <cell r="AC1720">
            <v>28</v>
          </cell>
          <cell r="AD1720">
            <v>112</v>
          </cell>
          <cell r="AI1720">
            <v>1411400</v>
          </cell>
          <cell r="AJ1720">
            <v>5645600</v>
          </cell>
        </row>
        <row r="1721">
          <cell r="A1721" t="str">
            <v>A11443</v>
          </cell>
          <cell r="B1721">
            <v>7484</v>
          </cell>
          <cell r="C1721">
            <v>1700</v>
          </cell>
          <cell r="E1721" t="str">
            <v xml:space="preserve">Miệng gió cấp SEAG KT1250x200, Kèm bộ điều chỉnh OBD </v>
          </cell>
          <cell r="F1721">
            <v>0</v>
          </cell>
          <cell r="G1721">
            <v>0</v>
          </cell>
          <cell r="H1721" t="str">
            <v>Cái</v>
          </cell>
          <cell r="I1721">
            <v>2</v>
          </cell>
          <cell r="J1721">
            <v>480700</v>
          </cell>
          <cell r="K1721">
            <v>961400</v>
          </cell>
          <cell r="M1721" t="str">
            <v>Star Duct</v>
          </cell>
          <cell r="N1721">
            <v>0</v>
          </cell>
          <cell r="O1721" t="str">
            <v>Việt Nam</v>
          </cell>
          <cell r="Q1721">
            <v>100</v>
          </cell>
          <cell r="R1721">
            <v>480700.00000000006</v>
          </cell>
          <cell r="S1721">
            <v>0</v>
          </cell>
          <cell r="T1721">
            <v>2</v>
          </cell>
          <cell r="U1721">
            <v>480748.5</v>
          </cell>
          <cell r="V1721">
            <v>961497</v>
          </cell>
          <cell r="W1721">
            <v>91</v>
          </cell>
          <cell r="X1721">
            <v>182</v>
          </cell>
          <cell r="Y1721">
            <v>374228.4</v>
          </cell>
          <cell r="Z1721">
            <v>748456.8</v>
          </cell>
          <cell r="AA1721">
            <v>392939.82</v>
          </cell>
          <cell r="AB1721">
            <v>785879.64</v>
          </cell>
          <cell r="AC1721">
            <v>7.3</v>
          </cell>
          <cell r="AD1721">
            <v>14.6</v>
          </cell>
          <cell r="AI1721">
            <v>480700</v>
          </cell>
          <cell r="AJ1721">
            <v>961400</v>
          </cell>
        </row>
        <row r="1722">
          <cell r="A1722" t="str">
            <v>A11444</v>
          </cell>
          <cell r="B1722">
            <v>7485</v>
          </cell>
          <cell r="C1722">
            <v>1700</v>
          </cell>
          <cell r="E1722" t="str">
            <v xml:space="preserve">Miệng gió cấp SEAG KT600x600 Kèm bộ điều chỉnh OBD </v>
          </cell>
          <cell r="F1722">
            <v>0</v>
          </cell>
          <cell r="G1722">
            <v>0</v>
          </cell>
          <cell r="H1722" t="str">
            <v>Cái</v>
          </cell>
          <cell r="I1722">
            <v>2</v>
          </cell>
          <cell r="J1722">
            <v>489500</v>
          </cell>
          <cell r="K1722">
            <v>979000</v>
          </cell>
          <cell r="M1722" t="str">
            <v>Star Duct</v>
          </cell>
          <cell r="N1722">
            <v>0</v>
          </cell>
          <cell r="O1722" t="str">
            <v>Việt Nam</v>
          </cell>
          <cell r="Q1722">
            <v>100</v>
          </cell>
          <cell r="R1722">
            <v>489500.00000000006</v>
          </cell>
          <cell r="S1722">
            <v>0</v>
          </cell>
          <cell r="T1722">
            <v>2</v>
          </cell>
          <cell r="U1722">
            <v>489465</v>
          </cell>
          <cell r="V1722">
            <v>978930</v>
          </cell>
          <cell r="W1722">
            <v>77</v>
          </cell>
          <cell r="X1722">
            <v>154</v>
          </cell>
          <cell r="Y1722">
            <v>316654.8</v>
          </cell>
          <cell r="Z1722">
            <v>633309.6</v>
          </cell>
          <cell r="AA1722">
            <v>332487.53999999998</v>
          </cell>
          <cell r="AB1722">
            <v>664975.07999999996</v>
          </cell>
          <cell r="AC1722">
            <v>6.2</v>
          </cell>
          <cell r="AD1722">
            <v>12.4</v>
          </cell>
          <cell r="AI1722">
            <v>489500</v>
          </cell>
          <cell r="AJ1722">
            <v>979000</v>
          </cell>
        </row>
        <row r="1723">
          <cell r="A1723" t="str">
            <v>A11445</v>
          </cell>
          <cell r="B1723">
            <v>7486</v>
          </cell>
          <cell r="C1723">
            <v>1700</v>
          </cell>
          <cell r="E1723" t="str">
            <v xml:space="preserve">Miệng gió hồi RAG KT5000x150, Kèm bộ điều chỉnh OBD </v>
          </cell>
          <cell r="F1723">
            <v>0</v>
          </cell>
          <cell r="G1723">
            <v>0</v>
          </cell>
          <cell r="H1723" t="str">
            <v>Cái</v>
          </cell>
          <cell r="I1723">
            <v>4</v>
          </cell>
          <cell r="J1723">
            <v>1411400</v>
          </cell>
          <cell r="K1723">
            <v>5645600</v>
          </cell>
          <cell r="M1723" t="str">
            <v>Star Duct</v>
          </cell>
          <cell r="N1723">
            <v>0</v>
          </cell>
          <cell r="O1723" t="str">
            <v>Việt Nam</v>
          </cell>
          <cell r="Q1723">
            <v>100</v>
          </cell>
          <cell r="R1723">
            <v>1411300</v>
          </cell>
          <cell r="S1723">
            <v>0</v>
          </cell>
          <cell r="T1723">
            <v>4</v>
          </cell>
          <cell r="U1723">
            <v>1411402.5</v>
          </cell>
          <cell r="V1723">
            <v>5645610</v>
          </cell>
          <cell r="W1723">
            <v>350</v>
          </cell>
          <cell r="X1723">
            <v>1400</v>
          </cell>
          <cell r="Y1723">
            <v>1439340</v>
          </cell>
          <cell r="Z1723">
            <v>5757360</v>
          </cell>
          <cell r="AA1723">
            <v>1511307</v>
          </cell>
          <cell r="AB1723">
            <v>6045228</v>
          </cell>
          <cell r="AC1723">
            <v>28</v>
          </cell>
          <cell r="AD1723">
            <v>112</v>
          </cell>
          <cell r="AI1723">
            <v>1411400</v>
          </cell>
          <cell r="AJ1723">
            <v>5645600</v>
          </cell>
        </row>
        <row r="1724">
          <cell r="A1724" t="str">
            <v>A11446</v>
          </cell>
          <cell r="B1724">
            <v>7487</v>
          </cell>
          <cell r="C1724">
            <v>1700</v>
          </cell>
          <cell r="E1724" t="str">
            <v xml:space="preserve">Miệng gió hồi RAG KT1250x200, Kèm bộ điều chỉnh OBD </v>
          </cell>
          <cell r="F1724">
            <v>0</v>
          </cell>
          <cell r="G1724">
            <v>0</v>
          </cell>
          <cell r="H1724" t="str">
            <v>Cái</v>
          </cell>
          <cell r="I1724">
            <v>2</v>
          </cell>
          <cell r="J1724">
            <v>480700</v>
          </cell>
          <cell r="K1724">
            <v>961400</v>
          </cell>
          <cell r="M1724" t="str">
            <v>Star Duct</v>
          </cell>
          <cell r="N1724">
            <v>0</v>
          </cell>
          <cell r="O1724" t="str">
            <v>Việt Nam</v>
          </cell>
          <cell r="Q1724">
            <v>100</v>
          </cell>
          <cell r="R1724">
            <v>480700.00000000006</v>
          </cell>
          <cell r="S1724">
            <v>0</v>
          </cell>
          <cell r="T1724">
            <v>2</v>
          </cell>
          <cell r="U1724">
            <v>480748.5</v>
          </cell>
          <cell r="V1724">
            <v>961497</v>
          </cell>
          <cell r="W1724">
            <v>91</v>
          </cell>
          <cell r="X1724">
            <v>182</v>
          </cell>
          <cell r="Y1724">
            <v>374228.4</v>
          </cell>
          <cell r="Z1724">
            <v>748456.8</v>
          </cell>
          <cell r="AA1724">
            <v>392939.82</v>
          </cell>
          <cell r="AB1724">
            <v>785879.64</v>
          </cell>
          <cell r="AC1724">
            <v>7.3</v>
          </cell>
          <cell r="AD1724">
            <v>14.6</v>
          </cell>
          <cell r="AI1724">
            <v>480700</v>
          </cell>
          <cell r="AJ1724">
            <v>961400</v>
          </cell>
        </row>
        <row r="1725">
          <cell r="A1725" t="str">
            <v>A11447</v>
          </cell>
          <cell r="B1725">
            <v>7488</v>
          </cell>
          <cell r="C1725">
            <v>1700</v>
          </cell>
          <cell r="E1725" t="str">
            <v>Miệng gió thải EAL KT1900x500 c/w 1S</v>
          </cell>
          <cell r="F1725">
            <v>0</v>
          </cell>
          <cell r="G1725">
            <v>0</v>
          </cell>
          <cell r="H1725" t="str">
            <v>Cái</v>
          </cell>
          <cell r="I1725">
            <v>1</v>
          </cell>
          <cell r="J1725">
            <v>1407800</v>
          </cell>
          <cell r="K1725">
            <v>1407800</v>
          </cell>
          <cell r="M1725" t="str">
            <v>Star Duct</v>
          </cell>
          <cell r="N1725">
            <v>0</v>
          </cell>
          <cell r="O1725" t="str">
            <v>Việt Nam</v>
          </cell>
          <cell r="Q1725">
            <v>100</v>
          </cell>
          <cell r="R1725">
            <v>1407890</v>
          </cell>
          <cell r="S1725">
            <v>0</v>
          </cell>
          <cell r="T1725">
            <v>1</v>
          </cell>
          <cell r="U1725">
            <v>1407826.5</v>
          </cell>
          <cell r="V1725">
            <v>1407826.5</v>
          </cell>
          <cell r="W1725">
            <v>168</v>
          </cell>
          <cell r="X1725">
            <v>168</v>
          </cell>
          <cell r="Y1725">
            <v>690883.2</v>
          </cell>
          <cell r="Z1725">
            <v>690883.2</v>
          </cell>
          <cell r="AA1725">
            <v>725427.36</v>
          </cell>
          <cell r="AB1725">
            <v>725427.36</v>
          </cell>
          <cell r="AC1725">
            <v>13.4</v>
          </cell>
          <cell r="AD1725">
            <v>13.4</v>
          </cell>
          <cell r="AI1725">
            <v>1407800</v>
          </cell>
          <cell r="AJ1725">
            <v>1407800</v>
          </cell>
        </row>
        <row r="1726">
          <cell r="A1726" t="str">
            <v>A11448</v>
          </cell>
          <cell r="B1726">
            <v>7489</v>
          </cell>
          <cell r="C1726">
            <v>1700</v>
          </cell>
          <cell r="E1726" t="str">
            <v>Miệng gió thải EAL KT1700x500 c/w 1S</v>
          </cell>
          <cell r="F1726">
            <v>0</v>
          </cell>
          <cell r="G1726">
            <v>0</v>
          </cell>
          <cell r="H1726" t="str">
            <v>Cái</v>
          </cell>
          <cell r="I1726">
            <v>1</v>
          </cell>
          <cell r="J1726">
            <v>1261200</v>
          </cell>
          <cell r="K1726">
            <v>1261200</v>
          </cell>
          <cell r="M1726" t="str">
            <v>Star Duct</v>
          </cell>
          <cell r="N1726">
            <v>0</v>
          </cell>
          <cell r="O1726" t="str">
            <v>Việt Nam</v>
          </cell>
          <cell r="Q1726">
            <v>100</v>
          </cell>
          <cell r="R1726">
            <v>1261150</v>
          </cell>
          <cell r="S1726">
            <v>0</v>
          </cell>
          <cell r="T1726">
            <v>1</v>
          </cell>
          <cell r="U1726">
            <v>1261210.5</v>
          </cell>
          <cell r="V1726">
            <v>1261210.5</v>
          </cell>
          <cell r="W1726">
            <v>154</v>
          </cell>
          <cell r="X1726">
            <v>154</v>
          </cell>
          <cell r="Y1726">
            <v>633309.6</v>
          </cell>
          <cell r="Z1726">
            <v>633309.6</v>
          </cell>
          <cell r="AA1726">
            <v>664975.07999999996</v>
          </cell>
          <cell r="AB1726">
            <v>664975.07999999996</v>
          </cell>
          <cell r="AC1726">
            <v>12.3</v>
          </cell>
          <cell r="AD1726">
            <v>12.3</v>
          </cell>
          <cell r="AI1726">
            <v>1261200</v>
          </cell>
          <cell r="AJ1726">
            <v>1261200</v>
          </cell>
        </row>
        <row r="1727">
          <cell r="A1727" t="str">
            <v>A11449</v>
          </cell>
          <cell r="D1727" t="str">
            <v>VII.4</v>
          </cell>
          <cell r="E1727" t="str">
            <v>THIẾT BỊ - VAN NƯỚC</v>
          </cell>
        </row>
        <row r="1728">
          <cell r="A1728" t="str">
            <v>A11450</v>
          </cell>
          <cell r="B1728">
            <v>6122</v>
          </cell>
          <cell r="C1728">
            <v>1835</v>
          </cell>
          <cell r="E1728" t="str">
            <v>Van chặn-Van bướm tay quay nối bích DN65 PN16</v>
          </cell>
          <cell r="F1728" t="str">
            <v>Van bướm loại tay xoay</v>
          </cell>
          <cell r="G1728" t="str">
            <v>65A</v>
          </cell>
          <cell r="H1728" t="str">
            <v>pcs</v>
          </cell>
          <cell r="I1728">
            <v>10</v>
          </cell>
          <cell r="J1728">
            <v>1117900</v>
          </cell>
          <cell r="K1728">
            <v>11179000</v>
          </cell>
          <cell r="M1728" t="str">
            <v>KVS</v>
          </cell>
          <cell r="N1728" t="str">
            <v>KVS 300</v>
          </cell>
          <cell r="O1728" t="str">
            <v>TURKEY</v>
          </cell>
          <cell r="Q1728">
            <v>100</v>
          </cell>
          <cell r="R1728">
            <v>1118000</v>
          </cell>
          <cell r="S1728">
            <v>0</v>
          </cell>
          <cell r="T1728">
            <v>10</v>
          </cell>
          <cell r="U1728">
            <v>1117947</v>
          </cell>
          <cell r="V1728">
            <v>11179470</v>
          </cell>
          <cell r="W1728">
            <v>16.799999999999997</v>
          </cell>
          <cell r="X1728">
            <v>167.99999999999997</v>
          </cell>
          <cell r="Y1728">
            <v>69088.320000000007</v>
          </cell>
          <cell r="Z1728">
            <v>690883.20000000007</v>
          </cell>
          <cell r="AA1728">
            <v>72542.740000000005</v>
          </cell>
          <cell r="AB1728">
            <v>725427.4</v>
          </cell>
          <cell r="AC1728">
            <v>1.3</v>
          </cell>
          <cell r="AD1728">
            <v>13</v>
          </cell>
          <cell r="AE1728" t="e">
            <v>#REF!</v>
          </cell>
          <cell r="AF1728" t="e">
            <v>#REF!</v>
          </cell>
          <cell r="AI1728">
            <v>1117900</v>
          </cell>
          <cell r="AJ1728">
            <v>11179000</v>
          </cell>
        </row>
        <row r="1729">
          <cell r="A1729" t="str">
            <v>A11451</v>
          </cell>
          <cell r="B1729">
            <v>6029</v>
          </cell>
          <cell r="C1729">
            <v>1835</v>
          </cell>
          <cell r="E1729" t="str">
            <v>Van bi đồng - Bronze Ball valve PN20</v>
          </cell>
          <cell r="F1729" t="str">
            <v>Van bi loại nối ren</v>
          </cell>
          <cell r="G1729" t="str">
            <v>25A</v>
          </cell>
          <cell r="H1729" t="str">
            <v>pcs</v>
          </cell>
          <cell r="I1729">
            <v>4</v>
          </cell>
          <cell r="J1729">
            <v>288100</v>
          </cell>
          <cell r="K1729">
            <v>1152400</v>
          </cell>
          <cell r="M1729" t="str">
            <v>KVS</v>
          </cell>
          <cell r="N1729" t="str">
            <v>KVS 308</v>
          </cell>
          <cell r="O1729" t="str">
            <v>TURKEY</v>
          </cell>
          <cell r="Q1729">
            <v>100</v>
          </cell>
          <cell r="R1729">
            <v>288000</v>
          </cell>
          <cell r="S1729">
            <v>0</v>
          </cell>
          <cell r="T1729">
            <v>4</v>
          </cell>
          <cell r="U1729">
            <v>288091.5</v>
          </cell>
          <cell r="V1729">
            <v>1152366</v>
          </cell>
          <cell r="W1729">
            <v>11.2</v>
          </cell>
          <cell r="X1729">
            <v>44.8</v>
          </cell>
          <cell r="Y1729">
            <v>46058.879999999997</v>
          </cell>
          <cell r="Z1729">
            <v>184235.51999999999</v>
          </cell>
          <cell r="AA1729">
            <v>48361.82</v>
          </cell>
          <cell r="AB1729">
            <v>193447.28</v>
          </cell>
          <cell r="AC1729">
            <v>0.9</v>
          </cell>
          <cell r="AD1729">
            <v>3.6</v>
          </cell>
          <cell r="AE1729" t="e">
            <v>#REF!</v>
          </cell>
          <cell r="AF1729" t="e">
            <v>#REF!</v>
          </cell>
          <cell r="AI1729">
            <v>288100</v>
          </cell>
          <cell r="AJ1729">
            <v>1152400</v>
          </cell>
        </row>
        <row r="1730">
          <cell r="A1730" t="str">
            <v>A11452</v>
          </cell>
          <cell r="B1730">
            <v>6604</v>
          </cell>
          <cell r="C1730">
            <v>1837</v>
          </cell>
          <cell r="E1730" t="str">
            <v>Balancing Valve</v>
          </cell>
          <cell r="F1730" t="str">
            <v>Van cân bằng</v>
          </cell>
          <cell r="G1730" t="str">
            <v>65A</v>
          </cell>
          <cell r="H1730" t="str">
            <v>pcs</v>
          </cell>
          <cell r="I1730">
            <v>2</v>
          </cell>
          <cell r="J1730">
            <v>3690000</v>
          </cell>
          <cell r="K1730">
            <v>7380000</v>
          </cell>
          <cell r="M1730" t="str">
            <v>Herz</v>
          </cell>
          <cell r="N1730" t="str">
            <v>4218 GMF</v>
          </cell>
          <cell r="O1730" t="str">
            <v>Austria (ÁO)</v>
          </cell>
          <cell r="Q1730">
            <v>100</v>
          </cell>
          <cell r="R1730">
            <v>3690000</v>
          </cell>
          <cell r="S1730">
            <v>0</v>
          </cell>
          <cell r="T1730">
            <v>2</v>
          </cell>
          <cell r="U1730">
            <v>3689985</v>
          </cell>
          <cell r="V1730">
            <v>7379970</v>
          </cell>
          <cell r="W1730">
            <v>32.199999999999996</v>
          </cell>
          <cell r="X1730">
            <v>64.399999999999991</v>
          </cell>
          <cell r="Y1730">
            <v>132419.28</v>
          </cell>
          <cell r="Z1730">
            <v>264838.56</v>
          </cell>
          <cell r="AA1730">
            <v>139040.24</v>
          </cell>
          <cell r="AB1730">
            <v>278080.48</v>
          </cell>
          <cell r="AC1730">
            <v>2.6</v>
          </cell>
          <cell r="AD1730">
            <v>5.2</v>
          </cell>
          <cell r="AE1730" t="e">
            <v>#REF!</v>
          </cell>
          <cell r="AF1730" t="e">
            <v>#REF!</v>
          </cell>
          <cell r="AI1730">
            <v>3690000</v>
          </cell>
          <cell r="AJ1730">
            <v>7380000</v>
          </cell>
        </row>
        <row r="1731">
          <cell r="A1731" t="str">
            <v>A11453</v>
          </cell>
          <cell r="B1731">
            <v>6600</v>
          </cell>
          <cell r="C1731">
            <v>1837</v>
          </cell>
          <cell r="E1731" t="str">
            <v>Balancing Valve</v>
          </cell>
          <cell r="F1731" t="str">
            <v>Van cân bằng</v>
          </cell>
          <cell r="G1731" t="str">
            <v>25A</v>
          </cell>
          <cell r="H1731" t="str">
            <v>pcs</v>
          </cell>
          <cell r="I1731">
            <v>2</v>
          </cell>
          <cell r="J1731">
            <v>799900</v>
          </cell>
          <cell r="K1731">
            <v>1599800</v>
          </cell>
          <cell r="M1731" t="str">
            <v>Herz</v>
          </cell>
          <cell r="N1731" t="str">
            <v>4017 M</v>
          </cell>
          <cell r="O1731" t="str">
            <v>Austria (ÁO)</v>
          </cell>
          <cell r="Q1731">
            <v>100</v>
          </cell>
          <cell r="R1731">
            <v>800000</v>
          </cell>
          <cell r="S1731">
            <v>0</v>
          </cell>
          <cell r="T1731">
            <v>2</v>
          </cell>
          <cell r="U1731">
            <v>799906.5</v>
          </cell>
          <cell r="V1731">
            <v>1599813</v>
          </cell>
          <cell r="W1731">
            <v>11.2</v>
          </cell>
          <cell r="X1731">
            <v>22.4</v>
          </cell>
          <cell r="Y1731">
            <v>46058.879999999997</v>
          </cell>
          <cell r="Z1731">
            <v>92117.759999999995</v>
          </cell>
          <cell r="AA1731">
            <v>48361.82</v>
          </cell>
          <cell r="AB1731">
            <v>96723.64</v>
          </cell>
          <cell r="AC1731">
            <v>0.9</v>
          </cell>
          <cell r="AD1731">
            <v>1.8</v>
          </cell>
          <cell r="AE1731" t="e">
            <v>#REF!</v>
          </cell>
          <cell r="AF1731" t="e">
            <v>#REF!</v>
          </cell>
          <cell r="AI1731">
            <v>799900</v>
          </cell>
          <cell r="AJ1731">
            <v>1599800</v>
          </cell>
        </row>
        <row r="1732">
          <cell r="A1732" t="str">
            <v>A11454</v>
          </cell>
          <cell r="B1732">
            <v>6478</v>
          </cell>
          <cell r="C1732">
            <v>1836</v>
          </cell>
          <cell r="E1732" t="str">
            <v>Modulating vlave</v>
          </cell>
          <cell r="F1732" t="str">
            <v xml:space="preserve">Van điều chỉnh </v>
          </cell>
          <cell r="G1732" t="str">
            <v>65A</v>
          </cell>
          <cell r="H1732" t="str">
            <v>pcs</v>
          </cell>
          <cell r="I1732">
            <v>2</v>
          </cell>
          <cell r="J1732">
            <v>5006400</v>
          </cell>
          <cell r="K1732">
            <v>10012800</v>
          </cell>
          <cell r="M1732" t="str">
            <v>Belimo</v>
          </cell>
          <cell r="N1732" t="str">
            <v>BU665+ SR24A-SR-5</v>
          </cell>
          <cell r="O1732" t="str">
            <v>Switzerland/ Thụy Sỹ</v>
          </cell>
          <cell r="Q1732">
            <v>100</v>
          </cell>
          <cell r="R1732">
            <v>5014000</v>
          </cell>
          <cell r="S1732">
            <v>0</v>
          </cell>
          <cell r="T1732">
            <v>2</v>
          </cell>
          <cell r="U1732">
            <v>5006400</v>
          </cell>
          <cell r="V1732">
            <v>10012800</v>
          </cell>
          <cell r="W1732">
            <v>64.399999999999991</v>
          </cell>
          <cell r="X1732">
            <v>128.79999999999998</v>
          </cell>
          <cell r="Y1732">
            <v>264838.56</v>
          </cell>
          <cell r="Z1732">
            <v>529677.12</v>
          </cell>
          <cell r="AA1732">
            <v>278080.49</v>
          </cell>
          <cell r="AB1732">
            <v>556160.98</v>
          </cell>
          <cell r="AC1732">
            <v>5.2</v>
          </cell>
          <cell r="AD1732">
            <v>10.4</v>
          </cell>
          <cell r="AE1732" t="e">
            <v>#REF!</v>
          </cell>
          <cell r="AF1732" t="e">
            <v>#REF!</v>
          </cell>
          <cell r="AI1732">
            <v>5006400</v>
          </cell>
          <cell r="AJ1732">
            <v>10012800</v>
          </cell>
        </row>
        <row r="1733">
          <cell r="A1733" t="str">
            <v>A11455</v>
          </cell>
          <cell r="B1733">
            <v>6474</v>
          </cell>
          <cell r="C1733">
            <v>1836</v>
          </cell>
          <cell r="E1733" t="str">
            <v>Modulating vlave</v>
          </cell>
          <cell r="F1733" t="str">
            <v xml:space="preserve">Van điều chỉnh </v>
          </cell>
          <cell r="G1733" t="str">
            <v>25A</v>
          </cell>
          <cell r="H1733" t="str">
            <v>pcs</v>
          </cell>
          <cell r="I1733">
            <v>2</v>
          </cell>
          <cell r="J1733">
            <v>2659700</v>
          </cell>
          <cell r="K1733">
            <v>5319400</v>
          </cell>
          <cell r="M1733" t="str">
            <v>Belimo</v>
          </cell>
          <cell r="N1733" t="str">
            <v>R2025-10-S2 + LR24A</v>
          </cell>
          <cell r="O1733" t="str">
            <v>Switzerland/ Thụy Sỹ</v>
          </cell>
          <cell r="Q1733">
            <v>100</v>
          </cell>
          <cell r="R1733">
            <v>2659600</v>
          </cell>
          <cell r="S1733">
            <v>0</v>
          </cell>
          <cell r="T1733">
            <v>2</v>
          </cell>
          <cell r="U1733">
            <v>2659650</v>
          </cell>
          <cell r="V1733">
            <v>5319300</v>
          </cell>
          <cell r="W1733">
            <v>42</v>
          </cell>
          <cell r="X1733">
            <v>84</v>
          </cell>
          <cell r="Y1733">
            <v>172720.8</v>
          </cell>
          <cell r="Z1733">
            <v>345441.6</v>
          </cell>
          <cell r="AA1733">
            <v>181356.84</v>
          </cell>
          <cell r="AB1733">
            <v>362713.68</v>
          </cell>
          <cell r="AC1733">
            <v>3.4</v>
          </cell>
          <cell r="AD1733">
            <v>6.8</v>
          </cell>
          <cell r="AE1733" t="e">
            <v>#REF!</v>
          </cell>
          <cell r="AF1733" t="e">
            <v>#REF!</v>
          </cell>
          <cell r="AI1733">
            <v>2659700</v>
          </cell>
          <cell r="AJ1733">
            <v>5319400</v>
          </cell>
        </row>
        <row r="1734">
          <cell r="A1734" t="str">
            <v>A11456</v>
          </cell>
          <cell r="B1734">
            <v>6027</v>
          </cell>
          <cell r="C1734">
            <v>1835</v>
          </cell>
          <cell r="E1734" t="str">
            <v>Van bi đồng - Bronze Ball valve PN20</v>
          </cell>
          <cell r="F1734" t="str">
            <v>Van bi loại nối ren</v>
          </cell>
          <cell r="G1734" t="str">
            <v>15A</v>
          </cell>
          <cell r="H1734" t="str">
            <v>pcs</v>
          </cell>
          <cell r="I1734">
            <v>8</v>
          </cell>
          <cell r="J1734">
            <v>131000</v>
          </cell>
          <cell r="K1734">
            <v>1048000</v>
          </cell>
          <cell r="M1734" t="str">
            <v>KVS</v>
          </cell>
          <cell r="N1734" t="str">
            <v>KVS 308</v>
          </cell>
          <cell r="O1734" t="str">
            <v>TURKEY</v>
          </cell>
          <cell r="Q1734">
            <v>100</v>
          </cell>
          <cell r="R1734">
            <v>131000</v>
          </cell>
          <cell r="S1734">
            <v>0</v>
          </cell>
          <cell r="T1734">
            <v>8</v>
          </cell>
          <cell r="U1734">
            <v>130971</v>
          </cell>
          <cell r="V1734">
            <v>1047768</v>
          </cell>
          <cell r="W1734">
            <v>8.3999999999999986</v>
          </cell>
          <cell r="X1734">
            <v>67.199999999999989</v>
          </cell>
          <cell r="Y1734">
            <v>34544.160000000003</v>
          </cell>
          <cell r="Z1734">
            <v>276353.28000000003</v>
          </cell>
          <cell r="AA1734">
            <v>36271.370000000003</v>
          </cell>
          <cell r="AB1734">
            <v>290170.96000000002</v>
          </cell>
          <cell r="AC1734">
            <v>0.7</v>
          </cell>
          <cell r="AD1734">
            <v>5.6</v>
          </cell>
          <cell r="AE1734" t="e">
            <v>#REF!</v>
          </cell>
          <cell r="AF1734" t="e">
            <v>#REF!</v>
          </cell>
          <cell r="AI1734">
            <v>131000</v>
          </cell>
          <cell r="AJ1734">
            <v>1048000</v>
          </cell>
        </row>
        <row r="1735">
          <cell r="A1735" t="str">
            <v>A11457</v>
          </cell>
          <cell r="B1735">
            <v>6202</v>
          </cell>
          <cell r="C1735">
            <v>1835</v>
          </cell>
          <cell r="E1735" t="str">
            <v>Van xả khí nối ren DN15 PN20</v>
          </cell>
          <cell r="F1735" t="str">
            <v>Van xả khí</v>
          </cell>
          <cell r="G1735">
            <v>0</v>
          </cell>
          <cell r="H1735" t="str">
            <v>set</v>
          </cell>
          <cell r="I1735">
            <v>2</v>
          </cell>
          <cell r="J1735">
            <v>1689700</v>
          </cell>
          <cell r="K1735">
            <v>3379400</v>
          </cell>
          <cell r="M1735" t="str">
            <v>KVS</v>
          </cell>
          <cell r="N1735" t="str">
            <v>KVS - 870</v>
          </cell>
          <cell r="O1735" t="str">
            <v>TURKEY</v>
          </cell>
          <cell r="Q1735">
            <v>100</v>
          </cell>
          <cell r="R1735">
            <v>1403000</v>
          </cell>
          <cell r="S1735">
            <v>0</v>
          </cell>
          <cell r="T1735">
            <v>2</v>
          </cell>
          <cell r="U1735">
            <v>1689660</v>
          </cell>
          <cell r="V1735">
            <v>3379320</v>
          </cell>
          <cell r="W1735">
            <v>28</v>
          </cell>
          <cell r="X1735">
            <v>56</v>
          </cell>
          <cell r="Y1735">
            <v>115147.2</v>
          </cell>
          <cell r="Z1735">
            <v>230294.39999999999</v>
          </cell>
          <cell r="AA1735">
            <v>120904.56</v>
          </cell>
          <cell r="AB1735">
            <v>241809.12</v>
          </cell>
          <cell r="AC1735">
            <v>2.2000000000000002</v>
          </cell>
          <cell r="AD1735">
            <v>4.4000000000000004</v>
          </cell>
          <cell r="AE1735" t="e">
            <v>#REF!</v>
          </cell>
          <cell r="AF1735" t="e">
            <v>#REF!</v>
          </cell>
          <cell r="AI1735">
            <v>1689700</v>
          </cell>
          <cell r="AJ1735">
            <v>3379400</v>
          </cell>
        </row>
        <row r="1736">
          <cell r="A1736" t="str">
            <v>A11458</v>
          </cell>
          <cell r="B1736">
            <v>6364</v>
          </cell>
          <cell r="C1736">
            <v>1837</v>
          </cell>
          <cell r="E1736" t="str">
            <v>Flexible joint (Rubber)-   Flange PN16</v>
          </cell>
          <cell r="F1736" t="str">
            <v>Nối mềm cao su 2 cấp, loại nối bích</v>
          </cell>
          <cell r="G1736" t="str">
            <v>65A</v>
          </cell>
          <cell r="H1736" t="str">
            <v>pcs</v>
          </cell>
          <cell r="I1736">
            <v>4</v>
          </cell>
          <cell r="J1736">
            <v>634100</v>
          </cell>
          <cell r="K1736">
            <v>2536400</v>
          </cell>
          <cell r="M1736" t="str">
            <v>KVS</v>
          </cell>
          <cell r="N1736" t="str">
            <v xml:space="preserve">KVS 500 - F </v>
          </cell>
          <cell r="O1736" t="str">
            <v>TURKEY</v>
          </cell>
          <cell r="Q1736">
            <v>100</v>
          </cell>
          <cell r="R1736">
            <v>634000</v>
          </cell>
          <cell r="S1736">
            <v>0</v>
          </cell>
          <cell r="T1736">
            <v>4</v>
          </cell>
          <cell r="U1736">
            <v>634069.5</v>
          </cell>
          <cell r="V1736">
            <v>2536278</v>
          </cell>
          <cell r="W1736">
            <v>37.799999999999997</v>
          </cell>
          <cell r="X1736">
            <v>151.19999999999999</v>
          </cell>
          <cell r="Y1736">
            <v>155448.72</v>
          </cell>
          <cell r="Z1736">
            <v>621794.88</v>
          </cell>
          <cell r="AA1736">
            <v>163221.16</v>
          </cell>
          <cell r="AB1736">
            <v>652884.64</v>
          </cell>
          <cell r="AC1736">
            <v>3</v>
          </cell>
          <cell r="AD1736">
            <v>12</v>
          </cell>
          <cell r="AE1736" t="e">
            <v>#REF!</v>
          </cell>
          <cell r="AF1736" t="e">
            <v>#REF!</v>
          </cell>
          <cell r="AI1736">
            <v>634100</v>
          </cell>
          <cell r="AJ1736">
            <v>2536400</v>
          </cell>
        </row>
        <row r="1737">
          <cell r="A1737" t="str">
            <v>A11459</v>
          </cell>
          <cell r="B1737">
            <v>6359</v>
          </cell>
          <cell r="C1737">
            <v>1837</v>
          </cell>
          <cell r="E1737" t="str">
            <v>Flexible joint (Rubber) - PN20</v>
          </cell>
          <cell r="F1737" t="str">
            <v>Nối mềm cao su 2 cấp, loại nối bích</v>
          </cell>
          <cell r="G1737" t="str">
            <v>25A</v>
          </cell>
          <cell r="H1737" t="str">
            <v>pcs</v>
          </cell>
          <cell r="I1737">
            <v>4</v>
          </cell>
          <cell r="J1737">
            <v>349100</v>
          </cell>
          <cell r="K1737">
            <v>1396400</v>
          </cell>
          <cell r="M1737" t="str">
            <v>KVS</v>
          </cell>
          <cell r="N1737" t="str">
            <v xml:space="preserve">KVS 501 - T </v>
          </cell>
          <cell r="O1737" t="str">
            <v>TURKEY</v>
          </cell>
          <cell r="Q1737">
            <v>100</v>
          </cell>
          <cell r="R1737">
            <v>349000</v>
          </cell>
          <cell r="S1737">
            <v>0</v>
          </cell>
          <cell r="T1737">
            <v>4</v>
          </cell>
          <cell r="U1737">
            <v>349107</v>
          </cell>
          <cell r="V1737">
            <v>1396428</v>
          </cell>
          <cell r="W1737">
            <v>21</v>
          </cell>
          <cell r="X1737">
            <v>84</v>
          </cell>
          <cell r="Y1737">
            <v>86360.4</v>
          </cell>
          <cell r="Z1737">
            <v>345441.6</v>
          </cell>
          <cell r="AA1737">
            <v>90678.42</v>
          </cell>
          <cell r="AB1737">
            <v>362713.68</v>
          </cell>
          <cell r="AC1737">
            <v>1.7</v>
          </cell>
          <cell r="AD1737">
            <v>6.8</v>
          </cell>
          <cell r="AE1737" t="e">
            <v>#REF!</v>
          </cell>
          <cell r="AF1737" t="e">
            <v>#REF!</v>
          </cell>
          <cell r="AI1737">
            <v>349100</v>
          </cell>
          <cell r="AJ1737">
            <v>1396400</v>
          </cell>
        </row>
        <row r="1738">
          <cell r="A1738" t="str">
            <v>A11460</v>
          </cell>
          <cell r="B1738">
            <v>6229</v>
          </cell>
          <cell r="C1738">
            <v>1835</v>
          </cell>
          <cell r="E1738" t="str">
            <v>Y lọc nối bích DN65 PN16</v>
          </cell>
          <cell r="F1738">
            <v>0</v>
          </cell>
          <cell r="G1738" t="str">
            <v>65A-PN16</v>
          </cell>
          <cell r="H1738" t="str">
            <v>pcs</v>
          </cell>
          <cell r="I1738">
            <v>2</v>
          </cell>
          <cell r="J1738">
            <v>1248000</v>
          </cell>
          <cell r="K1738">
            <v>2496000</v>
          </cell>
          <cell r="M1738" t="str">
            <v>KVS</v>
          </cell>
          <cell r="N1738" t="str">
            <v>KVS 200 -F</v>
          </cell>
          <cell r="O1738" t="str">
            <v>TURKEY</v>
          </cell>
          <cell r="Q1738">
            <v>100</v>
          </cell>
          <cell r="R1738">
            <v>1248000</v>
          </cell>
          <cell r="S1738">
            <v>0</v>
          </cell>
          <cell r="T1738">
            <v>2</v>
          </cell>
          <cell r="U1738">
            <v>1248024</v>
          </cell>
          <cell r="V1738">
            <v>2496048</v>
          </cell>
          <cell r="W1738">
            <v>32.199999999999996</v>
          </cell>
          <cell r="X1738">
            <v>64.399999999999991</v>
          </cell>
          <cell r="Y1738">
            <v>132419.28</v>
          </cell>
          <cell r="Z1738">
            <v>264838.56</v>
          </cell>
          <cell r="AA1738">
            <v>139040.24</v>
          </cell>
          <cell r="AB1738">
            <v>278080.48</v>
          </cell>
          <cell r="AC1738">
            <v>2.6</v>
          </cell>
          <cell r="AD1738">
            <v>5.2</v>
          </cell>
          <cell r="AE1738" t="e">
            <v>#REF!</v>
          </cell>
          <cell r="AF1738" t="e">
            <v>#REF!</v>
          </cell>
          <cell r="AI1738">
            <v>1248000</v>
          </cell>
          <cell r="AJ1738">
            <v>2496000</v>
          </cell>
        </row>
        <row r="1739">
          <cell r="A1739" t="str">
            <v>A11461</v>
          </cell>
          <cell r="B1739">
            <v>6234</v>
          </cell>
          <cell r="C1739">
            <v>1835</v>
          </cell>
          <cell r="E1739" t="str">
            <v>Y Strainer (10k)</v>
          </cell>
          <cell r="F1739" t="str">
            <v>Van lọc chữ Y, loại nối ren</v>
          </cell>
          <cell r="G1739" t="str">
            <v>25A</v>
          </cell>
          <cell r="H1739" t="str">
            <v>pcs</v>
          </cell>
          <cell r="I1739">
            <v>2</v>
          </cell>
          <cell r="J1739">
            <v>227100</v>
          </cell>
          <cell r="K1739">
            <v>454200</v>
          </cell>
          <cell r="M1739" t="str">
            <v>KVS</v>
          </cell>
          <cell r="N1739" t="str">
            <v>KVS 200 -F</v>
          </cell>
          <cell r="O1739" t="str">
            <v>TURKEY</v>
          </cell>
          <cell r="Q1739">
            <v>100</v>
          </cell>
          <cell r="R1739">
            <v>227000</v>
          </cell>
          <cell r="S1739">
            <v>0</v>
          </cell>
          <cell r="T1739">
            <v>2</v>
          </cell>
          <cell r="U1739">
            <v>227076</v>
          </cell>
          <cell r="V1739">
            <v>454152</v>
          </cell>
          <cell r="W1739">
            <v>11.2</v>
          </cell>
          <cell r="X1739">
            <v>22.4</v>
          </cell>
          <cell r="Y1739">
            <v>46058.879999999997</v>
          </cell>
          <cell r="Z1739">
            <v>92117.759999999995</v>
          </cell>
          <cell r="AA1739">
            <v>48361.82</v>
          </cell>
          <cell r="AB1739">
            <v>96723.64</v>
          </cell>
          <cell r="AC1739">
            <v>0.9</v>
          </cell>
          <cell r="AD1739">
            <v>1.8</v>
          </cell>
          <cell r="AE1739" t="e">
            <v>#REF!</v>
          </cell>
          <cell r="AF1739" t="e">
            <v>#REF!</v>
          </cell>
          <cell r="AI1739">
            <v>227100</v>
          </cell>
          <cell r="AJ1739">
            <v>454200</v>
          </cell>
        </row>
        <row r="1740">
          <cell r="A1740" t="str">
            <v>A11462</v>
          </cell>
          <cell r="B1740">
            <v>6442</v>
          </cell>
          <cell r="C1740">
            <v>1850</v>
          </cell>
          <cell r="E1740" t="str">
            <v>Đồng hồ áp suất dầu- Range: 0(kg/cm2) to + 25 (kg/cm2)</v>
          </cell>
          <cell r="F1740" t="str">
            <v>Đồng hồ áp, dùng cho hệ cấp nước</v>
          </cell>
          <cell r="G1740" t="str">
            <v>Water Line</v>
          </cell>
          <cell r="H1740" t="str">
            <v>pcs</v>
          </cell>
          <cell r="I1740">
            <v>8</v>
          </cell>
          <cell r="J1740">
            <v>715200</v>
          </cell>
          <cell r="K1740">
            <v>5721600</v>
          </cell>
          <cell r="M1740" t="str">
            <v>KVS</v>
          </cell>
          <cell r="N1740" t="str">
            <v>P-260</v>
          </cell>
          <cell r="O1740" t="str">
            <v>TURKEY</v>
          </cell>
          <cell r="Q1740">
            <v>100</v>
          </cell>
          <cell r="R1740">
            <v>714000</v>
          </cell>
          <cell r="S1740">
            <v>0</v>
          </cell>
          <cell r="T1740">
            <v>8</v>
          </cell>
          <cell r="U1740">
            <v>715200</v>
          </cell>
          <cell r="V1740">
            <v>5721600</v>
          </cell>
          <cell r="W1740">
            <v>9.7999999999999989</v>
          </cell>
          <cell r="X1740">
            <v>78.399999999999991</v>
          </cell>
          <cell r="Y1740">
            <v>40301.519999999997</v>
          </cell>
          <cell r="Z1740">
            <v>322412.15999999997</v>
          </cell>
          <cell r="AA1740">
            <v>42316.6</v>
          </cell>
          <cell r="AB1740">
            <v>338532.8</v>
          </cell>
          <cell r="AC1740">
            <v>0.8</v>
          </cell>
          <cell r="AD1740">
            <v>6.4</v>
          </cell>
          <cell r="AE1740" t="e">
            <v>#REF!</v>
          </cell>
          <cell r="AF1740" t="e">
            <v>#REF!</v>
          </cell>
          <cell r="AI1740">
            <v>715200</v>
          </cell>
          <cell r="AJ1740">
            <v>5721600</v>
          </cell>
        </row>
        <row r="1741">
          <cell r="A1741" t="str">
            <v>A11463</v>
          </cell>
          <cell r="B1741">
            <v>2700</v>
          </cell>
          <cell r="C1741" t="str">
            <v>X.5</v>
          </cell>
          <cell r="D1741" t="str">
            <v>X.5</v>
          </cell>
          <cell r="E1741" t="str">
            <v>HỆ THỐNG ỐNG GIÓ</v>
          </cell>
          <cell r="F1741">
            <v>0</v>
          </cell>
          <cell r="G1741">
            <v>0</v>
          </cell>
        </row>
        <row r="1742">
          <cell r="A1742" t="str">
            <v>A11464</v>
          </cell>
          <cell r="B1742">
            <v>2701</v>
          </cell>
          <cell r="C1742">
            <v>0</v>
          </cell>
          <cell r="E1742" t="str">
            <v>Ống gió thải tôn tráng kẽm</v>
          </cell>
          <cell r="F1742">
            <v>0</v>
          </cell>
          <cell r="G1742">
            <v>0</v>
          </cell>
        </row>
        <row r="1743">
          <cell r="A1743" t="str">
            <v>A11465</v>
          </cell>
          <cell r="B1743">
            <v>2702</v>
          </cell>
          <cell r="C1743">
            <v>1711</v>
          </cell>
          <cell r="E1743" t="str">
            <v>Ống gió chế tạo bằng tôn tráng kẽm KT800x300, tôn dày 0.75mm, kết nối TDC</v>
          </cell>
          <cell r="F1743">
            <v>0</v>
          </cell>
          <cell r="G1743">
            <v>0</v>
          </cell>
          <cell r="H1743" t="str">
            <v>m</v>
          </cell>
          <cell r="I1743">
            <v>6</v>
          </cell>
          <cell r="J1743">
            <v>383700</v>
          </cell>
          <cell r="K1743">
            <v>2302200</v>
          </cell>
          <cell r="M1743" t="str">
            <v>Hoa Sen hoặc Phương Nam</v>
          </cell>
          <cell r="N1743">
            <v>0</v>
          </cell>
          <cell r="O1743" t="str">
            <v>Việt Nam</v>
          </cell>
          <cell r="Q1743">
            <v>100</v>
          </cell>
          <cell r="R1743">
            <v>383680.00000000006</v>
          </cell>
          <cell r="S1743">
            <v>2.2000000000000002</v>
          </cell>
          <cell r="T1743">
            <v>6</v>
          </cell>
          <cell r="U1743">
            <v>383749.5</v>
          </cell>
          <cell r="V1743">
            <v>2302497</v>
          </cell>
          <cell r="W1743">
            <v>51.8</v>
          </cell>
          <cell r="X1743">
            <v>310.79999999999995</v>
          </cell>
          <cell r="Y1743">
            <v>213022.32</v>
          </cell>
          <cell r="Z1743">
            <v>1278133.92</v>
          </cell>
          <cell r="AA1743">
            <v>223673.44</v>
          </cell>
          <cell r="AB1743">
            <v>1342040.6400000001</v>
          </cell>
          <cell r="AC1743">
            <v>4.0999999999999996</v>
          </cell>
          <cell r="AD1743">
            <v>24.599999999999998</v>
          </cell>
          <cell r="AI1743">
            <v>383700</v>
          </cell>
          <cell r="AJ1743">
            <v>2302200</v>
          </cell>
        </row>
        <row r="1744">
          <cell r="A1744" t="str">
            <v>A11466</v>
          </cell>
          <cell r="B1744">
            <v>2703</v>
          </cell>
          <cell r="C1744">
            <v>1711</v>
          </cell>
          <cell r="E1744" t="str">
            <v>Ống gió chế tạo bằng tôn tráng kẽm KT800x250, tôn dày 0.75mm, kết nối TDC</v>
          </cell>
          <cell r="F1744">
            <v>0</v>
          </cell>
          <cell r="G1744">
            <v>0</v>
          </cell>
          <cell r="H1744" t="str">
            <v>m</v>
          </cell>
          <cell r="I1744">
            <v>7</v>
          </cell>
          <cell r="J1744">
            <v>366100</v>
          </cell>
          <cell r="K1744">
            <v>2562700</v>
          </cell>
          <cell r="M1744" t="str">
            <v>Hoa Sen hoặc Phương Nam</v>
          </cell>
          <cell r="N1744">
            <v>0</v>
          </cell>
          <cell r="O1744" t="str">
            <v>Việt Nam</v>
          </cell>
          <cell r="Q1744">
            <v>100</v>
          </cell>
          <cell r="R1744">
            <v>366190.00000000006</v>
          </cell>
          <cell r="S1744">
            <v>2.1</v>
          </cell>
          <cell r="T1744">
            <v>7</v>
          </cell>
          <cell r="U1744">
            <v>366093</v>
          </cell>
          <cell r="V1744">
            <v>2562651</v>
          </cell>
          <cell r="W1744">
            <v>50.4</v>
          </cell>
          <cell r="X1744">
            <v>352.8</v>
          </cell>
          <cell r="Y1744">
            <v>207264.96</v>
          </cell>
          <cell r="Z1744">
            <v>1450854.72</v>
          </cell>
          <cell r="AA1744">
            <v>217628.21</v>
          </cell>
          <cell r="AB1744">
            <v>1523397.47</v>
          </cell>
          <cell r="AC1744">
            <v>4</v>
          </cell>
          <cell r="AD1744">
            <v>28</v>
          </cell>
          <cell r="AI1744">
            <v>366100</v>
          </cell>
          <cell r="AJ1744">
            <v>2562700</v>
          </cell>
        </row>
        <row r="1745">
          <cell r="A1745" t="str">
            <v>A11467</v>
          </cell>
          <cell r="B1745">
            <v>2704</v>
          </cell>
          <cell r="C1745">
            <v>1711</v>
          </cell>
          <cell r="E1745" t="str">
            <v>Cút ống gió KT800x250, tôn dày 0.75mm</v>
          </cell>
          <cell r="F1745">
            <v>0</v>
          </cell>
          <cell r="G1745">
            <v>0</v>
          </cell>
          <cell r="H1745" t="str">
            <v>cái</v>
          </cell>
          <cell r="I1745">
            <v>2</v>
          </cell>
          <cell r="J1745">
            <v>842400</v>
          </cell>
          <cell r="K1745">
            <v>1684800</v>
          </cell>
          <cell r="M1745" t="str">
            <v>Hoa Sen hoặc Phương Nam</v>
          </cell>
          <cell r="N1745">
            <v>0</v>
          </cell>
          <cell r="O1745" t="str">
            <v>Việt Nam</v>
          </cell>
          <cell r="Q1745">
            <v>100</v>
          </cell>
          <cell r="R1745">
            <v>842270.00000000012</v>
          </cell>
          <cell r="S1745">
            <v>3.36</v>
          </cell>
          <cell r="T1745">
            <v>2</v>
          </cell>
          <cell r="U1745">
            <v>842371.5</v>
          </cell>
          <cell r="V1745">
            <v>1684743</v>
          </cell>
          <cell r="W1745">
            <v>79.8</v>
          </cell>
          <cell r="X1745">
            <v>159.6</v>
          </cell>
          <cell r="Y1745">
            <v>328169.52</v>
          </cell>
          <cell r="Z1745">
            <v>656339.04</v>
          </cell>
          <cell r="AA1745">
            <v>344578</v>
          </cell>
          <cell r="AB1745">
            <v>689156</v>
          </cell>
          <cell r="AC1745">
            <v>6.4</v>
          </cell>
          <cell r="AD1745">
            <v>12.8</v>
          </cell>
          <cell r="AI1745">
            <v>842400</v>
          </cell>
          <cell r="AJ1745">
            <v>1684800</v>
          </cell>
        </row>
        <row r="1746">
          <cell r="A1746" t="str">
            <v>A11468</v>
          </cell>
          <cell r="B1746">
            <v>2705</v>
          </cell>
          <cell r="C1746">
            <v>1711</v>
          </cell>
          <cell r="E1746" t="str">
            <v>Vuông / tròn 800x300/Øquạt, tôn dày 0.95mm</v>
          </cell>
          <cell r="F1746">
            <v>0</v>
          </cell>
          <cell r="G1746">
            <v>0</v>
          </cell>
          <cell r="H1746" t="str">
            <v>cái</v>
          </cell>
          <cell r="I1746">
            <v>2</v>
          </cell>
          <cell r="J1746">
            <v>402300</v>
          </cell>
          <cell r="K1746">
            <v>804600</v>
          </cell>
          <cell r="M1746" t="str">
            <v>Hoa Sen hoặc Phương Nam</v>
          </cell>
          <cell r="N1746">
            <v>0</v>
          </cell>
          <cell r="O1746" t="str">
            <v>Việt Nam</v>
          </cell>
          <cell r="Q1746">
            <v>100</v>
          </cell>
          <cell r="R1746">
            <v>402270.00000000006</v>
          </cell>
          <cell r="S1746">
            <v>1.76</v>
          </cell>
          <cell r="T1746">
            <v>2</v>
          </cell>
          <cell r="U1746">
            <v>402300</v>
          </cell>
          <cell r="V1746">
            <v>804600</v>
          </cell>
          <cell r="W1746">
            <v>42</v>
          </cell>
          <cell r="X1746">
            <v>84</v>
          </cell>
          <cell r="Y1746">
            <v>172720.8</v>
          </cell>
          <cell r="Z1746">
            <v>345441.6</v>
          </cell>
          <cell r="AA1746">
            <v>181356.84</v>
          </cell>
          <cell r="AB1746">
            <v>362713.68</v>
          </cell>
          <cell r="AC1746">
            <v>3.4</v>
          </cell>
          <cell r="AD1746">
            <v>6.8</v>
          </cell>
          <cell r="AI1746">
            <v>402300</v>
          </cell>
          <cell r="AJ1746">
            <v>804600</v>
          </cell>
        </row>
        <row r="1747">
          <cell r="A1747" t="str">
            <v>A11469</v>
          </cell>
          <cell r="B1747">
            <v>2706</v>
          </cell>
          <cell r="C1747">
            <v>1711</v>
          </cell>
          <cell r="E1747" t="str">
            <v>Ống gió cấp tôn tráng kẽm, cách nhiệt bông thủy tinh dày 25mm, tỷ trọng 32kg/m3</v>
          </cell>
          <cell r="F1747">
            <v>0</v>
          </cell>
          <cell r="G1747">
            <v>0</v>
          </cell>
          <cell r="H1747">
            <v>0</v>
          </cell>
          <cell r="J1747">
            <v>0</v>
          </cell>
          <cell r="K1747">
            <v>0</v>
          </cell>
          <cell r="M1747" t="str">
            <v>Hoa Sen hoặc Phương Nam</v>
          </cell>
          <cell r="N1747">
            <v>0</v>
          </cell>
          <cell r="O1747" t="str">
            <v>Việt Nam</v>
          </cell>
          <cell r="Q1747">
            <v>100</v>
          </cell>
          <cell r="R1747">
            <v>0</v>
          </cell>
          <cell r="S1747">
            <v>0</v>
          </cell>
          <cell r="T1747">
            <v>0</v>
          </cell>
          <cell r="U1747">
            <v>0</v>
          </cell>
          <cell r="V1747">
            <v>0</v>
          </cell>
          <cell r="W1747">
            <v>0</v>
          </cell>
          <cell r="X1747">
            <v>0</v>
          </cell>
          <cell r="Y1747">
            <v>0</v>
          </cell>
          <cell r="Z1747">
            <v>0</v>
          </cell>
          <cell r="AA1747">
            <v>0</v>
          </cell>
          <cell r="AB1747">
            <v>0</v>
          </cell>
          <cell r="AC1747">
            <v>0</v>
          </cell>
          <cell r="AD1747">
            <v>0</v>
          </cell>
          <cell r="AI1747">
            <v>0</v>
          </cell>
          <cell r="AJ1747" t="str">
            <v/>
          </cell>
        </row>
        <row r="1748">
          <cell r="A1748" t="str">
            <v>A11470</v>
          </cell>
          <cell r="B1748">
            <v>2707</v>
          </cell>
          <cell r="C1748">
            <v>1711</v>
          </cell>
          <cell r="E1748" t="str">
            <v>Ống gió chế tạo bằng tôn tráng kẽm KT800x500, tôn dày 0.75mm, kết nối TDC</v>
          </cell>
          <cell r="F1748">
            <v>0</v>
          </cell>
          <cell r="G1748">
            <v>0</v>
          </cell>
          <cell r="H1748" t="str">
            <v>m</v>
          </cell>
          <cell r="I1748">
            <v>22</v>
          </cell>
          <cell r="J1748">
            <v>770900</v>
          </cell>
          <cell r="K1748">
            <v>16959800</v>
          </cell>
          <cell r="M1748" t="str">
            <v>Hoa Sen hoặc Phương Nam</v>
          </cell>
          <cell r="N1748">
            <v>0</v>
          </cell>
          <cell r="O1748" t="str">
            <v>Việt Nam</v>
          </cell>
          <cell r="Q1748">
            <v>100</v>
          </cell>
          <cell r="R1748">
            <v>770814.00000000012</v>
          </cell>
          <cell r="S1748">
            <v>2.6</v>
          </cell>
          <cell r="T1748">
            <v>22</v>
          </cell>
          <cell r="U1748">
            <v>770851.5</v>
          </cell>
          <cell r="V1748">
            <v>16958733</v>
          </cell>
          <cell r="W1748">
            <v>79.8</v>
          </cell>
          <cell r="X1748">
            <v>1755.6</v>
          </cell>
          <cell r="Y1748">
            <v>328169.52</v>
          </cell>
          <cell r="Z1748">
            <v>7219729.4400000004</v>
          </cell>
          <cell r="AA1748">
            <v>344578</v>
          </cell>
          <cell r="AB1748">
            <v>7580716</v>
          </cell>
          <cell r="AC1748">
            <v>6.4</v>
          </cell>
          <cell r="AD1748">
            <v>140.80000000000001</v>
          </cell>
          <cell r="AI1748">
            <v>770900</v>
          </cell>
          <cell r="AJ1748">
            <v>16959800</v>
          </cell>
        </row>
        <row r="1749">
          <cell r="A1749" t="str">
            <v>A11471</v>
          </cell>
          <cell r="B1749">
            <v>2708</v>
          </cell>
          <cell r="C1749">
            <v>1711</v>
          </cell>
          <cell r="E1749" t="str">
            <v>Ống gió chế tạo bằng tôn tráng kẽm KT500x500, tôn dày 0.75mm, kết nối TDC</v>
          </cell>
          <cell r="F1749">
            <v>0</v>
          </cell>
          <cell r="G1749">
            <v>0</v>
          </cell>
          <cell r="H1749" t="str">
            <v>m</v>
          </cell>
          <cell r="I1749">
            <v>10</v>
          </cell>
          <cell r="J1749">
            <v>592900</v>
          </cell>
          <cell r="K1749">
            <v>5929000</v>
          </cell>
          <cell r="M1749" t="str">
            <v>Hoa Sen hoặc Phương Nam</v>
          </cell>
          <cell r="N1749">
            <v>0</v>
          </cell>
          <cell r="O1749" t="str">
            <v>Việt Nam</v>
          </cell>
          <cell r="Q1749">
            <v>100</v>
          </cell>
          <cell r="R1749">
            <v>592977</v>
          </cell>
          <cell r="S1749">
            <v>2</v>
          </cell>
          <cell r="T1749">
            <v>10</v>
          </cell>
          <cell r="U1749">
            <v>592945.5</v>
          </cell>
          <cell r="V1749">
            <v>5929455</v>
          </cell>
          <cell r="W1749">
            <v>61.599999999999994</v>
          </cell>
          <cell r="X1749">
            <v>616</v>
          </cell>
          <cell r="Y1749">
            <v>253323.84</v>
          </cell>
          <cell r="Z1749">
            <v>2533238.4</v>
          </cell>
          <cell r="AA1749">
            <v>265990.03000000003</v>
          </cell>
          <cell r="AB1749">
            <v>2659900.3000000003</v>
          </cell>
          <cell r="AC1749">
            <v>4.9000000000000004</v>
          </cell>
          <cell r="AD1749">
            <v>49</v>
          </cell>
          <cell r="AI1749">
            <v>592900</v>
          </cell>
          <cell r="AJ1749">
            <v>5929000</v>
          </cell>
        </row>
        <row r="1750">
          <cell r="A1750" t="str">
            <v>A11472</v>
          </cell>
          <cell r="B1750">
            <v>2709</v>
          </cell>
          <cell r="C1750">
            <v>1711</v>
          </cell>
          <cell r="E1750" t="str">
            <v>Ống gió chế tạo bằng tôn tráng kẽm KT500x250, tôn dày 0.75mm, kết nối TDC</v>
          </cell>
          <cell r="F1750">
            <v>0</v>
          </cell>
          <cell r="G1750">
            <v>0</v>
          </cell>
          <cell r="H1750" t="str">
            <v>m</v>
          </cell>
          <cell r="I1750">
            <v>2.2000000000000002</v>
          </cell>
          <cell r="J1750">
            <v>444800</v>
          </cell>
          <cell r="K1750">
            <v>978560</v>
          </cell>
          <cell r="M1750" t="str">
            <v>Hoa Sen hoặc Phương Nam</v>
          </cell>
          <cell r="N1750">
            <v>0</v>
          </cell>
          <cell r="O1750" t="str">
            <v>Việt Nam</v>
          </cell>
          <cell r="Q1750">
            <v>100</v>
          </cell>
          <cell r="R1750">
            <v>444686.00000000006</v>
          </cell>
          <cell r="S1750">
            <v>1.5</v>
          </cell>
          <cell r="T1750">
            <v>2.2000000000000002</v>
          </cell>
          <cell r="U1750">
            <v>444765</v>
          </cell>
          <cell r="V1750">
            <v>978483.00000000012</v>
          </cell>
          <cell r="W1750">
            <v>46.199999999999996</v>
          </cell>
          <cell r="X1750">
            <v>101.64</v>
          </cell>
          <cell r="Y1750">
            <v>189992.88</v>
          </cell>
          <cell r="Z1750">
            <v>417984.33600000007</v>
          </cell>
          <cell r="AA1750">
            <v>199492.52</v>
          </cell>
          <cell r="AB1750">
            <v>438883.54399999999</v>
          </cell>
          <cell r="AC1750">
            <v>3.7</v>
          </cell>
          <cell r="AD1750">
            <v>8.14</v>
          </cell>
          <cell r="AI1750">
            <v>444800</v>
          </cell>
          <cell r="AJ1750">
            <v>978560.00000000012</v>
          </cell>
        </row>
        <row r="1751">
          <cell r="A1751" t="str">
            <v>A11473</v>
          </cell>
          <cell r="B1751">
            <v>2710</v>
          </cell>
          <cell r="C1751">
            <v>1711</v>
          </cell>
          <cell r="E1751" t="str">
            <v>Ống gió chế tạo bằng tôn tráng kẽm KT300x250, tôn dày 0.75mm, kết nối ống bằng nẹp C</v>
          </cell>
          <cell r="F1751">
            <v>0</v>
          </cell>
          <cell r="G1751">
            <v>0</v>
          </cell>
          <cell r="H1751" t="str">
            <v>m</v>
          </cell>
          <cell r="I1751">
            <v>3.2</v>
          </cell>
          <cell r="J1751">
            <v>326100</v>
          </cell>
          <cell r="K1751">
            <v>1043520</v>
          </cell>
          <cell r="M1751" t="str">
            <v>Hoa Sen hoặc Phương Nam</v>
          </cell>
          <cell r="N1751">
            <v>0</v>
          </cell>
          <cell r="O1751" t="str">
            <v>Việt Nam</v>
          </cell>
          <cell r="Q1751">
            <v>100</v>
          </cell>
          <cell r="R1751">
            <v>326128.00000000006</v>
          </cell>
          <cell r="S1751">
            <v>1.1000000000000001</v>
          </cell>
          <cell r="T1751">
            <v>3.2</v>
          </cell>
          <cell r="U1751">
            <v>326086.5</v>
          </cell>
          <cell r="V1751">
            <v>1043476.8</v>
          </cell>
          <cell r="W1751">
            <v>33.599999999999994</v>
          </cell>
          <cell r="X1751">
            <v>107.51999999999998</v>
          </cell>
          <cell r="Y1751">
            <v>138176.64000000001</v>
          </cell>
          <cell r="Z1751">
            <v>442165.24800000008</v>
          </cell>
          <cell r="AA1751">
            <v>145085.47</v>
          </cell>
          <cell r="AB1751">
            <v>464273.50400000002</v>
          </cell>
          <cell r="AC1751">
            <v>2.7</v>
          </cell>
          <cell r="AD1751">
            <v>8.64</v>
          </cell>
          <cell r="AI1751">
            <v>326100</v>
          </cell>
          <cell r="AJ1751">
            <v>1043520</v>
          </cell>
        </row>
        <row r="1752">
          <cell r="A1752" t="str">
            <v>A11474</v>
          </cell>
          <cell r="B1752">
            <v>2711</v>
          </cell>
          <cell r="C1752">
            <v>1711</v>
          </cell>
          <cell r="E1752" t="str">
            <v>Ống gió mềm cách nhiệt D300 - Độ dày 25 mm, tỷ trọng 32 kg/m3</v>
          </cell>
          <cell r="F1752">
            <v>0</v>
          </cell>
          <cell r="G1752">
            <v>0</v>
          </cell>
          <cell r="H1752" t="str">
            <v>m</v>
          </cell>
          <cell r="I1752">
            <v>21.599999999999998</v>
          </cell>
          <cell r="J1752">
            <v>84000</v>
          </cell>
          <cell r="K1752">
            <v>1814400</v>
          </cell>
          <cell r="M1752" t="str">
            <v>Hoa Sen hoặc Phương Nam</v>
          </cell>
          <cell r="N1752">
            <v>0</v>
          </cell>
          <cell r="O1752" t="str">
            <v>Việt Nam</v>
          </cell>
          <cell r="Q1752">
            <v>100</v>
          </cell>
          <cell r="R1752">
            <v>83963.000000000015</v>
          </cell>
          <cell r="S1752">
            <v>0</v>
          </cell>
          <cell r="T1752">
            <v>21.599999999999998</v>
          </cell>
          <cell r="U1752">
            <v>84036</v>
          </cell>
          <cell r="V1752">
            <v>1815177.5999999999</v>
          </cell>
          <cell r="W1752">
            <v>0</v>
          </cell>
          <cell r="X1752">
            <v>0</v>
          </cell>
          <cell r="Y1752">
            <v>0</v>
          </cell>
          <cell r="Z1752">
            <v>0</v>
          </cell>
          <cell r="AA1752">
            <v>0</v>
          </cell>
          <cell r="AB1752">
            <v>0</v>
          </cell>
          <cell r="AC1752">
            <v>0</v>
          </cell>
          <cell r="AD1752">
            <v>0</v>
          </cell>
          <cell r="AI1752">
            <v>84000</v>
          </cell>
          <cell r="AJ1752">
            <v>1814399.9999999998</v>
          </cell>
        </row>
        <row r="1753">
          <cell r="A1753" t="str">
            <v>A11475</v>
          </cell>
          <cell r="B1753">
            <v>2712</v>
          </cell>
          <cell r="C1753">
            <v>1711</v>
          </cell>
          <cell r="E1753" t="str">
            <v>Cút ống gió KT800x500, tôn dày 0.75mm</v>
          </cell>
          <cell r="F1753">
            <v>0</v>
          </cell>
          <cell r="G1753">
            <v>0</v>
          </cell>
          <cell r="H1753" t="str">
            <v>cái</v>
          </cell>
          <cell r="I1753">
            <v>1</v>
          </cell>
          <cell r="J1753">
            <v>1321300</v>
          </cell>
          <cell r="K1753">
            <v>1321300</v>
          </cell>
          <cell r="M1753" t="str">
            <v>Hoa Sen hoặc Phương Nam</v>
          </cell>
          <cell r="N1753">
            <v>0</v>
          </cell>
          <cell r="O1753" t="str">
            <v>Việt Nam</v>
          </cell>
          <cell r="Q1753">
            <v>100</v>
          </cell>
          <cell r="R1753">
            <v>1321342.0000000002</v>
          </cell>
          <cell r="S1753">
            <v>4.16</v>
          </cell>
          <cell r="T1753">
            <v>1</v>
          </cell>
          <cell r="U1753">
            <v>1321332</v>
          </cell>
          <cell r="V1753">
            <v>1321332</v>
          </cell>
          <cell r="W1753">
            <v>128.79999999999998</v>
          </cell>
          <cell r="X1753">
            <v>128.79999999999998</v>
          </cell>
          <cell r="Y1753">
            <v>529677.12</v>
          </cell>
          <cell r="Z1753">
            <v>529677.12</v>
          </cell>
          <cell r="AA1753">
            <v>556160.98</v>
          </cell>
          <cell r="AB1753">
            <v>556160.98</v>
          </cell>
          <cell r="AC1753">
            <v>10.3</v>
          </cell>
          <cell r="AD1753">
            <v>10.3</v>
          </cell>
          <cell r="AI1753">
            <v>1321300</v>
          </cell>
          <cell r="AJ1753">
            <v>1321300</v>
          </cell>
        </row>
        <row r="1754">
          <cell r="A1754" t="str">
            <v>A11476</v>
          </cell>
          <cell r="B1754">
            <v>2713</v>
          </cell>
          <cell r="C1754">
            <v>1711</v>
          </cell>
          <cell r="E1754" t="str">
            <v>Nối giảm ống gió KT800x500/500x500, tôn dày 0.75mm</v>
          </cell>
          <cell r="F1754">
            <v>0</v>
          </cell>
          <cell r="G1754">
            <v>0</v>
          </cell>
          <cell r="H1754" t="str">
            <v>cái</v>
          </cell>
          <cell r="I1754">
            <v>2</v>
          </cell>
          <cell r="J1754">
            <v>510700</v>
          </cell>
          <cell r="K1754">
            <v>1021400</v>
          </cell>
          <cell r="M1754" t="str">
            <v>Hoa Sen hoặc Phương Nam</v>
          </cell>
          <cell r="N1754">
            <v>0</v>
          </cell>
          <cell r="O1754" t="str">
            <v>Việt Nam</v>
          </cell>
          <cell r="Q1754">
            <v>100</v>
          </cell>
          <cell r="R1754">
            <v>510697</v>
          </cell>
          <cell r="S1754">
            <v>2.08</v>
          </cell>
          <cell r="T1754">
            <v>2</v>
          </cell>
          <cell r="U1754">
            <v>510697.5</v>
          </cell>
          <cell r="V1754">
            <v>1021395</v>
          </cell>
          <cell r="W1754">
            <v>64.399999999999991</v>
          </cell>
          <cell r="X1754">
            <v>128.79999999999998</v>
          </cell>
          <cell r="Y1754">
            <v>264838.56</v>
          </cell>
          <cell r="Z1754">
            <v>529677.12</v>
          </cell>
          <cell r="AA1754">
            <v>278080.49</v>
          </cell>
          <cell r="AB1754">
            <v>556160.98</v>
          </cell>
          <cell r="AC1754">
            <v>5.2</v>
          </cell>
          <cell r="AD1754">
            <v>10.4</v>
          </cell>
          <cell r="AI1754">
            <v>510700</v>
          </cell>
          <cell r="AJ1754">
            <v>1021400</v>
          </cell>
        </row>
        <row r="1755">
          <cell r="A1755" t="str">
            <v>A11477</v>
          </cell>
          <cell r="B1755">
            <v>2714</v>
          </cell>
          <cell r="C1755">
            <v>1711</v>
          </cell>
          <cell r="E1755" t="str">
            <v>Chân rẽ ống gió KT450x500/300x300, tôn dày 0.75mm</v>
          </cell>
          <cell r="F1755">
            <v>0</v>
          </cell>
          <cell r="G1755">
            <v>0</v>
          </cell>
          <cell r="H1755" t="str">
            <v>cái</v>
          </cell>
          <cell r="I1755">
            <v>18</v>
          </cell>
          <cell r="J1755">
            <v>177000</v>
          </cell>
          <cell r="K1755">
            <v>3186000</v>
          </cell>
          <cell r="M1755" t="str">
            <v>Hoa Sen hoặc Phương Nam</v>
          </cell>
          <cell r="N1755">
            <v>0</v>
          </cell>
          <cell r="O1755" t="str">
            <v>Việt Nam</v>
          </cell>
          <cell r="Q1755">
            <v>100</v>
          </cell>
          <cell r="R1755">
            <v>177089.00000000003</v>
          </cell>
          <cell r="S1755">
            <v>1.9</v>
          </cell>
          <cell r="T1755">
            <v>18</v>
          </cell>
          <cell r="U1755">
            <v>177012</v>
          </cell>
          <cell r="V1755">
            <v>3186216</v>
          </cell>
          <cell r="W1755">
            <v>58.8</v>
          </cell>
          <cell r="X1755">
            <v>1058.3999999999999</v>
          </cell>
          <cell r="Y1755">
            <v>241809.12</v>
          </cell>
          <cell r="Z1755">
            <v>4352564.16</v>
          </cell>
          <cell r="AA1755">
            <v>253899.58</v>
          </cell>
          <cell r="AB1755">
            <v>4570192.4399999995</v>
          </cell>
          <cell r="AC1755">
            <v>4.7</v>
          </cell>
          <cell r="AD1755">
            <v>84.600000000000009</v>
          </cell>
          <cell r="AI1755">
            <v>177000</v>
          </cell>
          <cell r="AJ1755">
            <v>3186000</v>
          </cell>
        </row>
        <row r="1756">
          <cell r="A1756" t="str">
            <v>A11478</v>
          </cell>
          <cell r="B1756">
            <v>2715</v>
          </cell>
          <cell r="C1756">
            <v>1711</v>
          </cell>
          <cell r="E1756" t="str">
            <v>Tê ống gió KT800x500/800x500/800x500 , tôn dày 0.95mm</v>
          </cell>
          <cell r="F1756">
            <v>0</v>
          </cell>
          <cell r="G1756">
            <v>0</v>
          </cell>
          <cell r="H1756" t="str">
            <v>cái</v>
          </cell>
          <cell r="I1756">
            <v>1</v>
          </cell>
          <cell r="J1756">
            <v>2684700</v>
          </cell>
          <cell r="K1756">
            <v>2684700</v>
          </cell>
          <cell r="M1756" t="str">
            <v>Hoa Sen hoặc Phương Nam</v>
          </cell>
          <cell r="N1756">
            <v>0</v>
          </cell>
          <cell r="O1756" t="str">
            <v>Việt Nam</v>
          </cell>
          <cell r="Q1756">
            <v>100</v>
          </cell>
          <cell r="R1756">
            <v>2684759.0000000005</v>
          </cell>
          <cell r="S1756">
            <v>8.32</v>
          </cell>
          <cell r="T1756">
            <v>1</v>
          </cell>
          <cell r="U1756">
            <v>2684682</v>
          </cell>
          <cell r="V1756">
            <v>2684682</v>
          </cell>
          <cell r="W1756">
            <v>256.2</v>
          </cell>
          <cell r="X1756">
            <v>256.2</v>
          </cell>
          <cell r="Y1756">
            <v>1053596.8799999999</v>
          </cell>
          <cell r="Z1756">
            <v>1053596.8799999999</v>
          </cell>
          <cell r="AA1756">
            <v>1106276.72</v>
          </cell>
          <cell r="AB1756">
            <v>1106276.72</v>
          </cell>
          <cell r="AC1756">
            <v>20.5</v>
          </cell>
          <cell r="AD1756">
            <v>20.5</v>
          </cell>
          <cell r="AI1756">
            <v>2684700</v>
          </cell>
          <cell r="AJ1756">
            <v>2684700</v>
          </cell>
        </row>
        <row r="1757">
          <cell r="A1757" t="str">
            <v>A11479</v>
          </cell>
          <cell r="B1757">
            <v>2716</v>
          </cell>
          <cell r="C1757">
            <v>1711</v>
          </cell>
          <cell r="E1757" t="str">
            <v>Hộp gió hồi tiêu âm AHU</v>
          </cell>
          <cell r="F1757">
            <v>0</v>
          </cell>
          <cell r="G1757">
            <v>0</v>
          </cell>
          <cell r="H1757" t="str">
            <v>Cái</v>
          </cell>
          <cell r="I1757">
            <v>1</v>
          </cell>
          <cell r="J1757">
            <v>799900</v>
          </cell>
          <cell r="K1757">
            <v>799900</v>
          </cell>
          <cell r="M1757" t="str">
            <v>Hoa Sen hoặc Phương Nam</v>
          </cell>
          <cell r="N1757">
            <v>0</v>
          </cell>
          <cell r="O1757" t="str">
            <v>Việt Nam</v>
          </cell>
          <cell r="Q1757">
            <v>100</v>
          </cell>
          <cell r="R1757">
            <v>800000</v>
          </cell>
          <cell r="S1757">
            <v>0</v>
          </cell>
          <cell r="T1757">
            <v>1</v>
          </cell>
          <cell r="U1757">
            <v>799906.5</v>
          </cell>
          <cell r="V1757">
            <v>799906.5</v>
          </cell>
          <cell r="W1757">
            <v>70</v>
          </cell>
          <cell r="X1757">
            <v>70</v>
          </cell>
          <cell r="Y1757">
            <v>287868</v>
          </cell>
          <cell r="Z1757">
            <v>287868</v>
          </cell>
          <cell r="AA1757">
            <v>302261.40000000002</v>
          </cell>
          <cell r="AB1757">
            <v>302261.40000000002</v>
          </cell>
          <cell r="AC1757">
            <v>5.6</v>
          </cell>
          <cell r="AD1757">
            <v>5.6</v>
          </cell>
          <cell r="AI1757">
            <v>799900</v>
          </cell>
          <cell r="AJ1757">
            <v>799900</v>
          </cell>
        </row>
        <row r="1758">
          <cell r="A1758" t="str">
            <v>A11480</v>
          </cell>
          <cell r="B1758">
            <v>2717</v>
          </cell>
          <cell r="C1758">
            <v>1711</v>
          </cell>
          <cell r="E1758" t="str">
            <v>Ống gió cấp tôn tráng kẽm, cách nhiệt bông thủy tinh dày 25mm, tỷ trọng 32kg/m3</v>
          </cell>
          <cell r="F1758">
            <v>0</v>
          </cell>
          <cell r="G1758">
            <v>0</v>
          </cell>
          <cell r="H1758">
            <v>0</v>
          </cell>
          <cell r="J1758">
            <v>0</v>
          </cell>
          <cell r="K1758">
            <v>0</v>
          </cell>
          <cell r="M1758" t="str">
            <v>Hoa Sen hoặc Phương Nam</v>
          </cell>
          <cell r="N1758">
            <v>0</v>
          </cell>
          <cell r="O1758" t="str">
            <v>Việt Nam</v>
          </cell>
          <cell r="Q1758">
            <v>100</v>
          </cell>
          <cell r="R1758">
            <v>0</v>
          </cell>
          <cell r="S1758">
            <v>0</v>
          </cell>
          <cell r="T1758">
            <v>0</v>
          </cell>
          <cell r="U1758">
            <v>0</v>
          </cell>
          <cell r="V1758">
            <v>0</v>
          </cell>
          <cell r="W1758">
            <v>0</v>
          </cell>
          <cell r="X1758">
            <v>0</v>
          </cell>
          <cell r="Y1758">
            <v>0</v>
          </cell>
          <cell r="Z1758">
            <v>0</v>
          </cell>
          <cell r="AA1758">
            <v>0</v>
          </cell>
          <cell r="AB1758">
            <v>0</v>
          </cell>
          <cell r="AC1758">
            <v>0</v>
          </cell>
          <cell r="AD1758">
            <v>0</v>
          </cell>
          <cell r="AI1758">
            <v>0</v>
          </cell>
          <cell r="AJ1758" t="str">
            <v/>
          </cell>
        </row>
        <row r="1759">
          <cell r="A1759" t="str">
            <v>A11481</v>
          </cell>
          <cell r="B1759">
            <v>2718</v>
          </cell>
          <cell r="C1759">
            <v>1711</v>
          </cell>
          <cell r="E1759" t="str">
            <v>Ống gió chế tạo bằng tôn tráng kẽm KT800x900, tôn dày 0.75mm, kết nối ống bằng nẹp C</v>
          </cell>
          <cell r="F1759">
            <v>0</v>
          </cell>
          <cell r="G1759">
            <v>0</v>
          </cell>
          <cell r="H1759" t="str">
            <v>m</v>
          </cell>
          <cell r="I1759">
            <v>20.5</v>
          </cell>
          <cell r="J1759">
            <v>1008000</v>
          </cell>
          <cell r="K1759">
            <v>20664000</v>
          </cell>
          <cell r="M1759" t="str">
            <v>Hoa Sen hoặc Phương Nam</v>
          </cell>
          <cell r="N1759">
            <v>0</v>
          </cell>
          <cell r="O1759" t="str">
            <v>Việt Nam</v>
          </cell>
          <cell r="Q1759">
            <v>100</v>
          </cell>
          <cell r="R1759">
            <v>1007930</v>
          </cell>
          <cell r="S1759">
            <v>3.4</v>
          </cell>
          <cell r="T1759">
            <v>20.5</v>
          </cell>
          <cell r="U1759">
            <v>1007985</v>
          </cell>
          <cell r="V1759">
            <v>20663692.5</v>
          </cell>
          <cell r="W1759">
            <v>105</v>
          </cell>
          <cell r="X1759">
            <v>2152.5</v>
          </cell>
          <cell r="Y1759">
            <v>431802</v>
          </cell>
          <cell r="Z1759">
            <v>8851941</v>
          </cell>
          <cell r="AA1759">
            <v>453392.1</v>
          </cell>
          <cell r="AB1759">
            <v>9294538.0499999989</v>
          </cell>
          <cell r="AC1759">
            <v>8.4</v>
          </cell>
          <cell r="AD1759">
            <v>172.20000000000002</v>
          </cell>
          <cell r="AI1759">
            <v>1008000</v>
          </cell>
          <cell r="AJ1759">
            <v>20664000</v>
          </cell>
        </row>
        <row r="1760">
          <cell r="A1760" t="str">
            <v>A11482</v>
          </cell>
          <cell r="B1760">
            <v>2719</v>
          </cell>
          <cell r="C1760">
            <v>1711</v>
          </cell>
          <cell r="E1760" t="str">
            <v>Ống gió chế tạo bằng tôn tráng kẽm KT500x500, tôn dày 0.75mm, kết nối ống bằng nẹp C</v>
          </cell>
          <cell r="F1760">
            <v>0</v>
          </cell>
          <cell r="G1760">
            <v>0</v>
          </cell>
          <cell r="H1760" t="str">
            <v>m</v>
          </cell>
          <cell r="I1760">
            <v>10</v>
          </cell>
          <cell r="J1760">
            <v>592900</v>
          </cell>
          <cell r="K1760">
            <v>5929000</v>
          </cell>
          <cell r="M1760" t="str">
            <v>Hoa Sen hoặc Phương Nam</v>
          </cell>
          <cell r="N1760">
            <v>0</v>
          </cell>
          <cell r="O1760" t="str">
            <v>Việt Nam</v>
          </cell>
          <cell r="Q1760">
            <v>100</v>
          </cell>
          <cell r="R1760">
            <v>592977</v>
          </cell>
          <cell r="S1760">
            <v>2</v>
          </cell>
          <cell r="T1760">
            <v>10</v>
          </cell>
          <cell r="U1760">
            <v>592945.5</v>
          </cell>
          <cell r="V1760">
            <v>5929455</v>
          </cell>
          <cell r="W1760">
            <v>61.599999999999994</v>
          </cell>
          <cell r="X1760">
            <v>616</v>
          </cell>
          <cell r="Y1760">
            <v>253323.84</v>
          </cell>
          <cell r="Z1760">
            <v>2533238.4</v>
          </cell>
          <cell r="AA1760">
            <v>265990.03000000003</v>
          </cell>
          <cell r="AB1760">
            <v>2659900.3000000003</v>
          </cell>
          <cell r="AC1760">
            <v>4.9000000000000004</v>
          </cell>
          <cell r="AD1760">
            <v>49</v>
          </cell>
          <cell r="AI1760">
            <v>592900</v>
          </cell>
          <cell r="AJ1760">
            <v>5929000</v>
          </cell>
        </row>
        <row r="1761">
          <cell r="A1761" t="str">
            <v>A11483</v>
          </cell>
          <cell r="B1761">
            <v>2720</v>
          </cell>
          <cell r="C1761">
            <v>1711</v>
          </cell>
          <cell r="E1761" t="str">
            <v>Ống gió chế tạo bằng tôn tráng kẽm KT500x250, tôn dày 0.75mm, kết nối ống bằng nẹp C</v>
          </cell>
          <cell r="F1761">
            <v>0</v>
          </cell>
          <cell r="G1761">
            <v>0</v>
          </cell>
          <cell r="H1761" t="str">
            <v>m</v>
          </cell>
          <cell r="I1761">
            <v>2.2000000000000002</v>
          </cell>
          <cell r="J1761">
            <v>444800</v>
          </cell>
          <cell r="K1761">
            <v>978560</v>
          </cell>
          <cell r="M1761" t="str">
            <v>Hoa Sen hoặc Phương Nam</v>
          </cell>
          <cell r="N1761">
            <v>0</v>
          </cell>
          <cell r="O1761" t="str">
            <v>Việt Nam</v>
          </cell>
          <cell r="Q1761">
            <v>100</v>
          </cell>
          <cell r="R1761">
            <v>444686.00000000006</v>
          </cell>
          <cell r="S1761">
            <v>1.5</v>
          </cell>
          <cell r="T1761">
            <v>2.2000000000000002</v>
          </cell>
          <cell r="U1761">
            <v>444765</v>
          </cell>
          <cell r="V1761">
            <v>978483.00000000012</v>
          </cell>
          <cell r="W1761">
            <v>46.199999999999996</v>
          </cell>
          <cell r="X1761">
            <v>101.64</v>
          </cell>
          <cell r="Y1761">
            <v>189992.88</v>
          </cell>
          <cell r="Z1761">
            <v>417984.33600000007</v>
          </cell>
          <cell r="AA1761">
            <v>199492.52</v>
          </cell>
          <cell r="AB1761">
            <v>438883.54399999999</v>
          </cell>
          <cell r="AC1761">
            <v>3.7</v>
          </cell>
          <cell r="AD1761">
            <v>8.14</v>
          </cell>
          <cell r="AI1761">
            <v>444800</v>
          </cell>
          <cell r="AJ1761">
            <v>978560.00000000012</v>
          </cell>
        </row>
        <row r="1762">
          <cell r="A1762" t="str">
            <v>A11484</v>
          </cell>
          <cell r="B1762">
            <v>2721</v>
          </cell>
          <cell r="C1762">
            <v>1711</v>
          </cell>
          <cell r="E1762" t="str">
            <v>Ống gió chế tạo bằng tôn tráng kẽm KT300x250, tôn dày 0.75mm, kết nối ống bằng nẹp C</v>
          </cell>
          <cell r="F1762">
            <v>0</v>
          </cell>
          <cell r="G1762">
            <v>0</v>
          </cell>
          <cell r="H1762" t="str">
            <v>m</v>
          </cell>
          <cell r="I1762">
            <v>3.2</v>
          </cell>
          <cell r="J1762">
            <v>326100</v>
          </cell>
          <cell r="K1762">
            <v>1043520</v>
          </cell>
          <cell r="M1762" t="str">
            <v>Hoa Sen hoặc Phương Nam</v>
          </cell>
          <cell r="N1762">
            <v>0</v>
          </cell>
          <cell r="O1762" t="str">
            <v>Việt Nam</v>
          </cell>
          <cell r="Q1762">
            <v>100</v>
          </cell>
          <cell r="R1762">
            <v>326128.00000000006</v>
          </cell>
          <cell r="S1762">
            <v>1.1000000000000001</v>
          </cell>
          <cell r="T1762">
            <v>3.2</v>
          </cell>
          <cell r="U1762">
            <v>326086.5</v>
          </cell>
          <cell r="V1762">
            <v>1043476.8</v>
          </cell>
          <cell r="W1762">
            <v>33.599999999999994</v>
          </cell>
          <cell r="X1762">
            <v>107.51999999999998</v>
          </cell>
          <cell r="Y1762">
            <v>138176.64000000001</v>
          </cell>
          <cell r="Z1762">
            <v>442165.24800000008</v>
          </cell>
          <cell r="AA1762">
            <v>145085.47</v>
          </cell>
          <cell r="AB1762">
            <v>464273.50400000002</v>
          </cell>
          <cell r="AC1762">
            <v>2.7</v>
          </cell>
          <cell r="AD1762">
            <v>8.64</v>
          </cell>
          <cell r="AI1762">
            <v>326100</v>
          </cell>
          <cell r="AJ1762">
            <v>1043520</v>
          </cell>
        </row>
        <row r="1763">
          <cell r="A1763" t="str">
            <v>A11485</v>
          </cell>
          <cell r="B1763">
            <v>2722</v>
          </cell>
          <cell r="C1763">
            <v>1711</v>
          </cell>
          <cell r="E1763" t="str">
            <v>Ống gió mềm cách nhiệt D300 - Độ dày 25 mm, tỷ trọng 32 kg/m3</v>
          </cell>
          <cell r="F1763">
            <v>0</v>
          </cell>
          <cell r="G1763">
            <v>0</v>
          </cell>
          <cell r="H1763" t="str">
            <v>m</v>
          </cell>
          <cell r="I1763">
            <v>21.599999999999998</v>
          </cell>
          <cell r="J1763">
            <v>84000</v>
          </cell>
          <cell r="K1763">
            <v>1814400</v>
          </cell>
          <cell r="M1763" t="str">
            <v>Hoa Sen hoặc Phương Nam</v>
          </cell>
          <cell r="N1763">
            <v>0</v>
          </cell>
          <cell r="O1763" t="str">
            <v>Việt Nam</v>
          </cell>
          <cell r="Q1763">
            <v>100</v>
          </cell>
          <cell r="R1763">
            <v>83963.000000000015</v>
          </cell>
          <cell r="S1763">
            <v>0</v>
          </cell>
          <cell r="T1763">
            <v>21.599999999999998</v>
          </cell>
          <cell r="U1763">
            <v>84036</v>
          </cell>
          <cell r="V1763">
            <v>1815177.5999999999</v>
          </cell>
          <cell r="W1763">
            <v>0</v>
          </cell>
          <cell r="X1763">
            <v>0</v>
          </cell>
          <cell r="Y1763">
            <v>0</v>
          </cell>
          <cell r="Z1763">
            <v>0</v>
          </cell>
          <cell r="AA1763">
            <v>0</v>
          </cell>
          <cell r="AB1763">
            <v>0</v>
          </cell>
          <cell r="AC1763">
            <v>0</v>
          </cell>
          <cell r="AD1763">
            <v>0</v>
          </cell>
          <cell r="AI1763">
            <v>84000</v>
          </cell>
          <cell r="AJ1763">
            <v>1814399.9999999998</v>
          </cell>
        </row>
        <row r="1764">
          <cell r="A1764" t="str">
            <v>A11486</v>
          </cell>
          <cell r="B1764">
            <v>2723</v>
          </cell>
          <cell r="C1764">
            <v>1711</v>
          </cell>
          <cell r="E1764" t="str">
            <v>Cút ống gió KT800x500, tôn dày 0.75mm</v>
          </cell>
          <cell r="F1764">
            <v>0</v>
          </cell>
          <cell r="G1764">
            <v>0</v>
          </cell>
          <cell r="H1764" t="str">
            <v>cái</v>
          </cell>
          <cell r="I1764">
            <v>1</v>
          </cell>
          <cell r="J1764">
            <v>1321300</v>
          </cell>
          <cell r="K1764">
            <v>1321300</v>
          </cell>
          <cell r="M1764" t="str">
            <v>Hoa Sen hoặc Phương Nam</v>
          </cell>
          <cell r="N1764">
            <v>0</v>
          </cell>
          <cell r="O1764" t="str">
            <v>Việt Nam</v>
          </cell>
          <cell r="Q1764">
            <v>100</v>
          </cell>
          <cell r="R1764">
            <v>1321342.0000000002</v>
          </cell>
          <cell r="S1764">
            <v>4.16</v>
          </cell>
          <cell r="T1764">
            <v>1</v>
          </cell>
          <cell r="U1764">
            <v>1321332</v>
          </cell>
          <cell r="V1764">
            <v>1321332</v>
          </cell>
          <cell r="W1764">
            <v>128.79999999999998</v>
          </cell>
          <cell r="X1764">
            <v>128.79999999999998</v>
          </cell>
          <cell r="Y1764">
            <v>529677.12</v>
          </cell>
          <cell r="Z1764">
            <v>529677.12</v>
          </cell>
          <cell r="AA1764">
            <v>556160.98</v>
          </cell>
          <cell r="AB1764">
            <v>556160.98</v>
          </cell>
          <cell r="AC1764">
            <v>10.3</v>
          </cell>
          <cell r="AD1764">
            <v>10.3</v>
          </cell>
          <cell r="AI1764">
            <v>1321300</v>
          </cell>
          <cell r="AJ1764">
            <v>1321300</v>
          </cell>
        </row>
        <row r="1765">
          <cell r="A1765" t="str">
            <v>A11487</v>
          </cell>
          <cell r="B1765">
            <v>2724</v>
          </cell>
          <cell r="C1765">
            <v>1711</v>
          </cell>
          <cell r="E1765" t="str">
            <v>Nối giảm ống gió KT800x500/500x500, tôn dày 0.75mm</v>
          </cell>
          <cell r="F1765">
            <v>0</v>
          </cell>
          <cell r="G1765">
            <v>0</v>
          </cell>
          <cell r="H1765" t="str">
            <v>cái</v>
          </cell>
          <cell r="I1765">
            <v>2</v>
          </cell>
          <cell r="J1765">
            <v>510700</v>
          </cell>
          <cell r="K1765">
            <v>1021400</v>
          </cell>
          <cell r="M1765" t="str">
            <v>Hoa Sen hoặc Phương Nam</v>
          </cell>
          <cell r="N1765">
            <v>0</v>
          </cell>
          <cell r="O1765" t="str">
            <v>Việt Nam</v>
          </cell>
          <cell r="Q1765">
            <v>100</v>
          </cell>
          <cell r="R1765">
            <v>510697</v>
          </cell>
          <cell r="S1765">
            <v>2.08</v>
          </cell>
          <cell r="T1765">
            <v>2</v>
          </cell>
          <cell r="U1765">
            <v>510697.5</v>
          </cell>
          <cell r="V1765">
            <v>1021395</v>
          </cell>
          <cell r="W1765">
            <v>64.399999999999991</v>
          </cell>
          <cell r="X1765">
            <v>128.79999999999998</v>
          </cell>
          <cell r="Y1765">
            <v>264838.56</v>
          </cell>
          <cell r="Z1765">
            <v>529677.12</v>
          </cell>
          <cell r="AA1765">
            <v>278080.49</v>
          </cell>
          <cell r="AB1765">
            <v>556160.98</v>
          </cell>
          <cell r="AC1765">
            <v>5.2</v>
          </cell>
          <cell r="AD1765">
            <v>10.4</v>
          </cell>
          <cell r="AI1765">
            <v>510700</v>
          </cell>
          <cell r="AJ1765">
            <v>1021400</v>
          </cell>
        </row>
        <row r="1766">
          <cell r="A1766" t="str">
            <v>A11488</v>
          </cell>
          <cell r="B1766">
            <v>2725</v>
          </cell>
          <cell r="C1766">
            <v>1711</v>
          </cell>
          <cell r="E1766" t="str">
            <v>Chân rẽ ống gió KT450x500/300x300, tôn dày 0.75mm</v>
          </cell>
          <cell r="F1766">
            <v>0</v>
          </cell>
          <cell r="G1766">
            <v>0</v>
          </cell>
          <cell r="H1766" t="str">
            <v>cái</v>
          </cell>
          <cell r="I1766">
            <v>18</v>
          </cell>
          <cell r="J1766">
            <v>177000</v>
          </cell>
          <cell r="K1766">
            <v>3186000</v>
          </cell>
          <cell r="M1766" t="str">
            <v>Hoa Sen hoặc Phương Nam</v>
          </cell>
          <cell r="N1766">
            <v>0</v>
          </cell>
          <cell r="O1766" t="str">
            <v>Việt Nam</v>
          </cell>
          <cell r="Q1766">
            <v>100</v>
          </cell>
          <cell r="R1766">
            <v>177089.00000000003</v>
          </cell>
          <cell r="S1766">
            <v>1.9</v>
          </cell>
          <cell r="T1766">
            <v>18</v>
          </cell>
          <cell r="U1766">
            <v>177012</v>
          </cell>
          <cell r="V1766">
            <v>3186216</v>
          </cell>
          <cell r="W1766">
            <v>58.8</v>
          </cell>
          <cell r="X1766">
            <v>1058.3999999999999</v>
          </cell>
          <cell r="Y1766">
            <v>241809.12</v>
          </cell>
          <cell r="Z1766">
            <v>4352564.16</v>
          </cell>
          <cell r="AA1766">
            <v>253899.58</v>
          </cell>
          <cell r="AB1766">
            <v>4570192.4399999995</v>
          </cell>
          <cell r="AC1766">
            <v>4.7</v>
          </cell>
          <cell r="AD1766">
            <v>84.600000000000009</v>
          </cell>
          <cell r="AI1766">
            <v>177000</v>
          </cell>
          <cell r="AJ1766">
            <v>3186000</v>
          </cell>
        </row>
        <row r="1767">
          <cell r="A1767" t="str">
            <v>A11489</v>
          </cell>
          <cell r="B1767">
            <v>2726</v>
          </cell>
          <cell r="C1767">
            <v>1711</v>
          </cell>
          <cell r="E1767" t="str">
            <v>Tê ống gió KT800x500/800x500/800x500 , tôn dày 0.95mm</v>
          </cell>
          <cell r="F1767">
            <v>0</v>
          </cell>
          <cell r="G1767">
            <v>0</v>
          </cell>
          <cell r="H1767" t="str">
            <v>cái</v>
          </cell>
          <cell r="I1767">
            <v>1</v>
          </cell>
          <cell r="J1767">
            <v>2684700</v>
          </cell>
          <cell r="K1767">
            <v>2684700</v>
          </cell>
          <cell r="M1767" t="str">
            <v>Hoa Sen hoặc Phương Nam</v>
          </cell>
          <cell r="N1767">
            <v>0</v>
          </cell>
          <cell r="O1767" t="str">
            <v>Việt Nam</v>
          </cell>
          <cell r="Q1767">
            <v>100</v>
          </cell>
          <cell r="R1767">
            <v>2684759.0000000005</v>
          </cell>
          <cell r="S1767">
            <v>8.32</v>
          </cell>
          <cell r="T1767">
            <v>1</v>
          </cell>
          <cell r="U1767">
            <v>2684682</v>
          </cell>
          <cell r="V1767">
            <v>2684682</v>
          </cell>
          <cell r="W1767">
            <v>256.2</v>
          </cell>
          <cell r="X1767">
            <v>256.2</v>
          </cell>
          <cell r="Y1767">
            <v>1053596.8799999999</v>
          </cell>
          <cell r="Z1767">
            <v>1053596.8799999999</v>
          </cell>
          <cell r="AA1767">
            <v>1106276.72</v>
          </cell>
          <cell r="AB1767">
            <v>1106276.72</v>
          </cell>
          <cell r="AC1767">
            <v>20.5</v>
          </cell>
          <cell r="AD1767">
            <v>20.5</v>
          </cell>
          <cell r="AI1767">
            <v>2684700</v>
          </cell>
          <cell r="AJ1767">
            <v>2684700</v>
          </cell>
        </row>
        <row r="1768">
          <cell r="A1768" t="str">
            <v>A11490</v>
          </cell>
          <cell r="B1768">
            <v>2727</v>
          </cell>
          <cell r="C1768">
            <v>1711</v>
          </cell>
          <cell r="E1768" t="str">
            <v>Hộp gió hồi tiêu âm AHU</v>
          </cell>
          <cell r="F1768">
            <v>0</v>
          </cell>
          <cell r="G1768">
            <v>0</v>
          </cell>
          <cell r="H1768" t="str">
            <v>Cái</v>
          </cell>
          <cell r="I1768">
            <v>1</v>
          </cell>
          <cell r="J1768">
            <v>799900</v>
          </cell>
          <cell r="K1768">
            <v>799900</v>
          </cell>
          <cell r="M1768" t="str">
            <v>Hoa Sen hoặc Phương Nam</v>
          </cell>
          <cell r="N1768">
            <v>0</v>
          </cell>
          <cell r="O1768" t="str">
            <v>Việt Nam</v>
          </cell>
          <cell r="Q1768">
            <v>100</v>
          </cell>
          <cell r="R1768">
            <v>800000</v>
          </cell>
          <cell r="S1768">
            <v>0</v>
          </cell>
          <cell r="T1768">
            <v>1</v>
          </cell>
          <cell r="U1768">
            <v>799906.5</v>
          </cell>
          <cell r="V1768">
            <v>799906.5</v>
          </cell>
          <cell r="W1768">
            <v>70</v>
          </cell>
          <cell r="X1768">
            <v>70</v>
          </cell>
          <cell r="Y1768">
            <v>287868</v>
          </cell>
          <cell r="Z1768">
            <v>287868</v>
          </cell>
          <cell r="AA1768">
            <v>302261.40000000002</v>
          </cell>
          <cell r="AB1768">
            <v>302261.40000000002</v>
          </cell>
          <cell r="AC1768">
            <v>5.6</v>
          </cell>
          <cell r="AD1768">
            <v>5.6</v>
          </cell>
          <cell r="AI1768">
            <v>799900</v>
          </cell>
          <cell r="AJ1768">
            <v>799900</v>
          </cell>
        </row>
        <row r="1769">
          <cell r="A1769" t="str">
            <v>A11491</v>
          </cell>
          <cell r="B1769">
            <v>2728</v>
          </cell>
          <cell r="C1769">
            <v>1711</v>
          </cell>
          <cell r="E1769" t="str">
            <v>Ống gió tươi</v>
          </cell>
          <cell r="F1769">
            <v>0</v>
          </cell>
          <cell r="G1769">
            <v>0</v>
          </cell>
          <cell r="H1769">
            <v>0</v>
          </cell>
          <cell r="J1769">
            <v>0</v>
          </cell>
          <cell r="K1769">
            <v>0</v>
          </cell>
          <cell r="M1769" t="str">
            <v>Hoa Sen hoặc Phương Nam</v>
          </cell>
          <cell r="N1769">
            <v>0</v>
          </cell>
          <cell r="O1769" t="str">
            <v>Việt Nam</v>
          </cell>
          <cell r="Q1769">
            <v>100</v>
          </cell>
          <cell r="R1769">
            <v>0</v>
          </cell>
          <cell r="S1769">
            <v>0</v>
          </cell>
          <cell r="T1769">
            <v>0</v>
          </cell>
          <cell r="U1769">
            <v>0</v>
          </cell>
          <cell r="V1769">
            <v>0</v>
          </cell>
          <cell r="W1769">
            <v>0</v>
          </cell>
          <cell r="X1769">
            <v>0</v>
          </cell>
          <cell r="Y1769">
            <v>0</v>
          </cell>
          <cell r="Z1769">
            <v>0</v>
          </cell>
          <cell r="AA1769">
            <v>0</v>
          </cell>
          <cell r="AB1769">
            <v>0</v>
          </cell>
          <cell r="AC1769">
            <v>0</v>
          </cell>
          <cell r="AD1769">
            <v>0</v>
          </cell>
          <cell r="AI1769">
            <v>0</v>
          </cell>
          <cell r="AJ1769" t="str">
            <v/>
          </cell>
        </row>
        <row r="1770">
          <cell r="A1770" t="str">
            <v>A11492</v>
          </cell>
          <cell r="B1770">
            <v>2729</v>
          </cell>
          <cell r="C1770">
            <v>1711</v>
          </cell>
          <cell r="E1770" t="str">
            <v>Ống gió chế tạo bằng tôn tráng kẽm KT850x250, tôn dày 0.75mm, kết nối ống bằng nẹp C</v>
          </cell>
          <cell r="F1770">
            <v>0</v>
          </cell>
          <cell r="G1770">
            <v>0</v>
          </cell>
          <cell r="H1770" t="str">
            <v>m</v>
          </cell>
          <cell r="I1770">
            <v>10</v>
          </cell>
          <cell r="J1770">
            <v>383700</v>
          </cell>
          <cell r="K1770">
            <v>3837000</v>
          </cell>
          <cell r="M1770" t="str">
            <v>Hoa Sen hoặc Phương Nam</v>
          </cell>
          <cell r="N1770">
            <v>0</v>
          </cell>
          <cell r="O1770" t="str">
            <v>Việt Nam</v>
          </cell>
          <cell r="Q1770">
            <v>100</v>
          </cell>
          <cell r="R1770">
            <v>383680.00000000006</v>
          </cell>
          <cell r="S1770">
            <v>2.2000000000000002</v>
          </cell>
          <cell r="T1770">
            <v>10</v>
          </cell>
          <cell r="U1770">
            <v>383749.5</v>
          </cell>
          <cell r="V1770">
            <v>3837495</v>
          </cell>
          <cell r="W1770">
            <v>51.8</v>
          </cell>
          <cell r="X1770">
            <v>518</v>
          </cell>
          <cell r="Y1770">
            <v>213022.32</v>
          </cell>
          <cell r="Z1770">
            <v>2130223.2000000002</v>
          </cell>
          <cell r="AA1770">
            <v>223673.44</v>
          </cell>
          <cell r="AB1770">
            <v>2236734.4</v>
          </cell>
          <cell r="AC1770">
            <v>4.0999999999999996</v>
          </cell>
          <cell r="AD1770">
            <v>41</v>
          </cell>
          <cell r="AI1770">
            <v>383700</v>
          </cell>
          <cell r="AJ1770">
            <v>3837000</v>
          </cell>
        </row>
        <row r="1771">
          <cell r="A1771" t="str">
            <v>A11493</v>
          </cell>
          <cell r="B1771">
            <v>2730</v>
          </cell>
          <cell r="C1771">
            <v>1711</v>
          </cell>
          <cell r="E1771" t="str">
            <v>Cút ống gió KT850x250, tôn dày 0.75mm</v>
          </cell>
          <cell r="F1771">
            <v>0</v>
          </cell>
          <cell r="G1771">
            <v>0</v>
          </cell>
          <cell r="H1771" t="str">
            <v>Cái</v>
          </cell>
          <cell r="I1771">
            <v>2</v>
          </cell>
          <cell r="J1771">
            <v>930900</v>
          </cell>
          <cell r="K1771">
            <v>1861800</v>
          </cell>
          <cell r="M1771" t="str">
            <v>Hoa Sen hoặc Phương Nam</v>
          </cell>
          <cell r="N1771">
            <v>0</v>
          </cell>
          <cell r="O1771" t="str">
            <v>Việt Nam</v>
          </cell>
          <cell r="Q1771">
            <v>100</v>
          </cell>
          <cell r="R1771">
            <v>930930.00000000012</v>
          </cell>
          <cell r="S1771">
            <v>3.74</v>
          </cell>
          <cell r="T1771">
            <v>2</v>
          </cell>
          <cell r="U1771">
            <v>930877.5</v>
          </cell>
          <cell r="V1771">
            <v>1861755</v>
          </cell>
          <cell r="W1771">
            <v>89.6</v>
          </cell>
          <cell r="X1771">
            <v>179.2</v>
          </cell>
          <cell r="Y1771">
            <v>368471.03999999998</v>
          </cell>
          <cell r="Z1771">
            <v>736942.07999999996</v>
          </cell>
          <cell r="AA1771">
            <v>386894.59</v>
          </cell>
          <cell r="AB1771">
            <v>773789.18</v>
          </cell>
          <cell r="AC1771">
            <v>7.2</v>
          </cell>
          <cell r="AD1771">
            <v>14.4</v>
          </cell>
          <cell r="AI1771">
            <v>930900</v>
          </cell>
          <cell r="AJ1771">
            <v>1861800</v>
          </cell>
        </row>
        <row r="1772">
          <cell r="A1772" t="str">
            <v>A11494</v>
          </cell>
          <cell r="B1772">
            <v>2731</v>
          </cell>
          <cell r="C1772">
            <v>1711</v>
          </cell>
          <cell r="E1772" t="str">
            <v>Tê ống gió KT850x250/850x250/850x250 , tôn dày 0.95mm</v>
          </cell>
          <cell r="F1772">
            <v>0</v>
          </cell>
          <cell r="G1772">
            <v>0</v>
          </cell>
          <cell r="H1772" t="str">
            <v>Cái</v>
          </cell>
          <cell r="I1772">
            <v>1</v>
          </cell>
          <cell r="J1772">
            <v>1427900</v>
          </cell>
          <cell r="K1772">
            <v>1427900</v>
          </cell>
          <cell r="M1772" t="str">
            <v>Hoa Sen hoặc Phương Nam</v>
          </cell>
          <cell r="N1772">
            <v>0</v>
          </cell>
          <cell r="O1772" t="str">
            <v>Việt Nam</v>
          </cell>
          <cell r="Q1772">
            <v>100</v>
          </cell>
          <cell r="R1772">
            <v>1427910</v>
          </cell>
          <cell r="S1772">
            <v>7.48</v>
          </cell>
          <cell r="T1772">
            <v>1</v>
          </cell>
          <cell r="U1772">
            <v>1427941.5</v>
          </cell>
          <cell r="V1772">
            <v>1427941.5</v>
          </cell>
          <cell r="W1772">
            <v>177.79999999999998</v>
          </cell>
          <cell r="X1772">
            <v>177.79999999999998</v>
          </cell>
          <cell r="Y1772">
            <v>731184.72</v>
          </cell>
          <cell r="Z1772">
            <v>731184.72</v>
          </cell>
          <cell r="AA1772">
            <v>767743.96</v>
          </cell>
          <cell r="AB1772">
            <v>767743.96</v>
          </cell>
          <cell r="AC1772">
            <v>14.2</v>
          </cell>
          <cell r="AD1772">
            <v>14.2</v>
          </cell>
          <cell r="AI1772">
            <v>1427900</v>
          </cell>
          <cell r="AJ1772">
            <v>1427900</v>
          </cell>
        </row>
        <row r="1773">
          <cell r="A1773" t="str">
            <v>A11495</v>
          </cell>
          <cell r="D1773" t="str">
            <v>X.6</v>
          </cell>
          <cell r="E1773" t="str">
            <v>HỆ THỐNG ỐNG NƯỚC VÀ PHỤ KIỆN</v>
          </cell>
        </row>
        <row r="1774">
          <cell r="A1774" t="str">
            <v>A11496</v>
          </cell>
          <cell r="B1774">
            <v>8260</v>
          </cell>
          <cell r="C1774">
            <v>1820</v>
          </cell>
          <cell r="E1774" t="str">
            <v>Black - Steel Pipe (SCH40) - Chilling system w/ Insulation</v>
          </cell>
          <cell r="F1774" t="str">
            <v>Ống thép đen, tiêu chuẩn BS-M hệ nước lạnh</v>
          </cell>
          <cell r="G1774" t="str">
            <v>65A</v>
          </cell>
          <cell r="H1774" t="str">
            <v>m</v>
          </cell>
          <cell r="I1774">
            <v>15</v>
          </cell>
          <cell r="J1774">
            <v>333700</v>
          </cell>
          <cell r="K1774">
            <v>5005500</v>
          </cell>
          <cell r="M1774" t="str">
            <v>Ống thép :Xinyue/ Bảo ôn: Seikisui (t=25mm)</v>
          </cell>
          <cell r="N1774">
            <v>0</v>
          </cell>
          <cell r="O1774" t="str">
            <v>Ống thép:Trung Quốc/Bảo ôn: Thailand</v>
          </cell>
          <cell r="Q1774">
            <v>100</v>
          </cell>
          <cell r="R1774">
            <v>333737.5</v>
          </cell>
          <cell r="S1774">
            <v>32.4</v>
          </cell>
          <cell r="T1774">
            <v>15</v>
          </cell>
          <cell r="U1774">
            <v>333685.5</v>
          </cell>
          <cell r="V1774">
            <v>5005282.5</v>
          </cell>
          <cell r="W1774">
            <v>68.599999999999994</v>
          </cell>
          <cell r="X1774">
            <v>1029</v>
          </cell>
          <cell r="Y1774">
            <v>282110.64</v>
          </cell>
          <cell r="Z1774">
            <v>4231659.6000000006</v>
          </cell>
          <cell r="AA1774">
            <v>296216.17</v>
          </cell>
          <cell r="AB1774">
            <v>4443242.55</v>
          </cell>
          <cell r="AC1774">
            <v>5.5</v>
          </cell>
          <cell r="AD1774">
            <v>82.5</v>
          </cell>
          <cell r="AE1774" t="e">
            <v>#REF!</v>
          </cell>
          <cell r="AF1774" t="e">
            <v>#REF!</v>
          </cell>
          <cell r="AI1774">
            <v>333700</v>
          </cell>
          <cell r="AJ1774">
            <v>5005500</v>
          </cell>
        </row>
        <row r="1775">
          <cell r="A1775" t="str">
            <v>A11497</v>
          </cell>
          <cell r="B1775">
            <v>8256</v>
          </cell>
          <cell r="C1775">
            <v>1820</v>
          </cell>
          <cell r="E1775" t="str">
            <v>Black - Steel Pipe (SCH40) - Chilling system w/ Insulation</v>
          </cell>
          <cell r="F1775" t="str">
            <v>Ống thép đen, tiêu chuẩn BS-M hệ nước lạnh</v>
          </cell>
          <cell r="G1775" t="str">
            <v xml:space="preserve">25A </v>
          </cell>
          <cell r="H1775" t="str">
            <v>m</v>
          </cell>
          <cell r="I1775">
            <v>5</v>
          </cell>
          <cell r="J1775">
            <v>147700</v>
          </cell>
          <cell r="K1775">
            <v>738500</v>
          </cell>
          <cell r="M1775" t="str">
            <v>Ống thép :Xinyue/ Bảo ôn: Seikisui (t=20mm)</v>
          </cell>
          <cell r="N1775">
            <v>0</v>
          </cell>
          <cell r="O1775" t="str">
            <v>Ống thép:Trung Quốc/Bảo ôn: Thailand</v>
          </cell>
          <cell r="Q1775">
            <v>100</v>
          </cell>
          <cell r="R1775">
            <v>147692.5</v>
          </cell>
          <cell r="S1775">
            <v>13.8</v>
          </cell>
          <cell r="T1775">
            <v>5</v>
          </cell>
          <cell r="U1775">
            <v>147733.5</v>
          </cell>
          <cell r="V1775">
            <v>738667.5</v>
          </cell>
          <cell r="W1775">
            <v>29.4</v>
          </cell>
          <cell r="X1775">
            <v>147</v>
          </cell>
          <cell r="Y1775">
            <v>120904.56</v>
          </cell>
          <cell r="Z1775">
            <v>604522.80000000005</v>
          </cell>
          <cell r="AA1775">
            <v>126949.79</v>
          </cell>
          <cell r="AB1775">
            <v>634748.94999999995</v>
          </cell>
          <cell r="AC1775">
            <v>2.4</v>
          </cell>
          <cell r="AD1775">
            <v>12</v>
          </cell>
          <cell r="AE1775" t="e">
            <v>#REF!</v>
          </cell>
          <cell r="AF1775" t="e">
            <v>#REF!</v>
          </cell>
          <cell r="AI1775">
            <v>147700</v>
          </cell>
          <cell r="AJ1775">
            <v>738500</v>
          </cell>
        </row>
        <row r="1776">
          <cell r="A1776" t="str">
            <v>A11498</v>
          </cell>
          <cell r="B1776">
            <v>7573</v>
          </cell>
          <cell r="C1776">
            <v>1821</v>
          </cell>
          <cell r="E1776" t="str">
            <v>PVC Drain Pipe (Class2) w/ Insulation</v>
          </cell>
          <cell r="F1776" t="str">
            <v>Ống nước ngưng uPVC class 2</v>
          </cell>
          <cell r="G1776" t="str">
            <v>25A (DN34)</v>
          </cell>
          <cell r="H1776" t="str">
            <v>m</v>
          </cell>
          <cell r="I1776">
            <v>10</v>
          </cell>
          <cell r="J1776">
            <v>44000</v>
          </cell>
          <cell r="K1776">
            <v>440000</v>
          </cell>
          <cell r="M1776" t="str">
            <v>Tiền Phong/ Amarflex (t=13mm)</v>
          </cell>
          <cell r="N1776">
            <v>0</v>
          </cell>
          <cell r="O1776" t="str">
            <v>Viêt Nam/ Thái Lan</v>
          </cell>
          <cell r="Q1776">
            <v>100</v>
          </cell>
          <cell r="R1776">
            <v>14695</v>
          </cell>
          <cell r="S1776">
            <v>15090.91</v>
          </cell>
          <cell r="T1776">
            <v>10</v>
          </cell>
          <cell r="U1776">
            <v>44029.5</v>
          </cell>
          <cell r="V1776">
            <v>440295</v>
          </cell>
          <cell r="W1776">
            <v>10.625999999999999</v>
          </cell>
          <cell r="X1776">
            <v>106.25999999999999</v>
          </cell>
          <cell r="Y1776">
            <v>43698.36</v>
          </cell>
          <cell r="Z1776">
            <v>436983.6</v>
          </cell>
          <cell r="AA1776">
            <v>45883.28</v>
          </cell>
          <cell r="AB1776">
            <v>458832.8</v>
          </cell>
          <cell r="AC1776">
            <v>0.9</v>
          </cell>
          <cell r="AD1776">
            <v>9</v>
          </cell>
          <cell r="AE1776">
            <v>4400000</v>
          </cell>
          <cell r="AF1776">
            <v>44000000</v>
          </cell>
          <cell r="AI1776">
            <v>44000</v>
          </cell>
          <cell r="AJ1776">
            <v>440000</v>
          </cell>
        </row>
        <row r="1777">
          <cell r="A1777" t="str">
            <v>A11499</v>
          </cell>
        </row>
        <row r="1778">
          <cell r="A1778" t="str">
            <v>A11500</v>
          </cell>
          <cell r="B1778">
            <v>9270</v>
          </cell>
          <cell r="C1778">
            <v>1834</v>
          </cell>
          <cell r="E1778" t="str">
            <v>Ditto Suspended &amp; Supports Materials</v>
          </cell>
          <cell r="F1778" t="str">
            <v>Vật tư làm giá đỡ</v>
          </cell>
          <cell r="H1778" t="str">
            <v>Lot</v>
          </cell>
          <cell r="J1778">
            <v>861600</v>
          </cell>
          <cell r="K1778">
            <v>0</v>
          </cell>
          <cell r="M1778">
            <v>0</v>
          </cell>
          <cell r="N1778">
            <v>0</v>
          </cell>
          <cell r="O1778">
            <v>0</v>
          </cell>
          <cell r="R1778" t="str">
            <v xml:space="preserve">Black Steel Pipe (SCH40) </v>
          </cell>
          <cell r="S1778">
            <v>0.15</v>
          </cell>
          <cell r="T1778">
            <v>0</v>
          </cell>
          <cell r="U1778">
            <v>861592.5</v>
          </cell>
          <cell r="V1778">
            <v>0</v>
          </cell>
          <cell r="W1778">
            <v>0</v>
          </cell>
          <cell r="X1778">
            <v>0</v>
          </cell>
          <cell r="Z1778">
            <v>0</v>
          </cell>
          <cell r="AA1778">
            <v>0</v>
          </cell>
          <cell r="AB1778">
            <v>0</v>
          </cell>
          <cell r="AC1778">
            <v>0</v>
          </cell>
          <cell r="AD1778">
            <v>0</v>
          </cell>
          <cell r="AE1778" t="e">
            <v>#REF!</v>
          </cell>
          <cell r="AF1778" t="e">
            <v>#REF!</v>
          </cell>
          <cell r="AI1778">
            <v>861600</v>
          </cell>
          <cell r="AJ1778">
            <v>0</v>
          </cell>
        </row>
        <row r="1779">
          <cell r="A1779" t="str">
            <v>A11501</v>
          </cell>
          <cell r="B1779">
            <v>9253</v>
          </cell>
          <cell r="C1779">
            <v>1827</v>
          </cell>
          <cell r="E1779" t="str">
            <v>Galvanized Steel Pipe fittings</v>
          </cell>
          <cell r="F1779" t="str">
            <v>Phụ kiện ống thép mạ kẽm</v>
          </cell>
          <cell r="H1779" t="str">
            <v>Lot</v>
          </cell>
          <cell r="J1779">
            <v>3159200</v>
          </cell>
          <cell r="K1779">
            <v>0</v>
          </cell>
          <cell r="M1779">
            <v>0</v>
          </cell>
          <cell r="N1779">
            <v>0</v>
          </cell>
          <cell r="O1779">
            <v>0</v>
          </cell>
          <cell r="R1779" t="str">
            <v xml:space="preserve">Black Steel Pipe (SCH40) </v>
          </cell>
          <cell r="S1779">
            <v>0.55000000000000004</v>
          </cell>
          <cell r="T1779">
            <v>0</v>
          </cell>
          <cell r="U1779">
            <v>3159172.5</v>
          </cell>
          <cell r="V1779">
            <v>0</v>
          </cell>
          <cell r="W1779">
            <v>0</v>
          </cell>
          <cell r="X1779">
            <v>0</v>
          </cell>
          <cell r="Z1779">
            <v>0</v>
          </cell>
          <cell r="AA1779">
            <v>0</v>
          </cell>
          <cell r="AB1779">
            <v>0</v>
          </cell>
          <cell r="AC1779">
            <v>0</v>
          </cell>
          <cell r="AD1779">
            <v>0</v>
          </cell>
          <cell r="AE1779" t="e">
            <v>#REF!</v>
          </cell>
          <cell r="AF1779" t="e">
            <v>#REF!</v>
          </cell>
          <cell r="AI1779">
            <v>3159200</v>
          </cell>
          <cell r="AJ1779">
            <v>0</v>
          </cell>
        </row>
        <row r="1780">
          <cell r="A1780" t="str">
            <v>A11502</v>
          </cell>
          <cell r="H1780">
            <v>0</v>
          </cell>
          <cell r="M1780">
            <v>0</v>
          </cell>
          <cell r="N1780">
            <v>0</v>
          </cell>
          <cell r="O1780">
            <v>0</v>
          </cell>
          <cell r="W1780">
            <v>0</v>
          </cell>
          <cell r="AA1780">
            <v>0</v>
          </cell>
          <cell r="AB1780">
            <v>0</v>
          </cell>
          <cell r="AC1780">
            <v>0</v>
          </cell>
          <cell r="AD1780">
            <v>0</v>
          </cell>
          <cell r="AE1780" t="e">
            <v>#REF!</v>
          </cell>
          <cell r="AF1780" t="e">
            <v>#REF!</v>
          </cell>
          <cell r="AI1780">
            <v>0</v>
          </cell>
          <cell r="AJ1780" t="str">
            <v/>
          </cell>
        </row>
        <row r="1781">
          <cell r="B1781">
            <v>8179</v>
          </cell>
          <cell r="C1781">
            <v>0</v>
          </cell>
          <cell r="E1781" t="str">
            <v>Phụ kiện ống thép</v>
          </cell>
          <cell r="F1781">
            <v>0</v>
          </cell>
          <cell r="G1781">
            <v>0</v>
          </cell>
        </row>
        <row r="1782">
          <cell r="A1782" t="str">
            <v>A106001</v>
          </cell>
          <cell r="B1782">
            <v>8368</v>
          </cell>
          <cell r="C1782">
            <v>1827</v>
          </cell>
          <cell r="E1782" t="str">
            <v>Cút thép nối ren DN65 PN20</v>
          </cell>
          <cell r="F1782">
            <v>0</v>
          </cell>
          <cell r="G1782">
            <v>0</v>
          </cell>
          <cell r="H1782" t="str">
            <v>pcs</v>
          </cell>
          <cell r="I1782">
            <v>6</v>
          </cell>
          <cell r="J1782">
            <v>73300</v>
          </cell>
          <cell r="K1782">
            <v>439800</v>
          </cell>
          <cell r="M1782">
            <v>0</v>
          </cell>
          <cell r="N1782">
            <v>0</v>
          </cell>
          <cell r="O1782">
            <v>0</v>
          </cell>
          <cell r="Q1782">
            <v>100</v>
          </cell>
          <cell r="R1782">
            <v>69900</v>
          </cell>
          <cell r="S1782">
            <v>0</v>
          </cell>
          <cell r="T1782">
            <v>6</v>
          </cell>
          <cell r="U1782">
            <v>73308</v>
          </cell>
          <cell r="V1782">
            <v>439848</v>
          </cell>
          <cell r="W1782">
            <v>0</v>
          </cell>
          <cell r="X1782">
            <v>0</v>
          </cell>
          <cell r="Y1782">
            <v>0</v>
          </cell>
          <cell r="Z1782">
            <v>0</v>
          </cell>
          <cell r="AA1782">
            <v>0</v>
          </cell>
          <cell r="AB1782">
            <v>0</v>
          </cell>
          <cell r="AC1782">
            <v>0</v>
          </cell>
          <cell r="AD1782">
            <v>0</v>
          </cell>
          <cell r="AE1782" t="e">
            <v>#REF!</v>
          </cell>
          <cell r="AF1782" t="e">
            <v>#REF!</v>
          </cell>
          <cell r="AI1782">
            <v>73300</v>
          </cell>
          <cell r="AJ1782">
            <v>439800</v>
          </cell>
        </row>
        <row r="1783">
          <cell r="A1783" t="str">
            <v>A106002</v>
          </cell>
          <cell r="B1783">
            <v>8369</v>
          </cell>
          <cell r="C1783">
            <v>1827</v>
          </cell>
          <cell r="E1783" t="str">
            <v>Cút thép nối ren DN25 PN20</v>
          </cell>
          <cell r="F1783">
            <v>0</v>
          </cell>
          <cell r="G1783">
            <v>0</v>
          </cell>
          <cell r="H1783" t="str">
            <v>pcs</v>
          </cell>
          <cell r="I1783">
            <v>4</v>
          </cell>
          <cell r="J1783">
            <v>13600</v>
          </cell>
          <cell r="K1783">
            <v>54400</v>
          </cell>
          <cell r="M1783">
            <v>0</v>
          </cell>
          <cell r="N1783">
            <v>0</v>
          </cell>
          <cell r="O1783">
            <v>0</v>
          </cell>
          <cell r="Q1783">
            <v>100</v>
          </cell>
          <cell r="R1783">
            <v>12900</v>
          </cell>
          <cell r="S1783">
            <v>0</v>
          </cell>
          <cell r="T1783">
            <v>4</v>
          </cell>
          <cell r="U1783">
            <v>13633.5</v>
          </cell>
          <cell r="V1783">
            <v>54534</v>
          </cell>
          <cell r="W1783">
            <v>0</v>
          </cell>
          <cell r="X1783">
            <v>0</v>
          </cell>
          <cell r="Y1783">
            <v>0</v>
          </cell>
          <cell r="Z1783">
            <v>0</v>
          </cell>
          <cell r="AA1783">
            <v>0</v>
          </cell>
          <cell r="AB1783">
            <v>0</v>
          </cell>
          <cell r="AC1783">
            <v>0</v>
          </cell>
          <cell r="AD1783">
            <v>0</v>
          </cell>
          <cell r="AE1783" t="e">
            <v>#REF!</v>
          </cell>
          <cell r="AF1783" t="e">
            <v>#REF!</v>
          </cell>
          <cell r="AI1783">
            <v>13600</v>
          </cell>
          <cell r="AJ1783">
            <v>54400</v>
          </cell>
        </row>
        <row r="1785">
          <cell r="A1785" t="str">
            <v>A11503</v>
          </cell>
          <cell r="B1785">
            <v>9274</v>
          </cell>
          <cell r="C1785">
            <v>1834</v>
          </cell>
          <cell r="E1785" t="str">
            <v>Ditto Suspended &amp; Supports Materials</v>
          </cell>
          <cell r="F1785" t="str">
            <v>Vật tư làm giá đỡ</v>
          </cell>
          <cell r="H1785" t="str">
            <v>Lot</v>
          </cell>
          <cell r="J1785">
            <v>88000</v>
          </cell>
          <cell r="K1785">
            <v>0</v>
          </cell>
          <cell r="M1785">
            <v>0</v>
          </cell>
          <cell r="N1785">
            <v>0</v>
          </cell>
          <cell r="O1785">
            <v>0</v>
          </cell>
          <cell r="R1785" t="str">
            <v>PVC (Drain Pipe)</v>
          </cell>
          <cell r="S1785">
            <v>0.2</v>
          </cell>
          <cell r="T1785">
            <v>0</v>
          </cell>
          <cell r="U1785">
            <v>88059</v>
          </cell>
          <cell r="V1785">
            <v>0</v>
          </cell>
          <cell r="W1785">
            <v>0</v>
          </cell>
          <cell r="X1785">
            <v>0</v>
          </cell>
          <cell r="Z1785">
            <v>0</v>
          </cell>
          <cell r="AA1785">
            <v>0</v>
          </cell>
          <cell r="AB1785">
            <v>0</v>
          </cell>
          <cell r="AC1785">
            <v>0</v>
          </cell>
          <cell r="AD1785">
            <v>0</v>
          </cell>
          <cell r="AE1785">
            <v>8800000</v>
          </cell>
          <cell r="AF1785">
            <v>0</v>
          </cell>
          <cell r="AI1785">
            <v>88000</v>
          </cell>
          <cell r="AJ1785">
            <v>0</v>
          </cell>
        </row>
        <row r="1786">
          <cell r="A1786" t="str">
            <v>A11504</v>
          </cell>
          <cell r="B1786">
            <v>9257</v>
          </cell>
          <cell r="C1786">
            <v>1828</v>
          </cell>
          <cell r="E1786" t="str">
            <v>PVC pipe fittings</v>
          </cell>
          <cell r="F1786" t="str">
            <v>Phụ kiện ống PVC</v>
          </cell>
          <cell r="H1786" t="str">
            <v>lot</v>
          </cell>
          <cell r="J1786">
            <v>220000</v>
          </cell>
          <cell r="K1786">
            <v>0</v>
          </cell>
          <cell r="M1786">
            <v>0</v>
          </cell>
          <cell r="N1786">
            <v>0</v>
          </cell>
          <cell r="O1786">
            <v>0</v>
          </cell>
          <cell r="R1786" t="str">
            <v>PVC (Drain Pipe)</v>
          </cell>
          <cell r="S1786">
            <v>0.5</v>
          </cell>
          <cell r="T1786">
            <v>0</v>
          </cell>
          <cell r="U1786">
            <v>220147.5</v>
          </cell>
          <cell r="V1786">
            <v>0</v>
          </cell>
          <cell r="W1786">
            <v>0</v>
          </cell>
          <cell r="X1786">
            <v>0</v>
          </cell>
          <cell r="Z1786">
            <v>0</v>
          </cell>
          <cell r="AA1786">
            <v>0</v>
          </cell>
          <cell r="AB1786">
            <v>0</v>
          </cell>
          <cell r="AC1786">
            <v>0</v>
          </cell>
          <cell r="AD1786">
            <v>0</v>
          </cell>
          <cell r="AE1786">
            <v>22000000</v>
          </cell>
          <cell r="AF1786">
            <v>0</v>
          </cell>
          <cell r="AI1786">
            <v>220000</v>
          </cell>
          <cell r="AJ1786">
            <v>0</v>
          </cell>
        </row>
        <row r="1787">
          <cell r="A1787" t="str">
            <v>A11505</v>
          </cell>
          <cell r="H1787">
            <v>0</v>
          </cell>
          <cell r="M1787">
            <v>0</v>
          </cell>
          <cell r="N1787">
            <v>0</v>
          </cell>
          <cell r="O1787">
            <v>0</v>
          </cell>
          <cell r="W1787">
            <v>0</v>
          </cell>
          <cell r="AA1787">
            <v>0</v>
          </cell>
          <cell r="AB1787">
            <v>0</v>
          </cell>
          <cell r="AE1787">
            <v>0</v>
          </cell>
          <cell r="AF1787">
            <v>0</v>
          </cell>
          <cell r="AI1787">
            <v>0</v>
          </cell>
          <cell r="AJ1787" t="str">
            <v/>
          </cell>
        </row>
        <row r="1788">
          <cell r="B1788">
            <v>8179</v>
          </cell>
          <cell r="C1788">
            <v>0</v>
          </cell>
          <cell r="E1788" t="str">
            <v>Phụ kiện ống nhựa PVC</v>
          </cell>
          <cell r="F1788">
            <v>0</v>
          </cell>
          <cell r="G1788">
            <v>0</v>
          </cell>
        </row>
        <row r="1789">
          <cell r="A1789" t="str">
            <v>A106003</v>
          </cell>
          <cell r="B1789">
            <v>8873</v>
          </cell>
          <cell r="C1789">
            <v>1828</v>
          </cell>
          <cell r="E1789" t="str">
            <v>Cút uPVC DN34</v>
          </cell>
          <cell r="F1789">
            <v>0</v>
          </cell>
          <cell r="G1789">
            <v>0</v>
          </cell>
          <cell r="H1789" t="str">
            <v>pcs</v>
          </cell>
          <cell r="I1789">
            <v>2</v>
          </cell>
          <cell r="J1789">
            <v>2900</v>
          </cell>
          <cell r="K1789">
            <v>5800</v>
          </cell>
          <cell r="M1789">
            <v>0</v>
          </cell>
          <cell r="N1789">
            <v>0</v>
          </cell>
          <cell r="O1789">
            <v>0</v>
          </cell>
          <cell r="Q1789">
            <v>100</v>
          </cell>
          <cell r="R1789">
            <v>2727</v>
          </cell>
          <cell r="S1789">
            <v>0</v>
          </cell>
          <cell r="T1789">
            <v>2</v>
          </cell>
          <cell r="U1789">
            <v>2863.04</v>
          </cell>
          <cell r="V1789">
            <v>5726.08</v>
          </cell>
          <cell r="W1789">
            <v>0</v>
          </cell>
          <cell r="X1789">
            <v>0</v>
          </cell>
          <cell r="Y1789">
            <v>0</v>
          </cell>
          <cell r="Z1789">
            <v>0</v>
          </cell>
          <cell r="AA1789">
            <v>0</v>
          </cell>
          <cell r="AB1789">
            <v>0</v>
          </cell>
          <cell r="AC1789">
            <v>0</v>
          </cell>
          <cell r="AD1789">
            <v>0</v>
          </cell>
          <cell r="AE1789" t="e">
            <v>#REF!</v>
          </cell>
          <cell r="AF1789" t="e">
            <v>#REF!</v>
          </cell>
          <cell r="AI1789">
            <v>2900</v>
          </cell>
          <cell r="AJ1789">
            <v>5800</v>
          </cell>
        </row>
        <row r="1790">
          <cell r="A1790" t="str">
            <v>A106004</v>
          </cell>
          <cell r="B1790">
            <v>8874</v>
          </cell>
          <cell r="C1790">
            <v>1828</v>
          </cell>
          <cell r="E1790" t="str">
            <v>Cút uPVC DN27</v>
          </cell>
          <cell r="F1790">
            <v>0</v>
          </cell>
          <cell r="G1790">
            <v>0</v>
          </cell>
          <cell r="H1790" t="str">
            <v>pcs</v>
          </cell>
          <cell r="I1790">
            <v>2</v>
          </cell>
          <cell r="J1790">
            <v>1800</v>
          </cell>
          <cell r="K1790">
            <v>3600</v>
          </cell>
          <cell r="M1790">
            <v>0</v>
          </cell>
          <cell r="N1790">
            <v>0</v>
          </cell>
          <cell r="O1790">
            <v>0</v>
          </cell>
          <cell r="Q1790">
            <v>100</v>
          </cell>
          <cell r="R1790">
            <v>1727</v>
          </cell>
          <cell r="S1790">
            <v>0</v>
          </cell>
          <cell r="T1790">
            <v>2</v>
          </cell>
          <cell r="U1790">
            <v>1812.59</v>
          </cell>
          <cell r="V1790">
            <v>3625.18</v>
          </cell>
          <cell r="W1790">
            <v>0</v>
          </cell>
          <cell r="X1790">
            <v>0</v>
          </cell>
          <cell r="Y1790">
            <v>0</v>
          </cell>
          <cell r="Z1790">
            <v>0</v>
          </cell>
          <cell r="AA1790">
            <v>0</v>
          </cell>
          <cell r="AB1790">
            <v>0</v>
          </cell>
          <cell r="AC1790">
            <v>0</v>
          </cell>
          <cell r="AD1790">
            <v>0</v>
          </cell>
          <cell r="AE1790" t="e">
            <v>#REF!</v>
          </cell>
          <cell r="AF1790" t="e">
            <v>#REF!</v>
          </cell>
          <cell r="AI1790">
            <v>1800</v>
          </cell>
          <cell r="AJ1790">
            <v>3600</v>
          </cell>
        </row>
        <row r="1791">
          <cell r="A1791" t="str">
            <v>A11506</v>
          </cell>
          <cell r="C1791">
            <v>0</v>
          </cell>
          <cell r="E1791">
            <v>0</v>
          </cell>
          <cell r="F1791">
            <v>0</v>
          </cell>
          <cell r="G1791">
            <v>0</v>
          </cell>
          <cell r="H1791">
            <v>0</v>
          </cell>
          <cell r="J1791">
            <v>0</v>
          </cell>
          <cell r="K1791">
            <v>0</v>
          </cell>
          <cell r="M1791">
            <v>0</v>
          </cell>
          <cell r="N1791">
            <v>0</v>
          </cell>
          <cell r="O1791">
            <v>0</v>
          </cell>
          <cell r="Q1791" t="e">
            <v>#N/A</v>
          </cell>
          <cell r="R1791" t="str">
            <v/>
          </cell>
          <cell r="S1791" t="str">
            <v/>
          </cell>
          <cell r="T1791">
            <v>0</v>
          </cell>
          <cell r="U1791">
            <v>0</v>
          </cell>
          <cell r="V1791">
            <v>0</v>
          </cell>
          <cell r="W1791">
            <v>0</v>
          </cell>
          <cell r="X1791">
            <v>0</v>
          </cell>
          <cell r="Y1791">
            <v>0</v>
          </cell>
          <cell r="Z1791">
            <v>0</v>
          </cell>
          <cell r="AA1791">
            <v>0</v>
          </cell>
          <cell r="AB1791">
            <v>0</v>
          </cell>
          <cell r="AC1791">
            <v>0</v>
          </cell>
          <cell r="AD1791">
            <v>0</v>
          </cell>
          <cell r="AI1791">
            <v>0</v>
          </cell>
          <cell r="AJ1791" t="str">
            <v/>
          </cell>
        </row>
        <row r="1792">
          <cell r="A1792" t="str">
            <v>A11507</v>
          </cell>
          <cell r="D1792" t="str">
            <v>X.7</v>
          </cell>
          <cell r="E1792" t="str">
            <v>CỤM THÁP GIẢI NHIỆT</v>
          </cell>
          <cell r="F1792">
            <v>0</v>
          </cell>
        </row>
        <row r="1793">
          <cell r="A1793" t="str">
            <v>A11508</v>
          </cell>
          <cell r="E1793" t="str">
            <v>Thiết bị chính</v>
          </cell>
        </row>
        <row r="1794">
          <cell r="A1794" t="str">
            <v>A11509</v>
          </cell>
          <cell r="B1794">
            <v>4223</v>
          </cell>
          <cell r="C1794">
            <v>1522</v>
          </cell>
          <cell r="E1794" t="str">
            <v>Cooling Tower</v>
          </cell>
          <cell r="F1794">
            <v>0</v>
          </cell>
          <cell r="G1794" t="str">
            <v>700RT</v>
          </cell>
          <cell r="H1794" t="str">
            <v>Set</v>
          </cell>
          <cell r="I1794">
            <v>2</v>
          </cell>
          <cell r="J1794">
            <v>415499900</v>
          </cell>
          <cell r="K1794">
            <v>830999800</v>
          </cell>
          <cell r="M1794" t="str">
            <v>Spacco</v>
          </cell>
          <cell r="N1794" t="str">
            <v>STA 700 SUN (350 x 2)</v>
          </cell>
          <cell r="O1794" t="str">
            <v>Thái Lan</v>
          </cell>
          <cell r="Q1794">
            <v>100</v>
          </cell>
          <cell r="R1794">
            <v>415500000</v>
          </cell>
          <cell r="S1794">
            <v>0</v>
          </cell>
          <cell r="T1794">
            <v>2</v>
          </cell>
          <cell r="U1794">
            <v>415499910</v>
          </cell>
          <cell r="V1794">
            <v>830999820</v>
          </cell>
          <cell r="W1794">
            <v>8400</v>
          </cell>
          <cell r="X1794">
            <v>16800</v>
          </cell>
          <cell r="Y1794">
            <v>34544160</v>
          </cell>
          <cell r="Z1794">
            <v>69088320</v>
          </cell>
          <cell r="AA1794">
            <v>36271368</v>
          </cell>
          <cell r="AB1794">
            <v>72542736</v>
          </cell>
          <cell r="AC1794">
            <v>672</v>
          </cell>
          <cell r="AD1794">
            <v>1344</v>
          </cell>
          <cell r="AI1794">
            <v>415499900</v>
          </cell>
          <cell r="AJ1794">
            <v>830999800</v>
          </cell>
        </row>
        <row r="1795">
          <cell r="A1795" t="str">
            <v>A11510</v>
          </cell>
          <cell r="E1795" t="str">
            <v>Van nước</v>
          </cell>
        </row>
        <row r="1796">
          <cell r="A1796" t="str">
            <v>A11511</v>
          </cell>
          <cell r="B1796">
            <v>6128</v>
          </cell>
          <cell r="C1796">
            <v>1835</v>
          </cell>
          <cell r="E1796" t="str">
            <v>Butterfly valves (Gear Type)</v>
          </cell>
          <cell r="F1796" t="str">
            <v>Van bướm loại tay xoay</v>
          </cell>
          <cell r="G1796" t="str">
            <v>250A</v>
          </cell>
          <cell r="H1796" t="str">
            <v>pcs</v>
          </cell>
          <cell r="I1796">
            <v>6</v>
          </cell>
          <cell r="J1796">
            <v>3911000</v>
          </cell>
          <cell r="K1796">
            <v>23466000</v>
          </cell>
          <cell r="M1796" t="str">
            <v>KVS</v>
          </cell>
          <cell r="N1796" t="str">
            <v>KVS 300</v>
          </cell>
          <cell r="O1796" t="str">
            <v>TURKEY</v>
          </cell>
          <cell r="Q1796">
            <v>100</v>
          </cell>
          <cell r="R1796">
            <v>3911000</v>
          </cell>
          <cell r="S1796">
            <v>0</v>
          </cell>
          <cell r="T1796">
            <v>6</v>
          </cell>
          <cell r="U1796">
            <v>3911026.5</v>
          </cell>
          <cell r="V1796">
            <v>23466159</v>
          </cell>
          <cell r="W1796">
            <v>42</v>
          </cell>
          <cell r="X1796">
            <v>252</v>
          </cell>
          <cell r="Y1796">
            <v>172720.8</v>
          </cell>
          <cell r="Z1796">
            <v>1036324.7999999999</v>
          </cell>
          <cell r="AA1796">
            <v>181356.84</v>
          </cell>
          <cell r="AB1796">
            <v>1088141.04</v>
          </cell>
          <cell r="AC1796">
            <v>3.4</v>
          </cell>
          <cell r="AD1796">
            <v>20.399999999999999</v>
          </cell>
          <cell r="AE1796" t="e">
            <v>#REF!</v>
          </cell>
          <cell r="AF1796" t="e">
            <v>#REF!</v>
          </cell>
          <cell r="AI1796">
            <v>3911000</v>
          </cell>
          <cell r="AJ1796">
            <v>23466000</v>
          </cell>
        </row>
        <row r="1797">
          <cell r="A1797" t="str">
            <v>A11512</v>
          </cell>
          <cell r="B1797">
            <v>6127</v>
          </cell>
          <cell r="C1797">
            <v>1835</v>
          </cell>
          <cell r="E1797" t="str">
            <v>Butterfly valves (Gear Type)</v>
          </cell>
          <cell r="F1797" t="str">
            <v>Van bướm loại tay xoay</v>
          </cell>
          <cell r="G1797" t="str">
            <v>200A</v>
          </cell>
          <cell r="H1797" t="str">
            <v>pcs</v>
          </cell>
          <cell r="I1797">
            <v>6</v>
          </cell>
          <cell r="J1797">
            <v>2985100</v>
          </cell>
          <cell r="K1797">
            <v>17910600</v>
          </cell>
          <cell r="M1797" t="str">
            <v>KVS</v>
          </cell>
          <cell r="N1797" t="str">
            <v>KVS 300</v>
          </cell>
          <cell r="O1797" t="str">
            <v>TURKEY</v>
          </cell>
          <cell r="Q1797">
            <v>100</v>
          </cell>
          <cell r="R1797">
            <v>2985000</v>
          </cell>
          <cell r="S1797">
            <v>0</v>
          </cell>
          <cell r="T1797">
            <v>6</v>
          </cell>
          <cell r="U1797">
            <v>2985066</v>
          </cell>
          <cell r="V1797">
            <v>17910396</v>
          </cell>
          <cell r="W1797">
            <v>35</v>
          </cell>
          <cell r="X1797">
            <v>210</v>
          </cell>
          <cell r="Y1797">
            <v>143934</v>
          </cell>
          <cell r="Z1797">
            <v>863604</v>
          </cell>
          <cell r="AA1797">
            <v>151130.70000000001</v>
          </cell>
          <cell r="AB1797">
            <v>906784.20000000007</v>
          </cell>
          <cell r="AC1797">
            <v>2.8</v>
          </cell>
          <cell r="AD1797">
            <v>16.799999999999997</v>
          </cell>
          <cell r="AE1797" t="e">
            <v>#REF!</v>
          </cell>
          <cell r="AF1797" t="e">
            <v>#REF!</v>
          </cell>
          <cell r="AI1797">
            <v>2985100</v>
          </cell>
          <cell r="AJ1797">
            <v>17910600</v>
          </cell>
        </row>
        <row r="1798">
          <cell r="A1798" t="str">
            <v>A11513</v>
          </cell>
          <cell r="B1798">
            <v>6125</v>
          </cell>
          <cell r="C1798">
            <v>1835</v>
          </cell>
          <cell r="E1798" t="str">
            <v>Van chặn-Van bướm tay quay nối bích DN125 PN16</v>
          </cell>
          <cell r="F1798" t="str">
            <v>Van bướm loại tay xoay</v>
          </cell>
          <cell r="G1798" t="str">
            <v>125A</v>
          </cell>
          <cell r="H1798" t="str">
            <v>pcs</v>
          </cell>
          <cell r="I1798">
            <v>12</v>
          </cell>
          <cell r="J1798">
            <v>1640900</v>
          </cell>
          <cell r="K1798">
            <v>19690800</v>
          </cell>
          <cell r="M1798" t="str">
            <v>KVS</v>
          </cell>
          <cell r="N1798" t="str">
            <v>KVS 300</v>
          </cell>
          <cell r="O1798" t="str">
            <v>TURKEY</v>
          </cell>
          <cell r="Q1798">
            <v>100</v>
          </cell>
          <cell r="R1798">
            <v>1641000</v>
          </cell>
          <cell r="S1798">
            <v>0</v>
          </cell>
          <cell r="T1798">
            <v>12</v>
          </cell>
          <cell r="U1798">
            <v>1640937</v>
          </cell>
          <cell r="V1798">
            <v>19691244</v>
          </cell>
          <cell r="W1798">
            <v>25.2</v>
          </cell>
          <cell r="X1798">
            <v>302.39999999999998</v>
          </cell>
          <cell r="Y1798">
            <v>103632.48</v>
          </cell>
          <cell r="Z1798">
            <v>1243589.76</v>
          </cell>
          <cell r="AA1798">
            <v>108814.1</v>
          </cell>
          <cell r="AB1798">
            <v>1305769.2000000002</v>
          </cell>
          <cell r="AC1798">
            <v>2</v>
          </cell>
          <cell r="AD1798">
            <v>24</v>
          </cell>
          <cell r="AE1798" t="e">
            <v>#REF!</v>
          </cell>
          <cell r="AF1798" t="e">
            <v>#REF!</v>
          </cell>
          <cell r="AI1798">
            <v>1640900</v>
          </cell>
          <cell r="AJ1798">
            <v>19690800</v>
          </cell>
        </row>
        <row r="1799">
          <cell r="A1799" t="str">
            <v>A11514</v>
          </cell>
          <cell r="B1799">
            <v>6122</v>
          </cell>
          <cell r="C1799">
            <v>1835</v>
          </cell>
          <cell r="E1799" t="str">
            <v>Van chặn-Van bướm tay quay nối bích DN65 PN16</v>
          </cell>
          <cell r="F1799" t="str">
            <v>Van bướm loại tay xoay</v>
          </cell>
          <cell r="G1799" t="str">
            <v>65A</v>
          </cell>
          <cell r="H1799" t="str">
            <v>pcs</v>
          </cell>
          <cell r="I1799">
            <v>6</v>
          </cell>
          <cell r="J1799">
            <v>1117900</v>
          </cell>
          <cell r="K1799">
            <v>6707400</v>
          </cell>
          <cell r="M1799" t="str">
            <v>KVS</v>
          </cell>
          <cell r="N1799" t="str">
            <v>KVS 300</v>
          </cell>
          <cell r="O1799" t="str">
            <v>TURKEY</v>
          </cell>
          <cell r="Q1799">
            <v>100</v>
          </cell>
          <cell r="R1799">
            <v>1118000</v>
          </cell>
          <cell r="S1799">
            <v>0</v>
          </cell>
          <cell r="T1799">
            <v>6</v>
          </cell>
          <cell r="U1799">
            <v>1117947</v>
          </cell>
          <cell r="V1799">
            <v>6707682</v>
          </cell>
          <cell r="W1799">
            <v>16.799999999999997</v>
          </cell>
          <cell r="X1799">
            <v>100.79999999999998</v>
          </cell>
          <cell r="Y1799">
            <v>69088.320000000007</v>
          </cell>
          <cell r="Z1799">
            <v>414529.92000000004</v>
          </cell>
          <cell r="AA1799">
            <v>72542.740000000005</v>
          </cell>
          <cell r="AB1799">
            <v>435256.44000000006</v>
          </cell>
          <cell r="AC1799">
            <v>1.3</v>
          </cell>
          <cell r="AD1799">
            <v>7.8000000000000007</v>
          </cell>
          <cell r="AE1799" t="e">
            <v>#REF!</v>
          </cell>
          <cell r="AF1799" t="e">
            <v>#REF!</v>
          </cell>
          <cell r="AI1799">
            <v>1117900</v>
          </cell>
          <cell r="AJ1799">
            <v>6707400</v>
          </cell>
        </row>
        <row r="1800">
          <cell r="A1800" t="str">
            <v>A11515</v>
          </cell>
          <cell r="B1800">
            <v>6121</v>
          </cell>
          <cell r="C1800">
            <v>1835</v>
          </cell>
          <cell r="E1800" t="str">
            <v>Van chặn-Van bướm tay quay nối bích DN50 PN16</v>
          </cell>
          <cell r="F1800" t="str">
            <v>Van bướm loại tay xoay</v>
          </cell>
          <cell r="G1800" t="str">
            <v>50A</v>
          </cell>
          <cell r="H1800" t="str">
            <v>pcs</v>
          </cell>
          <cell r="I1800">
            <v>3</v>
          </cell>
          <cell r="J1800">
            <v>1030100</v>
          </cell>
          <cell r="K1800">
            <v>3090300</v>
          </cell>
          <cell r="M1800" t="str">
            <v>KVS</v>
          </cell>
          <cell r="N1800" t="str">
            <v>KVS 300</v>
          </cell>
          <cell r="O1800" t="str">
            <v>TURKEY</v>
          </cell>
          <cell r="Q1800">
            <v>100</v>
          </cell>
          <cell r="R1800">
            <v>1030000</v>
          </cell>
          <cell r="S1800">
            <v>0</v>
          </cell>
          <cell r="T1800">
            <v>3</v>
          </cell>
          <cell r="U1800">
            <v>1030111.5</v>
          </cell>
          <cell r="V1800">
            <v>3090334.5</v>
          </cell>
          <cell r="W1800">
            <v>14</v>
          </cell>
          <cell r="X1800">
            <v>42</v>
          </cell>
          <cell r="Y1800">
            <v>57573.599999999999</v>
          </cell>
          <cell r="Z1800">
            <v>172720.8</v>
          </cell>
          <cell r="AA1800">
            <v>60452.28</v>
          </cell>
          <cell r="AB1800">
            <v>181356.84</v>
          </cell>
          <cell r="AC1800">
            <v>1.1000000000000001</v>
          </cell>
          <cell r="AD1800">
            <v>3.3000000000000003</v>
          </cell>
          <cell r="AE1800" t="e">
            <v>#REF!</v>
          </cell>
          <cell r="AF1800" t="e">
            <v>#REF!</v>
          </cell>
          <cell r="AI1800">
            <v>1030100</v>
          </cell>
          <cell r="AJ1800">
            <v>3090300</v>
          </cell>
        </row>
        <row r="1801">
          <cell r="A1801" t="str">
            <v>A11516</v>
          </cell>
          <cell r="B1801">
            <v>6626</v>
          </cell>
          <cell r="C1801">
            <v>1837</v>
          </cell>
          <cell r="E1801" t="str">
            <v>Solenoid valve (On/Off)</v>
          </cell>
          <cell r="F1801" t="str">
            <v>Van điện từ</v>
          </cell>
          <cell r="G1801" t="str">
            <v>250A - PN16</v>
          </cell>
          <cell r="H1801" t="str">
            <v>pcs</v>
          </cell>
          <cell r="I1801">
            <v>6</v>
          </cell>
          <cell r="J1801">
            <v>25898500</v>
          </cell>
          <cell r="K1801">
            <v>155391000</v>
          </cell>
          <cell r="M1801" t="str">
            <v xml:space="preserve">Belimo </v>
          </cell>
          <cell r="N1801" t="str">
            <v>BU6250+ SY4-24-3-T</v>
          </cell>
          <cell r="O1801" t="str">
            <v>Switzerland/ Thụy Sỹ</v>
          </cell>
          <cell r="Q1801">
            <v>100</v>
          </cell>
          <cell r="R1801">
            <v>25898400</v>
          </cell>
          <cell r="S1801">
            <v>0</v>
          </cell>
          <cell r="T1801">
            <v>6</v>
          </cell>
          <cell r="U1801">
            <v>25898509.5</v>
          </cell>
          <cell r="V1801">
            <v>155391057</v>
          </cell>
          <cell r="W1801">
            <v>84</v>
          </cell>
          <cell r="X1801">
            <v>504</v>
          </cell>
          <cell r="Y1801">
            <v>345441.6</v>
          </cell>
          <cell r="Z1801">
            <v>2072649.5999999999</v>
          </cell>
          <cell r="AA1801">
            <v>362713.68</v>
          </cell>
          <cell r="AB1801">
            <v>2176282.08</v>
          </cell>
          <cell r="AC1801">
            <v>6.7</v>
          </cell>
          <cell r="AD1801">
            <v>40.200000000000003</v>
          </cell>
          <cell r="AE1801" t="e">
            <v>#REF!</v>
          </cell>
          <cell r="AF1801" t="e">
            <v>#REF!</v>
          </cell>
          <cell r="AI1801">
            <v>25898500</v>
          </cell>
          <cell r="AJ1801">
            <v>155391000</v>
          </cell>
        </row>
        <row r="1802">
          <cell r="A1802" t="str">
            <v>A11517</v>
          </cell>
          <cell r="B1802">
            <v>6370</v>
          </cell>
          <cell r="C1802">
            <v>1837</v>
          </cell>
          <cell r="E1802" t="str">
            <v>Flexible joint (Rubber)-   Flange PN16</v>
          </cell>
          <cell r="F1802" t="str">
            <v>Nối mềm cao su 2 cấp, loại nối bích</v>
          </cell>
          <cell r="G1802" t="str">
            <v>250A</v>
          </cell>
          <cell r="H1802" t="str">
            <v>pcs</v>
          </cell>
          <cell r="I1802">
            <v>3</v>
          </cell>
          <cell r="J1802">
            <v>3841100</v>
          </cell>
          <cell r="K1802">
            <v>11523300</v>
          </cell>
          <cell r="M1802" t="str">
            <v>KVS</v>
          </cell>
          <cell r="N1802" t="str">
            <v xml:space="preserve">KVS 500 - F </v>
          </cell>
          <cell r="O1802" t="str">
            <v>TURKEY</v>
          </cell>
          <cell r="Q1802">
            <v>100</v>
          </cell>
          <cell r="R1802">
            <v>3841000</v>
          </cell>
          <cell r="S1802">
            <v>0</v>
          </cell>
          <cell r="T1802">
            <v>3</v>
          </cell>
          <cell r="U1802">
            <v>3841071</v>
          </cell>
          <cell r="V1802">
            <v>11523213</v>
          </cell>
          <cell r="W1802">
            <v>210</v>
          </cell>
          <cell r="X1802">
            <v>630</v>
          </cell>
          <cell r="Y1802">
            <v>863604</v>
          </cell>
          <cell r="Z1802">
            <v>2590812</v>
          </cell>
          <cell r="AA1802">
            <v>906784.2</v>
          </cell>
          <cell r="AB1802">
            <v>2720352.5999999996</v>
          </cell>
          <cell r="AC1802">
            <v>16.8</v>
          </cell>
          <cell r="AD1802">
            <v>50.400000000000006</v>
          </cell>
          <cell r="AE1802" t="e">
            <v>#REF!</v>
          </cell>
          <cell r="AF1802" t="e">
            <v>#REF!</v>
          </cell>
          <cell r="AI1802">
            <v>3841100</v>
          </cell>
          <cell r="AJ1802">
            <v>11523300</v>
          </cell>
        </row>
        <row r="1803">
          <cell r="A1803" t="str">
            <v>A11518</v>
          </cell>
          <cell r="B1803">
            <v>6369</v>
          </cell>
          <cell r="C1803">
            <v>1837</v>
          </cell>
          <cell r="E1803" t="str">
            <v>Flexible joint (Rubber)-   Flange PN16</v>
          </cell>
          <cell r="F1803" t="str">
            <v>Nối mềm cao su 2 cấp, loại nối bích</v>
          </cell>
          <cell r="G1803" t="str">
            <v>200A</v>
          </cell>
          <cell r="H1803" t="str">
            <v>pcs</v>
          </cell>
          <cell r="I1803">
            <v>12</v>
          </cell>
          <cell r="J1803">
            <v>2287100</v>
          </cell>
          <cell r="K1803">
            <v>27445200</v>
          </cell>
          <cell r="M1803" t="str">
            <v>KVS</v>
          </cell>
          <cell r="N1803" t="str">
            <v xml:space="preserve">KVS 500 - F </v>
          </cell>
          <cell r="O1803" t="str">
            <v>TURKEY</v>
          </cell>
          <cell r="Q1803">
            <v>100</v>
          </cell>
          <cell r="R1803">
            <v>2287000</v>
          </cell>
          <cell r="S1803">
            <v>0</v>
          </cell>
          <cell r="T1803">
            <v>12</v>
          </cell>
          <cell r="U1803">
            <v>2287075.5</v>
          </cell>
          <cell r="V1803">
            <v>27444906</v>
          </cell>
          <cell r="W1803">
            <v>189</v>
          </cell>
          <cell r="X1803">
            <v>2268</v>
          </cell>
          <cell r="Y1803">
            <v>777243.6</v>
          </cell>
          <cell r="Z1803">
            <v>9326923.1999999993</v>
          </cell>
          <cell r="AA1803">
            <v>816105.78</v>
          </cell>
          <cell r="AB1803">
            <v>9793269.3599999994</v>
          </cell>
          <cell r="AC1803">
            <v>15.1</v>
          </cell>
          <cell r="AD1803">
            <v>181.2</v>
          </cell>
          <cell r="AE1803" t="e">
            <v>#REF!</v>
          </cell>
          <cell r="AF1803" t="e">
            <v>#REF!</v>
          </cell>
          <cell r="AI1803">
            <v>2287100</v>
          </cell>
          <cell r="AJ1803">
            <v>27445200</v>
          </cell>
        </row>
        <row r="1804">
          <cell r="A1804" t="str">
            <v>A11519</v>
          </cell>
          <cell r="B1804">
            <v>6237</v>
          </cell>
          <cell r="C1804">
            <v>1835</v>
          </cell>
          <cell r="E1804" t="str">
            <v>Y Strainer (10k)</v>
          </cell>
          <cell r="F1804" t="str">
            <v>Van lọc chữ Y, loại nối ren</v>
          </cell>
          <cell r="G1804" t="str">
            <v>50A</v>
          </cell>
          <cell r="H1804" t="str">
            <v>pcs</v>
          </cell>
          <cell r="I1804">
            <v>3</v>
          </cell>
          <cell r="J1804">
            <v>767900</v>
          </cell>
          <cell r="K1804">
            <v>2303700</v>
          </cell>
          <cell r="M1804" t="str">
            <v>KVS</v>
          </cell>
          <cell r="N1804" t="str">
            <v>KVS 200 -F</v>
          </cell>
          <cell r="O1804" t="str">
            <v>TURKEY</v>
          </cell>
          <cell r="Q1804">
            <v>100</v>
          </cell>
          <cell r="R1804">
            <v>768000</v>
          </cell>
          <cell r="S1804">
            <v>0</v>
          </cell>
          <cell r="T1804">
            <v>3</v>
          </cell>
          <cell r="U1804">
            <v>767946</v>
          </cell>
          <cell r="V1804">
            <v>2303838</v>
          </cell>
          <cell r="W1804">
            <v>14</v>
          </cell>
          <cell r="X1804">
            <v>42</v>
          </cell>
          <cell r="Y1804">
            <v>57573.599999999999</v>
          </cell>
          <cell r="Z1804">
            <v>172720.8</v>
          </cell>
          <cell r="AA1804">
            <v>60452.28</v>
          </cell>
          <cell r="AB1804">
            <v>181356.84</v>
          </cell>
          <cell r="AC1804">
            <v>1.1000000000000001</v>
          </cell>
          <cell r="AD1804">
            <v>3.3000000000000003</v>
          </cell>
          <cell r="AE1804" t="e">
            <v>#REF!</v>
          </cell>
          <cell r="AF1804" t="e">
            <v>#REF!</v>
          </cell>
          <cell r="AI1804">
            <v>767900</v>
          </cell>
          <cell r="AJ1804">
            <v>2303700</v>
          </cell>
        </row>
        <row r="1805">
          <cell r="A1805" t="str">
            <v>A11520</v>
          </cell>
          <cell r="E1805" t="str">
            <v>Hệ thống ống nước và phụ kiện</v>
          </cell>
        </row>
        <row r="1806">
          <cell r="A1806" t="str">
            <v>A11521</v>
          </cell>
          <cell r="B1806">
            <v>8269</v>
          </cell>
          <cell r="C1806">
            <v>1820</v>
          </cell>
          <cell r="E1806" t="str">
            <v>Black - Steel Pipe (SCH40) - Chilling system w/ Insulation</v>
          </cell>
          <cell r="F1806" t="str">
            <v>Ống thép đen, tiêu chuẩn ASTM-A53 hệ nước lạnh</v>
          </cell>
          <cell r="G1806" t="str">
            <v>400A</v>
          </cell>
          <cell r="H1806" t="str">
            <v>m</v>
          </cell>
          <cell r="I1806">
            <v>60</v>
          </cell>
          <cell r="J1806">
            <v>3158900</v>
          </cell>
          <cell r="K1806">
            <v>189534000</v>
          </cell>
          <cell r="M1806" t="str">
            <v>Ống thép :Xinyue/ Bảo ôn: Seikisui (t=50mm)</v>
          </cell>
          <cell r="N1806">
            <v>0</v>
          </cell>
          <cell r="O1806" t="str">
            <v>Ống thép:Trung Quốc/Bảo ôn: Thailand</v>
          </cell>
          <cell r="Q1806">
            <v>100</v>
          </cell>
          <cell r="R1806">
            <v>3158982</v>
          </cell>
          <cell r="S1806">
            <v>180</v>
          </cell>
          <cell r="T1806">
            <v>60</v>
          </cell>
          <cell r="U1806">
            <v>3158949</v>
          </cell>
          <cell r="V1806">
            <v>189536940</v>
          </cell>
          <cell r="W1806">
            <v>378</v>
          </cell>
          <cell r="X1806">
            <v>22680</v>
          </cell>
          <cell r="Y1806">
            <v>1554487.2</v>
          </cell>
          <cell r="Z1806">
            <v>93269232</v>
          </cell>
          <cell r="AA1806">
            <v>1632211.56</v>
          </cell>
          <cell r="AB1806">
            <v>97932693.600000009</v>
          </cell>
          <cell r="AC1806">
            <v>30.2</v>
          </cell>
          <cell r="AD1806">
            <v>1812</v>
          </cell>
          <cell r="AE1806" t="e">
            <v>#REF!</v>
          </cell>
          <cell r="AF1806" t="e">
            <v>#REF!</v>
          </cell>
          <cell r="AI1806">
            <v>3158900</v>
          </cell>
          <cell r="AJ1806">
            <v>189534000</v>
          </cell>
        </row>
        <row r="1807">
          <cell r="A1807" t="str">
            <v>A11522</v>
          </cell>
          <cell r="B1807">
            <v>8266</v>
          </cell>
          <cell r="C1807">
            <v>1820</v>
          </cell>
          <cell r="E1807" t="str">
            <v>Black - Steel Pipe (SCH40) - Chilling system w/ Insulation</v>
          </cell>
          <cell r="F1807" t="str">
            <v>Ống thép đen, tiêu chuẩn ASTM-A53 hệ nước lạnh</v>
          </cell>
          <cell r="G1807" t="str">
            <v>250A</v>
          </cell>
          <cell r="H1807" t="str">
            <v>m</v>
          </cell>
          <cell r="I1807">
            <v>5.0999999999999996</v>
          </cell>
          <cell r="J1807">
            <v>1558200</v>
          </cell>
          <cell r="K1807">
            <v>7946820</v>
          </cell>
          <cell r="M1807" t="str">
            <v>Ống thép :Xinyue/ Bảo ôn: Seikisui (t=40mm)</v>
          </cell>
          <cell r="N1807">
            <v>0</v>
          </cell>
          <cell r="O1807" t="str">
            <v>Ống thép:Trung Quốc/Bảo ôn: Thailand</v>
          </cell>
          <cell r="Q1807">
            <v>100</v>
          </cell>
          <cell r="R1807">
            <v>1558156.5</v>
          </cell>
          <cell r="S1807">
            <v>132</v>
          </cell>
          <cell r="T1807">
            <v>5.0999999999999996</v>
          </cell>
          <cell r="U1807">
            <v>1558242</v>
          </cell>
          <cell r="V1807">
            <v>7947034.1999999993</v>
          </cell>
          <cell r="W1807">
            <v>277.2</v>
          </cell>
          <cell r="X1807">
            <v>1413.7199999999998</v>
          </cell>
          <cell r="Y1807">
            <v>1139957.28</v>
          </cell>
          <cell r="Z1807">
            <v>5813782.1279999996</v>
          </cell>
          <cell r="AA1807">
            <v>1196955.1399999999</v>
          </cell>
          <cell r="AB1807">
            <v>6104471.2139999988</v>
          </cell>
          <cell r="AC1807">
            <v>22.2</v>
          </cell>
          <cell r="AD1807">
            <v>113.21999999999998</v>
          </cell>
          <cell r="AE1807" t="e">
            <v>#REF!</v>
          </cell>
          <cell r="AF1807" t="e">
            <v>#REF!</v>
          </cell>
          <cell r="AI1807">
            <v>1558200</v>
          </cell>
          <cell r="AJ1807">
            <v>7946819.9999999991</v>
          </cell>
        </row>
        <row r="1808">
          <cell r="A1808" t="str">
            <v>A11523</v>
          </cell>
          <cell r="B1808">
            <v>8265</v>
          </cell>
          <cell r="C1808">
            <v>1820</v>
          </cell>
          <cell r="E1808" t="str">
            <v>Black - Steel Pipe (SCH40) - Chilling system w/ Insulation</v>
          </cell>
          <cell r="F1808" t="str">
            <v>Ống thép đen, tiêu chuẩn ASTM-A53 hệ nước lạnh</v>
          </cell>
          <cell r="G1808" t="str">
            <v>200A</v>
          </cell>
          <cell r="H1808" t="str">
            <v>m</v>
          </cell>
          <cell r="I1808">
            <v>14</v>
          </cell>
          <cell r="J1808">
            <v>1202900</v>
          </cell>
          <cell r="K1808">
            <v>16840600</v>
          </cell>
          <cell r="M1808" t="str">
            <v>Ống thép :Xinyue/ Bảo ôn: Seikisui (t=40mm)</v>
          </cell>
          <cell r="N1808">
            <v>0</v>
          </cell>
          <cell r="O1808" t="str">
            <v>Ống thép:Trung Quốc/Bảo ôn: Thailand</v>
          </cell>
          <cell r="Q1808">
            <v>100</v>
          </cell>
          <cell r="R1808">
            <v>1202816.5</v>
          </cell>
          <cell r="S1808">
            <v>102</v>
          </cell>
          <cell r="T1808">
            <v>14</v>
          </cell>
          <cell r="U1808">
            <v>1202877</v>
          </cell>
          <cell r="V1808">
            <v>16840278</v>
          </cell>
          <cell r="W1808">
            <v>214.2</v>
          </cell>
          <cell r="X1808">
            <v>2998.7999999999997</v>
          </cell>
          <cell r="Y1808">
            <v>880876.08</v>
          </cell>
          <cell r="Z1808">
            <v>12332265.119999999</v>
          </cell>
          <cell r="AA1808">
            <v>924919.88</v>
          </cell>
          <cell r="AB1808">
            <v>12948878.32</v>
          </cell>
          <cell r="AC1808">
            <v>17.100000000000001</v>
          </cell>
          <cell r="AD1808">
            <v>239.40000000000003</v>
          </cell>
          <cell r="AE1808" t="e">
            <v>#REF!</v>
          </cell>
          <cell r="AF1808" t="e">
            <v>#REF!</v>
          </cell>
          <cell r="AI1808">
            <v>1202900</v>
          </cell>
          <cell r="AJ1808">
            <v>16840600</v>
          </cell>
        </row>
        <row r="1809">
          <cell r="A1809" t="str">
            <v>A11524</v>
          </cell>
          <cell r="B1809">
            <v>8263</v>
          </cell>
          <cell r="C1809">
            <v>1820</v>
          </cell>
          <cell r="E1809" t="str">
            <v>Black - Steel Pipe (SCH40) - Chilling system w/ Insulation</v>
          </cell>
          <cell r="F1809" t="str">
            <v>Ống thép đen, tiêu chuẩn ASTM-A53 hệ nước lạnh</v>
          </cell>
          <cell r="G1809" t="str">
            <v xml:space="preserve">125A </v>
          </cell>
          <cell r="H1809" t="str">
            <v>m</v>
          </cell>
          <cell r="I1809">
            <v>18</v>
          </cell>
          <cell r="J1809">
            <v>756800</v>
          </cell>
          <cell r="K1809">
            <v>13622400</v>
          </cell>
          <cell r="M1809" t="str">
            <v>Ống thép :Xinyue/ Bảo ôn: Seikisui (t=30mm)</v>
          </cell>
          <cell r="N1809">
            <v>0</v>
          </cell>
          <cell r="O1809" t="str">
            <v>Ống thép:Trung Quốc/Bảo ôn: Thailand</v>
          </cell>
          <cell r="Q1809">
            <v>100</v>
          </cell>
          <cell r="R1809">
            <v>756827.5</v>
          </cell>
          <cell r="S1809">
            <v>57.6</v>
          </cell>
          <cell r="T1809">
            <v>18</v>
          </cell>
          <cell r="U1809">
            <v>756771</v>
          </cell>
          <cell r="V1809">
            <v>13621878</v>
          </cell>
          <cell r="W1809">
            <v>120.39999999999999</v>
          </cell>
          <cell r="X1809">
            <v>2167.1999999999998</v>
          </cell>
          <cell r="Y1809">
            <v>495132.96</v>
          </cell>
          <cell r="Z1809">
            <v>8912393.2800000012</v>
          </cell>
          <cell r="AA1809">
            <v>519889.61</v>
          </cell>
          <cell r="AB1809">
            <v>9358012.9800000004</v>
          </cell>
          <cell r="AC1809">
            <v>9.6</v>
          </cell>
          <cell r="AD1809">
            <v>172.79999999999998</v>
          </cell>
          <cell r="AE1809" t="e">
            <v>#REF!</v>
          </cell>
          <cell r="AF1809" t="e">
            <v>#REF!</v>
          </cell>
          <cell r="AI1809">
            <v>756800</v>
          </cell>
          <cell r="AJ1809">
            <v>13622400</v>
          </cell>
        </row>
        <row r="1810">
          <cell r="A1810" t="str">
            <v>A11525</v>
          </cell>
        </row>
        <row r="1811">
          <cell r="A1811" t="str">
            <v>A11526</v>
          </cell>
          <cell r="B1811">
            <v>9270</v>
          </cell>
          <cell r="C1811">
            <v>1834</v>
          </cell>
          <cell r="E1811" t="str">
            <v>Ditto Suspended &amp; Supports Materials</v>
          </cell>
          <cell r="F1811" t="str">
            <v>Vật tư làm giá đỡ</v>
          </cell>
          <cell r="H1811" t="str">
            <v>Lot</v>
          </cell>
          <cell r="J1811">
            <v>34191600</v>
          </cell>
          <cell r="K1811">
            <v>0</v>
          </cell>
          <cell r="M1811">
            <v>0</v>
          </cell>
          <cell r="N1811">
            <v>0</v>
          </cell>
          <cell r="O1811">
            <v>0</v>
          </cell>
          <cell r="R1811" t="str">
            <v xml:space="preserve">Black Steel Pipe (SCH40) </v>
          </cell>
          <cell r="S1811">
            <v>0.15</v>
          </cell>
          <cell r="T1811">
            <v>0</v>
          </cell>
          <cell r="U1811">
            <v>34191919.530000001</v>
          </cell>
          <cell r="V1811">
            <v>0</v>
          </cell>
          <cell r="W1811">
            <v>0</v>
          </cell>
          <cell r="X1811">
            <v>0</v>
          </cell>
          <cell r="Z1811">
            <v>0</v>
          </cell>
          <cell r="AA1811">
            <v>0</v>
          </cell>
          <cell r="AB1811">
            <v>0</v>
          </cell>
          <cell r="AC1811">
            <v>0</v>
          </cell>
          <cell r="AD1811">
            <v>0</v>
          </cell>
          <cell r="AE1811" t="e">
            <v>#REF!</v>
          </cell>
          <cell r="AF1811" t="e">
            <v>#REF!</v>
          </cell>
          <cell r="AI1811">
            <v>34191600</v>
          </cell>
          <cell r="AJ1811">
            <v>0</v>
          </cell>
        </row>
        <row r="1812">
          <cell r="A1812" t="str">
            <v>A11527</v>
          </cell>
          <cell r="B1812">
            <v>9253</v>
          </cell>
          <cell r="C1812">
            <v>1827</v>
          </cell>
          <cell r="E1812" t="str">
            <v>Galvanized Steel Pipe fittings</v>
          </cell>
          <cell r="F1812" t="str">
            <v>Phụ kiện ống thép mạ kẽm</v>
          </cell>
          <cell r="H1812" t="str">
            <v>Lot</v>
          </cell>
          <cell r="J1812">
            <v>125369100</v>
          </cell>
          <cell r="K1812">
            <v>0</v>
          </cell>
          <cell r="M1812">
            <v>0</v>
          </cell>
          <cell r="N1812">
            <v>0</v>
          </cell>
          <cell r="O1812">
            <v>0</v>
          </cell>
          <cell r="R1812" t="str">
            <v xml:space="preserve">Black Steel Pipe (SCH40) </v>
          </cell>
          <cell r="S1812">
            <v>0.55000000000000004</v>
          </cell>
          <cell r="T1812">
            <v>0</v>
          </cell>
          <cell r="U1812">
            <v>125370371.61</v>
          </cell>
          <cell r="V1812">
            <v>0</v>
          </cell>
          <cell r="W1812">
            <v>0</v>
          </cell>
          <cell r="X1812">
            <v>0</v>
          </cell>
          <cell r="Z1812">
            <v>0</v>
          </cell>
          <cell r="AA1812">
            <v>0</v>
          </cell>
          <cell r="AB1812">
            <v>0</v>
          </cell>
          <cell r="AC1812">
            <v>0</v>
          </cell>
          <cell r="AD1812">
            <v>0</v>
          </cell>
          <cell r="AE1812" t="e">
            <v>#REF!</v>
          </cell>
          <cell r="AF1812" t="e">
            <v>#REF!</v>
          </cell>
          <cell r="AI1812">
            <v>125369100</v>
          </cell>
          <cell r="AJ1812">
            <v>0</v>
          </cell>
        </row>
        <row r="1813">
          <cell r="A1813" t="str">
            <v>A11528</v>
          </cell>
          <cell r="H1813">
            <v>0</v>
          </cell>
          <cell r="M1813">
            <v>0</v>
          </cell>
          <cell r="N1813">
            <v>0</v>
          </cell>
          <cell r="O1813">
            <v>0</v>
          </cell>
          <cell r="W1813">
            <v>0</v>
          </cell>
          <cell r="AA1813">
            <v>0</v>
          </cell>
          <cell r="AB1813">
            <v>0</v>
          </cell>
          <cell r="AC1813">
            <v>0</v>
          </cell>
          <cell r="AD1813">
            <v>0</v>
          </cell>
          <cell r="AE1813" t="e">
            <v>#REF!</v>
          </cell>
          <cell r="AF1813" t="e">
            <v>#REF!</v>
          </cell>
          <cell r="AI1813">
            <v>0</v>
          </cell>
          <cell r="AJ1813" t="str">
            <v/>
          </cell>
        </row>
        <row r="1814">
          <cell r="B1814">
            <v>8179</v>
          </cell>
          <cell r="C1814">
            <v>0</v>
          </cell>
          <cell r="E1814" t="str">
            <v>Phụ kiện ống thép</v>
          </cell>
          <cell r="F1814">
            <v>0</v>
          </cell>
          <cell r="G1814">
            <v>0</v>
          </cell>
        </row>
        <row r="1815">
          <cell r="A1815" t="str">
            <v>A107001</v>
          </cell>
          <cell r="B1815">
            <v>8374</v>
          </cell>
          <cell r="C1815">
            <v>1827</v>
          </cell>
          <cell r="E1815" t="str">
            <v>Tê thép nối hàn DN400x250 SCH40</v>
          </cell>
          <cell r="F1815">
            <v>0</v>
          </cell>
          <cell r="G1815">
            <v>0</v>
          </cell>
          <cell r="H1815" t="str">
            <v>pcs</v>
          </cell>
          <cell r="I1815">
            <v>6</v>
          </cell>
          <cell r="J1815">
            <v>3696000</v>
          </cell>
          <cell r="K1815">
            <v>22176000</v>
          </cell>
          <cell r="M1815">
            <v>0</v>
          </cell>
          <cell r="N1815">
            <v>0</v>
          </cell>
          <cell r="O1815">
            <v>0</v>
          </cell>
          <cell r="Q1815">
            <v>100</v>
          </cell>
          <cell r="R1815">
            <v>3520000</v>
          </cell>
          <cell r="S1815">
            <v>0</v>
          </cell>
          <cell r="T1815">
            <v>6</v>
          </cell>
          <cell r="U1815">
            <v>3696019.5</v>
          </cell>
          <cell r="V1815">
            <v>22176117</v>
          </cell>
          <cell r="W1815">
            <v>0</v>
          </cell>
          <cell r="X1815">
            <v>0</v>
          </cell>
          <cell r="Y1815">
            <v>0</v>
          </cell>
          <cell r="Z1815">
            <v>0</v>
          </cell>
          <cell r="AA1815">
            <v>0</v>
          </cell>
          <cell r="AB1815">
            <v>0</v>
          </cell>
          <cell r="AC1815">
            <v>0</v>
          </cell>
          <cell r="AD1815">
            <v>0</v>
          </cell>
          <cell r="AE1815" t="e">
            <v>#REF!</v>
          </cell>
          <cell r="AF1815" t="e">
            <v>#REF!</v>
          </cell>
          <cell r="AI1815">
            <v>3696000</v>
          </cell>
          <cell r="AJ1815">
            <v>22176000</v>
          </cell>
        </row>
        <row r="1816">
          <cell r="A1816" t="str">
            <v>A107002</v>
          </cell>
          <cell r="B1816">
            <v>8375</v>
          </cell>
          <cell r="C1816">
            <v>1827</v>
          </cell>
          <cell r="E1816" t="str">
            <v>Tê thép nối hàn DN250x200 SCH40</v>
          </cell>
          <cell r="F1816">
            <v>0</v>
          </cell>
          <cell r="G1816">
            <v>0</v>
          </cell>
          <cell r="H1816" t="str">
            <v>pcs</v>
          </cell>
          <cell r="I1816">
            <v>3</v>
          </cell>
          <cell r="J1816">
            <v>1155000</v>
          </cell>
          <cell r="K1816">
            <v>3465000</v>
          </cell>
          <cell r="M1816">
            <v>0</v>
          </cell>
          <cell r="N1816">
            <v>0</v>
          </cell>
          <cell r="O1816">
            <v>0</v>
          </cell>
          <cell r="Q1816">
            <v>100</v>
          </cell>
          <cell r="R1816">
            <v>1100000</v>
          </cell>
          <cell r="S1816">
            <v>0</v>
          </cell>
          <cell r="T1816">
            <v>3</v>
          </cell>
          <cell r="U1816">
            <v>1155048</v>
          </cell>
          <cell r="V1816">
            <v>3465144</v>
          </cell>
          <cell r="W1816">
            <v>0</v>
          </cell>
          <cell r="X1816">
            <v>0</v>
          </cell>
          <cell r="Y1816">
            <v>0</v>
          </cell>
          <cell r="Z1816">
            <v>0</v>
          </cell>
          <cell r="AA1816">
            <v>0</v>
          </cell>
          <cell r="AB1816">
            <v>0</v>
          </cell>
          <cell r="AC1816">
            <v>0</v>
          </cell>
          <cell r="AD1816">
            <v>0</v>
          </cell>
          <cell r="AE1816" t="e">
            <v>#REF!</v>
          </cell>
          <cell r="AF1816" t="e">
            <v>#REF!</v>
          </cell>
          <cell r="AI1816">
            <v>1155000</v>
          </cell>
          <cell r="AJ1816">
            <v>3465000</v>
          </cell>
        </row>
        <row r="1817">
          <cell r="A1817" t="str">
            <v>A107003</v>
          </cell>
          <cell r="B1817">
            <v>8376</v>
          </cell>
          <cell r="C1817">
            <v>1827</v>
          </cell>
          <cell r="E1817" t="str">
            <v>Tê thép nối hàn DN250x150 SCH40</v>
          </cell>
          <cell r="F1817">
            <v>0</v>
          </cell>
          <cell r="G1817">
            <v>0</v>
          </cell>
          <cell r="H1817" t="str">
            <v>pcs</v>
          </cell>
          <cell r="I1817">
            <v>3</v>
          </cell>
          <cell r="J1817">
            <v>1155000</v>
          </cell>
          <cell r="K1817">
            <v>3465000</v>
          </cell>
          <cell r="M1817">
            <v>0</v>
          </cell>
          <cell r="N1817">
            <v>0</v>
          </cell>
          <cell r="O1817">
            <v>0</v>
          </cell>
          <cell r="Q1817">
            <v>100</v>
          </cell>
          <cell r="R1817">
            <v>1100000</v>
          </cell>
          <cell r="S1817">
            <v>0</v>
          </cell>
          <cell r="T1817">
            <v>3</v>
          </cell>
          <cell r="U1817">
            <v>1155048</v>
          </cell>
          <cell r="V1817">
            <v>3465144</v>
          </cell>
          <cell r="W1817">
            <v>0</v>
          </cell>
          <cell r="X1817">
            <v>0</v>
          </cell>
          <cell r="Y1817">
            <v>0</v>
          </cell>
          <cell r="Z1817">
            <v>0</v>
          </cell>
          <cell r="AA1817">
            <v>0</v>
          </cell>
          <cell r="AB1817">
            <v>0</v>
          </cell>
          <cell r="AC1817">
            <v>0</v>
          </cell>
          <cell r="AD1817">
            <v>0</v>
          </cell>
          <cell r="AE1817" t="e">
            <v>#REF!</v>
          </cell>
          <cell r="AF1817" t="e">
            <v>#REF!</v>
          </cell>
          <cell r="AI1817">
            <v>1155000</v>
          </cell>
          <cell r="AJ1817">
            <v>3465000</v>
          </cell>
        </row>
        <row r="1818">
          <cell r="A1818" t="str">
            <v>A107004</v>
          </cell>
          <cell r="B1818">
            <v>8377</v>
          </cell>
          <cell r="C1818">
            <v>1827</v>
          </cell>
          <cell r="E1818" t="str">
            <v>Tê thép nối hàn DN200x200 SCH40</v>
          </cell>
          <cell r="F1818">
            <v>0</v>
          </cell>
          <cell r="G1818">
            <v>0</v>
          </cell>
          <cell r="H1818" t="str">
            <v>pcs</v>
          </cell>
          <cell r="I1818">
            <v>3</v>
          </cell>
          <cell r="J1818">
            <v>750700</v>
          </cell>
          <cell r="K1818">
            <v>2252100</v>
          </cell>
          <cell r="M1818">
            <v>0</v>
          </cell>
          <cell r="N1818">
            <v>0</v>
          </cell>
          <cell r="O1818">
            <v>0</v>
          </cell>
          <cell r="Q1818">
            <v>100</v>
          </cell>
          <cell r="R1818">
            <v>715000</v>
          </cell>
          <cell r="S1818">
            <v>0</v>
          </cell>
          <cell r="T1818">
            <v>3</v>
          </cell>
          <cell r="U1818">
            <v>750736.5</v>
          </cell>
          <cell r="V1818">
            <v>2252209.5</v>
          </cell>
          <cell r="W1818">
            <v>0</v>
          </cell>
          <cell r="X1818">
            <v>0</v>
          </cell>
          <cell r="Y1818">
            <v>0</v>
          </cell>
          <cell r="Z1818">
            <v>0</v>
          </cell>
          <cell r="AA1818">
            <v>0</v>
          </cell>
          <cell r="AB1818">
            <v>0</v>
          </cell>
          <cell r="AC1818">
            <v>0</v>
          </cell>
          <cell r="AD1818">
            <v>0</v>
          </cell>
          <cell r="AE1818" t="e">
            <v>#REF!</v>
          </cell>
          <cell r="AF1818" t="e">
            <v>#REF!</v>
          </cell>
          <cell r="AI1818">
            <v>750700</v>
          </cell>
          <cell r="AJ1818">
            <v>2252100</v>
          </cell>
        </row>
        <row r="1819">
          <cell r="A1819" t="str">
            <v>A107005</v>
          </cell>
          <cell r="B1819">
            <v>8378</v>
          </cell>
          <cell r="C1819">
            <v>1827</v>
          </cell>
          <cell r="E1819" t="str">
            <v>Tê thép nối hàn DN150x125 SCH40</v>
          </cell>
          <cell r="F1819">
            <v>0</v>
          </cell>
          <cell r="G1819">
            <v>0</v>
          </cell>
          <cell r="H1819" t="str">
            <v>pcs</v>
          </cell>
          <cell r="I1819">
            <v>6</v>
          </cell>
          <cell r="J1819">
            <v>404300</v>
          </cell>
          <cell r="K1819">
            <v>2425800</v>
          </cell>
          <cell r="M1819">
            <v>0</v>
          </cell>
          <cell r="N1819">
            <v>0</v>
          </cell>
          <cell r="O1819">
            <v>0</v>
          </cell>
          <cell r="Q1819">
            <v>100</v>
          </cell>
          <cell r="R1819">
            <v>385000</v>
          </cell>
          <cell r="S1819">
            <v>0</v>
          </cell>
          <cell r="T1819">
            <v>6</v>
          </cell>
          <cell r="U1819">
            <v>404311.5</v>
          </cell>
          <cell r="V1819">
            <v>2425869</v>
          </cell>
          <cell r="W1819">
            <v>0</v>
          </cell>
          <cell r="X1819">
            <v>0</v>
          </cell>
          <cell r="Y1819">
            <v>0</v>
          </cell>
          <cell r="Z1819">
            <v>0</v>
          </cell>
          <cell r="AA1819">
            <v>0</v>
          </cell>
          <cell r="AB1819">
            <v>0</v>
          </cell>
          <cell r="AC1819">
            <v>0</v>
          </cell>
          <cell r="AD1819">
            <v>0</v>
          </cell>
          <cell r="AE1819" t="e">
            <v>#REF!</v>
          </cell>
          <cell r="AF1819" t="e">
            <v>#REF!</v>
          </cell>
          <cell r="AI1819">
            <v>404300</v>
          </cell>
          <cell r="AJ1819">
            <v>2425800</v>
          </cell>
        </row>
        <row r="1820">
          <cell r="A1820" t="str">
            <v>A107006</v>
          </cell>
          <cell r="B1820">
            <v>8379</v>
          </cell>
          <cell r="C1820">
            <v>1827</v>
          </cell>
          <cell r="E1820" t="str">
            <v>Côn thép nối hàn DN250x200 SCH40</v>
          </cell>
          <cell r="F1820">
            <v>0</v>
          </cell>
          <cell r="G1820">
            <v>0</v>
          </cell>
          <cell r="H1820" t="str">
            <v>pcs</v>
          </cell>
          <cell r="I1820">
            <v>3</v>
          </cell>
          <cell r="J1820">
            <v>1155000</v>
          </cell>
          <cell r="K1820">
            <v>3465000</v>
          </cell>
          <cell r="M1820">
            <v>0</v>
          </cell>
          <cell r="N1820">
            <v>0</v>
          </cell>
          <cell r="O1820">
            <v>0</v>
          </cell>
          <cell r="Q1820">
            <v>100</v>
          </cell>
          <cell r="R1820">
            <v>1100000</v>
          </cell>
          <cell r="S1820">
            <v>0</v>
          </cell>
          <cell r="T1820">
            <v>3</v>
          </cell>
          <cell r="U1820">
            <v>1155048</v>
          </cell>
          <cell r="V1820">
            <v>3465144</v>
          </cell>
          <cell r="W1820">
            <v>0</v>
          </cell>
          <cell r="X1820">
            <v>0</v>
          </cell>
          <cell r="Y1820">
            <v>0</v>
          </cell>
          <cell r="Z1820">
            <v>0</v>
          </cell>
          <cell r="AA1820">
            <v>0</v>
          </cell>
          <cell r="AB1820">
            <v>0</v>
          </cell>
          <cell r="AC1820">
            <v>0</v>
          </cell>
          <cell r="AD1820">
            <v>0</v>
          </cell>
          <cell r="AE1820" t="e">
            <v>#REF!</v>
          </cell>
          <cell r="AF1820" t="e">
            <v>#REF!</v>
          </cell>
          <cell r="AI1820">
            <v>1155000</v>
          </cell>
          <cell r="AJ1820">
            <v>3465000</v>
          </cell>
        </row>
        <row r="1821">
          <cell r="A1821" t="str">
            <v>A107007</v>
          </cell>
          <cell r="B1821">
            <v>8380</v>
          </cell>
          <cell r="C1821">
            <v>1827</v>
          </cell>
          <cell r="E1821" t="str">
            <v>Côn thép nối hàn DN250x150 SCH40</v>
          </cell>
          <cell r="F1821">
            <v>0</v>
          </cell>
          <cell r="G1821">
            <v>0</v>
          </cell>
          <cell r="H1821" t="str">
            <v>pcs</v>
          </cell>
          <cell r="I1821">
            <v>3</v>
          </cell>
          <cell r="J1821">
            <v>1155000</v>
          </cell>
          <cell r="K1821">
            <v>3465000</v>
          </cell>
          <cell r="M1821">
            <v>0</v>
          </cell>
          <cell r="N1821">
            <v>0</v>
          </cell>
          <cell r="O1821">
            <v>0</v>
          </cell>
          <cell r="Q1821">
            <v>100</v>
          </cell>
          <cell r="R1821">
            <v>1100000</v>
          </cell>
          <cell r="S1821">
            <v>0</v>
          </cell>
          <cell r="T1821">
            <v>3</v>
          </cell>
          <cell r="U1821">
            <v>1155048</v>
          </cell>
          <cell r="V1821">
            <v>3465144</v>
          </cell>
          <cell r="W1821">
            <v>0</v>
          </cell>
          <cell r="X1821">
            <v>0</v>
          </cell>
          <cell r="Y1821">
            <v>0</v>
          </cell>
          <cell r="Z1821">
            <v>0</v>
          </cell>
          <cell r="AA1821">
            <v>0</v>
          </cell>
          <cell r="AB1821">
            <v>0</v>
          </cell>
          <cell r="AC1821">
            <v>0</v>
          </cell>
          <cell r="AD1821">
            <v>0</v>
          </cell>
          <cell r="AE1821" t="e">
            <v>#REF!</v>
          </cell>
          <cell r="AF1821" t="e">
            <v>#REF!</v>
          </cell>
          <cell r="AI1821">
            <v>1155000</v>
          </cell>
          <cell r="AJ1821">
            <v>3465000</v>
          </cell>
        </row>
        <row r="1822">
          <cell r="A1822" t="str">
            <v>A107008</v>
          </cell>
          <cell r="B1822">
            <v>8381</v>
          </cell>
          <cell r="C1822">
            <v>1827</v>
          </cell>
          <cell r="E1822" t="str">
            <v>Côn thép nối hàn DN150x125 SCH40</v>
          </cell>
          <cell r="F1822">
            <v>0</v>
          </cell>
          <cell r="G1822">
            <v>0</v>
          </cell>
          <cell r="H1822" t="str">
            <v>pcs</v>
          </cell>
          <cell r="I1822">
            <v>6</v>
          </cell>
          <cell r="J1822">
            <v>404300</v>
          </cell>
          <cell r="K1822">
            <v>2425800</v>
          </cell>
          <cell r="M1822">
            <v>0</v>
          </cell>
          <cell r="N1822">
            <v>0</v>
          </cell>
          <cell r="O1822">
            <v>0</v>
          </cell>
          <cell r="Q1822">
            <v>100</v>
          </cell>
          <cell r="R1822">
            <v>385000</v>
          </cell>
          <cell r="S1822">
            <v>0</v>
          </cell>
          <cell r="T1822">
            <v>6</v>
          </cell>
          <cell r="U1822">
            <v>404311.5</v>
          </cell>
          <cell r="V1822">
            <v>2425869</v>
          </cell>
          <cell r="W1822">
            <v>0</v>
          </cell>
          <cell r="X1822">
            <v>0</v>
          </cell>
          <cell r="Y1822">
            <v>0</v>
          </cell>
          <cell r="Z1822">
            <v>0</v>
          </cell>
          <cell r="AA1822">
            <v>0</v>
          </cell>
          <cell r="AB1822">
            <v>0</v>
          </cell>
          <cell r="AC1822">
            <v>0</v>
          </cell>
          <cell r="AD1822">
            <v>0</v>
          </cell>
          <cell r="AE1822" t="e">
            <v>#REF!</v>
          </cell>
          <cell r="AF1822" t="e">
            <v>#REF!</v>
          </cell>
          <cell r="AI1822">
            <v>404300</v>
          </cell>
          <cell r="AJ1822">
            <v>2425800</v>
          </cell>
        </row>
        <row r="1823">
          <cell r="A1823" t="str">
            <v>A107009</v>
          </cell>
          <cell r="B1823">
            <v>8382</v>
          </cell>
          <cell r="C1823">
            <v>1827</v>
          </cell>
          <cell r="E1823" t="str">
            <v>Cút thép nối hàn DN400 SCH40</v>
          </cell>
          <cell r="F1823">
            <v>0</v>
          </cell>
          <cell r="G1823">
            <v>0</v>
          </cell>
          <cell r="H1823" t="str">
            <v>pcs</v>
          </cell>
          <cell r="I1823">
            <v>6</v>
          </cell>
          <cell r="J1823">
            <v>4042400</v>
          </cell>
          <cell r="K1823">
            <v>24254400</v>
          </cell>
          <cell r="M1823">
            <v>0</v>
          </cell>
          <cell r="N1823">
            <v>0</v>
          </cell>
          <cell r="O1823">
            <v>0</v>
          </cell>
          <cell r="Q1823">
            <v>100</v>
          </cell>
          <cell r="R1823">
            <v>3850000</v>
          </cell>
          <cell r="S1823">
            <v>0</v>
          </cell>
          <cell r="T1823">
            <v>6</v>
          </cell>
          <cell r="U1823">
            <v>4042444.5</v>
          </cell>
          <cell r="V1823">
            <v>24254667</v>
          </cell>
          <cell r="W1823">
            <v>0</v>
          </cell>
          <cell r="X1823">
            <v>0</v>
          </cell>
          <cell r="Y1823">
            <v>0</v>
          </cell>
          <cell r="Z1823">
            <v>0</v>
          </cell>
          <cell r="AA1823">
            <v>0</v>
          </cell>
          <cell r="AB1823">
            <v>0</v>
          </cell>
          <cell r="AC1823">
            <v>0</v>
          </cell>
          <cell r="AD1823">
            <v>0</v>
          </cell>
          <cell r="AE1823" t="e">
            <v>#REF!</v>
          </cell>
          <cell r="AF1823" t="e">
            <v>#REF!</v>
          </cell>
          <cell r="AI1823">
            <v>4042400</v>
          </cell>
          <cell r="AJ1823">
            <v>24254400</v>
          </cell>
        </row>
        <row r="1824">
          <cell r="A1824" t="str">
            <v>A107010</v>
          </cell>
          <cell r="B1824">
            <v>8383</v>
          </cell>
          <cell r="C1824">
            <v>1827</v>
          </cell>
          <cell r="E1824" t="str">
            <v>Cút thép nối hàn DN250 SCH40</v>
          </cell>
          <cell r="F1824">
            <v>0</v>
          </cell>
          <cell r="G1824">
            <v>0</v>
          </cell>
          <cell r="H1824" t="str">
            <v>pcs</v>
          </cell>
          <cell r="I1824">
            <v>6</v>
          </cell>
          <cell r="J1824">
            <v>1074100</v>
          </cell>
          <cell r="K1824">
            <v>6444600</v>
          </cell>
          <cell r="M1824">
            <v>0</v>
          </cell>
          <cell r="N1824">
            <v>0</v>
          </cell>
          <cell r="O1824">
            <v>0</v>
          </cell>
          <cell r="Q1824">
            <v>100</v>
          </cell>
          <cell r="R1824">
            <v>1023000</v>
          </cell>
          <cell r="S1824">
            <v>0</v>
          </cell>
          <cell r="T1824">
            <v>6</v>
          </cell>
          <cell r="U1824">
            <v>1074141</v>
          </cell>
          <cell r="V1824">
            <v>6444846</v>
          </cell>
          <cell r="W1824">
            <v>0</v>
          </cell>
          <cell r="X1824">
            <v>0</v>
          </cell>
          <cell r="Y1824">
            <v>0</v>
          </cell>
          <cell r="Z1824">
            <v>0</v>
          </cell>
          <cell r="AA1824">
            <v>0</v>
          </cell>
          <cell r="AB1824">
            <v>0</v>
          </cell>
          <cell r="AC1824">
            <v>0</v>
          </cell>
          <cell r="AD1824">
            <v>0</v>
          </cell>
          <cell r="AE1824" t="e">
            <v>#REF!</v>
          </cell>
          <cell r="AF1824" t="e">
            <v>#REF!</v>
          </cell>
          <cell r="AI1824">
            <v>1074100</v>
          </cell>
          <cell r="AJ1824">
            <v>6444600</v>
          </cell>
        </row>
        <row r="1825">
          <cell r="A1825" t="str">
            <v>A107011</v>
          </cell>
          <cell r="B1825">
            <v>8384</v>
          </cell>
          <cell r="C1825">
            <v>1827</v>
          </cell>
          <cell r="E1825" t="str">
            <v>Cút thép nối hàn DN200 SCH40</v>
          </cell>
          <cell r="F1825">
            <v>0</v>
          </cell>
          <cell r="G1825">
            <v>0</v>
          </cell>
          <cell r="H1825" t="str">
            <v>pcs</v>
          </cell>
          <cell r="I1825">
            <v>5</v>
          </cell>
          <cell r="J1825">
            <v>565900</v>
          </cell>
          <cell r="K1825">
            <v>2829500</v>
          </cell>
          <cell r="M1825">
            <v>0</v>
          </cell>
          <cell r="N1825">
            <v>0</v>
          </cell>
          <cell r="O1825">
            <v>0</v>
          </cell>
          <cell r="Q1825">
            <v>100</v>
          </cell>
          <cell r="R1825">
            <v>539000</v>
          </cell>
          <cell r="S1825">
            <v>0</v>
          </cell>
          <cell r="T1825">
            <v>5</v>
          </cell>
          <cell r="U1825">
            <v>565902</v>
          </cell>
          <cell r="V1825">
            <v>2829510</v>
          </cell>
          <cell r="W1825">
            <v>0</v>
          </cell>
          <cell r="X1825">
            <v>0</v>
          </cell>
          <cell r="Y1825">
            <v>0</v>
          </cell>
          <cell r="Z1825">
            <v>0</v>
          </cell>
          <cell r="AA1825">
            <v>0</v>
          </cell>
          <cell r="AB1825">
            <v>0</v>
          </cell>
          <cell r="AC1825">
            <v>0</v>
          </cell>
          <cell r="AD1825">
            <v>0</v>
          </cell>
          <cell r="AE1825" t="e">
            <v>#REF!</v>
          </cell>
          <cell r="AF1825" t="e">
            <v>#REF!</v>
          </cell>
          <cell r="AI1825">
            <v>565900</v>
          </cell>
          <cell r="AJ1825">
            <v>2829500</v>
          </cell>
        </row>
        <row r="1826">
          <cell r="A1826" t="str">
            <v>A107012</v>
          </cell>
          <cell r="B1826">
            <v>8385</v>
          </cell>
          <cell r="C1826">
            <v>1827</v>
          </cell>
          <cell r="E1826" t="str">
            <v>Cút thép nối hàn DN150 SCH40</v>
          </cell>
          <cell r="F1826">
            <v>0</v>
          </cell>
          <cell r="G1826">
            <v>0</v>
          </cell>
          <cell r="H1826" t="str">
            <v>pcs</v>
          </cell>
          <cell r="I1826">
            <v>9</v>
          </cell>
          <cell r="J1826">
            <v>311800</v>
          </cell>
          <cell r="K1826">
            <v>2806200</v>
          </cell>
          <cell r="M1826">
            <v>0</v>
          </cell>
          <cell r="N1826">
            <v>0</v>
          </cell>
          <cell r="O1826">
            <v>0</v>
          </cell>
          <cell r="Q1826">
            <v>100</v>
          </cell>
          <cell r="R1826">
            <v>297000</v>
          </cell>
          <cell r="S1826">
            <v>0</v>
          </cell>
          <cell r="T1826">
            <v>9</v>
          </cell>
          <cell r="U1826">
            <v>311782.5</v>
          </cell>
          <cell r="V1826">
            <v>2806042.5</v>
          </cell>
          <cell r="W1826">
            <v>0</v>
          </cell>
          <cell r="X1826">
            <v>0</v>
          </cell>
          <cell r="Y1826">
            <v>0</v>
          </cell>
          <cell r="Z1826">
            <v>0</v>
          </cell>
          <cell r="AA1826">
            <v>0</v>
          </cell>
          <cell r="AB1826">
            <v>0</v>
          </cell>
          <cell r="AC1826">
            <v>0</v>
          </cell>
          <cell r="AD1826">
            <v>0</v>
          </cell>
          <cell r="AE1826" t="e">
            <v>#REF!</v>
          </cell>
          <cell r="AF1826" t="e">
            <v>#REF!</v>
          </cell>
          <cell r="AI1826">
            <v>311800</v>
          </cell>
          <cell r="AJ1826">
            <v>2806200</v>
          </cell>
        </row>
        <row r="1827">
          <cell r="A1827" t="str">
            <v>A107013</v>
          </cell>
          <cell r="B1827">
            <v>8386</v>
          </cell>
          <cell r="C1827">
            <v>1827</v>
          </cell>
          <cell r="E1827" t="str">
            <v>Cút thép nối hàn DN125 SCH40</v>
          </cell>
          <cell r="F1827">
            <v>0</v>
          </cell>
          <cell r="G1827">
            <v>0</v>
          </cell>
          <cell r="H1827" t="str">
            <v>pcs</v>
          </cell>
          <cell r="I1827">
            <v>12</v>
          </cell>
          <cell r="J1827">
            <v>205800</v>
          </cell>
          <cell r="K1827">
            <v>2469600</v>
          </cell>
          <cell r="M1827">
            <v>0</v>
          </cell>
          <cell r="N1827">
            <v>0</v>
          </cell>
          <cell r="O1827">
            <v>0</v>
          </cell>
          <cell r="Q1827">
            <v>100</v>
          </cell>
          <cell r="R1827">
            <v>196000</v>
          </cell>
          <cell r="S1827">
            <v>0</v>
          </cell>
          <cell r="T1827">
            <v>12</v>
          </cell>
          <cell r="U1827">
            <v>205843.5</v>
          </cell>
          <cell r="V1827">
            <v>2470122</v>
          </cell>
          <cell r="W1827">
            <v>0</v>
          </cell>
          <cell r="X1827">
            <v>0</v>
          </cell>
          <cell r="Y1827">
            <v>0</v>
          </cell>
          <cell r="Z1827">
            <v>0</v>
          </cell>
          <cell r="AA1827">
            <v>0</v>
          </cell>
          <cell r="AB1827">
            <v>0</v>
          </cell>
          <cell r="AC1827">
            <v>0</v>
          </cell>
          <cell r="AD1827">
            <v>0</v>
          </cell>
          <cell r="AE1827" t="e">
            <v>#REF!</v>
          </cell>
          <cell r="AF1827" t="e">
            <v>#REF!</v>
          </cell>
          <cell r="AI1827">
            <v>205800</v>
          </cell>
          <cell r="AJ1827">
            <v>2469600</v>
          </cell>
        </row>
        <row r="1828">
          <cell r="A1828" t="str">
            <v>A107014</v>
          </cell>
          <cell r="B1828">
            <v>8387</v>
          </cell>
          <cell r="C1828">
            <v>1827</v>
          </cell>
          <cell r="E1828" t="str">
            <v xml:space="preserve">Bích thép rỗng DN400 </v>
          </cell>
          <cell r="F1828">
            <v>0</v>
          </cell>
          <cell r="G1828">
            <v>0</v>
          </cell>
          <cell r="H1828" t="str">
            <v>pcs</v>
          </cell>
          <cell r="I1828">
            <v>42</v>
          </cell>
          <cell r="J1828">
            <v>1501500</v>
          </cell>
          <cell r="K1828">
            <v>63063000</v>
          </cell>
          <cell r="M1828">
            <v>0</v>
          </cell>
          <cell r="N1828">
            <v>0</v>
          </cell>
          <cell r="O1828">
            <v>0</v>
          </cell>
          <cell r="Q1828">
            <v>100</v>
          </cell>
          <cell r="R1828">
            <v>1430000</v>
          </cell>
          <cell r="S1828">
            <v>0</v>
          </cell>
          <cell r="T1828">
            <v>42</v>
          </cell>
          <cell r="U1828">
            <v>1501473</v>
          </cell>
          <cell r="V1828">
            <v>63061866</v>
          </cell>
          <cell r="W1828">
            <v>0</v>
          </cell>
          <cell r="X1828">
            <v>0</v>
          </cell>
          <cell r="Y1828">
            <v>0</v>
          </cell>
          <cell r="Z1828">
            <v>0</v>
          </cell>
          <cell r="AA1828">
            <v>0</v>
          </cell>
          <cell r="AB1828">
            <v>0</v>
          </cell>
          <cell r="AC1828">
            <v>0</v>
          </cell>
          <cell r="AD1828">
            <v>0</v>
          </cell>
          <cell r="AE1828" t="e">
            <v>#REF!</v>
          </cell>
          <cell r="AF1828" t="e">
            <v>#REF!</v>
          </cell>
          <cell r="AI1828">
            <v>1501500</v>
          </cell>
          <cell r="AJ1828">
            <v>63063000</v>
          </cell>
        </row>
        <row r="1829">
          <cell r="A1829" t="str">
            <v>A107015</v>
          </cell>
          <cell r="B1829">
            <v>8388</v>
          </cell>
          <cell r="C1829">
            <v>1827</v>
          </cell>
          <cell r="E1829" t="str">
            <v>Bích thép rỗng DN250</v>
          </cell>
          <cell r="F1829">
            <v>0</v>
          </cell>
          <cell r="G1829">
            <v>0</v>
          </cell>
          <cell r="H1829" t="str">
            <v>pcs</v>
          </cell>
          <cell r="I1829">
            <v>27</v>
          </cell>
          <cell r="J1829">
            <v>508200</v>
          </cell>
          <cell r="K1829">
            <v>13721400</v>
          </cell>
          <cell r="M1829">
            <v>0</v>
          </cell>
          <cell r="N1829">
            <v>0</v>
          </cell>
          <cell r="O1829">
            <v>0</v>
          </cell>
          <cell r="Q1829">
            <v>100</v>
          </cell>
          <cell r="R1829">
            <v>484000</v>
          </cell>
          <cell r="S1829">
            <v>0</v>
          </cell>
          <cell r="T1829">
            <v>27</v>
          </cell>
          <cell r="U1829">
            <v>508239</v>
          </cell>
          <cell r="V1829">
            <v>13722453</v>
          </cell>
          <cell r="W1829">
            <v>0</v>
          </cell>
          <cell r="X1829">
            <v>0</v>
          </cell>
          <cell r="Y1829">
            <v>0</v>
          </cell>
          <cell r="Z1829">
            <v>0</v>
          </cell>
          <cell r="AA1829">
            <v>0</v>
          </cell>
          <cell r="AB1829">
            <v>0</v>
          </cell>
          <cell r="AC1829">
            <v>0</v>
          </cell>
          <cell r="AD1829">
            <v>0</v>
          </cell>
          <cell r="AE1829" t="e">
            <v>#REF!</v>
          </cell>
          <cell r="AF1829" t="e">
            <v>#REF!</v>
          </cell>
          <cell r="AI1829">
            <v>508200</v>
          </cell>
          <cell r="AJ1829">
            <v>13721400</v>
          </cell>
        </row>
        <row r="1830">
          <cell r="A1830" t="str">
            <v>A107016</v>
          </cell>
          <cell r="B1830">
            <v>8389</v>
          </cell>
          <cell r="C1830">
            <v>1827</v>
          </cell>
          <cell r="E1830" t="str">
            <v>Bích thép rỗng DN200</v>
          </cell>
          <cell r="F1830">
            <v>0</v>
          </cell>
          <cell r="G1830">
            <v>0</v>
          </cell>
          <cell r="H1830" t="str">
            <v>pcs</v>
          </cell>
          <cell r="I1830">
            <v>22</v>
          </cell>
          <cell r="J1830">
            <v>364300</v>
          </cell>
          <cell r="K1830">
            <v>8014600</v>
          </cell>
          <cell r="M1830">
            <v>0</v>
          </cell>
          <cell r="N1830">
            <v>0</v>
          </cell>
          <cell r="O1830">
            <v>0</v>
          </cell>
          <cell r="Q1830">
            <v>100</v>
          </cell>
          <cell r="R1830">
            <v>347000</v>
          </cell>
          <cell r="S1830">
            <v>0</v>
          </cell>
          <cell r="T1830">
            <v>22</v>
          </cell>
          <cell r="U1830">
            <v>364305</v>
          </cell>
          <cell r="V1830">
            <v>8014710</v>
          </cell>
          <cell r="W1830">
            <v>0</v>
          </cell>
          <cell r="X1830">
            <v>0</v>
          </cell>
          <cell r="Y1830">
            <v>0</v>
          </cell>
          <cell r="Z1830">
            <v>0</v>
          </cell>
          <cell r="AA1830">
            <v>0</v>
          </cell>
          <cell r="AB1830">
            <v>0</v>
          </cell>
          <cell r="AC1830">
            <v>0</v>
          </cell>
          <cell r="AD1830">
            <v>0</v>
          </cell>
          <cell r="AE1830" t="e">
            <v>#REF!</v>
          </cell>
          <cell r="AF1830" t="e">
            <v>#REF!</v>
          </cell>
          <cell r="AI1830">
            <v>364300</v>
          </cell>
          <cell r="AJ1830">
            <v>8014600</v>
          </cell>
        </row>
        <row r="1831">
          <cell r="A1831" t="str">
            <v>A107017</v>
          </cell>
          <cell r="B1831">
            <v>8390</v>
          </cell>
          <cell r="C1831">
            <v>1827</v>
          </cell>
          <cell r="E1831" t="str">
            <v>Bích thép rỗng DN150</v>
          </cell>
          <cell r="F1831">
            <v>0</v>
          </cell>
          <cell r="G1831">
            <v>0</v>
          </cell>
          <cell r="H1831" t="str">
            <v>pcs</v>
          </cell>
          <cell r="I1831">
            <v>24</v>
          </cell>
          <cell r="J1831">
            <v>265700</v>
          </cell>
          <cell r="K1831">
            <v>6376800</v>
          </cell>
          <cell r="M1831">
            <v>0</v>
          </cell>
          <cell r="N1831">
            <v>0</v>
          </cell>
          <cell r="O1831">
            <v>0</v>
          </cell>
          <cell r="Q1831">
            <v>100</v>
          </cell>
          <cell r="R1831">
            <v>253000</v>
          </cell>
          <cell r="S1831">
            <v>0</v>
          </cell>
          <cell r="T1831">
            <v>24</v>
          </cell>
          <cell r="U1831">
            <v>265741.5</v>
          </cell>
          <cell r="V1831">
            <v>6377796</v>
          </cell>
          <cell r="W1831">
            <v>0</v>
          </cell>
          <cell r="X1831">
            <v>0</v>
          </cell>
          <cell r="Y1831">
            <v>0</v>
          </cell>
          <cell r="Z1831">
            <v>0</v>
          </cell>
          <cell r="AA1831">
            <v>0</v>
          </cell>
          <cell r="AB1831">
            <v>0</v>
          </cell>
          <cell r="AC1831">
            <v>0</v>
          </cell>
          <cell r="AD1831">
            <v>0</v>
          </cell>
          <cell r="AE1831" t="e">
            <v>#REF!</v>
          </cell>
          <cell r="AF1831" t="e">
            <v>#REF!</v>
          </cell>
          <cell r="AI1831">
            <v>265700</v>
          </cell>
          <cell r="AJ1831">
            <v>6376800</v>
          </cell>
        </row>
        <row r="1832">
          <cell r="A1832" t="str">
            <v>A107018</v>
          </cell>
          <cell r="B1832">
            <v>8391</v>
          </cell>
          <cell r="C1832">
            <v>1827</v>
          </cell>
          <cell r="E1832" t="str">
            <v>Bích thép rỗng DN125</v>
          </cell>
          <cell r="F1832">
            <v>0</v>
          </cell>
          <cell r="G1832">
            <v>0</v>
          </cell>
          <cell r="H1832" t="str">
            <v>pcs</v>
          </cell>
          <cell r="I1832">
            <v>78</v>
          </cell>
          <cell r="J1832">
            <v>207900</v>
          </cell>
          <cell r="K1832">
            <v>16216200</v>
          </cell>
          <cell r="M1832">
            <v>0</v>
          </cell>
          <cell r="N1832">
            <v>0</v>
          </cell>
          <cell r="O1832">
            <v>0</v>
          </cell>
          <cell r="Q1832">
            <v>100</v>
          </cell>
          <cell r="R1832">
            <v>198000</v>
          </cell>
          <cell r="S1832">
            <v>0</v>
          </cell>
          <cell r="T1832">
            <v>78</v>
          </cell>
          <cell r="U1832">
            <v>207855</v>
          </cell>
          <cell r="V1832">
            <v>16212690</v>
          </cell>
          <cell r="W1832">
            <v>0</v>
          </cell>
          <cell r="X1832">
            <v>0</v>
          </cell>
          <cell r="Y1832">
            <v>0</v>
          </cell>
          <cell r="Z1832">
            <v>0</v>
          </cell>
          <cell r="AA1832">
            <v>0</v>
          </cell>
          <cell r="AB1832">
            <v>0</v>
          </cell>
          <cell r="AC1832">
            <v>0</v>
          </cell>
          <cell r="AD1832">
            <v>0</v>
          </cell>
          <cell r="AE1832" t="e">
            <v>#REF!</v>
          </cell>
          <cell r="AF1832" t="e">
            <v>#REF!</v>
          </cell>
          <cell r="AI1832">
            <v>207900</v>
          </cell>
          <cell r="AJ1832">
            <v>16216200</v>
          </cell>
        </row>
        <row r="1833">
          <cell r="A1833" t="str">
            <v>A107019</v>
          </cell>
          <cell r="B1833">
            <v>8392</v>
          </cell>
          <cell r="C1833">
            <v>1827</v>
          </cell>
          <cell r="E1833" t="str">
            <v>Bích thép đặc DN400</v>
          </cell>
          <cell r="F1833">
            <v>0</v>
          </cell>
          <cell r="G1833">
            <v>0</v>
          </cell>
          <cell r="H1833" t="str">
            <v>pcs</v>
          </cell>
          <cell r="I1833">
            <v>2</v>
          </cell>
          <cell r="J1833">
            <v>3118500</v>
          </cell>
          <cell r="K1833">
            <v>6237000</v>
          </cell>
          <cell r="M1833">
            <v>0</v>
          </cell>
          <cell r="N1833">
            <v>0</v>
          </cell>
          <cell r="O1833">
            <v>0</v>
          </cell>
          <cell r="Q1833">
            <v>100</v>
          </cell>
          <cell r="R1833">
            <v>2970000</v>
          </cell>
          <cell r="S1833">
            <v>0</v>
          </cell>
          <cell r="T1833">
            <v>2</v>
          </cell>
          <cell r="U1833">
            <v>3118495.5</v>
          </cell>
          <cell r="V1833">
            <v>6236991</v>
          </cell>
          <cell r="W1833">
            <v>0</v>
          </cell>
          <cell r="X1833">
            <v>0</v>
          </cell>
          <cell r="Y1833">
            <v>0</v>
          </cell>
          <cell r="Z1833">
            <v>0</v>
          </cell>
          <cell r="AA1833">
            <v>0</v>
          </cell>
          <cell r="AB1833">
            <v>0</v>
          </cell>
          <cell r="AC1833">
            <v>0</v>
          </cell>
          <cell r="AD1833">
            <v>0</v>
          </cell>
          <cell r="AE1833" t="e">
            <v>#REF!</v>
          </cell>
          <cell r="AF1833" t="e">
            <v>#REF!</v>
          </cell>
          <cell r="AI1833">
            <v>3118500</v>
          </cell>
          <cell r="AJ1833">
            <v>6237000</v>
          </cell>
        </row>
        <row r="1834">
          <cell r="A1834" t="str">
            <v>A11529</v>
          </cell>
          <cell r="C1834">
            <v>0</v>
          </cell>
          <cell r="E1834">
            <v>0</v>
          </cell>
          <cell r="F1834">
            <v>0</v>
          </cell>
          <cell r="G1834">
            <v>0</v>
          </cell>
          <cell r="H1834">
            <v>0</v>
          </cell>
          <cell r="J1834">
            <v>0</v>
          </cell>
          <cell r="K1834">
            <v>0</v>
          </cell>
          <cell r="M1834">
            <v>0</v>
          </cell>
          <cell r="N1834">
            <v>0</v>
          </cell>
          <cell r="O1834">
            <v>0</v>
          </cell>
          <cell r="Q1834" t="e">
            <v>#N/A</v>
          </cell>
          <cell r="R1834" t="str">
            <v/>
          </cell>
          <cell r="S1834" t="str">
            <v/>
          </cell>
          <cell r="T1834">
            <v>0</v>
          </cell>
          <cell r="U1834">
            <v>0</v>
          </cell>
          <cell r="V1834">
            <v>0</v>
          </cell>
          <cell r="W1834">
            <v>0</v>
          </cell>
          <cell r="X1834">
            <v>0</v>
          </cell>
          <cell r="Y1834">
            <v>0</v>
          </cell>
          <cell r="Z1834">
            <v>0</v>
          </cell>
          <cell r="AA1834">
            <v>0</v>
          </cell>
          <cell r="AB1834">
            <v>0</v>
          </cell>
          <cell r="AC1834">
            <v>0</v>
          </cell>
          <cell r="AD1834">
            <v>0</v>
          </cell>
          <cell r="AI1834">
            <v>0</v>
          </cell>
          <cell r="AJ1834" t="str">
            <v/>
          </cell>
        </row>
        <row r="1835">
          <cell r="A1835" t="str">
            <v>A11530</v>
          </cell>
          <cell r="B1835">
            <v>7482</v>
          </cell>
          <cell r="C1835">
            <v>1700</v>
          </cell>
          <cell r="E1835" t="str">
            <v>Miệng cấp gió FAL KT250x200 c/w IS + filter EU3</v>
          </cell>
          <cell r="F1835">
            <v>0</v>
          </cell>
          <cell r="G1835">
            <v>0</v>
          </cell>
          <cell r="H1835" t="str">
            <v>Cái</v>
          </cell>
          <cell r="J1835">
            <v>84000</v>
          </cell>
          <cell r="K1835">
            <v>0</v>
          </cell>
          <cell r="M1835" t="str">
            <v>Star Duct</v>
          </cell>
          <cell r="N1835">
            <v>0</v>
          </cell>
          <cell r="O1835" t="str">
            <v>Việt Nam</v>
          </cell>
          <cell r="Q1835">
            <v>100</v>
          </cell>
          <cell r="R1835">
            <v>83930</v>
          </cell>
          <cell r="S1835">
            <v>0</v>
          </cell>
          <cell r="T1835">
            <v>0</v>
          </cell>
          <cell r="U1835">
            <v>84036</v>
          </cell>
          <cell r="V1835">
            <v>0</v>
          </cell>
          <cell r="W1835">
            <v>21</v>
          </cell>
          <cell r="X1835">
            <v>0</v>
          </cell>
          <cell r="Y1835">
            <v>86360.4</v>
          </cell>
          <cell r="Z1835">
            <v>0</v>
          </cell>
          <cell r="AA1835">
            <v>90678.42</v>
          </cell>
          <cell r="AB1835">
            <v>0</v>
          </cell>
          <cell r="AC1835">
            <v>1.7</v>
          </cell>
          <cell r="AD1835">
            <v>0</v>
          </cell>
          <cell r="AI1835">
            <v>84000</v>
          </cell>
          <cell r="AJ1835">
            <v>0</v>
          </cell>
        </row>
        <row r="1836">
          <cell r="A1836" t="str">
            <v>A11531</v>
          </cell>
          <cell r="B1836">
            <v>7483</v>
          </cell>
          <cell r="C1836">
            <v>1700</v>
          </cell>
          <cell r="E1836" t="str">
            <v xml:space="preserve">Miệng gió cấp SEAG KT5000x150, Kèm bộ điều chỉnh OBD </v>
          </cell>
          <cell r="F1836">
            <v>0</v>
          </cell>
          <cell r="G1836">
            <v>0</v>
          </cell>
          <cell r="H1836" t="str">
            <v>Cái</v>
          </cell>
          <cell r="J1836">
            <v>1411400</v>
          </cell>
          <cell r="K1836">
            <v>0</v>
          </cell>
          <cell r="M1836" t="str">
            <v>Star Duct</v>
          </cell>
          <cell r="N1836">
            <v>0</v>
          </cell>
          <cell r="O1836" t="str">
            <v>Việt Nam</v>
          </cell>
          <cell r="Q1836">
            <v>100</v>
          </cell>
          <cell r="R1836">
            <v>1411300</v>
          </cell>
          <cell r="S1836">
            <v>0</v>
          </cell>
          <cell r="T1836">
            <v>0</v>
          </cell>
          <cell r="U1836">
            <v>1411402.5</v>
          </cell>
          <cell r="V1836">
            <v>0</v>
          </cell>
          <cell r="W1836">
            <v>350</v>
          </cell>
          <cell r="X1836">
            <v>0</v>
          </cell>
          <cell r="Y1836">
            <v>1439340</v>
          </cell>
          <cell r="Z1836">
            <v>0</v>
          </cell>
          <cell r="AA1836">
            <v>1511307</v>
          </cell>
          <cell r="AB1836">
            <v>0</v>
          </cell>
          <cell r="AC1836">
            <v>28</v>
          </cell>
          <cell r="AD1836">
            <v>0</v>
          </cell>
          <cell r="AI1836">
            <v>1411400</v>
          </cell>
          <cell r="AJ1836">
            <v>0</v>
          </cell>
        </row>
        <row r="1837">
          <cell r="A1837" t="str">
            <v>A11532</v>
          </cell>
          <cell r="B1837">
            <v>7484</v>
          </cell>
          <cell r="C1837">
            <v>1700</v>
          </cell>
          <cell r="E1837" t="str">
            <v xml:space="preserve">Miệng gió cấp SEAG KT1250x200, Kèm bộ điều chỉnh OBD </v>
          </cell>
          <cell r="F1837">
            <v>0</v>
          </cell>
          <cell r="G1837">
            <v>0</v>
          </cell>
          <cell r="H1837" t="str">
            <v>Cái</v>
          </cell>
          <cell r="J1837">
            <v>480700</v>
          </cell>
          <cell r="K1837">
            <v>0</v>
          </cell>
          <cell r="M1837" t="str">
            <v>Star Duct</v>
          </cell>
          <cell r="N1837">
            <v>0</v>
          </cell>
          <cell r="O1837" t="str">
            <v>Việt Nam</v>
          </cell>
          <cell r="Q1837">
            <v>100</v>
          </cell>
          <cell r="R1837">
            <v>480700.00000000006</v>
          </cell>
          <cell r="S1837">
            <v>0</v>
          </cell>
          <cell r="T1837">
            <v>0</v>
          </cell>
          <cell r="U1837">
            <v>480748.5</v>
          </cell>
          <cell r="V1837">
            <v>0</v>
          </cell>
          <cell r="W1837">
            <v>91</v>
          </cell>
          <cell r="X1837">
            <v>0</v>
          </cell>
          <cell r="Y1837">
            <v>374228.4</v>
          </cell>
          <cell r="Z1837">
            <v>0</v>
          </cell>
          <cell r="AA1837">
            <v>392939.82</v>
          </cell>
          <cell r="AB1837">
            <v>0</v>
          </cell>
          <cell r="AC1837">
            <v>7.3</v>
          </cell>
          <cell r="AD1837">
            <v>0</v>
          </cell>
          <cell r="AI1837">
            <v>480700</v>
          </cell>
          <cell r="AJ1837">
            <v>0</v>
          </cell>
        </row>
        <row r="1838">
          <cell r="A1838" t="str">
            <v>A11533</v>
          </cell>
          <cell r="B1838">
            <v>7485</v>
          </cell>
          <cell r="C1838">
            <v>1700</v>
          </cell>
          <cell r="E1838" t="str">
            <v xml:space="preserve">Miệng gió cấp SEAG KT600x600 Kèm bộ điều chỉnh OBD </v>
          </cell>
          <cell r="F1838">
            <v>0</v>
          </cell>
          <cell r="G1838">
            <v>0</v>
          </cell>
          <cell r="H1838" t="str">
            <v>Cái</v>
          </cell>
          <cell r="J1838">
            <v>489500</v>
          </cell>
          <cell r="K1838">
            <v>0</v>
          </cell>
          <cell r="M1838" t="str">
            <v>Star Duct</v>
          </cell>
          <cell r="N1838">
            <v>0</v>
          </cell>
          <cell r="O1838" t="str">
            <v>Việt Nam</v>
          </cell>
          <cell r="Q1838">
            <v>100</v>
          </cell>
          <cell r="R1838">
            <v>489500.00000000006</v>
          </cell>
          <cell r="S1838">
            <v>0</v>
          </cell>
          <cell r="T1838">
            <v>0</v>
          </cell>
          <cell r="U1838">
            <v>489465</v>
          </cell>
          <cell r="V1838">
            <v>0</v>
          </cell>
          <cell r="W1838">
            <v>77</v>
          </cell>
          <cell r="X1838">
            <v>0</v>
          </cell>
          <cell r="Y1838">
            <v>316654.8</v>
          </cell>
          <cell r="Z1838">
            <v>0</v>
          </cell>
          <cell r="AA1838">
            <v>332487.53999999998</v>
          </cell>
          <cell r="AB1838">
            <v>0</v>
          </cell>
          <cell r="AC1838">
            <v>6.2</v>
          </cell>
          <cell r="AD1838">
            <v>0</v>
          </cell>
          <cell r="AI1838">
            <v>489500</v>
          </cell>
          <cell r="AJ1838">
            <v>0</v>
          </cell>
        </row>
        <row r="1839">
          <cell r="A1839" t="str">
            <v>A11534</v>
          </cell>
          <cell r="B1839">
            <v>7486</v>
          </cell>
          <cell r="C1839">
            <v>1700</v>
          </cell>
          <cell r="E1839" t="str">
            <v xml:space="preserve">Miệng gió hồi RAG KT5000x150, Kèm bộ điều chỉnh OBD </v>
          </cell>
          <cell r="F1839">
            <v>0</v>
          </cell>
          <cell r="G1839">
            <v>0</v>
          </cell>
          <cell r="H1839" t="str">
            <v>Cái</v>
          </cell>
          <cell r="J1839">
            <v>1411400</v>
          </cell>
          <cell r="K1839">
            <v>0</v>
          </cell>
          <cell r="M1839" t="str">
            <v>Star Duct</v>
          </cell>
          <cell r="N1839">
            <v>0</v>
          </cell>
          <cell r="O1839" t="str">
            <v>Việt Nam</v>
          </cell>
          <cell r="Q1839">
            <v>100</v>
          </cell>
          <cell r="R1839">
            <v>1411300</v>
          </cell>
          <cell r="S1839">
            <v>0</v>
          </cell>
          <cell r="T1839">
            <v>0</v>
          </cell>
          <cell r="U1839">
            <v>1411402.5</v>
          </cell>
          <cell r="V1839">
            <v>0</v>
          </cell>
          <cell r="W1839">
            <v>350</v>
          </cell>
          <cell r="X1839">
            <v>0</v>
          </cell>
          <cell r="Y1839">
            <v>1439340</v>
          </cell>
          <cell r="Z1839">
            <v>0</v>
          </cell>
          <cell r="AA1839">
            <v>1511307</v>
          </cell>
          <cell r="AB1839">
            <v>0</v>
          </cell>
          <cell r="AC1839">
            <v>28</v>
          </cell>
          <cell r="AD1839">
            <v>0</v>
          </cell>
          <cell r="AI1839">
            <v>1411400</v>
          </cell>
          <cell r="AJ1839">
            <v>0</v>
          </cell>
        </row>
        <row r="1840">
          <cell r="A1840" t="str">
            <v>A11535</v>
          </cell>
          <cell r="B1840">
            <v>7487</v>
          </cell>
          <cell r="C1840">
            <v>1700</v>
          </cell>
          <cell r="E1840" t="str">
            <v xml:space="preserve">Miệng gió hồi RAG KT1250x200, Kèm bộ điều chỉnh OBD </v>
          </cell>
          <cell r="F1840">
            <v>0</v>
          </cell>
          <cell r="G1840">
            <v>0</v>
          </cell>
          <cell r="H1840" t="str">
            <v>Cái</v>
          </cell>
          <cell r="J1840">
            <v>480700</v>
          </cell>
          <cell r="K1840">
            <v>0</v>
          </cell>
          <cell r="M1840" t="str">
            <v>Star Duct</v>
          </cell>
          <cell r="N1840">
            <v>0</v>
          </cell>
          <cell r="O1840" t="str">
            <v>Việt Nam</v>
          </cell>
          <cell r="Q1840">
            <v>100</v>
          </cell>
          <cell r="R1840">
            <v>480700.00000000006</v>
          </cell>
          <cell r="S1840">
            <v>0</v>
          </cell>
          <cell r="T1840">
            <v>0</v>
          </cell>
          <cell r="U1840">
            <v>480748.5</v>
          </cell>
          <cell r="V1840">
            <v>0</v>
          </cell>
          <cell r="W1840">
            <v>91</v>
          </cell>
          <cell r="X1840">
            <v>0</v>
          </cell>
          <cell r="Y1840">
            <v>374228.4</v>
          </cell>
          <cell r="Z1840">
            <v>0</v>
          </cell>
          <cell r="AA1840">
            <v>392939.82</v>
          </cell>
          <cell r="AB1840">
            <v>0</v>
          </cell>
          <cell r="AC1840">
            <v>7.3</v>
          </cell>
          <cell r="AD1840">
            <v>0</v>
          </cell>
          <cell r="AI1840">
            <v>480700</v>
          </cell>
          <cell r="AJ1840">
            <v>0</v>
          </cell>
        </row>
        <row r="1841">
          <cell r="A1841" t="str">
            <v>A11536</v>
          </cell>
          <cell r="B1841">
            <v>7488</v>
          </cell>
          <cell r="C1841">
            <v>1700</v>
          </cell>
          <cell r="E1841" t="str">
            <v>Miệng gió thải EAL KT1900x500 c/w 1S</v>
          </cell>
          <cell r="F1841">
            <v>0</v>
          </cell>
          <cell r="G1841">
            <v>0</v>
          </cell>
          <cell r="H1841" t="str">
            <v>Cái</v>
          </cell>
          <cell r="J1841">
            <v>1407800</v>
          </cell>
          <cell r="K1841">
            <v>0</v>
          </cell>
          <cell r="M1841" t="str">
            <v>Star Duct</v>
          </cell>
          <cell r="N1841">
            <v>0</v>
          </cell>
          <cell r="O1841" t="str">
            <v>Việt Nam</v>
          </cell>
          <cell r="Q1841">
            <v>100</v>
          </cell>
          <cell r="R1841">
            <v>1407890</v>
          </cell>
          <cell r="S1841">
            <v>0</v>
          </cell>
          <cell r="T1841">
            <v>0</v>
          </cell>
          <cell r="U1841">
            <v>1407826.5</v>
          </cell>
          <cell r="V1841">
            <v>0</v>
          </cell>
          <cell r="W1841">
            <v>168</v>
          </cell>
          <cell r="X1841">
            <v>0</v>
          </cell>
          <cell r="Y1841">
            <v>690883.2</v>
          </cell>
          <cell r="Z1841">
            <v>0</v>
          </cell>
          <cell r="AA1841">
            <v>725427.36</v>
          </cell>
          <cell r="AB1841">
            <v>0</v>
          </cell>
          <cell r="AC1841">
            <v>13.4</v>
          </cell>
          <cell r="AD1841">
            <v>0</v>
          </cell>
          <cell r="AI1841">
            <v>1407800</v>
          </cell>
          <cell r="AJ1841">
            <v>0</v>
          </cell>
        </row>
        <row r="1842">
          <cell r="A1842" t="str">
            <v>A11537</v>
          </cell>
          <cell r="B1842">
            <v>7489</v>
          </cell>
          <cell r="C1842">
            <v>1700</v>
          </cell>
          <cell r="E1842" t="str">
            <v>Miệng gió thải EAL KT1700x500 c/w 1S</v>
          </cell>
          <cell r="F1842">
            <v>0</v>
          </cell>
          <cell r="G1842">
            <v>0</v>
          </cell>
          <cell r="H1842" t="str">
            <v>Cái</v>
          </cell>
          <cell r="J1842">
            <v>1261200</v>
          </cell>
          <cell r="K1842">
            <v>0</v>
          </cell>
          <cell r="M1842" t="str">
            <v>Star Duct</v>
          </cell>
          <cell r="N1842">
            <v>0</v>
          </cell>
          <cell r="O1842" t="str">
            <v>Việt Nam</v>
          </cell>
          <cell r="Q1842">
            <v>100</v>
          </cell>
          <cell r="R1842">
            <v>1261150</v>
          </cell>
          <cell r="S1842">
            <v>0</v>
          </cell>
          <cell r="T1842">
            <v>0</v>
          </cell>
          <cell r="U1842">
            <v>1261210.5</v>
          </cell>
          <cell r="V1842">
            <v>0</v>
          </cell>
          <cell r="W1842">
            <v>154</v>
          </cell>
          <cell r="X1842">
            <v>0</v>
          </cell>
          <cell r="Y1842">
            <v>633309.6</v>
          </cell>
          <cell r="Z1842">
            <v>0</v>
          </cell>
          <cell r="AA1842">
            <v>664975.07999999996</v>
          </cell>
          <cell r="AB1842">
            <v>0</v>
          </cell>
          <cell r="AC1842">
            <v>12.3</v>
          </cell>
          <cell r="AD1842">
            <v>0</v>
          </cell>
          <cell r="AI1842">
            <v>1261200</v>
          </cell>
          <cell r="AJ1842">
            <v>0</v>
          </cell>
        </row>
        <row r="1843">
          <cell r="A1843" t="str">
            <v>A11538</v>
          </cell>
          <cell r="B1843">
            <v>7490</v>
          </cell>
          <cell r="C1843">
            <v>1700</v>
          </cell>
          <cell r="E1843">
            <v>0</v>
          </cell>
          <cell r="F1843">
            <v>0</v>
          </cell>
          <cell r="G1843">
            <v>0</v>
          </cell>
          <cell r="H1843">
            <v>0</v>
          </cell>
          <cell r="J1843">
            <v>0</v>
          </cell>
          <cell r="K1843">
            <v>0</v>
          </cell>
          <cell r="M1843">
            <v>0</v>
          </cell>
          <cell r="N1843">
            <v>0</v>
          </cell>
          <cell r="O1843">
            <v>0</v>
          </cell>
          <cell r="Q1843">
            <v>100</v>
          </cell>
          <cell r="R1843">
            <v>0</v>
          </cell>
          <cell r="S1843">
            <v>0</v>
          </cell>
          <cell r="T1843">
            <v>0</v>
          </cell>
          <cell r="U1843">
            <v>0</v>
          </cell>
          <cell r="V1843">
            <v>0</v>
          </cell>
          <cell r="W1843">
            <v>0</v>
          </cell>
          <cell r="X1843">
            <v>0</v>
          </cell>
          <cell r="Y1843">
            <v>0</v>
          </cell>
          <cell r="Z1843">
            <v>0</v>
          </cell>
          <cell r="AA1843">
            <v>0</v>
          </cell>
          <cell r="AB1843">
            <v>0</v>
          </cell>
          <cell r="AC1843">
            <v>0</v>
          </cell>
          <cell r="AD1843">
            <v>0</v>
          </cell>
          <cell r="AI1843">
            <v>0</v>
          </cell>
          <cell r="AJ1843" t="str">
            <v/>
          </cell>
        </row>
        <row r="1844">
          <cell r="A1844" t="str">
            <v>A11539</v>
          </cell>
          <cell r="D1844" t="str">
            <v>XI</v>
          </cell>
          <cell r="E1844" t="str">
            <v>TẦNG MÁI CỐT +111.00</v>
          </cell>
        </row>
        <row r="1845">
          <cell r="A1845" t="str">
            <v>A11540</v>
          </cell>
          <cell r="D1845" t="str">
            <v>XI.1</v>
          </cell>
          <cell r="E1845" t="str">
            <v>THIẾT BỊ - MÁY LẠNH</v>
          </cell>
        </row>
        <row r="1846">
          <cell r="A1846" t="str">
            <v>A11541</v>
          </cell>
          <cell r="B1846">
            <v>1593</v>
          </cell>
          <cell r="C1846">
            <v>1523</v>
          </cell>
          <cell r="E1846" t="str">
            <v>PAU-RF-01, 6500l/s, 600PA</v>
          </cell>
          <cell r="F1846">
            <v>0</v>
          </cell>
          <cell r="G1846">
            <v>0</v>
          </cell>
          <cell r="H1846" t="str">
            <v>Set</v>
          </cell>
          <cell r="I1846">
            <v>1</v>
          </cell>
          <cell r="J1846">
            <v>0</v>
          </cell>
          <cell r="K1846">
            <v>0</v>
          </cell>
          <cell r="M1846" t="str">
            <v>TRANE</v>
          </cell>
          <cell r="N1846" t="str">
            <v>CLCPeuro 022</v>
          </cell>
          <cell r="O1846" t="str">
            <v>Malaysia</v>
          </cell>
          <cell r="Q1846">
            <v>100</v>
          </cell>
          <cell r="R1846">
            <v>198720000</v>
          </cell>
          <cell r="S1846">
            <v>2060</v>
          </cell>
          <cell r="T1846">
            <v>1</v>
          </cell>
          <cell r="U1846">
            <v>0</v>
          </cell>
          <cell r="V1846">
            <v>0</v>
          </cell>
          <cell r="W1846">
            <v>700</v>
          </cell>
          <cell r="X1846">
            <v>700</v>
          </cell>
          <cell r="Y1846">
            <v>2878680</v>
          </cell>
          <cell r="Z1846">
            <v>2878680</v>
          </cell>
          <cell r="AA1846">
            <v>3022614</v>
          </cell>
          <cell r="AB1846">
            <v>3022614</v>
          </cell>
          <cell r="AC1846">
            <v>56</v>
          </cell>
          <cell r="AD1846">
            <v>56</v>
          </cell>
          <cell r="AI1846">
            <v>0</v>
          </cell>
          <cell r="AJ1846" t="str">
            <v/>
          </cell>
        </row>
        <row r="1847">
          <cell r="A1847" t="str">
            <v>A11542</v>
          </cell>
          <cell r="B1847">
            <v>1594</v>
          </cell>
          <cell r="C1847">
            <v>1523</v>
          </cell>
          <cell r="E1847" t="str">
            <v>PAU-RF-02, 6500l/s, 600PA</v>
          </cell>
          <cell r="F1847">
            <v>0</v>
          </cell>
          <cell r="G1847">
            <v>0</v>
          </cell>
          <cell r="H1847" t="str">
            <v>Set</v>
          </cell>
          <cell r="I1847">
            <v>1</v>
          </cell>
          <cell r="J1847">
            <v>0</v>
          </cell>
          <cell r="K1847">
            <v>0</v>
          </cell>
          <cell r="M1847" t="str">
            <v>TRANE</v>
          </cell>
          <cell r="N1847" t="str">
            <v>CLCPeuro 022</v>
          </cell>
          <cell r="O1847" t="str">
            <v>Malaysia</v>
          </cell>
          <cell r="Q1847">
            <v>100</v>
          </cell>
          <cell r="R1847">
            <v>198720000</v>
          </cell>
          <cell r="S1847">
            <v>2060</v>
          </cell>
          <cell r="T1847">
            <v>1</v>
          </cell>
          <cell r="U1847">
            <v>0</v>
          </cell>
          <cell r="V1847">
            <v>0</v>
          </cell>
          <cell r="W1847">
            <v>700</v>
          </cell>
          <cell r="X1847">
            <v>700</v>
          </cell>
          <cell r="Y1847">
            <v>2878680</v>
          </cell>
          <cell r="Z1847">
            <v>2878680</v>
          </cell>
          <cell r="AA1847">
            <v>3022614</v>
          </cell>
          <cell r="AB1847">
            <v>3022614</v>
          </cell>
          <cell r="AC1847">
            <v>56</v>
          </cell>
          <cell r="AD1847">
            <v>56</v>
          </cell>
          <cell r="AI1847">
            <v>0</v>
          </cell>
          <cell r="AJ1847" t="str">
            <v/>
          </cell>
        </row>
        <row r="1848">
          <cell r="A1848" t="str">
            <v>A11543</v>
          </cell>
          <cell r="D1848" t="str">
            <v>XI.2</v>
          </cell>
          <cell r="E1848" t="str">
            <v>THIẾT BỊ - QUẠT GIÓ</v>
          </cell>
        </row>
        <row r="1849">
          <cell r="A1849" t="str">
            <v>A11544</v>
          </cell>
          <cell r="B1849">
            <v>2468</v>
          </cell>
          <cell r="C1849">
            <v>1611</v>
          </cell>
          <cell r="E1849" t="str">
            <v>Quạt tăng áp cầu thang PAF-RF-01, 11840l/s, 600PA</v>
          </cell>
          <cell r="F1849">
            <v>0</v>
          </cell>
          <cell r="G1849">
            <v>0</v>
          </cell>
          <cell r="H1849" t="str">
            <v>Bộ</v>
          </cell>
          <cell r="I1849">
            <v>1</v>
          </cell>
          <cell r="J1849">
            <v>35959100</v>
          </cell>
          <cell r="K1849">
            <v>35959100</v>
          </cell>
          <cell r="M1849" t="str">
            <v>Kruger</v>
          </cell>
          <cell r="N1849" t="str">
            <v>TDA-FV1000-14AA-8-8/24</v>
          </cell>
          <cell r="O1849" t="str">
            <v>Việt Nam</v>
          </cell>
          <cell r="Q1849">
            <v>100</v>
          </cell>
          <cell r="R1849">
            <v>33606700</v>
          </cell>
          <cell r="S1849">
            <v>336</v>
          </cell>
          <cell r="T1849">
            <v>1</v>
          </cell>
          <cell r="U1849">
            <v>35959138.5</v>
          </cell>
          <cell r="V1849">
            <v>35959138.5</v>
          </cell>
          <cell r="W1849">
            <v>210</v>
          </cell>
          <cell r="X1849">
            <v>210</v>
          </cell>
          <cell r="Y1849">
            <v>863604</v>
          </cell>
          <cell r="Z1849">
            <v>863604</v>
          </cell>
          <cell r="AA1849">
            <v>906784.2</v>
          </cell>
          <cell r="AB1849">
            <v>906784.2</v>
          </cell>
          <cell r="AC1849">
            <v>16.8</v>
          </cell>
          <cell r="AD1849">
            <v>16.8</v>
          </cell>
          <cell r="AI1849">
            <v>35959100</v>
          </cell>
          <cell r="AJ1849">
            <v>35959100</v>
          </cell>
        </row>
        <row r="1850">
          <cell r="A1850" t="str">
            <v>A11545</v>
          </cell>
          <cell r="B1850">
            <v>2469</v>
          </cell>
          <cell r="C1850">
            <v>1611</v>
          </cell>
          <cell r="E1850" t="str">
            <v>Quạt tăng áp cầu thang PAF-RF-02, 15360l/s, 500PA</v>
          </cell>
          <cell r="F1850">
            <v>0</v>
          </cell>
          <cell r="G1850">
            <v>0</v>
          </cell>
          <cell r="H1850" t="str">
            <v>Bộ</v>
          </cell>
          <cell r="I1850">
            <v>1</v>
          </cell>
          <cell r="J1850">
            <v>53845400</v>
          </cell>
          <cell r="K1850">
            <v>53845400</v>
          </cell>
          <cell r="M1850" t="str">
            <v>Kruger</v>
          </cell>
          <cell r="N1850" t="str">
            <v>TDA-FV1120-20BI-5-5/18</v>
          </cell>
          <cell r="O1850" t="str">
            <v>Việt Nam</v>
          </cell>
          <cell r="Q1850">
            <v>100</v>
          </cell>
          <cell r="R1850">
            <v>50322900</v>
          </cell>
          <cell r="S1850">
            <v>503</v>
          </cell>
          <cell r="T1850">
            <v>1</v>
          </cell>
          <cell r="U1850">
            <v>53845396.5</v>
          </cell>
          <cell r="V1850">
            <v>53845396.5</v>
          </cell>
          <cell r="W1850">
            <v>210</v>
          </cell>
          <cell r="X1850">
            <v>210</v>
          </cell>
          <cell r="Y1850">
            <v>863604</v>
          </cell>
          <cell r="Z1850">
            <v>863604</v>
          </cell>
          <cell r="AA1850">
            <v>906784.2</v>
          </cell>
          <cell r="AB1850">
            <v>906784.2</v>
          </cell>
          <cell r="AC1850">
            <v>16.8</v>
          </cell>
          <cell r="AD1850">
            <v>16.8</v>
          </cell>
          <cell r="AI1850">
            <v>53845400</v>
          </cell>
          <cell r="AJ1850">
            <v>53845400</v>
          </cell>
        </row>
        <row r="1851">
          <cell r="A1851" t="str">
            <v>A11546</v>
          </cell>
          <cell r="B1851">
            <v>2470</v>
          </cell>
          <cell r="C1851">
            <v>1611</v>
          </cell>
          <cell r="E1851" t="str">
            <v>Quạt tăng hút khói bếp KEAF-RF-01, 400l/s, 500PA</v>
          </cell>
          <cell r="F1851">
            <v>0</v>
          </cell>
          <cell r="G1851">
            <v>0</v>
          </cell>
          <cell r="H1851" t="str">
            <v>Bộ</v>
          </cell>
          <cell r="I1851">
            <v>1</v>
          </cell>
          <cell r="J1851">
            <v>12921900</v>
          </cell>
          <cell r="K1851">
            <v>12921900</v>
          </cell>
          <cell r="M1851" t="str">
            <v>Kruger</v>
          </cell>
          <cell r="N1851" t="str">
            <v>BSB250/UIM</v>
          </cell>
          <cell r="O1851" t="str">
            <v>Việt Nam</v>
          </cell>
          <cell r="Q1851">
            <v>100</v>
          </cell>
          <cell r="R1851">
            <v>12076500</v>
          </cell>
          <cell r="S1851">
            <v>121</v>
          </cell>
          <cell r="T1851">
            <v>1</v>
          </cell>
          <cell r="U1851">
            <v>12921876</v>
          </cell>
          <cell r="V1851">
            <v>12921876</v>
          </cell>
          <cell r="W1851">
            <v>118.99999999999999</v>
          </cell>
          <cell r="X1851">
            <v>118.99999999999999</v>
          </cell>
          <cell r="Y1851">
            <v>489375.6</v>
          </cell>
          <cell r="Z1851">
            <v>489375.6</v>
          </cell>
          <cell r="AA1851">
            <v>513844.38</v>
          </cell>
          <cell r="AB1851">
            <v>513844.38</v>
          </cell>
          <cell r="AC1851">
            <v>9.5</v>
          </cell>
          <cell r="AD1851">
            <v>9.5</v>
          </cell>
          <cell r="AI1851">
            <v>12921900</v>
          </cell>
          <cell r="AJ1851">
            <v>12921900</v>
          </cell>
        </row>
        <row r="1852">
          <cell r="A1852" t="str">
            <v>A11547</v>
          </cell>
          <cell r="B1852">
            <v>2471</v>
          </cell>
          <cell r="C1852">
            <v>1611</v>
          </cell>
          <cell r="E1852" t="str">
            <v>Quạt tăng hút khói bếp KEAF-RF-02, 1800l/s, 700PA</v>
          </cell>
          <cell r="F1852">
            <v>0</v>
          </cell>
          <cell r="G1852">
            <v>0</v>
          </cell>
          <cell r="H1852" t="str">
            <v>Bộ</v>
          </cell>
          <cell r="I1852">
            <v>1</v>
          </cell>
          <cell r="J1852">
            <v>17904100</v>
          </cell>
          <cell r="K1852">
            <v>17904100</v>
          </cell>
          <cell r="M1852" t="str">
            <v>Kruger</v>
          </cell>
          <cell r="N1852" t="str">
            <v>BSB400/UIM</v>
          </cell>
          <cell r="O1852" t="str">
            <v>Việt Nam</v>
          </cell>
          <cell r="Q1852">
            <v>100</v>
          </cell>
          <cell r="R1852">
            <v>16732800</v>
          </cell>
          <cell r="S1852">
            <v>167</v>
          </cell>
          <cell r="T1852">
            <v>1</v>
          </cell>
          <cell r="U1852">
            <v>17904138</v>
          </cell>
          <cell r="V1852">
            <v>17904138</v>
          </cell>
          <cell r="W1852">
            <v>163.79999999999998</v>
          </cell>
          <cell r="X1852">
            <v>163.79999999999998</v>
          </cell>
          <cell r="Y1852">
            <v>673611.12</v>
          </cell>
          <cell r="Z1852">
            <v>673611.12</v>
          </cell>
          <cell r="AA1852">
            <v>707291.68</v>
          </cell>
          <cell r="AB1852">
            <v>707291.68</v>
          </cell>
          <cell r="AC1852">
            <v>13.1</v>
          </cell>
          <cell r="AD1852">
            <v>13.1</v>
          </cell>
          <cell r="AI1852">
            <v>17904100</v>
          </cell>
          <cell r="AJ1852">
            <v>17904100</v>
          </cell>
        </row>
        <row r="1853">
          <cell r="A1853" t="str">
            <v>A11548</v>
          </cell>
          <cell r="B1853">
            <v>2472</v>
          </cell>
          <cell r="C1853">
            <v>1611</v>
          </cell>
          <cell r="E1853" t="str">
            <v>Quạt tăng hút khói bếp KEAF-RF-02, 1050l/s, 700PA</v>
          </cell>
          <cell r="F1853">
            <v>0</v>
          </cell>
          <cell r="G1853">
            <v>0</v>
          </cell>
          <cell r="H1853" t="str">
            <v>Bộ</v>
          </cell>
          <cell r="I1853">
            <v>1</v>
          </cell>
          <cell r="J1853">
            <v>14618000</v>
          </cell>
          <cell r="K1853">
            <v>14618000</v>
          </cell>
          <cell r="M1853" t="str">
            <v>Kruger</v>
          </cell>
          <cell r="N1853" t="str">
            <v>BSB315/UIM</v>
          </cell>
          <cell r="O1853" t="str">
            <v>Việt Nam</v>
          </cell>
          <cell r="Q1853">
            <v>100</v>
          </cell>
          <cell r="R1853">
            <v>13661800</v>
          </cell>
          <cell r="S1853">
            <v>137</v>
          </cell>
          <cell r="T1853">
            <v>1</v>
          </cell>
          <cell r="U1853">
            <v>14618017.5</v>
          </cell>
          <cell r="V1853">
            <v>14618017.5</v>
          </cell>
          <cell r="W1853">
            <v>134.39999999999998</v>
          </cell>
          <cell r="X1853">
            <v>134.39999999999998</v>
          </cell>
          <cell r="Y1853">
            <v>552706.56000000006</v>
          </cell>
          <cell r="Z1853">
            <v>552706.56000000006</v>
          </cell>
          <cell r="AA1853">
            <v>580341.89</v>
          </cell>
          <cell r="AB1853">
            <v>580341.89</v>
          </cell>
          <cell r="AC1853">
            <v>10.8</v>
          </cell>
          <cell r="AD1853">
            <v>10.8</v>
          </cell>
          <cell r="AI1853">
            <v>14618000</v>
          </cell>
          <cell r="AJ1853">
            <v>14618000</v>
          </cell>
        </row>
        <row r="1854">
          <cell r="A1854" t="str">
            <v>A11549</v>
          </cell>
          <cell r="B1854">
            <v>2473</v>
          </cell>
          <cell r="C1854">
            <v>1611</v>
          </cell>
          <cell r="E1854" t="str">
            <v>Quạt hút khói hành lang SEAF-RF-01, 2600l/s, 300PA</v>
          </cell>
          <cell r="F1854">
            <v>0</v>
          </cell>
          <cell r="G1854">
            <v>0</v>
          </cell>
          <cell r="H1854" t="str">
            <v>Bộ</v>
          </cell>
          <cell r="I1854">
            <v>1</v>
          </cell>
          <cell r="J1854">
            <v>12300100</v>
          </cell>
          <cell r="K1854">
            <v>12300100</v>
          </cell>
          <cell r="M1854" t="str">
            <v>Kruger</v>
          </cell>
          <cell r="N1854" t="str">
            <v>TDA-FV630-12AA-7-7/24</v>
          </cell>
          <cell r="O1854" t="str">
            <v>Việt Nam</v>
          </cell>
          <cell r="Q1854">
            <v>100</v>
          </cell>
          <cell r="R1854">
            <v>11495500</v>
          </cell>
          <cell r="S1854">
            <v>115</v>
          </cell>
          <cell r="T1854">
            <v>1</v>
          </cell>
          <cell r="U1854">
            <v>12300099</v>
          </cell>
          <cell r="V1854">
            <v>12300099</v>
          </cell>
          <cell r="W1854">
            <v>113.39999999999999</v>
          </cell>
          <cell r="X1854">
            <v>113.39999999999999</v>
          </cell>
          <cell r="Y1854">
            <v>466346.16</v>
          </cell>
          <cell r="Z1854">
            <v>466346.16</v>
          </cell>
          <cell r="AA1854">
            <v>489663.47</v>
          </cell>
          <cell r="AB1854">
            <v>489663.47</v>
          </cell>
          <cell r="AC1854">
            <v>9.1</v>
          </cell>
          <cell r="AD1854">
            <v>9.1</v>
          </cell>
          <cell r="AI1854">
            <v>12300100</v>
          </cell>
          <cell r="AJ1854">
            <v>12300100</v>
          </cell>
        </row>
        <row r="1855">
          <cell r="A1855" t="str">
            <v>A11550</v>
          </cell>
          <cell r="B1855">
            <v>2474</v>
          </cell>
          <cell r="C1855">
            <v>1611</v>
          </cell>
          <cell r="E1855" t="str">
            <v>Quạt hút khí thải WC khối đế EAF-RF-03, 2500l/s, 400PA</v>
          </cell>
          <cell r="F1855">
            <v>0</v>
          </cell>
          <cell r="G1855">
            <v>0</v>
          </cell>
          <cell r="H1855" t="str">
            <v>Bộ</v>
          </cell>
          <cell r="I1855">
            <v>1</v>
          </cell>
          <cell r="J1855">
            <v>13223800</v>
          </cell>
          <cell r="K1855">
            <v>13223800</v>
          </cell>
          <cell r="M1855" t="str">
            <v>Kruger</v>
          </cell>
          <cell r="N1855" t="str">
            <v>TDA-V630-14AA-8-8/26</v>
          </cell>
          <cell r="O1855" t="str">
            <v>Việt Nam</v>
          </cell>
          <cell r="Q1855">
            <v>100</v>
          </cell>
          <cell r="R1855">
            <v>12358700</v>
          </cell>
          <cell r="S1855">
            <v>124</v>
          </cell>
          <cell r="T1855">
            <v>1</v>
          </cell>
          <cell r="U1855">
            <v>13223824.5</v>
          </cell>
          <cell r="V1855">
            <v>13223824.5</v>
          </cell>
          <cell r="W1855">
            <v>121.8</v>
          </cell>
          <cell r="X1855">
            <v>121.8</v>
          </cell>
          <cell r="Y1855">
            <v>500890.32</v>
          </cell>
          <cell r="Z1855">
            <v>500890.32</v>
          </cell>
          <cell r="AA1855">
            <v>525934.84</v>
          </cell>
          <cell r="AB1855">
            <v>525934.84</v>
          </cell>
          <cell r="AC1855">
            <v>9.6999999999999993</v>
          </cell>
          <cell r="AD1855">
            <v>9.6999999999999993</v>
          </cell>
          <cell r="AI1855">
            <v>13223800</v>
          </cell>
          <cell r="AJ1855">
            <v>13223800</v>
          </cell>
        </row>
        <row r="1856">
          <cell r="A1856" t="str">
            <v>A11551</v>
          </cell>
          <cell r="B1856">
            <v>2475</v>
          </cell>
          <cell r="C1856">
            <v>1611</v>
          </cell>
          <cell r="E1856" t="str">
            <v>Quạt hút khí thải WC khối đế EAF-RF-04, 3225l/s, 300PA</v>
          </cell>
          <cell r="F1856">
            <v>0</v>
          </cell>
          <cell r="G1856">
            <v>0</v>
          </cell>
          <cell r="H1856" t="str">
            <v>Bộ</v>
          </cell>
          <cell r="I1856">
            <v>1</v>
          </cell>
          <cell r="J1856">
            <v>13623400</v>
          </cell>
          <cell r="K1856">
            <v>13623400</v>
          </cell>
          <cell r="M1856" t="str">
            <v>Kruger</v>
          </cell>
          <cell r="N1856" t="str">
            <v>TDA-V630-12AA-8-8/36</v>
          </cell>
          <cell r="O1856" t="str">
            <v>Việt Nam</v>
          </cell>
          <cell r="Q1856">
            <v>100</v>
          </cell>
          <cell r="R1856">
            <v>12732200</v>
          </cell>
          <cell r="S1856">
            <v>127</v>
          </cell>
          <cell r="T1856">
            <v>1</v>
          </cell>
          <cell r="U1856">
            <v>13623442.5</v>
          </cell>
          <cell r="V1856">
            <v>13623442.5</v>
          </cell>
          <cell r="W1856">
            <v>124.6</v>
          </cell>
          <cell r="X1856">
            <v>124.6</v>
          </cell>
          <cell r="Y1856">
            <v>512405.04</v>
          </cell>
          <cell r="Z1856">
            <v>512405.04</v>
          </cell>
          <cell r="AA1856">
            <v>538025.29</v>
          </cell>
          <cell r="AB1856">
            <v>538025.29</v>
          </cell>
          <cell r="AC1856">
            <v>10</v>
          </cell>
          <cell r="AD1856">
            <v>10</v>
          </cell>
          <cell r="AI1856">
            <v>13623400</v>
          </cell>
          <cell r="AJ1856">
            <v>13623400</v>
          </cell>
        </row>
        <row r="1857">
          <cell r="A1857" t="str">
            <v>A11552</v>
          </cell>
          <cell r="B1857">
            <v>2476</v>
          </cell>
          <cell r="C1857">
            <v>1611</v>
          </cell>
          <cell r="E1857" t="str">
            <v>Quạt EAF-RF-01, 8840l/s, 600PA</v>
          </cell>
          <cell r="F1857">
            <v>0</v>
          </cell>
          <cell r="G1857">
            <v>0</v>
          </cell>
          <cell r="H1857" t="str">
            <v>Bộ</v>
          </cell>
          <cell r="I1857">
            <v>1</v>
          </cell>
          <cell r="J1857">
            <v>26438700</v>
          </cell>
          <cell r="K1857">
            <v>26438700</v>
          </cell>
          <cell r="M1857" t="str">
            <v>Kruger</v>
          </cell>
          <cell r="N1857" t="str">
            <v>TDA-V900-12AA-12-12/26</v>
          </cell>
          <cell r="O1857" t="str">
            <v>Việt Nam</v>
          </cell>
          <cell r="Q1857">
            <v>100</v>
          </cell>
          <cell r="R1857">
            <v>24709100</v>
          </cell>
          <cell r="S1857">
            <v>247</v>
          </cell>
          <cell r="T1857">
            <v>1</v>
          </cell>
          <cell r="U1857">
            <v>26438709</v>
          </cell>
          <cell r="V1857">
            <v>26438709</v>
          </cell>
          <cell r="W1857">
            <v>210</v>
          </cell>
          <cell r="X1857">
            <v>210</v>
          </cell>
          <cell r="Y1857">
            <v>863604</v>
          </cell>
          <cell r="Z1857">
            <v>863604</v>
          </cell>
          <cell r="AA1857">
            <v>906784.2</v>
          </cell>
          <cell r="AB1857">
            <v>906784.2</v>
          </cell>
          <cell r="AC1857">
            <v>16.8</v>
          </cell>
          <cell r="AD1857">
            <v>16.8</v>
          </cell>
          <cell r="AI1857">
            <v>26438700</v>
          </cell>
          <cell r="AJ1857">
            <v>26438700</v>
          </cell>
        </row>
        <row r="1858">
          <cell r="A1858" t="str">
            <v>A11553</v>
          </cell>
          <cell r="B1858">
            <v>2477</v>
          </cell>
          <cell r="C1858">
            <v>1611</v>
          </cell>
          <cell r="E1858" t="str">
            <v>Quạt EAF-RF-02, 8840l/s, 600PA</v>
          </cell>
          <cell r="F1858">
            <v>0</v>
          </cell>
          <cell r="G1858">
            <v>0</v>
          </cell>
          <cell r="H1858" t="str">
            <v>Bộ</v>
          </cell>
          <cell r="I1858">
            <v>1</v>
          </cell>
          <cell r="J1858">
            <v>26438700</v>
          </cell>
          <cell r="K1858">
            <v>26438700</v>
          </cell>
          <cell r="M1858" t="str">
            <v>Kruger</v>
          </cell>
          <cell r="N1858" t="str">
            <v>TDA-V900-12AA-12-12/26</v>
          </cell>
          <cell r="O1858" t="str">
            <v>Việt Nam</v>
          </cell>
          <cell r="Q1858">
            <v>100</v>
          </cell>
          <cell r="R1858">
            <v>24709100</v>
          </cell>
          <cell r="S1858">
            <v>247</v>
          </cell>
          <cell r="T1858">
            <v>1</v>
          </cell>
          <cell r="U1858">
            <v>26438709</v>
          </cell>
          <cell r="V1858">
            <v>26438709</v>
          </cell>
          <cell r="W1858">
            <v>210</v>
          </cell>
          <cell r="X1858">
            <v>210</v>
          </cell>
          <cell r="Y1858">
            <v>863604</v>
          </cell>
          <cell r="Z1858">
            <v>863604</v>
          </cell>
          <cell r="AA1858">
            <v>906784.2</v>
          </cell>
          <cell r="AB1858">
            <v>906784.2</v>
          </cell>
          <cell r="AC1858">
            <v>16.8</v>
          </cell>
          <cell r="AD1858">
            <v>16.8</v>
          </cell>
          <cell r="AI1858">
            <v>26438700</v>
          </cell>
          <cell r="AJ1858">
            <v>26438700</v>
          </cell>
        </row>
        <row r="1859">
          <cell r="A1859" t="str">
            <v>A11554</v>
          </cell>
          <cell r="B1859">
            <v>2478</v>
          </cell>
          <cell r="C1859">
            <v>1611</v>
          </cell>
          <cell r="E1859" t="str">
            <v>Quạt EAF-TEF-04, 80l/s, 50PA</v>
          </cell>
          <cell r="F1859">
            <v>0</v>
          </cell>
          <cell r="G1859">
            <v>0</v>
          </cell>
          <cell r="H1859" t="str">
            <v>Bộ</v>
          </cell>
          <cell r="I1859">
            <v>1</v>
          </cell>
          <cell r="J1859">
            <v>1607400</v>
          </cell>
          <cell r="K1859">
            <v>1607400</v>
          </cell>
          <cell r="M1859" t="str">
            <v>Kruger</v>
          </cell>
          <cell r="N1859" t="str">
            <v>APM 200</v>
          </cell>
          <cell r="O1859" t="str">
            <v>Việt Nam</v>
          </cell>
          <cell r="Q1859">
            <v>100</v>
          </cell>
          <cell r="R1859">
            <v>1502300</v>
          </cell>
          <cell r="S1859">
            <v>30</v>
          </cell>
          <cell r="T1859">
            <v>1</v>
          </cell>
          <cell r="U1859">
            <v>1607412</v>
          </cell>
          <cell r="V1859">
            <v>1607412</v>
          </cell>
          <cell r="W1859">
            <v>29.4</v>
          </cell>
          <cell r="X1859">
            <v>29.4</v>
          </cell>
          <cell r="Y1859">
            <v>120904.56</v>
          </cell>
          <cell r="Z1859">
            <v>120904.56</v>
          </cell>
          <cell r="AA1859">
            <v>126949.79</v>
          </cell>
          <cell r="AB1859">
            <v>126949.79</v>
          </cell>
          <cell r="AC1859">
            <v>2.4</v>
          </cell>
          <cell r="AD1859">
            <v>2.4</v>
          </cell>
          <cell r="AI1859">
            <v>1607400</v>
          </cell>
          <cell r="AJ1859">
            <v>1607400</v>
          </cell>
        </row>
        <row r="1860">
          <cell r="A1860" t="str">
            <v>A11555</v>
          </cell>
          <cell r="B1860">
            <v>2479</v>
          </cell>
          <cell r="C1860">
            <v>1611</v>
          </cell>
          <cell r="E1860" t="str">
            <v>Quạt EAF-TEF-05, 50l/s, 50PA</v>
          </cell>
          <cell r="F1860">
            <v>0</v>
          </cell>
          <cell r="G1860">
            <v>0</v>
          </cell>
          <cell r="H1860" t="str">
            <v>Bộ</v>
          </cell>
          <cell r="I1860">
            <v>1</v>
          </cell>
          <cell r="J1860">
            <v>648400</v>
          </cell>
          <cell r="K1860">
            <v>648400</v>
          </cell>
          <cell r="M1860" t="str">
            <v>Kruger</v>
          </cell>
          <cell r="N1860" t="str">
            <v>DWA 200</v>
          </cell>
          <cell r="O1860" t="str">
            <v>Việt Nam</v>
          </cell>
          <cell r="Q1860">
            <v>100</v>
          </cell>
          <cell r="R1860">
            <v>605900</v>
          </cell>
          <cell r="S1860">
            <v>30</v>
          </cell>
          <cell r="T1860">
            <v>1</v>
          </cell>
          <cell r="U1860">
            <v>648373.5</v>
          </cell>
          <cell r="V1860">
            <v>648373.5</v>
          </cell>
          <cell r="W1860">
            <v>29.4</v>
          </cell>
          <cell r="X1860">
            <v>29.4</v>
          </cell>
          <cell r="Y1860">
            <v>120904.56</v>
          </cell>
          <cell r="Z1860">
            <v>120904.56</v>
          </cell>
          <cell r="AA1860">
            <v>126949.79</v>
          </cell>
          <cell r="AB1860">
            <v>126949.79</v>
          </cell>
          <cell r="AC1860">
            <v>2.4</v>
          </cell>
          <cell r="AD1860">
            <v>2.4</v>
          </cell>
          <cell r="AI1860">
            <v>648400</v>
          </cell>
          <cell r="AJ1860">
            <v>648400</v>
          </cell>
        </row>
        <row r="1861">
          <cell r="A1861" t="str">
            <v>A11556</v>
          </cell>
          <cell r="B1861">
            <v>2480</v>
          </cell>
          <cell r="C1861">
            <v>1523</v>
          </cell>
          <cell r="E1861" t="str">
            <v>Quạt HW-RF-01, 6499l/s</v>
          </cell>
          <cell r="F1861">
            <v>0</v>
          </cell>
          <cell r="G1861">
            <v>0</v>
          </cell>
          <cell r="H1861" t="str">
            <v>Bộ</v>
          </cell>
          <cell r="I1861">
            <v>1</v>
          </cell>
          <cell r="J1861">
            <v>0</v>
          </cell>
          <cell r="K1861">
            <v>0</v>
          </cell>
          <cell r="M1861" t="str">
            <v>Trane</v>
          </cell>
          <cell r="N1861" t="str">
            <v>HRW-2400-200</v>
          </cell>
          <cell r="O1861" t="str">
            <v>Malaysia</v>
          </cell>
          <cell r="Q1861">
            <v>100</v>
          </cell>
          <cell r="R1861">
            <v>440611000</v>
          </cell>
          <cell r="S1861">
            <v>4406</v>
          </cell>
          <cell r="T1861">
            <v>1</v>
          </cell>
          <cell r="U1861">
            <v>0</v>
          </cell>
          <cell r="V1861">
            <v>0</v>
          </cell>
          <cell r="W1861">
            <v>420</v>
          </cell>
          <cell r="X1861">
            <v>420</v>
          </cell>
          <cell r="Y1861">
            <v>1727208</v>
          </cell>
          <cell r="Z1861">
            <v>1727208</v>
          </cell>
          <cell r="AA1861">
            <v>1813568.4</v>
          </cell>
          <cell r="AB1861">
            <v>1813568.4</v>
          </cell>
          <cell r="AC1861">
            <v>33.6</v>
          </cell>
          <cell r="AD1861">
            <v>33.6</v>
          </cell>
          <cell r="AI1861">
            <v>0</v>
          </cell>
          <cell r="AJ1861" t="str">
            <v/>
          </cell>
        </row>
        <row r="1862">
          <cell r="A1862" t="str">
            <v>A11557</v>
          </cell>
          <cell r="B1862">
            <v>2481</v>
          </cell>
          <cell r="C1862">
            <v>1523</v>
          </cell>
          <cell r="E1862" t="str">
            <v>Quạt HW-RF-01, 6500l/s</v>
          </cell>
          <cell r="F1862">
            <v>0</v>
          </cell>
          <cell r="G1862">
            <v>0</v>
          </cell>
          <cell r="H1862" t="str">
            <v>Bộ</v>
          </cell>
          <cell r="I1862">
            <v>1</v>
          </cell>
          <cell r="J1862">
            <v>0</v>
          </cell>
          <cell r="K1862">
            <v>0</v>
          </cell>
          <cell r="M1862" t="str">
            <v>Trane</v>
          </cell>
          <cell r="N1862" t="str">
            <v>HRW-2400-200</v>
          </cell>
          <cell r="O1862" t="str">
            <v>Malaysia</v>
          </cell>
          <cell r="Q1862">
            <v>100</v>
          </cell>
          <cell r="R1862">
            <v>440611000</v>
          </cell>
          <cell r="S1862">
            <v>4406</v>
          </cell>
          <cell r="T1862">
            <v>1</v>
          </cell>
          <cell r="U1862">
            <v>0</v>
          </cell>
          <cell r="V1862">
            <v>0</v>
          </cell>
          <cell r="W1862">
            <v>420</v>
          </cell>
          <cell r="X1862">
            <v>420</v>
          </cell>
          <cell r="Y1862">
            <v>1727208</v>
          </cell>
          <cell r="Z1862">
            <v>1727208</v>
          </cell>
          <cell r="AA1862">
            <v>1813568.4</v>
          </cell>
          <cell r="AB1862">
            <v>1813568.4</v>
          </cell>
          <cell r="AC1862">
            <v>33.6</v>
          </cell>
          <cell r="AD1862">
            <v>33.6</v>
          </cell>
          <cell r="AI1862">
            <v>0</v>
          </cell>
          <cell r="AJ1862" t="str">
            <v/>
          </cell>
        </row>
        <row r="1863">
          <cell r="A1863" t="str">
            <v>A11558</v>
          </cell>
          <cell r="B1863">
            <v>2425</v>
          </cell>
          <cell r="C1863">
            <v>1611</v>
          </cell>
          <cell r="E1863" t="str">
            <v>Lò xo chống rung cho quạt</v>
          </cell>
          <cell r="F1863">
            <v>0</v>
          </cell>
          <cell r="G1863">
            <v>0</v>
          </cell>
          <cell r="H1863" t="str">
            <v>lo</v>
          </cell>
          <cell r="I1863">
            <v>14</v>
          </cell>
          <cell r="J1863">
            <v>535100</v>
          </cell>
          <cell r="K1863">
            <v>7491400</v>
          </cell>
          <cell r="M1863">
            <v>0</v>
          </cell>
          <cell r="N1863">
            <v>0</v>
          </cell>
          <cell r="O1863">
            <v>0</v>
          </cell>
          <cell r="Q1863">
            <v>100</v>
          </cell>
          <cell r="R1863">
            <v>500000</v>
          </cell>
          <cell r="S1863">
            <v>30</v>
          </cell>
          <cell r="T1863">
            <v>14</v>
          </cell>
          <cell r="U1863">
            <v>535059</v>
          </cell>
          <cell r="V1863">
            <v>7490826</v>
          </cell>
          <cell r="W1863">
            <v>29.4</v>
          </cell>
          <cell r="X1863">
            <v>411.59999999999997</v>
          </cell>
          <cell r="Y1863">
            <v>120904.56</v>
          </cell>
          <cell r="Z1863">
            <v>1692663.8399999999</v>
          </cell>
          <cell r="AA1863">
            <v>126949.79</v>
          </cell>
          <cell r="AB1863">
            <v>1777297.0599999998</v>
          </cell>
          <cell r="AC1863">
            <v>2.4</v>
          </cell>
          <cell r="AD1863">
            <v>33.6</v>
          </cell>
          <cell r="AI1863">
            <v>535100</v>
          </cell>
          <cell r="AJ1863">
            <v>7491400</v>
          </cell>
        </row>
        <row r="1864">
          <cell r="A1864" t="str">
            <v>A11559</v>
          </cell>
          <cell r="D1864" t="str">
            <v>VII.4</v>
          </cell>
          <cell r="E1864" t="str">
            <v>THIẾT BỊ - VAN NƯỚC</v>
          </cell>
        </row>
        <row r="1865">
          <cell r="A1865" t="str">
            <v>A11560</v>
          </cell>
          <cell r="B1865">
            <v>6126</v>
          </cell>
          <cell r="C1865">
            <v>1835</v>
          </cell>
          <cell r="E1865" t="str">
            <v>Butterfly valves (Gear Type)</v>
          </cell>
          <cell r="F1865" t="str">
            <v>Van bướm loại tay xoay</v>
          </cell>
          <cell r="G1865" t="str">
            <v>150A</v>
          </cell>
          <cell r="H1865" t="str">
            <v>pcs</v>
          </cell>
          <cell r="I1865">
            <v>10</v>
          </cell>
          <cell r="J1865">
            <v>1781100</v>
          </cell>
          <cell r="K1865">
            <v>17811000</v>
          </cell>
          <cell r="M1865" t="str">
            <v>KVS</v>
          </cell>
          <cell r="N1865" t="str">
            <v>KVS 300</v>
          </cell>
          <cell r="O1865" t="str">
            <v>TURKEY</v>
          </cell>
          <cell r="Q1865">
            <v>100</v>
          </cell>
          <cell r="R1865">
            <v>1781000</v>
          </cell>
          <cell r="S1865">
            <v>0</v>
          </cell>
          <cell r="T1865">
            <v>10</v>
          </cell>
          <cell r="U1865">
            <v>1781071.5</v>
          </cell>
          <cell r="V1865">
            <v>17810715</v>
          </cell>
          <cell r="W1865">
            <v>28</v>
          </cell>
          <cell r="X1865">
            <v>280</v>
          </cell>
          <cell r="Y1865">
            <v>115147.2</v>
          </cell>
          <cell r="Z1865">
            <v>1151472</v>
          </cell>
          <cell r="AA1865">
            <v>120904.56</v>
          </cell>
          <cell r="AB1865">
            <v>1209045.6000000001</v>
          </cell>
          <cell r="AC1865">
            <v>2.2000000000000002</v>
          </cell>
          <cell r="AD1865">
            <v>22</v>
          </cell>
          <cell r="AE1865" t="e">
            <v>#REF!</v>
          </cell>
          <cell r="AF1865" t="e">
            <v>#REF!</v>
          </cell>
          <cell r="AI1865">
            <v>1781100</v>
          </cell>
          <cell r="AJ1865">
            <v>17811000</v>
          </cell>
        </row>
        <row r="1866">
          <cell r="A1866" t="str">
            <v>A11561</v>
          </cell>
          <cell r="B1866">
            <v>6202</v>
          </cell>
          <cell r="C1866">
            <v>1835</v>
          </cell>
          <cell r="E1866" t="str">
            <v>Van xả khí nối ren DN15 PN20</v>
          </cell>
          <cell r="F1866" t="str">
            <v>Van xả khí</v>
          </cell>
          <cell r="G1866">
            <v>0</v>
          </cell>
          <cell r="H1866" t="str">
            <v>set</v>
          </cell>
          <cell r="I1866">
            <v>2</v>
          </cell>
          <cell r="J1866">
            <v>1689700</v>
          </cell>
          <cell r="K1866">
            <v>3379400</v>
          </cell>
          <cell r="M1866" t="str">
            <v>KVS</v>
          </cell>
          <cell r="N1866" t="str">
            <v>KVS - 870</v>
          </cell>
          <cell r="O1866" t="str">
            <v>TURKEY</v>
          </cell>
          <cell r="Q1866">
            <v>100</v>
          </cell>
          <cell r="R1866">
            <v>1403000</v>
          </cell>
          <cell r="S1866">
            <v>0</v>
          </cell>
          <cell r="T1866">
            <v>2</v>
          </cell>
          <cell r="U1866">
            <v>1689660</v>
          </cell>
          <cell r="V1866">
            <v>3379320</v>
          </cell>
          <cell r="W1866">
            <v>28</v>
          </cell>
          <cell r="X1866">
            <v>56</v>
          </cell>
          <cell r="Y1866">
            <v>115147.2</v>
          </cell>
          <cell r="Z1866">
            <v>230294.39999999999</v>
          </cell>
          <cell r="AA1866">
            <v>120904.56</v>
          </cell>
          <cell r="AB1866">
            <v>241809.12</v>
          </cell>
          <cell r="AC1866">
            <v>2.2000000000000002</v>
          </cell>
          <cell r="AD1866">
            <v>4.4000000000000004</v>
          </cell>
          <cell r="AE1866" t="e">
            <v>#REF!</v>
          </cell>
          <cell r="AF1866" t="e">
            <v>#REF!</v>
          </cell>
          <cell r="AI1866">
            <v>1689700</v>
          </cell>
          <cell r="AJ1866">
            <v>3379400</v>
          </cell>
        </row>
        <row r="1867">
          <cell r="A1867" t="str">
            <v>A11562</v>
          </cell>
          <cell r="B1867">
            <v>6027</v>
          </cell>
          <cell r="C1867">
            <v>1835</v>
          </cell>
          <cell r="E1867" t="str">
            <v>Van bi đồng - Bronze Ball valve PN20</v>
          </cell>
          <cell r="F1867" t="str">
            <v>Van bi loại nối ren</v>
          </cell>
          <cell r="G1867" t="str">
            <v>15A</v>
          </cell>
          <cell r="H1867" t="str">
            <v>pcs</v>
          </cell>
          <cell r="I1867">
            <v>4</v>
          </cell>
          <cell r="J1867">
            <v>131000</v>
          </cell>
          <cell r="K1867">
            <v>524000</v>
          </cell>
          <cell r="M1867" t="str">
            <v>KVS</v>
          </cell>
          <cell r="N1867" t="str">
            <v>KVS 308</v>
          </cell>
          <cell r="O1867" t="str">
            <v>TURKEY</v>
          </cell>
          <cell r="Q1867">
            <v>100</v>
          </cell>
          <cell r="R1867">
            <v>131000</v>
          </cell>
          <cell r="S1867">
            <v>0</v>
          </cell>
          <cell r="T1867">
            <v>4</v>
          </cell>
          <cell r="U1867">
            <v>130971</v>
          </cell>
          <cell r="V1867">
            <v>523884</v>
          </cell>
          <cell r="W1867">
            <v>8.3999999999999986</v>
          </cell>
          <cell r="X1867">
            <v>33.599999999999994</v>
          </cell>
          <cell r="Y1867">
            <v>34544.160000000003</v>
          </cell>
          <cell r="Z1867">
            <v>138176.64000000001</v>
          </cell>
          <cell r="AA1867">
            <v>36271.370000000003</v>
          </cell>
          <cell r="AB1867">
            <v>145085.48000000001</v>
          </cell>
          <cell r="AC1867">
            <v>0.7</v>
          </cell>
          <cell r="AD1867">
            <v>2.8</v>
          </cell>
          <cell r="AE1867" t="e">
            <v>#REF!</v>
          </cell>
          <cell r="AF1867" t="e">
            <v>#REF!</v>
          </cell>
          <cell r="AI1867">
            <v>131000</v>
          </cell>
          <cell r="AJ1867">
            <v>524000</v>
          </cell>
        </row>
        <row r="1868">
          <cell r="A1868" t="str">
            <v>A11563</v>
          </cell>
          <cell r="B1868">
            <v>6482</v>
          </cell>
          <cell r="C1868">
            <v>1836</v>
          </cell>
          <cell r="E1868" t="str">
            <v>Modulating vlave</v>
          </cell>
          <cell r="F1868" t="str">
            <v>Van 2 chiều</v>
          </cell>
          <cell r="G1868" t="str">
            <v>150A</v>
          </cell>
          <cell r="H1868" t="str">
            <v>pcs</v>
          </cell>
          <cell r="I1868">
            <v>2</v>
          </cell>
          <cell r="J1868">
            <v>29502000</v>
          </cell>
          <cell r="K1868">
            <v>59004000</v>
          </cell>
          <cell r="M1868" t="str">
            <v>Belimo</v>
          </cell>
          <cell r="N1868" t="str">
            <v>NAYM 2.1-0150HS / NENUTEC</v>
          </cell>
          <cell r="O1868" t="str">
            <v>Switzerland/ Thụy Sỹ</v>
          </cell>
          <cell r="Q1868">
            <v>100</v>
          </cell>
          <cell r="R1868">
            <v>29500000</v>
          </cell>
          <cell r="S1868">
            <v>0</v>
          </cell>
          <cell r="T1868">
            <v>2</v>
          </cell>
          <cell r="U1868">
            <v>29502000</v>
          </cell>
          <cell r="V1868">
            <v>59004000</v>
          </cell>
          <cell r="W1868">
            <v>154</v>
          </cell>
          <cell r="X1868">
            <v>308</v>
          </cell>
          <cell r="Y1868">
            <v>633309.6</v>
          </cell>
          <cell r="Z1868">
            <v>1266619.2</v>
          </cell>
          <cell r="AA1868">
            <v>664975.07999999996</v>
          </cell>
          <cell r="AB1868">
            <v>1329950.1599999999</v>
          </cell>
          <cell r="AC1868">
            <v>12.3</v>
          </cell>
          <cell r="AD1868">
            <v>24.6</v>
          </cell>
          <cell r="AE1868" t="e">
            <v>#REF!</v>
          </cell>
          <cell r="AF1868" t="e">
            <v>#REF!</v>
          </cell>
          <cell r="AI1868">
            <v>29502000</v>
          </cell>
          <cell r="AJ1868">
            <v>59004000</v>
          </cell>
        </row>
        <row r="1869">
          <cell r="A1869" t="str">
            <v>A11564</v>
          </cell>
          <cell r="B1869">
            <v>6608</v>
          </cell>
          <cell r="C1869">
            <v>1837</v>
          </cell>
          <cell r="E1869" t="str">
            <v>Balancing Valve</v>
          </cell>
          <cell r="F1869" t="str">
            <v>Van cân bằng</v>
          </cell>
          <cell r="G1869" t="str">
            <v>150A</v>
          </cell>
          <cell r="H1869" t="str">
            <v>pcs</v>
          </cell>
          <cell r="I1869">
            <v>2</v>
          </cell>
          <cell r="J1869">
            <v>29225500</v>
          </cell>
          <cell r="K1869">
            <v>58451000</v>
          </cell>
          <cell r="M1869" t="str">
            <v>Herz</v>
          </cell>
          <cell r="N1869" t="str">
            <v>4218 GMF</v>
          </cell>
          <cell r="O1869" t="str">
            <v>Austria (ÁO)</v>
          </cell>
          <cell r="Q1869">
            <v>100</v>
          </cell>
          <cell r="R1869">
            <v>0</v>
          </cell>
          <cell r="S1869">
            <v>0</v>
          </cell>
          <cell r="T1869">
            <v>2</v>
          </cell>
          <cell r="U1869">
            <v>29225530.5</v>
          </cell>
          <cell r="V1869">
            <v>58451061</v>
          </cell>
          <cell r="W1869">
            <v>56</v>
          </cell>
          <cell r="X1869">
            <v>112</v>
          </cell>
          <cell r="Y1869">
            <v>230294.39999999999</v>
          </cell>
          <cell r="Z1869">
            <v>460588.79999999999</v>
          </cell>
          <cell r="AA1869">
            <v>241809.12</v>
          </cell>
          <cell r="AB1869">
            <v>483618.24</v>
          </cell>
          <cell r="AC1869">
            <v>4.5</v>
          </cell>
          <cell r="AD1869">
            <v>9</v>
          </cell>
          <cell r="AE1869" t="e">
            <v>#REF!</v>
          </cell>
          <cell r="AF1869" t="e">
            <v>#REF!</v>
          </cell>
          <cell r="AI1869">
            <v>29225500</v>
          </cell>
          <cell r="AJ1869">
            <v>58451000</v>
          </cell>
        </row>
        <row r="1870">
          <cell r="A1870" t="str">
            <v>A11565</v>
          </cell>
          <cell r="B1870">
            <v>6368</v>
          </cell>
          <cell r="C1870">
            <v>1837</v>
          </cell>
          <cell r="E1870" t="str">
            <v>Flexible joint (Rubber)-   Flange PN16</v>
          </cell>
          <cell r="F1870" t="str">
            <v>Nối mềm cao su 2 cấp, loại nối bích</v>
          </cell>
          <cell r="G1870" t="str">
            <v>150A</v>
          </cell>
          <cell r="H1870" t="str">
            <v>pcs</v>
          </cell>
          <cell r="I1870">
            <v>4</v>
          </cell>
          <cell r="J1870">
            <v>7352000</v>
          </cell>
          <cell r="K1870">
            <v>29408000</v>
          </cell>
          <cell r="M1870" t="str">
            <v>RINCO</v>
          </cell>
          <cell r="N1870" t="str">
            <v>A101</v>
          </cell>
          <cell r="O1870" t="str">
            <v>Taiwan/ Đài Loan</v>
          </cell>
          <cell r="Q1870">
            <v>100</v>
          </cell>
          <cell r="R1870">
            <v>328.95</v>
          </cell>
          <cell r="S1870">
            <v>0</v>
          </cell>
          <cell r="T1870">
            <v>4</v>
          </cell>
          <cell r="U1870">
            <v>7352032.5</v>
          </cell>
          <cell r="V1870">
            <v>29408130</v>
          </cell>
          <cell r="W1870">
            <v>113.39999999999999</v>
          </cell>
          <cell r="X1870">
            <v>453.59999999999997</v>
          </cell>
          <cell r="Y1870">
            <v>466346.16</v>
          </cell>
          <cell r="Z1870">
            <v>1865384.64</v>
          </cell>
          <cell r="AA1870">
            <v>489663.47</v>
          </cell>
          <cell r="AB1870">
            <v>1958653.88</v>
          </cell>
          <cell r="AC1870">
            <v>9.1</v>
          </cell>
          <cell r="AD1870">
            <v>36.4</v>
          </cell>
          <cell r="AE1870" t="e">
            <v>#REF!</v>
          </cell>
          <cell r="AF1870" t="e">
            <v>#REF!</v>
          </cell>
          <cell r="AI1870">
            <v>7352000</v>
          </cell>
          <cell r="AJ1870">
            <v>29408000</v>
          </cell>
        </row>
        <row r="1871">
          <cell r="A1871" t="str">
            <v>A11566</v>
          </cell>
          <cell r="B1871">
            <v>6368</v>
          </cell>
          <cell r="C1871">
            <v>1837</v>
          </cell>
          <cell r="E1871" t="str">
            <v>Flexible joint (Rubber)-   Flange PN16</v>
          </cell>
          <cell r="F1871" t="str">
            <v>Nối mềm cao su 2 cấp, loại nối bích</v>
          </cell>
          <cell r="G1871" t="str">
            <v>150A</v>
          </cell>
          <cell r="H1871" t="str">
            <v>pcs</v>
          </cell>
          <cell r="I1871">
            <v>2</v>
          </cell>
          <cell r="J1871">
            <v>7352000</v>
          </cell>
          <cell r="K1871">
            <v>14704000</v>
          </cell>
          <cell r="M1871" t="str">
            <v>RINCO</v>
          </cell>
          <cell r="N1871" t="str">
            <v>A101</v>
          </cell>
          <cell r="O1871" t="str">
            <v>Taiwan/ Đài Loan</v>
          </cell>
          <cell r="Q1871">
            <v>100</v>
          </cell>
          <cell r="R1871">
            <v>328.95</v>
          </cell>
          <cell r="S1871">
            <v>0</v>
          </cell>
          <cell r="T1871">
            <v>2</v>
          </cell>
          <cell r="U1871">
            <v>7352032.5</v>
          </cell>
          <cell r="V1871">
            <v>14704065</v>
          </cell>
          <cell r="W1871">
            <v>113.39999999999999</v>
          </cell>
          <cell r="X1871">
            <v>226.79999999999998</v>
          </cell>
          <cell r="Y1871">
            <v>466346.16</v>
          </cell>
          <cell r="Z1871">
            <v>932692.32</v>
          </cell>
          <cell r="AA1871">
            <v>489663.47</v>
          </cell>
          <cell r="AB1871">
            <v>979326.94</v>
          </cell>
          <cell r="AC1871">
            <v>9.1</v>
          </cell>
          <cell r="AD1871">
            <v>18.2</v>
          </cell>
          <cell r="AE1871" t="e">
            <v>#REF!</v>
          </cell>
          <cell r="AF1871" t="e">
            <v>#REF!</v>
          </cell>
          <cell r="AI1871">
            <v>7352000</v>
          </cell>
          <cell r="AJ1871">
            <v>14704000</v>
          </cell>
        </row>
        <row r="1872">
          <cell r="A1872" t="str">
            <v>A11567</v>
          </cell>
          <cell r="B1872">
            <v>6442</v>
          </cell>
          <cell r="C1872">
            <v>1850</v>
          </cell>
          <cell r="E1872" t="str">
            <v>Đồng hồ áp suất dầu- Range: 0(kg/cm2) to + 25 (kg/cm2)</v>
          </cell>
          <cell r="F1872" t="str">
            <v>Đồng hồ áp, dùng cho hệ cấp nước</v>
          </cell>
          <cell r="G1872" t="str">
            <v>Water Line</v>
          </cell>
          <cell r="H1872" t="str">
            <v>pcs</v>
          </cell>
          <cell r="I1872">
            <v>4</v>
          </cell>
          <cell r="J1872">
            <v>715200</v>
          </cell>
          <cell r="K1872">
            <v>2860800</v>
          </cell>
          <cell r="M1872" t="str">
            <v>KVS</v>
          </cell>
          <cell r="N1872" t="str">
            <v>P-260</v>
          </cell>
          <cell r="O1872" t="str">
            <v>TURKEY</v>
          </cell>
          <cell r="Q1872">
            <v>100</v>
          </cell>
          <cell r="R1872">
            <v>714000</v>
          </cell>
          <cell r="S1872">
            <v>0</v>
          </cell>
          <cell r="T1872">
            <v>4</v>
          </cell>
          <cell r="U1872">
            <v>715200</v>
          </cell>
          <cell r="V1872">
            <v>2860800</v>
          </cell>
          <cell r="W1872">
            <v>9.7999999999999989</v>
          </cell>
          <cell r="X1872">
            <v>39.199999999999996</v>
          </cell>
          <cell r="Y1872">
            <v>40301.519999999997</v>
          </cell>
          <cell r="Z1872">
            <v>161206.07999999999</v>
          </cell>
          <cell r="AA1872">
            <v>42316.6</v>
          </cell>
          <cell r="AB1872">
            <v>169266.4</v>
          </cell>
          <cell r="AC1872">
            <v>0.8</v>
          </cell>
          <cell r="AD1872">
            <v>3.2</v>
          </cell>
          <cell r="AE1872" t="e">
            <v>#REF!</v>
          </cell>
          <cell r="AF1872" t="e">
            <v>#REF!</v>
          </cell>
          <cell r="AI1872">
            <v>715200</v>
          </cell>
          <cell r="AJ1872">
            <v>2860800</v>
          </cell>
        </row>
        <row r="1873">
          <cell r="A1873" t="str">
            <v>A11568</v>
          </cell>
          <cell r="B1873">
            <v>2733</v>
          </cell>
          <cell r="C1873" t="str">
            <v>XI.4</v>
          </cell>
          <cell r="D1873" t="str">
            <v>XI.4</v>
          </cell>
          <cell r="E1873" t="str">
            <v>HỆ THỐNG ỐNG GIÓ</v>
          </cell>
          <cell r="F1873">
            <v>0</v>
          </cell>
          <cell r="G1873">
            <v>0</v>
          </cell>
        </row>
        <row r="1874">
          <cell r="A1874" t="str">
            <v>A11569</v>
          </cell>
          <cell r="B1874">
            <v>2734</v>
          </cell>
          <cell r="C1874">
            <v>0</v>
          </cell>
          <cell r="E1874" t="str">
            <v>Ống gió thải</v>
          </cell>
          <cell r="F1874">
            <v>0</v>
          </cell>
          <cell r="G1874">
            <v>0</v>
          </cell>
        </row>
        <row r="1875">
          <cell r="A1875" t="str">
            <v>A11570</v>
          </cell>
          <cell r="B1875">
            <v>2735</v>
          </cell>
          <cell r="C1875">
            <v>1711</v>
          </cell>
          <cell r="E1875" t="str">
            <v>Ống gió chế tạo bằng tôn tráng kẽm KT800x700, tôn dày 0.75mm, kết nối ống bằng nẹp C</v>
          </cell>
          <cell r="F1875">
            <v>0</v>
          </cell>
          <cell r="G1875">
            <v>0</v>
          </cell>
          <cell r="H1875" t="str">
            <v>m</v>
          </cell>
          <cell r="I1875">
            <v>13</v>
          </cell>
          <cell r="J1875">
            <v>523200</v>
          </cell>
          <cell r="K1875">
            <v>6801600</v>
          </cell>
          <cell r="M1875" t="str">
            <v>Hoa Sen hoặc Phương Nam</v>
          </cell>
          <cell r="N1875">
            <v>0</v>
          </cell>
          <cell r="O1875" t="str">
            <v>Việt Nam</v>
          </cell>
          <cell r="Q1875">
            <v>100</v>
          </cell>
          <cell r="R1875">
            <v>523160.00000000006</v>
          </cell>
          <cell r="S1875">
            <v>3</v>
          </cell>
          <cell r="T1875">
            <v>13</v>
          </cell>
          <cell r="U1875">
            <v>523213.5</v>
          </cell>
          <cell r="V1875">
            <v>6801775.5</v>
          </cell>
          <cell r="W1875">
            <v>71.399999999999991</v>
          </cell>
          <cell r="X1875">
            <v>928.19999999999993</v>
          </cell>
          <cell r="Y1875">
            <v>293625.36</v>
          </cell>
          <cell r="Z1875">
            <v>3817129.6799999997</v>
          </cell>
          <cell r="AA1875">
            <v>308306.63</v>
          </cell>
          <cell r="AB1875">
            <v>4007986.19</v>
          </cell>
          <cell r="AC1875">
            <v>5.7</v>
          </cell>
          <cell r="AD1875">
            <v>74.100000000000009</v>
          </cell>
          <cell r="AI1875">
            <v>523200</v>
          </cell>
          <cell r="AJ1875">
            <v>6801600</v>
          </cell>
        </row>
        <row r="1876">
          <cell r="A1876" t="str">
            <v>A11571</v>
          </cell>
          <cell r="B1876">
            <v>2736</v>
          </cell>
          <cell r="C1876">
            <v>1711</v>
          </cell>
          <cell r="E1876" t="str">
            <v>Ống gió chế tạo bằng tôn tráng kẽm KT800x600, tôn dày 0.75mm, kết nối ống bằng nẹp C</v>
          </cell>
          <cell r="F1876">
            <v>0</v>
          </cell>
          <cell r="G1876">
            <v>0</v>
          </cell>
          <cell r="H1876" t="str">
            <v>m</v>
          </cell>
          <cell r="I1876">
            <v>10</v>
          </cell>
          <cell r="J1876">
            <v>488300</v>
          </cell>
          <cell r="K1876">
            <v>4883000</v>
          </cell>
          <cell r="M1876" t="str">
            <v>Hoa Sen hoặc Phương Nam</v>
          </cell>
          <cell r="N1876">
            <v>0</v>
          </cell>
          <cell r="O1876" t="str">
            <v>Việt Nam</v>
          </cell>
          <cell r="Q1876">
            <v>100</v>
          </cell>
          <cell r="R1876">
            <v>488290.00000000006</v>
          </cell>
          <cell r="S1876">
            <v>2.8</v>
          </cell>
          <cell r="T1876">
            <v>10</v>
          </cell>
          <cell r="U1876">
            <v>488347.5</v>
          </cell>
          <cell r="V1876">
            <v>4883475</v>
          </cell>
          <cell r="W1876">
            <v>67.199999999999989</v>
          </cell>
          <cell r="X1876">
            <v>671.99999999999989</v>
          </cell>
          <cell r="Y1876">
            <v>276353.28000000003</v>
          </cell>
          <cell r="Z1876">
            <v>2763532.8000000003</v>
          </cell>
          <cell r="AA1876">
            <v>290170.94</v>
          </cell>
          <cell r="AB1876">
            <v>2901709.4</v>
          </cell>
          <cell r="AC1876">
            <v>5.4</v>
          </cell>
          <cell r="AD1876">
            <v>54</v>
          </cell>
          <cell r="AI1876">
            <v>488300</v>
          </cell>
          <cell r="AJ1876">
            <v>4883000</v>
          </cell>
        </row>
        <row r="1877">
          <cell r="A1877" t="str">
            <v>A11572</v>
          </cell>
          <cell r="B1877">
            <v>2737</v>
          </cell>
          <cell r="C1877">
            <v>1711</v>
          </cell>
          <cell r="E1877" t="str">
            <v>Cút ống gió KT800x700, tôn dày 0.75mm</v>
          </cell>
          <cell r="F1877">
            <v>0</v>
          </cell>
          <cell r="G1877">
            <v>0</v>
          </cell>
          <cell r="H1877" t="str">
            <v>m</v>
          </cell>
          <cell r="I1877">
            <v>3</v>
          </cell>
          <cell r="J1877">
            <v>890400</v>
          </cell>
          <cell r="K1877">
            <v>2671200</v>
          </cell>
          <cell r="M1877" t="str">
            <v>Hoa Sen hoặc Phương Nam</v>
          </cell>
          <cell r="N1877">
            <v>0</v>
          </cell>
          <cell r="O1877" t="str">
            <v>Việt Nam</v>
          </cell>
          <cell r="Q1877">
            <v>100</v>
          </cell>
          <cell r="R1877">
            <v>890450.00000000012</v>
          </cell>
          <cell r="S1877">
            <v>4.8</v>
          </cell>
          <cell r="T1877">
            <v>3</v>
          </cell>
          <cell r="U1877">
            <v>890424</v>
          </cell>
          <cell r="V1877">
            <v>2671272</v>
          </cell>
          <cell r="W1877">
            <v>114.8</v>
          </cell>
          <cell r="X1877">
            <v>344.4</v>
          </cell>
          <cell r="Y1877">
            <v>472103.52</v>
          </cell>
          <cell r="Z1877">
            <v>1416310.56</v>
          </cell>
          <cell r="AA1877">
            <v>495708.7</v>
          </cell>
          <cell r="AB1877">
            <v>1487126.1</v>
          </cell>
          <cell r="AC1877">
            <v>9.1999999999999993</v>
          </cell>
          <cell r="AD1877">
            <v>27.599999999999998</v>
          </cell>
          <cell r="AI1877">
            <v>890400</v>
          </cell>
          <cell r="AJ1877">
            <v>2671200</v>
          </cell>
        </row>
        <row r="1878">
          <cell r="A1878" t="str">
            <v>A11573</v>
          </cell>
          <cell r="B1878">
            <v>2738</v>
          </cell>
          <cell r="C1878">
            <v>1711</v>
          </cell>
          <cell r="E1878" t="str">
            <v>Cút ống gió KT800x600, tôn dày 0.75mm</v>
          </cell>
          <cell r="F1878">
            <v>0</v>
          </cell>
          <cell r="G1878">
            <v>0</v>
          </cell>
          <cell r="H1878" t="str">
            <v>m</v>
          </cell>
          <cell r="I1878">
            <v>1</v>
          </cell>
          <cell r="J1878">
            <v>833900</v>
          </cell>
          <cell r="K1878">
            <v>833900</v>
          </cell>
          <cell r="M1878" t="str">
            <v>Hoa Sen hoặc Phương Nam</v>
          </cell>
          <cell r="N1878">
            <v>0</v>
          </cell>
          <cell r="O1878" t="str">
            <v>Việt Nam</v>
          </cell>
          <cell r="Q1878">
            <v>100</v>
          </cell>
          <cell r="R1878">
            <v>833910.00000000012</v>
          </cell>
          <cell r="S1878">
            <v>4.4800000000000004</v>
          </cell>
          <cell r="T1878">
            <v>1</v>
          </cell>
          <cell r="U1878">
            <v>833878.5</v>
          </cell>
          <cell r="V1878">
            <v>833878.5</v>
          </cell>
          <cell r="W1878">
            <v>106.39999999999999</v>
          </cell>
          <cell r="X1878">
            <v>106.39999999999999</v>
          </cell>
          <cell r="Y1878">
            <v>437559.36</v>
          </cell>
          <cell r="Z1878">
            <v>437559.36</v>
          </cell>
          <cell r="AA1878">
            <v>459437.33</v>
          </cell>
          <cell r="AB1878">
            <v>459437.33</v>
          </cell>
          <cell r="AC1878">
            <v>8.5</v>
          </cell>
          <cell r="AD1878">
            <v>8.5</v>
          </cell>
          <cell r="AI1878">
            <v>833900</v>
          </cell>
          <cell r="AJ1878">
            <v>833900</v>
          </cell>
        </row>
        <row r="1879">
          <cell r="A1879" t="str">
            <v>A11574</v>
          </cell>
          <cell r="B1879">
            <v>2739</v>
          </cell>
          <cell r="C1879">
            <v>1711</v>
          </cell>
          <cell r="E1879" t="str">
            <v>Vuông / tròn 800x700/Dq, tôn dày 0.75mm</v>
          </cell>
          <cell r="F1879">
            <v>0</v>
          </cell>
          <cell r="G1879">
            <v>0</v>
          </cell>
          <cell r="H1879" t="str">
            <v>m</v>
          </cell>
          <cell r="I1879">
            <v>2</v>
          </cell>
          <cell r="J1879">
            <v>405400</v>
          </cell>
          <cell r="K1879">
            <v>810800</v>
          </cell>
          <cell r="M1879" t="str">
            <v>Hoa Sen hoặc Phương Nam</v>
          </cell>
          <cell r="N1879">
            <v>0</v>
          </cell>
          <cell r="O1879" t="str">
            <v>Việt Nam</v>
          </cell>
          <cell r="Q1879">
            <v>100</v>
          </cell>
          <cell r="R1879">
            <v>405350.00000000006</v>
          </cell>
          <cell r="S1879">
            <v>2.4</v>
          </cell>
          <cell r="T1879">
            <v>2</v>
          </cell>
          <cell r="U1879">
            <v>405429</v>
          </cell>
          <cell r="V1879">
            <v>810858</v>
          </cell>
          <cell r="W1879">
            <v>57.4</v>
          </cell>
          <cell r="X1879">
            <v>114.8</v>
          </cell>
          <cell r="Y1879">
            <v>236051.76</v>
          </cell>
          <cell r="Z1879">
            <v>472103.52</v>
          </cell>
          <cell r="AA1879">
            <v>247854.35</v>
          </cell>
          <cell r="AB1879">
            <v>495708.7</v>
          </cell>
          <cell r="AC1879">
            <v>4.5999999999999996</v>
          </cell>
          <cell r="AD1879">
            <v>9.1999999999999993</v>
          </cell>
          <cell r="AI1879">
            <v>405400</v>
          </cell>
          <cell r="AJ1879">
            <v>810800</v>
          </cell>
        </row>
        <row r="1880">
          <cell r="A1880" t="str">
            <v>A11575</v>
          </cell>
          <cell r="B1880">
            <v>2740</v>
          </cell>
          <cell r="C1880">
            <v>1711</v>
          </cell>
          <cell r="E1880" t="str">
            <v>Vuông / tròn 800x600/Dq, tôn dày 0.75mm</v>
          </cell>
          <cell r="F1880">
            <v>0</v>
          </cell>
          <cell r="G1880">
            <v>0</v>
          </cell>
          <cell r="H1880" t="str">
            <v>m</v>
          </cell>
          <cell r="I1880">
            <v>2</v>
          </cell>
          <cell r="J1880">
            <v>405400</v>
          </cell>
          <cell r="K1880">
            <v>810800</v>
          </cell>
          <cell r="M1880" t="str">
            <v>Hoa Sen hoặc Phương Nam</v>
          </cell>
          <cell r="N1880">
            <v>0</v>
          </cell>
          <cell r="O1880" t="str">
            <v>Việt Nam</v>
          </cell>
          <cell r="Q1880">
            <v>100</v>
          </cell>
          <cell r="R1880">
            <v>405350.00000000006</v>
          </cell>
          <cell r="S1880">
            <v>2.2400000000000002</v>
          </cell>
          <cell r="T1880">
            <v>2</v>
          </cell>
          <cell r="U1880">
            <v>405429</v>
          </cell>
          <cell r="V1880">
            <v>810858</v>
          </cell>
          <cell r="W1880">
            <v>53.199999999999996</v>
          </cell>
          <cell r="X1880">
            <v>106.39999999999999</v>
          </cell>
          <cell r="Y1880">
            <v>218779.68</v>
          </cell>
          <cell r="Z1880">
            <v>437559.36</v>
          </cell>
          <cell r="AA1880">
            <v>229718.66</v>
          </cell>
          <cell r="AB1880">
            <v>459437.32</v>
          </cell>
          <cell r="AC1880">
            <v>4.3</v>
          </cell>
          <cell r="AD1880">
            <v>8.6</v>
          </cell>
          <cell r="AI1880">
            <v>405400</v>
          </cell>
          <cell r="AJ1880">
            <v>810800</v>
          </cell>
        </row>
        <row r="1881">
          <cell r="A1881" t="str">
            <v>A11576</v>
          </cell>
          <cell r="B1881">
            <v>2741</v>
          </cell>
          <cell r="C1881">
            <v>1711</v>
          </cell>
          <cell r="E1881" t="str">
            <v>Ống gió thải bọc tiêu âm</v>
          </cell>
          <cell r="F1881">
            <v>0</v>
          </cell>
          <cell r="G1881">
            <v>0</v>
          </cell>
          <cell r="H1881">
            <v>0</v>
          </cell>
          <cell r="J1881">
            <v>0</v>
          </cell>
          <cell r="K1881">
            <v>0</v>
          </cell>
          <cell r="M1881" t="str">
            <v>Hoa Sen hoặc Phương Nam</v>
          </cell>
          <cell r="N1881">
            <v>0</v>
          </cell>
          <cell r="O1881" t="str">
            <v>Việt Nam</v>
          </cell>
          <cell r="Q1881">
            <v>100</v>
          </cell>
          <cell r="R1881">
            <v>4</v>
          </cell>
          <cell r="S1881">
            <v>0</v>
          </cell>
          <cell r="T1881">
            <v>0</v>
          </cell>
          <cell r="U1881">
            <v>0</v>
          </cell>
          <cell r="V1881">
            <v>0</v>
          </cell>
          <cell r="W1881">
            <v>0</v>
          </cell>
          <cell r="X1881">
            <v>0</v>
          </cell>
          <cell r="Y1881">
            <v>0</v>
          </cell>
          <cell r="Z1881">
            <v>0</v>
          </cell>
          <cell r="AA1881">
            <v>0</v>
          </cell>
          <cell r="AB1881">
            <v>0</v>
          </cell>
          <cell r="AC1881">
            <v>0</v>
          </cell>
          <cell r="AD1881">
            <v>0</v>
          </cell>
          <cell r="AI1881">
            <v>0</v>
          </cell>
          <cell r="AJ1881" t="str">
            <v/>
          </cell>
        </row>
        <row r="1882">
          <cell r="A1882" t="str">
            <v>A11577</v>
          </cell>
          <cell r="B1882">
            <v>2742</v>
          </cell>
          <cell r="C1882">
            <v>1711</v>
          </cell>
          <cell r="E1882" t="str">
            <v>Ống gió chế tạo bằng tôn tráng kẽm KT1100x900, tôn dày 0.75mm, kết nối TDC</v>
          </cell>
          <cell r="F1882">
            <v>0</v>
          </cell>
          <cell r="G1882">
            <v>0</v>
          </cell>
          <cell r="H1882" t="str">
            <v>m</v>
          </cell>
          <cell r="I1882">
            <v>3.7</v>
          </cell>
          <cell r="J1882">
            <v>2417800</v>
          </cell>
          <cell r="K1882">
            <v>8945860</v>
          </cell>
          <cell r="M1882" t="str">
            <v>Hoa Sen hoặc Phương Nam/ Tiêu âm SEIKISUI t=15mm</v>
          </cell>
          <cell r="N1882">
            <v>0</v>
          </cell>
          <cell r="O1882" t="str">
            <v>Việt Nam</v>
          </cell>
          <cell r="Q1882">
            <v>100</v>
          </cell>
          <cell r="R1882">
            <v>2417830</v>
          </cell>
          <cell r="S1882">
            <v>4</v>
          </cell>
          <cell r="T1882">
            <v>3.7</v>
          </cell>
          <cell r="U1882">
            <v>2417823</v>
          </cell>
          <cell r="V1882">
            <v>8945945.0999999996</v>
          </cell>
          <cell r="W1882">
            <v>123.19999999999999</v>
          </cell>
          <cell r="X1882">
            <v>455.84</v>
          </cell>
          <cell r="Y1882">
            <v>506647.68</v>
          </cell>
          <cell r="Z1882">
            <v>1874596.416</v>
          </cell>
          <cell r="AA1882">
            <v>531980.06000000006</v>
          </cell>
          <cell r="AB1882">
            <v>1968326.2220000003</v>
          </cell>
          <cell r="AC1882">
            <v>9.9</v>
          </cell>
          <cell r="AD1882">
            <v>36.630000000000003</v>
          </cell>
          <cell r="AI1882">
            <v>2417800</v>
          </cell>
          <cell r="AJ1882">
            <v>8945860</v>
          </cell>
        </row>
        <row r="1883">
          <cell r="A1883" t="str">
            <v>A11578</v>
          </cell>
          <cell r="B1883">
            <v>2743</v>
          </cell>
          <cell r="C1883">
            <v>1711</v>
          </cell>
          <cell r="E1883" t="str">
            <v>Ống gió chế tạo bằng tôn tráng kẽm KT1100x700, tôn dày 0.75mm, kết nối TDC</v>
          </cell>
          <cell r="F1883">
            <v>0</v>
          </cell>
          <cell r="G1883">
            <v>0</v>
          </cell>
          <cell r="H1883" t="str">
            <v>m</v>
          </cell>
          <cell r="I1883">
            <v>3.5</v>
          </cell>
          <cell r="J1883">
            <v>2176000</v>
          </cell>
          <cell r="K1883">
            <v>7616000</v>
          </cell>
          <cell r="M1883" t="str">
            <v>Hoa Sen hoặc Phương Nam/ Tiêu âm SEIKISUI t=15mm</v>
          </cell>
          <cell r="N1883">
            <v>0</v>
          </cell>
          <cell r="O1883" t="str">
            <v>Việt Nam</v>
          </cell>
          <cell r="Q1883">
            <v>100</v>
          </cell>
          <cell r="R1883">
            <v>2176058</v>
          </cell>
          <cell r="S1883">
            <v>3.6</v>
          </cell>
          <cell r="T1883">
            <v>3.5</v>
          </cell>
          <cell r="U1883">
            <v>2175996</v>
          </cell>
          <cell r="V1883">
            <v>7615986</v>
          </cell>
          <cell r="W1883">
            <v>110.6</v>
          </cell>
          <cell r="X1883">
            <v>387.09999999999997</v>
          </cell>
          <cell r="Y1883">
            <v>454831.44</v>
          </cell>
          <cell r="Z1883">
            <v>1591910.04</v>
          </cell>
          <cell r="AA1883">
            <v>477573.01</v>
          </cell>
          <cell r="AB1883">
            <v>1671505.5350000001</v>
          </cell>
          <cell r="AC1883">
            <v>8.8000000000000007</v>
          </cell>
          <cell r="AD1883">
            <v>30.800000000000004</v>
          </cell>
          <cell r="AI1883">
            <v>2176000</v>
          </cell>
          <cell r="AJ1883">
            <v>7616000</v>
          </cell>
        </row>
        <row r="1884">
          <cell r="A1884" t="str">
            <v>A11579</v>
          </cell>
          <cell r="B1884">
            <v>2744</v>
          </cell>
          <cell r="C1884">
            <v>1711</v>
          </cell>
          <cell r="E1884" t="str">
            <v>Ống gió chế tạo bằng tôn tráng kẽm KT900x450, tôn dày 0.75mm, kết nối TDC</v>
          </cell>
          <cell r="F1884">
            <v>0</v>
          </cell>
          <cell r="G1884">
            <v>0</v>
          </cell>
          <cell r="H1884" t="str">
            <v>m</v>
          </cell>
          <cell r="I1884">
            <v>1</v>
          </cell>
          <cell r="J1884">
            <v>1632000</v>
          </cell>
          <cell r="K1884">
            <v>1632000</v>
          </cell>
          <cell r="M1884" t="str">
            <v>Hoa Sen hoặc Phương Nam/ Tiêu âm SEIKISUI t=15mm</v>
          </cell>
          <cell r="N1884">
            <v>0</v>
          </cell>
          <cell r="O1884" t="str">
            <v>Việt Nam</v>
          </cell>
          <cell r="Q1884">
            <v>100</v>
          </cell>
          <cell r="R1884">
            <v>1632016</v>
          </cell>
          <cell r="S1884">
            <v>2.7</v>
          </cell>
          <cell r="T1884">
            <v>1</v>
          </cell>
          <cell r="U1884">
            <v>1631997</v>
          </cell>
          <cell r="V1884">
            <v>1631997</v>
          </cell>
          <cell r="W1884">
            <v>82.6</v>
          </cell>
          <cell r="X1884">
            <v>82.6</v>
          </cell>
          <cell r="Y1884">
            <v>339684.24</v>
          </cell>
          <cell r="Z1884">
            <v>339684.24</v>
          </cell>
          <cell r="AA1884">
            <v>356668.45</v>
          </cell>
          <cell r="AB1884">
            <v>356668.45</v>
          </cell>
          <cell r="AC1884">
            <v>6.6</v>
          </cell>
          <cell r="AD1884">
            <v>6.6</v>
          </cell>
          <cell r="AI1884">
            <v>1632000</v>
          </cell>
          <cell r="AJ1884">
            <v>1632000</v>
          </cell>
        </row>
        <row r="1885">
          <cell r="A1885" t="str">
            <v>A11580</v>
          </cell>
          <cell r="B1885">
            <v>2745</v>
          </cell>
          <cell r="C1885">
            <v>1711</v>
          </cell>
          <cell r="E1885" t="str">
            <v>Ống gió chế tạo bằng tôn tráng kẽm KT900x300, tôn dày 0.75mm, kết nối TDC</v>
          </cell>
          <cell r="F1885">
            <v>0</v>
          </cell>
          <cell r="G1885">
            <v>0</v>
          </cell>
          <cell r="H1885" t="str">
            <v>m</v>
          </cell>
          <cell r="I1885">
            <v>4.2</v>
          </cell>
          <cell r="J1885">
            <v>1450700</v>
          </cell>
          <cell r="K1885">
            <v>6092940</v>
          </cell>
          <cell r="M1885" t="str">
            <v>Hoa Sen hoặc Phương Nam/ Tiêu âm SEIKISUI t=15mm</v>
          </cell>
          <cell r="N1885">
            <v>0</v>
          </cell>
          <cell r="O1885" t="str">
            <v>Việt Nam</v>
          </cell>
          <cell r="Q1885">
            <v>100</v>
          </cell>
          <cell r="R1885">
            <v>1450742</v>
          </cell>
          <cell r="S1885">
            <v>2.4</v>
          </cell>
          <cell r="T1885">
            <v>4.2</v>
          </cell>
          <cell r="U1885">
            <v>1450738.5</v>
          </cell>
          <cell r="V1885">
            <v>6093101.7000000002</v>
          </cell>
          <cell r="W1885">
            <v>74.199999999999989</v>
          </cell>
          <cell r="X1885">
            <v>311.64</v>
          </cell>
          <cell r="Y1885">
            <v>305140.08</v>
          </cell>
          <cell r="Z1885">
            <v>1281588.3360000001</v>
          </cell>
          <cell r="AA1885">
            <v>320397.08</v>
          </cell>
          <cell r="AB1885">
            <v>1345667.736</v>
          </cell>
          <cell r="AC1885">
            <v>5.9</v>
          </cell>
          <cell r="AD1885">
            <v>24.78</v>
          </cell>
          <cell r="AI1885">
            <v>1450700</v>
          </cell>
          <cell r="AJ1885">
            <v>6092940</v>
          </cell>
        </row>
        <row r="1886">
          <cell r="A1886" t="str">
            <v>A11581</v>
          </cell>
          <cell r="B1886">
            <v>2746</v>
          </cell>
          <cell r="C1886">
            <v>1711</v>
          </cell>
          <cell r="E1886" t="str">
            <v>Ống gió chế tạo bằng tôn tráng kẽm KT800x450, tôn dày 0.75mm, kết nối TDC</v>
          </cell>
          <cell r="F1886">
            <v>0</v>
          </cell>
          <cell r="G1886">
            <v>0</v>
          </cell>
          <cell r="H1886" t="str">
            <v>m</v>
          </cell>
          <cell r="I1886">
            <v>1.6</v>
          </cell>
          <cell r="J1886">
            <v>1511100</v>
          </cell>
          <cell r="K1886">
            <v>2417760</v>
          </cell>
          <cell r="M1886" t="str">
            <v>Hoa Sen hoặc Phương Nam/ Tiêu âm SEIKISUI t=15mm</v>
          </cell>
          <cell r="N1886">
            <v>0</v>
          </cell>
          <cell r="O1886" t="str">
            <v>Việt Nam</v>
          </cell>
          <cell r="Q1886">
            <v>100</v>
          </cell>
          <cell r="R1886">
            <v>1511130</v>
          </cell>
          <cell r="S1886">
            <v>2.5</v>
          </cell>
          <cell r="T1886">
            <v>1.6</v>
          </cell>
          <cell r="U1886">
            <v>1511083.5</v>
          </cell>
          <cell r="V1886">
            <v>2417733.6</v>
          </cell>
          <cell r="W1886">
            <v>77</v>
          </cell>
          <cell r="X1886">
            <v>123.2</v>
          </cell>
          <cell r="Y1886">
            <v>316654.8</v>
          </cell>
          <cell r="Z1886">
            <v>506647.68</v>
          </cell>
          <cell r="AA1886">
            <v>332487.53999999998</v>
          </cell>
          <cell r="AB1886">
            <v>531980.06400000001</v>
          </cell>
          <cell r="AC1886">
            <v>6.2</v>
          </cell>
          <cell r="AD1886">
            <v>9.9200000000000017</v>
          </cell>
          <cell r="AI1886">
            <v>1511100</v>
          </cell>
          <cell r="AJ1886">
            <v>2417760</v>
          </cell>
        </row>
        <row r="1887">
          <cell r="A1887" t="str">
            <v>A11582</v>
          </cell>
          <cell r="B1887">
            <v>2747</v>
          </cell>
          <cell r="C1887">
            <v>1711</v>
          </cell>
          <cell r="E1887" t="str">
            <v>Ống gió chế tạo bằng tôn tráng kẽm KT800x400, tôn dày 0.75mm, kết nối TDC</v>
          </cell>
          <cell r="F1887">
            <v>0</v>
          </cell>
          <cell r="G1887">
            <v>0</v>
          </cell>
          <cell r="H1887" t="str">
            <v>m</v>
          </cell>
          <cell r="I1887">
            <v>2.5</v>
          </cell>
          <cell r="J1887">
            <v>1450700</v>
          </cell>
          <cell r="K1887">
            <v>3626750</v>
          </cell>
          <cell r="M1887" t="str">
            <v>Hoa Sen hoặc Phương Nam/ Tiêu âm SEIKISUI t=15mm</v>
          </cell>
          <cell r="N1887">
            <v>0</v>
          </cell>
          <cell r="O1887" t="str">
            <v>Việt Nam</v>
          </cell>
          <cell r="Q1887">
            <v>100</v>
          </cell>
          <cell r="R1887">
            <v>1450742</v>
          </cell>
          <cell r="S1887">
            <v>2.4</v>
          </cell>
          <cell r="T1887">
            <v>2.5</v>
          </cell>
          <cell r="U1887">
            <v>1450738.5</v>
          </cell>
          <cell r="V1887">
            <v>3626846.25</v>
          </cell>
          <cell r="W1887">
            <v>74.199999999999989</v>
          </cell>
          <cell r="X1887">
            <v>185.49999999999997</v>
          </cell>
          <cell r="Y1887">
            <v>305140.08</v>
          </cell>
          <cell r="Z1887">
            <v>762850.20000000007</v>
          </cell>
          <cell r="AA1887">
            <v>320397.08</v>
          </cell>
          <cell r="AB1887">
            <v>800992.70000000007</v>
          </cell>
          <cell r="AC1887">
            <v>5.9</v>
          </cell>
          <cell r="AD1887">
            <v>14.75</v>
          </cell>
          <cell r="AI1887">
            <v>1450700</v>
          </cell>
          <cell r="AJ1887">
            <v>3626750</v>
          </cell>
        </row>
        <row r="1888">
          <cell r="A1888" t="str">
            <v>A11583</v>
          </cell>
          <cell r="B1888">
            <v>2748</v>
          </cell>
          <cell r="C1888">
            <v>1711</v>
          </cell>
          <cell r="E1888" t="str">
            <v>Ống gió chế tạo bằng tôn tráng kẽm KT600x400, tôn dày 0.75mm, kết nối TDC</v>
          </cell>
          <cell r="F1888">
            <v>0</v>
          </cell>
          <cell r="G1888">
            <v>0</v>
          </cell>
          <cell r="H1888" t="str">
            <v>m</v>
          </cell>
          <cell r="I1888">
            <v>1.5</v>
          </cell>
          <cell r="J1888">
            <v>1208900</v>
          </cell>
          <cell r="K1888">
            <v>1813350</v>
          </cell>
          <cell r="M1888" t="str">
            <v>Hoa Sen hoặc Phương Nam/ Tiêu âm SEIKISUI t=15mm</v>
          </cell>
          <cell r="N1888">
            <v>0</v>
          </cell>
          <cell r="O1888" t="str">
            <v>Việt Nam</v>
          </cell>
          <cell r="Q1888">
            <v>100</v>
          </cell>
          <cell r="R1888">
            <v>1208970</v>
          </cell>
          <cell r="S1888">
            <v>2</v>
          </cell>
          <cell r="T1888">
            <v>1.5</v>
          </cell>
          <cell r="U1888">
            <v>1208911.5</v>
          </cell>
          <cell r="V1888">
            <v>1813367.25</v>
          </cell>
          <cell r="W1888">
            <v>61.599999999999994</v>
          </cell>
          <cell r="X1888">
            <v>92.399999999999991</v>
          </cell>
          <cell r="Y1888">
            <v>253323.84</v>
          </cell>
          <cell r="Z1888">
            <v>379985.76</v>
          </cell>
          <cell r="AA1888">
            <v>265990.03000000003</v>
          </cell>
          <cell r="AB1888">
            <v>398985.04500000004</v>
          </cell>
          <cell r="AC1888">
            <v>4.9000000000000004</v>
          </cell>
          <cell r="AD1888">
            <v>7.3500000000000005</v>
          </cell>
          <cell r="AI1888">
            <v>1208900</v>
          </cell>
          <cell r="AJ1888">
            <v>1813350</v>
          </cell>
        </row>
        <row r="1889">
          <cell r="A1889" t="str">
            <v>A11584</v>
          </cell>
          <cell r="B1889">
            <v>2749</v>
          </cell>
          <cell r="C1889">
            <v>1711</v>
          </cell>
          <cell r="E1889" t="str">
            <v>Ống gió chế tạo bằng tôn tráng kẽm KT600x300, tôn dày 0.75mm, kết nối TDC</v>
          </cell>
          <cell r="F1889">
            <v>0</v>
          </cell>
          <cell r="G1889">
            <v>0</v>
          </cell>
          <cell r="H1889" t="str">
            <v>m</v>
          </cell>
          <cell r="I1889">
            <v>1.5</v>
          </cell>
          <cell r="J1889">
            <v>1088000</v>
          </cell>
          <cell r="K1889">
            <v>1632000</v>
          </cell>
          <cell r="M1889" t="str">
            <v>Hoa Sen hoặc Phương Nam/ Tiêu âm SEIKISUI t=15mm</v>
          </cell>
          <cell r="N1889">
            <v>0</v>
          </cell>
          <cell r="O1889" t="str">
            <v>Việt Nam</v>
          </cell>
          <cell r="Q1889">
            <v>100</v>
          </cell>
          <cell r="R1889">
            <v>1088084</v>
          </cell>
          <cell r="S1889">
            <v>1.8</v>
          </cell>
          <cell r="T1889">
            <v>1.5</v>
          </cell>
          <cell r="U1889">
            <v>1087998</v>
          </cell>
          <cell r="V1889">
            <v>1631997</v>
          </cell>
          <cell r="W1889">
            <v>56</v>
          </cell>
          <cell r="X1889">
            <v>84</v>
          </cell>
          <cell r="Y1889">
            <v>230294.39999999999</v>
          </cell>
          <cell r="Z1889">
            <v>345441.6</v>
          </cell>
          <cell r="AA1889">
            <v>241809.12</v>
          </cell>
          <cell r="AB1889">
            <v>362713.68</v>
          </cell>
          <cell r="AC1889">
            <v>4.5</v>
          </cell>
          <cell r="AD1889">
            <v>6.75</v>
          </cell>
          <cell r="AI1889">
            <v>1088000</v>
          </cell>
          <cell r="AJ1889">
            <v>1632000</v>
          </cell>
        </row>
        <row r="1890">
          <cell r="A1890" t="str">
            <v>A11585</v>
          </cell>
          <cell r="B1890">
            <v>2750</v>
          </cell>
          <cell r="C1890">
            <v>1711</v>
          </cell>
          <cell r="E1890" t="str">
            <v>Ống gió chế tạo bằng tôn tráng kẽm KT550x500, tôn dày 0.75mm, kết nối TDC</v>
          </cell>
          <cell r="F1890">
            <v>0</v>
          </cell>
          <cell r="G1890">
            <v>0</v>
          </cell>
          <cell r="H1890" t="str">
            <v>m</v>
          </cell>
          <cell r="I1890">
            <v>3.3</v>
          </cell>
          <cell r="J1890">
            <v>1269300</v>
          </cell>
          <cell r="K1890">
            <v>4188690</v>
          </cell>
          <cell r="M1890" t="str">
            <v>Hoa Sen hoặc Phương Nam/ Tiêu âm SEIKISUI t=15mm</v>
          </cell>
          <cell r="N1890">
            <v>0</v>
          </cell>
          <cell r="O1890" t="str">
            <v>Việt Nam</v>
          </cell>
          <cell r="Q1890">
            <v>100</v>
          </cell>
          <cell r="R1890">
            <v>1269358</v>
          </cell>
          <cell r="S1890">
            <v>2.1</v>
          </cell>
          <cell r="T1890">
            <v>3.3</v>
          </cell>
          <cell r="U1890">
            <v>1269256.5</v>
          </cell>
          <cell r="V1890">
            <v>4188546.4499999997</v>
          </cell>
          <cell r="W1890">
            <v>64.399999999999991</v>
          </cell>
          <cell r="X1890">
            <v>212.51999999999995</v>
          </cell>
          <cell r="Y1890">
            <v>264838.56</v>
          </cell>
          <cell r="Z1890">
            <v>873967.24799999991</v>
          </cell>
          <cell r="AA1890">
            <v>278080.49</v>
          </cell>
          <cell r="AB1890">
            <v>917665.61699999997</v>
          </cell>
          <cell r="AC1890">
            <v>5.2</v>
          </cell>
          <cell r="AD1890">
            <v>17.16</v>
          </cell>
          <cell r="AI1890">
            <v>1269300</v>
          </cell>
          <cell r="AJ1890">
            <v>4188690</v>
          </cell>
        </row>
        <row r="1891">
          <cell r="A1891" t="str">
            <v>A11586</v>
          </cell>
          <cell r="B1891">
            <v>2751</v>
          </cell>
          <cell r="C1891">
            <v>1711</v>
          </cell>
          <cell r="E1891" t="str">
            <v>Ống gió chế tạo bằng tôn tráng kẽm KT500x200, tôn dày 0.75mm, kết nối TDC</v>
          </cell>
          <cell r="F1891">
            <v>0</v>
          </cell>
          <cell r="G1891">
            <v>0</v>
          </cell>
          <cell r="H1891" t="str">
            <v>m</v>
          </cell>
          <cell r="I1891">
            <v>1.1000000000000001</v>
          </cell>
          <cell r="J1891">
            <v>846200</v>
          </cell>
          <cell r="K1891">
            <v>930820</v>
          </cell>
          <cell r="M1891" t="str">
            <v>Hoa Sen hoặc Phương Nam/ Tiêu âm SEIKISUI t=15mm</v>
          </cell>
          <cell r="N1891">
            <v>0</v>
          </cell>
          <cell r="O1891" t="str">
            <v>Việt Nam</v>
          </cell>
          <cell r="Q1891">
            <v>100</v>
          </cell>
          <cell r="R1891">
            <v>846202</v>
          </cell>
          <cell r="S1891">
            <v>1.4</v>
          </cell>
          <cell r="T1891">
            <v>1.1000000000000001</v>
          </cell>
          <cell r="U1891">
            <v>846171</v>
          </cell>
          <cell r="V1891">
            <v>930788.10000000009</v>
          </cell>
          <cell r="W1891">
            <v>43.4</v>
          </cell>
          <cell r="X1891">
            <v>47.74</v>
          </cell>
          <cell r="Y1891">
            <v>178478.16</v>
          </cell>
          <cell r="Z1891">
            <v>196325.97600000002</v>
          </cell>
          <cell r="AA1891">
            <v>187402.07</v>
          </cell>
          <cell r="AB1891">
            <v>206142.27700000003</v>
          </cell>
          <cell r="AC1891">
            <v>3.5</v>
          </cell>
          <cell r="AD1891">
            <v>3.8500000000000005</v>
          </cell>
          <cell r="AI1891">
            <v>846200</v>
          </cell>
          <cell r="AJ1891">
            <v>930820.00000000012</v>
          </cell>
        </row>
        <row r="1892">
          <cell r="A1892" t="str">
            <v>A11587</v>
          </cell>
          <cell r="B1892">
            <v>2752</v>
          </cell>
          <cell r="C1892">
            <v>1711</v>
          </cell>
          <cell r="E1892" t="str">
            <v>Ống gió chế tạo bằng tôn tráng kẽm KT450x200, tôn dày 0.75mm, kết nối TDC</v>
          </cell>
          <cell r="F1892">
            <v>0</v>
          </cell>
          <cell r="G1892">
            <v>0</v>
          </cell>
          <cell r="H1892" t="str">
            <v>m</v>
          </cell>
          <cell r="I1892">
            <v>3</v>
          </cell>
          <cell r="J1892">
            <v>785800</v>
          </cell>
          <cell r="K1892">
            <v>2357400</v>
          </cell>
          <cell r="M1892" t="str">
            <v>Hoa Sen hoặc Phương Nam/ Tiêu âm SEIKISUI t=15mm</v>
          </cell>
          <cell r="N1892">
            <v>0</v>
          </cell>
          <cell r="O1892" t="str">
            <v>Việt Nam</v>
          </cell>
          <cell r="Q1892">
            <v>100</v>
          </cell>
          <cell r="R1892">
            <v>785814</v>
          </cell>
          <cell r="S1892">
            <v>1.3</v>
          </cell>
          <cell r="T1892">
            <v>3</v>
          </cell>
          <cell r="U1892">
            <v>785826</v>
          </cell>
          <cell r="V1892">
            <v>2357478</v>
          </cell>
          <cell r="W1892">
            <v>40.599999999999994</v>
          </cell>
          <cell r="X1892">
            <v>121.79999999999998</v>
          </cell>
          <cell r="Y1892">
            <v>166963.44</v>
          </cell>
          <cell r="Z1892">
            <v>500890.32</v>
          </cell>
          <cell r="AA1892">
            <v>175311.61</v>
          </cell>
          <cell r="AB1892">
            <v>525934.82999999996</v>
          </cell>
          <cell r="AC1892">
            <v>3.2</v>
          </cell>
          <cell r="AD1892">
            <v>9.6000000000000014</v>
          </cell>
          <cell r="AI1892">
            <v>785800</v>
          </cell>
          <cell r="AJ1892">
            <v>2357400</v>
          </cell>
        </row>
        <row r="1893">
          <cell r="A1893" t="str">
            <v>A11588</v>
          </cell>
          <cell r="B1893">
            <v>2753</v>
          </cell>
          <cell r="C1893">
            <v>1711</v>
          </cell>
          <cell r="E1893" t="str">
            <v>Cút ống gió KT800x450, tôn dày 0.75mm</v>
          </cell>
          <cell r="F1893">
            <v>0</v>
          </cell>
          <cell r="G1893">
            <v>0</v>
          </cell>
          <cell r="H1893" t="str">
            <v>cái</v>
          </cell>
          <cell r="I1893">
            <v>1</v>
          </cell>
          <cell r="J1893">
            <v>2469200</v>
          </cell>
          <cell r="K1893">
            <v>2469200</v>
          </cell>
          <cell r="M1893" t="str">
            <v>Hoa Sen hoặc Phương Nam/ Tiêu âm SEIKISUI t=15mm</v>
          </cell>
          <cell r="N1893">
            <v>0</v>
          </cell>
          <cell r="O1893" t="str">
            <v>Việt Nam</v>
          </cell>
          <cell r="Q1893">
            <v>100</v>
          </cell>
          <cell r="R1893">
            <v>2469310</v>
          </cell>
          <cell r="S1893">
            <v>4</v>
          </cell>
          <cell r="T1893">
            <v>1</v>
          </cell>
          <cell r="U1893">
            <v>2469228</v>
          </cell>
          <cell r="V1893">
            <v>2469228</v>
          </cell>
          <cell r="W1893">
            <v>123.19999999999999</v>
          </cell>
          <cell r="X1893">
            <v>123.19999999999999</v>
          </cell>
          <cell r="Y1893">
            <v>506647.68</v>
          </cell>
          <cell r="Z1893">
            <v>506647.68</v>
          </cell>
          <cell r="AA1893">
            <v>531980.06000000006</v>
          </cell>
          <cell r="AB1893">
            <v>531980.06000000006</v>
          </cell>
          <cell r="AC1893">
            <v>9.9</v>
          </cell>
          <cell r="AD1893">
            <v>9.9</v>
          </cell>
          <cell r="AI1893">
            <v>2469200</v>
          </cell>
          <cell r="AJ1893">
            <v>2469200</v>
          </cell>
        </row>
        <row r="1894">
          <cell r="A1894" t="str">
            <v>A11589</v>
          </cell>
          <cell r="B1894">
            <v>2754</v>
          </cell>
          <cell r="C1894">
            <v>1711</v>
          </cell>
          <cell r="E1894" t="str">
            <v>Cút ống gió KT600x300, tôn dày 0.75mm</v>
          </cell>
          <cell r="F1894">
            <v>0</v>
          </cell>
          <cell r="G1894">
            <v>0</v>
          </cell>
          <cell r="H1894" t="str">
            <v>cái</v>
          </cell>
          <cell r="I1894">
            <v>1</v>
          </cell>
          <cell r="J1894">
            <v>1351500</v>
          </cell>
          <cell r="K1894">
            <v>1351500</v>
          </cell>
          <cell r="M1894" t="str">
            <v>Hoa Sen hoặc Phương Nam/ Tiêu âm SEIKISUI t=15mm</v>
          </cell>
          <cell r="N1894">
            <v>0</v>
          </cell>
          <cell r="O1894" t="str">
            <v>Việt Nam</v>
          </cell>
          <cell r="Q1894">
            <v>100</v>
          </cell>
          <cell r="R1894">
            <v>1351592.8</v>
          </cell>
          <cell r="S1894">
            <v>2.16</v>
          </cell>
          <cell r="T1894">
            <v>1</v>
          </cell>
          <cell r="U1894">
            <v>1351504.5</v>
          </cell>
          <cell r="V1894">
            <v>1351504.5</v>
          </cell>
          <cell r="W1894">
            <v>67.199999999999989</v>
          </cell>
          <cell r="X1894">
            <v>67.199999999999989</v>
          </cell>
          <cell r="Y1894">
            <v>276353.28000000003</v>
          </cell>
          <cell r="Z1894">
            <v>276353.28000000003</v>
          </cell>
          <cell r="AA1894">
            <v>290170.94</v>
          </cell>
          <cell r="AB1894">
            <v>290170.94</v>
          </cell>
          <cell r="AC1894">
            <v>5.4</v>
          </cell>
          <cell r="AD1894">
            <v>5.4</v>
          </cell>
          <cell r="AI1894">
            <v>1351500</v>
          </cell>
          <cell r="AJ1894">
            <v>1351500</v>
          </cell>
        </row>
        <row r="1895">
          <cell r="A1895" t="str">
            <v>A11590</v>
          </cell>
          <cell r="B1895">
            <v>2755</v>
          </cell>
          <cell r="C1895">
            <v>1711</v>
          </cell>
          <cell r="E1895" t="str">
            <v>Cút ống gió KT450x200, tôn dày 0.75mm</v>
          </cell>
          <cell r="F1895">
            <v>0</v>
          </cell>
          <cell r="G1895">
            <v>0</v>
          </cell>
          <cell r="H1895" t="str">
            <v>cái</v>
          </cell>
          <cell r="I1895">
            <v>1</v>
          </cell>
          <cell r="J1895">
            <v>745400</v>
          </cell>
          <cell r="K1895">
            <v>745400</v>
          </cell>
          <cell r="M1895" t="str">
            <v>Hoa Sen hoặc Phương Nam/ Tiêu âm SEIKISUI t=15mm</v>
          </cell>
          <cell r="N1895">
            <v>0</v>
          </cell>
          <cell r="O1895" t="str">
            <v>Việt Nam</v>
          </cell>
          <cell r="Q1895">
            <v>100</v>
          </cell>
          <cell r="R1895">
            <v>745413.6</v>
          </cell>
          <cell r="S1895">
            <v>1.17</v>
          </cell>
          <cell r="T1895">
            <v>1</v>
          </cell>
          <cell r="U1895">
            <v>745372.5</v>
          </cell>
          <cell r="V1895">
            <v>745372.5</v>
          </cell>
          <cell r="W1895">
            <v>36.4</v>
          </cell>
          <cell r="X1895">
            <v>36.4</v>
          </cell>
          <cell r="Y1895">
            <v>149691.35999999999</v>
          </cell>
          <cell r="Z1895">
            <v>149691.35999999999</v>
          </cell>
          <cell r="AA1895">
            <v>157175.93</v>
          </cell>
          <cell r="AB1895">
            <v>157175.93</v>
          </cell>
          <cell r="AC1895">
            <v>2.9</v>
          </cell>
          <cell r="AD1895">
            <v>2.9</v>
          </cell>
          <cell r="AI1895">
            <v>745400</v>
          </cell>
          <cell r="AJ1895">
            <v>745400</v>
          </cell>
        </row>
        <row r="1896">
          <cell r="A1896" t="str">
            <v>A11591</v>
          </cell>
          <cell r="B1896">
            <v>2756</v>
          </cell>
          <cell r="C1896">
            <v>1711</v>
          </cell>
          <cell r="E1896" t="str">
            <v>Vuông / tròn 1100x900/Dq, tôn dày 0.75mm</v>
          </cell>
          <cell r="F1896">
            <v>0</v>
          </cell>
          <cell r="G1896">
            <v>0</v>
          </cell>
          <cell r="H1896" t="str">
            <v>cái</v>
          </cell>
          <cell r="I1896">
            <v>2</v>
          </cell>
          <cell r="J1896">
            <v>2906600</v>
          </cell>
          <cell r="K1896">
            <v>5813200</v>
          </cell>
          <cell r="M1896" t="str">
            <v>Hoa Sen hoặc Phương Nam/ Tiêu âm SEIKISUI t=15mm</v>
          </cell>
          <cell r="N1896">
            <v>0</v>
          </cell>
          <cell r="O1896" t="str">
            <v>Việt Nam</v>
          </cell>
          <cell r="Q1896">
            <v>100</v>
          </cell>
          <cell r="R1896">
            <v>2906552.0000000005</v>
          </cell>
          <cell r="S1896">
            <v>4.4000000000000004</v>
          </cell>
          <cell r="T1896">
            <v>2</v>
          </cell>
          <cell r="U1896">
            <v>2906617.5</v>
          </cell>
          <cell r="V1896">
            <v>5813235</v>
          </cell>
          <cell r="W1896">
            <v>135.79999999999998</v>
          </cell>
          <cell r="X1896">
            <v>271.59999999999997</v>
          </cell>
          <cell r="Y1896">
            <v>558463.92000000004</v>
          </cell>
          <cell r="Z1896">
            <v>1116927.8400000001</v>
          </cell>
          <cell r="AA1896">
            <v>586387.12</v>
          </cell>
          <cell r="AB1896">
            <v>1172774.24</v>
          </cell>
          <cell r="AC1896">
            <v>10.9</v>
          </cell>
          <cell r="AD1896">
            <v>21.8</v>
          </cell>
          <cell r="AI1896">
            <v>2906600</v>
          </cell>
          <cell r="AJ1896">
            <v>5813200</v>
          </cell>
        </row>
        <row r="1897">
          <cell r="A1897" t="str">
            <v>A11592</v>
          </cell>
          <cell r="B1897">
            <v>2757</v>
          </cell>
          <cell r="C1897">
            <v>1711</v>
          </cell>
          <cell r="E1897" t="str">
            <v>Vuông / tròn 1100x700/Dq, tôn dày 0.75mm</v>
          </cell>
          <cell r="F1897">
            <v>0</v>
          </cell>
          <cell r="G1897">
            <v>0</v>
          </cell>
          <cell r="H1897" t="str">
            <v>cái</v>
          </cell>
          <cell r="I1897">
            <v>2</v>
          </cell>
          <cell r="J1897">
            <v>2389400</v>
          </cell>
          <cell r="K1897">
            <v>4778800</v>
          </cell>
          <cell r="M1897" t="str">
            <v>Hoa Sen hoặc Phương Nam/ Tiêu âm SEIKISUI t=15mm</v>
          </cell>
          <cell r="N1897">
            <v>0</v>
          </cell>
          <cell r="O1897" t="str">
            <v>Việt Nam</v>
          </cell>
          <cell r="Q1897">
            <v>100</v>
          </cell>
          <cell r="R1897">
            <v>2389406.8000000003</v>
          </cell>
          <cell r="S1897">
            <v>3.9600000000000004</v>
          </cell>
          <cell r="T1897">
            <v>2</v>
          </cell>
          <cell r="U1897">
            <v>2389438.5</v>
          </cell>
          <cell r="V1897">
            <v>4778877</v>
          </cell>
          <cell r="W1897">
            <v>121.8</v>
          </cell>
          <cell r="X1897">
            <v>243.6</v>
          </cell>
          <cell r="Y1897">
            <v>500890.32</v>
          </cell>
          <cell r="Z1897">
            <v>1001780.64</v>
          </cell>
          <cell r="AA1897">
            <v>525934.84</v>
          </cell>
          <cell r="AB1897">
            <v>1051869.68</v>
          </cell>
          <cell r="AC1897">
            <v>9.6999999999999993</v>
          </cell>
          <cell r="AD1897">
            <v>19.399999999999999</v>
          </cell>
          <cell r="AI1897">
            <v>2389400</v>
          </cell>
          <cell r="AJ1897">
            <v>4778800</v>
          </cell>
        </row>
        <row r="1898">
          <cell r="A1898" t="str">
            <v>A11593</v>
          </cell>
          <cell r="B1898">
            <v>2758</v>
          </cell>
          <cell r="C1898">
            <v>1711</v>
          </cell>
          <cell r="E1898" t="str">
            <v>Vuông / tròn 950x400/Dq, tôn dày 0.75mm</v>
          </cell>
          <cell r="F1898">
            <v>0</v>
          </cell>
          <cell r="G1898">
            <v>0</v>
          </cell>
          <cell r="H1898" t="str">
            <v>cái</v>
          </cell>
          <cell r="I1898">
            <v>1</v>
          </cell>
          <cell r="J1898">
            <v>1485600</v>
          </cell>
          <cell r="K1898">
            <v>1485600</v>
          </cell>
          <cell r="M1898" t="str">
            <v>Hoa Sen hoặc Phương Nam/ Tiêu âm SEIKISUI t=15mm</v>
          </cell>
          <cell r="N1898">
            <v>0</v>
          </cell>
          <cell r="O1898" t="str">
            <v>Việt Nam</v>
          </cell>
          <cell r="Q1898">
            <v>100</v>
          </cell>
          <cell r="R1898">
            <v>1485625.2</v>
          </cell>
          <cell r="S1898">
            <v>2.5649999999999999</v>
          </cell>
          <cell r="T1898">
            <v>1</v>
          </cell>
          <cell r="U1898">
            <v>1485604.5</v>
          </cell>
          <cell r="V1898">
            <v>1485604.5</v>
          </cell>
          <cell r="W1898">
            <v>78.399999999999991</v>
          </cell>
          <cell r="X1898">
            <v>78.399999999999991</v>
          </cell>
          <cell r="Y1898">
            <v>322412.15999999997</v>
          </cell>
          <cell r="Z1898">
            <v>322412.15999999997</v>
          </cell>
          <cell r="AA1898">
            <v>338532.77</v>
          </cell>
          <cell r="AB1898">
            <v>338532.77</v>
          </cell>
          <cell r="AC1898">
            <v>6.3</v>
          </cell>
          <cell r="AD1898">
            <v>6.3</v>
          </cell>
          <cell r="AI1898">
            <v>1485600</v>
          </cell>
          <cell r="AJ1898">
            <v>1485600</v>
          </cell>
        </row>
        <row r="1899">
          <cell r="A1899" t="str">
            <v>A11594</v>
          </cell>
          <cell r="B1899">
            <v>2759</v>
          </cell>
          <cell r="C1899">
            <v>1711</v>
          </cell>
          <cell r="E1899" t="str">
            <v>Vuông / tròn 900x300/Dq, tôn dày 0.75mm</v>
          </cell>
          <cell r="F1899">
            <v>0</v>
          </cell>
          <cell r="G1899">
            <v>0</v>
          </cell>
          <cell r="H1899" t="str">
            <v>cái</v>
          </cell>
          <cell r="I1899">
            <v>4</v>
          </cell>
          <cell r="J1899">
            <v>1288500</v>
          </cell>
          <cell r="K1899">
            <v>5154000</v>
          </cell>
          <cell r="M1899" t="str">
            <v>Hoa Sen hoặc Phương Nam/ Tiêu âm SEIKISUI t=15mm</v>
          </cell>
          <cell r="N1899">
            <v>0</v>
          </cell>
          <cell r="O1899" t="str">
            <v>Việt Nam</v>
          </cell>
          <cell r="Q1899">
            <v>100</v>
          </cell>
          <cell r="R1899">
            <v>1288452.8</v>
          </cell>
          <cell r="S1899">
            <v>2.16</v>
          </cell>
          <cell r="T1899">
            <v>4</v>
          </cell>
          <cell r="U1899">
            <v>1288477.5</v>
          </cell>
          <cell r="V1899">
            <v>5153910</v>
          </cell>
          <cell r="W1899">
            <v>67.199999999999989</v>
          </cell>
          <cell r="X1899">
            <v>268.79999999999995</v>
          </cell>
          <cell r="Y1899">
            <v>276353.28000000003</v>
          </cell>
          <cell r="Z1899">
            <v>1105413.1200000001</v>
          </cell>
          <cell r="AA1899">
            <v>290170.94</v>
          </cell>
          <cell r="AB1899">
            <v>1160683.76</v>
          </cell>
          <cell r="AC1899">
            <v>5.4</v>
          </cell>
          <cell r="AD1899">
            <v>21.6</v>
          </cell>
          <cell r="AI1899">
            <v>1288500</v>
          </cell>
          <cell r="AJ1899">
            <v>5154000</v>
          </cell>
        </row>
        <row r="1900">
          <cell r="A1900" t="str">
            <v>A11595</v>
          </cell>
          <cell r="B1900">
            <v>2760</v>
          </cell>
          <cell r="C1900">
            <v>1711</v>
          </cell>
          <cell r="E1900" t="str">
            <v>Vuông / tròn 800x400/Dq, tôn dày 0.75mm</v>
          </cell>
          <cell r="F1900">
            <v>0</v>
          </cell>
          <cell r="G1900">
            <v>0</v>
          </cell>
          <cell r="H1900" t="str">
            <v>cái</v>
          </cell>
          <cell r="I1900">
            <v>2</v>
          </cell>
          <cell r="J1900">
            <v>1185200</v>
          </cell>
          <cell r="K1900">
            <v>2370400</v>
          </cell>
          <cell r="M1900" t="str">
            <v>Hoa Sen hoặc Phương Nam/ Tiêu âm SEIKISUI t=15mm</v>
          </cell>
          <cell r="N1900">
            <v>0</v>
          </cell>
          <cell r="O1900" t="str">
            <v>Việt Nam</v>
          </cell>
          <cell r="Q1900">
            <v>100</v>
          </cell>
          <cell r="R1900">
            <v>1185233.6000000001</v>
          </cell>
          <cell r="S1900">
            <v>1.92</v>
          </cell>
          <cell r="T1900">
            <v>2</v>
          </cell>
          <cell r="U1900">
            <v>1185220.5</v>
          </cell>
          <cell r="V1900">
            <v>2370441</v>
          </cell>
          <cell r="W1900">
            <v>58.8</v>
          </cell>
          <cell r="X1900">
            <v>117.6</v>
          </cell>
          <cell r="Y1900">
            <v>241809.12</v>
          </cell>
          <cell r="Z1900">
            <v>483618.24</v>
          </cell>
          <cell r="AA1900">
            <v>253899.58</v>
          </cell>
          <cell r="AB1900">
            <v>507799.16</v>
          </cell>
          <cell r="AC1900">
            <v>4.7</v>
          </cell>
          <cell r="AD1900">
            <v>9.4</v>
          </cell>
          <cell r="AI1900">
            <v>1185200</v>
          </cell>
          <cell r="AJ1900">
            <v>2370400</v>
          </cell>
        </row>
        <row r="1901">
          <cell r="A1901" t="str">
            <v>A11596</v>
          </cell>
          <cell r="B1901">
            <v>2761</v>
          </cell>
          <cell r="C1901">
            <v>1711</v>
          </cell>
          <cell r="E1901" t="str">
            <v>Vuông / tròn 600x400/Dq, tôn dày 0.75mm</v>
          </cell>
          <cell r="F1901">
            <v>0</v>
          </cell>
          <cell r="G1901">
            <v>0</v>
          </cell>
          <cell r="H1901" t="str">
            <v>cái</v>
          </cell>
          <cell r="I1901">
            <v>2</v>
          </cell>
          <cell r="J1901">
            <v>844800</v>
          </cell>
          <cell r="K1901">
            <v>1689600</v>
          </cell>
          <cell r="M1901" t="str">
            <v>Hoa Sen hoặc Phương Nam/ Tiêu âm SEIKISUI t=15mm</v>
          </cell>
          <cell r="N1901">
            <v>0</v>
          </cell>
          <cell r="O1901" t="str">
            <v>Việt Nam</v>
          </cell>
          <cell r="Q1901">
            <v>100</v>
          </cell>
          <cell r="R1901">
            <v>844886</v>
          </cell>
          <cell r="S1901">
            <v>1.2</v>
          </cell>
          <cell r="T1901">
            <v>2</v>
          </cell>
          <cell r="U1901">
            <v>844830</v>
          </cell>
          <cell r="V1901">
            <v>1689660</v>
          </cell>
          <cell r="W1901">
            <v>36.4</v>
          </cell>
          <cell r="X1901">
            <v>72.8</v>
          </cell>
          <cell r="Y1901">
            <v>149691.35999999999</v>
          </cell>
          <cell r="Z1901">
            <v>299382.71999999997</v>
          </cell>
          <cell r="AA1901">
            <v>157175.93</v>
          </cell>
          <cell r="AB1901">
            <v>314351.86</v>
          </cell>
          <cell r="AC1901">
            <v>2.9</v>
          </cell>
          <cell r="AD1901">
            <v>5.8</v>
          </cell>
          <cell r="AI1901">
            <v>844800</v>
          </cell>
          <cell r="AJ1901">
            <v>1689600</v>
          </cell>
        </row>
        <row r="1902">
          <cell r="A1902" t="str">
            <v>A11597</v>
          </cell>
          <cell r="B1902">
            <v>2762</v>
          </cell>
          <cell r="C1902">
            <v>1711</v>
          </cell>
          <cell r="E1902" t="str">
            <v>Vuông / tròn 500x200/Dq, tôn dày 0.75mm</v>
          </cell>
          <cell r="F1902">
            <v>0</v>
          </cell>
          <cell r="G1902">
            <v>0</v>
          </cell>
          <cell r="H1902" t="str">
            <v>cái</v>
          </cell>
          <cell r="I1902">
            <v>1</v>
          </cell>
          <cell r="J1902">
            <v>584000</v>
          </cell>
          <cell r="K1902">
            <v>584000</v>
          </cell>
          <cell r="M1902" t="str">
            <v>Hoa Sen hoặc Phương Nam/ Tiêu âm SEIKISUI t=15mm</v>
          </cell>
          <cell r="N1902">
            <v>0</v>
          </cell>
          <cell r="O1902" t="str">
            <v>Việt Nam</v>
          </cell>
          <cell r="Q1902">
            <v>100</v>
          </cell>
          <cell r="R1902">
            <v>583976</v>
          </cell>
          <cell r="S1902">
            <v>0.7</v>
          </cell>
          <cell r="T1902">
            <v>1</v>
          </cell>
          <cell r="U1902">
            <v>584005.5</v>
          </cell>
          <cell r="V1902">
            <v>584005.5</v>
          </cell>
          <cell r="W1902">
            <v>21</v>
          </cell>
          <cell r="X1902">
            <v>21</v>
          </cell>
          <cell r="Y1902">
            <v>86360.4</v>
          </cell>
          <cell r="Z1902">
            <v>86360.4</v>
          </cell>
          <cell r="AA1902">
            <v>90678.42</v>
          </cell>
          <cell r="AB1902">
            <v>90678.42</v>
          </cell>
          <cell r="AC1902">
            <v>1.7</v>
          </cell>
          <cell r="AD1902">
            <v>1.7</v>
          </cell>
          <cell r="AI1902">
            <v>584000</v>
          </cell>
          <cell r="AJ1902">
            <v>584000</v>
          </cell>
        </row>
        <row r="1903">
          <cell r="A1903" t="str">
            <v>A11598</v>
          </cell>
          <cell r="B1903">
            <v>2763</v>
          </cell>
          <cell r="C1903">
            <v>1711</v>
          </cell>
          <cell r="E1903" t="str">
            <v>Cổ bạt nối ống gió với quạt</v>
          </cell>
          <cell r="F1903">
            <v>0</v>
          </cell>
          <cell r="G1903">
            <v>0</v>
          </cell>
          <cell r="H1903" t="str">
            <v>cái</v>
          </cell>
          <cell r="I1903">
            <v>14</v>
          </cell>
          <cell r="J1903">
            <v>200000</v>
          </cell>
          <cell r="K1903">
            <v>2800000</v>
          </cell>
          <cell r="M1903" t="str">
            <v>Star Duct</v>
          </cell>
          <cell r="N1903">
            <v>0</v>
          </cell>
          <cell r="O1903" t="str">
            <v>Việt Nam</v>
          </cell>
          <cell r="Q1903">
            <v>100</v>
          </cell>
          <cell r="R1903">
            <v>200000</v>
          </cell>
          <cell r="S1903">
            <v>0</v>
          </cell>
          <cell r="T1903">
            <v>14</v>
          </cell>
          <cell r="U1903">
            <v>200032.5</v>
          </cell>
          <cell r="V1903">
            <v>2800455</v>
          </cell>
          <cell r="W1903">
            <v>28</v>
          </cell>
          <cell r="X1903">
            <v>392</v>
          </cell>
          <cell r="Y1903">
            <v>115147.2</v>
          </cell>
          <cell r="Z1903">
            <v>1612060.8</v>
          </cell>
          <cell r="AA1903">
            <v>120904.56</v>
          </cell>
          <cell r="AB1903">
            <v>1692663.8399999999</v>
          </cell>
          <cell r="AC1903">
            <v>2.2000000000000002</v>
          </cell>
          <cell r="AD1903">
            <v>30.800000000000004</v>
          </cell>
          <cell r="AI1903">
            <v>200000</v>
          </cell>
          <cell r="AJ1903">
            <v>2800000</v>
          </cell>
        </row>
        <row r="1904">
          <cell r="A1904" t="str">
            <v>A11599</v>
          </cell>
          <cell r="B1904">
            <v>2764</v>
          </cell>
          <cell r="C1904">
            <v>1711</v>
          </cell>
          <cell r="E1904" t="str">
            <v>Ống gió tươi</v>
          </cell>
          <cell r="F1904">
            <v>0</v>
          </cell>
          <cell r="G1904">
            <v>0</v>
          </cell>
          <cell r="H1904">
            <v>0</v>
          </cell>
          <cell r="J1904">
            <v>0</v>
          </cell>
          <cell r="K1904">
            <v>0</v>
          </cell>
          <cell r="M1904" t="str">
            <v>Hoa Sen hoặc Phương Nam</v>
          </cell>
          <cell r="N1904">
            <v>0</v>
          </cell>
          <cell r="O1904" t="str">
            <v>Việt Nam</v>
          </cell>
          <cell r="Q1904">
            <v>100</v>
          </cell>
          <cell r="R1904">
            <v>0</v>
          </cell>
          <cell r="S1904">
            <v>0</v>
          </cell>
          <cell r="T1904">
            <v>0</v>
          </cell>
          <cell r="U1904">
            <v>0</v>
          </cell>
          <cell r="V1904">
            <v>0</v>
          </cell>
          <cell r="W1904">
            <v>0</v>
          </cell>
          <cell r="X1904">
            <v>0</v>
          </cell>
          <cell r="Y1904">
            <v>0</v>
          </cell>
          <cell r="Z1904">
            <v>0</v>
          </cell>
          <cell r="AA1904">
            <v>0</v>
          </cell>
          <cell r="AB1904">
            <v>0</v>
          </cell>
          <cell r="AC1904">
            <v>0</v>
          </cell>
          <cell r="AD1904">
            <v>0</v>
          </cell>
          <cell r="AI1904">
            <v>0</v>
          </cell>
          <cell r="AJ1904" t="str">
            <v/>
          </cell>
        </row>
        <row r="1905">
          <cell r="A1905" t="str">
            <v>A11600</v>
          </cell>
          <cell r="B1905">
            <v>2765</v>
          </cell>
          <cell r="C1905">
            <v>1711</v>
          </cell>
          <cell r="E1905" t="str">
            <v>Ống gió chế tạo bằng tôn tráng kẽm KT900x700, tôn dày 0.75mm, kết nối TDC</v>
          </cell>
          <cell r="F1905">
            <v>0</v>
          </cell>
          <cell r="G1905">
            <v>0</v>
          </cell>
          <cell r="H1905" t="str">
            <v>m</v>
          </cell>
          <cell r="I1905">
            <v>20</v>
          </cell>
          <cell r="J1905">
            <v>558100</v>
          </cell>
          <cell r="K1905">
            <v>11162000</v>
          </cell>
          <cell r="M1905" t="str">
            <v>Hoa Sen hoặc Phương Nam</v>
          </cell>
          <cell r="N1905">
            <v>0</v>
          </cell>
          <cell r="O1905" t="str">
            <v>Việt Nam</v>
          </cell>
          <cell r="Q1905">
            <v>100</v>
          </cell>
          <cell r="R1905">
            <v>558030</v>
          </cell>
          <cell r="S1905">
            <v>3.2</v>
          </cell>
          <cell r="T1905">
            <v>20</v>
          </cell>
          <cell r="U1905">
            <v>558079.5</v>
          </cell>
          <cell r="V1905">
            <v>11161590</v>
          </cell>
          <cell r="W1905">
            <v>75.599999999999994</v>
          </cell>
          <cell r="X1905">
            <v>1512</v>
          </cell>
          <cell r="Y1905">
            <v>310897.44</v>
          </cell>
          <cell r="Z1905">
            <v>6217948.7999999998</v>
          </cell>
          <cell r="AA1905">
            <v>326442.31</v>
          </cell>
          <cell r="AB1905">
            <v>6528846.2000000002</v>
          </cell>
          <cell r="AC1905">
            <v>6</v>
          </cell>
          <cell r="AD1905">
            <v>120</v>
          </cell>
          <cell r="AI1905">
            <v>558100</v>
          </cell>
          <cell r="AJ1905">
            <v>11162000</v>
          </cell>
        </row>
        <row r="1906">
          <cell r="A1906" t="str">
            <v>A11601</v>
          </cell>
          <cell r="B1906">
            <v>2766</v>
          </cell>
          <cell r="C1906">
            <v>1711</v>
          </cell>
          <cell r="E1906" t="str">
            <v>Cút ống gió KT900x700, tôn dày 0.75mm</v>
          </cell>
          <cell r="F1906">
            <v>0</v>
          </cell>
          <cell r="G1906">
            <v>0</v>
          </cell>
          <cell r="H1906" t="str">
            <v>cái</v>
          </cell>
          <cell r="I1906">
            <v>3</v>
          </cell>
          <cell r="J1906">
            <v>1056900</v>
          </cell>
          <cell r="K1906">
            <v>3170700</v>
          </cell>
          <cell r="M1906" t="str">
            <v>Hoa Sen hoặc Phương Nam</v>
          </cell>
          <cell r="N1906">
            <v>0</v>
          </cell>
          <cell r="O1906" t="str">
            <v>Việt Nam</v>
          </cell>
          <cell r="Q1906">
            <v>100</v>
          </cell>
          <cell r="R1906">
            <v>1056990</v>
          </cell>
          <cell r="S1906">
            <v>5.76</v>
          </cell>
          <cell r="T1906">
            <v>3</v>
          </cell>
          <cell r="U1906">
            <v>1056931.5</v>
          </cell>
          <cell r="V1906">
            <v>3170794.5</v>
          </cell>
          <cell r="W1906">
            <v>137.19999999999999</v>
          </cell>
          <cell r="X1906">
            <v>411.59999999999997</v>
          </cell>
          <cell r="Y1906">
            <v>564221.28</v>
          </cell>
          <cell r="Z1906">
            <v>1692663.84</v>
          </cell>
          <cell r="AA1906">
            <v>592432.34</v>
          </cell>
          <cell r="AB1906">
            <v>1777297.02</v>
          </cell>
          <cell r="AC1906">
            <v>11</v>
          </cell>
          <cell r="AD1906">
            <v>33</v>
          </cell>
          <cell r="AI1906">
            <v>1056900</v>
          </cell>
          <cell r="AJ1906">
            <v>3170700</v>
          </cell>
        </row>
        <row r="1907">
          <cell r="A1907" t="str">
            <v>A11602</v>
          </cell>
          <cell r="D1907" t="str">
            <v>XI.5</v>
          </cell>
          <cell r="E1907" t="str">
            <v>HỆ THỐNG ỐNG NƯỚC VÀ PHỤ KIỆN</v>
          </cell>
        </row>
        <row r="1908">
          <cell r="A1908" t="str">
            <v>A11603</v>
          </cell>
          <cell r="B1908">
            <v>8264</v>
          </cell>
          <cell r="C1908">
            <v>1820</v>
          </cell>
          <cell r="E1908" t="str">
            <v>Black - Steel Pipe (SCH40) - Chilling system w/ Insulation</v>
          </cell>
          <cell r="F1908" t="str">
            <v>Ống thép đen, tiêu chuẩn ASTM-A53 hệ nước lạnh</v>
          </cell>
          <cell r="G1908" t="str">
            <v xml:space="preserve">150A </v>
          </cell>
          <cell r="H1908" t="str">
            <v>m</v>
          </cell>
          <cell r="I1908">
            <v>50</v>
          </cell>
          <cell r="J1908">
            <v>897100</v>
          </cell>
          <cell r="K1908">
            <v>44855000</v>
          </cell>
          <cell r="M1908" t="str">
            <v>Ống thép :Xinyue/ Bảo ôn: Seikisui (t=30mm)</v>
          </cell>
          <cell r="N1908">
            <v>0</v>
          </cell>
          <cell r="O1908" t="str">
            <v>Ống thép:Trung Quốc/Bảo ôn: Thailand</v>
          </cell>
          <cell r="Q1908">
            <v>100</v>
          </cell>
          <cell r="R1908">
            <v>897080.5</v>
          </cell>
          <cell r="S1908">
            <v>72</v>
          </cell>
          <cell r="T1908">
            <v>50</v>
          </cell>
          <cell r="U1908">
            <v>897129</v>
          </cell>
          <cell r="V1908">
            <v>44856450</v>
          </cell>
          <cell r="W1908">
            <v>151.19999999999999</v>
          </cell>
          <cell r="X1908">
            <v>7559.9999999999991</v>
          </cell>
          <cell r="Y1908">
            <v>621794.88</v>
          </cell>
          <cell r="Z1908">
            <v>31089744</v>
          </cell>
          <cell r="AA1908">
            <v>652884.62</v>
          </cell>
          <cell r="AB1908">
            <v>32644231</v>
          </cell>
          <cell r="AC1908">
            <v>12.1</v>
          </cell>
          <cell r="AD1908">
            <v>605</v>
          </cell>
          <cell r="AE1908" t="e">
            <v>#REF!</v>
          </cell>
          <cell r="AF1908" t="e">
            <v>#REF!</v>
          </cell>
          <cell r="AI1908">
            <v>897100</v>
          </cell>
          <cell r="AJ1908">
            <v>44855000</v>
          </cell>
        </row>
        <row r="1909">
          <cell r="A1909" t="str">
            <v>A11604</v>
          </cell>
          <cell r="B1909">
            <v>7573</v>
          </cell>
          <cell r="C1909">
            <v>1821</v>
          </cell>
          <cell r="E1909" t="str">
            <v>PVC Drain Pipe (Class2) w/ Insulation</v>
          </cell>
          <cell r="F1909" t="str">
            <v>Ống nước ngưng uPVC class 2</v>
          </cell>
          <cell r="G1909" t="str">
            <v>25A (DN34)</v>
          </cell>
          <cell r="H1909" t="str">
            <v>m</v>
          </cell>
          <cell r="I1909">
            <v>30</v>
          </cell>
          <cell r="J1909">
            <v>44000</v>
          </cell>
          <cell r="K1909">
            <v>1320000</v>
          </cell>
          <cell r="M1909" t="str">
            <v>Tiền Phong/ Amarflex (t=13mm)</v>
          </cell>
          <cell r="N1909">
            <v>0</v>
          </cell>
          <cell r="O1909" t="str">
            <v>Viêt Nam/ Thái Lan</v>
          </cell>
          <cell r="Q1909">
            <v>100</v>
          </cell>
          <cell r="R1909">
            <v>14695</v>
          </cell>
          <cell r="S1909">
            <v>15090.91</v>
          </cell>
          <cell r="T1909">
            <v>30</v>
          </cell>
          <cell r="U1909">
            <v>44029.5</v>
          </cell>
          <cell r="V1909">
            <v>1320885</v>
          </cell>
          <cell r="W1909">
            <v>10.625999999999999</v>
          </cell>
          <cell r="X1909">
            <v>318.77999999999997</v>
          </cell>
          <cell r="Y1909">
            <v>43698.36</v>
          </cell>
          <cell r="Z1909">
            <v>1310950.8</v>
          </cell>
          <cell r="AA1909">
            <v>45883.28</v>
          </cell>
          <cell r="AB1909">
            <v>1376498.4</v>
          </cell>
          <cell r="AC1909">
            <v>0.9</v>
          </cell>
          <cell r="AD1909">
            <v>27</v>
          </cell>
          <cell r="AE1909">
            <v>4400000</v>
          </cell>
          <cell r="AF1909">
            <v>132000000</v>
          </cell>
          <cell r="AI1909">
            <v>44000</v>
          </cell>
          <cell r="AJ1909">
            <v>1320000</v>
          </cell>
        </row>
        <row r="1910">
          <cell r="A1910" t="str">
            <v>A11605</v>
          </cell>
        </row>
        <row r="1911">
          <cell r="A1911" t="str">
            <v>A11606</v>
          </cell>
          <cell r="B1911">
            <v>9270</v>
          </cell>
          <cell r="C1911">
            <v>1834</v>
          </cell>
          <cell r="E1911" t="str">
            <v>Ditto Suspended &amp; Supports Materials</v>
          </cell>
          <cell r="F1911" t="str">
            <v>Vật tư làm giá đỡ</v>
          </cell>
          <cell r="H1911" t="str">
            <v>Lot</v>
          </cell>
          <cell r="J1911">
            <v>6728300</v>
          </cell>
          <cell r="K1911">
            <v>0</v>
          </cell>
          <cell r="M1911">
            <v>0</v>
          </cell>
          <cell r="N1911">
            <v>0</v>
          </cell>
          <cell r="O1911">
            <v>0</v>
          </cell>
          <cell r="R1911" t="str">
            <v xml:space="preserve">Black Steel Pipe (SCH40) </v>
          </cell>
          <cell r="S1911">
            <v>0.15</v>
          </cell>
          <cell r="T1911">
            <v>0</v>
          </cell>
          <cell r="U1911">
            <v>6728467.5</v>
          </cell>
          <cell r="V1911">
            <v>0</v>
          </cell>
          <cell r="W1911">
            <v>0</v>
          </cell>
          <cell r="X1911">
            <v>0</v>
          </cell>
          <cell r="Z1911">
            <v>0</v>
          </cell>
          <cell r="AA1911">
            <v>0</v>
          </cell>
          <cell r="AB1911">
            <v>0</v>
          </cell>
          <cell r="AC1911">
            <v>0</v>
          </cell>
          <cell r="AD1911">
            <v>0</v>
          </cell>
          <cell r="AE1911" t="e">
            <v>#REF!</v>
          </cell>
          <cell r="AF1911" t="e">
            <v>#REF!</v>
          </cell>
          <cell r="AI1911">
            <v>6728300</v>
          </cell>
          <cell r="AJ1911">
            <v>0</v>
          </cell>
        </row>
        <row r="1912">
          <cell r="A1912" t="str">
            <v>A11607</v>
          </cell>
          <cell r="B1912">
            <v>9253</v>
          </cell>
          <cell r="C1912">
            <v>1827</v>
          </cell>
          <cell r="E1912" t="str">
            <v>Galvanized Steel Pipe fittings</v>
          </cell>
          <cell r="F1912" t="str">
            <v>Phụ kiện ống thép mạ kẽm</v>
          </cell>
          <cell r="H1912" t="str">
            <v>Lot</v>
          </cell>
          <cell r="J1912">
            <v>24670300</v>
          </cell>
          <cell r="K1912">
            <v>0</v>
          </cell>
          <cell r="M1912">
            <v>0</v>
          </cell>
          <cell r="N1912">
            <v>0</v>
          </cell>
          <cell r="O1912">
            <v>0</v>
          </cell>
          <cell r="R1912" t="str">
            <v xml:space="preserve">Black Steel Pipe (SCH40) </v>
          </cell>
          <cell r="S1912">
            <v>0.55000000000000004</v>
          </cell>
          <cell r="T1912">
            <v>0</v>
          </cell>
          <cell r="U1912">
            <v>24671047.5</v>
          </cell>
          <cell r="V1912">
            <v>0</v>
          </cell>
          <cell r="W1912">
            <v>0</v>
          </cell>
          <cell r="X1912">
            <v>0</v>
          </cell>
          <cell r="Z1912">
            <v>0</v>
          </cell>
          <cell r="AA1912">
            <v>0</v>
          </cell>
          <cell r="AB1912">
            <v>0</v>
          </cell>
          <cell r="AC1912">
            <v>0</v>
          </cell>
          <cell r="AD1912">
            <v>0</v>
          </cell>
          <cell r="AE1912" t="e">
            <v>#REF!</v>
          </cell>
          <cell r="AF1912" t="e">
            <v>#REF!</v>
          </cell>
          <cell r="AI1912">
            <v>24670300</v>
          </cell>
          <cell r="AJ1912">
            <v>0</v>
          </cell>
        </row>
        <row r="1913">
          <cell r="A1913" t="str">
            <v>A11608</v>
          </cell>
          <cell r="H1913">
            <v>0</v>
          </cell>
          <cell r="M1913">
            <v>0</v>
          </cell>
          <cell r="N1913">
            <v>0</v>
          </cell>
          <cell r="O1913">
            <v>0</v>
          </cell>
          <cell r="W1913">
            <v>0</v>
          </cell>
          <cell r="AA1913">
            <v>0</v>
          </cell>
          <cell r="AB1913">
            <v>0</v>
          </cell>
          <cell r="AC1913">
            <v>0</v>
          </cell>
          <cell r="AD1913">
            <v>0</v>
          </cell>
          <cell r="AE1913" t="e">
            <v>#REF!</v>
          </cell>
          <cell r="AF1913" t="e">
            <v>#REF!</v>
          </cell>
          <cell r="AI1913">
            <v>0</v>
          </cell>
          <cell r="AJ1913" t="str">
            <v/>
          </cell>
        </row>
        <row r="1914">
          <cell r="B1914">
            <v>8179</v>
          </cell>
          <cell r="C1914">
            <v>0</v>
          </cell>
          <cell r="E1914" t="str">
            <v>Phụ kiện ống thép</v>
          </cell>
          <cell r="F1914">
            <v>0</v>
          </cell>
          <cell r="G1914">
            <v>0</v>
          </cell>
        </row>
        <row r="1915">
          <cell r="A1915" t="str">
            <v>A115001</v>
          </cell>
          <cell r="B1915">
            <v>8397</v>
          </cell>
          <cell r="C1915">
            <v>1827</v>
          </cell>
          <cell r="E1915" t="str">
            <v>Cút thép nối hàn DN150 SCH40</v>
          </cell>
          <cell r="F1915">
            <v>0</v>
          </cell>
          <cell r="G1915">
            <v>0</v>
          </cell>
          <cell r="H1915" t="str">
            <v>pcs</v>
          </cell>
          <cell r="I1915">
            <v>8</v>
          </cell>
          <cell r="J1915">
            <v>311800</v>
          </cell>
          <cell r="K1915">
            <v>2494400</v>
          </cell>
          <cell r="M1915">
            <v>0</v>
          </cell>
          <cell r="N1915">
            <v>0</v>
          </cell>
          <cell r="O1915">
            <v>0</v>
          </cell>
          <cell r="Q1915">
            <v>100</v>
          </cell>
          <cell r="R1915">
            <v>297000</v>
          </cell>
          <cell r="S1915">
            <v>0</v>
          </cell>
          <cell r="T1915">
            <v>8</v>
          </cell>
          <cell r="U1915">
            <v>311782.5</v>
          </cell>
          <cell r="V1915">
            <v>2494260</v>
          </cell>
          <cell r="W1915">
            <v>0</v>
          </cell>
          <cell r="X1915">
            <v>0</v>
          </cell>
          <cell r="Y1915">
            <v>0</v>
          </cell>
          <cell r="Z1915">
            <v>0</v>
          </cell>
          <cell r="AA1915">
            <v>0</v>
          </cell>
          <cell r="AB1915">
            <v>0</v>
          </cell>
          <cell r="AC1915">
            <v>0</v>
          </cell>
          <cell r="AD1915">
            <v>0</v>
          </cell>
          <cell r="AE1915" t="e">
            <v>#REF!</v>
          </cell>
          <cell r="AF1915" t="e">
            <v>#REF!</v>
          </cell>
          <cell r="AI1915">
            <v>311800</v>
          </cell>
          <cell r="AJ1915">
            <v>2494400</v>
          </cell>
        </row>
        <row r="1916">
          <cell r="A1916" t="str">
            <v>A11608</v>
          </cell>
          <cell r="H1916">
            <v>0</v>
          </cell>
          <cell r="M1916">
            <v>0</v>
          </cell>
          <cell r="N1916">
            <v>0</v>
          </cell>
          <cell r="O1916">
            <v>0</v>
          </cell>
          <cell r="W1916">
            <v>0</v>
          </cell>
          <cell r="AA1916">
            <v>0</v>
          </cell>
          <cell r="AB1916">
            <v>0</v>
          </cell>
          <cell r="AC1916">
            <v>0</v>
          </cell>
          <cell r="AD1916">
            <v>0</v>
          </cell>
          <cell r="AE1916" t="e">
            <v>#REF!</v>
          </cell>
          <cell r="AF1916" t="e">
            <v>#REF!</v>
          </cell>
          <cell r="AI1916">
            <v>0</v>
          </cell>
          <cell r="AJ1916" t="str">
            <v/>
          </cell>
        </row>
        <row r="1917">
          <cell r="A1917" t="str">
            <v>A11609</v>
          </cell>
          <cell r="B1917">
            <v>9274</v>
          </cell>
          <cell r="C1917">
            <v>1834</v>
          </cell>
          <cell r="E1917" t="str">
            <v>Ditto Suspended &amp; Supports Materials</v>
          </cell>
          <cell r="F1917" t="str">
            <v>Vật tư làm giá đỡ</v>
          </cell>
          <cell r="H1917" t="str">
            <v>Lot</v>
          </cell>
          <cell r="J1917">
            <v>264000</v>
          </cell>
          <cell r="K1917">
            <v>0</v>
          </cell>
          <cell r="M1917">
            <v>0</v>
          </cell>
          <cell r="N1917">
            <v>0</v>
          </cell>
          <cell r="O1917">
            <v>0</v>
          </cell>
          <cell r="R1917" t="str">
            <v>PVC (Drain Pipe)</v>
          </cell>
          <cell r="S1917">
            <v>0.2</v>
          </cell>
          <cell r="T1917">
            <v>0</v>
          </cell>
          <cell r="U1917">
            <v>264177</v>
          </cell>
          <cell r="V1917">
            <v>0</v>
          </cell>
          <cell r="W1917">
            <v>0</v>
          </cell>
          <cell r="X1917">
            <v>0</v>
          </cell>
          <cell r="Z1917">
            <v>0</v>
          </cell>
          <cell r="AA1917">
            <v>0</v>
          </cell>
          <cell r="AB1917">
            <v>0</v>
          </cell>
          <cell r="AC1917">
            <v>0</v>
          </cell>
          <cell r="AD1917">
            <v>0</v>
          </cell>
          <cell r="AE1917">
            <v>26400000</v>
          </cell>
          <cell r="AF1917">
            <v>0</v>
          </cell>
          <cell r="AI1917">
            <v>264000</v>
          </cell>
          <cell r="AJ1917">
            <v>0</v>
          </cell>
        </row>
        <row r="1918">
          <cell r="A1918" t="str">
            <v>A11610</v>
          </cell>
          <cell r="B1918">
            <v>9257</v>
          </cell>
          <cell r="C1918">
            <v>1828</v>
          </cell>
          <cell r="E1918" t="str">
            <v>PVC pipe fittings</v>
          </cell>
          <cell r="F1918" t="str">
            <v>Phụ kiện ống PVC</v>
          </cell>
          <cell r="H1918" t="str">
            <v>lot</v>
          </cell>
          <cell r="J1918">
            <v>660000</v>
          </cell>
          <cell r="K1918">
            <v>0</v>
          </cell>
          <cell r="M1918">
            <v>0</v>
          </cell>
          <cell r="N1918">
            <v>0</v>
          </cell>
          <cell r="O1918">
            <v>0</v>
          </cell>
          <cell r="R1918" t="str">
            <v>PVC (Drain Pipe)</v>
          </cell>
          <cell r="S1918">
            <v>0.5</v>
          </cell>
          <cell r="T1918">
            <v>0</v>
          </cell>
          <cell r="U1918">
            <v>660442.5</v>
          </cell>
          <cell r="V1918">
            <v>0</v>
          </cell>
          <cell r="W1918">
            <v>0</v>
          </cell>
          <cell r="X1918">
            <v>0</v>
          </cell>
          <cell r="Z1918">
            <v>0</v>
          </cell>
          <cell r="AA1918">
            <v>0</v>
          </cell>
          <cell r="AB1918">
            <v>0</v>
          </cell>
          <cell r="AC1918">
            <v>0</v>
          </cell>
          <cell r="AD1918">
            <v>0</v>
          </cell>
          <cell r="AE1918">
            <v>66000000</v>
          </cell>
          <cell r="AF1918">
            <v>0</v>
          </cell>
          <cell r="AI1918">
            <v>660000</v>
          </cell>
          <cell r="AJ1918">
            <v>0</v>
          </cell>
        </row>
        <row r="1919">
          <cell r="B1919">
            <v>8179</v>
          </cell>
          <cell r="C1919">
            <v>0</v>
          </cell>
          <cell r="E1919" t="str">
            <v>Phụ kiện ống nhựa PVC</v>
          </cell>
          <cell r="F1919">
            <v>0</v>
          </cell>
          <cell r="G1919">
            <v>0</v>
          </cell>
        </row>
        <row r="1920">
          <cell r="A1920" t="str">
            <v>A115002</v>
          </cell>
          <cell r="B1920">
            <v>8881</v>
          </cell>
          <cell r="C1920">
            <v>1828</v>
          </cell>
          <cell r="E1920" t="str">
            <v>Cút uPVC DN34</v>
          </cell>
          <cell r="F1920">
            <v>0</v>
          </cell>
          <cell r="G1920">
            <v>0</v>
          </cell>
          <cell r="H1920" t="str">
            <v>pcs</v>
          </cell>
          <cell r="I1920">
            <v>4</v>
          </cell>
          <cell r="J1920">
            <v>2900</v>
          </cell>
          <cell r="K1920">
            <v>11600</v>
          </cell>
          <cell r="M1920">
            <v>0</v>
          </cell>
          <cell r="N1920">
            <v>0</v>
          </cell>
          <cell r="O1920">
            <v>0</v>
          </cell>
          <cell r="Q1920">
            <v>100</v>
          </cell>
          <cell r="R1920">
            <v>2727</v>
          </cell>
          <cell r="S1920">
            <v>0</v>
          </cell>
          <cell r="T1920">
            <v>4</v>
          </cell>
          <cell r="U1920">
            <v>2863.04</v>
          </cell>
          <cell r="V1920">
            <v>11452.16</v>
          </cell>
          <cell r="W1920">
            <v>0</v>
          </cell>
          <cell r="X1920">
            <v>0</v>
          </cell>
          <cell r="Y1920">
            <v>0</v>
          </cell>
          <cell r="Z1920">
            <v>0</v>
          </cell>
          <cell r="AA1920">
            <v>0</v>
          </cell>
          <cell r="AB1920">
            <v>0</v>
          </cell>
          <cell r="AC1920">
            <v>0</v>
          </cell>
          <cell r="AD1920">
            <v>0</v>
          </cell>
          <cell r="AE1920" t="e">
            <v>#REF!</v>
          </cell>
          <cell r="AF1920" t="e">
            <v>#REF!</v>
          </cell>
          <cell r="AI1920">
            <v>2900</v>
          </cell>
          <cell r="AJ1920">
            <v>11600</v>
          </cell>
        </row>
        <row r="1921">
          <cell r="A1921" t="str">
            <v>A11611</v>
          </cell>
          <cell r="H1921">
            <v>0</v>
          </cell>
          <cell r="M1921">
            <v>0</v>
          </cell>
          <cell r="N1921">
            <v>0</v>
          </cell>
          <cell r="O1921">
            <v>0</v>
          </cell>
          <cell r="W1921">
            <v>0</v>
          </cell>
          <cell r="AA1921">
            <v>0</v>
          </cell>
          <cell r="AB1921">
            <v>0</v>
          </cell>
          <cell r="AE1921">
            <v>0</v>
          </cell>
          <cell r="AF1921">
            <v>0</v>
          </cell>
          <cell r="AI1921">
            <v>0</v>
          </cell>
          <cell r="AJ1921" t="str">
            <v/>
          </cell>
        </row>
        <row r="1922">
          <cell r="A1922" t="str">
            <v>A11612</v>
          </cell>
          <cell r="B1922">
            <v>7477</v>
          </cell>
          <cell r="C1922">
            <v>1711</v>
          </cell>
          <cell r="D1922" t="str">
            <v>XII</v>
          </cell>
          <cell r="E1922" t="str">
            <v>TRỤC ĐỨNG</v>
          </cell>
          <cell r="F1922">
            <v>0</v>
          </cell>
          <cell r="G1922">
            <v>0</v>
          </cell>
          <cell r="H1922">
            <v>0</v>
          </cell>
          <cell r="J1922">
            <v>0</v>
          </cell>
          <cell r="K1922">
            <v>0</v>
          </cell>
          <cell r="M1922">
            <v>0</v>
          </cell>
          <cell r="N1922">
            <v>0</v>
          </cell>
          <cell r="O1922">
            <v>0</v>
          </cell>
          <cell r="Q1922">
            <v>100</v>
          </cell>
          <cell r="R1922">
            <v>0</v>
          </cell>
          <cell r="S1922">
            <v>0</v>
          </cell>
          <cell r="T1922">
            <v>0</v>
          </cell>
          <cell r="U1922">
            <v>0</v>
          </cell>
          <cell r="V1922">
            <v>0</v>
          </cell>
          <cell r="W1922">
            <v>0</v>
          </cell>
          <cell r="X1922">
            <v>0</v>
          </cell>
          <cell r="Y1922">
            <v>0</v>
          </cell>
          <cell r="Z1922">
            <v>0</v>
          </cell>
          <cell r="AA1922">
            <v>0</v>
          </cell>
          <cell r="AB1922">
            <v>0</v>
          </cell>
          <cell r="AC1922">
            <v>0</v>
          </cell>
          <cell r="AD1922">
            <v>0</v>
          </cell>
          <cell r="AI1922">
            <v>0</v>
          </cell>
          <cell r="AJ1922" t="str">
            <v/>
          </cell>
        </row>
        <row r="1923">
          <cell r="A1923" t="str">
            <v>A11613</v>
          </cell>
          <cell r="D1923" t="str">
            <v>XII.1</v>
          </cell>
          <cell r="E1923" t="str">
            <v>ỐNG NƯỚC</v>
          </cell>
        </row>
        <row r="1924">
          <cell r="A1924" t="str">
            <v>A11614</v>
          </cell>
          <cell r="B1924">
            <v>8269</v>
          </cell>
          <cell r="C1924">
            <v>1820</v>
          </cell>
          <cell r="E1924" t="str">
            <v>Black - Steel Pipe (SCH40) - Chilling system w/ Insulation</v>
          </cell>
          <cell r="F1924" t="str">
            <v>Ống thép đen, tiêu chuẩn ASTM-A53 hệ nước lạnh</v>
          </cell>
          <cell r="G1924" t="str">
            <v>400A</v>
          </cell>
          <cell r="H1924" t="str">
            <v>m</v>
          </cell>
          <cell r="I1924">
            <v>115</v>
          </cell>
          <cell r="J1924">
            <v>3158900</v>
          </cell>
          <cell r="K1924">
            <v>363273500</v>
          </cell>
          <cell r="M1924" t="str">
            <v>Ống thép :Xinyue/ Bảo ôn: Seikisui (t=50mm)</v>
          </cell>
          <cell r="N1924">
            <v>0</v>
          </cell>
          <cell r="O1924" t="str">
            <v>Ống thép:Trung Quốc/Bảo ôn: Thailand</v>
          </cell>
          <cell r="Q1924">
            <v>100</v>
          </cell>
          <cell r="R1924">
            <v>3158982</v>
          </cell>
          <cell r="S1924">
            <v>180</v>
          </cell>
          <cell r="T1924">
            <v>115</v>
          </cell>
          <cell r="U1924">
            <v>3158949</v>
          </cell>
          <cell r="V1924">
            <v>363279135</v>
          </cell>
          <cell r="W1924">
            <v>378</v>
          </cell>
          <cell r="X1924">
            <v>43470</v>
          </cell>
          <cell r="Y1924">
            <v>1554487.2</v>
          </cell>
          <cell r="Z1924">
            <v>178766028</v>
          </cell>
          <cell r="AA1924">
            <v>1632211.56</v>
          </cell>
          <cell r="AB1924">
            <v>187704329.40000001</v>
          </cell>
          <cell r="AC1924">
            <v>30.2</v>
          </cell>
          <cell r="AD1924">
            <v>3473</v>
          </cell>
          <cell r="AE1924" t="e">
            <v>#REF!</v>
          </cell>
          <cell r="AF1924" t="e">
            <v>#REF!</v>
          </cell>
          <cell r="AI1924">
            <v>3158900</v>
          </cell>
          <cell r="AJ1924">
            <v>363273500</v>
          </cell>
        </row>
        <row r="1925">
          <cell r="A1925" t="str">
            <v>A11615</v>
          </cell>
          <cell r="B1925">
            <v>8262</v>
          </cell>
          <cell r="C1925">
            <v>1820</v>
          </cell>
          <cell r="E1925" t="str">
            <v>Black - Steel Pipe (SCH40) - Chilling system w/ Insulation</v>
          </cell>
          <cell r="F1925" t="str">
            <v>Ống thép đen, tiêu chuẩn BS-M hệ nước lạnh</v>
          </cell>
          <cell r="G1925" t="str">
            <v xml:space="preserve">100A </v>
          </cell>
          <cell r="H1925" t="str">
            <v>m</v>
          </cell>
          <cell r="I1925">
            <v>1680</v>
          </cell>
          <cell r="J1925">
            <v>568400</v>
          </cell>
          <cell r="K1925">
            <v>954912000</v>
          </cell>
          <cell r="M1925" t="str">
            <v>Ống thép :Xinyue/ Bảo ôn: Seikisui (t=30mm)</v>
          </cell>
          <cell r="N1925">
            <v>0</v>
          </cell>
          <cell r="O1925" t="str">
            <v>Ống thép:Trung Quốc/Bảo ôn: Thailand</v>
          </cell>
          <cell r="Q1925">
            <v>100</v>
          </cell>
          <cell r="R1925">
            <v>568436.5</v>
          </cell>
          <cell r="S1925">
            <v>48</v>
          </cell>
          <cell r="T1925">
            <v>1680</v>
          </cell>
          <cell r="U1925">
            <v>568360.5</v>
          </cell>
          <cell r="V1925">
            <v>954845640</v>
          </cell>
          <cell r="W1925">
            <v>100.8</v>
          </cell>
          <cell r="X1925">
            <v>169344</v>
          </cell>
          <cell r="Y1925">
            <v>414529.92</v>
          </cell>
          <cell r="Z1925">
            <v>696410265.60000002</v>
          </cell>
          <cell r="AA1925">
            <v>435256.42</v>
          </cell>
          <cell r="AB1925">
            <v>731230785.60000002</v>
          </cell>
          <cell r="AC1925">
            <v>8.1</v>
          </cell>
          <cell r="AD1925">
            <v>13608</v>
          </cell>
          <cell r="AE1925" t="e">
            <v>#REF!</v>
          </cell>
          <cell r="AF1925" t="e">
            <v>#REF!</v>
          </cell>
          <cell r="AI1925">
            <v>568400</v>
          </cell>
          <cell r="AJ1925">
            <v>954912000</v>
          </cell>
        </row>
        <row r="1926">
          <cell r="A1926" t="str">
            <v>A11616</v>
          </cell>
        </row>
        <row r="1927">
          <cell r="A1927" t="str">
            <v>A11617</v>
          </cell>
          <cell r="B1927">
            <v>9270</v>
          </cell>
          <cell r="C1927">
            <v>1834</v>
          </cell>
          <cell r="E1927" t="str">
            <v>Ditto Suspended &amp; Supports Materials</v>
          </cell>
          <cell r="F1927" t="str">
            <v>Vật tư làm giá đỡ</v>
          </cell>
          <cell r="H1927" t="str">
            <v>Lot</v>
          </cell>
          <cell r="J1927">
            <v>197727800</v>
          </cell>
          <cell r="K1927">
            <v>0</v>
          </cell>
          <cell r="M1927">
            <v>0</v>
          </cell>
          <cell r="N1927">
            <v>0</v>
          </cell>
          <cell r="O1927">
            <v>0</v>
          </cell>
          <cell r="R1927" t="str">
            <v xml:space="preserve">Black Steel Pipe (SCH40) </v>
          </cell>
          <cell r="S1927">
            <v>0.15</v>
          </cell>
          <cell r="T1927">
            <v>0</v>
          </cell>
          <cell r="U1927">
            <v>197718716.25</v>
          </cell>
          <cell r="V1927">
            <v>0</v>
          </cell>
          <cell r="W1927">
            <v>0</v>
          </cell>
          <cell r="X1927">
            <v>0</v>
          </cell>
          <cell r="Z1927">
            <v>0</v>
          </cell>
          <cell r="AA1927">
            <v>0</v>
          </cell>
          <cell r="AB1927">
            <v>0</v>
          </cell>
          <cell r="AC1927">
            <v>0</v>
          </cell>
          <cell r="AD1927">
            <v>0</v>
          </cell>
          <cell r="AE1927" t="e">
            <v>#REF!</v>
          </cell>
          <cell r="AF1927" t="e">
            <v>#REF!</v>
          </cell>
          <cell r="AI1927">
            <v>197727800</v>
          </cell>
          <cell r="AJ1927">
            <v>0</v>
          </cell>
        </row>
        <row r="1928">
          <cell r="A1928" t="str">
            <v>A11618</v>
          </cell>
          <cell r="B1928">
            <v>9253</v>
          </cell>
          <cell r="C1928">
            <v>1827</v>
          </cell>
          <cell r="E1928" t="str">
            <v>Galvanized Steel Pipe fittings</v>
          </cell>
          <cell r="F1928" t="str">
            <v>Phụ kiện ống thép mạ kẽm</v>
          </cell>
          <cell r="H1928" t="str">
            <v>Lot</v>
          </cell>
          <cell r="J1928">
            <v>725002000</v>
          </cell>
          <cell r="K1928">
            <v>0</v>
          </cell>
          <cell r="M1928">
            <v>0</v>
          </cell>
          <cell r="N1928">
            <v>0</v>
          </cell>
          <cell r="O1928">
            <v>0</v>
          </cell>
          <cell r="R1928" t="str">
            <v xml:space="preserve">Black Steel Pipe (SCH40) </v>
          </cell>
          <cell r="S1928">
            <v>0.55000000000000004</v>
          </cell>
          <cell r="T1928">
            <v>0</v>
          </cell>
          <cell r="U1928">
            <v>724968626.25</v>
          </cell>
          <cell r="V1928">
            <v>0</v>
          </cell>
          <cell r="W1928">
            <v>0</v>
          </cell>
          <cell r="X1928">
            <v>0</v>
          </cell>
          <cell r="Z1928">
            <v>0</v>
          </cell>
          <cell r="AA1928">
            <v>0</v>
          </cell>
          <cell r="AB1928">
            <v>0</v>
          </cell>
          <cell r="AC1928">
            <v>0</v>
          </cell>
          <cell r="AD1928">
            <v>0</v>
          </cell>
          <cell r="AE1928" t="e">
            <v>#REF!</v>
          </cell>
          <cell r="AF1928" t="e">
            <v>#REF!</v>
          </cell>
          <cell r="AI1928">
            <v>725002000</v>
          </cell>
          <cell r="AJ1928">
            <v>0</v>
          </cell>
        </row>
        <row r="1929">
          <cell r="A1929" t="str">
            <v>A11619</v>
          </cell>
          <cell r="H1929">
            <v>0</v>
          </cell>
          <cell r="M1929">
            <v>0</v>
          </cell>
          <cell r="N1929">
            <v>0</v>
          </cell>
          <cell r="O1929">
            <v>0</v>
          </cell>
          <cell r="W1929">
            <v>0</v>
          </cell>
          <cell r="AA1929">
            <v>0</v>
          </cell>
          <cell r="AB1929">
            <v>0</v>
          </cell>
          <cell r="AC1929">
            <v>0</v>
          </cell>
          <cell r="AD1929">
            <v>0</v>
          </cell>
          <cell r="AE1929" t="e">
            <v>#REF!</v>
          </cell>
          <cell r="AF1929" t="e">
            <v>#REF!</v>
          </cell>
          <cell r="AI1929">
            <v>0</v>
          </cell>
          <cell r="AJ1929" t="str">
            <v/>
          </cell>
        </row>
        <row r="1930">
          <cell r="A1930" t="str">
            <v>A11620</v>
          </cell>
          <cell r="B1930">
            <v>7477</v>
          </cell>
          <cell r="C1930">
            <v>1711</v>
          </cell>
          <cell r="E1930">
            <v>0</v>
          </cell>
          <cell r="F1930">
            <v>0</v>
          </cell>
          <cell r="G1930">
            <v>0</v>
          </cell>
          <cell r="H1930">
            <v>0</v>
          </cell>
          <cell r="J1930">
            <v>0</v>
          </cell>
          <cell r="K1930">
            <v>0</v>
          </cell>
          <cell r="M1930">
            <v>0</v>
          </cell>
          <cell r="N1930">
            <v>0</v>
          </cell>
          <cell r="O1930">
            <v>0</v>
          </cell>
          <cell r="Q1930">
            <v>100</v>
          </cell>
          <cell r="R1930">
            <v>0</v>
          </cell>
          <cell r="S1930">
            <v>0</v>
          </cell>
          <cell r="T1930">
            <v>0</v>
          </cell>
          <cell r="U1930">
            <v>0</v>
          </cell>
          <cell r="V1930">
            <v>0</v>
          </cell>
          <cell r="W1930">
            <v>0</v>
          </cell>
          <cell r="X1930">
            <v>0</v>
          </cell>
          <cell r="Y1930">
            <v>0</v>
          </cell>
          <cell r="Z1930">
            <v>0</v>
          </cell>
          <cell r="AA1930">
            <v>0</v>
          </cell>
          <cell r="AB1930">
            <v>0</v>
          </cell>
          <cell r="AC1930">
            <v>0</v>
          </cell>
          <cell r="AD1930">
            <v>0</v>
          </cell>
          <cell r="AI1930">
            <v>0</v>
          </cell>
          <cell r="AJ1930" t="str">
            <v/>
          </cell>
        </row>
        <row r="1931">
          <cell r="A1931" t="str">
            <v>A11621</v>
          </cell>
          <cell r="C1931">
            <v>0</v>
          </cell>
          <cell r="E1931">
            <v>0</v>
          </cell>
          <cell r="F1931">
            <v>0</v>
          </cell>
          <cell r="G1931">
            <v>0</v>
          </cell>
          <cell r="H1931">
            <v>0</v>
          </cell>
          <cell r="J1931">
            <v>0</v>
          </cell>
          <cell r="K1931">
            <v>0</v>
          </cell>
          <cell r="M1931">
            <v>0</v>
          </cell>
          <cell r="N1931">
            <v>0</v>
          </cell>
          <cell r="O1931">
            <v>0</v>
          </cell>
          <cell r="Q1931" t="e">
            <v>#N/A</v>
          </cell>
          <cell r="R1931" t="str">
            <v/>
          </cell>
          <cell r="S1931" t="str">
            <v/>
          </cell>
          <cell r="T1931">
            <v>0</v>
          </cell>
          <cell r="U1931">
            <v>0</v>
          </cell>
          <cell r="V1931">
            <v>0</v>
          </cell>
          <cell r="W1931">
            <v>0</v>
          </cell>
          <cell r="X1931">
            <v>0</v>
          </cell>
          <cell r="Y1931">
            <v>0</v>
          </cell>
          <cell r="Z1931">
            <v>0</v>
          </cell>
          <cell r="AA1931">
            <v>0</v>
          </cell>
          <cell r="AB1931">
            <v>0</v>
          </cell>
          <cell r="AC1931">
            <v>0</v>
          </cell>
          <cell r="AD1931">
            <v>0</v>
          </cell>
          <cell r="AI1931">
            <v>0</v>
          </cell>
          <cell r="AJ1931" t="str">
            <v/>
          </cell>
        </row>
        <row r="1932">
          <cell r="A1932" t="str">
            <v>A11622</v>
          </cell>
          <cell r="B1932">
            <v>2768</v>
          </cell>
          <cell r="C1932" t="str">
            <v>XII.2</v>
          </cell>
          <cell r="E1932" t="str">
            <v>ỐNG GIÓ THẢI WC TẦNG HẦM VÀ KHỐI ĐẾ</v>
          </cell>
          <cell r="F1932">
            <v>0</v>
          </cell>
          <cell r="G1932">
            <v>0</v>
          </cell>
        </row>
        <row r="1933">
          <cell r="A1933" t="str">
            <v>A11623</v>
          </cell>
          <cell r="B1933">
            <v>2769</v>
          </cell>
          <cell r="C1933">
            <v>0</v>
          </cell>
          <cell r="E1933" t="str">
            <v>Ống gió thải WC tầng hầm và khối đế</v>
          </cell>
          <cell r="F1933">
            <v>0</v>
          </cell>
          <cell r="G1933">
            <v>0</v>
          </cell>
        </row>
        <row r="1934">
          <cell r="A1934" t="str">
            <v>A11624</v>
          </cell>
          <cell r="B1934">
            <v>2770</v>
          </cell>
          <cell r="C1934">
            <v>1711</v>
          </cell>
          <cell r="E1934" t="str">
            <v>Ống gió chế tạo bằng tôn tráng kẽm KT900x300, tôn dày 0.75mm, kết nối TDC</v>
          </cell>
          <cell r="F1934">
            <v>0</v>
          </cell>
          <cell r="G1934">
            <v>0</v>
          </cell>
          <cell r="H1934" t="str">
            <v>m</v>
          </cell>
          <cell r="I1934">
            <v>115</v>
          </cell>
          <cell r="J1934">
            <v>418600</v>
          </cell>
          <cell r="K1934">
            <v>48139000</v>
          </cell>
          <cell r="M1934" t="str">
            <v>Hoa Sen hoặc Phương Nam</v>
          </cell>
          <cell r="N1934">
            <v>0</v>
          </cell>
          <cell r="O1934" t="str">
            <v>Việt Nam</v>
          </cell>
          <cell r="Q1934">
            <v>100</v>
          </cell>
          <cell r="R1934">
            <v>418550.00000000006</v>
          </cell>
          <cell r="S1934">
            <v>2.4</v>
          </cell>
          <cell r="T1934">
            <v>115</v>
          </cell>
          <cell r="U1934">
            <v>418615.5</v>
          </cell>
          <cell r="V1934">
            <v>48140782.5</v>
          </cell>
          <cell r="W1934">
            <v>57.4</v>
          </cell>
          <cell r="X1934">
            <v>6601</v>
          </cell>
          <cell r="Y1934">
            <v>236051.76</v>
          </cell>
          <cell r="Z1934">
            <v>27145952.400000002</v>
          </cell>
          <cell r="AA1934">
            <v>247854.35</v>
          </cell>
          <cell r="AB1934">
            <v>28503250.25</v>
          </cell>
          <cell r="AC1934">
            <v>4.5999999999999996</v>
          </cell>
          <cell r="AD1934">
            <v>529</v>
          </cell>
          <cell r="AI1934">
            <v>418600</v>
          </cell>
          <cell r="AJ1934">
            <v>48139000</v>
          </cell>
        </row>
        <row r="1935">
          <cell r="A1935" t="str">
            <v>A11625</v>
          </cell>
          <cell r="B1935">
            <v>2771</v>
          </cell>
          <cell r="C1935">
            <v>1711</v>
          </cell>
          <cell r="E1935" t="str">
            <v>Ống gió thải WC phòng khách sạn</v>
          </cell>
          <cell r="F1935">
            <v>0</v>
          </cell>
          <cell r="G1935">
            <v>0</v>
          </cell>
          <cell r="H1935">
            <v>0</v>
          </cell>
          <cell r="J1935">
            <v>0</v>
          </cell>
          <cell r="K1935">
            <v>0</v>
          </cell>
          <cell r="M1935" t="str">
            <v>Hoa Sen hoặc Phương Nam</v>
          </cell>
          <cell r="N1935">
            <v>0</v>
          </cell>
          <cell r="O1935" t="str">
            <v>Việt Nam</v>
          </cell>
          <cell r="Q1935">
            <v>100</v>
          </cell>
          <cell r="R1935">
            <v>0</v>
          </cell>
          <cell r="S1935">
            <v>0</v>
          </cell>
          <cell r="T1935">
            <v>0</v>
          </cell>
          <cell r="U1935">
            <v>0</v>
          </cell>
          <cell r="V1935">
            <v>0</v>
          </cell>
          <cell r="W1935">
            <v>0</v>
          </cell>
          <cell r="X1935">
            <v>0</v>
          </cell>
          <cell r="Y1935">
            <v>0</v>
          </cell>
          <cell r="Z1935">
            <v>0</v>
          </cell>
          <cell r="AA1935">
            <v>0</v>
          </cell>
          <cell r="AB1935">
            <v>0</v>
          </cell>
          <cell r="AC1935">
            <v>0</v>
          </cell>
          <cell r="AD1935">
            <v>0</v>
          </cell>
          <cell r="AI1935">
            <v>0</v>
          </cell>
          <cell r="AJ1935" t="str">
            <v/>
          </cell>
        </row>
        <row r="1936">
          <cell r="A1936" t="str">
            <v>A11626</v>
          </cell>
          <cell r="B1936">
            <v>2772</v>
          </cell>
          <cell r="C1936">
            <v>1711</v>
          </cell>
          <cell r="E1936" t="str">
            <v>Ống gió chế tạo bằng tôn tráng kẽm KT500x300, tôn dày 0.75mm, kết nối TDC</v>
          </cell>
          <cell r="F1936">
            <v>0</v>
          </cell>
          <cell r="G1936">
            <v>0</v>
          </cell>
          <cell r="H1936" t="str">
            <v>m</v>
          </cell>
          <cell r="I1936">
            <v>98</v>
          </cell>
          <cell r="J1936">
            <v>278900</v>
          </cell>
          <cell r="K1936">
            <v>27332200</v>
          </cell>
          <cell r="M1936" t="str">
            <v>Hoa Sen hoặc Phương Nam</v>
          </cell>
          <cell r="N1936">
            <v>0</v>
          </cell>
          <cell r="O1936" t="str">
            <v>Việt Nam</v>
          </cell>
          <cell r="Q1936">
            <v>100</v>
          </cell>
          <cell r="R1936">
            <v>278960</v>
          </cell>
          <cell r="S1936">
            <v>1.6</v>
          </cell>
          <cell r="T1936">
            <v>98</v>
          </cell>
          <cell r="U1936">
            <v>278928</v>
          </cell>
          <cell r="V1936">
            <v>27334944</v>
          </cell>
          <cell r="W1936">
            <v>37.799999999999997</v>
          </cell>
          <cell r="X1936">
            <v>3704.3999999999996</v>
          </cell>
          <cell r="Y1936">
            <v>155448.72</v>
          </cell>
          <cell r="Z1936">
            <v>15233974.560000001</v>
          </cell>
          <cell r="AA1936">
            <v>163221.16</v>
          </cell>
          <cell r="AB1936">
            <v>15995673.68</v>
          </cell>
          <cell r="AC1936">
            <v>3</v>
          </cell>
          <cell r="AD1936">
            <v>294</v>
          </cell>
          <cell r="AI1936">
            <v>278900</v>
          </cell>
          <cell r="AJ1936">
            <v>27332200</v>
          </cell>
        </row>
        <row r="1937">
          <cell r="A1937" t="str">
            <v>A11627</v>
          </cell>
          <cell r="B1937">
            <v>2773</v>
          </cell>
          <cell r="C1937">
            <v>1711</v>
          </cell>
          <cell r="E1937" t="str">
            <v>Trục thải bếp</v>
          </cell>
          <cell r="F1937">
            <v>0</v>
          </cell>
          <cell r="G1937">
            <v>0</v>
          </cell>
          <cell r="H1937">
            <v>0</v>
          </cell>
          <cell r="J1937">
            <v>0</v>
          </cell>
          <cell r="K1937">
            <v>0</v>
          </cell>
          <cell r="M1937" t="str">
            <v>Hoa Sen hoặc Phương Nam</v>
          </cell>
          <cell r="N1937">
            <v>0</v>
          </cell>
          <cell r="O1937" t="str">
            <v>Việt Nam</v>
          </cell>
          <cell r="Q1937">
            <v>100</v>
          </cell>
          <cell r="R1937">
            <v>0</v>
          </cell>
          <cell r="S1937">
            <v>0</v>
          </cell>
          <cell r="T1937">
            <v>0</v>
          </cell>
          <cell r="U1937">
            <v>0</v>
          </cell>
          <cell r="V1937">
            <v>0</v>
          </cell>
          <cell r="W1937">
            <v>0</v>
          </cell>
          <cell r="X1937">
            <v>0</v>
          </cell>
          <cell r="Y1937">
            <v>0</v>
          </cell>
          <cell r="Z1937">
            <v>0</v>
          </cell>
          <cell r="AA1937">
            <v>0</v>
          </cell>
          <cell r="AB1937">
            <v>0</v>
          </cell>
          <cell r="AC1937">
            <v>0</v>
          </cell>
          <cell r="AD1937">
            <v>0</v>
          </cell>
          <cell r="AI1937">
            <v>0</v>
          </cell>
          <cell r="AJ1937" t="str">
            <v/>
          </cell>
        </row>
        <row r="1938">
          <cell r="A1938" t="str">
            <v>A11628</v>
          </cell>
          <cell r="B1938">
            <v>2774</v>
          </cell>
          <cell r="C1938">
            <v>1711</v>
          </cell>
          <cell r="E1938" t="str">
            <v>Ống gió chế tạo bằng tôn tráng kẽm KT1000x300, tôn dày 0.75mm, kết nối TDC</v>
          </cell>
          <cell r="F1938">
            <v>0</v>
          </cell>
          <cell r="G1938">
            <v>0</v>
          </cell>
          <cell r="H1938" t="str">
            <v>m</v>
          </cell>
          <cell r="I1938">
            <v>115</v>
          </cell>
          <cell r="J1938">
            <v>453500</v>
          </cell>
          <cell r="K1938">
            <v>52152500</v>
          </cell>
          <cell r="M1938" t="str">
            <v>Hoa Sen hoặc Phương Nam</v>
          </cell>
          <cell r="N1938">
            <v>0</v>
          </cell>
          <cell r="O1938" t="str">
            <v>Việt Nam</v>
          </cell>
          <cell r="Q1938">
            <v>100</v>
          </cell>
          <cell r="R1938">
            <v>453420.00000000006</v>
          </cell>
          <cell r="S1938">
            <v>2.6</v>
          </cell>
          <cell r="T1938">
            <v>115</v>
          </cell>
          <cell r="U1938">
            <v>453481.5</v>
          </cell>
          <cell r="V1938">
            <v>52150372.5</v>
          </cell>
          <cell r="W1938">
            <v>61.599999999999994</v>
          </cell>
          <cell r="X1938">
            <v>7083.9999999999991</v>
          </cell>
          <cell r="Y1938">
            <v>253323.84</v>
          </cell>
          <cell r="Z1938">
            <v>29132241.599999998</v>
          </cell>
          <cell r="AA1938">
            <v>265990.03000000003</v>
          </cell>
          <cell r="AB1938">
            <v>30588853.450000003</v>
          </cell>
          <cell r="AC1938">
            <v>4.9000000000000004</v>
          </cell>
          <cell r="AD1938">
            <v>563.5</v>
          </cell>
          <cell r="AI1938">
            <v>453500</v>
          </cell>
          <cell r="AJ1938">
            <v>52152500</v>
          </cell>
        </row>
        <row r="1939">
          <cell r="A1939" t="str">
            <v>A11629</v>
          </cell>
          <cell r="B1939">
            <v>2775</v>
          </cell>
          <cell r="C1939">
            <v>1711</v>
          </cell>
          <cell r="E1939" t="str">
            <v>Trục hút khói hành lang</v>
          </cell>
          <cell r="F1939">
            <v>0</v>
          </cell>
          <cell r="G1939">
            <v>0</v>
          </cell>
          <cell r="H1939">
            <v>0</v>
          </cell>
          <cell r="J1939">
            <v>0</v>
          </cell>
          <cell r="K1939">
            <v>0</v>
          </cell>
          <cell r="M1939" t="str">
            <v>Hoa Sen hoặc Phương Nam</v>
          </cell>
          <cell r="N1939">
            <v>0</v>
          </cell>
          <cell r="O1939" t="str">
            <v>Việt Nam</v>
          </cell>
          <cell r="Q1939">
            <v>100</v>
          </cell>
          <cell r="R1939">
            <v>0</v>
          </cell>
          <cell r="S1939">
            <v>0</v>
          </cell>
          <cell r="T1939">
            <v>0</v>
          </cell>
          <cell r="U1939">
            <v>0</v>
          </cell>
          <cell r="V1939">
            <v>0</v>
          </cell>
          <cell r="W1939">
            <v>0</v>
          </cell>
          <cell r="X1939">
            <v>0</v>
          </cell>
          <cell r="Y1939">
            <v>0</v>
          </cell>
          <cell r="Z1939">
            <v>0</v>
          </cell>
          <cell r="AA1939">
            <v>0</v>
          </cell>
          <cell r="AB1939">
            <v>0</v>
          </cell>
          <cell r="AC1939">
            <v>0</v>
          </cell>
          <cell r="AD1939">
            <v>0</v>
          </cell>
          <cell r="AI1939">
            <v>0</v>
          </cell>
          <cell r="AJ1939" t="str">
            <v/>
          </cell>
        </row>
        <row r="1940">
          <cell r="A1940" t="str">
            <v>A11630</v>
          </cell>
          <cell r="B1940">
            <v>2776</v>
          </cell>
          <cell r="C1940">
            <v>1711</v>
          </cell>
          <cell r="E1940" t="str">
            <v>Ống gió chế tạo bằng tôn tráng kẽm KT550x500, tôn dày 1.15mm, kết nối TDC</v>
          </cell>
          <cell r="F1940">
            <v>0</v>
          </cell>
          <cell r="G1940">
            <v>0</v>
          </cell>
          <cell r="H1940" t="str">
            <v>m</v>
          </cell>
          <cell r="I1940">
            <v>98</v>
          </cell>
          <cell r="J1940">
            <v>484300</v>
          </cell>
          <cell r="K1940">
            <v>47461400</v>
          </cell>
          <cell r="M1940" t="str">
            <v>Hoa Sen hoặc Phương Nam</v>
          </cell>
          <cell r="N1940">
            <v>0</v>
          </cell>
          <cell r="O1940" t="str">
            <v>Việt Nam</v>
          </cell>
          <cell r="Q1940">
            <v>100</v>
          </cell>
          <cell r="R1940">
            <v>484330.00000000006</v>
          </cell>
          <cell r="S1940">
            <v>2.1</v>
          </cell>
          <cell r="T1940">
            <v>98</v>
          </cell>
          <cell r="U1940">
            <v>484324.5</v>
          </cell>
          <cell r="V1940">
            <v>47463801</v>
          </cell>
          <cell r="W1940">
            <v>50.4</v>
          </cell>
          <cell r="X1940">
            <v>4939.2</v>
          </cell>
          <cell r="Y1940">
            <v>207264.96</v>
          </cell>
          <cell r="Z1940">
            <v>20311966.079999998</v>
          </cell>
          <cell r="AA1940">
            <v>217628.21</v>
          </cell>
          <cell r="AB1940">
            <v>21327564.579999998</v>
          </cell>
          <cell r="AC1940">
            <v>4</v>
          </cell>
          <cell r="AD1940">
            <v>392</v>
          </cell>
          <cell r="AI1940">
            <v>484300</v>
          </cell>
          <cell r="AJ1940">
            <v>47461400</v>
          </cell>
        </row>
        <row r="1941">
          <cell r="A1941" t="str">
            <v>A11631</v>
          </cell>
          <cell r="B1941">
            <v>2777</v>
          </cell>
          <cell r="C1941">
            <v>1711</v>
          </cell>
          <cell r="E1941" t="str">
            <v>Trục tăng áp cầu thang</v>
          </cell>
          <cell r="F1941">
            <v>0</v>
          </cell>
          <cell r="G1941">
            <v>0</v>
          </cell>
          <cell r="H1941">
            <v>0</v>
          </cell>
          <cell r="J1941">
            <v>0</v>
          </cell>
          <cell r="K1941">
            <v>0</v>
          </cell>
          <cell r="M1941" t="str">
            <v>Hoa Sen hoặc Phương Nam</v>
          </cell>
          <cell r="N1941">
            <v>0</v>
          </cell>
          <cell r="O1941" t="str">
            <v>Việt Nam</v>
          </cell>
          <cell r="Q1941">
            <v>100</v>
          </cell>
          <cell r="R1941">
            <v>0</v>
          </cell>
          <cell r="S1941">
            <v>0</v>
          </cell>
          <cell r="T1941">
            <v>0</v>
          </cell>
          <cell r="U1941">
            <v>0</v>
          </cell>
          <cell r="V1941">
            <v>0</v>
          </cell>
          <cell r="W1941">
            <v>0</v>
          </cell>
          <cell r="X1941">
            <v>0</v>
          </cell>
          <cell r="Y1941">
            <v>0</v>
          </cell>
          <cell r="Z1941">
            <v>0</v>
          </cell>
          <cell r="AA1941">
            <v>0</v>
          </cell>
          <cell r="AB1941">
            <v>0</v>
          </cell>
          <cell r="AC1941">
            <v>0</v>
          </cell>
          <cell r="AD1941">
            <v>0</v>
          </cell>
          <cell r="AI1941">
            <v>0</v>
          </cell>
          <cell r="AJ1941" t="str">
            <v/>
          </cell>
        </row>
        <row r="1942">
          <cell r="A1942" t="str">
            <v>A11632</v>
          </cell>
          <cell r="B1942">
            <v>2778</v>
          </cell>
          <cell r="C1942">
            <v>1711</v>
          </cell>
          <cell r="E1942" t="str">
            <v>Ống gió chế tạo bằng tôn tráng kẽm KT1400x550 tôn dày 1.15mm, kết nối TDC</v>
          </cell>
          <cell r="F1942">
            <v>0</v>
          </cell>
          <cell r="G1942">
            <v>0</v>
          </cell>
          <cell r="H1942" t="str">
            <v>m</v>
          </cell>
          <cell r="I1942">
            <v>115</v>
          </cell>
          <cell r="J1942">
            <v>899400</v>
          </cell>
          <cell r="K1942">
            <v>103431000</v>
          </cell>
          <cell r="M1942" t="str">
            <v>Hoa Sen hoặc Phương Nam</v>
          </cell>
          <cell r="N1942">
            <v>0</v>
          </cell>
          <cell r="O1942" t="str">
            <v>Việt Nam</v>
          </cell>
          <cell r="Q1942">
            <v>100</v>
          </cell>
          <cell r="R1942">
            <v>899470.00000000012</v>
          </cell>
          <cell r="S1942">
            <v>3.9</v>
          </cell>
          <cell r="T1942">
            <v>115</v>
          </cell>
          <cell r="U1942">
            <v>899364</v>
          </cell>
          <cell r="V1942">
            <v>103426860</v>
          </cell>
          <cell r="W1942">
            <v>92.399999999999991</v>
          </cell>
          <cell r="X1942">
            <v>10625.999999999998</v>
          </cell>
          <cell r="Y1942">
            <v>379985.76</v>
          </cell>
          <cell r="Z1942">
            <v>43698362.399999999</v>
          </cell>
          <cell r="AA1942">
            <v>398985.05</v>
          </cell>
          <cell r="AB1942">
            <v>45883280.75</v>
          </cell>
          <cell r="AC1942">
            <v>7.4</v>
          </cell>
          <cell r="AD1942">
            <v>851</v>
          </cell>
          <cell r="AI1942">
            <v>899400</v>
          </cell>
          <cell r="AJ1942">
            <v>103431000</v>
          </cell>
        </row>
        <row r="1943">
          <cell r="A1943" t="str">
            <v>A11633</v>
          </cell>
          <cell r="B1943">
            <v>2779</v>
          </cell>
          <cell r="C1943">
            <v>1711</v>
          </cell>
          <cell r="E1943" t="str">
            <v>Ống gió chế tạo bằng tôn tráng kẽm KT1100x600 tôn dày 1.15mm, kết nối TDC</v>
          </cell>
          <cell r="F1943">
            <v>0</v>
          </cell>
          <cell r="G1943">
            <v>0</v>
          </cell>
          <cell r="H1943" t="str">
            <v>m</v>
          </cell>
          <cell r="I1943">
            <v>115</v>
          </cell>
          <cell r="J1943">
            <v>784300</v>
          </cell>
          <cell r="K1943">
            <v>90194500</v>
          </cell>
          <cell r="M1943" t="str">
            <v>Hoa Sen hoặc Phương Nam</v>
          </cell>
          <cell r="N1943">
            <v>0</v>
          </cell>
          <cell r="O1943" t="str">
            <v>Việt Nam</v>
          </cell>
          <cell r="Q1943">
            <v>100</v>
          </cell>
          <cell r="R1943">
            <v>784190.00000000012</v>
          </cell>
          <cell r="S1943">
            <v>3.4</v>
          </cell>
          <cell r="T1943">
            <v>115</v>
          </cell>
          <cell r="U1943">
            <v>784261.5</v>
          </cell>
          <cell r="V1943">
            <v>90190072.5</v>
          </cell>
          <cell r="W1943">
            <v>81.199999999999989</v>
          </cell>
          <cell r="X1943">
            <v>9337.9999999999982</v>
          </cell>
          <cell r="Y1943">
            <v>333926.88</v>
          </cell>
          <cell r="Z1943">
            <v>38401591.200000003</v>
          </cell>
          <cell r="AA1943">
            <v>350623.22</v>
          </cell>
          <cell r="AB1943">
            <v>40321670.299999997</v>
          </cell>
          <cell r="AC1943">
            <v>6.5</v>
          </cell>
          <cell r="AD1943">
            <v>747.5</v>
          </cell>
          <cell r="AI1943">
            <v>784300</v>
          </cell>
          <cell r="AJ1943">
            <v>90194500</v>
          </cell>
        </row>
        <row r="1944">
          <cell r="A1944" t="str">
            <v>A11634</v>
          </cell>
          <cell r="B1944">
            <v>2780</v>
          </cell>
          <cell r="C1944">
            <v>1711</v>
          </cell>
          <cell r="E1944" t="str">
            <v xml:space="preserve">Trục cấp gió tươi </v>
          </cell>
          <cell r="F1944">
            <v>0</v>
          </cell>
          <cell r="G1944">
            <v>0</v>
          </cell>
          <cell r="H1944">
            <v>0</v>
          </cell>
          <cell r="J1944">
            <v>0</v>
          </cell>
          <cell r="K1944">
            <v>0</v>
          </cell>
          <cell r="M1944" t="str">
            <v>Hoa Sen hoặc Phương Nam</v>
          </cell>
          <cell r="N1944">
            <v>0</v>
          </cell>
          <cell r="O1944" t="str">
            <v>Việt Nam</v>
          </cell>
          <cell r="Q1944">
            <v>100</v>
          </cell>
          <cell r="R1944">
            <v>0</v>
          </cell>
          <cell r="S1944">
            <v>0</v>
          </cell>
          <cell r="T1944">
            <v>0</v>
          </cell>
          <cell r="U1944">
            <v>0</v>
          </cell>
          <cell r="V1944">
            <v>0</v>
          </cell>
          <cell r="W1944">
            <v>0</v>
          </cell>
          <cell r="X1944">
            <v>0</v>
          </cell>
          <cell r="Y1944">
            <v>0</v>
          </cell>
          <cell r="Z1944">
            <v>0</v>
          </cell>
          <cell r="AA1944">
            <v>0</v>
          </cell>
          <cell r="AB1944">
            <v>0</v>
          </cell>
          <cell r="AC1944">
            <v>0</v>
          </cell>
          <cell r="AD1944">
            <v>0</v>
          </cell>
          <cell r="AI1944">
            <v>0</v>
          </cell>
          <cell r="AJ1944" t="str">
            <v/>
          </cell>
        </row>
        <row r="1945">
          <cell r="A1945" t="str">
            <v>A11635</v>
          </cell>
          <cell r="B1945">
            <v>2781</v>
          </cell>
          <cell r="C1945">
            <v>1711</v>
          </cell>
          <cell r="E1945" t="str">
            <v>Ống gió chế tạo bằng tôn tráng kẽm KT500x300, tôn dày 0.75mm, kết nối TDC</v>
          </cell>
          <cell r="F1945">
            <v>0</v>
          </cell>
          <cell r="G1945">
            <v>0</v>
          </cell>
          <cell r="H1945" t="str">
            <v>m</v>
          </cell>
          <cell r="I1945">
            <v>98</v>
          </cell>
          <cell r="J1945">
            <v>278900</v>
          </cell>
          <cell r="K1945">
            <v>27332200</v>
          </cell>
          <cell r="M1945" t="str">
            <v>Hoa Sen hoặc Phương Nam</v>
          </cell>
          <cell r="N1945">
            <v>0</v>
          </cell>
          <cell r="O1945" t="str">
            <v>Việt Nam</v>
          </cell>
          <cell r="Q1945">
            <v>100</v>
          </cell>
          <cell r="R1945">
            <v>278960</v>
          </cell>
          <cell r="S1945">
            <v>1.6</v>
          </cell>
          <cell r="T1945">
            <v>98</v>
          </cell>
          <cell r="U1945">
            <v>278928</v>
          </cell>
          <cell r="V1945">
            <v>27334944</v>
          </cell>
          <cell r="W1945">
            <v>37.799999999999997</v>
          </cell>
          <cell r="X1945">
            <v>3704.3999999999996</v>
          </cell>
          <cell r="Y1945">
            <v>155448.72</v>
          </cell>
          <cell r="Z1945">
            <v>15233974.560000001</v>
          </cell>
          <cell r="AA1945">
            <v>163221.16</v>
          </cell>
          <cell r="AB1945">
            <v>15995673.68</v>
          </cell>
          <cell r="AC1945">
            <v>3</v>
          </cell>
          <cell r="AD1945">
            <v>294</v>
          </cell>
          <cell r="AI1945">
            <v>278900</v>
          </cell>
          <cell r="AJ1945">
            <v>27332200</v>
          </cell>
        </row>
        <row r="1946">
          <cell r="A1946" t="str">
            <v>A11636</v>
          </cell>
        </row>
        <row r="1947">
          <cell r="A1947" t="str">
            <v>A11637</v>
          </cell>
          <cell r="B1947">
            <v>9270</v>
          </cell>
          <cell r="C1947">
            <v>1834</v>
          </cell>
          <cell r="E1947" t="str">
            <v>Ditto Suspended &amp; Supports Materials</v>
          </cell>
          <cell r="F1947" t="str">
            <v>Vật tư làm giá đỡ</v>
          </cell>
          <cell r="H1947" t="str">
            <v>Lot</v>
          </cell>
          <cell r="J1947">
            <v>507937200</v>
          </cell>
          <cell r="K1947">
            <v>0</v>
          </cell>
          <cell r="M1947">
            <v>0</v>
          </cell>
          <cell r="N1947">
            <v>0</v>
          </cell>
          <cell r="O1947">
            <v>0</v>
          </cell>
          <cell r="R1947" t="str">
            <v xml:space="preserve">Black Steel Pipe (SCH40) </v>
          </cell>
          <cell r="S1947">
            <v>0.15</v>
          </cell>
          <cell r="T1947">
            <v>0</v>
          </cell>
          <cell r="U1947">
            <v>0</v>
          </cell>
          <cell r="V1947">
            <v>0</v>
          </cell>
          <cell r="W1947">
            <v>0</v>
          </cell>
          <cell r="X1947">
            <v>0</v>
          </cell>
          <cell r="Z1947">
            <v>0</v>
          </cell>
          <cell r="AA1947">
            <v>0</v>
          </cell>
          <cell r="AB1947">
            <v>0</v>
          </cell>
          <cell r="AC1947">
            <v>0</v>
          </cell>
          <cell r="AD1947">
            <v>0</v>
          </cell>
          <cell r="AE1947" t="e">
            <v>#REF!</v>
          </cell>
          <cell r="AF1947" t="e">
            <v>#REF!</v>
          </cell>
          <cell r="AI1947">
            <v>507937200</v>
          </cell>
          <cell r="AJ1947">
            <v>0</v>
          </cell>
        </row>
        <row r="1948">
          <cell r="A1948" t="str">
            <v>A11638</v>
          </cell>
          <cell r="B1948">
            <v>9253</v>
          </cell>
          <cell r="C1948">
            <v>1827</v>
          </cell>
          <cell r="E1948" t="str">
            <v>Galvanized Steel Pipe fittings</v>
          </cell>
          <cell r="F1948" t="str">
            <v>Phụ kiện ống thép mạ kẽm</v>
          </cell>
          <cell r="H1948" t="str">
            <v>Lot</v>
          </cell>
          <cell r="J1948">
            <v>1079726400</v>
          </cell>
          <cell r="K1948">
            <v>0</v>
          </cell>
          <cell r="M1948">
            <v>0</v>
          </cell>
          <cell r="N1948">
            <v>0</v>
          </cell>
          <cell r="O1948">
            <v>0</v>
          </cell>
          <cell r="R1948" t="str">
            <v xml:space="preserve">Black Steel Pipe (SCH40) </v>
          </cell>
          <cell r="S1948">
            <v>0.55000000000000004</v>
          </cell>
          <cell r="T1948">
            <v>0</v>
          </cell>
          <cell r="U1948">
            <v>1079734884.28</v>
          </cell>
          <cell r="V1948">
            <v>0</v>
          </cell>
          <cell r="W1948">
            <v>0</v>
          </cell>
          <cell r="X1948">
            <v>0</v>
          </cell>
          <cell r="Z1948">
            <v>0</v>
          </cell>
          <cell r="AA1948">
            <v>0</v>
          </cell>
          <cell r="AB1948">
            <v>0</v>
          </cell>
          <cell r="AC1948">
            <v>0</v>
          </cell>
          <cell r="AD1948">
            <v>0</v>
          </cell>
          <cell r="AE1948" t="e">
            <v>#REF!</v>
          </cell>
          <cell r="AF1948" t="e">
            <v>#REF!</v>
          </cell>
          <cell r="AI1948">
            <v>1079726400</v>
          </cell>
          <cell r="AJ1948">
            <v>0</v>
          </cell>
        </row>
        <row r="1949">
          <cell r="A1949" t="str">
            <v>A11639</v>
          </cell>
          <cell r="H1949">
            <v>0</v>
          </cell>
          <cell r="M1949">
            <v>0</v>
          </cell>
          <cell r="N1949">
            <v>0</v>
          </cell>
          <cell r="O1949">
            <v>0</v>
          </cell>
          <cell r="W1949">
            <v>0</v>
          </cell>
          <cell r="AA1949">
            <v>0</v>
          </cell>
          <cell r="AB1949">
            <v>0</v>
          </cell>
          <cell r="AC1949">
            <v>0</v>
          </cell>
          <cell r="AD1949">
            <v>0</v>
          </cell>
          <cell r="AE1949" t="e">
            <v>#REF!</v>
          </cell>
          <cell r="AF1949" t="e">
            <v>#REF!</v>
          </cell>
          <cell r="AI1949">
            <v>0</v>
          </cell>
          <cell r="AJ1949" t="str">
            <v/>
          </cell>
        </row>
        <row r="1950">
          <cell r="A1950" t="str">
            <v>A11640</v>
          </cell>
          <cell r="B1950">
            <v>9274</v>
          </cell>
          <cell r="C1950">
            <v>1834</v>
          </cell>
          <cell r="E1950" t="str">
            <v>Ditto Suspended &amp; Supports Materials</v>
          </cell>
          <cell r="F1950" t="str">
            <v>Vật tư làm giá đỡ</v>
          </cell>
          <cell r="H1950" t="str">
            <v>Lot</v>
          </cell>
          <cell r="K1950" t="str">
            <v/>
          </cell>
          <cell r="M1950">
            <v>0</v>
          </cell>
          <cell r="N1950">
            <v>0</v>
          </cell>
          <cell r="O1950">
            <v>0</v>
          </cell>
          <cell r="R1950" t="str">
            <v>PVC (Drain Pipe)</v>
          </cell>
          <cell r="S1950">
            <v>0.2</v>
          </cell>
          <cell r="T1950">
            <v>0</v>
          </cell>
          <cell r="U1950">
            <v>5466988.7999999998</v>
          </cell>
          <cell r="V1950">
            <v>0</v>
          </cell>
          <cell r="W1950">
            <v>0</v>
          </cell>
          <cell r="X1950">
            <v>0</v>
          </cell>
          <cell r="Z1950">
            <v>0</v>
          </cell>
          <cell r="AA1950">
            <v>0</v>
          </cell>
          <cell r="AB1950">
            <v>0</v>
          </cell>
          <cell r="AC1950">
            <v>0</v>
          </cell>
          <cell r="AD1950">
            <v>0</v>
          </cell>
          <cell r="AE1950">
            <v>0</v>
          </cell>
          <cell r="AF1950">
            <v>0</v>
          </cell>
          <cell r="AI1950">
            <v>0</v>
          </cell>
          <cell r="AJ1950" t="str">
            <v/>
          </cell>
        </row>
        <row r="1951">
          <cell r="A1951" t="str">
            <v>A11641</v>
          </cell>
          <cell r="B1951">
            <v>9257</v>
          </cell>
          <cell r="C1951">
            <v>1828</v>
          </cell>
          <cell r="E1951" t="str">
            <v>PVC pipe fittings</v>
          </cell>
          <cell r="F1951" t="str">
            <v>Phụ kiện ống PVC</v>
          </cell>
          <cell r="H1951" t="str">
            <v>lot</v>
          </cell>
          <cell r="K1951" t="str">
            <v/>
          </cell>
          <cell r="M1951">
            <v>0</v>
          </cell>
          <cell r="N1951">
            <v>0</v>
          </cell>
          <cell r="O1951">
            <v>0</v>
          </cell>
          <cell r="R1951" t="str">
            <v>PVC (Drain Pipe)</v>
          </cell>
          <cell r="S1951">
            <v>0.5</v>
          </cell>
          <cell r="T1951">
            <v>0</v>
          </cell>
          <cell r="U1951">
            <v>13667472</v>
          </cell>
          <cell r="V1951">
            <v>0</v>
          </cell>
          <cell r="W1951">
            <v>0</v>
          </cell>
          <cell r="X1951">
            <v>0</v>
          </cell>
          <cell r="Z1951">
            <v>0</v>
          </cell>
          <cell r="AA1951">
            <v>0</v>
          </cell>
          <cell r="AB1951">
            <v>0</v>
          </cell>
          <cell r="AC1951">
            <v>0</v>
          </cell>
          <cell r="AD1951">
            <v>0</v>
          </cell>
          <cell r="AE1951">
            <v>0</v>
          </cell>
          <cell r="AF1951">
            <v>0</v>
          </cell>
          <cell r="AI1951">
            <v>0</v>
          </cell>
          <cell r="AJ1951" t="str">
            <v/>
          </cell>
        </row>
        <row r="1952">
          <cell r="A1952" t="str">
            <v>A11642</v>
          </cell>
          <cell r="B1952">
            <v>9265</v>
          </cell>
          <cell r="C1952">
            <v>1834</v>
          </cell>
          <cell r="E1952" t="str">
            <v>Supports Materials</v>
          </cell>
          <cell r="F1952" t="str">
            <v>Vật tư làm giá đỡ</v>
          </cell>
          <cell r="H1952" t="str">
            <v>Lot</v>
          </cell>
          <cell r="I1952">
            <v>1</v>
          </cell>
          <cell r="J1952">
            <v>1200000000</v>
          </cell>
          <cell r="K1952">
            <v>1200000000</v>
          </cell>
          <cell r="M1952">
            <v>0</v>
          </cell>
          <cell r="N1952">
            <v>0</v>
          </cell>
          <cell r="O1952">
            <v>0</v>
          </cell>
          <cell r="Q1952">
            <v>100</v>
          </cell>
          <cell r="R1952" t="str">
            <v>Diffuser</v>
          </cell>
          <cell r="S1952">
            <v>5</v>
          </cell>
          <cell r="T1952">
            <v>1</v>
          </cell>
          <cell r="U1952">
            <v>1200000000</v>
          </cell>
          <cell r="V1952">
            <v>1200000000</v>
          </cell>
          <cell r="W1952">
            <v>0</v>
          </cell>
          <cell r="X1952">
            <v>0</v>
          </cell>
          <cell r="Z1952">
            <v>0</v>
          </cell>
          <cell r="AA1952">
            <v>0</v>
          </cell>
          <cell r="AB1952">
            <v>0</v>
          </cell>
          <cell r="AC1952">
            <v>0</v>
          </cell>
          <cell r="AD1952">
            <v>0</v>
          </cell>
          <cell r="AI1952">
            <v>1200000000</v>
          </cell>
          <cell r="AJ1952">
            <v>1200000000</v>
          </cell>
        </row>
        <row r="1953">
          <cell r="A1953" t="str">
            <v>A11643</v>
          </cell>
          <cell r="H1953">
            <v>0</v>
          </cell>
          <cell r="M1953">
            <v>0</v>
          </cell>
          <cell r="N1953">
            <v>0</v>
          </cell>
          <cell r="O1953">
            <v>0</v>
          </cell>
          <cell r="W1953">
            <v>0</v>
          </cell>
          <cell r="AA1953">
            <v>0</v>
          </cell>
          <cell r="AB1953">
            <v>0</v>
          </cell>
          <cell r="AI1953">
            <v>0</v>
          </cell>
          <cell r="AJ1953" t="str">
            <v/>
          </cell>
        </row>
        <row r="1954">
          <cell r="A1954" t="str">
            <v>A11644</v>
          </cell>
          <cell r="B1954">
            <v>9287</v>
          </cell>
          <cell r="C1954">
            <v>1510</v>
          </cell>
          <cell r="E1954">
            <v>0</v>
          </cell>
          <cell r="F1954">
            <v>0</v>
          </cell>
          <cell r="G1954" t="str">
            <v>Material Total</v>
          </cell>
          <cell r="H1954">
            <v>0</v>
          </cell>
          <cell r="K1954">
            <v>18387486864</v>
          </cell>
          <cell r="M1954">
            <v>0</v>
          </cell>
          <cell r="N1954">
            <v>0</v>
          </cell>
          <cell r="O1954">
            <v>0</v>
          </cell>
          <cell r="R1954">
            <v>0</v>
          </cell>
          <cell r="S1954">
            <v>0</v>
          </cell>
          <cell r="T1954">
            <v>0</v>
          </cell>
          <cell r="U1954" t="str">
            <v>Material Total</v>
          </cell>
          <cell r="V1954">
            <v>18387798782.244995</v>
          </cell>
          <cell r="W1954">
            <v>0</v>
          </cell>
          <cell r="X1954">
            <v>0</v>
          </cell>
          <cell r="Z1954">
            <v>0</v>
          </cell>
          <cell r="AA1954">
            <v>0</v>
          </cell>
          <cell r="AB1954">
            <v>0</v>
          </cell>
          <cell r="AI1954">
            <v>0</v>
          </cell>
          <cell r="AJ1954">
            <v>18387486864</v>
          </cell>
        </row>
        <row r="1955">
          <cell r="A1955" t="str">
            <v>A11645</v>
          </cell>
          <cell r="H1955">
            <v>0</v>
          </cell>
          <cell r="M1955">
            <v>0</v>
          </cell>
          <cell r="N1955">
            <v>0</v>
          </cell>
          <cell r="O1955">
            <v>0</v>
          </cell>
          <cell r="W1955">
            <v>0</v>
          </cell>
          <cell r="AA1955">
            <v>0</v>
          </cell>
          <cell r="AB1955">
            <v>0</v>
          </cell>
          <cell r="AI1955">
            <v>0</v>
          </cell>
          <cell r="AJ1955" t="str">
            <v/>
          </cell>
        </row>
        <row r="1956">
          <cell r="A1956" t="str">
            <v>A11646</v>
          </cell>
          <cell r="B1956">
            <v>9290</v>
          </cell>
          <cell r="C1956">
            <v>3201</v>
          </cell>
          <cell r="E1956" t="str">
            <v>Labour Fee</v>
          </cell>
          <cell r="F1956" t="str">
            <v>Nhân công</v>
          </cell>
          <cell r="G1956">
            <v>0</v>
          </cell>
          <cell r="H1956" t="str">
            <v>Lot</v>
          </cell>
          <cell r="I1956">
            <v>1</v>
          </cell>
          <cell r="J1956">
            <v>5772334500</v>
          </cell>
          <cell r="K1956">
            <v>5772334500</v>
          </cell>
          <cell r="M1956">
            <v>0</v>
          </cell>
          <cell r="N1956">
            <v>0</v>
          </cell>
          <cell r="O1956">
            <v>0</v>
          </cell>
          <cell r="R1956">
            <v>0</v>
          </cell>
          <cell r="S1956">
            <v>0</v>
          </cell>
          <cell r="T1956">
            <v>1</v>
          </cell>
          <cell r="U1956">
            <v>0</v>
          </cell>
          <cell r="V1956">
            <v>5497461423.8144035</v>
          </cell>
          <cell r="W1956">
            <v>0</v>
          </cell>
          <cell r="X1956">
            <v>1336801.2406000001</v>
          </cell>
          <cell r="Z1956">
            <v>5497461423.8144035</v>
          </cell>
          <cell r="AA1956">
            <v>0</v>
          </cell>
          <cell r="AB1956">
            <v>5772334496.1950979</v>
          </cell>
          <cell r="AD1956">
            <v>107110.63500000014</v>
          </cell>
          <cell r="AI1956">
            <v>5772334500</v>
          </cell>
          <cell r="AJ1956">
            <v>5772334500</v>
          </cell>
        </row>
        <row r="1957">
          <cell r="A1957" t="str">
            <v>A11648</v>
          </cell>
          <cell r="B1957">
            <v>9294</v>
          </cell>
          <cell r="C1957">
            <v>3290</v>
          </cell>
          <cell r="E1957" t="str">
            <v>Testing fee</v>
          </cell>
          <cell r="F1957" t="str">
            <v>Chi phí kiểm tra</v>
          </cell>
          <cell r="H1957" t="str">
            <v>Lot</v>
          </cell>
          <cell r="I1957">
            <v>1</v>
          </cell>
          <cell r="J1957">
            <v>115446700</v>
          </cell>
          <cell r="K1957">
            <v>115446700</v>
          </cell>
          <cell r="M1957">
            <v>0</v>
          </cell>
          <cell r="N1957">
            <v>0</v>
          </cell>
          <cell r="O1957">
            <v>0</v>
          </cell>
          <cell r="Q1957">
            <v>0.02</v>
          </cell>
          <cell r="R1957">
            <v>0</v>
          </cell>
          <cell r="S1957">
            <v>0</v>
          </cell>
          <cell r="T1957">
            <v>1</v>
          </cell>
          <cell r="U1957">
            <v>109949228.48</v>
          </cell>
          <cell r="V1957">
            <v>109949228.48</v>
          </cell>
          <cell r="W1957">
            <v>0</v>
          </cell>
          <cell r="X1957">
            <v>0</v>
          </cell>
          <cell r="Z1957">
            <v>0</v>
          </cell>
          <cell r="AA1957">
            <v>0</v>
          </cell>
          <cell r="AB1957">
            <v>0</v>
          </cell>
          <cell r="AI1957">
            <v>115446700</v>
          </cell>
          <cell r="AJ1957">
            <v>115446700</v>
          </cell>
        </row>
        <row r="1958">
          <cell r="A1958" t="str">
            <v>A11649</v>
          </cell>
          <cell r="B1958">
            <v>9294</v>
          </cell>
          <cell r="C1958">
            <v>3290</v>
          </cell>
          <cell r="E1958" t="str">
            <v>Testing fee</v>
          </cell>
          <cell r="F1958" t="str">
            <v>Chi phí kiểm tra</v>
          </cell>
          <cell r="H1958" t="str">
            <v>Lot</v>
          </cell>
          <cell r="I1958">
            <v>1</v>
          </cell>
          <cell r="J1958">
            <v>173170000</v>
          </cell>
          <cell r="K1958">
            <v>173170000</v>
          </cell>
          <cell r="M1958">
            <v>0</v>
          </cell>
          <cell r="N1958">
            <v>0</v>
          </cell>
          <cell r="O1958">
            <v>0</v>
          </cell>
          <cell r="Q1958">
            <v>0.03</v>
          </cell>
          <cell r="R1958">
            <v>0</v>
          </cell>
          <cell r="S1958">
            <v>0</v>
          </cell>
          <cell r="T1958">
            <v>1</v>
          </cell>
          <cell r="U1958">
            <v>164923842.71000001</v>
          </cell>
          <cell r="V1958">
            <v>164923842.71000001</v>
          </cell>
          <cell r="W1958">
            <v>0</v>
          </cell>
          <cell r="X1958">
            <v>0</v>
          </cell>
          <cell r="Z1958">
            <v>0</v>
          </cell>
          <cell r="AA1958">
            <v>0</v>
          </cell>
          <cell r="AB1958">
            <v>0</v>
          </cell>
          <cell r="AI1958">
            <v>173170000</v>
          </cell>
          <cell r="AJ1958">
            <v>173170000</v>
          </cell>
        </row>
        <row r="1959">
          <cell r="A1959" t="str">
            <v>A11650</v>
          </cell>
          <cell r="H1959">
            <v>0</v>
          </cell>
          <cell r="M1959">
            <v>0</v>
          </cell>
          <cell r="N1959">
            <v>0</v>
          </cell>
          <cell r="O1959">
            <v>0</v>
          </cell>
          <cell r="AA1959">
            <v>0</v>
          </cell>
          <cell r="AB1959">
            <v>0</v>
          </cell>
          <cell r="AI1959">
            <v>0</v>
          </cell>
          <cell r="AJ1959" t="str">
            <v/>
          </cell>
        </row>
        <row r="1960">
          <cell r="A1960" t="str">
            <v>A11651</v>
          </cell>
          <cell r="C1960">
            <v>0</v>
          </cell>
          <cell r="E1960">
            <v>0</v>
          </cell>
          <cell r="F1960">
            <v>0</v>
          </cell>
          <cell r="G1960" t="str">
            <v>&lt; B.1 : TOTAL &gt;</v>
          </cell>
          <cell r="H1960">
            <v>0</v>
          </cell>
          <cell r="K1960">
            <v>24448438064</v>
          </cell>
          <cell r="M1960">
            <v>0</v>
          </cell>
          <cell r="N1960">
            <v>0</v>
          </cell>
          <cell r="O1960">
            <v>0</v>
          </cell>
          <cell r="R1960" t="str">
            <v/>
          </cell>
          <cell r="S1960" t="str">
            <v/>
          </cell>
          <cell r="T1960">
            <v>0</v>
          </cell>
          <cell r="U1960" t="str">
            <v/>
          </cell>
          <cell r="V1960">
            <v>24160133277.249397</v>
          </cell>
          <cell r="W1960" t="str">
            <v/>
          </cell>
          <cell r="X1960" t="str">
            <v/>
          </cell>
          <cell r="Z1960">
            <v>0</v>
          </cell>
          <cell r="AI1960">
            <v>0</v>
          </cell>
          <cell r="AJ1960">
            <v>24448438064</v>
          </cell>
        </row>
        <row r="1961">
          <cell r="A1961" t="str">
            <v>A11652</v>
          </cell>
          <cell r="H1961">
            <v>0</v>
          </cell>
          <cell r="M1961">
            <v>0</v>
          </cell>
          <cell r="N1961">
            <v>0</v>
          </cell>
          <cell r="O1961">
            <v>0</v>
          </cell>
          <cell r="AA1961">
            <v>0</v>
          </cell>
          <cell r="AB1961">
            <v>0</v>
          </cell>
          <cell r="AI1961">
            <v>0</v>
          </cell>
        </row>
        <row r="1962">
          <cell r="H1962">
            <v>0</v>
          </cell>
          <cell r="M1962">
            <v>0</v>
          </cell>
          <cell r="N1962">
            <v>0</v>
          </cell>
          <cell r="O1962">
            <v>0</v>
          </cell>
          <cell r="AA1962">
            <v>0</v>
          </cell>
          <cell r="AB1962">
            <v>0</v>
          </cell>
          <cell r="AI1962">
            <v>0</v>
          </cell>
        </row>
        <row r="1963">
          <cell r="A1963" t="str">
            <v>B10001</v>
          </cell>
          <cell r="B1963">
            <v>9210</v>
          </cell>
          <cell r="C1963">
            <v>0</v>
          </cell>
          <cell r="D1963" t="str">
            <v>B2</v>
          </cell>
          <cell r="E1963" t="str">
            <v>AIRCONDITIONING SYSTEM</v>
          </cell>
          <cell r="Q1963" t="e">
            <v>#REF!</v>
          </cell>
        </row>
        <row r="1964">
          <cell r="A1964" t="str">
            <v>B10002</v>
          </cell>
          <cell r="E1964" t="str">
            <v>KHỐI CAN HO</v>
          </cell>
        </row>
        <row r="1965">
          <cell r="A1965" t="str">
            <v>B10003</v>
          </cell>
          <cell r="D1965" t="str">
            <v>I</v>
          </cell>
          <cell r="E1965" t="str">
            <v>HÀNG LANG CĂN HỘ TỪ TẦNG 6 ĐẾN TẦNG 31</v>
          </cell>
        </row>
        <row r="1966">
          <cell r="A1966" t="str">
            <v>B10004</v>
          </cell>
          <cell r="D1966" t="str">
            <v>I.1</v>
          </cell>
          <cell r="E1966" t="str">
            <v>THIẾT BỊ - MÁY LẠNH</v>
          </cell>
          <cell r="F1966">
            <v>0</v>
          </cell>
        </row>
        <row r="1967">
          <cell r="A1967" t="str">
            <v>B10005</v>
          </cell>
          <cell r="B1967">
            <v>1732</v>
          </cell>
          <cell r="C1967">
            <v>1552</v>
          </cell>
          <cell r="E1967" t="str">
            <v>IN DOOR UNIT-11.2kW</v>
          </cell>
          <cell r="F1967">
            <v>0</v>
          </cell>
          <cell r="G1967" t="str">
            <v>11.2kW</v>
          </cell>
          <cell r="H1967" t="str">
            <v>Set</v>
          </cell>
          <cell r="I1967">
            <v>26</v>
          </cell>
          <cell r="J1967">
            <v>0</v>
          </cell>
          <cell r="K1967">
            <v>0</v>
          </cell>
          <cell r="M1967" t="str">
            <v>Trane</v>
          </cell>
          <cell r="N1967" t="str">
            <v>TMR320ADA</v>
          </cell>
          <cell r="O1967" t="str">
            <v>China</v>
          </cell>
          <cell r="Q1967">
            <v>100</v>
          </cell>
          <cell r="R1967">
            <v>15065000</v>
          </cell>
          <cell r="S1967">
            <v>150</v>
          </cell>
          <cell r="T1967">
            <v>26</v>
          </cell>
          <cell r="U1967">
            <v>0</v>
          </cell>
          <cell r="V1967">
            <v>0</v>
          </cell>
          <cell r="W1967">
            <v>140</v>
          </cell>
          <cell r="X1967">
            <v>3640</v>
          </cell>
          <cell r="Y1967">
            <v>575736</v>
          </cell>
          <cell r="Z1967">
            <v>14969136</v>
          </cell>
          <cell r="AA1967">
            <v>604522.80000000005</v>
          </cell>
          <cell r="AB1967">
            <v>15717592.800000001</v>
          </cell>
          <cell r="AC1967">
            <v>11.2</v>
          </cell>
          <cell r="AD1967">
            <v>291.2</v>
          </cell>
          <cell r="AE1967" t="e">
            <v>#REF!</v>
          </cell>
          <cell r="AF1967" t="e">
            <v>#REF!</v>
          </cell>
          <cell r="AI1967">
            <v>0</v>
          </cell>
          <cell r="AJ1967" t="str">
            <v/>
          </cell>
        </row>
        <row r="1968">
          <cell r="A1968" t="str">
            <v>B10006</v>
          </cell>
          <cell r="B1968">
            <v>1733</v>
          </cell>
          <cell r="C1968">
            <v>1552</v>
          </cell>
          <cell r="E1968" t="str">
            <v>Dàn nóng hệ VRF-32HP</v>
          </cell>
          <cell r="F1968">
            <v>0</v>
          </cell>
          <cell r="G1968" t="str">
            <v>32HP</v>
          </cell>
          <cell r="H1968" t="str">
            <v>Set</v>
          </cell>
          <cell r="I1968">
            <v>3</v>
          </cell>
          <cell r="J1968">
            <v>0</v>
          </cell>
          <cell r="K1968">
            <v>0</v>
          </cell>
          <cell r="M1968" t="str">
            <v>Trane</v>
          </cell>
          <cell r="N1968" t="str">
            <v>MWD120AMS</v>
          </cell>
          <cell r="O1968" t="str">
            <v>China</v>
          </cell>
          <cell r="Q1968">
            <v>100</v>
          </cell>
          <cell r="R1968">
            <v>308039000</v>
          </cell>
          <cell r="S1968">
            <v>300</v>
          </cell>
          <cell r="T1968">
            <v>3</v>
          </cell>
          <cell r="U1968">
            <v>0</v>
          </cell>
          <cell r="V1968">
            <v>0</v>
          </cell>
          <cell r="W1968">
            <v>168</v>
          </cell>
          <cell r="X1968">
            <v>504</v>
          </cell>
          <cell r="Y1968">
            <v>690883.2</v>
          </cell>
          <cell r="Z1968">
            <v>2072649.5999999999</v>
          </cell>
          <cell r="AA1968">
            <v>725427.36</v>
          </cell>
          <cell r="AB1968">
            <v>2176282.08</v>
          </cell>
          <cell r="AC1968">
            <v>13.4</v>
          </cell>
          <cell r="AD1968">
            <v>40.200000000000003</v>
          </cell>
          <cell r="AE1968" t="e">
            <v>#REF!</v>
          </cell>
          <cell r="AF1968" t="e">
            <v>#REF!</v>
          </cell>
          <cell r="AI1968">
            <v>0</v>
          </cell>
          <cell r="AJ1968" t="str">
            <v/>
          </cell>
        </row>
        <row r="1969">
          <cell r="A1969" t="str">
            <v>B10007</v>
          </cell>
          <cell r="D1969" t="str">
            <v>I.2</v>
          </cell>
          <cell r="E1969" t="str">
            <v>THIẾT BỊ - VAN GIÓ, CỬA GIÓ</v>
          </cell>
          <cell r="F1969">
            <v>0</v>
          </cell>
        </row>
        <row r="1970">
          <cell r="A1970" t="str">
            <v>B10008</v>
          </cell>
          <cell r="B1970">
            <v>2787</v>
          </cell>
          <cell r="C1970">
            <v>1700</v>
          </cell>
          <cell r="E1970" t="str">
            <v>Điều chỉnh lưu lượng gió KT150x100</v>
          </cell>
          <cell r="F1970">
            <v>0</v>
          </cell>
          <cell r="G1970">
            <v>0</v>
          </cell>
          <cell r="H1970" t="str">
            <v>cái</v>
          </cell>
          <cell r="I1970">
            <v>52</v>
          </cell>
          <cell r="J1970">
            <v>199400</v>
          </cell>
          <cell r="K1970">
            <v>10368800</v>
          </cell>
          <cell r="M1970" t="str">
            <v>Star Duct</v>
          </cell>
          <cell r="N1970" t="str">
            <v>Van tay gạt làm bằng Tôn mạ kẽm dày 0.75mm</v>
          </cell>
          <cell r="O1970" t="str">
            <v>Việt Nam</v>
          </cell>
          <cell r="Q1970">
            <v>100</v>
          </cell>
          <cell r="R1970">
            <v>199320</v>
          </cell>
          <cell r="S1970">
            <v>0</v>
          </cell>
          <cell r="T1970">
            <v>52</v>
          </cell>
          <cell r="U1970">
            <v>199362</v>
          </cell>
          <cell r="V1970">
            <v>10366824</v>
          </cell>
          <cell r="W1970">
            <v>14</v>
          </cell>
          <cell r="X1970">
            <v>728</v>
          </cell>
          <cell r="Y1970">
            <v>57573.599999999999</v>
          </cell>
          <cell r="Z1970">
            <v>2993827.1999999997</v>
          </cell>
          <cell r="AA1970">
            <v>60452.28</v>
          </cell>
          <cell r="AB1970">
            <v>3143518.56</v>
          </cell>
          <cell r="AC1970">
            <v>1.1000000000000001</v>
          </cell>
          <cell r="AD1970">
            <v>57.2</v>
          </cell>
          <cell r="AE1970" t="e">
            <v>#REF!</v>
          </cell>
          <cell r="AF1970" t="e">
            <v>#REF!</v>
          </cell>
          <cell r="AI1970">
            <v>199400</v>
          </cell>
          <cell r="AJ1970">
            <v>10368800</v>
          </cell>
        </row>
        <row r="1971">
          <cell r="A1971" t="str">
            <v>B10009</v>
          </cell>
          <cell r="B1971">
            <v>2788</v>
          </cell>
          <cell r="C1971">
            <v>1700</v>
          </cell>
          <cell r="E1971" t="str">
            <v>Miệng gió cấp SAG KT2000x150</v>
          </cell>
          <cell r="F1971">
            <v>0</v>
          </cell>
          <cell r="G1971">
            <v>0</v>
          </cell>
          <cell r="H1971" t="str">
            <v>cái</v>
          </cell>
          <cell r="I1971">
            <v>26</v>
          </cell>
          <cell r="J1971">
            <v>393400</v>
          </cell>
          <cell r="K1971">
            <v>10228400</v>
          </cell>
          <cell r="M1971" t="str">
            <v>Star Duct</v>
          </cell>
          <cell r="N1971" t="str">
            <v>Cửa gió nan T</v>
          </cell>
          <cell r="O1971" t="str">
            <v>Việt Nam</v>
          </cell>
          <cell r="Q1971">
            <v>100</v>
          </cell>
          <cell r="R1971">
            <v>393360</v>
          </cell>
          <cell r="S1971">
            <v>0</v>
          </cell>
          <cell r="T1971">
            <v>26</v>
          </cell>
          <cell r="U1971">
            <v>393360</v>
          </cell>
          <cell r="V1971">
            <v>10227360</v>
          </cell>
          <cell r="W1971">
            <v>98</v>
          </cell>
          <cell r="X1971">
            <v>2548</v>
          </cell>
          <cell r="Y1971">
            <v>403015.2</v>
          </cell>
          <cell r="Z1971">
            <v>10478395.200000001</v>
          </cell>
          <cell r="AA1971">
            <v>423165.96</v>
          </cell>
          <cell r="AB1971">
            <v>11002314.960000001</v>
          </cell>
          <cell r="AC1971">
            <v>7.8</v>
          </cell>
          <cell r="AD1971">
            <v>202.79999999999998</v>
          </cell>
          <cell r="AE1971" t="e">
            <v>#REF!</v>
          </cell>
          <cell r="AF1971" t="e">
            <v>#REF!</v>
          </cell>
          <cell r="AI1971">
            <v>393400</v>
          </cell>
          <cell r="AJ1971">
            <v>10228400</v>
          </cell>
        </row>
        <row r="1972">
          <cell r="A1972" t="str">
            <v>B10010</v>
          </cell>
          <cell r="B1972">
            <v>2789</v>
          </cell>
          <cell r="C1972">
            <v>1700</v>
          </cell>
          <cell r="E1972" t="str">
            <v>Miệng gió hồi RAG KT2000x150</v>
          </cell>
          <cell r="F1972">
            <v>0</v>
          </cell>
          <cell r="G1972">
            <v>0</v>
          </cell>
          <cell r="H1972" t="str">
            <v>cái</v>
          </cell>
          <cell r="I1972">
            <v>26</v>
          </cell>
          <cell r="J1972">
            <v>393400</v>
          </cell>
          <cell r="K1972">
            <v>10228400</v>
          </cell>
          <cell r="M1972" t="str">
            <v>Star Duct</v>
          </cell>
          <cell r="N1972" t="str">
            <v>Cửa gió nan T</v>
          </cell>
          <cell r="O1972" t="str">
            <v>Việt Nam</v>
          </cell>
          <cell r="Q1972">
            <v>100</v>
          </cell>
          <cell r="R1972">
            <v>393360</v>
          </cell>
          <cell r="S1972">
            <v>0</v>
          </cell>
          <cell r="T1972">
            <v>26</v>
          </cell>
          <cell r="U1972">
            <v>393360</v>
          </cell>
          <cell r="V1972">
            <v>10227360</v>
          </cell>
          <cell r="W1972">
            <v>98</v>
          </cell>
          <cell r="X1972">
            <v>2548</v>
          </cell>
          <cell r="Y1972">
            <v>403015.2</v>
          </cell>
          <cell r="Z1972">
            <v>10478395.200000001</v>
          </cell>
          <cell r="AA1972">
            <v>423165.96</v>
          </cell>
          <cell r="AB1972">
            <v>11002314.960000001</v>
          </cell>
          <cell r="AC1972">
            <v>7.8</v>
          </cell>
          <cell r="AD1972">
            <v>202.79999999999998</v>
          </cell>
          <cell r="AE1972" t="e">
            <v>#REF!</v>
          </cell>
          <cell r="AF1972" t="e">
            <v>#REF!</v>
          </cell>
          <cell r="AI1972">
            <v>393400</v>
          </cell>
          <cell r="AJ1972">
            <v>10228400</v>
          </cell>
        </row>
        <row r="1973">
          <cell r="A1973" t="str">
            <v>B10011</v>
          </cell>
          <cell r="B1973">
            <v>2790</v>
          </cell>
          <cell r="C1973">
            <v>1700</v>
          </cell>
          <cell r="E1973" t="str">
            <v>Miệng gió thải EAG KT200x200</v>
          </cell>
          <cell r="F1973">
            <v>0</v>
          </cell>
          <cell r="G1973">
            <v>0</v>
          </cell>
          <cell r="H1973" t="str">
            <v>cái</v>
          </cell>
          <cell r="I1973">
            <v>26</v>
          </cell>
          <cell r="J1973">
            <v>70000</v>
          </cell>
          <cell r="K1973">
            <v>1820000</v>
          </cell>
          <cell r="M1973" t="str">
            <v>Star Duct</v>
          </cell>
          <cell r="N1973" t="str">
            <v>Loại nan bầu dục 1 lớp cố định</v>
          </cell>
          <cell r="O1973" t="str">
            <v>Việt Nam</v>
          </cell>
          <cell r="Q1973">
            <v>100</v>
          </cell>
          <cell r="R1973">
            <v>69960</v>
          </cell>
          <cell r="S1973">
            <v>0</v>
          </cell>
          <cell r="T1973">
            <v>26</v>
          </cell>
          <cell r="U1973">
            <v>69955.5</v>
          </cell>
          <cell r="V1973">
            <v>1818843</v>
          </cell>
          <cell r="W1973">
            <v>21</v>
          </cell>
          <cell r="X1973">
            <v>546</v>
          </cell>
          <cell r="Y1973">
            <v>86360.4</v>
          </cell>
          <cell r="Z1973">
            <v>2245370.4</v>
          </cell>
          <cell r="AA1973">
            <v>90678.42</v>
          </cell>
          <cell r="AB1973">
            <v>2357638.92</v>
          </cell>
          <cell r="AC1973">
            <v>1.7</v>
          </cell>
          <cell r="AD1973">
            <v>44.199999999999996</v>
          </cell>
          <cell r="AE1973" t="e">
            <v>#REF!</v>
          </cell>
          <cell r="AF1973" t="e">
            <v>#REF!</v>
          </cell>
          <cell r="AI1973">
            <v>70000</v>
          </cell>
          <cell r="AJ1973">
            <v>1820000</v>
          </cell>
        </row>
        <row r="1974">
          <cell r="A1974" t="str">
            <v>B10012</v>
          </cell>
          <cell r="B1974">
            <v>2791</v>
          </cell>
          <cell r="C1974">
            <v>1700</v>
          </cell>
          <cell r="E1974" t="str">
            <v>Miệng cấp gió tươi KT1000x200</v>
          </cell>
          <cell r="F1974">
            <v>0</v>
          </cell>
          <cell r="G1974">
            <v>0</v>
          </cell>
          <cell r="H1974" t="str">
            <v>cái</v>
          </cell>
          <cell r="I1974">
            <v>52</v>
          </cell>
          <cell r="J1974">
            <v>229800</v>
          </cell>
          <cell r="K1974">
            <v>11949600</v>
          </cell>
          <cell r="M1974" t="str">
            <v>Star Duct</v>
          </cell>
          <cell r="N1974" t="str">
            <v>Loại nan bầu dục 1 lớp cố định</v>
          </cell>
          <cell r="O1974" t="str">
            <v>Việt Nam</v>
          </cell>
          <cell r="Q1974">
            <v>100</v>
          </cell>
          <cell r="R1974">
            <v>229680.00000000003</v>
          </cell>
          <cell r="S1974">
            <v>0</v>
          </cell>
          <cell r="T1974">
            <v>52</v>
          </cell>
          <cell r="U1974">
            <v>229758</v>
          </cell>
          <cell r="V1974">
            <v>11947416</v>
          </cell>
          <cell r="W1974">
            <v>56</v>
          </cell>
          <cell r="X1974">
            <v>2912</v>
          </cell>
          <cell r="Y1974">
            <v>230294.39999999999</v>
          </cell>
          <cell r="Z1974">
            <v>11975308.799999999</v>
          </cell>
          <cell r="AA1974">
            <v>241809.12</v>
          </cell>
          <cell r="AB1974">
            <v>12574074.24</v>
          </cell>
          <cell r="AC1974">
            <v>4.5</v>
          </cell>
          <cell r="AD1974">
            <v>234</v>
          </cell>
          <cell r="AE1974" t="e">
            <v>#REF!</v>
          </cell>
          <cell r="AF1974" t="e">
            <v>#REF!</v>
          </cell>
          <cell r="AI1974">
            <v>229800</v>
          </cell>
          <cell r="AJ1974">
            <v>11949600</v>
          </cell>
        </row>
        <row r="1975">
          <cell r="A1975" t="str">
            <v>B10013</v>
          </cell>
        </row>
        <row r="1976">
          <cell r="A1976" t="str">
            <v>B10014</v>
          </cell>
          <cell r="D1976" t="str">
            <v>I.3</v>
          </cell>
          <cell r="E1976" t="str">
            <v>HỆ THỐNG ỐNG GIÓ</v>
          </cell>
          <cell r="F1976">
            <v>0</v>
          </cell>
        </row>
        <row r="1977">
          <cell r="A1977" t="str">
            <v>B10015</v>
          </cell>
          <cell r="B1977">
            <v>2793</v>
          </cell>
          <cell r="C1977">
            <v>0</v>
          </cell>
          <cell r="E1977" t="str">
            <v>Ống gió thải</v>
          </cell>
          <cell r="F1977">
            <v>0</v>
          </cell>
          <cell r="G1977">
            <v>0</v>
          </cell>
          <cell r="H1977">
            <v>0</v>
          </cell>
        </row>
        <row r="1978">
          <cell r="A1978" t="str">
            <v>B10016</v>
          </cell>
          <cell r="B1978">
            <v>2794</v>
          </cell>
          <cell r="C1978">
            <v>1711</v>
          </cell>
          <cell r="E1978" t="str">
            <v>Ống gió chế tạo bằng tôn tráng kẽm KT150x100, tôn dày 0.58mm, kết nối ống bằng nẹp C</v>
          </cell>
          <cell r="F1978">
            <v>0</v>
          </cell>
          <cell r="G1978">
            <v>0</v>
          </cell>
          <cell r="H1978" t="str">
            <v>m</v>
          </cell>
          <cell r="I1978">
            <v>65</v>
          </cell>
          <cell r="J1978">
            <v>102800</v>
          </cell>
          <cell r="K1978">
            <v>6682000</v>
          </cell>
          <cell r="M1978" t="str">
            <v>Hoa Sen hoặc Phương Nam</v>
          </cell>
          <cell r="N1978">
            <v>0</v>
          </cell>
          <cell r="O1978" t="str">
            <v>Việt Nam</v>
          </cell>
          <cell r="Q1978">
            <v>100</v>
          </cell>
          <cell r="R1978">
            <v>102828</v>
          </cell>
          <cell r="S1978">
            <v>0.5</v>
          </cell>
          <cell r="T1978">
            <v>65</v>
          </cell>
          <cell r="U1978">
            <v>102810</v>
          </cell>
          <cell r="V1978">
            <v>6682650</v>
          </cell>
          <cell r="W1978">
            <v>12.6</v>
          </cell>
          <cell r="X1978">
            <v>819</v>
          </cell>
          <cell r="Y1978">
            <v>51816.24</v>
          </cell>
          <cell r="Z1978">
            <v>3368055.6</v>
          </cell>
          <cell r="AA1978">
            <v>54407.05</v>
          </cell>
          <cell r="AB1978">
            <v>3536458.25</v>
          </cell>
          <cell r="AC1978">
            <v>1</v>
          </cell>
          <cell r="AD1978">
            <v>65</v>
          </cell>
          <cell r="AE1978" t="e">
            <v>#REF!</v>
          </cell>
          <cell r="AF1978" t="e">
            <v>#REF!</v>
          </cell>
          <cell r="AI1978">
            <v>102800</v>
          </cell>
          <cell r="AJ1978">
            <v>6682000</v>
          </cell>
        </row>
        <row r="1979">
          <cell r="A1979" t="str">
            <v>B10017</v>
          </cell>
          <cell r="B1979">
            <v>2795</v>
          </cell>
          <cell r="C1979">
            <v>1711</v>
          </cell>
          <cell r="E1979" t="str">
            <v>Cút ống gió KT150x100, tôn dày 0.75mm</v>
          </cell>
          <cell r="F1979">
            <v>0</v>
          </cell>
          <cell r="G1979">
            <v>0</v>
          </cell>
          <cell r="H1979" t="str">
            <v>cái</v>
          </cell>
          <cell r="I1979">
            <v>26</v>
          </cell>
          <cell r="J1979">
            <v>72600</v>
          </cell>
          <cell r="K1979">
            <v>1887600</v>
          </cell>
          <cell r="M1979" t="str">
            <v>Hoa Sen hoặc Phương Nam</v>
          </cell>
          <cell r="N1979">
            <v>0</v>
          </cell>
          <cell r="O1979" t="str">
            <v>Việt Nam</v>
          </cell>
          <cell r="Q1979">
            <v>100</v>
          </cell>
          <cell r="R1979">
            <v>72600</v>
          </cell>
          <cell r="S1979">
            <v>0.15</v>
          </cell>
          <cell r="T1979">
            <v>26</v>
          </cell>
          <cell r="U1979">
            <v>72637.5</v>
          </cell>
          <cell r="V1979">
            <v>1888575</v>
          </cell>
          <cell r="W1979">
            <v>4.1999999999999993</v>
          </cell>
          <cell r="X1979">
            <v>109.19999999999999</v>
          </cell>
          <cell r="Y1979">
            <v>17272.080000000002</v>
          </cell>
          <cell r="Z1979">
            <v>449074.08000000007</v>
          </cell>
          <cell r="AA1979">
            <v>18135.68</v>
          </cell>
          <cell r="AB1979">
            <v>471527.67999999999</v>
          </cell>
          <cell r="AC1979">
            <v>0.3</v>
          </cell>
          <cell r="AD1979">
            <v>7.8</v>
          </cell>
          <cell r="AE1979" t="e">
            <v>#REF!</v>
          </cell>
          <cell r="AF1979" t="e">
            <v>#REF!</v>
          </cell>
          <cell r="AI1979">
            <v>72600</v>
          </cell>
          <cell r="AJ1979">
            <v>1887600</v>
          </cell>
        </row>
        <row r="1980">
          <cell r="A1980" t="str">
            <v>B10018</v>
          </cell>
          <cell r="B1980">
            <v>2796</v>
          </cell>
          <cell r="C1980">
            <v>1711</v>
          </cell>
          <cell r="E1980" t="str">
            <v>Ống gió tươi</v>
          </cell>
          <cell r="F1980">
            <v>0</v>
          </cell>
        </row>
        <row r="1981">
          <cell r="A1981" t="str">
            <v>B10019</v>
          </cell>
          <cell r="B1981">
            <v>2797</v>
          </cell>
          <cell r="C1981">
            <v>1711</v>
          </cell>
          <cell r="E1981" t="str">
            <v>Ống gió chế tạo bằng tôn tráng kẽm KT700x200, tôn dày 0.95mm, kết nối ống bằng nẹp C</v>
          </cell>
          <cell r="F1981">
            <v>0</v>
          </cell>
          <cell r="G1981">
            <v>0</v>
          </cell>
          <cell r="H1981" t="str">
            <v>m</v>
          </cell>
          <cell r="I1981">
            <v>33.800000000000004</v>
          </cell>
          <cell r="J1981">
            <v>449200</v>
          </cell>
          <cell r="K1981">
            <v>15182960</v>
          </cell>
          <cell r="M1981" t="str">
            <v>Hoa Sen hoặc Phương Nam</v>
          </cell>
          <cell r="N1981">
            <v>0</v>
          </cell>
          <cell r="O1981" t="str">
            <v>Việt Nam</v>
          </cell>
          <cell r="Q1981">
            <v>100</v>
          </cell>
          <cell r="R1981">
            <v>449196.00000000006</v>
          </cell>
          <cell r="S1981">
            <v>1.8</v>
          </cell>
          <cell r="T1981">
            <v>33.800000000000004</v>
          </cell>
          <cell r="U1981">
            <v>449235</v>
          </cell>
          <cell r="V1981">
            <v>15184143.000000002</v>
          </cell>
          <cell r="W1981">
            <v>43.4</v>
          </cell>
          <cell r="X1981">
            <v>1466.92</v>
          </cell>
          <cell r="Y1981">
            <v>178478.16</v>
          </cell>
          <cell r="Z1981">
            <v>6032561.8080000011</v>
          </cell>
          <cell r="AA1981">
            <v>187402.07</v>
          </cell>
          <cell r="AB1981">
            <v>6334189.9660000009</v>
          </cell>
          <cell r="AC1981">
            <v>3.5</v>
          </cell>
          <cell r="AD1981">
            <v>118.30000000000001</v>
          </cell>
          <cell r="AE1981" t="e">
            <v>#REF!</v>
          </cell>
          <cell r="AF1981" t="e">
            <v>#REF!</v>
          </cell>
          <cell r="AI1981">
            <v>449200</v>
          </cell>
          <cell r="AJ1981">
            <v>15182960.000000002</v>
          </cell>
        </row>
        <row r="1982">
          <cell r="A1982" t="str">
            <v>B10020</v>
          </cell>
          <cell r="B1982">
            <v>2798</v>
          </cell>
          <cell r="C1982">
            <v>1711</v>
          </cell>
          <cell r="E1982" t="str">
            <v>Ống gió chế tạo bằng tôn tráng kẽm KT150x100, tôn dày 0.58mm, kết nối ống bằng nẹp C</v>
          </cell>
          <cell r="F1982">
            <v>0</v>
          </cell>
          <cell r="G1982">
            <v>0</v>
          </cell>
          <cell r="H1982" t="str">
            <v>m</v>
          </cell>
          <cell r="I1982">
            <v>44.199999999999996</v>
          </cell>
          <cell r="J1982">
            <v>102800</v>
          </cell>
          <cell r="K1982">
            <v>4543760</v>
          </cell>
          <cell r="M1982" t="str">
            <v>Hoa Sen hoặc Phương Nam</v>
          </cell>
          <cell r="N1982">
            <v>0</v>
          </cell>
          <cell r="O1982" t="str">
            <v>Việt Nam</v>
          </cell>
          <cell r="Q1982">
            <v>100</v>
          </cell>
          <cell r="R1982">
            <v>102828</v>
          </cell>
          <cell r="S1982">
            <v>0.5</v>
          </cell>
          <cell r="T1982">
            <v>44.199999999999996</v>
          </cell>
          <cell r="U1982">
            <v>102810</v>
          </cell>
          <cell r="V1982">
            <v>4544202</v>
          </cell>
          <cell r="W1982">
            <v>12.6</v>
          </cell>
          <cell r="X1982">
            <v>556.91999999999996</v>
          </cell>
          <cell r="Y1982">
            <v>51816.24</v>
          </cell>
          <cell r="Z1982">
            <v>2290277.8079999997</v>
          </cell>
          <cell r="AA1982">
            <v>54407.05</v>
          </cell>
          <cell r="AB1982">
            <v>2404791.61</v>
          </cell>
          <cell r="AC1982">
            <v>1</v>
          </cell>
          <cell r="AD1982">
            <v>44.199999999999996</v>
          </cell>
          <cell r="AE1982" t="e">
            <v>#REF!</v>
          </cell>
          <cell r="AF1982" t="e">
            <v>#REF!</v>
          </cell>
          <cell r="AI1982">
            <v>102800</v>
          </cell>
          <cell r="AJ1982">
            <v>4543760</v>
          </cell>
        </row>
        <row r="1983">
          <cell r="A1983" t="str">
            <v>B10021</v>
          </cell>
          <cell r="B1983">
            <v>2799</v>
          </cell>
          <cell r="C1983">
            <v>1711</v>
          </cell>
          <cell r="E1983" t="str">
            <v>Cút ống gió KT150x100, tôn dày 0.58mm</v>
          </cell>
          <cell r="F1983">
            <v>0</v>
          </cell>
          <cell r="G1983">
            <v>0</v>
          </cell>
          <cell r="H1983" t="str">
            <v>cái</v>
          </cell>
          <cell r="I1983">
            <v>26</v>
          </cell>
          <cell r="J1983">
            <v>72600</v>
          </cell>
          <cell r="K1983">
            <v>1887600</v>
          </cell>
          <cell r="M1983" t="str">
            <v>Hoa Sen hoặc Phương Nam</v>
          </cell>
          <cell r="N1983">
            <v>0</v>
          </cell>
          <cell r="O1983" t="str">
            <v>Việt Nam</v>
          </cell>
          <cell r="Q1983">
            <v>100</v>
          </cell>
          <cell r="R1983">
            <v>72600</v>
          </cell>
          <cell r="S1983">
            <v>0.15</v>
          </cell>
          <cell r="T1983">
            <v>26</v>
          </cell>
          <cell r="U1983">
            <v>72637.5</v>
          </cell>
          <cell r="V1983">
            <v>1888575</v>
          </cell>
          <cell r="W1983">
            <v>4.1999999999999993</v>
          </cell>
          <cell r="X1983">
            <v>109.19999999999999</v>
          </cell>
          <cell r="Y1983">
            <v>17272.080000000002</v>
          </cell>
          <cell r="Z1983">
            <v>449074.08000000007</v>
          </cell>
          <cell r="AA1983">
            <v>18135.68</v>
          </cell>
          <cell r="AB1983">
            <v>471527.67999999999</v>
          </cell>
          <cell r="AC1983">
            <v>0.3</v>
          </cell>
          <cell r="AD1983">
            <v>7.8</v>
          </cell>
          <cell r="AE1983" t="e">
            <v>#REF!</v>
          </cell>
          <cell r="AF1983" t="e">
            <v>#REF!</v>
          </cell>
          <cell r="AI1983">
            <v>72600</v>
          </cell>
          <cell r="AJ1983">
            <v>1887600</v>
          </cell>
        </row>
        <row r="1984">
          <cell r="A1984" t="str">
            <v>B10022</v>
          </cell>
          <cell r="B1984">
            <v>2800</v>
          </cell>
          <cell r="C1984">
            <v>1711</v>
          </cell>
          <cell r="E1984" t="str">
            <v>Hộp lắp miệng gió KT1900x300, tôn dày 0.95mm</v>
          </cell>
          <cell r="F1984">
            <v>0</v>
          </cell>
          <cell r="G1984">
            <v>0</v>
          </cell>
          <cell r="H1984" t="str">
            <v>cái</v>
          </cell>
          <cell r="I1984">
            <v>52</v>
          </cell>
          <cell r="J1984">
            <v>559600</v>
          </cell>
          <cell r="K1984">
            <v>29099200</v>
          </cell>
          <cell r="M1984" t="str">
            <v>Hoa Sen hoặc Phương Nam</v>
          </cell>
          <cell r="N1984">
            <v>0</v>
          </cell>
          <cell r="O1984" t="str">
            <v>Việt Nam</v>
          </cell>
          <cell r="Q1984">
            <v>100</v>
          </cell>
          <cell r="R1984">
            <v>559680</v>
          </cell>
          <cell r="S1984">
            <v>0.96</v>
          </cell>
          <cell r="T1984">
            <v>52</v>
          </cell>
          <cell r="U1984">
            <v>559644</v>
          </cell>
          <cell r="V1984">
            <v>29101488</v>
          </cell>
          <cell r="W1984">
            <v>22.4</v>
          </cell>
          <cell r="X1984">
            <v>1164.8</v>
          </cell>
          <cell r="Y1984">
            <v>92117.759999999995</v>
          </cell>
          <cell r="Z1984">
            <v>4790123.5199999996</v>
          </cell>
          <cell r="AA1984">
            <v>96723.65</v>
          </cell>
          <cell r="AB1984">
            <v>5029629.8</v>
          </cell>
          <cell r="AC1984">
            <v>1.8</v>
          </cell>
          <cell r="AD1984">
            <v>93.600000000000009</v>
          </cell>
          <cell r="AE1984" t="e">
            <v>#REF!</v>
          </cell>
          <cell r="AF1984" t="e">
            <v>#REF!</v>
          </cell>
          <cell r="AI1984">
            <v>559600</v>
          </cell>
          <cell r="AJ1984">
            <v>29099200</v>
          </cell>
        </row>
        <row r="1985">
          <cell r="A1985" t="str">
            <v>B10023</v>
          </cell>
          <cell r="D1985" t="str">
            <v>I.4</v>
          </cell>
          <cell r="E1985" t="str">
            <v>HỆ THỐNG ỐNG DẪN GA, ỐNG DẪN NƯỚC NGƯNG</v>
          </cell>
        </row>
        <row r="1986">
          <cell r="A1986" t="str">
            <v>B10024</v>
          </cell>
          <cell r="B1986">
            <v>7032</v>
          </cell>
          <cell r="C1986">
            <v>1823</v>
          </cell>
          <cell r="E1986" t="str">
            <v>Refrigerant Pipe</v>
          </cell>
          <cell r="F1986" t="str">
            <v>Ống đồng gas điều hòa</v>
          </cell>
          <cell r="G1986" t="str">
            <v>15.88φ (t=0.99)</v>
          </cell>
          <cell r="H1986" t="str">
            <v>m</v>
          </cell>
          <cell r="I1986">
            <v>41.6</v>
          </cell>
          <cell r="J1986">
            <v>59900</v>
          </cell>
          <cell r="K1986">
            <v>2491840</v>
          </cell>
          <cell r="M1986" t="str">
            <v>Hailiang</v>
          </cell>
          <cell r="N1986">
            <v>0</v>
          </cell>
          <cell r="O1986" t="str">
            <v>China</v>
          </cell>
          <cell r="Q1986">
            <v>100</v>
          </cell>
          <cell r="R1986">
            <v>59866.666666666664</v>
          </cell>
          <cell r="S1986">
            <v>0</v>
          </cell>
          <cell r="T1986">
            <v>41.6</v>
          </cell>
          <cell r="U1986">
            <v>59898</v>
          </cell>
          <cell r="V1986">
            <v>2491756.8000000003</v>
          </cell>
          <cell r="W1986">
            <v>11.899999999999999</v>
          </cell>
          <cell r="X1986">
            <v>495.03999999999996</v>
          </cell>
          <cell r="Y1986">
            <v>48937.56</v>
          </cell>
          <cell r="Z1986">
            <v>2035802.496</v>
          </cell>
          <cell r="AA1986">
            <v>51384.44</v>
          </cell>
          <cell r="AB1986">
            <v>2137592.7040000004</v>
          </cell>
          <cell r="AC1986">
            <v>1</v>
          </cell>
          <cell r="AD1986">
            <v>41.6</v>
          </cell>
          <cell r="AE1986">
            <v>5990000</v>
          </cell>
          <cell r="AF1986">
            <v>249184000</v>
          </cell>
          <cell r="AI1986">
            <v>59900</v>
          </cell>
          <cell r="AJ1986">
            <v>2491840</v>
          </cell>
        </row>
        <row r="1987">
          <cell r="A1987" t="str">
            <v>B10025</v>
          </cell>
          <cell r="B1987">
            <v>7024</v>
          </cell>
          <cell r="C1987">
            <v>1823</v>
          </cell>
          <cell r="E1987" t="str">
            <v>Refrigerant Pipe</v>
          </cell>
          <cell r="F1987" t="str">
            <v>Ống đồng gas điều hòa</v>
          </cell>
          <cell r="G1987" t="str">
            <v>9.52φ  (t=0.81)</v>
          </cell>
          <cell r="H1987" t="str">
            <v>m</v>
          </cell>
          <cell r="I1987">
            <v>41.6</v>
          </cell>
          <cell r="J1987">
            <v>26400</v>
          </cell>
          <cell r="K1987">
            <v>1098240</v>
          </cell>
          <cell r="M1987" t="str">
            <v>Hailiang</v>
          </cell>
          <cell r="N1987">
            <v>0</v>
          </cell>
          <cell r="O1987" t="str">
            <v>China</v>
          </cell>
          <cell r="Q1987">
            <v>100</v>
          </cell>
          <cell r="R1987">
            <v>26266.666666666668</v>
          </cell>
          <cell r="S1987">
            <v>0</v>
          </cell>
          <cell r="T1987">
            <v>41.6</v>
          </cell>
          <cell r="U1987">
            <v>26373</v>
          </cell>
          <cell r="V1987">
            <v>1097116.8</v>
          </cell>
          <cell r="W1987">
            <v>10.5</v>
          </cell>
          <cell r="X1987">
            <v>436.8</v>
          </cell>
          <cell r="Y1987">
            <v>43180.2</v>
          </cell>
          <cell r="Z1987">
            <v>1796296.3199999998</v>
          </cell>
          <cell r="AA1987">
            <v>45339.21</v>
          </cell>
          <cell r="AB1987">
            <v>1886111.1359999999</v>
          </cell>
          <cell r="AC1987">
            <v>0.8</v>
          </cell>
          <cell r="AD1987">
            <v>33.28</v>
          </cell>
          <cell r="AE1987">
            <v>2640000</v>
          </cell>
          <cell r="AF1987">
            <v>109824000</v>
          </cell>
          <cell r="AI1987">
            <v>26400</v>
          </cell>
          <cell r="AJ1987">
            <v>1098240</v>
          </cell>
        </row>
        <row r="1988">
          <cell r="A1988" t="str">
            <v>B10026</v>
          </cell>
          <cell r="B1988">
            <v>7572</v>
          </cell>
          <cell r="C1988">
            <v>1821</v>
          </cell>
          <cell r="E1988" t="str">
            <v>PVC Drain Pipe (Class2) w/ Insulation</v>
          </cell>
          <cell r="F1988" t="str">
            <v>Ống nước ngưng uPVC class 2</v>
          </cell>
          <cell r="G1988" t="str">
            <v>20A (DN27)</v>
          </cell>
          <cell r="H1988" t="str">
            <v>m</v>
          </cell>
          <cell r="I1988">
            <v>117</v>
          </cell>
          <cell r="J1988">
            <v>33700</v>
          </cell>
          <cell r="K1988">
            <v>3942900</v>
          </cell>
          <cell r="M1988" t="str">
            <v>Tiền Phong/ Amarflex (t=13mm)</v>
          </cell>
          <cell r="N1988">
            <v>0</v>
          </cell>
          <cell r="O1988" t="str">
            <v>Viêt Nam/ Thái Lan</v>
          </cell>
          <cell r="Q1988">
            <v>100</v>
          </cell>
          <cell r="R1988">
            <v>0</v>
          </cell>
          <cell r="S1988">
            <v>10909.09</v>
          </cell>
          <cell r="T1988">
            <v>117</v>
          </cell>
          <cell r="U1988">
            <v>33748.5</v>
          </cell>
          <cell r="V1988">
            <v>3948574.5</v>
          </cell>
          <cell r="W1988">
            <v>8.3160000000000007</v>
          </cell>
          <cell r="X1988">
            <v>972.97200000000009</v>
          </cell>
          <cell r="Y1988">
            <v>34198.720000000001</v>
          </cell>
          <cell r="Z1988">
            <v>4001250.24</v>
          </cell>
          <cell r="AA1988">
            <v>35908.65</v>
          </cell>
          <cell r="AB1988">
            <v>4201312.05</v>
          </cell>
          <cell r="AC1988">
            <v>0.7</v>
          </cell>
          <cell r="AD1988">
            <v>81.899999999999991</v>
          </cell>
          <cell r="AE1988">
            <v>3370000</v>
          </cell>
          <cell r="AF1988">
            <v>394290000</v>
          </cell>
          <cell r="AI1988">
            <v>33700</v>
          </cell>
          <cell r="AJ1988">
            <v>3942900</v>
          </cell>
        </row>
        <row r="1989">
          <cell r="A1989" t="str">
            <v>B10027</v>
          </cell>
          <cell r="B1989">
            <v>7590</v>
          </cell>
          <cell r="C1989">
            <v>1846</v>
          </cell>
          <cell r="E1989" t="str">
            <v>Refrigerant pipe insulation (t=19)</v>
          </cell>
          <cell r="F1989" t="str">
            <v>Bảo ôn ống ga điều hòa, t=19 mm</v>
          </cell>
          <cell r="G1989" t="str">
            <v>15.88φ</v>
          </cell>
          <cell r="H1989" t="str">
            <v>m</v>
          </cell>
          <cell r="I1989">
            <v>41.6</v>
          </cell>
          <cell r="J1989">
            <v>29100</v>
          </cell>
          <cell r="K1989">
            <v>1210560</v>
          </cell>
          <cell r="M1989" t="str">
            <v>Amarflex (t=19mm)</v>
          </cell>
          <cell r="N1989">
            <v>0</v>
          </cell>
          <cell r="O1989" t="str">
            <v>Thái Lan</v>
          </cell>
          <cell r="Q1989">
            <v>100</v>
          </cell>
          <cell r="R1989">
            <v>29010.300000000003</v>
          </cell>
          <cell r="S1989">
            <v>0</v>
          </cell>
          <cell r="T1989">
            <v>41.6</v>
          </cell>
          <cell r="U1989">
            <v>29055</v>
          </cell>
          <cell r="V1989">
            <v>1208688</v>
          </cell>
          <cell r="W1989">
            <v>1.19</v>
          </cell>
          <cell r="X1989">
            <v>49.503999999999998</v>
          </cell>
          <cell r="Y1989">
            <v>4893.76</v>
          </cell>
          <cell r="Z1989">
            <v>203580.41600000003</v>
          </cell>
          <cell r="AA1989">
            <v>5138.4399999999996</v>
          </cell>
          <cell r="AB1989">
            <v>213759.10399999999</v>
          </cell>
          <cell r="AC1989">
            <v>0.1</v>
          </cell>
          <cell r="AD1989">
            <v>4.16</v>
          </cell>
          <cell r="AE1989">
            <v>2910000</v>
          </cell>
          <cell r="AF1989">
            <v>121056000</v>
          </cell>
          <cell r="AI1989">
            <v>29100</v>
          </cell>
          <cell r="AJ1989">
            <v>1210560</v>
          </cell>
        </row>
        <row r="1990">
          <cell r="A1990" t="str">
            <v>B10028</v>
          </cell>
          <cell r="B1990">
            <v>7588</v>
          </cell>
          <cell r="C1990">
            <v>1846</v>
          </cell>
          <cell r="E1990" t="str">
            <v>Refrigerant pipe insulation (t=19)</v>
          </cell>
          <cell r="F1990" t="str">
            <v>Bảo ôn ống ga điều hòa, t=19 mm</v>
          </cell>
          <cell r="G1990" t="str">
            <v>9.52φ</v>
          </cell>
          <cell r="H1990" t="str">
            <v>m</v>
          </cell>
          <cell r="I1990">
            <v>41.6</v>
          </cell>
          <cell r="J1990">
            <v>24100</v>
          </cell>
          <cell r="K1990">
            <v>1002560</v>
          </cell>
          <cell r="M1990" t="str">
            <v>Amarflex (t=19mm)</v>
          </cell>
          <cell r="N1990">
            <v>0</v>
          </cell>
          <cell r="O1990" t="str">
            <v>Thái Lan</v>
          </cell>
          <cell r="Q1990">
            <v>100</v>
          </cell>
          <cell r="R1990">
            <v>24093.300000000003</v>
          </cell>
          <cell r="S1990">
            <v>0</v>
          </cell>
          <cell r="T1990">
            <v>41.6</v>
          </cell>
          <cell r="U1990">
            <v>24138</v>
          </cell>
          <cell r="V1990">
            <v>1004140.8</v>
          </cell>
          <cell r="W1990">
            <v>1.0499999999999998</v>
          </cell>
          <cell r="X1990">
            <v>43.679999999999993</v>
          </cell>
          <cell r="Y1990">
            <v>4318.0200000000004</v>
          </cell>
          <cell r="Z1990">
            <v>179629.63200000001</v>
          </cell>
          <cell r="AA1990">
            <v>4533.92</v>
          </cell>
          <cell r="AB1990">
            <v>188611.07200000001</v>
          </cell>
          <cell r="AC1990">
            <v>0.1</v>
          </cell>
          <cell r="AD1990">
            <v>4.16</v>
          </cell>
          <cell r="AE1990">
            <v>2410000</v>
          </cell>
          <cell r="AF1990">
            <v>100256000</v>
          </cell>
          <cell r="AI1990">
            <v>24100</v>
          </cell>
          <cell r="AJ1990">
            <v>1002560</v>
          </cell>
        </row>
        <row r="1991">
          <cell r="A1991" t="str">
            <v>B10029</v>
          </cell>
          <cell r="B1991">
            <v>9274</v>
          </cell>
          <cell r="C1991">
            <v>1834</v>
          </cell>
          <cell r="E1991" t="str">
            <v>Ditto Suspended &amp; Supports Materials</v>
          </cell>
          <cell r="F1991" t="str">
            <v>Vật tư làm giá đỡ</v>
          </cell>
          <cell r="H1991" t="str">
            <v>Lot</v>
          </cell>
          <cell r="J1991">
            <v>788600</v>
          </cell>
          <cell r="K1991">
            <v>0</v>
          </cell>
          <cell r="M1991">
            <v>0</v>
          </cell>
          <cell r="N1991">
            <v>0</v>
          </cell>
          <cell r="O1991">
            <v>0</v>
          </cell>
          <cell r="R1991" t="str">
            <v>PVC (Drain Pipe)</v>
          </cell>
          <cell r="S1991">
            <v>0.2</v>
          </cell>
          <cell r="T1991">
            <v>0</v>
          </cell>
          <cell r="U1991">
            <v>789714.9</v>
          </cell>
          <cell r="V1991">
            <v>0</v>
          </cell>
          <cell r="W1991">
            <v>0</v>
          </cell>
          <cell r="X1991">
            <v>0</v>
          </cell>
          <cell r="Z1991">
            <v>0</v>
          </cell>
          <cell r="AA1991">
            <v>0</v>
          </cell>
          <cell r="AB1991">
            <v>0</v>
          </cell>
          <cell r="AC1991">
            <v>0</v>
          </cell>
          <cell r="AD1991">
            <v>0</v>
          </cell>
          <cell r="AE1991">
            <v>78860000</v>
          </cell>
          <cell r="AF1991">
            <v>0</v>
          </cell>
          <cell r="AI1991">
            <v>788600</v>
          </cell>
          <cell r="AJ1991">
            <v>0</v>
          </cell>
        </row>
        <row r="1992">
          <cell r="A1992" t="str">
            <v>B10030</v>
          </cell>
          <cell r="B1992">
            <v>9257</v>
          </cell>
          <cell r="C1992">
            <v>1828</v>
          </cell>
          <cell r="E1992" t="str">
            <v>PVC pipe fittings</v>
          </cell>
          <cell r="F1992" t="str">
            <v>Phụ kiện ống PVC</v>
          </cell>
          <cell r="H1992" t="str">
            <v>lot</v>
          </cell>
          <cell r="J1992">
            <v>1971500</v>
          </cell>
          <cell r="K1992">
            <v>0</v>
          </cell>
          <cell r="M1992">
            <v>0</v>
          </cell>
          <cell r="N1992">
            <v>0</v>
          </cell>
          <cell r="O1992">
            <v>0</v>
          </cell>
          <cell r="R1992" t="str">
            <v>PVC (Drain Pipe)</v>
          </cell>
          <cell r="S1992">
            <v>0.5</v>
          </cell>
          <cell r="T1992">
            <v>0</v>
          </cell>
          <cell r="U1992">
            <v>1974287.25</v>
          </cell>
          <cell r="V1992">
            <v>0</v>
          </cell>
          <cell r="W1992">
            <v>0</v>
          </cell>
          <cell r="X1992">
            <v>0</v>
          </cell>
          <cell r="Z1992">
            <v>0</v>
          </cell>
          <cell r="AA1992">
            <v>0</v>
          </cell>
          <cell r="AB1992">
            <v>0</v>
          </cell>
          <cell r="AC1992">
            <v>0</v>
          </cell>
          <cell r="AD1992">
            <v>0</v>
          </cell>
          <cell r="AE1992">
            <v>197150000</v>
          </cell>
          <cell r="AF1992">
            <v>0</v>
          </cell>
          <cell r="AI1992">
            <v>1971500</v>
          </cell>
          <cell r="AJ1992">
            <v>0</v>
          </cell>
        </row>
        <row r="1993">
          <cell r="B1993">
            <v>8179</v>
          </cell>
          <cell r="C1993">
            <v>0</v>
          </cell>
          <cell r="E1993" t="str">
            <v>Phụ kiện ống nhựa PVC</v>
          </cell>
          <cell r="F1993">
            <v>0</v>
          </cell>
          <cell r="G1993">
            <v>0</v>
          </cell>
        </row>
        <row r="1994">
          <cell r="A1994" t="str">
            <v>BB14001</v>
          </cell>
          <cell r="B1994">
            <v>8888</v>
          </cell>
          <cell r="C1994">
            <v>1828</v>
          </cell>
          <cell r="E1994" t="str">
            <v>Cút nhựa uPVC DN27</v>
          </cell>
          <cell r="F1994">
            <v>0</v>
          </cell>
          <cell r="G1994">
            <v>0</v>
          </cell>
          <cell r="H1994" t="str">
            <v>pcs</v>
          </cell>
          <cell r="I1994">
            <v>78</v>
          </cell>
          <cell r="J1994">
            <v>1800</v>
          </cell>
          <cell r="K1994">
            <v>140400</v>
          </cell>
          <cell r="M1994">
            <v>0</v>
          </cell>
          <cell r="N1994">
            <v>0</v>
          </cell>
          <cell r="O1994">
            <v>0</v>
          </cell>
          <cell r="Q1994">
            <v>100</v>
          </cell>
          <cell r="R1994">
            <v>1727</v>
          </cell>
          <cell r="S1994">
            <v>0</v>
          </cell>
          <cell r="T1994">
            <v>78</v>
          </cell>
          <cell r="U1994">
            <v>1812.59</v>
          </cell>
          <cell r="V1994">
            <v>141382.01999999999</v>
          </cell>
          <cell r="W1994">
            <v>0</v>
          </cell>
          <cell r="X1994">
            <v>0</v>
          </cell>
          <cell r="Y1994">
            <v>0</v>
          </cell>
          <cell r="Z1994">
            <v>0</v>
          </cell>
          <cell r="AA1994">
            <v>0</v>
          </cell>
          <cell r="AB1994">
            <v>0</v>
          </cell>
          <cell r="AC1994">
            <v>0</v>
          </cell>
          <cell r="AD1994">
            <v>0</v>
          </cell>
          <cell r="AE1994" t="e">
            <v>#REF!</v>
          </cell>
          <cell r="AF1994" t="e">
            <v>#REF!</v>
          </cell>
          <cell r="AI1994">
            <v>1800</v>
          </cell>
          <cell r="AJ1994">
            <v>140400</v>
          </cell>
        </row>
        <row r="1995">
          <cell r="A1995" t="str">
            <v>BB14002</v>
          </cell>
          <cell r="B1995">
            <v>8889</v>
          </cell>
          <cell r="C1995">
            <v>1828</v>
          </cell>
          <cell r="E1995" t="str">
            <v>Tê nhựa uPVC DN27x27</v>
          </cell>
          <cell r="F1995">
            <v>0</v>
          </cell>
          <cell r="G1995">
            <v>0</v>
          </cell>
          <cell r="H1995" t="str">
            <v>pcs</v>
          </cell>
          <cell r="I1995">
            <v>26</v>
          </cell>
          <cell r="J1995">
            <v>3100</v>
          </cell>
          <cell r="K1995">
            <v>80600</v>
          </cell>
          <cell r="M1995">
            <v>0</v>
          </cell>
          <cell r="N1995">
            <v>0</v>
          </cell>
          <cell r="O1995">
            <v>0</v>
          </cell>
          <cell r="Q1995">
            <v>100</v>
          </cell>
          <cell r="R1995">
            <v>2909</v>
          </cell>
          <cell r="S1995">
            <v>0</v>
          </cell>
          <cell r="T1995">
            <v>26</v>
          </cell>
          <cell r="U1995">
            <v>3055.25</v>
          </cell>
          <cell r="V1995">
            <v>79436.5</v>
          </cell>
          <cell r="W1995">
            <v>0</v>
          </cell>
          <cell r="X1995">
            <v>0</v>
          </cell>
          <cell r="Y1995">
            <v>0</v>
          </cell>
          <cell r="Z1995">
            <v>0</v>
          </cell>
          <cell r="AA1995">
            <v>0</v>
          </cell>
          <cell r="AB1995">
            <v>0</v>
          </cell>
          <cell r="AC1995">
            <v>0</v>
          </cell>
          <cell r="AD1995">
            <v>0</v>
          </cell>
          <cell r="AE1995" t="e">
            <v>#REF!</v>
          </cell>
          <cell r="AF1995" t="e">
            <v>#REF!</v>
          </cell>
          <cell r="AI1995">
            <v>3100</v>
          </cell>
          <cell r="AJ1995">
            <v>80600</v>
          </cell>
        </row>
        <row r="1996">
          <cell r="A1996" t="str">
            <v>B10031</v>
          </cell>
        </row>
        <row r="1997">
          <cell r="A1997" t="str">
            <v>B10032</v>
          </cell>
          <cell r="D1997" t="str">
            <v>II</v>
          </cell>
          <cell r="E1997" t="str">
            <v>PHÒNG CĂN HỘ TỪ TẦNG 6 ĐẾN TẦNG 31</v>
          </cell>
        </row>
        <row r="1998">
          <cell r="A1998" t="str">
            <v>B10033</v>
          </cell>
          <cell r="D1998" t="str">
            <v>II.1</v>
          </cell>
          <cell r="E1998" t="str">
            <v>THIẾT BỊ - MÁY LẠNH+QUẠT GIÓ</v>
          </cell>
          <cell r="F1998">
            <v>0</v>
          </cell>
        </row>
        <row r="1999">
          <cell r="A1999" t="str">
            <v>B10034</v>
          </cell>
          <cell r="B1999">
            <v>1734</v>
          </cell>
          <cell r="C1999">
            <v>1552</v>
          </cell>
          <cell r="E1999" t="str">
            <v>OUT DOOR UNIT 12.5 Kw</v>
          </cell>
          <cell r="F1999">
            <v>0</v>
          </cell>
          <cell r="G1999" t="str">
            <v>12.5kW</v>
          </cell>
          <cell r="H1999" t="str">
            <v>Set</v>
          </cell>
          <cell r="I1999">
            <v>208</v>
          </cell>
          <cell r="J1999">
            <v>0</v>
          </cell>
          <cell r="K1999">
            <v>0</v>
          </cell>
          <cell r="M1999" t="str">
            <v>Trane</v>
          </cell>
          <cell r="N1999" t="str">
            <v>TTT548AB0E</v>
          </cell>
          <cell r="O1999" t="str">
            <v>Thái Lan</v>
          </cell>
          <cell r="Q1999">
            <v>100</v>
          </cell>
          <cell r="R1999">
            <v>22908000</v>
          </cell>
          <cell r="S1999">
            <v>100</v>
          </cell>
          <cell r="T1999">
            <v>208</v>
          </cell>
          <cell r="U1999">
            <v>0</v>
          </cell>
          <cell r="V1999">
            <v>0</v>
          </cell>
          <cell r="W1999">
            <v>98</v>
          </cell>
          <cell r="X1999">
            <v>20384</v>
          </cell>
          <cell r="Y1999">
            <v>403015.2</v>
          </cell>
          <cell r="Z1999">
            <v>83827161.600000009</v>
          </cell>
          <cell r="AA1999">
            <v>423165.96</v>
          </cell>
          <cell r="AB1999">
            <v>88018519.680000007</v>
          </cell>
          <cell r="AC1999">
            <v>7.8</v>
          </cell>
          <cell r="AD1999">
            <v>1622.3999999999999</v>
          </cell>
          <cell r="AE1999" t="e">
            <v>#REF!</v>
          </cell>
          <cell r="AF1999" t="e">
            <v>#REF!</v>
          </cell>
          <cell r="AI1999">
            <v>0</v>
          </cell>
          <cell r="AJ1999" t="str">
            <v/>
          </cell>
        </row>
        <row r="2000">
          <cell r="A2000" t="str">
            <v>B10035</v>
          </cell>
          <cell r="B2000">
            <v>1735</v>
          </cell>
          <cell r="C2000">
            <v>1552</v>
          </cell>
          <cell r="E2000" t="str">
            <v>OUT DOOR UNIT 8.0Kw</v>
          </cell>
          <cell r="F2000">
            <v>0</v>
          </cell>
          <cell r="G2000" t="str">
            <v>8kW</v>
          </cell>
          <cell r="H2000" t="str">
            <v>Set</v>
          </cell>
          <cell r="I2000">
            <v>26</v>
          </cell>
          <cell r="J2000">
            <v>0</v>
          </cell>
          <cell r="K2000">
            <v>0</v>
          </cell>
          <cell r="M2000" t="str">
            <v>Trane</v>
          </cell>
          <cell r="N2000" t="str">
            <v>TTD536DB0E</v>
          </cell>
          <cell r="O2000" t="str">
            <v>Thái Lan</v>
          </cell>
          <cell r="Q2000">
            <v>100</v>
          </cell>
          <cell r="R2000">
            <v>15203000</v>
          </cell>
          <cell r="S2000">
            <v>90</v>
          </cell>
          <cell r="T2000">
            <v>26</v>
          </cell>
          <cell r="U2000">
            <v>0</v>
          </cell>
          <cell r="V2000">
            <v>0</v>
          </cell>
          <cell r="W2000">
            <v>84</v>
          </cell>
          <cell r="X2000">
            <v>2184</v>
          </cell>
          <cell r="Y2000">
            <v>345441.6</v>
          </cell>
          <cell r="Z2000">
            <v>8981481.5999999996</v>
          </cell>
          <cell r="AA2000">
            <v>362713.68</v>
          </cell>
          <cell r="AB2000">
            <v>9430555.6799999997</v>
          </cell>
          <cell r="AC2000">
            <v>6.7</v>
          </cell>
          <cell r="AD2000">
            <v>174.20000000000002</v>
          </cell>
          <cell r="AE2000" t="e">
            <v>#REF!</v>
          </cell>
          <cell r="AF2000" t="e">
            <v>#REF!</v>
          </cell>
          <cell r="AI2000">
            <v>0</v>
          </cell>
          <cell r="AJ2000" t="str">
            <v/>
          </cell>
        </row>
        <row r="2001">
          <cell r="A2001" t="str">
            <v>B10036</v>
          </cell>
          <cell r="B2001">
            <v>1736</v>
          </cell>
          <cell r="C2001">
            <v>1552</v>
          </cell>
          <cell r="E2001" t="str">
            <v>IN DOOR UNIT 6.0 Kw, 330~750m3/h</v>
          </cell>
          <cell r="F2001">
            <v>0</v>
          </cell>
          <cell r="G2001" t="str">
            <v>6.0kW</v>
          </cell>
          <cell r="H2001" t="str">
            <v>Set</v>
          </cell>
          <cell r="I2001">
            <v>234</v>
          </cell>
          <cell r="J2001">
            <v>0</v>
          </cell>
          <cell r="K2001">
            <v>0</v>
          </cell>
          <cell r="M2001" t="str">
            <v>Trane</v>
          </cell>
          <cell r="N2001" t="str">
            <v>MCD524DP</v>
          </cell>
          <cell r="O2001" t="str">
            <v>Thái Lan</v>
          </cell>
          <cell r="Q2001">
            <v>100</v>
          </cell>
          <cell r="R2001">
            <v>5911000</v>
          </cell>
          <cell r="S2001">
            <v>80</v>
          </cell>
          <cell r="T2001">
            <v>234</v>
          </cell>
          <cell r="U2001">
            <v>0</v>
          </cell>
          <cell r="V2001">
            <v>0</v>
          </cell>
          <cell r="W2001">
            <v>56</v>
          </cell>
          <cell r="X2001">
            <v>13104</v>
          </cell>
          <cell r="Y2001">
            <v>230294.39999999999</v>
          </cell>
          <cell r="Z2001">
            <v>53888889.600000001</v>
          </cell>
          <cell r="AA2001">
            <v>241809.12</v>
          </cell>
          <cell r="AB2001">
            <v>56583334.079999998</v>
          </cell>
          <cell r="AC2001">
            <v>4.5</v>
          </cell>
          <cell r="AD2001">
            <v>1053</v>
          </cell>
          <cell r="AE2001" t="e">
            <v>#REF!</v>
          </cell>
          <cell r="AF2001" t="e">
            <v>#REF!</v>
          </cell>
          <cell r="AI2001">
            <v>0</v>
          </cell>
          <cell r="AJ2001" t="str">
            <v/>
          </cell>
        </row>
        <row r="2002">
          <cell r="A2002" t="str">
            <v>B10037</v>
          </cell>
          <cell r="B2002">
            <v>1737</v>
          </cell>
          <cell r="C2002">
            <v>1552</v>
          </cell>
          <cell r="E2002" t="str">
            <v>IN DOOR UNIT 3.5 Kw, 330~540m3/h</v>
          </cell>
          <cell r="F2002">
            <v>0</v>
          </cell>
          <cell r="G2002" t="str">
            <v>3.5kW</v>
          </cell>
          <cell r="H2002" t="str">
            <v>Set</v>
          </cell>
          <cell r="I2002">
            <v>442</v>
          </cell>
          <cell r="J2002">
            <v>0</v>
          </cell>
          <cell r="K2002">
            <v>0</v>
          </cell>
          <cell r="M2002" t="str">
            <v>Trane</v>
          </cell>
          <cell r="N2002" t="str">
            <v>MCD512DP</v>
          </cell>
          <cell r="O2002" t="str">
            <v>Thái Lan</v>
          </cell>
          <cell r="Q2002">
            <v>100</v>
          </cell>
          <cell r="R2002">
            <v>5474000</v>
          </cell>
          <cell r="S2002">
            <v>70</v>
          </cell>
          <cell r="T2002">
            <v>442</v>
          </cell>
          <cell r="U2002">
            <v>0</v>
          </cell>
          <cell r="V2002">
            <v>0</v>
          </cell>
          <cell r="W2002">
            <v>49</v>
          </cell>
          <cell r="X2002">
            <v>21658</v>
          </cell>
          <cell r="Y2002">
            <v>201507.6</v>
          </cell>
          <cell r="Z2002">
            <v>89066359.200000003</v>
          </cell>
          <cell r="AA2002">
            <v>211582.98</v>
          </cell>
          <cell r="AB2002">
            <v>93519677.160000011</v>
          </cell>
          <cell r="AC2002">
            <v>3.9</v>
          </cell>
          <cell r="AD2002">
            <v>1723.8</v>
          </cell>
          <cell r="AE2002" t="e">
            <v>#REF!</v>
          </cell>
          <cell r="AF2002" t="e">
            <v>#REF!</v>
          </cell>
          <cell r="AI2002">
            <v>0</v>
          </cell>
          <cell r="AJ2002" t="str">
            <v/>
          </cell>
        </row>
        <row r="2003">
          <cell r="A2003" t="str">
            <v>B10038</v>
          </cell>
          <cell r="B2003">
            <v>2487</v>
          </cell>
          <cell r="C2003">
            <v>1610</v>
          </cell>
          <cell r="E2003" t="str">
            <v>Quạt FAF 350m3/h, 150PA</v>
          </cell>
          <cell r="F2003">
            <v>0</v>
          </cell>
          <cell r="G2003">
            <v>0</v>
          </cell>
          <cell r="H2003" t="str">
            <v>Bộ</v>
          </cell>
          <cell r="I2003">
            <v>234</v>
          </cell>
          <cell r="J2003">
            <v>3060200</v>
          </cell>
          <cell r="K2003">
            <v>716086800</v>
          </cell>
          <cell r="M2003" t="str">
            <v>Kruger</v>
          </cell>
          <cell r="N2003" t="str">
            <v>MTD Silent 160</v>
          </cell>
          <cell r="O2003" t="str">
            <v>Việt Nam</v>
          </cell>
          <cell r="Q2003">
            <v>100</v>
          </cell>
          <cell r="R2003">
            <v>2860000</v>
          </cell>
          <cell r="S2003">
            <v>40</v>
          </cell>
          <cell r="T2003">
            <v>234</v>
          </cell>
          <cell r="U2003">
            <v>3060162</v>
          </cell>
          <cell r="V2003">
            <v>716077908</v>
          </cell>
          <cell r="W2003">
            <v>28</v>
          </cell>
          <cell r="X2003">
            <v>6552</v>
          </cell>
          <cell r="Y2003">
            <v>115147.2</v>
          </cell>
          <cell r="Z2003">
            <v>26944444.800000001</v>
          </cell>
          <cell r="AA2003">
            <v>120904.56</v>
          </cell>
          <cell r="AB2003">
            <v>28291667.039999999</v>
          </cell>
          <cell r="AC2003">
            <v>2.2000000000000002</v>
          </cell>
          <cell r="AD2003">
            <v>514.80000000000007</v>
          </cell>
          <cell r="AE2003" t="e">
            <v>#REF!</v>
          </cell>
          <cell r="AF2003" t="e">
            <v>#REF!</v>
          </cell>
          <cell r="AI2003">
            <v>3060200</v>
          </cell>
          <cell r="AJ2003">
            <v>716086800</v>
          </cell>
        </row>
        <row r="2004">
          <cell r="A2004" t="str">
            <v>B10039</v>
          </cell>
          <cell r="B2004">
            <v>2488</v>
          </cell>
          <cell r="C2004">
            <v>1610</v>
          </cell>
          <cell r="E2004" t="str">
            <v>Quạt FAF 100m3/h, 75PA</v>
          </cell>
          <cell r="F2004">
            <v>0</v>
          </cell>
          <cell r="G2004">
            <v>0</v>
          </cell>
          <cell r="H2004" t="str">
            <v>Bộ</v>
          </cell>
          <cell r="I2004">
            <v>234</v>
          </cell>
          <cell r="J2004">
            <v>2289800</v>
          </cell>
          <cell r="K2004">
            <v>535813200</v>
          </cell>
          <cell r="M2004" t="str">
            <v>Kruger</v>
          </cell>
          <cell r="N2004" t="str">
            <v>MTD Silent 100/2</v>
          </cell>
          <cell r="O2004" t="str">
            <v>Việt Nam</v>
          </cell>
          <cell r="Q2004">
            <v>100</v>
          </cell>
          <cell r="R2004">
            <v>2140000</v>
          </cell>
          <cell r="S2004">
            <v>30</v>
          </cell>
          <cell r="T2004">
            <v>234</v>
          </cell>
          <cell r="U2004">
            <v>2289757.5</v>
          </cell>
          <cell r="V2004">
            <v>535803255</v>
          </cell>
          <cell r="W2004">
            <v>28</v>
          </cell>
          <cell r="X2004">
            <v>6552</v>
          </cell>
          <cell r="Y2004">
            <v>115147.2</v>
          </cell>
          <cell r="Z2004">
            <v>26944444.800000001</v>
          </cell>
          <cell r="AA2004">
            <v>120904.56</v>
          </cell>
          <cell r="AB2004">
            <v>28291667.039999999</v>
          </cell>
          <cell r="AC2004">
            <v>2.2000000000000002</v>
          </cell>
          <cell r="AD2004">
            <v>514.80000000000007</v>
          </cell>
          <cell r="AE2004" t="e">
            <v>#REF!</v>
          </cell>
          <cell r="AF2004" t="e">
            <v>#REF!</v>
          </cell>
          <cell r="AI2004">
            <v>2289800</v>
          </cell>
          <cell r="AJ2004">
            <v>535813200</v>
          </cell>
        </row>
        <row r="2005">
          <cell r="A2005" t="str">
            <v>B10040</v>
          </cell>
          <cell r="D2005" t="str">
            <v>II.2</v>
          </cell>
          <cell r="E2005" t="str">
            <v>THIẾT BỊ - VAN GIÓ, CỬA GIÓ</v>
          </cell>
          <cell r="F2005">
            <v>0</v>
          </cell>
        </row>
        <row r="2006">
          <cell r="A2006" t="str">
            <v>B10041</v>
          </cell>
          <cell r="B2006">
            <v>2804</v>
          </cell>
          <cell r="C2006">
            <v>1700</v>
          </cell>
          <cell r="E2006" t="str">
            <v>Cửa gió thải EAG 450x100 kèm lưới chắn côn trùng</v>
          </cell>
          <cell r="F2006">
            <v>0</v>
          </cell>
          <cell r="G2006">
            <v>0</v>
          </cell>
          <cell r="H2006" t="str">
            <v>cái</v>
          </cell>
          <cell r="I2006">
            <v>858</v>
          </cell>
          <cell r="J2006">
            <v>136600</v>
          </cell>
          <cell r="K2006">
            <v>117202800</v>
          </cell>
          <cell r="M2006" t="str">
            <v>Star Duct</v>
          </cell>
          <cell r="N2006" t="str">
            <v>Cửa gió nan Z + LCCT, tính theo kích thước cổ cửa gió.</v>
          </cell>
          <cell r="O2006" t="str">
            <v>Việt Nam</v>
          </cell>
          <cell r="Q2006">
            <v>100</v>
          </cell>
          <cell r="R2006">
            <v>136620</v>
          </cell>
          <cell r="S2006">
            <v>0</v>
          </cell>
          <cell r="T2006">
            <v>858</v>
          </cell>
          <cell r="U2006">
            <v>136558.5</v>
          </cell>
          <cell r="V2006">
            <v>117167193</v>
          </cell>
          <cell r="W2006">
            <v>28</v>
          </cell>
          <cell r="X2006">
            <v>24024</v>
          </cell>
          <cell r="Y2006">
            <v>115147.2</v>
          </cell>
          <cell r="Z2006">
            <v>98796297.599999994</v>
          </cell>
          <cell r="AA2006">
            <v>120904.56</v>
          </cell>
          <cell r="AB2006">
            <v>103736112.48</v>
          </cell>
          <cell r="AC2006">
            <v>2.2000000000000002</v>
          </cell>
          <cell r="AD2006">
            <v>1887.6000000000001</v>
          </cell>
          <cell r="AE2006" t="e">
            <v>#REF!</v>
          </cell>
          <cell r="AF2006" t="e">
            <v>#REF!</v>
          </cell>
          <cell r="AI2006">
            <v>136600</v>
          </cell>
          <cell r="AJ2006">
            <v>117202800</v>
          </cell>
        </row>
        <row r="2007">
          <cell r="A2007" t="str">
            <v>B10042</v>
          </cell>
          <cell r="B2007">
            <v>2805</v>
          </cell>
          <cell r="C2007">
            <v>1700</v>
          </cell>
          <cell r="E2007" t="str">
            <v>Cửa gió thải EAG 400x150 kèm lưới chắn côn trùng</v>
          </cell>
          <cell r="F2007">
            <v>0</v>
          </cell>
          <cell r="G2007">
            <v>0</v>
          </cell>
          <cell r="H2007" t="str">
            <v>cái</v>
          </cell>
          <cell r="I2007">
            <v>416</v>
          </cell>
          <cell r="J2007">
            <v>158500</v>
          </cell>
          <cell r="K2007">
            <v>65936000</v>
          </cell>
          <cell r="M2007" t="str">
            <v>Star Duct</v>
          </cell>
          <cell r="N2007" t="str">
            <v>Cửa gió nan Z + LCCT, tính theo kích thước cổ cửa gió.</v>
          </cell>
          <cell r="O2007" t="str">
            <v>Việt Nam</v>
          </cell>
          <cell r="Q2007">
            <v>100</v>
          </cell>
          <cell r="R2007">
            <v>158400</v>
          </cell>
          <cell r="S2007">
            <v>0</v>
          </cell>
          <cell r="T2007">
            <v>416</v>
          </cell>
          <cell r="U2007">
            <v>158461.5</v>
          </cell>
          <cell r="V2007">
            <v>65919984</v>
          </cell>
          <cell r="W2007">
            <v>28</v>
          </cell>
          <cell r="X2007">
            <v>11648</v>
          </cell>
          <cell r="Y2007">
            <v>115147.2</v>
          </cell>
          <cell r="Z2007">
            <v>47901235.199999996</v>
          </cell>
          <cell r="AA2007">
            <v>120904.56</v>
          </cell>
          <cell r="AB2007">
            <v>50296296.960000001</v>
          </cell>
          <cell r="AC2007">
            <v>2.2000000000000002</v>
          </cell>
          <cell r="AD2007">
            <v>915.2</v>
          </cell>
          <cell r="AE2007" t="e">
            <v>#REF!</v>
          </cell>
          <cell r="AF2007" t="e">
            <v>#REF!</v>
          </cell>
          <cell r="AI2007">
            <v>158500</v>
          </cell>
          <cell r="AJ2007">
            <v>65936000</v>
          </cell>
        </row>
        <row r="2008">
          <cell r="A2008" t="str">
            <v>B10043</v>
          </cell>
          <cell r="B2008">
            <v>2806</v>
          </cell>
          <cell r="C2008">
            <v>1700</v>
          </cell>
          <cell r="E2008" t="str">
            <v>Cửa gió thải EAG 200x200 kèm lưới chắn côn trùng</v>
          </cell>
          <cell r="F2008">
            <v>0</v>
          </cell>
          <cell r="G2008">
            <v>0</v>
          </cell>
          <cell r="H2008" t="str">
            <v>cái</v>
          </cell>
          <cell r="I2008">
            <v>338</v>
          </cell>
          <cell r="J2008">
            <v>128100</v>
          </cell>
          <cell r="K2008">
            <v>43297800</v>
          </cell>
          <cell r="M2008" t="str">
            <v>Star Duct</v>
          </cell>
          <cell r="N2008" t="str">
            <v>Cửa gió nan Z + LCCT, tính theo kích thước cổ cửa gió.</v>
          </cell>
          <cell r="O2008" t="str">
            <v>Việt Nam</v>
          </cell>
          <cell r="Q2008">
            <v>100</v>
          </cell>
          <cell r="R2008">
            <v>128040.00000000001</v>
          </cell>
          <cell r="S2008">
            <v>0</v>
          </cell>
          <cell r="T2008">
            <v>338</v>
          </cell>
          <cell r="U2008">
            <v>128065.5</v>
          </cell>
          <cell r="V2008">
            <v>43286139</v>
          </cell>
          <cell r="W2008">
            <v>21</v>
          </cell>
          <cell r="X2008">
            <v>7098</v>
          </cell>
          <cell r="Y2008">
            <v>86360.4</v>
          </cell>
          <cell r="Z2008">
            <v>29189815.199999999</v>
          </cell>
          <cell r="AA2008">
            <v>90678.42</v>
          </cell>
          <cell r="AB2008">
            <v>30649305.960000001</v>
          </cell>
          <cell r="AC2008">
            <v>1.7</v>
          </cell>
          <cell r="AD2008">
            <v>574.6</v>
          </cell>
          <cell r="AE2008" t="e">
            <v>#REF!</v>
          </cell>
          <cell r="AF2008" t="e">
            <v>#REF!</v>
          </cell>
          <cell r="AI2008">
            <v>128100</v>
          </cell>
          <cell r="AJ2008">
            <v>43297800</v>
          </cell>
        </row>
        <row r="2009">
          <cell r="A2009" t="str">
            <v>B10044</v>
          </cell>
          <cell r="B2009">
            <v>2807</v>
          </cell>
          <cell r="C2009">
            <v>1700</v>
          </cell>
          <cell r="E2009" t="str">
            <v>Cửa gió thải EAG 150x150 kèm lưới chắn côn trùng</v>
          </cell>
          <cell r="F2009">
            <v>0</v>
          </cell>
          <cell r="G2009">
            <v>0</v>
          </cell>
          <cell r="H2009" t="str">
            <v>cái</v>
          </cell>
          <cell r="I2009">
            <v>78</v>
          </cell>
          <cell r="J2009">
            <v>84300</v>
          </cell>
          <cell r="K2009">
            <v>6575400</v>
          </cell>
          <cell r="M2009" t="str">
            <v>Star Duct</v>
          </cell>
          <cell r="N2009" t="str">
            <v>Cửa gió nan Z + LCCT, tính theo kích thước cổ cửa gió.</v>
          </cell>
          <cell r="O2009" t="str">
            <v>Việt Nam</v>
          </cell>
          <cell r="Q2009">
            <v>100</v>
          </cell>
          <cell r="R2009">
            <v>84216</v>
          </cell>
          <cell r="S2009">
            <v>0</v>
          </cell>
          <cell r="T2009">
            <v>78</v>
          </cell>
          <cell r="U2009">
            <v>84259.5</v>
          </cell>
          <cell r="V2009">
            <v>6572241</v>
          </cell>
          <cell r="W2009">
            <v>14</v>
          </cell>
          <cell r="X2009">
            <v>1092</v>
          </cell>
          <cell r="Y2009">
            <v>57573.599999999999</v>
          </cell>
          <cell r="Z2009">
            <v>4490740.8</v>
          </cell>
          <cell r="AA2009">
            <v>60452.28</v>
          </cell>
          <cell r="AB2009">
            <v>4715277.84</v>
          </cell>
          <cell r="AC2009">
            <v>1.1000000000000001</v>
          </cell>
          <cell r="AD2009">
            <v>85.800000000000011</v>
          </cell>
          <cell r="AE2009" t="e">
            <v>#REF!</v>
          </cell>
          <cell r="AF2009" t="e">
            <v>#REF!</v>
          </cell>
          <cell r="AI2009">
            <v>84300</v>
          </cell>
          <cell r="AJ2009">
            <v>6575400</v>
          </cell>
        </row>
        <row r="2010">
          <cell r="A2010" t="str">
            <v>B10045</v>
          </cell>
          <cell r="B2010">
            <v>2808</v>
          </cell>
          <cell r="C2010">
            <v>1700</v>
          </cell>
          <cell r="E2010" t="str">
            <v>Cửa gió hồi RAG 1000x100 kèm lưới lọc bụi</v>
          </cell>
          <cell r="F2010">
            <v>0</v>
          </cell>
          <cell r="G2010">
            <v>0</v>
          </cell>
          <cell r="H2010" t="str">
            <v>cái</v>
          </cell>
          <cell r="I2010">
            <v>598</v>
          </cell>
          <cell r="J2010">
            <v>168300</v>
          </cell>
          <cell r="K2010">
            <v>100643400</v>
          </cell>
          <cell r="M2010" t="str">
            <v>Star Duct</v>
          </cell>
          <cell r="N2010" t="str">
            <v>Cửa gió nan T + Lọc bụi</v>
          </cell>
          <cell r="O2010" t="str">
            <v>Việt Nam</v>
          </cell>
          <cell r="Q2010">
            <v>100</v>
          </cell>
          <cell r="R2010">
            <v>168300</v>
          </cell>
          <cell r="S2010">
            <v>0</v>
          </cell>
          <cell r="T2010">
            <v>598</v>
          </cell>
          <cell r="U2010">
            <v>168295.5</v>
          </cell>
          <cell r="V2010">
            <v>100640709</v>
          </cell>
          <cell r="W2010">
            <v>56</v>
          </cell>
          <cell r="X2010">
            <v>33488</v>
          </cell>
          <cell r="Y2010">
            <v>230294.39999999999</v>
          </cell>
          <cell r="Z2010">
            <v>137716051.19999999</v>
          </cell>
          <cell r="AA2010">
            <v>241809.12</v>
          </cell>
          <cell r="AB2010">
            <v>144601853.75999999</v>
          </cell>
          <cell r="AC2010">
            <v>4.5</v>
          </cell>
          <cell r="AD2010">
            <v>2691</v>
          </cell>
          <cell r="AE2010" t="e">
            <v>#REF!</v>
          </cell>
          <cell r="AF2010" t="e">
            <v>#REF!</v>
          </cell>
          <cell r="AI2010">
            <v>168300</v>
          </cell>
          <cell r="AJ2010">
            <v>100643400</v>
          </cell>
        </row>
        <row r="2011">
          <cell r="A2011" t="str">
            <v>B10046</v>
          </cell>
          <cell r="B2011">
            <v>2809</v>
          </cell>
          <cell r="C2011">
            <v>1700</v>
          </cell>
          <cell r="E2011" t="str">
            <v>Cửa gió hồi RAG 800x150 kèm lưới lọc bụi</v>
          </cell>
          <cell r="F2011">
            <v>0</v>
          </cell>
          <cell r="G2011">
            <v>0</v>
          </cell>
          <cell r="H2011" t="str">
            <v>cái</v>
          </cell>
          <cell r="I2011">
            <v>26</v>
          </cell>
          <cell r="J2011">
            <v>194000</v>
          </cell>
          <cell r="K2011">
            <v>5044000</v>
          </cell>
          <cell r="M2011" t="str">
            <v>Star Duct</v>
          </cell>
          <cell r="N2011" t="str">
            <v>Cửa gió nan T + Lọc bụi</v>
          </cell>
          <cell r="O2011" t="str">
            <v>Việt Nam</v>
          </cell>
          <cell r="Q2011">
            <v>100</v>
          </cell>
          <cell r="R2011">
            <v>194040</v>
          </cell>
          <cell r="S2011">
            <v>0</v>
          </cell>
          <cell r="T2011">
            <v>26</v>
          </cell>
          <cell r="U2011">
            <v>193998</v>
          </cell>
          <cell r="V2011">
            <v>5043948</v>
          </cell>
          <cell r="W2011">
            <v>49</v>
          </cell>
          <cell r="X2011">
            <v>1274</v>
          </cell>
          <cell r="Y2011">
            <v>201507.6</v>
          </cell>
          <cell r="Z2011">
            <v>5239197.6000000006</v>
          </cell>
          <cell r="AA2011">
            <v>211582.98</v>
          </cell>
          <cell r="AB2011">
            <v>5501157.4800000004</v>
          </cell>
          <cell r="AC2011">
            <v>3.9</v>
          </cell>
          <cell r="AD2011">
            <v>101.39999999999999</v>
          </cell>
          <cell r="AE2011" t="e">
            <v>#REF!</v>
          </cell>
          <cell r="AF2011" t="e">
            <v>#REF!</v>
          </cell>
          <cell r="AI2011">
            <v>194000</v>
          </cell>
          <cell r="AJ2011">
            <v>5044000</v>
          </cell>
        </row>
        <row r="2012">
          <cell r="A2012" t="str">
            <v>B10047</v>
          </cell>
          <cell r="B2012">
            <v>2810</v>
          </cell>
          <cell r="C2012">
            <v>1700</v>
          </cell>
          <cell r="E2012" t="str">
            <v>Cửa gió hồi RAG 450x450 kèm lưới lọc bụi</v>
          </cell>
          <cell r="F2012">
            <v>0</v>
          </cell>
          <cell r="G2012">
            <v>0</v>
          </cell>
          <cell r="H2012" t="str">
            <v>cái</v>
          </cell>
          <cell r="I2012">
            <v>650</v>
          </cell>
          <cell r="J2012">
            <v>258800</v>
          </cell>
          <cell r="K2012">
            <v>168220000</v>
          </cell>
          <cell r="M2012" t="str">
            <v>Star Duct</v>
          </cell>
          <cell r="N2012" t="str">
            <v>Cửa gió nan bầu dục 1 lớp cố định + Lọc bụi</v>
          </cell>
          <cell r="O2012" t="str">
            <v>Việt Nam</v>
          </cell>
          <cell r="Q2012">
            <v>100</v>
          </cell>
          <cell r="R2012">
            <v>258720.00000000003</v>
          </cell>
          <cell r="S2012">
            <v>0</v>
          </cell>
          <cell r="T2012">
            <v>650</v>
          </cell>
          <cell r="U2012">
            <v>258813</v>
          </cell>
          <cell r="V2012">
            <v>168228450</v>
          </cell>
          <cell r="W2012">
            <v>49</v>
          </cell>
          <cell r="X2012">
            <v>31850</v>
          </cell>
          <cell r="Y2012">
            <v>201507.6</v>
          </cell>
          <cell r="Z2012">
            <v>130979940</v>
          </cell>
          <cell r="AA2012">
            <v>211582.98</v>
          </cell>
          <cell r="AB2012">
            <v>137528937</v>
          </cell>
          <cell r="AC2012">
            <v>3.9</v>
          </cell>
          <cell r="AD2012">
            <v>2535</v>
          </cell>
          <cell r="AE2012" t="e">
            <v>#REF!</v>
          </cell>
          <cell r="AF2012" t="e">
            <v>#REF!</v>
          </cell>
          <cell r="AI2012">
            <v>258800</v>
          </cell>
          <cell r="AJ2012">
            <v>168220000</v>
          </cell>
        </row>
        <row r="2013">
          <cell r="A2013" t="str">
            <v>B10048</v>
          </cell>
          <cell r="B2013">
            <v>2811</v>
          </cell>
          <cell r="C2013">
            <v>1700</v>
          </cell>
          <cell r="E2013" t="str">
            <v>Cửa gió cấp SAG 1000x100</v>
          </cell>
          <cell r="F2013">
            <v>0</v>
          </cell>
          <cell r="G2013">
            <v>0</v>
          </cell>
          <cell r="H2013" t="str">
            <v>cái</v>
          </cell>
          <cell r="I2013">
            <v>806</v>
          </cell>
          <cell r="J2013">
            <v>155800</v>
          </cell>
          <cell r="K2013">
            <v>125574800</v>
          </cell>
          <cell r="M2013" t="str">
            <v>Star Duct</v>
          </cell>
          <cell r="N2013" t="str">
            <v>Cửa gió nan T</v>
          </cell>
          <cell r="O2013" t="str">
            <v>Việt Nam</v>
          </cell>
          <cell r="Q2013">
            <v>100</v>
          </cell>
          <cell r="R2013">
            <v>155760</v>
          </cell>
          <cell r="S2013">
            <v>0</v>
          </cell>
          <cell r="T2013">
            <v>806</v>
          </cell>
          <cell r="U2013">
            <v>155779.5</v>
          </cell>
          <cell r="V2013">
            <v>125558277</v>
          </cell>
          <cell r="W2013">
            <v>56</v>
          </cell>
          <cell r="X2013">
            <v>45136</v>
          </cell>
          <cell r="Y2013">
            <v>230294.39999999999</v>
          </cell>
          <cell r="Z2013">
            <v>185617286.40000001</v>
          </cell>
          <cell r="AA2013">
            <v>241809.12</v>
          </cell>
          <cell r="AB2013">
            <v>194898150.72</v>
          </cell>
          <cell r="AC2013">
            <v>4.5</v>
          </cell>
          <cell r="AD2013">
            <v>3627</v>
          </cell>
          <cell r="AE2013" t="e">
            <v>#REF!</v>
          </cell>
          <cell r="AF2013" t="e">
            <v>#REF!</v>
          </cell>
          <cell r="AI2013">
            <v>155800</v>
          </cell>
          <cell r="AJ2013">
            <v>125574800</v>
          </cell>
        </row>
        <row r="2014">
          <cell r="A2014" t="str">
            <v>B10049</v>
          </cell>
          <cell r="B2014">
            <v>2812</v>
          </cell>
          <cell r="C2014">
            <v>1700</v>
          </cell>
          <cell r="E2014" t="str">
            <v>Cửa gió cấp SAG 800x150</v>
          </cell>
          <cell r="F2014">
            <v>0</v>
          </cell>
          <cell r="G2014">
            <v>0</v>
          </cell>
          <cell r="H2014" t="str">
            <v>cái</v>
          </cell>
          <cell r="I2014">
            <v>26</v>
          </cell>
          <cell r="J2014">
            <v>174300</v>
          </cell>
          <cell r="K2014">
            <v>4531800</v>
          </cell>
          <cell r="M2014" t="str">
            <v>Star Duct</v>
          </cell>
          <cell r="N2014" t="str">
            <v>Cửa gió nan T</v>
          </cell>
          <cell r="O2014" t="str">
            <v>Việt Nam</v>
          </cell>
          <cell r="Q2014">
            <v>100</v>
          </cell>
          <cell r="R2014">
            <v>174240</v>
          </cell>
          <cell r="S2014">
            <v>0</v>
          </cell>
          <cell r="T2014">
            <v>26</v>
          </cell>
          <cell r="U2014">
            <v>174330</v>
          </cell>
          <cell r="V2014">
            <v>4532580</v>
          </cell>
          <cell r="W2014">
            <v>49</v>
          </cell>
          <cell r="X2014">
            <v>1274</v>
          </cell>
          <cell r="Y2014">
            <v>201507.6</v>
          </cell>
          <cell r="Z2014">
            <v>5239197.6000000006</v>
          </cell>
          <cell r="AA2014">
            <v>211582.98</v>
          </cell>
          <cell r="AB2014">
            <v>5501157.4800000004</v>
          </cell>
          <cell r="AC2014">
            <v>3.9</v>
          </cell>
          <cell r="AD2014">
            <v>101.39999999999999</v>
          </cell>
          <cell r="AE2014" t="e">
            <v>#REF!</v>
          </cell>
          <cell r="AF2014" t="e">
            <v>#REF!</v>
          </cell>
          <cell r="AI2014">
            <v>174300</v>
          </cell>
          <cell r="AJ2014">
            <v>4531800</v>
          </cell>
        </row>
        <row r="2015">
          <cell r="A2015" t="str">
            <v>B10050</v>
          </cell>
          <cell r="D2015" t="str">
            <v>II.3</v>
          </cell>
          <cell r="E2015" t="str">
            <v>HỆ THỐNG ỐNG GIÓ</v>
          </cell>
          <cell r="F2015">
            <v>0</v>
          </cell>
        </row>
        <row r="2016">
          <cell r="A2016" t="str">
            <v>B10051</v>
          </cell>
          <cell r="B2016">
            <v>2814</v>
          </cell>
          <cell r="C2016">
            <v>0</v>
          </cell>
          <cell r="E2016" t="str">
            <v>Ống gió thải</v>
          </cell>
          <cell r="F2016">
            <v>0</v>
          </cell>
        </row>
        <row r="2017">
          <cell r="A2017" t="str">
            <v>B10052</v>
          </cell>
          <cell r="B2017">
            <v>2815</v>
          </cell>
          <cell r="C2017">
            <v>1711</v>
          </cell>
          <cell r="E2017" t="str">
            <v>Ống gió chế tạo bằng thép không gỉ D150, thép không gỉ dày 1.6mm</v>
          </cell>
          <cell r="F2017">
            <v>0</v>
          </cell>
          <cell r="G2017">
            <v>0</v>
          </cell>
          <cell r="H2017" t="str">
            <v>m</v>
          </cell>
          <cell r="I2017">
            <v>2163.2000000000003</v>
          </cell>
          <cell r="J2017">
            <v>630000</v>
          </cell>
          <cell r="K2017">
            <v>1362816000</v>
          </cell>
          <cell r="M2017">
            <v>0</v>
          </cell>
          <cell r="N2017" t="str">
            <v>Inox 304</v>
          </cell>
          <cell r="O2017" t="str">
            <v>Việt Nam</v>
          </cell>
          <cell r="Q2017">
            <v>100</v>
          </cell>
          <cell r="R2017">
            <v>630000</v>
          </cell>
          <cell r="S2017">
            <v>0.47099999999999997</v>
          </cell>
          <cell r="T2017">
            <v>2163.2000000000003</v>
          </cell>
          <cell r="U2017">
            <v>630046.5</v>
          </cell>
          <cell r="V2017">
            <v>1362916588.8000002</v>
          </cell>
          <cell r="W2017">
            <v>11.2</v>
          </cell>
          <cell r="X2017">
            <v>24227.84</v>
          </cell>
          <cell r="Y2017">
            <v>46058.879999999997</v>
          </cell>
          <cell r="Z2017">
            <v>99634569.216000006</v>
          </cell>
          <cell r="AA2017">
            <v>48361.82</v>
          </cell>
          <cell r="AB2017">
            <v>104616289.02400002</v>
          </cell>
          <cell r="AC2017">
            <v>0.9</v>
          </cell>
          <cell r="AD2017">
            <v>1946.8800000000003</v>
          </cell>
          <cell r="AE2017" t="e">
            <v>#REF!</v>
          </cell>
          <cell r="AF2017" t="e">
            <v>#REF!</v>
          </cell>
          <cell r="AI2017">
            <v>630000</v>
          </cell>
          <cell r="AJ2017">
            <v>1362816000.0000002</v>
          </cell>
        </row>
        <row r="2018">
          <cell r="A2018" t="str">
            <v>B10053</v>
          </cell>
          <cell r="B2018">
            <v>2816</v>
          </cell>
          <cell r="C2018">
            <v>1711</v>
          </cell>
          <cell r="E2018" t="str">
            <v>Ống gió chế tạo bằng tôn tráng kẽm D150, tôn dày 0.58mm, kết nối ống bằng nẹp C</v>
          </cell>
          <cell r="F2018">
            <v>0</v>
          </cell>
          <cell r="G2018">
            <v>0</v>
          </cell>
          <cell r="H2018" t="str">
            <v>m</v>
          </cell>
          <cell r="I2018">
            <v>1786.72</v>
          </cell>
          <cell r="J2018">
            <v>113800</v>
          </cell>
          <cell r="K2018">
            <v>203328736</v>
          </cell>
          <cell r="M2018" t="str">
            <v>Hoa Sen hoặc Phương Nam</v>
          </cell>
          <cell r="N2018">
            <v>0</v>
          </cell>
          <cell r="O2018" t="str">
            <v>Việt Nam</v>
          </cell>
          <cell r="Q2018">
            <v>100</v>
          </cell>
          <cell r="R2018">
            <v>113784.00000000001</v>
          </cell>
          <cell r="S2018">
            <v>0.47099999999999997</v>
          </cell>
          <cell r="T2018">
            <v>1786.72</v>
          </cell>
          <cell r="U2018">
            <v>113761.5</v>
          </cell>
          <cell r="V2018">
            <v>203259947.28</v>
          </cell>
          <cell r="W2018">
            <v>11.2</v>
          </cell>
          <cell r="X2018">
            <v>20011.263999999999</v>
          </cell>
          <cell r="Y2018">
            <v>46058.879999999997</v>
          </cell>
          <cell r="Z2018">
            <v>82294322.073599994</v>
          </cell>
          <cell r="AA2018">
            <v>48361.82</v>
          </cell>
          <cell r="AB2018">
            <v>86409031.030400008</v>
          </cell>
          <cell r="AC2018">
            <v>0.9</v>
          </cell>
          <cell r="AD2018">
            <v>1608.048</v>
          </cell>
          <cell r="AE2018" t="e">
            <v>#REF!</v>
          </cell>
          <cell r="AF2018" t="e">
            <v>#REF!</v>
          </cell>
          <cell r="AI2018">
            <v>113800</v>
          </cell>
          <cell r="AJ2018">
            <v>203328736</v>
          </cell>
        </row>
        <row r="2019">
          <cell r="A2019" t="str">
            <v>B10054</v>
          </cell>
          <cell r="B2019">
            <v>2817</v>
          </cell>
          <cell r="C2019">
            <v>1711</v>
          </cell>
          <cell r="E2019" t="str">
            <v>Ống gió chế tạo bằng tôn tráng kẽm D100, tôn dày 0.58mm, kết nối ống bằng nẹp C</v>
          </cell>
          <cell r="F2019">
            <v>0</v>
          </cell>
          <cell r="G2019">
            <v>0</v>
          </cell>
          <cell r="H2019" t="str">
            <v>m</v>
          </cell>
          <cell r="I2019">
            <v>2558.4</v>
          </cell>
          <cell r="J2019">
            <v>82500</v>
          </cell>
          <cell r="K2019">
            <v>211068000</v>
          </cell>
          <cell r="M2019" t="str">
            <v>Hoa Sen hoặc Phương Nam</v>
          </cell>
          <cell r="N2019">
            <v>0</v>
          </cell>
          <cell r="O2019" t="str">
            <v>Việt Nam</v>
          </cell>
          <cell r="Q2019">
            <v>100</v>
          </cell>
          <cell r="R2019">
            <v>82368</v>
          </cell>
          <cell r="S2019">
            <v>0.314</v>
          </cell>
          <cell r="T2019">
            <v>2558.4</v>
          </cell>
          <cell r="U2019">
            <v>82471.5</v>
          </cell>
          <cell r="V2019">
            <v>210995085.59999999</v>
          </cell>
          <cell r="W2019">
            <v>7</v>
          </cell>
          <cell r="X2019">
            <v>17908.8</v>
          </cell>
          <cell r="Y2019">
            <v>28786.799999999999</v>
          </cell>
          <cell r="Z2019">
            <v>73648149.120000005</v>
          </cell>
          <cell r="AA2019">
            <v>30226.14</v>
          </cell>
          <cell r="AB2019">
            <v>77330556.576000005</v>
          </cell>
          <cell r="AC2019">
            <v>0.6</v>
          </cell>
          <cell r="AD2019">
            <v>1535.04</v>
          </cell>
          <cell r="AE2019" t="e">
            <v>#REF!</v>
          </cell>
          <cell r="AF2019" t="e">
            <v>#REF!</v>
          </cell>
          <cell r="AI2019">
            <v>82500</v>
          </cell>
          <cell r="AJ2019">
            <v>211068000</v>
          </cell>
        </row>
        <row r="2020">
          <cell r="A2020" t="str">
            <v>B10055</v>
          </cell>
          <cell r="B2020">
            <v>2818</v>
          </cell>
          <cell r="C2020">
            <v>1711</v>
          </cell>
          <cell r="E2020" t="str">
            <v>Cút ống gió chế tạo bằng thép không gỉ D150, dày 1.6mm</v>
          </cell>
          <cell r="F2020">
            <v>0</v>
          </cell>
          <cell r="G2020">
            <v>0</v>
          </cell>
          <cell r="H2020" t="str">
            <v>cái</v>
          </cell>
          <cell r="I2020">
            <v>806</v>
          </cell>
          <cell r="J2020">
            <v>427100</v>
          </cell>
          <cell r="K2020">
            <v>344242600</v>
          </cell>
          <cell r="M2020">
            <v>0</v>
          </cell>
          <cell r="N2020" t="str">
            <v>Inox 304</v>
          </cell>
          <cell r="O2020" t="str">
            <v>Việt Nam</v>
          </cell>
          <cell r="Q2020">
            <v>100</v>
          </cell>
          <cell r="R2020">
            <v>427000</v>
          </cell>
          <cell r="S2020">
            <v>0.14129999999999998</v>
          </cell>
          <cell r="T2020">
            <v>806</v>
          </cell>
          <cell r="U2020">
            <v>427108.5</v>
          </cell>
          <cell r="V2020">
            <v>344249451</v>
          </cell>
          <cell r="W2020">
            <v>2.8</v>
          </cell>
          <cell r="X2020">
            <v>2256.7999999999997</v>
          </cell>
          <cell r="Y2020">
            <v>11514.72</v>
          </cell>
          <cell r="Z2020">
            <v>9280864.3200000003</v>
          </cell>
          <cell r="AA2020">
            <v>12090.46</v>
          </cell>
          <cell r="AB2020">
            <v>9744910.7599999998</v>
          </cell>
          <cell r="AC2020">
            <v>0.2</v>
          </cell>
          <cell r="AD2020">
            <v>161.20000000000002</v>
          </cell>
          <cell r="AE2020" t="e">
            <v>#REF!</v>
          </cell>
          <cell r="AF2020" t="e">
            <v>#REF!</v>
          </cell>
          <cell r="AI2020">
            <v>427100</v>
          </cell>
          <cell r="AJ2020">
            <v>344242600</v>
          </cell>
        </row>
        <row r="2021">
          <cell r="A2021" t="str">
            <v>B10056</v>
          </cell>
          <cell r="B2021">
            <v>2819</v>
          </cell>
          <cell r="C2021">
            <v>1711</v>
          </cell>
          <cell r="E2021" t="str">
            <v>Cút ống gió chế tạo bằng tôn tráng kẽm D150, tôn dày 0.58mm</v>
          </cell>
          <cell r="F2021">
            <v>0</v>
          </cell>
          <cell r="G2021">
            <v>0</v>
          </cell>
          <cell r="H2021" t="str">
            <v>cái</v>
          </cell>
          <cell r="I2021">
            <v>390</v>
          </cell>
          <cell r="J2021">
            <v>100800</v>
          </cell>
          <cell r="K2021">
            <v>39312000</v>
          </cell>
          <cell r="M2021" t="str">
            <v>Hoa Sen hoặc Phương Nam</v>
          </cell>
          <cell r="N2021">
            <v>0</v>
          </cell>
          <cell r="O2021" t="str">
            <v>Việt Nam</v>
          </cell>
          <cell r="Q2021">
            <v>100</v>
          </cell>
          <cell r="R2021">
            <v>100848</v>
          </cell>
          <cell r="S2021">
            <v>0.14129999999999998</v>
          </cell>
          <cell r="T2021">
            <v>390</v>
          </cell>
          <cell r="U2021">
            <v>100798.5</v>
          </cell>
          <cell r="V2021">
            <v>39311415</v>
          </cell>
          <cell r="W2021">
            <v>2.8</v>
          </cell>
          <cell r="X2021">
            <v>1092</v>
          </cell>
          <cell r="Y2021">
            <v>11514.72</v>
          </cell>
          <cell r="Z2021">
            <v>4490740.8</v>
          </cell>
          <cell r="AA2021">
            <v>12090.46</v>
          </cell>
          <cell r="AB2021">
            <v>4715279.3999999994</v>
          </cell>
          <cell r="AC2021">
            <v>0.2</v>
          </cell>
          <cell r="AD2021">
            <v>78</v>
          </cell>
          <cell r="AE2021" t="e">
            <v>#REF!</v>
          </cell>
          <cell r="AF2021" t="e">
            <v>#REF!</v>
          </cell>
          <cell r="AI2021">
            <v>100800</v>
          </cell>
          <cell r="AJ2021">
            <v>39312000</v>
          </cell>
        </row>
        <row r="2022">
          <cell r="A2022" t="str">
            <v>B10057</v>
          </cell>
          <cell r="B2022">
            <v>2820</v>
          </cell>
          <cell r="C2022">
            <v>1711</v>
          </cell>
          <cell r="E2022" t="str">
            <v>Cút ống gió chế tạo bằng tôn tráng kẽm D100, tôn dày 0.58mm</v>
          </cell>
          <cell r="F2022">
            <v>0</v>
          </cell>
          <cell r="G2022">
            <v>0</v>
          </cell>
          <cell r="H2022" t="str">
            <v>cái</v>
          </cell>
          <cell r="I2022">
            <v>1612</v>
          </cell>
          <cell r="J2022">
            <v>73500</v>
          </cell>
          <cell r="K2022">
            <v>118482000</v>
          </cell>
          <cell r="M2022" t="str">
            <v>Hoa Sen hoặc Phương Nam</v>
          </cell>
          <cell r="N2022">
            <v>0</v>
          </cell>
          <cell r="O2022" t="str">
            <v>Việt Nam</v>
          </cell>
          <cell r="Q2022">
            <v>100</v>
          </cell>
          <cell r="R2022">
            <v>73524</v>
          </cell>
          <cell r="S2022">
            <v>9.4199999999999992E-2</v>
          </cell>
          <cell r="T2022">
            <v>1612</v>
          </cell>
          <cell r="U2022">
            <v>73531.5</v>
          </cell>
          <cell r="V2022">
            <v>118532778</v>
          </cell>
          <cell r="W2022">
            <v>2.8</v>
          </cell>
          <cell r="X2022">
            <v>4513.5999999999995</v>
          </cell>
          <cell r="Y2022">
            <v>11514.72</v>
          </cell>
          <cell r="Z2022">
            <v>18561728.640000001</v>
          </cell>
          <cell r="AA2022">
            <v>12090.46</v>
          </cell>
          <cell r="AB2022">
            <v>19489821.52</v>
          </cell>
          <cell r="AC2022">
            <v>0.2</v>
          </cell>
          <cell r="AD2022">
            <v>322.40000000000003</v>
          </cell>
          <cell r="AE2022" t="e">
            <v>#REF!</v>
          </cell>
          <cell r="AF2022" t="e">
            <v>#REF!</v>
          </cell>
          <cell r="AI2022">
            <v>73500</v>
          </cell>
          <cell r="AJ2022">
            <v>118482000</v>
          </cell>
        </row>
        <row r="2023">
          <cell r="A2023" t="str">
            <v>B10058</v>
          </cell>
          <cell r="B2023">
            <v>2821</v>
          </cell>
          <cell r="C2023">
            <v>1711</v>
          </cell>
          <cell r="E2023" t="str">
            <v>Cút ống gió chế tạo bằng tôn tráng kẽm D100 450, tôn dày 0.58mm</v>
          </cell>
          <cell r="F2023">
            <v>0</v>
          </cell>
          <cell r="G2023">
            <v>0</v>
          </cell>
          <cell r="H2023" t="str">
            <v>cái</v>
          </cell>
          <cell r="I2023">
            <v>52</v>
          </cell>
          <cell r="J2023">
            <v>55200</v>
          </cell>
          <cell r="K2023">
            <v>2870400</v>
          </cell>
          <cell r="M2023" t="str">
            <v>Hoa Sen hoặc Phương Nam</v>
          </cell>
          <cell r="N2023">
            <v>0</v>
          </cell>
          <cell r="O2023" t="str">
            <v>Việt Nam</v>
          </cell>
          <cell r="Q2023">
            <v>100</v>
          </cell>
          <cell r="R2023">
            <v>55176.000000000007</v>
          </cell>
          <cell r="S2023">
            <v>9.4199999999999992E-2</v>
          </cell>
          <cell r="T2023">
            <v>52</v>
          </cell>
          <cell r="U2023">
            <v>55204.5</v>
          </cell>
          <cell r="V2023">
            <v>2870634</v>
          </cell>
          <cell r="W2023">
            <v>2.8</v>
          </cell>
          <cell r="X2023">
            <v>145.6</v>
          </cell>
          <cell r="Y2023">
            <v>11514.72</v>
          </cell>
          <cell r="Z2023">
            <v>598765.43999999994</v>
          </cell>
          <cell r="AA2023">
            <v>12090.46</v>
          </cell>
          <cell r="AB2023">
            <v>628703.91999999993</v>
          </cell>
          <cell r="AC2023">
            <v>0.2</v>
          </cell>
          <cell r="AD2023">
            <v>10.4</v>
          </cell>
          <cell r="AE2023" t="e">
            <v>#REF!</v>
          </cell>
          <cell r="AF2023" t="e">
            <v>#REF!</v>
          </cell>
          <cell r="AI2023">
            <v>55200</v>
          </cell>
          <cell r="AJ2023">
            <v>2870400</v>
          </cell>
        </row>
        <row r="2024">
          <cell r="A2024" t="str">
            <v>B10059</v>
          </cell>
          <cell r="B2024">
            <v>2822</v>
          </cell>
          <cell r="C2024">
            <v>1711</v>
          </cell>
          <cell r="E2024" t="str">
            <v>Tê ống gió chế tạo bằng tôn tráng kẽm D150x100, tôn dày 0.58mm</v>
          </cell>
          <cell r="F2024">
            <v>0</v>
          </cell>
          <cell r="G2024">
            <v>0</v>
          </cell>
          <cell r="H2024" t="str">
            <v>cái</v>
          </cell>
          <cell r="I2024">
            <v>416</v>
          </cell>
          <cell r="J2024">
            <v>85800</v>
          </cell>
          <cell r="K2024">
            <v>35692800</v>
          </cell>
          <cell r="M2024" t="str">
            <v>Hoa Sen hoặc Phương Nam</v>
          </cell>
          <cell r="N2024">
            <v>0</v>
          </cell>
          <cell r="O2024" t="str">
            <v>Việt Nam</v>
          </cell>
          <cell r="Q2024">
            <v>100</v>
          </cell>
          <cell r="R2024">
            <v>85932</v>
          </cell>
          <cell r="S2024">
            <v>0.28259999999999996</v>
          </cell>
          <cell r="T2024">
            <v>416</v>
          </cell>
          <cell r="U2024">
            <v>85824</v>
          </cell>
          <cell r="V2024">
            <v>35702784</v>
          </cell>
          <cell r="W2024">
            <v>7</v>
          </cell>
          <cell r="X2024">
            <v>2912</v>
          </cell>
          <cell r="Y2024">
            <v>28786.799999999999</v>
          </cell>
          <cell r="Z2024">
            <v>11975308.799999999</v>
          </cell>
          <cell r="AA2024">
            <v>30226.14</v>
          </cell>
          <cell r="AB2024">
            <v>12574074.24</v>
          </cell>
          <cell r="AC2024">
            <v>0.6</v>
          </cell>
          <cell r="AD2024">
            <v>249.6</v>
          </cell>
          <cell r="AE2024" t="e">
            <v>#REF!</v>
          </cell>
          <cell r="AF2024" t="e">
            <v>#REF!</v>
          </cell>
          <cell r="AI2024">
            <v>85800</v>
          </cell>
          <cell r="AJ2024">
            <v>35692800</v>
          </cell>
        </row>
        <row r="2025">
          <cell r="A2025" t="str">
            <v>B10060</v>
          </cell>
          <cell r="B2025">
            <v>2823</v>
          </cell>
          <cell r="C2025">
            <v>1711</v>
          </cell>
          <cell r="E2025" t="str">
            <v>Tê ống gió chế tạo bằng tôn tráng kẽm D100x100, tôn dày 0.58mm</v>
          </cell>
          <cell r="F2025">
            <v>0</v>
          </cell>
          <cell r="G2025">
            <v>0</v>
          </cell>
          <cell r="H2025" t="str">
            <v>cái</v>
          </cell>
          <cell r="I2025">
            <v>520</v>
          </cell>
          <cell r="J2025">
            <v>62400</v>
          </cell>
          <cell r="K2025">
            <v>32448000</v>
          </cell>
          <cell r="M2025" t="str">
            <v>Hoa Sen hoặc Phương Nam</v>
          </cell>
          <cell r="N2025">
            <v>0</v>
          </cell>
          <cell r="O2025" t="str">
            <v>Việt Nam</v>
          </cell>
          <cell r="Q2025">
            <v>100</v>
          </cell>
          <cell r="R2025">
            <v>62436.000000000007</v>
          </cell>
          <cell r="S2025">
            <v>0.18839999999999998</v>
          </cell>
          <cell r="T2025">
            <v>520</v>
          </cell>
          <cell r="U2025">
            <v>62356.5</v>
          </cell>
          <cell r="V2025">
            <v>32425380</v>
          </cell>
          <cell r="W2025">
            <v>4.1999999999999993</v>
          </cell>
          <cell r="X2025">
            <v>2183.9999999999995</v>
          </cell>
          <cell r="Y2025">
            <v>17272.080000000002</v>
          </cell>
          <cell r="Z2025">
            <v>8981481.6000000015</v>
          </cell>
          <cell r="AA2025">
            <v>18135.68</v>
          </cell>
          <cell r="AB2025">
            <v>9430553.5999999996</v>
          </cell>
          <cell r="AC2025">
            <v>0.3</v>
          </cell>
          <cell r="AD2025">
            <v>156</v>
          </cell>
          <cell r="AE2025" t="e">
            <v>#REF!</v>
          </cell>
          <cell r="AF2025" t="e">
            <v>#REF!</v>
          </cell>
          <cell r="AI2025">
            <v>62400</v>
          </cell>
          <cell r="AJ2025">
            <v>32448000</v>
          </cell>
        </row>
        <row r="2026">
          <cell r="A2026" t="str">
            <v>B10061</v>
          </cell>
          <cell r="B2026">
            <v>2824</v>
          </cell>
          <cell r="C2026">
            <v>1711</v>
          </cell>
          <cell r="E2026" t="str">
            <v>Côn ống gió chế tạo bằng tôn tráng kẽm D150x100, tôn dày 0.58mm</v>
          </cell>
          <cell r="F2026">
            <v>0</v>
          </cell>
          <cell r="G2026">
            <v>0</v>
          </cell>
          <cell r="H2026" t="str">
            <v>cái</v>
          </cell>
          <cell r="I2026">
            <v>208</v>
          </cell>
          <cell r="J2026">
            <v>76000</v>
          </cell>
          <cell r="K2026">
            <v>15808000</v>
          </cell>
          <cell r="M2026" t="str">
            <v>Hoa Sen hoặc Phương Nam</v>
          </cell>
          <cell r="N2026">
            <v>0</v>
          </cell>
          <cell r="O2026" t="str">
            <v>Việt Nam</v>
          </cell>
          <cell r="Q2026">
            <v>100</v>
          </cell>
          <cell r="R2026">
            <v>75900</v>
          </cell>
          <cell r="S2026">
            <v>0.14129999999999998</v>
          </cell>
          <cell r="T2026">
            <v>208</v>
          </cell>
          <cell r="U2026">
            <v>75990</v>
          </cell>
          <cell r="V2026">
            <v>15805920</v>
          </cell>
          <cell r="W2026">
            <v>2.8</v>
          </cell>
          <cell r="X2026">
            <v>582.4</v>
          </cell>
          <cell r="Y2026">
            <v>11514.72</v>
          </cell>
          <cell r="Z2026">
            <v>2395061.7599999998</v>
          </cell>
          <cell r="AA2026">
            <v>12090.46</v>
          </cell>
          <cell r="AB2026">
            <v>2514815.6799999997</v>
          </cell>
          <cell r="AC2026">
            <v>0.2</v>
          </cell>
          <cell r="AD2026">
            <v>41.6</v>
          </cell>
          <cell r="AE2026" t="e">
            <v>#REF!</v>
          </cell>
          <cell r="AF2026" t="e">
            <v>#REF!</v>
          </cell>
          <cell r="AI2026">
            <v>76000</v>
          </cell>
          <cell r="AJ2026">
            <v>15808000</v>
          </cell>
        </row>
        <row r="2027">
          <cell r="A2027" t="str">
            <v>B10062</v>
          </cell>
          <cell r="B2027">
            <v>2825</v>
          </cell>
          <cell r="C2027">
            <v>1711</v>
          </cell>
          <cell r="E2027" t="str">
            <v>Côn ống gió chế tạo bằng tôn tráng kẽm D150xDq, tôn dày 0.58mm</v>
          </cell>
          <cell r="F2027">
            <v>0</v>
          </cell>
          <cell r="G2027">
            <v>0</v>
          </cell>
          <cell r="H2027" t="str">
            <v>cái</v>
          </cell>
          <cell r="I2027">
            <v>416</v>
          </cell>
          <cell r="J2027">
            <v>81400</v>
          </cell>
          <cell r="K2027">
            <v>33862400</v>
          </cell>
          <cell r="M2027" t="str">
            <v>Hoa Sen hoặc Phương Nam</v>
          </cell>
          <cell r="N2027">
            <v>0</v>
          </cell>
          <cell r="O2027" t="str">
            <v>Việt Nam</v>
          </cell>
          <cell r="Q2027">
            <v>100</v>
          </cell>
          <cell r="R2027">
            <v>81312</v>
          </cell>
          <cell r="S2027">
            <v>0.14129999999999998</v>
          </cell>
          <cell r="T2027">
            <v>416</v>
          </cell>
          <cell r="U2027">
            <v>81354</v>
          </cell>
          <cell r="V2027">
            <v>33843264</v>
          </cell>
          <cell r="W2027">
            <v>2.8</v>
          </cell>
          <cell r="X2027">
            <v>1164.8</v>
          </cell>
          <cell r="Y2027">
            <v>11514.72</v>
          </cell>
          <cell r="Z2027">
            <v>4790123.5199999996</v>
          </cell>
          <cell r="AA2027">
            <v>12090.46</v>
          </cell>
          <cell r="AB2027">
            <v>5029631.3599999994</v>
          </cell>
          <cell r="AC2027">
            <v>0.2</v>
          </cell>
          <cell r="AD2027">
            <v>83.2</v>
          </cell>
          <cell r="AE2027" t="e">
            <v>#REF!</v>
          </cell>
          <cell r="AF2027" t="e">
            <v>#REF!</v>
          </cell>
          <cell r="AI2027">
            <v>81400</v>
          </cell>
          <cell r="AJ2027">
            <v>33862400</v>
          </cell>
        </row>
        <row r="2028">
          <cell r="A2028" t="str">
            <v>B10063</v>
          </cell>
          <cell r="B2028">
            <v>2826</v>
          </cell>
          <cell r="C2028">
            <v>1711</v>
          </cell>
          <cell r="E2028" t="str">
            <v>Côn ống gió chế tạo bằng tôn tráng kẽm D100xDq, tôn dày 0.58mm</v>
          </cell>
          <cell r="F2028">
            <v>0</v>
          </cell>
          <cell r="G2028">
            <v>0</v>
          </cell>
          <cell r="H2028" t="str">
            <v>cái</v>
          </cell>
          <cell r="I2028">
            <v>52</v>
          </cell>
          <cell r="J2028">
            <v>70400</v>
          </cell>
          <cell r="K2028">
            <v>3660800</v>
          </cell>
          <cell r="M2028" t="str">
            <v>Hoa Sen hoặc Phương Nam</v>
          </cell>
          <cell r="N2028">
            <v>0</v>
          </cell>
          <cell r="O2028" t="str">
            <v>Việt Nam</v>
          </cell>
          <cell r="Q2028">
            <v>100</v>
          </cell>
          <cell r="R2028">
            <v>70356</v>
          </cell>
          <cell r="S2028">
            <v>9.4199999999999992E-2</v>
          </cell>
          <cell r="T2028">
            <v>52</v>
          </cell>
          <cell r="U2028">
            <v>70402.5</v>
          </cell>
          <cell r="V2028">
            <v>3660930</v>
          </cell>
          <cell r="W2028">
            <v>2.8</v>
          </cell>
          <cell r="X2028">
            <v>145.6</v>
          </cell>
          <cell r="Y2028">
            <v>11514.72</v>
          </cell>
          <cell r="Z2028">
            <v>598765.43999999994</v>
          </cell>
          <cell r="AA2028">
            <v>12090.46</v>
          </cell>
          <cell r="AB2028">
            <v>628703.91999999993</v>
          </cell>
          <cell r="AC2028">
            <v>0.2</v>
          </cell>
          <cell r="AD2028">
            <v>10.4</v>
          </cell>
          <cell r="AE2028" t="e">
            <v>#REF!</v>
          </cell>
          <cell r="AF2028" t="e">
            <v>#REF!</v>
          </cell>
          <cell r="AI2028">
            <v>70400</v>
          </cell>
          <cell r="AJ2028">
            <v>3660800</v>
          </cell>
        </row>
        <row r="2029">
          <cell r="A2029" t="str">
            <v>B10064</v>
          </cell>
          <cell r="B2029">
            <v>2827</v>
          </cell>
          <cell r="C2029">
            <v>1711</v>
          </cell>
          <cell r="E2029" t="str">
            <v>Ống gió hồi tôn tráng kẽm, cách nhiệt bông thủy tinh dày 25mm, tỷ trọng 32kg/m3</v>
          </cell>
          <cell r="F2029">
            <v>0</v>
          </cell>
          <cell r="G2029">
            <v>0</v>
          </cell>
          <cell r="H2029">
            <v>0</v>
          </cell>
          <cell r="J2029">
            <v>0</v>
          </cell>
          <cell r="K2029">
            <v>0</v>
          </cell>
          <cell r="M2029" t="str">
            <v>Hoa Sen hoặc Phương Nam</v>
          </cell>
          <cell r="N2029">
            <v>0</v>
          </cell>
          <cell r="O2029" t="str">
            <v>Việt Nam</v>
          </cell>
          <cell r="Q2029">
            <v>100</v>
          </cell>
          <cell r="R2029">
            <v>0</v>
          </cell>
          <cell r="S2029">
            <v>0</v>
          </cell>
          <cell r="T2029">
            <v>0</v>
          </cell>
          <cell r="U2029">
            <v>0</v>
          </cell>
          <cell r="V2029">
            <v>0</v>
          </cell>
          <cell r="W2029">
            <v>0</v>
          </cell>
          <cell r="X2029">
            <v>0</v>
          </cell>
          <cell r="Y2029">
            <v>0</v>
          </cell>
          <cell r="Z2029">
            <v>0</v>
          </cell>
          <cell r="AA2029">
            <v>0</v>
          </cell>
          <cell r="AB2029">
            <v>0</v>
          </cell>
          <cell r="AC2029">
            <v>0</v>
          </cell>
          <cell r="AD2029">
            <v>0</v>
          </cell>
          <cell r="AE2029" t="e">
            <v>#REF!</v>
          </cell>
          <cell r="AF2029" t="e">
            <v>#REF!</v>
          </cell>
          <cell r="AI2029">
            <v>0</v>
          </cell>
          <cell r="AJ2029" t="str">
            <v/>
          </cell>
        </row>
        <row r="2030">
          <cell r="A2030" t="str">
            <v>B10065</v>
          </cell>
          <cell r="B2030">
            <v>2828</v>
          </cell>
          <cell r="C2030">
            <v>1711</v>
          </cell>
          <cell r="E2030" t="str">
            <v>Ống mềm D150</v>
          </cell>
          <cell r="F2030">
            <v>0</v>
          </cell>
          <cell r="G2030">
            <v>0</v>
          </cell>
          <cell r="H2030" t="str">
            <v>m</v>
          </cell>
          <cell r="I2030">
            <v>1211.6000000000001</v>
          </cell>
          <cell r="J2030">
            <v>25500</v>
          </cell>
          <cell r="K2030">
            <v>30895800</v>
          </cell>
          <cell r="M2030" t="str">
            <v>Hoa Sen hoặc Phương Nam</v>
          </cell>
          <cell r="N2030">
            <v>0</v>
          </cell>
          <cell r="O2030" t="str">
            <v>Việt Nam</v>
          </cell>
          <cell r="Q2030">
            <v>100</v>
          </cell>
          <cell r="R2030">
            <v>25400</v>
          </cell>
          <cell r="S2030">
            <v>0</v>
          </cell>
          <cell r="T2030">
            <v>1211.6000000000001</v>
          </cell>
          <cell r="U2030">
            <v>25479</v>
          </cell>
          <cell r="V2030">
            <v>30870356.400000002</v>
          </cell>
          <cell r="W2030">
            <v>14</v>
          </cell>
          <cell r="X2030">
            <v>16962.400000000001</v>
          </cell>
          <cell r="Y2030">
            <v>57573.599999999999</v>
          </cell>
          <cell r="Z2030">
            <v>69756173.760000005</v>
          </cell>
          <cell r="AA2030">
            <v>60452.28</v>
          </cell>
          <cell r="AB2030">
            <v>73243982.448000014</v>
          </cell>
          <cell r="AC2030">
            <v>1.1000000000000001</v>
          </cell>
          <cell r="AD2030">
            <v>1332.7600000000002</v>
          </cell>
          <cell r="AE2030" t="e">
            <v>#REF!</v>
          </cell>
          <cell r="AF2030" t="e">
            <v>#REF!</v>
          </cell>
          <cell r="AI2030">
            <v>25500</v>
          </cell>
          <cell r="AJ2030">
            <v>30895800.000000004</v>
          </cell>
        </row>
        <row r="2031">
          <cell r="A2031" t="str">
            <v>B10066</v>
          </cell>
          <cell r="B2031">
            <v>2829</v>
          </cell>
          <cell r="C2031">
            <v>1711</v>
          </cell>
          <cell r="E2031" t="str">
            <v>Hộp lắp miệng gió KT950x200, tôn dày 0.75mm</v>
          </cell>
          <cell r="F2031">
            <v>0</v>
          </cell>
          <cell r="G2031">
            <v>0</v>
          </cell>
          <cell r="H2031" t="str">
            <v>cái</v>
          </cell>
          <cell r="I2031">
            <v>650</v>
          </cell>
          <cell r="J2031">
            <v>420000</v>
          </cell>
          <cell r="K2031">
            <v>273000000</v>
          </cell>
          <cell r="M2031" t="str">
            <v>Hoa Sen hoặc Phương Nam</v>
          </cell>
          <cell r="N2031">
            <v>0</v>
          </cell>
          <cell r="O2031" t="str">
            <v>Việt Nam</v>
          </cell>
          <cell r="Q2031">
            <v>100</v>
          </cell>
          <cell r="R2031">
            <v>420000</v>
          </cell>
          <cell r="S2031">
            <v>0</v>
          </cell>
          <cell r="T2031">
            <v>650</v>
          </cell>
          <cell r="U2031">
            <v>419956.5</v>
          </cell>
          <cell r="V2031">
            <v>272971725</v>
          </cell>
          <cell r="W2031">
            <v>42</v>
          </cell>
          <cell r="X2031">
            <v>27300</v>
          </cell>
          <cell r="Y2031">
            <v>172720.8</v>
          </cell>
          <cell r="Z2031">
            <v>112268519.99999999</v>
          </cell>
          <cell r="AA2031">
            <v>181356.84</v>
          </cell>
          <cell r="AB2031">
            <v>117881946</v>
          </cell>
          <cell r="AC2031">
            <v>3.4</v>
          </cell>
          <cell r="AD2031">
            <v>2210</v>
          </cell>
          <cell r="AE2031" t="e">
            <v>#REF!</v>
          </cell>
          <cell r="AF2031" t="e">
            <v>#REF!</v>
          </cell>
          <cell r="AI2031">
            <v>420000</v>
          </cell>
          <cell r="AJ2031">
            <v>273000000</v>
          </cell>
        </row>
        <row r="2032">
          <cell r="A2032" t="str">
            <v>B10067</v>
          </cell>
          <cell r="B2032">
            <v>2830</v>
          </cell>
          <cell r="C2032">
            <v>1711</v>
          </cell>
          <cell r="E2032" t="str">
            <v>Hộp tiêu âm cho FCU</v>
          </cell>
          <cell r="F2032">
            <v>0</v>
          </cell>
          <cell r="G2032">
            <v>0</v>
          </cell>
          <cell r="H2032" t="str">
            <v>cái</v>
          </cell>
          <cell r="I2032">
            <v>598</v>
          </cell>
          <cell r="J2032">
            <v>799900</v>
          </cell>
          <cell r="K2032">
            <v>478340200</v>
          </cell>
          <cell r="M2032" t="str">
            <v>Hoa Sen hoặc Phương Nam</v>
          </cell>
          <cell r="N2032">
            <v>0</v>
          </cell>
          <cell r="O2032" t="str">
            <v>Việt Nam</v>
          </cell>
          <cell r="Q2032">
            <v>100</v>
          </cell>
          <cell r="R2032">
            <v>800000</v>
          </cell>
          <cell r="S2032">
            <v>0</v>
          </cell>
          <cell r="T2032">
            <v>598</v>
          </cell>
          <cell r="U2032">
            <v>799906.5</v>
          </cell>
          <cell r="V2032">
            <v>478344087</v>
          </cell>
          <cell r="W2032">
            <v>70</v>
          </cell>
          <cell r="X2032">
            <v>41860</v>
          </cell>
          <cell r="Y2032">
            <v>287868</v>
          </cell>
          <cell r="Z2032">
            <v>172145064</v>
          </cell>
          <cell r="AA2032">
            <v>302261.40000000002</v>
          </cell>
          <cell r="AB2032">
            <v>180752317.20000002</v>
          </cell>
          <cell r="AC2032">
            <v>5.6</v>
          </cell>
          <cell r="AD2032">
            <v>3348.7999999999997</v>
          </cell>
          <cell r="AE2032" t="e">
            <v>#REF!</v>
          </cell>
          <cell r="AF2032" t="e">
            <v>#REF!</v>
          </cell>
          <cell r="AI2032">
            <v>799900</v>
          </cell>
          <cell r="AJ2032">
            <v>478340200</v>
          </cell>
        </row>
        <row r="2033">
          <cell r="A2033" t="str">
            <v>B10068</v>
          </cell>
          <cell r="B2033">
            <v>2831</v>
          </cell>
          <cell r="C2033">
            <v>1711</v>
          </cell>
          <cell r="E2033" t="str">
            <v>Cổ bạt nối hộp tiêu âm với FCU</v>
          </cell>
          <cell r="F2033">
            <v>0</v>
          </cell>
          <cell r="G2033">
            <v>0</v>
          </cell>
          <cell r="H2033" t="str">
            <v>cái</v>
          </cell>
          <cell r="I2033">
            <v>598</v>
          </cell>
          <cell r="J2033">
            <v>305100</v>
          </cell>
          <cell r="K2033">
            <v>182449800</v>
          </cell>
          <cell r="M2033" t="str">
            <v>Hoa Sen hoặc Phương Nam</v>
          </cell>
          <cell r="N2033">
            <v>0</v>
          </cell>
          <cell r="O2033" t="str">
            <v>Việt Nam</v>
          </cell>
          <cell r="Q2033">
            <v>100</v>
          </cell>
          <cell r="R2033">
            <v>305000</v>
          </cell>
          <cell r="S2033">
            <v>0</v>
          </cell>
          <cell r="T2033">
            <v>598</v>
          </cell>
          <cell r="U2033">
            <v>305077.5</v>
          </cell>
          <cell r="V2033">
            <v>182436345</v>
          </cell>
          <cell r="W2033">
            <v>28</v>
          </cell>
          <cell r="X2033">
            <v>16744</v>
          </cell>
          <cell r="Y2033">
            <v>115147.2</v>
          </cell>
          <cell r="Z2033">
            <v>68858025.599999994</v>
          </cell>
          <cell r="AA2033">
            <v>120904.56</v>
          </cell>
          <cell r="AB2033">
            <v>72300926.879999995</v>
          </cell>
          <cell r="AC2033">
            <v>2.2000000000000002</v>
          </cell>
          <cell r="AD2033">
            <v>1315.6000000000001</v>
          </cell>
          <cell r="AE2033" t="e">
            <v>#REF!</v>
          </cell>
          <cell r="AF2033" t="e">
            <v>#REF!</v>
          </cell>
          <cell r="AI2033">
            <v>305100</v>
          </cell>
          <cell r="AJ2033">
            <v>182449800</v>
          </cell>
        </row>
        <row r="2034">
          <cell r="A2034" t="str">
            <v>B10069</v>
          </cell>
          <cell r="B2034">
            <v>2832</v>
          </cell>
          <cell r="C2034">
            <v>1711</v>
          </cell>
          <cell r="E2034" t="str">
            <v>Ống gió cấp tôn tráng kẽm, cách nhiệt bông thủy tinh dày 25mm, tỷ trọng 32kg/m3</v>
          </cell>
          <cell r="F2034">
            <v>0</v>
          </cell>
        </row>
        <row r="2035">
          <cell r="A2035" t="str">
            <v>B10070</v>
          </cell>
          <cell r="B2035">
            <v>2833</v>
          </cell>
          <cell r="C2035">
            <v>1711</v>
          </cell>
          <cell r="E2035" t="str">
            <v>Ống mềm D200</v>
          </cell>
          <cell r="F2035">
            <v>0</v>
          </cell>
          <cell r="G2035">
            <v>0</v>
          </cell>
          <cell r="H2035" t="str">
            <v>m</v>
          </cell>
          <cell r="I2035">
            <v>975</v>
          </cell>
          <cell r="J2035">
            <v>32000</v>
          </cell>
          <cell r="K2035">
            <v>31200000</v>
          </cell>
          <cell r="M2035" t="str">
            <v>Hoa Sen hoặc Phương Nam</v>
          </cell>
          <cell r="N2035">
            <v>0</v>
          </cell>
          <cell r="O2035" t="str">
            <v>Việt Nam</v>
          </cell>
          <cell r="Q2035">
            <v>100</v>
          </cell>
          <cell r="R2035">
            <v>32000</v>
          </cell>
          <cell r="S2035">
            <v>0</v>
          </cell>
          <cell r="T2035">
            <v>975</v>
          </cell>
          <cell r="U2035">
            <v>31960.5</v>
          </cell>
          <cell r="V2035">
            <v>31161487.5</v>
          </cell>
          <cell r="W2035">
            <v>14</v>
          </cell>
          <cell r="X2035">
            <v>13650</v>
          </cell>
          <cell r="Y2035">
            <v>57573.599999999999</v>
          </cell>
          <cell r="Z2035">
            <v>56134260</v>
          </cell>
          <cell r="AA2035">
            <v>60452.28</v>
          </cell>
          <cell r="AB2035">
            <v>58940973</v>
          </cell>
          <cell r="AC2035">
            <v>1.1000000000000001</v>
          </cell>
          <cell r="AD2035">
            <v>1072.5</v>
          </cell>
          <cell r="AE2035" t="e">
            <v>#REF!</v>
          </cell>
          <cell r="AF2035" t="e">
            <v>#REF!</v>
          </cell>
          <cell r="AI2035">
            <v>32000</v>
          </cell>
          <cell r="AJ2035">
            <v>31200000</v>
          </cell>
        </row>
        <row r="2036">
          <cell r="A2036" t="str">
            <v>B10071</v>
          </cell>
          <cell r="B2036">
            <v>2834</v>
          </cell>
          <cell r="C2036">
            <v>1711</v>
          </cell>
          <cell r="E2036" t="str">
            <v>Ống mềm D150</v>
          </cell>
          <cell r="F2036">
            <v>0</v>
          </cell>
          <cell r="G2036">
            <v>0</v>
          </cell>
          <cell r="H2036" t="str">
            <v>m</v>
          </cell>
          <cell r="I2036">
            <v>709.80000000000007</v>
          </cell>
          <cell r="J2036">
            <v>25500</v>
          </cell>
          <cell r="K2036">
            <v>18099900</v>
          </cell>
          <cell r="M2036" t="str">
            <v>Hoa Sen hoặc Phương Nam</v>
          </cell>
          <cell r="N2036">
            <v>0</v>
          </cell>
          <cell r="O2036" t="str">
            <v>Việt Nam</v>
          </cell>
          <cell r="Q2036">
            <v>100</v>
          </cell>
          <cell r="R2036">
            <v>25400</v>
          </cell>
          <cell r="S2036">
            <v>0</v>
          </cell>
          <cell r="T2036">
            <v>709.80000000000007</v>
          </cell>
          <cell r="U2036">
            <v>25479</v>
          </cell>
          <cell r="V2036">
            <v>18084994.200000003</v>
          </cell>
          <cell r="W2036">
            <v>14</v>
          </cell>
          <cell r="X2036">
            <v>9937.2000000000007</v>
          </cell>
          <cell r="Y2036">
            <v>57573.599999999999</v>
          </cell>
          <cell r="Z2036">
            <v>40865741.280000001</v>
          </cell>
          <cell r="AA2036">
            <v>60452.28</v>
          </cell>
          <cell r="AB2036">
            <v>42909028.344000004</v>
          </cell>
          <cell r="AC2036">
            <v>1.1000000000000001</v>
          </cell>
          <cell r="AD2036">
            <v>780.78000000000009</v>
          </cell>
          <cell r="AE2036" t="e">
            <v>#REF!</v>
          </cell>
          <cell r="AF2036" t="e">
            <v>#REF!</v>
          </cell>
          <cell r="AI2036">
            <v>25500</v>
          </cell>
          <cell r="AJ2036">
            <v>18099900</v>
          </cell>
        </row>
        <row r="2037">
          <cell r="A2037" t="str">
            <v>B10072</v>
          </cell>
          <cell r="B2037">
            <v>2835</v>
          </cell>
          <cell r="C2037">
            <v>1711</v>
          </cell>
          <cell r="E2037" t="str">
            <v>Hộp lắp miệng gió KT950x200, tôn dày 0.75mm</v>
          </cell>
          <cell r="F2037">
            <v>0</v>
          </cell>
          <cell r="G2037">
            <v>0</v>
          </cell>
          <cell r="H2037" t="str">
            <v>cái</v>
          </cell>
          <cell r="I2037">
            <v>728</v>
          </cell>
          <cell r="J2037">
            <v>420000</v>
          </cell>
          <cell r="K2037">
            <v>305760000</v>
          </cell>
          <cell r="M2037" t="str">
            <v>Hoa Sen hoặc Phương Nam</v>
          </cell>
          <cell r="N2037">
            <v>0</v>
          </cell>
          <cell r="O2037" t="str">
            <v>Việt Nam</v>
          </cell>
          <cell r="Q2037">
            <v>100</v>
          </cell>
          <cell r="R2037">
            <v>420000</v>
          </cell>
          <cell r="S2037">
            <v>0</v>
          </cell>
          <cell r="T2037">
            <v>728</v>
          </cell>
          <cell r="U2037">
            <v>419956.5</v>
          </cell>
          <cell r="V2037">
            <v>305728332</v>
          </cell>
          <cell r="W2037">
            <v>42</v>
          </cell>
          <cell r="X2037">
            <v>30576</v>
          </cell>
          <cell r="Y2037">
            <v>172720.8</v>
          </cell>
          <cell r="Z2037">
            <v>125740742.39999999</v>
          </cell>
          <cell r="AA2037">
            <v>181356.84</v>
          </cell>
          <cell r="AB2037">
            <v>132027779.52</v>
          </cell>
          <cell r="AC2037">
            <v>3.4</v>
          </cell>
          <cell r="AD2037">
            <v>2475.1999999999998</v>
          </cell>
          <cell r="AE2037" t="e">
            <v>#REF!</v>
          </cell>
          <cell r="AF2037" t="e">
            <v>#REF!</v>
          </cell>
          <cell r="AI2037">
            <v>420000</v>
          </cell>
          <cell r="AJ2037">
            <v>305760000</v>
          </cell>
        </row>
        <row r="2038">
          <cell r="A2038" t="str">
            <v>B10073</v>
          </cell>
          <cell r="B2038">
            <v>2836</v>
          </cell>
          <cell r="C2038">
            <v>1711</v>
          </cell>
          <cell r="E2038" t="str">
            <v>Hộp tiêu âm cho FCU</v>
          </cell>
          <cell r="F2038">
            <v>0</v>
          </cell>
          <cell r="G2038">
            <v>0</v>
          </cell>
          <cell r="H2038" t="str">
            <v>cái</v>
          </cell>
          <cell r="I2038">
            <v>702</v>
          </cell>
          <cell r="J2038">
            <v>799900</v>
          </cell>
          <cell r="K2038">
            <v>561529800</v>
          </cell>
          <cell r="M2038" t="str">
            <v>Hoa Sen hoặc Phương Nam</v>
          </cell>
          <cell r="N2038">
            <v>0</v>
          </cell>
          <cell r="O2038" t="str">
            <v>Việt Nam</v>
          </cell>
          <cell r="Q2038">
            <v>100</v>
          </cell>
          <cell r="R2038">
            <v>800000</v>
          </cell>
          <cell r="S2038">
            <v>0</v>
          </cell>
          <cell r="T2038">
            <v>702</v>
          </cell>
          <cell r="U2038">
            <v>799906.5</v>
          </cell>
          <cell r="V2038">
            <v>561534363</v>
          </cell>
          <cell r="W2038">
            <v>70</v>
          </cell>
          <cell r="X2038">
            <v>49140</v>
          </cell>
          <cell r="Y2038">
            <v>287868</v>
          </cell>
          <cell r="Z2038">
            <v>202083336</v>
          </cell>
          <cell r="AA2038">
            <v>302261.40000000002</v>
          </cell>
          <cell r="AB2038">
            <v>212187502.80000001</v>
          </cell>
          <cell r="AC2038">
            <v>5.6</v>
          </cell>
          <cell r="AD2038">
            <v>3931.2</v>
          </cell>
          <cell r="AE2038" t="e">
            <v>#REF!</v>
          </cell>
          <cell r="AF2038" t="e">
            <v>#REF!</v>
          </cell>
          <cell r="AI2038">
            <v>799900</v>
          </cell>
          <cell r="AJ2038">
            <v>561529800</v>
          </cell>
        </row>
        <row r="2039">
          <cell r="A2039" t="str">
            <v>B10074</v>
          </cell>
          <cell r="B2039">
            <v>2837</v>
          </cell>
          <cell r="C2039">
            <v>1711</v>
          </cell>
          <cell r="E2039" t="str">
            <v>Cổ bạt nối hộp tiêu âm với FCU</v>
          </cell>
          <cell r="F2039">
            <v>0</v>
          </cell>
          <cell r="G2039">
            <v>0</v>
          </cell>
          <cell r="H2039" t="str">
            <v>cái</v>
          </cell>
          <cell r="I2039">
            <v>650</v>
          </cell>
          <cell r="J2039">
            <v>305100</v>
          </cell>
          <cell r="K2039">
            <v>198315000</v>
          </cell>
          <cell r="M2039" t="str">
            <v>Hoa Sen hoặc Phương Nam</v>
          </cell>
          <cell r="N2039">
            <v>0</v>
          </cell>
          <cell r="O2039" t="str">
            <v>Việt Nam</v>
          </cell>
          <cell r="Q2039">
            <v>100</v>
          </cell>
          <cell r="R2039">
            <v>305000</v>
          </cell>
          <cell r="S2039">
            <v>0</v>
          </cell>
          <cell r="T2039">
            <v>650</v>
          </cell>
          <cell r="U2039">
            <v>305077.5</v>
          </cell>
          <cell r="V2039">
            <v>198300375</v>
          </cell>
          <cell r="W2039">
            <v>28</v>
          </cell>
          <cell r="X2039">
            <v>18200</v>
          </cell>
          <cell r="Y2039">
            <v>115147.2</v>
          </cell>
          <cell r="Z2039">
            <v>74845680</v>
          </cell>
          <cell r="AA2039">
            <v>120904.56</v>
          </cell>
          <cell r="AB2039">
            <v>78587964</v>
          </cell>
          <cell r="AC2039">
            <v>2.2000000000000002</v>
          </cell>
          <cell r="AD2039">
            <v>1430.0000000000002</v>
          </cell>
          <cell r="AE2039" t="e">
            <v>#REF!</v>
          </cell>
          <cell r="AF2039" t="e">
            <v>#REF!</v>
          </cell>
          <cell r="AI2039">
            <v>305100</v>
          </cell>
          <cell r="AJ2039">
            <v>198315000</v>
          </cell>
        </row>
        <row r="2040">
          <cell r="A2040" t="str">
            <v>B10075</v>
          </cell>
          <cell r="B2040">
            <v>2838</v>
          </cell>
          <cell r="C2040">
            <v>1711</v>
          </cell>
          <cell r="E2040" t="str">
            <v>Ống gió tươi tôn tráng kẽm</v>
          </cell>
          <cell r="F2040">
            <v>0</v>
          </cell>
        </row>
        <row r="2041">
          <cell r="A2041" t="str">
            <v>B10076</v>
          </cell>
          <cell r="B2041">
            <v>2839</v>
          </cell>
          <cell r="C2041">
            <v>1711</v>
          </cell>
          <cell r="E2041" t="str">
            <v>Ống gió chế tạo bằng tôn tráng kẽm D75, tôn dày 0.58mm, kết nối ống bằng nẹp C</v>
          </cell>
          <cell r="F2041">
            <v>0</v>
          </cell>
          <cell r="G2041">
            <v>0</v>
          </cell>
          <cell r="H2041" t="str">
            <v>m</v>
          </cell>
          <cell r="I2041">
            <v>100</v>
          </cell>
          <cell r="J2041">
            <v>82500</v>
          </cell>
          <cell r="K2041">
            <v>8250000</v>
          </cell>
          <cell r="M2041" t="str">
            <v>Hoa Sen hoặc Phương Nam</v>
          </cell>
          <cell r="N2041">
            <v>0</v>
          </cell>
          <cell r="O2041" t="str">
            <v>Việt Nam</v>
          </cell>
          <cell r="Q2041">
            <v>100</v>
          </cell>
          <cell r="R2041">
            <v>82368</v>
          </cell>
          <cell r="S2041">
            <v>0.23549999999999999</v>
          </cell>
          <cell r="T2041">
            <v>100</v>
          </cell>
          <cell r="U2041">
            <v>82471.5</v>
          </cell>
          <cell r="V2041">
            <v>8247150</v>
          </cell>
          <cell r="W2041">
            <v>5.6</v>
          </cell>
          <cell r="X2041">
            <v>560</v>
          </cell>
          <cell r="Y2041">
            <v>23029.439999999999</v>
          </cell>
          <cell r="Z2041">
            <v>2302944</v>
          </cell>
          <cell r="AA2041">
            <v>24180.91</v>
          </cell>
          <cell r="AB2041">
            <v>2418091</v>
          </cell>
          <cell r="AC2041">
            <v>0.4</v>
          </cell>
          <cell r="AD2041">
            <v>40</v>
          </cell>
          <cell r="AE2041" t="e">
            <v>#REF!</v>
          </cell>
          <cell r="AF2041" t="e">
            <v>#REF!</v>
          </cell>
          <cell r="AI2041">
            <v>82500</v>
          </cell>
          <cell r="AJ2041">
            <v>8250000</v>
          </cell>
        </row>
        <row r="2042">
          <cell r="A2042" t="str">
            <v>B10077</v>
          </cell>
          <cell r="B2042">
            <v>2840</v>
          </cell>
          <cell r="C2042">
            <v>1711</v>
          </cell>
          <cell r="E2042" t="str">
            <v>Cút ống gió chế tạo bằng tôn tráng kẽm D75 900, tôn dày 0.58mm</v>
          </cell>
          <cell r="F2042">
            <v>0</v>
          </cell>
          <cell r="G2042">
            <v>0</v>
          </cell>
          <cell r="H2042" t="str">
            <v>cái</v>
          </cell>
          <cell r="I2042">
            <v>50</v>
          </cell>
          <cell r="J2042">
            <v>73500</v>
          </cell>
          <cell r="K2042">
            <v>3675000</v>
          </cell>
          <cell r="M2042" t="str">
            <v>Hoa Sen hoặc Phương Nam</v>
          </cell>
          <cell r="N2042">
            <v>0</v>
          </cell>
          <cell r="O2042" t="str">
            <v>Việt Nam</v>
          </cell>
          <cell r="Q2042">
            <v>100</v>
          </cell>
          <cell r="R2042">
            <v>73524</v>
          </cell>
          <cell r="S2042">
            <v>3.5324999999999995E-2</v>
          </cell>
          <cell r="T2042">
            <v>50</v>
          </cell>
          <cell r="U2042">
            <v>73531.5</v>
          </cell>
          <cell r="V2042">
            <v>3676575</v>
          </cell>
          <cell r="W2042">
            <v>1.4</v>
          </cell>
          <cell r="X2042">
            <v>70</v>
          </cell>
          <cell r="Y2042">
            <v>5757.36</v>
          </cell>
          <cell r="Z2042">
            <v>287868</v>
          </cell>
          <cell r="AA2042">
            <v>6045.23</v>
          </cell>
          <cell r="AB2042">
            <v>302261.5</v>
          </cell>
          <cell r="AC2042">
            <v>0.1</v>
          </cell>
          <cell r="AD2042">
            <v>5</v>
          </cell>
          <cell r="AE2042" t="e">
            <v>#REF!</v>
          </cell>
          <cell r="AF2042" t="e">
            <v>#REF!</v>
          </cell>
          <cell r="AI2042">
            <v>73500</v>
          </cell>
          <cell r="AJ2042">
            <v>3675000</v>
          </cell>
        </row>
        <row r="2043">
          <cell r="A2043" t="str">
            <v>B10078</v>
          </cell>
          <cell r="D2043" t="str">
            <v>II.4</v>
          </cell>
          <cell r="E2043" t="str">
            <v>HỆ THỐNG ỐNG DẪN GA, ỐNG DẪN NƯỚC NGƯNG</v>
          </cell>
        </row>
        <row r="2044">
          <cell r="A2044" t="str">
            <v>B10079</v>
          </cell>
          <cell r="E2044" t="str">
            <v>Ống dẫn ga</v>
          </cell>
        </row>
        <row r="2045">
          <cell r="A2045" t="str">
            <v>B10080</v>
          </cell>
          <cell r="B2045">
            <v>7032</v>
          </cell>
          <cell r="C2045">
            <v>1823</v>
          </cell>
          <cell r="E2045" t="str">
            <v>Refrigerant Pipe</v>
          </cell>
          <cell r="F2045" t="str">
            <v>Ống đồng gas điều hòa</v>
          </cell>
          <cell r="G2045" t="str">
            <v>15.88φ (t=0.99)</v>
          </cell>
          <cell r="H2045" t="str">
            <v>m</v>
          </cell>
          <cell r="I2045">
            <v>78</v>
          </cell>
          <cell r="J2045">
            <v>59900</v>
          </cell>
          <cell r="K2045">
            <v>4672200</v>
          </cell>
          <cell r="M2045" t="str">
            <v>Hailiang</v>
          </cell>
          <cell r="N2045">
            <v>0</v>
          </cell>
          <cell r="O2045" t="str">
            <v>China</v>
          </cell>
          <cell r="Q2045">
            <v>100</v>
          </cell>
          <cell r="R2045">
            <v>59866.666666666664</v>
          </cell>
          <cell r="S2045">
            <v>0</v>
          </cell>
          <cell r="T2045">
            <v>78</v>
          </cell>
          <cell r="U2045">
            <v>59898</v>
          </cell>
          <cell r="V2045">
            <v>4672044</v>
          </cell>
          <cell r="W2045">
            <v>11.899999999999999</v>
          </cell>
          <cell r="X2045">
            <v>928.19999999999993</v>
          </cell>
          <cell r="Y2045">
            <v>48937.56</v>
          </cell>
          <cell r="Z2045">
            <v>3817129.6799999997</v>
          </cell>
          <cell r="AA2045">
            <v>51384.44</v>
          </cell>
          <cell r="AB2045">
            <v>4007986.3200000003</v>
          </cell>
          <cell r="AC2045">
            <v>1</v>
          </cell>
          <cell r="AD2045">
            <v>78</v>
          </cell>
          <cell r="AE2045">
            <v>5990000</v>
          </cell>
          <cell r="AF2045">
            <v>467220000</v>
          </cell>
          <cell r="AI2045">
            <v>59900</v>
          </cell>
          <cell r="AJ2045">
            <v>4672200</v>
          </cell>
        </row>
        <row r="2046">
          <cell r="A2046" t="str">
            <v>B10081</v>
          </cell>
          <cell r="B2046">
            <v>7024</v>
          </cell>
          <cell r="C2046">
            <v>1823</v>
          </cell>
          <cell r="E2046" t="str">
            <v>Refrigerant Pipe</v>
          </cell>
          <cell r="F2046" t="str">
            <v>Ống đồng gas điều hòa</v>
          </cell>
          <cell r="G2046" t="str">
            <v>9.52φ  (t=0.81)</v>
          </cell>
          <cell r="H2046" t="str">
            <v>m</v>
          </cell>
          <cell r="I2046">
            <v>78</v>
          </cell>
          <cell r="J2046">
            <v>26400</v>
          </cell>
          <cell r="K2046">
            <v>2059200</v>
          </cell>
          <cell r="M2046" t="str">
            <v>Hailiang</v>
          </cell>
          <cell r="N2046">
            <v>0</v>
          </cell>
          <cell r="O2046" t="str">
            <v>China</v>
          </cell>
          <cell r="Q2046">
            <v>100</v>
          </cell>
          <cell r="R2046">
            <v>26266.666666666668</v>
          </cell>
          <cell r="S2046">
            <v>0</v>
          </cell>
          <cell r="T2046">
            <v>78</v>
          </cell>
          <cell r="U2046">
            <v>26373</v>
          </cell>
          <cell r="V2046">
            <v>2057094</v>
          </cell>
          <cell r="W2046">
            <v>10.5</v>
          </cell>
          <cell r="X2046">
            <v>819</v>
          </cell>
          <cell r="Y2046">
            <v>43180.2</v>
          </cell>
          <cell r="Z2046">
            <v>3368055.5999999996</v>
          </cell>
          <cell r="AA2046">
            <v>45339.21</v>
          </cell>
          <cell r="AB2046">
            <v>3536458.38</v>
          </cell>
          <cell r="AC2046">
            <v>0.8</v>
          </cell>
          <cell r="AD2046">
            <v>62.400000000000006</v>
          </cell>
          <cell r="AE2046">
            <v>2640000</v>
          </cell>
          <cell r="AF2046">
            <v>205920000</v>
          </cell>
          <cell r="AI2046">
            <v>26400</v>
          </cell>
          <cell r="AJ2046">
            <v>2059200</v>
          </cell>
        </row>
        <row r="2047">
          <cell r="A2047" t="str">
            <v>B10082</v>
          </cell>
          <cell r="B2047">
            <v>7021</v>
          </cell>
          <cell r="C2047">
            <v>1823</v>
          </cell>
          <cell r="E2047" t="str">
            <v>Refrigerant Pipe</v>
          </cell>
          <cell r="F2047" t="str">
            <v>Ống đồng gas điều hòa</v>
          </cell>
          <cell r="G2047" t="str">
            <v>6.35φ  (t=0.80)</v>
          </cell>
          <cell r="H2047" t="str">
            <v>m</v>
          </cell>
          <cell r="I2047">
            <v>4667</v>
          </cell>
          <cell r="J2047">
            <v>16800</v>
          </cell>
          <cell r="K2047">
            <v>78405600</v>
          </cell>
          <cell r="M2047" t="str">
            <v>Hailiang</v>
          </cell>
          <cell r="N2047">
            <v>0</v>
          </cell>
          <cell r="O2047" t="str">
            <v>China</v>
          </cell>
          <cell r="Q2047">
            <v>100</v>
          </cell>
          <cell r="R2047">
            <v>16800</v>
          </cell>
          <cell r="S2047">
            <v>0</v>
          </cell>
          <cell r="T2047">
            <v>4667</v>
          </cell>
          <cell r="U2047">
            <v>16762.5</v>
          </cell>
          <cell r="V2047">
            <v>78230587.5</v>
          </cell>
          <cell r="W2047">
            <v>9.7999999999999989</v>
          </cell>
          <cell r="X2047">
            <v>45736.6</v>
          </cell>
          <cell r="Y2047">
            <v>40301.519999999997</v>
          </cell>
          <cell r="Z2047">
            <v>188087193.83999997</v>
          </cell>
          <cell r="AA2047">
            <v>42316.6</v>
          </cell>
          <cell r="AB2047">
            <v>197491572.19999999</v>
          </cell>
          <cell r="AC2047">
            <v>0.8</v>
          </cell>
          <cell r="AD2047">
            <v>3733.6000000000004</v>
          </cell>
          <cell r="AE2047">
            <v>1680000</v>
          </cell>
          <cell r="AF2047">
            <v>7840560000</v>
          </cell>
          <cell r="AI2047">
            <v>16800</v>
          </cell>
          <cell r="AJ2047">
            <v>78405600</v>
          </cell>
        </row>
        <row r="2048">
          <cell r="A2048" t="str">
            <v>B10083</v>
          </cell>
          <cell r="B2048">
            <v>7590</v>
          </cell>
          <cell r="C2048">
            <v>1846</v>
          </cell>
          <cell r="E2048" t="str">
            <v>Refrigerant pipe insulation (t=19)</v>
          </cell>
          <cell r="F2048" t="str">
            <v>Bảo ôn ống ga điều hòa, t=19 mm</v>
          </cell>
          <cell r="G2048" t="str">
            <v>15.88φ</v>
          </cell>
          <cell r="H2048" t="str">
            <v>m</v>
          </cell>
          <cell r="I2048">
            <v>78</v>
          </cell>
          <cell r="J2048">
            <v>29100</v>
          </cell>
          <cell r="K2048">
            <v>2269800</v>
          </cell>
          <cell r="M2048" t="str">
            <v>Amarflex (t=19mm)</v>
          </cell>
          <cell r="N2048">
            <v>0</v>
          </cell>
          <cell r="O2048" t="str">
            <v>Thái Lan</v>
          </cell>
          <cell r="Q2048">
            <v>100</v>
          </cell>
          <cell r="R2048">
            <v>29010.300000000003</v>
          </cell>
          <cell r="S2048">
            <v>0</v>
          </cell>
          <cell r="T2048">
            <v>78</v>
          </cell>
          <cell r="U2048">
            <v>29055</v>
          </cell>
          <cell r="V2048">
            <v>2266290</v>
          </cell>
          <cell r="W2048">
            <v>1.19</v>
          </cell>
          <cell r="X2048">
            <v>92.82</v>
          </cell>
          <cell r="Y2048">
            <v>4893.76</v>
          </cell>
          <cell r="Z2048">
            <v>381713.28</v>
          </cell>
          <cell r="AA2048">
            <v>5138.4399999999996</v>
          </cell>
          <cell r="AB2048">
            <v>400798.31999999995</v>
          </cell>
          <cell r="AC2048">
            <v>0.1</v>
          </cell>
          <cell r="AD2048">
            <v>7.8000000000000007</v>
          </cell>
          <cell r="AE2048">
            <v>2910000</v>
          </cell>
          <cell r="AF2048">
            <v>226980000</v>
          </cell>
          <cell r="AI2048">
            <v>29100</v>
          </cell>
          <cell r="AJ2048">
            <v>2269800</v>
          </cell>
        </row>
        <row r="2049">
          <cell r="A2049" t="str">
            <v>B10084</v>
          </cell>
          <cell r="B2049">
            <v>7588</v>
          </cell>
          <cell r="C2049">
            <v>1846</v>
          </cell>
          <cell r="E2049" t="str">
            <v>Refrigerant pipe insulation (t=19)</v>
          </cell>
          <cell r="F2049" t="str">
            <v>Bảo ôn ống ga điều hòa, t=19 mm</v>
          </cell>
          <cell r="G2049" t="str">
            <v>9.52φ</v>
          </cell>
          <cell r="H2049" t="str">
            <v>m</v>
          </cell>
          <cell r="I2049">
            <v>78</v>
          </cell>
          <cell r="J2049">
            <v>24100</v>
          </cell>
          <cell r="K2049">
            <v>1879800</v>
          </cell>
          <cell r="M2049" t="str">
            <v>Amarflex (t=19mm)</v>
          </cell>
          <cell r="N2049">
            <v>0</v>
          </cell>
          <cell r="O2049" t="str">
            <v>Thái Lan</v>
          </cell>
          <cell r="Q2049">
            <v>100</v>
          </cell>
          <cell r="R2049">
            <v>24093.300000000003</v>
          </cell>
          <cell r="S2049">
            <v>0</v>
          </cell>
          <cell r="T2049">
            <v>78</v>
          </cell>
          <cell r="U2049">
            <v>24138</v>
          </cell>
          <cell r="V2049">
            <v>1882764</v>
          </cell>
          <cell r="W2049">
            <v>1.0499999999999998</v>
          </cell>
          <cell r="X2049">
            <v>81.899999999999991</v>
          </cell>
          <cell r="Y2049">
            <v>4318.0200000000004</v>
          </cell>
          <cell r="Z2049">
            <v>336805.56000000006</v>
          </cell>
          <cell r="AA2049">
            <v>4533.92</v>
          </cell>
          <cell r="AB2049">
            <v>353645.76</v>
          </cell>
          <cell r="AC2049">
            <v>0.1</v>
          </cell>
          <cell r="AD2049">
            <v>7.8000000000000007</v>
          </cell>
          <cell r="AE2049">
            <v>2410000</v>
          </cell>
          <cell r="AF2049">
            <v>187980000</v>
          </cell>
          <cell r="AI2049">
            <v>24100</v>
          </cell>
          <cell r="AJ2049">
            <v>1879800</v>
          </cell>
        </row>
        <row r="2050">
          <cell r="A2050" t="str">
            <v>B10085</v>
          </cell>
          <cell r="B2050">
            <v>7587</v>
          </cell>
          <cell r="C2050">
            <v>1846</v>
          </cell>
          <cell r="E2050" t="str">
            <v>Refrigerant pipe insulation (t=19)</v>
          </cell>
          <cell r="F2050" t="str">
            <v>Bảo ôn ống ga điều hòa, t=19 mm</v>
          </cell>
          <cell r="G2050" t="str">
            <v>6.35φ</v>
          </cell>
          <cell r="H2050" t="str">
            <v>m</v>
          </cell>
          <cell r="I2050">
            <v>4667</v>
          </cell>
          <cell r="J2050">
            <v>22400</v>
          </cell>
          <cell r="K2050">
            <v>104540800</v>
          </cell>
          <cell r="M2050" t="str">
            <v>Amarflex (t=19mm)</v>
          </cell>
          <cell r="N2050">
            <v>0</v>
          </cell>
          <cell r="O2050" t="str">
            <v>Thái Lan</v>
          </cell>
          <cell r="Q2050">
            <v>100</v>
          </cell>
          <cell r="R2050">
            <v>22372.350000000002</v>
          </cell>
          <cell r="S2050">
            <v>0</v>
          </cell>
          <cell r="T2050">
            <v>4667</v>
          </cell>
          <cell r="U2050">
            <v>22350</v>
          </cell>
          <cell r="V2050">
            <v>104307450</v>
          </cell>
          <cell r="W2050">
            <v>0.97999999999999987</v>
          </cell>
          <cell r="X2050">
            <v>4573.6599999999989</v>
          </cell>
          <cell r="Y2050">
            <v>4030.15</v>
          </cell>
          <cell r="Z2050">
            <v>18808710.050000001</v>
          </cell>
          <cell r="AA2050">
            <v>4231.66</v>
          </cell>
          <cell r="AB2050">
            <v>19749157.219999999</v>
          </cell>
          <cell r="AC2050">
            <v>0.1</v>
          </cell>
          <cell r="AD2050">
            <v>466.70000000000005</v>
          </cell>
          <cell r="AE2050">
            <v>2240000</v>
          </cell>
          <cell r="AF2050">
            <v>10454080000</v>
          </cell>
          <cell r="AI2050">
            <v>22400</v>
          </cell>
          <cell r="AJ2050">
            <v>104540800</v>
          </cell>
        </row>
        <row r="2051">
          <cell r="A2051" t="str">
            <v>B10086</v>
          </cell>
          <cell r="E2051" t="str">
            <v>Ống thoát nước ngưng cách nhiệt sekisui hoặc tương đương dày 15 mm.</v>
          </cell>
        </row>
        <row r="2052">
          <cell r="A2052" t="str">
            <v>B10087</v>
          </cell>
          <cell r="B2052">
            <v>7574</v>
          </cell>
          <cell r="C2052">
            <v>1821</v>
          </cell>
          <cell r="E2052" t="str">
            <v>PVC Drain Pipe (Class2) w/ Insulation</v>
          </cell>
          <cell r="F2052" t="str">
            <v>Ống nước ngưng uPVC class 2</v>
          </cell>
          <cell r="G2052" t="str">
            <v>32A (DN42)</v>
          </cell>
          <cell r="H2052" t="str">
            <v>m</v>
          </cell>
          <cell r="I2052">
            <v>15</v>
          </cell>
          <cell r="J2052">
            <v>53200</v>
          </cell>
          <cell r="K2052">
            <v>798000</v>
          </cell>
          <cell r="M2052" t="str">
            <v>Tiền Phong/ Amarflex (t=13mm)</v>
          </cell>
          <cell r="N2052">
            <v>0</v>
          </cell>
          <cell r="O2052" t="str">
            <v>Viêt Nam/ Thái Lan</v>
          </cell>
          <cell r="Q2052">
            <v>100</v>
          </cell>
          <cell r="R2052">
            <v>17889</v>
          </cell>
          <cell r="S2052">
            <v>19272.73</v>
          </cell>
          <cell r="T2052">
            <v>15</v>
          </cell>
          <cell r="U2052">
            <v>53193</v>
          </cell>
          <cell r="V2052">
            <v>797895</v>
          </cell>
          <cell r="W2052">
            <v>13.397999999999998</v>
          </cell>
          <cell r="X2052">
            <v>200.96999999999997</v>
          </cell>
          <cell r="Y2052">
            <v>55097.94</v>
          </cell>
          <cell r="Z2052">
            <v>826469.10000000009</v>
          </cell>
          <cell r="AA2052">
            <v>57852.83</v>
          </cell>
          <cell r="AB2052">
            <v>867792.45000000007</v>
          </cell>
          <cell r="AC2052">
            <v>1.1000000000000001</v>
          </cell>
          <cell r="AD2052">
            <v>16.5</v>
          </cell>
          <cell r="AE2052">
            <v>5320000</v>
          </cell>
          <cell r="AF2052">
            <v>79800000</v>
          </cell>
          <cell r="AI2052">
            <v>53200</v>
          </cell>
          <cell r="AJ2052">
            <v>798000</v>
          </cell>
        </row>
        <row r="2053">
          <cell r="A2053" t="str">
            <v>B10088</v>
          </cell>
          <cell r="B2053">
            <v>7573</v>
          </cell>
          <cell r="C2053">
            <v>1821</v>
          </cell>
          <cell r="E2053" t="str">
            <v>PVC Drain Pipe (Class2) w/ Insulation</v>
          </cell>
          <cell r="F2053" t="str">
            <v>Ống nước ngưng uPVC class 2</v>
          </cell>
          <cell r="G2053" t="str">
            <v>25A (DN34)</v>
          </cell>
          <cell r="H2053" t="str">
            <v>m</v>
          </cell>
          <cell r="I2053">
            <v>652.6</v>
          </cell>
          <cell r="J2053">
            <v>44000</v>
          </cell>
          <cell r="K2053">
            <v>28714400</v>
          </cell>
          <cell r="M2053" t="str">
            <v>Tiền Phong/ Amarflex (t=13mm)</v>
          </cell>
          <cell r="N2053">
            <v>0</v>
          </cell>
          <cell r="O2053" t="str">
            <v>Viêt Nam/ Thái Lan</v>
          </cell>
          <cell r="Q2053">
            <v>100</v>
          </cell>
          <cell r="R2053">
            <v>14695</v>
          </cell>
          <cell r="S2053">
            <v>15090.91</v>
          </cell>
          <cell r="T2053">
            <v>652.6</v>
          </cell>
          <cell r="U2053">
            <v>44029.5</v>
          </cell>
          <cell r="V2053">
            <v>28733651.699999999</v>
          </cell>
          <cell r="W2053">
            <v>10.625999999999999</v>
          </cell>
          <cell r="X2053">
            <v>6934.5275999999994</v>
          </cell>
          <cell r="Y2053">
            <v>43698.36</v>
          </cell>
          <cell r="Z2053">
            <v>28517549.736000001</v>
          </cell>
          <cell r="AA2053">
            <v>45883.28</v>
          </cell>
          <cell r="AB2053">
            <v>29943428.528000001</v>
          </cell>
          <cell r="AC2053">
            <v>0.9</v>
          </cell>
          <cell r="AD2053">
            <v>587.34</v>
          </cell>
          <cell r="AE2053">
            <v>4400000</v>
          </cell>
          <cell r="AF2053">
            <v>2871440000</v>
          </cell>
          <cell r="AI2053">
            <v>44000</v>
          </cell>
          <cell r="AJ2053">
            <v>28714400</v>
          </cell>
        </row>
        <row r="2054">
          <cell r="A2054" t="str">
            <v>B10089</v>
          </cell>
          <cell r="B2054">
            <v>7572</v>
          </cell>
          <cell r="C2054">
            <v>1821</v>
          </cell>
          <cell r="E2054" t="str">
            <v>PVC Drain Pipe (Class2) w/ Insulation</v>
          </cell>
          <cell r="F2054" t="str">
            <v>Ống nước ngưng uPVC class 2</v>
          </cell>
          <cell r="G2054" t="str">
            <v>20A (DN27)</v>
          </cell>
          <cell r="H2054" t="str">
            <v>m</v>
          </cell>
          <cell r="I2054">
            <v>3164.2000000000003</v>
          </cell>
          <cell r="J2054">
            <v>33700</v>
          </cell>
          <cell r="K2054">
            <v>106633540</v>
          </cell>
          <cell r="M2054" t="str">
            <v>Tiền Phong/ Amarflex (t=13mm)</v>
          </cell>
          <cell r="N2054">
            <v>0</v>
          </cell>
          <cell r="O2054" t="str">
            <v>Viêt Nam/ Thái Lan</v>
          </cell>
          <cell r="Q2054">
            <v>100</v>
          </cell>
          <cell r="R2054">
            <v>0</v>
          </cell>
          <cell r="S2054">
            <v>10909.09</v>
          </cell>
          <cell r="T2054">
            <v>3164.2000000000003</v>
          </cell>
          <cell r="U2054">
            <v>33748.5</v>
          </cell>
          <cell r="V2054">
            <v>106787003.7</v>
          </cell>
          <cell r="W2054">
            <v>8.3160000000000007</v>
          </cell>
          <cell r="X2054">
            <v>26313.487200000003</v>
          </cell>
          <cell r="Y2054">
            <v>34198.720000000001</v>
          </cell>
          <cell r="Z2054">
            <v>108211589.82400002</v>
          </cell>
          <cell r="AA2054">
            <v>35908.65</v>
          </cell>
          <cell r="AB2054">
            <v>113622150.33000001</v>
          </cell>
          <cell r="AC2054">
            <v>0.7</v>
          </cell>
          <cell r="AD2054">
            <v>2214.94</v>
          </cell>
          <cell r="AE2054">
            <v>3370000</v>
          </cell>
          <cell r="AF2054">
            <v>10663354000</v>
          </cell>
          <cell r="AI2054">
            <v>33700</v>
          </cell>
          <cell r="AJ2054">
            <v>106633540.00000001</v>
          </cell>
        </row>
        <row r="2055">
          <cell r="A2055" t="str">
            <v>B10090</v>
          </cell>
          <cell r="B2055">
            <v>9274</v>
          </cell>
          <cell r="C2055">
            <v>1834</v>
          </cell>
          <cell r="E2055" t="str">
            <v>Ditto Suspended &amp; Supports Materials</v>
          </cell>
          <cell r="F2055" t="str">
            <v>Vật tư làm giá đỡ</v>
          </cell>
          <cell r="H2055" t="str">
            <v>Lot</v>
          </cell>
          <cell r="J2055">
            <v>27229200</v>
          </cell>
          <cell r="K2055">
            <v>0</v>
          </cell>
          <cell r="M2055">
            <v>0</v>
          </cell>
          <cell r="N2055">
            <v>0</v>
          </cell>
          <cell r="O2055">
            <v>0</v>
          </cell>
          <cell r="R2055" t="str">
            <v>PVC (Drain Pipe)</v>
          </cell>
          <cell r="S2055">
            <v>0.2</v>
          </cell>
          <cell r="T2055">
            <v>0</v>
          </cell>
          <cell r="U2055">
            <v>27263710.079999998</v>
          </cell>
          <cell r="V2055">
            <v>0</v>
          </cell>
          <cell r="W2055">
            <v>0</v>
          </cell>
          <cell r="X2055">
            <v>0</v>
          </cell>
          <cell r="Z2055">
            <v>0</v>
          </cell>
          <cell r="AA2055">
            <v>0</v>
          </cell>
          <cell r="AB2055">
            <v>0</v>
          </cell>
          <cell r="AC2055">
            <v>0</v>
          </cell>
          <cell r="AD2055">
            <v>0</v>
          </cell>
          <cell r="AE2055">
            <v>2722920000</v>
          </cell>
          <cell r="AF2055">
            <v>0</v>
          </cell>
          <cell r="AI2055">
            <v>27229200</v>
          </cell>
          <cell r="AJ2055">
            <v>0</v>
          </cell>
        </row>
        <row r="2056">
          <cell r="A2056" t="str">
            <v>B10091</v>
          </cell>
          <cell r="B2056">
            <v>9257</v>
          </cell>
          <cell r="C2056">
            <v>1828</v>
          </cell>
          <cell r="E2056" t="str">
            <v>PVC pipe fittings</v>
          </cell>
          <cell r="F2056" t="str">
            <v>Phụ kiện ống PVC</v>
          </cell>
          <cell r="H2056" t="str">
            <v>lot</v>
          </cell>
          <cell r="J2056">
            <v>68073000</v>
          </cell>
          <cell r="K2056">
            <v>0</v>
          </cell>
          <cell r="M2056">
            <v>0</v>
          </cell>
          <cell r="N2056">
            <v>0</v>
          </cell>
          <cell r="O2056">
            <v>0</v>
          </cell>
          <cell r="R2056" t="str">
            <v>PVC (Drain Pipe)</v>
          </cell>
          <cell r="S2056">
            <v>0.5</v>
          </cell>
          <cell r="T2056">
            <v>0</v>
          </cell>
          <cell r="U2056">
            <v>68159275.200000003</v>
          </cell>
          <cell r="V2056">
            <v>0</v>
          </cell>
          <cell r="W2056">
            <v>0</v>
          </cell>
          <cell r="X2056">
            <v>0</v>
          </cell>
          <cell r="Z2056">
            <v>0</v>
          </cell>
          <cell r="AA2056">
            <v>0</v>
          </cell>
          <cell r="AB2056">
            <v>0</v>
          </cell>
          <cell r="AC2056">
            <v>0</v>
          </cell>
          <cell r="AD2056">
            <v>0</v>
          </cell>
          <cell r="AE2056">
            <v>6807300000</v>
          </cell>
          <cell r="AF2056">
            <v>0</v>
          </cell>
          <cell r="AI2056">
            <v>68073000</v>
          </cell>
          <cell r="AJ2056">
            <v>0</v>
          </cell>
        </row>
        <row r="2057">
          <cell r="B2057">
            <v>8179</v>
          </cell>
          <cell r="C2057">
            <v>0</v>
          </cell>
          <cell r="E2057" t="str">
            <v>Phụ kiện ống nhựa PVC</v>
          </cell>
          <cell r="F2057">
            <v>0</v>
          </cell>
          <cell r="G2057">
            <v>0</v>
          </cell>
        </row>
        <row r="2058">
          <cell r="A2058" t="str">
            <v>BB24001</v>
          </cell>
          <cell r="B2058">
            <v>8893</v>
          </cell>
          <cell r="C2058">
            <v>1828</v>
          </cell>
          <cell r="E2058" t="str">
            <v>Y uPVC D40x27 PN≥6</v>
          </cell>
          <cell r="F2058">
            <v>0</v>
          </cell>
          <cell r="G2058">
            <v>0</v>
          </cell>
          <cell r="H2058" t="str">
            <v>pcs</v>
          </cell>
          <cell r="I2058">
            <v>26</v>
          </cell>
          <cell r="J2058">
            <v>9800</v>
          </cell>
          <cell r="K2058">
            <v>254800</v>
          </cell>
          <cell r="M2058">
            <v>0</v>
          </cell>
          <cell r="N2058">
            <v>0</v>
          </cell>
          <cell r="O2058">
            <v>0</v>
          </cell>
          <cell r="Q2058">
            <v>100</v>
          </cell>
          <cell r="R2058">
            <v>9364</v>
          </cell>
          <cell r="S2058">
            <v>0</v>
          </cell>
          <cell r="T2058">
            <v>26</v>
          </cell>
          <cell r="U2058">
            <v>9831.77</v>
          </cell>
          <cell r="V2058">
            <v>255626.02000000002</v>
          </cell>
          <cell r="W2058">
            <v>0</v>
          </cell>
          <cell r="X2058">
            <v>0</v>
          </cell>
          <cell r="Y2058">
            <v>0</v>
          </cell>
          <cell r="Z2058">
            <v>0</v>
          </cell>
          <cell r="AA2058">
            <v>0</v>
          </cell>
          <cell r="AB2058">
            <v>0</v>
          </cell>
          <cell r="AC2058">
            <v>0</v>
          </cell>
          <cell r="AD2058">
            <v>0</v>
          </cell>
          <cell r="AE2058" t="e">
            <v>#REF!</v>
          </cell>
          <cell r="AF2058" t="e">
            <v>#REF!</v>
          </cell>
          <cell r="AI2058">
            <v>9800</v>
          </cell>
          <cell r="AJ2058">
            <v>254800</v>
          </cell>
        </row>
        <row r="2059">
          <cell r="A2059" t="str">
            <v>BB24002</v>
          </cell>
          <cell r="B2059">
            <v>8894</v>
          </cell>
          <cell r="C2059">
            <v>1828</v>
          </cell>
          <cell r="E2059" t="str">
            <v>Y uPVC D34x27 PN≥6</v>
          </cell>
          <cell r="F2059">
            <v>0</v>
          </cell>
          <cell r="G2059">
            <v>0</v>
          </cell>
          <cell r="H2059" t="str">
            <v>pcs</v>
          </cell>
          <cell r="I2059">
            <v>52</v>
          </cell>
          <cell r="J2059">
            <v>7000</v>
          </cell>
          <cell r="K2059">
            <v>364000</v>
          </cell>
          <cell r="M2059">
            <v>0</v>
          </cell>
          <cell r="N2059">
            <v>0</v>
          </cell>
          <cell r="O2059">
            <v>0</v>
          </cell>
          <cell r="Q2059">
            <v>100</v>
          </cell>
          <cell r="R2059">
            <v>6636</v>
          </cell>
          <cell r="S2059">
            <v>0</v>
          </cell>
          <cell r="T2059">
            <v>52</v>
          </cell>
          <cell r="U2059">
            <v>6968.73</v>
          </cell>
          <cell r="V2059">
            <v>362373.95999999996</v>
          </cell>
          <cell r="W2059">
            <v>0</v>
          </cell>
          <cell r="X2059">
            <v>0</v>
          </cell>
          <cell r="Y2059">
            <v>0</v>
          </cell>
          <cell r="Z2059">
            <v>0</v>
          </cell>
          <cell r="AA2059">
            <v>0</v>
          </cell>
          <cell r="AB2059">
            <v>0</v>
          </cell>
          <cell r="AC2059">
            <v>0</v>
          </cell>
          <cell r="AD2059">
            <v>0</v>
          </cell>
          <cell r="AE2059" t="e">
            <v>#REF!</v>
          </cell>
          <cell r="AF2059" t="e">
            <v>#REF!</v>
          </cell>
          <cell r="AI2059">
            <v>7000</v>
          </cell>
          <cell r="AJ2059">
            <v>364000</v>
          </cell>
        </row>
        <row r="2060">
          <cell r="A2060" t="str">
            <v>BB24003</v>
          </cell>
          <cell r="B2060">
            <v>8895</v>
          </cell>
          <cell r="C2060">
            <v>1828</v>
          </cell>
          <cell r="E2060" t="str">
            <v>Y uPVC D27x27 PN≥6</v>
          </cell>
          <cell r="F2060">
            <v>0</v>
          </cell>
          <cell r="G2060">
            <v>0</v>
          </cell>
          <cell r="H2060" t="str">
            <v>pcs</v>
          </cell>
          <cell r="I2060">
            <v>234</v>
          </cell>
          <cell r="J2060">
            <v>4600</v>
          </cell>
          <cell r="K2060">
            <v>1076400</v>
          </cell>
          <cell r="M2060">
            <v>0</v>
          </cell>
          <cell r="N2060">
            <v>0</v>
          </cell>
          <cell r="O2060">
            <v>0</v>
          </cell>
          <cell r="Q2060">
            <v>100</v>
          </cell>
          <cell r="R2060">
            <v>4364</v>
          </cell>
          <cell r="S2060">
            <v>0</v>
          </cell>
          <cell r="T2060">
            <v>234</v>
          </cell>
          <cell r="U2060">
            <v>4581.75</v>
          </cell>
          <cell r="V2060">
            <v>1072129.5</v>
          </cell>
          <cell r="W2060">
            <v>0</v>
          </cell>
          <cell r="X2060">
            <v>0</v>
          </cell>
          <cell r="Y2060">
            <v>0</v>
          </cell>
          <cell r="Z2060">
            <v>0</v>
          </cell>
          <cell r="AA2060">
            <v>0</v>
          </cell>
          <cell r="AB2060">
            <v>0</v>
          </cell>
          <cell r="AC2060">
            <v>0</v>
          </cell>
          <cell r="AD2060">
            <v>0</v>
          </cell>
          <cell r="AE2060" t="e">
            <v>#REF!</v>
          </cell>
          <cell r="AF2060" t="e">
            <v>#REF!</v>
          </cell>
          <cell r="AI2060">
            <v>4600</v>
          </cell>
          <cell r="AJ2060">
            <v>1076400</v>
          </cell>
        </row>
        <row r="2061">
          <cell r="A2061" t="str">
            <v>BB24004</v>
          </cell>
          <cell r="B2061">
            <v>8896</v>
          </cell>
          <cell r="C2061">
            <v>1828</v>
          </cell>
          <cell r="E2061" t="str">
            <v>Cút 900 uPVC D27 PN≥6</v>
          </cell>
          <cell r="F2061">
            <v>0</v>
          </cell>
          <cell r="G2061">
            <v>0</v>
          </cell>
          <cell r="H2061" t="str">
            <v>pcs</v>
          </cell>
          <cell r="I2061">
            <v>2314</v>
          </cell>
          <cell r="J2061">
            <v>1800</v>
          </cell>
          <cell r="K2061">
            <v>4165200</v>
          </cell>
          <cell r="M2061">
            <v>0</v>
          </cell>
          <cell r="N2061">
            <v>0</v>
          </cell>
          <cell r="O2061">
            <v>0</v>
          </cell>
          <cell r="Q2061">
            <v>100</v>
          </cell>
          <cell r="R2061">
            <v>1727</v>
          </cell>
          <cell r="S2061">
            <v>0</v>
          </cell>
          <cell r="T2061">
            <v>2314</v>
          </cell>
          <cell r="U2061">
            <v>1812.59</v>
          </cell>
          <cell r="V2061">
            <v>4194333.26</v>
          </cell>
          <cell r="W2061">
            <v>0</v>
          </cell>
          <cell r="X2061">
            <v>0</v>
          </cell>
          <cell r="Y2061">
            <v>0</v>
          </cell>
          <cell r="Z2061">
            <v>0</v>
          </cell>
          <cell r="AA2061">
            <v>0</v>
          </cell>
          <cell r="AB2061">
            <v>0</v>
          </cell>
          <cell r="AC2061">
            <v>0</v>
          </cell>
          <cell r="AD2061">
            <v>0</v>
          </cell>
          <cell r="AE2061" t="e">
            <v>#REF!</v>
          </cell>
          <cell r="AF2061" t="e">
            <v>#REF!</v>
          </cell>
          <cell r="AI2061">
            <v>1800</v>
          </cell>
          <cell r="AJ2061">
            <v>4165200</v>
          </cell>
        </row>
        <row r="2062">
          <cell r="A2062" t="str">
            <v>BB24005</v>
          </cell>
          <cell r="B2062">
            <v>8897</v>
          </cell>
          <cell r="C2062">
            <v>1828</v>
          </cell>
          <cell r="E2062" t="str">
            <v>Chếch 450 uPVC D42 PN≥6</v>
          </cell>
          <cell r="F2062">
            <v>0</v>
          </cell>
          <cell r="G2062">
            <v>0</v>
          </cell>
          <cell r="H2062" t="str">
            <v>pcs</v>
          </cell>
          <cell r="I2062">
            <v>26</v>
          </cell>
          <cell r="J2062">
            <v>3400</v>
          </cell>
          <cell r="K2062">
            <v>88400</v>
          </cell>
          <cell r="M2062">
            <v>0</v>
          </cell>
          <cell r="N2062">
            <v>0</v>
          </cell>
          <cell r="O2062">
            <v>0</v>
          </cell>
          <cell r="Q2062">
            <v>100</v>
          </cell>
          <cell r="R2062">
            <v>3273</v>
          </cell>
          <cell r="S2062">
            <v>0</v>
          </cell>
          <cell r="T2062">
            <v>26</v>
          </cell>
          <cell r="U2062">
            <v>3437.43</v>
          </cell>
          <cell r="V2062">
            <v>89373.18</v>
          </cell>
          <cell r="W2062">
            <v>0</v>
          </cell>
          <cell r="X2062">
            <v>0</v>
          </cell>
          <cell r="Y2062">
            <v>0</v>
          </cell>
          <cell r="Z2062">
            <v>0</v>
          </cell>
          <cell r="AA2062">
            <v>0</v>
          </cell>
          <cell r="AB2062">
            <v>0</v>
          </cell>
          <cell r="AC2062">
            <v>0</v>
          </cell>
          <cell r="AD2062">
            <v>0</v>
          </cell>
          <cell r="AE2062" t="e">
            <v>#REF!</v>
          </cell>
          <cell r="AF2062" t="e">
            <v>#REF!</v>
          </cell>
          <cell r="AI2062">
            <v>3400</v>
          </cell>
          <cell r="AJ2062">
            <v>88400</v>
          </cell>
        </row>
        <row r="2063">
          <cell r="A2063" t="str">
            <v>BB24006</v>
          </cell>
          <cell r="B2063">
            <v>8898</v>
          </cell>
          <cell r="C2063">
            <v>1828</v>
          </cell>
          <cell r="E2063" t="str">
            <v>Chếch 450 uPVC D34 PN≥6</v>
          </cell>
          <cell r="F2063">
            <v>0</v>
          </cell>
          <cell r="G2063">
            <v>0</v>
          </cell>
          <cell r="H2063" t="str">
            <v>pcs</v>
          </cell>
          <cell r="I2063">
            <v>234</v>
          </cell>
          <cell r="J2063">
            <v>2200</v>
          </cell>
          <cell r="K2063">
            <v>514800</v>
          </cell>
          <cell r="M2063">
            <v>0</v>
          </cell>
          <cell r="N2063">
            <v>0</v>
          </cell>
          <cell r="O2063">
            <v>0</v>
          </cell>
          <cell r="Q2063">
            <v>100</v>
          </cell>
          <cell r="R2063">
            <v>2091</v>
          </cell>
          <cell r="S2063">
            <v>0</v>
          </cell>
          <cell r="T2063">
            <v>234</v>
          </cell>
          <cell r="U2063">
            <v>2194.77</v>
          </cell>
          <cell r="V2063">
            <v>513576.18</v>
          </cell>
          <cell r="W2063">
            <v>0</v>
          </cell>
          <cell r="X2063">
            <v>0</v>
          </cell>
          <cell r="Y2063">
            <v>0</v>
          </cell>
          <cell r="Z2063">
            <v>0</v>
          </cell>
          <cell r="AA2063">
            <v>0</v>
          </cell>
          <cell r="AB2063">
            <v>0</v>
          </cell>
          <cell r="AC2063">
            <v>0</v>
          </cell>
          <cell r="AD2063">
            <v>0</v>
          </cell>
          <cell r="AE2063" t="e">
            <v>#REF!</v>
          </cell>
          <cell r="AF2063" t="e">
            <v>#REF!</v>
          </cell>
          <cell r="AI2063">
            <v>2200</v>
          </cell>
          <cell r="AJ2063">
            <v>514800</v>
          </cell>
        </row>
        <row r="2064">
          <cell r="A2064" t="str">
            <v>BB24007</v>
          </cell>
          <cell r="B2064">
            <v>8899</v>
          </cell>
          <cell r="C2064">
            <v>1828</v>
          </cell>
          <cell r="E2064" t="str">
            <v>Chếch 450 uPVC D27 PN≥6</v>
          </cell>
          <cell r="F2064">
            <v>0</v>
          </cell>
          <cell r="G2064">
            <v>0</v>
          </cell>
          <cell r="H2064" t="str">
            <v>pcs</v>
          </cell>
          <cell r="I2064">
            <v>364</v>
          </cell>
          <cell r="J2064">
            <v>1500</v>
          </cell>
          <cell r="K2064">
            <v>546000</v>
          </cell>
          <cell r="M2064">
            <v>0</v>
          </cell>
          <cell r="N2064">
            <v>0</v>
          </cell>
          <cell r="O2064">
            <v>0</v>
          </cell>
          <cell r="Q2064">
            <v>100</v>
          </cell>
          <cell r="R2064">
            <v>1455</v>
          </cell>
          <cell r="S2064">
            <v>0</v>
          </cell>
          <cell r="T2064">
            <v>364</v>
          </cell>
          <cell r="U2064">
            <v>1528.74</v>
          </cell>
          <cell r="V2064">
            <v>556461.36</v>
          </cell>
          <cell r="W2064">
            <v>0</v>
          </cell>
          <cell r="X2064">
            <v>0</v>
          </cell>
          <cell r="Y2064">
            <v>0</v>
          </cell>
          <cell r="Z2064">
            <v>0</v>
          </cell>
          <cell r="AA2064">
            <v>0</v>
          </cell>
          <cell r="AB2064">
            <v>0</v>
          </cell>
          <cell r="AC2064">
            <v>0</v>
          </cell>
          <cell r="AD2064">
            <v>0</v>
          </cell>
          <cell r="AE2064" t="e">
            <v>#REF!</v>
          </cell>
          <cell r="AF2064" t="e">
            <v>#REF!</v>
          </cell>
          <cell r="AI2064">
            <v>1500</v>
          </cell>
          <cell r="AJ2064">
            <v>546000</v>
          </cell>
        </row>
        <row r="2065">
          <cell r="A2065" t="str">
            <v>BB24008</v>
          </cell>
          <cell r="B2065">
            <v>8900</v>
          </cell>
          <cell r="C2065">
            <v>1828</v>
          </cell>
          <cell r="E2065" t="str">
            <v>Côn uPVC D42x34 PN≥6</v>
          </cell>
          <cell r="F2065">
            <v>0</v>
          </cell>
          <cell r="G2065">
            <v>0</v>
          </cell>
          <cell r="H2065" t="str">
            <v>pcs</v>
          </cell>
          <cell r="I2065">
            <v>26</v>
          </cell>
          <cell r="J2065">
            <v>2600</v>
          </cell>
          <cell r="K2065">
            <v>67600</v>
          </cell>
          <cell r="M2065">
            <v>0</v>
          </cell>
          <cell r="N2065">
            <v>0</v>
          </cell>
          <cell r="O2065">
            <v>0</v>
          </cell>
          <cell r="Q2065">
            <v>100</v>
          </cell>
          <cell r="R2065">
            <v>2455</v>
          </cell>
          <cell r="S2065">
            <v>0</v>
          </cell>
          <cell r="T2065">
            <v>26</v>
          </cell>
          <cell r="U2065">
            <v>2576.96</v>
          </cell>
          <cell r="V2065">
            <v>67000.960000000006</v>
          </cell>
          <cell r="W2065">
            <v>0</v>
          </cell>
          <cell r="X2065">
            <v>0</v>
          </cell>
          <cell r="Y2065">
            <v>0</v>
          </cell>
          <cell r="Z2065">
            <v>0</v>
          </cell>
          <cell r="AA2065">
            <v>0</v>
          </cell>
          <cell r="AB2065">
            <v>0</v>
          </cell>
          <cell r="AC2065">
            <v>0</v>
          </cell>
          <cell r="AD2065">
            <v>0</v>
          </cell>
          <cell r="AE2065" t="e">
            <v>#REF!</v>
          </cell>
          <cell r="AF2065" t="e">
            <v>#REF!</v>
          </cell>
          <cell r="AI2065">
            <v>2600</v>
          </cell>
          <cell r="AJ2065">
            <v>67600</v>
          </cell>
        </row>
        <row r="2066">
          <cell r="A2066" t="str">
            <v>BB24009</v>
          </cell>
          <cell r="B2066">
            <v>8901</v>
          </cell>
          <cell r="C2066">
            <v>1828</v>
          </cell>
          <cell r="E2066" t="str">
            <v>Côn uPVC D34x27 PN≥6</v>
          </cell>
          <cell r="F2066">
            <v>0</v>
          </cell>
          <cell r="G2066">
            <v>0</v>
          </cell>
          <cell r="H2066" t="str">
            <v>pcs</v>
          </cell>
          <cell r="I2066">
            <v>234</v>
          </cell>
          <cell r="J2066">
            <v>2000</v>
          </cell>
          <cell r="K2066">
            <v>468000</v>
          </cell>
          <cell r="M2066">
            <v>0</v>
          </cell>
          <cell r="N2066">
            <v>0</v>
          </cell>
          <cell r="O2066">
            <v>0</v>
          </cell>
          <cell r="Q2066">
            <v>100</v>
          </cell>
          <cell r="R2066">
            <v>1909</v>
          </cell>
          <cell r="S2066">
            <v>0</v>
          </cell>
          <cell r="T2066">
            <v>234</v>
          </cell>
          <cell r="U2066">
            <v>2004.8</v>
          </cell>
          <cell r="V2066">
            <v>469123.2</v>
          </cell>
          <cell r="W2066">
            <v>0</v>
          </cell>
          <cell r="X2066">
            <v>0</v>
          </cell>
          <cell r="Y2066">
            <v>0</v>
          </cell>
          <cell r="Z2066">
            <v>0</v>
          </cell>
          <cell r="AA2066">
            <v>0</v>
          </cell>
          <cell r="AB2066">
            <v>0</v>
          </cell>
          <cell r="AC2066">
            <v>0</v>
          </cell>
          <cell r="AD2066">
            <v>0</v>
          </cell>
          <cell r="AE2066" t="e">
            <v>#REF!</v>
          </cell>
          <cell r="AF2066" t="e">
            <v>#REF!</v>
          </cell>
          <cell r="AI2066">
            <v>2000</v>
          </cell>
          <cell r="AJ2066">
            <v>468000</v>
          </cell>
        </row>
        <row r="2067">
          <cell r="A2067" t="str">
            <v>BB24010</v>
          </cell>
          <cell r="B2067">
            <v>8902</v>
          </cell>
          <cell r="C2067">
            <v>1828</v>
          </cell>
          <cell r="E2067" t="str">
            <v>Tê uPVC D27x27 PN≥6</v>
          </cell>
          <cell r="F2067">
            <v>0</v>
          </cell>
          <cell r="G2067">
            <v>0</v>
          </cell>
          <cell r="H2067" t="str">
            <v>pcs</v>
          </cell>
          <cell r="I2067">
            <v>650</v>
          </cell>
          <cell r="J2067">
            <v>3100</v>
          </cell>
          <cell r="K2067">
            <v>2015000</v>
          </cell>
          <cell r="M2067">
            <v>0</v>
          </cell>
          <cell r="N2067">
            <v>0</v>
          </cell>
          <cell r="O2067">
            <v>0</v>
          </cell>
          <cell r="Q2067">
            <v>100</v>
          </cell>
          <cell r="R2067">
            <v>2909</v>
          </cell>
          <cell r="S2067">
            <v>0</v>
          </cell>
          <cell r="T2067">
            <v>650</v>
          </cell>
          <cell r="U2067">
            <v>3055.25</v>
          </cell>
          <cell r="V2067">
            <v>1985912.5</v>
          </cell>
          <cell r="W2067">
            <v>0</v>
          </cell>
          <cell r="X2067">
            <v>0</v>
          </cell>
          <cell r="Y2067">
            <v>0</v>
          </cell>
          <cell r="Z2067">
            <v>0</v>
          </cell>
          <cell r="AA2067">
            <v>0</v>
          </cell>
          <cell r="AB2067">
            <v>0</v>
          </cell>
          <cell r="AC2067">
            <v>0</v>
          </cell>
          <cell r="AD2067">
            <v>0</v>
          </cell>
          <cell r="AE2067" t="e">
            <v>#REF!</v>
          </cell>
          <cell r="AF2067" t="e">
            <v>#REF!</v>
          </cell>
          <cell r="AI2067">
            <v>3100</v>
          </cell>
          <cell r="AJ2067">
            <v>2015000</v>
          </cell>
        </row>
        <row r="2068">
          <cell r="A2068" t="str">
            <v>B10092</v>
          </cell>
          <cell r="H2068">
            <v>0</v>
          </cell>
          <cell r="M2068">
            <v>0</v>
          </cell>
          <cell r="N2068">
            <v>0</v>
          </cell>
          <cell r="O2068">
            <v>0</v>
          </cell>
          <cell r="W2068">
            <v>0</v>
          </cell>
          <cell r="AA2068">
            <v>0</v>
          </cell>
          <cell r="AB2068">
            <v>0</v>
          </cell>
          <cell r="AE2068">
            <v>0</v>
          </cell>
          <cell r="AF2068">
            <v>0</v>
          </cell>
          <cell r="AI2068">
            <v>0</v>
          </cell>
          <cell r="AJ2068" t="str">
            <v/>
          </cell>
        </row>
        <row r="2069">
          <cell r="A2069" t="str">
            <v>B10093</v>
          </cell>
          <cell r="D2069" t="str">
            <v>III</v>
          </cell>
          <cell r="E2069" t="str">
            <v>TRỤC ĐỨNG</v>
          </cell>
        </row>
        <row r="2070">
          <cell r="A2070" t="str">
            <v>B10094</v>
          </cell>
          <cell r="D2070" t="str">
            <v>III.1</v>
          </cell>
          <cell r="E2070" t="str">
            <v>THIẾT BỊ - MÁY LẠNH+QUẠT GIÓ</v>
          </cell>
          <cell r="F2070">
            <v>0</v>
          </cell>
          <cell r="G2070">
            <v>0</v>
          </cell>
          <cell r="H2070">
            <v>0</v>
          </cell>
        </row>
        <row r="2071">
          <cell r="A2071" t="str">
            <v>B10095</v>
          </cell>
          <cell r="B2071">
            <v>2490</v>
          </cell>
          <cell r="C2071">
            <v>1610</v>
          </cell>
          <cell r="E2071" t="str">
            <v>Quạt tăng áp cầu thang PAF-01, 14610l/s 500PA</v>
          </cell>
          <cell r="F2071">
            <v>0</v>
          </cell>
          <cell r="G2071">
            <v>0</v>
          </cell>
          <cell r="H2071" t="str">
            <v>Bộ</v>
          </cell>
          <cell r="I2071">
            <v>1</v>
          </cell>
          <cell r="J2071">
            <v>47917300</v>
          </cell>
          <cell r="K2071">
            <v>47917300</v>
          </cell>
          <cell r="M2071" t="str">
            <v>Kruger</v>
          </cell>
          <cell r="N2071" t="str">
            <v>TDA-FV1120-20BI-6-6/16</v>
          </cell>
          <cell r="O2071" t="str">
            <v>Việt Nam</v>
          </cell>
          <cell r="Q2071">
            <v>100</v>
          </cell>
          <cell r="R2071">
            <v>44782500</v>
          </cell>
          <cell r="S2071">
            <v>448</v>
          </cell>
          <cell r="T2071">
            <v>1</v>
          </cell>
          <cell r="U2071">
            <v>47917282.5</v>
          </cell>
          <cell r="V2071">
            <v>47917282.5</v>
          </cell>
          <cell r="W2071">
            <v>210</v>
          </cell>
          <cell r="X2071">
            <v>210</v>
          </cell>
          <cell r="Y2071">
            <v>863604</v>
          </cell>
          <cell r="Z2071">
            <v>863604</v>
          </cell>
          <cell r="AA2071">
            <v>906784.2</v>
          </cell>
          <cell r="AB2071">
            <v>906784.2</v>
          </cell>
          <cell r="AC2071">
            <v>16.8</v>
          </cell>
          <cell r="AD2071">
            <v>16.8</v>
          </cell>
          <cell r="AE2071" t="e">
            <v>#REF!</v>
          </cell>
          <cell r="AF2071" t="e">
            <v>#REF!</v>
          </cell>
          <cell r="AI2071">
            <v>47917300</v>
          </cell>
          <cell r="AJ2071">
            <v>47917300</v>
          </cell>
        </row>
        <row r="2072">
          <cell r="A2072" t="str">
            <v>B10096</v>
          </cell>
          <cell r="B2072">
            <v>2491</v>
          </cell>
          <cell r="C2072">
            <v>1610</v>
          </cell>
          <cell r="E2072" t="str">
            <v>Quạt tăng áp cầu thang PAF-02, 12530l/s 600PA</v>
          </cell>
          <cell r="F2072">
            <v>0</v>
          </cell>
          <cell r="G2072">
            <v>0</v>
          </cell>
          <cell r="H2072" t="str">
            <v>Bộ</v>
          </cell>
          <cell r="I2072">
            <v>1</v>
          </cell>
          <cell r="J2072">
            <v>37870100</v>
          </cell>
          <cell r="K2072">
            <v>37870100</v>
          </cell>
          <cell r="M2072" t="str">
            <v>Kruger</v>
          </cell>
          <cell r="N2072" t="str">
            <v>TDA-FV1000-14AA-12-12/18</v>
          </cell>
          <cell r="O2072" t="str">
            <v>Việt Nam</v>
          </cell>
          <cell r="Q2072">
            <v>100</v>
          </cell>
          <cell r="R2072">
            <v>35392500</v>
          </cell>
          <cell r="S2072">
            <v>354</v>
          </cell>
          <cell r="T2072">
            <v>1</v>
          </cell>
          <cell r="U2072">
            <v>37870063.5</v>
          </cell>
          <cell r="V2072">
            <v>37870063.5</v>
          </cell>
          <cell r="W2072">
            <v>210</v>
          </cell>
          <cell r="X2072">
            <v>210</v>
          </cell>
          <cell r="Y2072">
            <v>863604</v>
          </cell>
          <cell r="Z2072">
            <v>863604</v>
          </cell>
          <cell r="AA2072">
            <v>906784.2</v>
          </cell>
          <cell r="AB2072">
            <v>906784.2</v>
          </cell>
          <cell r="AC2072">
            <v>16.8</v>
          </cell>
          <cell r="AD2072">
            <v>16.8</v>
          </cell>
          <cell r="AE2072" t="e">
            <v>#REF!</v>
          </cell>
          <cell r="AF2072" t="e">
            <v>#REF!</v>
          </cell>
          <cell r="AI2072">
            <v>37870100</v>
          </cell>
          <cell r="AJ2072">
            <v>37870100</v>
          </cell>
        </row>
        <row r="2073">
          <cell r="A2073" t="str">
            <v>B10097</v>
          </cell>
          <cell r="B2073">
            <v>2492</v>
          </cell>
          <cell r="C2073">
            <v>1610</v>
          </cell>
          <cell r="E2073" t="str">
            <v>Quạt tăng áp cầu thang PAF-03, 12720l/s 600PA</v>
          </cell>
          <cell r="F2073">
            <v>0</v>
          </cell>
          <cell r="G2073">
            <v>0</v>
          </cell>
          <cell r="H2073" t="str">
            <v>Bộ</v>
          </cell>
          <cell r="I2073">
            <v>1</v>
          </cell>
          <cell r="J2073">
            <v>37870100</v>
          </cell>
          <cell r="K2073">
            <v>37870100</v>
          </cell>
          <cell r="M2073" t="str">
            <v>Kruger</v>
          </cell>
          <cell r="N2073" t="str">
            <v>TDA-FV1000-14AA-12-12/18</v>
          </cell>
          <cell r="O2073" t="str">
            <v>Việt Nam</v>
          </cell>
          <cell r="Q2073">
            <v>100</v>
          </cell>
          <cell r="R2073">
            <v>35392500</v>
          </cell>
          <cell r="S2073">
            <v>354</v>
          </cell>
          <cell r="T2073">
            <v>1</v>
          </cell>
          <cell r="U2073">
            <v>37870063.5</v>
          </cell>
          <cell r="V2073">
            <v>37870063.5</v>
          </cell>
          <cell r="W2073">
            <v>210</v>
          </cell>
          <cell r="X2073">
            <v>210</v>
          </cell>
          <cell r="Y2073">
            <v>863604</v>
          </cell>
          <cell r="Z2073">
            <v>863604</v>
          </cell>
          <cell r="AA2073">
            <v>906784.2</v>
          </cell>
          <cell r="AB2073">
            <v>906784.2</v>
          </cell>
          <cell r="AC2073">
            <v>16.8</v>
          </cell>
          <cell r="AD2073">
            <v>16.8</v>
          </cell>
          <cell r="AE2073" t="e">
            <v>#REF!</v>
          </cell>
          <cell r="AF2073" t="e">
            <v>#REF!</v>
          </cell>
          <cell r="AI2073">
            <v>37870100</v>
          </cell>
          <cell r="AJ2073">
            <v>37870100</v>
          </cell>
        </row>
        <row r="2074">
          <cell r="A2074" t="str">
            <v>B10098</v>
          </cell>
          <cell r="B2074">
            <v>2493</v>
          </cell>
          <cell r="C2074">
            <v>1610</v>
          </cell>
          <cell r="E2074" t="str">
            <v>Quạt cấp gió tươi FAF-01, 1866l/s 300PA</v>
          </cell>
          <cell r="F2074">
            <v>0</v>
          </cell>
          <cell r="G2074">
            <v>0</v>
          </cell>
          <cell r="H2074" t="str">
            <v>Bộ</v>
          </cell>
          <cell r="I2074">
            <v>1</v>
          </cell>
          <cell r="J2074">
            <v>10496700</v>
          </cell>
          <cell r="K2074">
            <v>10496700</v>
          </cell>
          <cell r="M2074" t="str">
            <v>Kruger</v>
          </cell>
          <cell r="N2074" t="str">
            <v>TDA-V630-12AA-9-9/20</v>
          </cell>
          <cell r="O2074" t="str">
            <v>Việt Nam</v>
          </cell>
          <cell r="Q2074">
            <v>100</v>
          </cell>
          <cell r="R2074">
            <v>9810000</v>
          </cell>
          <cell r="S2074">
            <v>98</v>
          </cell>
          <cell r="T2074">
            <v>1</v>
          </cell>
          <cell r="U2074">
            <v>10496677.5</v>
          </cell>
          <cell r="V2074">
            <v>10496677.5</v>
          </cell>
          <cell r="W2074">
            <v>96.6</v>
          </cell>
          <cell r="X2074">
            <v>96.6</v>
          </cell>
          <cell r="Y2074">
            <v>397257.84</v>
          </cell>
          <cell r="Z2074">
            <v>397257.84</v>
          </cell>
          <cell r="AA2074">
            <v>417120.73</v>
          </cell>
          <cell r="AB2074">
            <v>417120.73</v>
          </cell>
          <cell r="AC2074">
            <v>7.7</v>
          </cell>
          <cell r="AD2074">
            <v>7.7</v>
          </cell>
          <cell r="AE2074" t="e">
            <v>#REF!</v>
          </cell>
          <cell r="AF2074" t="e">
            <v>#REF!</v>
          </cell>
          <cell r="AI2074">
            <v>10496700</v>
          </cell>
          <cell r="AJ2074">
            <v>10496700</v>
          </cell>
        </row>
        <row r="2075">
          <cell r="A2075" t="str">
            <v>B10099</v>
          </cell>
          <cell r="B2075">
            <v>2494</v>
          </cell>
          <cell r="C2075">
            <v>1610</v>
          </cell>
          <cell r="E2075" t="str">
            <v>Quạt cấp gió tươi FAF-02, 1734l/s 350PA</v>
          </cell>
          <cell r="F2075">
            <v>0</v>
          </cell>
          <cell r="G2075">
            <v>0</v>
          </cell>
          <cell r="H2075" t="str">
            <v>Bộ</v>
          </cell>
          <cell r="I2075">
            <v>1</v>
          </cell>
          <cell r="J2075">
            <v>10408400</v>
          </cell>
          <cell r="K2075">
            <v>10408400</v>
          </cell>
          <cell r="M2075" t="str">
            <v>Kruger</v>
          </cell>
          <cell r="N2075" t="str">
            <v>TDA-V630-12AA-9-9/18</v>
          </cell>
          <cell r="O2075" t="str">
            <v>Việt Nam</v>
          </cell>
          <cell r="Q2075">
            <v>100</v>
          </cell>
          <cell r="R2075">
            <v>9727500</v>
          </cell>
          <cell r="S2075">
            <v>97</v>
          </cell>
          <cell r="T2075">
            <v>1</v>
          </cell>
          <cell r="U2075">
            <v>10408395</v>
          </cell>
          <cell r="V2075">
            <v>10408395</v>
          </cell>
          <cell r="W2075">
            <v>95.199999999999989</v>
          </cell>
          <cell r="X2075">
            <v>95.199999999999989</v>
          </cell>
          <cell r="Y2075">
            <v>391500.48</v>
          </cell>
          <cell r="Z2075">
            <v>391500.48</v>
          </cell>
          <cell r="AA2075">
            <v>411075.5</v>
          </cell>
          <cell r="AB2075">
            <v>411075.5</v>
          </cell>
          <cell r="AC2075">
            <v>7.6</v>
          </cell>
          <cell r="AD2075">
            <v>7.6</v>
          </cell>
          <cell r="AE2075" t="e">
            <v>#REF!</v>
          </cell>
          <cell r="AF2075" t="e">
            <v>#REF!</v>
          </cell>
          <cell r="AI2075">
            <v>10408400</v>
          </cell>
          <cell r="AJ2075">
            <v>10408400</v>
          </cell>
        </row>
        <row r="2076">
          <cell r="A2076" t="str">
            <v>B10100</v>
          </cell>
          <cell r="B2076">
            <v>2495</v>
          </cell>
          <cell r="C2076">
            <v>1610</v>
          </cell>
          <cell r="E2076" t="str">
            <v>Quạt hút khói hành lang SEAF-01, 2600l/s 300PA</v>
          </cell>
          <cell r="F2076">
            <v>0</v>
          </cell>
          <cell r="G2076">
            <v>0</v>
          </cell>
          <cell r="H2076" t="str">
            <v>Bộ</v>
          </cell>
          <cell r="I2076">
            <v>1</v>
          </cell>
          <cell r="J2076">
            <v>11491700</v>
          </cell>
          <cell r="K2076">
            <v>11491700</v>
          </cell>
          <cell r="M2076" t="str">
            <v>Kruger</v>
          </cell>
          <cell r="N2076" t="str">
            <v>TDA-FV630-12AA-7-7/24</v>
          </cell>
          <cell r="O2076" t="str">
            <v>Việt Nam</v>
          </cell>
          <cell r="Q2076">
            <v>100</v>
          </cell>
          <cell r="R2076">
            <v>10740000</v>
          </cell>
          <cell r="S2076">
            <v>107</v>
          </cell>
          <cell r="T2076">
            <v>1</v>
          </cell>
          <cell r="U2076">
            <v>11491699.5</v>
          </cell>
          <cell r="V2076">
            <v>11491699.5</v>
          </cell>
          <cell r="W2076">
            <v>105</v>
          </cell>
          <cell r="X2076">
            <v>105</v>
          </cell>
          <cell r="Y2076">
            <v>431802</v>
          </cell>
          <cell r="Z2076">
            <v>431802</v>
          </cell>
          <cell r="AA2076">
            <v>453392.1</v>
          </cell>
          <cell r="AB2076">
            <v>453392.1</v>
          </cell>
          <cell r="AC2076">
            <v>8.4</v>
          </cell>
          <cell r="AD2076">
            <v>8.4</v>
          </cell>
          <cell r="AE2076" t="e">
            <v>#REF!</v>
          </cell>
          <cell r="AF2076" t="e">
            <v>#REF!</v>
          </cell>
          <cell r="AI2076">
            <v>11491700</v>
          </cell>
          <cell r="AJ2076">
            <v>11491700</v>
          </cell>
        </row>
        <row r="2077">
          <cell r="A2077" t="str">
            <v>B10101</v>
          </cell>
          <cell r="B2077">
            <v>2496</v>
          </cell>
          <cell r="C2077">
            <v>1610</v>
          </cell>
          <cell r="E2077" t="str">
            <v>Quạt hút mùi phòng rác EAF-01, 650l/s 300PA</v>
          </cell>
          <cell r="F2077">
            <v>0</v>
          </cell>
          <cell r="G2077">
            <v>0</v>
          </cell>
          <cell r="H2077" t="str">
            <v>Bộ</v>
          </cell>
          <cell r="I2077">
            <v>1</v>
          </cell>
          <cell r="J2077">
            <v>6131100</v>
          </cell>
          <cell r="K2077">
            <v>6131100</v>
          </cell>
          <cell r="M2077" t="str">
            <v>Kruger</v>
          </cell>
          <cell r="N2077" t="str">
            <v>CCD 10-8 550W 4P-1 3SK</v>
          </cell>
          <cell r="O2077" t="str">
            <v>Việt Nam</v>
          </cell>
          <cell r="Q2077">
            <v>100</v>
          </cell>
          <cell r="R2077">
            <v>5730000</v>
          </cell>
          <cell r="S2077">
            <v>57</v>
          </cell>
          <cell r="T2077">
            <v>1</v>
          </cell>
          <cell r="U2077">
            <v>6131052</v>
          </cell>
          <cell r="V2077">
            <v>6131052</v>
          </cell>
          <cell r="W2077">
            <v>56</v>
          </cell>
          <cell r="X2077">
            <v>56</v>
          </cell>
          <cell r="Y2077">
            <v>230294.39999999999</v>
          </cell>
          <cell r="Z2077">
            <v>230294.39999999999</v>
          </cell>
          <cell r="AA2077">
            <v>241809.12</v>
          </cell>
          <cell r="AB2077">
            <v>241809.12</v>
          </cell>
          <cell r="AC2077">
            <v>4.5</v>
          </cell>
          <cell r="AD2077">
            <v>4.5</v>
          </cell>
          <cell r="AE2077" t="e">
            <v>#REF!</v>
          </cell>
          <cell r="AF2077" t="e">
            <v>#REF!</v>
          </cell>
          <cell r="AI2077">
            <v>6131100</v>
          </cell>
          <cell r="AJ2077">
            <v>6131100</v>
          </cell>
        </row>
        <row r="2078">
          <cell r="A2078" t="str">
            <v>B10102</v>
          </cell>
          <cell r="D2078" t="str">
            <v>III.2</v>
          </cell>
          <cell r="E2078" t="str">
            <v>THIẾT BỊ - VAN GIÓ, CỬA GIÓ</v>
          </cell>
          <cell r="F2078">
            <v>0</v>
          </cell>
        </row>
        <row r="2079">
          <cell r="A2079" t="str">
            <v>B10103</v>
          </cell>
          <cell r="B2079">
            <v>2844</v>
          </cell>
          <cell r="C2079">
            <v>1700</v>
          </cell>
          <cell r="E2079" t="str">
            <v>Miệng gió tăng áp PAG 20~50PA KT400x250kèm bộ điều chỉnh BOD</v>
          </cell>
          <cell r="F2079">
            <v>0</v>
          </cell>
          <cell r="G2079">
            <v>0</v>
          </cell>
          <cell r="H2079" t="str">
            <v>cái</v>
          </cell>
          <cell r="I2079">
            <v>129</v>
          </cell>
          <cell r="J2079">
            <v>209900</v>
          </cell>
          <cell r="K2079">
            <v>27077100</v>
          </cell>
          <cell r="M2079" t="str">
            <v>Star Duct</v>
          </cell>
          <cell r="N2079">
            <v>0</v>
          </cell>
          <cell r="O2079" t="str">
            <v>Việt Nam</v>
          </cell>
          <cell r="Q2079">
            <v>100</v>
          </cell>
          <cell r="R2079">
            <v>209880</v>
          </cell>
          <cell r="S2079">
            <v>0</v>
          </cell>
          <cell r="T2079">
            <v>129</v>
          </cell>
          <cell r="U2079">
            <v>209866.5</v>
          </cell>
          <cell r="V2079">
            <v>27072778.5</v>
          </cell>
          <cell r="W2079">
            <v>35</v>
          </cell>
          <cell r="X2079">
            <v>4515</v>
          </cell>
          <cell r="Y2079">
            <v>143934</v>
          </cell>
          <cell r="Z2079">
            <v>18567486</v>
          </cell>
          <cell r="AA2079">
            <v>151130.70000000001</v>
          </cell>
          <cell r="AB2079">
            <v>19495860.300000001</v>
          </cell>
          <cell r="AC2079">
            <v>2.8</v>
          </cell>
          <cell r="AD2079">
            <v>361.2</v>
          </cell>
          <cell r="AE2079" t="e">
            <v>#REF!</v>
          </cell>
          <cell r="AF2079" t="e">
            <v>#REF!</v>
          </cell>
          <cell r="AI2079">
            <v>209900</v>
          </cell>
          <cell r="AJ2079">
            <v>27077100</v>
          </cell>
        </row>
        <row r="2080">
          <cell r="A2080" t="str">
            <v>B10104</v>
          </cell>
          <cell r="B2080">
            <v>2845</v>
          </cell>
          <cell r="C2080">
            <v>1700</v>
          </cell>
          <cell r="E2080" t="str">
            <v>Miệng cấp gió tươi FAG KT400x250 kèm bộ điều chỉnh BOD</v>
          </cell>
          <cell r="F2080">
            <v>0</v>
          </cell>
          <cell r="G2080">
            <v>0</v>
          </cell>
          <cell r="H2080" t="str">
            <v>cái</v>
          </cell>
          <cell r="I2080">
            <v>32</v>
          </cell>
          <cell r="J2080">
            <v>209900</v>
          </cell>
          <cell r="K2080">
            <v>6716800</v>
          </cell>
          <cell r="M2080" t="str">
            <v>Star Duct</v>
          </cell>
          <cell r="N2080">
            <v>0</v>
          </cell>
          <cell r="O2080" t="str">
            <v>Việt Nam</v>
          </cell>
          <cell r="Q2080">
            <v>100</v>
          </cell>
          <cell r="R2080">
            <v>209880</v>
          </cell>
          <cell r="S2080">
            <v>0</v>
          </cell>
          <cell r="T2080">
            <v>32</v>
          </cell>
          <cell r="U2080">
            <v>209866.5</v>
          </cell>
          <cell r="V2080">
            <v>6715728</v>
          </cell>
          <cell r="W2080">
            <v>35</v>
          </cell>
          <cell r="X2080">
            <v>1120</v>
          </cell>
          <cell r="Y2080">
            <v>143934</v>
          </cell>
          <cell r="Z2080">
            <v>4605888</v>
          </cell>
          <cell r="AA2080">
            <v>151130.70000000001</v>
          </cell>
          <cell r="AB2080">
            <v>4836182.4000000004</v>
          </cell>
          <cell r="AC2080">
            <v>2.8</v>
          </cell>
          <cell r="AD2080">
            <v>89.6</v>
          </cell>
          <cell r="AE2080" t="e">
            <v>#REF!</v>
          </cell>
          <cell r="AF2080" t="e">
            <v>#REF!</v>
          </cell>
          <cell r="AI2080">
            <v>209900</v>
          </cell>
          <cell r="AJ2080">
            <v>6716800</v>
          </cell>
        </row>
        <row r="2081">
          <cell r="A2081" t="str">
            <v>B10105</v>
          </cell>
          <cell r="D2081" t="str">
            <v>III.3</v>
          </cell>
          <cell r="E2081" t="str">
            <v>ỐNG NƯỚC</v>
          </cell>
        </row>
        <row r="2082">
          <cell r="A2082" t="str">
            <v>B10106</v>
          </cell>
          <cell r="E2082" t="str">
            <v>Ống thoát nước ngưng cách nhiệt sekisui hoặc tương đương dày 15 mm.</v>
          </cell>
        </row>
        <row r="2083">
          <cell r="A2083" t="str">
            <v>B10107</v>
          </cell>
          <cell r="B2083">
            <v>7576</v>
          </cell>
          <cell r="C2083">
            <v>1821</v>
          </cell>
          <cell r="E2083" t="str">
            <v>PVC Drain Pipe (Class2) w/ Insulation</v>
          </cell>
          <cell r="F2083" t="str">
            <v>Ống nước ngưng uPVC class 2</v>
          </cell>
          <cell r="G2083" t="str">
            <v>50A (DN60)</v>
          </cell>
          <cell r="H2083" t="str">
            <v>m</v>
          </cell>
          <cell r="I2083">
            <v>882</v>
          </cell>
          <cell r="J2083">
            <v>151100</v>
          </cell>
          <cell r="K2083">
            <v>133270200</v>
          </cell>
          <cell r="M2083" t="str">
            <v>Tiền Phong/ Amarflex (t=13mm)</v>
          </cell>
          <cell r="N2083">
            <v>0</v>
          </cell>
          <cell r="O2083" t="str">
            <v>Viêt Nam/ Thái Lan</v>
          </cell>
          <cell r="Q2083">
            <v>100</v>
          </cell>
          <cell r="R2083">
            <v>21083</v>
          </cell>
          <cell r="S2083">
            <v>33272.730000000003</v>
          </cell>
          <cell r="T2083">
            <v>882</v>
          </cell>
          <cell r="U2083">
            <v>151086</v>
          </cell>
          <cell r="V2083">
            <v>133257852</v>
          </cell>
          <cell r="W2083">
            <v>18.942</v>
          </cell>
          <cell r="X2083">
            <v>16706.844000000001</v>
          </cell>
          <cell r="Y2083">
            <v>77897.08</v>
          </cell>
          <cell r="Z2083">
            <v>68705224.560000002</v>
          </cell>
          <cell r="AA2083">
            <v>81791.929999999993</v>
          </cell>
          <cell r="AB2083">
            <v>72140482.25999999</v>
          </cell>
          <cell r="AC2083">
            <v>1.5</v>
          </cell>
          <cell r="AD2083">
            <v>1323</v>
          </cell>
          <cell r="AE2083">
            <v>15110000</v>
          </cell>
          <cell r="AF2083">
            <v>13327020000</v>
          </cell>
          <cell r="AI2083">
            <v>151100</v>
          </cell>
          <cell r="AJ2083">
            <v>133270200</v>
          </cell>
        </row>
        <row r="2084">
          <cell r="A2084" t="str">
            <v>B10108</v>
          </cell>
          <cell r="B2084">
            <v>9257</v>
          </cell>
          <cell r="C2084">
            <v>1828</v>
          </cell>
          <cell r="E2084" t="str">
            <v>PVC pipe fittings</v>
          </cell>
          <cell r="F2084" t="str">
            <v>Phụ kiện ống PVC</v>
          </cell>
          <cell r="H2084" t="str">
            <v>lot</v>
          </cell>
          <cell r="J2084">
            <v>66635100</v>
          </cell>
          <cell r="K2084">
            <v>0</v>
          </cell>
          <cell r="M2084">
            <v>0</v>
          </cell>
          <cell r="N2084">
            <v>0</v>
          </cell>
          <cell r="O2084">
            <v>0</v>
          </cell>
          <cell r="R2084" t="str">
            <v>PVC (Drain Pipe)</v>
          </cell>
          <cell r="S2084">
            <v>0.5</v>
          </cell>
          <cell r="T2084">
            <v>0</v>
          </cell>
          <cell r="U2084">
            <v>66628926</v>
          </cell>
          <cell r="V2084">
            <v>0</v>
          </cell>
          <cell r="W2084">
            <v>0</v>
          </cell>
          <cell r="X2084">
            <v>0</v>
          </cell>
          <cell r="Z2084">
            <v>0</v>
          </cell>
          <cell r="AA2084">
            <v>0</v>
          </cell>
          <cell r="AB2084">
            <v>0</v>
          </cell>
          <cell r="AC2084">
            <v>0</v>
          </cell>
          <cell r="AD2084">
            <v>0</v>
          </cell>
          <cell r="AE2084">
            <v>6663510000</v>
          </cell>
          <cell r="AF2084">
            <v>0</v>
          </cell>
          <cell r="AI2084">
            <v>66635100</v>
          </cell>
          <cell r="AJ2084">
            <v>0</v>
          </cell>
        </row>
        <row r="2085">
          <cell r="A2085" t="str">
            <v>B10109</v>
          </cell>
          <cell r="H2085">
            <v>0</v>
          </cell>
          <cell r="M2085">
            <v>0</v>
          </cell>
          <cell r="N2085">
            <v>0</v>
          </cell>
          <cell r="O2085">
            <v>0</v>
          </cell>
          <cell r="W2085">
            <v>0</v>
          </cell>
          <cell r="AA2085">
            <v>0</v>
          </cell>
          <cell r="AB2085">
            <v>0</v>
          </cell>
          <cell r="AE2085">
            <v>0</v>
          </cell>
          <cell r="AF2085">
            <v>0</v>
          </cell>
          <cell r="AI2085">
            <v>0</v>
          </cell>
          <cell r="AJ2085" t="str">
            <v/>
          </cell>
        </row>
        <row r="2086">
          <cell r="B2086">
            <v>8179</v>
          </cell>
          <cell r="C2086">
            <v>0</v>
          </cell>
          <cell r="E2086" t="str">
            <v>Phụ kiện ống nhựa PVC</v>
          </cell>
          <cell r="F2086">
            <v>0</v>
          </cell>
          <cell r="G2086">
            <v>0</v>
          </cell>
        </row>
        <row r="2087">
          <cell r="A2087" t="str">
            <v>BB23001</v>
          </cell>
          <cell r="B2087">
            <v>8906</v>
          </cell>
          <cell r="C2087">
            <v>1828</v>
          </cell>
          <cell r="E2087" t="str">
            <v>Y uPVC D60x34 PN≥6</v>
          </cell>
          <cell r="F2087">
            <v>0</v>
          </cell>
          <cell r="G2087">
            <v>0</v>
          </cell>
          <cell r="H2087" t="str">
            <v>pcs</v>
          </cell>
          <cell r="I2087">
            <v>189</v>
          </cell>
          <cell r="J2087">
            <v>31500</v>
          </cell>
          <cell r="K2087">
            <v>5953500</v>
          </cell>
          <cell r="M2087">
            <v>0</v>
          </cell>
          <cell r="N2087">
            <v>0</v>
          </cell>
          <cell r="O2087">
            <v>0</v>
          </cell>
          <cell r="Q2087">
            <v>100</v>
          </cell>
          <cell r="R2087">
            <v>30000</v>
          </cell>
          <cell r="S2087">
            <v>0</v>
          </cell>
          <cell r="T2087">
            <v>189</v>
          </cell>
          <cell r="U2087">
            <v>31500.09</v>
          </cell>
          <cell r="V2087">
            <v>5953517.0099999998</v>
          </cell>
          <cell r="W2087">
            <v>0</v>
          </cell>
          <cell r="X2087">
            <v>0</v>
          </cell>
          <cell r="Y2087">
            <v>0</v>
          </cell>
          <cell r="Z2087">
            <v>0</v>
          </cell>
          <cell r="AA2087">
            <v>0</v>
          </cell>
          <cell r="AB2087">
            <v>0</v>
          </cell>
          <cell r="AC2087">
            <v>0</v>
          </cell>
          <cell r="AD2087">
            <v>0</v>
          </cell>
          <cell r="AE2087" t="e">
            <v>#REF!</v>
          </cell>
          <cell r="AF2087" t="e">
            <v>#REF!</v>
          </cell>
          <cell r="AI2087">
            <v>31500</v>
          </cell>
          <cell r="AJ2087">
            <v>5953500</v>
          </cell>
        </row>
        <row r="2088">
          <cell r="A2088" t="str">
            <v>BB23002</v>
          </cell>
          <cell r="B2088">
            <v>8907</v>
          </cell>
          <cell r="C2088">
            <v>1828</v>
          </cell>
          <cell r="E2088" t="str">
            <v>Y uPVC D60x27 PN≥6</v>
          </cell>
          <cell r="F2088">
            <v>0</v>
          </cell>
          <cell r="G2088">
            <v>0</v>
          </cell>
          <cell r="H2088" t="str">
            <v>pcs</v>
          </cell>
          <cell r="I2088">
            <v>54</v>
          </cell>
          <cell r="J2088">
            <v>31500</v>
          </cell>
          <cell r="K2088">
            <v>1701000</v>
          </cell>
          <cell r="M2088">
            <v>0</v>
          </cell>
          <cell r="N2088">
            <v>0</v>
          </cell>
          <cell r="O2088">
            <v>0</v>
          </cell>
          <cell r="Q2088">
            <v>100</v>
          </cell>
          <cell r="R2088">
            <v>30000</v>
          </cell>
          <cell r="S2088">
            <v>0</v>
          </cell>
          <cell r="T2088">
            <v>54</v>
          </cell>
          <cell r="U2088">
            <v>31500.09</v>
          </cell>
          <cell r="V2088">
            <v>1701004.86</v>
          </cell>
          <cell r="W2088">
            <v>0</v>
          </cell>
          <cell r="X2088">
            <v>0</v>
          </cell>
          <cell r="Y2088">
            <v>0</v>
          </cell>
          <cell r="Z2088">
            <v>0</v>
          </cell>
          <cell r="AA2088">
            <v>0</v>
          </cell>
          <cell r="AB2088">
            <v>0</v>
          </cell>
          <cell r="AC2088">
            <v>0</v>
          </cell>
          <cell r="AD2088">
            <v>0</v>
          </cell>
          <cell r="AE2088" t="e">
            <v>#REF!</v>
          </cell>
          <cell r="AF2088" t="e">
            <v>#REF!</v>
          </cell>
          <cell r="AI2088">
            <v>31500</v>
          </cell>
          <cell r="AJ2088">
            <v>1701000</v>
          </cell>
        </row>
        <row r="2089">
          <cell r="A2089" t="str">
            <v>B10110</v>
          </cell>
          <cell r="D2089" t="str">
            <v>III.4</v>
          </cell>
          <cell r="E2089" t="str">
            <v>ỐNG ĐỒNG DẪN GA</v>
          </cell>
        </row>
        <row r="2090">
          <cell r="A2090" t="str">
            <v>B10111</v>
          </cell>
          <cell r="B2090">
            <v>7058</v>
          </cell>
          <cell r="C2090">
            <v>1823</v>
          </cell>
          <cell r="E2090" t="str">
            <v>Refrigerant Pipe - L type (2.9m/pcs)</v>
          </cell>
          <cell r="F2090" t="str">
            <v>Ống đồng gas điều hòa loại cây 2.9m</v>
          </cell>
          <cell r="G2090" t="str">
            <v>34.92φ (t=1.2)</v>
          </cell>
          <cell r="H2090" t="str">
            <v>m</v>
          </cell>
          <cell r="I2090">
            <v>50</v>
          </cell>
          <cell r="J2090">
            <v>192000</v>
          </cell>
          <cell r="K2090">
            <v>9600000</v>
          </cell>
          <cell r="M2090" t="str">
            <v>Hailiang</v>
          </cell>
          <cell r="N2090">
            <v>0</v>
          </cell>
          <cell r="O2090" t="str">
            <v>China</v>
          </cell>
          <cell r="Q2090">
            <v>100</v>
          </cell>
          <cell r="R2090">
            <v>192000</v>
          </cell>
          <cell r="S2090">
            <v>0</v>
          </cell>
          <cell r="T2090">
            <v>50</v>
          </cell>
          <cell r="U2090">
            <v>191986.5</v>
          </cell>
          <cell r="V2090">
            <v>9599325</v>
          </cell>
          <cell r="W2090">
            <v>21.419999999999998</v>
          </cell>
          <cell r="X2090">
            <v>1071</v>
          </cell>
          <cell r="Y2090">
            <v>88087.61</v>
          </cell>
          <cell r="Z2090">
            <v>4404380.5</v>
          </cell>
          <cell r="AA2090">
            <v>92491.99</v>
          </cell>
          <cell r="AB2090">
            <v>4624599.5</v>
          </cell>
          <cell r="AC2090">
            <v>1.7</v>
          </cell>
          <cell r="AD2090">
            <v>85</v>
          </cell>
          <cell r="AE2090">
            <v>19200000</v>
          </cell>
          <cell r="AF2090">
            <v>960000000</v>
          </cell>
          <cell r="AI2090">
            <v>192000</v>
          </cell>
          <cell r="AJ2090">
            <v>9600000</v>
          </cell>
        </row>
        <row r="2091">
          <cell r="A2091" t="str">
            <v>B10112</v>
          </cell>
          <cell r="B2091">
            <v>7052</v>
          </cell>
          <cell r="C2091">
            <v>1823</v>
          </cell>
          <cell r="E2091" t="str">
            <v>Refrigerant Pipe - L type (2.9m/pcs)</v>
          </cell>
          <cell r="F2091" t="str">
            <v>Ống đồng gas điều hòa loại cây 2.9m</v>
          </cell>
          <cell r="G2091" t="str">
            <v>28.58φ (t=1.00)</v>
          </cell>
          <cell r="H2091" t="str">
            <v>m</v>
          </cell>
          <cell r="I2091">
            <v>60</v>
          </cell>
          <cell r="J2091">
            <v>133400</v>
          </cell>
          <cell r="K2091">
            <v>8004000</v>
          </cell>
          <cell r="M2091" t="str">
            <v>Hailiang</v>
          </cell>
          <cell r="N2091">
            <v>0</v>
          </cell>
          <cell r="O2091" t="str">
            <v>China</v>
          </cell>
          <cell r="Q2091">
            <v>100</v>
          </cell>
          <cell r="R2091">
            <v>133448</v>
          </cell>
          <cell r="S2091">
            <v>0</v>
          </cell>
          <cell r="T2091">
            <v>60</v>
          </cell>
          <cell r="U2091">
            <v>133429.5</v>
          </cell>
          <cell r="V2091">
            <v>8005770</v>
          </cell>
          <cell r="W2091">
            <v>17.639999999999997</v>
          </cell>
          <cell r="X2091">
            <v>1058.3999999999999</v>
          </cell>
          <cell r="Y2091">
            <v>72542.740000000005</v>
          </cell>
          <cell r="Z2091">
            <v>4352564.4000000004</v>
          </cell>
          <cell r="AA2091">
            <v>76169.87</v>
          </cell>
          <cell r="AB2091">
            <v>4570192.1999999993</v>
          </cell>
          <cell r="AC2091">
            <v>1.4</v>
          </cell>
          <cell r="AD2091">
            <v>84</v>
          </cell>
          <cell r="AE2091">
            <v>13340000</v>
          </cell>
          <cell r="AF2091">
            <v>800400000</v>
          </cell>
          <cell r="AI2091">
            <v>133400</v>
          </cell>
          <cell r="AJ2091">
            <v>8004000</v>
          </cell>
        </row>
        <row r="2092">
          <cell r="A2092" t="str">
            <v>B10113</v>
          </cell>
          <cell r="B2092">
            <v>7046</v>
          </cell>
          <cell r="C2092">
            <v>1823</v>
          </cell>
          <cell r="E2092" t="str">
            <v>Refrigerant Pipe - L type (2.9m/pcs)</v>
          </cell>
          <cell r="F2092" t="str">
            <v>Ống đồng gas điều hòa loại cây 2.9m</v>
          </cell>
          <cell r="G2092" t="str">
            <v>22.22φ (t=1.0)</v>
          </cell>
          <cell r="H2092" t="str">
            <v>m</v>
          </cell>
          <cell r="I2092">
            <v>15</v>
          </cell>
          <cell r="J2092">
            <v>102800</v>
          </cell>
          <cell r="K2092">
            <v>1542000</v>
          </cell>
          <cell r="M2092" t="str">
            <v>Hailiang</v>
          </cell>
          <cell r="N2092">
            <v>0</v>
          </cell>
          <cell r="O2092" t="str">
            <v>China</v>
          </cell>
          <cell r="Q2092">
            <v>100</v>
          </cell>
          <cell r="R2092">
            <v>102759</v>
          </cell>
          <cell r="S2092">
            <v>0</v>
          </cell>
          <cell r="T2092">
            <v>15</v>
          </cell>
          <cell r="U2092">
            <v>102810</v>
          </cell>
          <cell r="V2092">
            <v>1542150</v>
          </cell>
          <cell r="W2092">
            <v>14.42</v>
          </cell>
          <cell r="X2092">
            <v>216.3</v>
          </cell>
          <cell r="Y2092">
            <v>59300.81</v>
          </cell>
          <cell r="Z2092">
            <v>889512.14999999991</v>
          </cell>
          <cell r="AA2092">
            <v>62265.85</v>
          </cell>
          <cell r="AB2092">
            <v>933987.75</v>
          </cell>
          <cell r="AC2092">
            <v>1.2</v>
          </cell>
          <cell r="AD2092">
            <v>18</v>
          </cell>
          <cell r="AE2092">
            <v>10280000</v>
          </cell>
          <cell r="AF2092">
            <v>154200000</v>
          </cell>
          <cell r="AI2092">
            <v>102800</v>
          </cell>
          <cell r="AJ2092">
            <v>1542000</v>
          </cell>
        </row>
        <row r="2093">
          <cell r="A2093" t="str">
            <v>B10114</v>
          </cell>
          <cell r="B2093">
            <v>7035</v>
          </cell>
          <cell r="C2093">
            <v>1823</v>
          </cell>
          <cell r="E2093" t="str">
            <v>Refrigerant Pipe</v>
          </cell>
          <cell r="F2093" t="str">
            <v>Ống đồng gas điều hòa</v>
          </cell>
          <cell r="G2093" t="str">
            <v>19.05φ (t=0.9)</v>
          </cell>
          <cell r="H2093" t="str">
            <v>m</v>
          </cell>
          <cell r="I2093">
            <v>60</v>
          </cell>
          <cell r="J2093">
            <v>76000</v>
          </cell>
          <cell r="K2093">
            <v>4560000</v>
          </cell>
          <cell r="M2093" t="str">
            <v>Hailiang</v>
          </cell>
          <cell r="N2093">
            <v>0</v>
          </cell>
          <cell r="O2093" t="str">
            <v>China</v>
          </cell>
          <cell r="Q2093">
            <v>100</v>
          </cell>
          <cell r="R2093">
            <v>75933.333333333328</v>
          </cell>
          <cell r="S2093">
            <v>0</v>
          </cell>
          <cell r="T2093">
            <v>60</v>
          </cell>
          <cell r="U2093">
            <v>75990</v>
          </cell>
          <cell r="V2093">
            <v>4559400</v>
          </cell>
          <cell r="W2093">
            <v>12.6</v>
          </cell>
          <cell r="X2093">
            <v>756</v>
          </cell>
          <cell r="Y2093">
            <v>51816.24</v>
          </cell>
          <cell r="Z2093">
            <v>3108974.4</v>
          </cell>
          <cell r="AA2093">
            <v>54407.05</v>
          </cell>
          <cell r="AB2093">
            <v>3264423</v>
          </cell>
          <cell r="AC2093">
            <v>1</v>
          </cell>
          <cell r="AD2093">
            <v>60</v>
          </cell>
          <cell r="AE2093">
            <v>7600000</v>
          </cell>
          <cell r="AF2093">
            <v>456000000</v>
          </cell>
          <cell r="AI2093">
            <v>76000</v>
          </cell>
          <cell r="AJ2093">
            <v>4560000</v>
          </cell>
        </row>
        <row r="2094">
          <cell r="A2094" t="str">
            <v>B10115</v>
          </cell>
          <cell r="B2094">
            <v>7032</v>
          </cell>
          <cell r="C2094">
            <v>1823</v>
          </cell>
          <cell r="E2094" t="str">
            <v>Refrigerant Pipe</v>
          </cell>
          <cell r="F2094" t="str">
            <v>Ống đồng gas điều hòa</v>
          </cell>
          <cell r="G2094" t="str">
            <v>15.88φ (t=0.99)</v>
          </cell>
          <cell r="H2094" t="str">
            <v>m</v>
          </cell>
          <cell r="I2094">
            <v>55</v>
          </cell>
          <cell r="J2094">
            <v>59900</v>
          </cell>
          <cell r="K2094">
            <v>3294500</v>
          </cell>
          <cell r="M2094" t="str">
            <v>Hailiang</v>
          </cell>
          <cell r="N2094">
            <v>0</v>
          </cell>
          <cell r="O2094" t="str">
            <v>China</v>
          </cell>
          <cell r="Q2094">
            <v>100</v>
          </cell>
          <cell r="R2094">
            <v>59866.666666666664</v>
          </cell>
          <cell r="S2094">
            <v>0</v>
          </cell>
          <cell r="T2094">
            <v>55</v>
          </cell>
          <cell r="U2094">
            <v>59898</v>
          </cell>
          <cell r="V2094">
            <v>3294390</v>
          </cell>
          <cell r="W2094">
            <v>11.899999999999999</v>
          </cell>
          <cell r="X2094">
            <v>654.49999999999989</v>
          </cell>
          <cell r="Y2094">
            <v>48937.56</v>
          </cell>
          <cell r="Z2094">
            <v>2691565.8</v>
          </cell>
          <cell r="AA2094">
            <v>51384.44</v>
          </cell>
          <cell r="AB2094">
            <v>2826144.2</v>
          </cell>
          <cell r="AC2094">
            <v>1</v>
          </cell>
          <cell r="AD2094">
            <v>55</v>
          </cell>
          <cell r="AE2094">
            <v>5990000</v>
          </cell>
          <cell r="AF2094">
            <v>329450000</v>
          </cell>
          <cell r="AI2094">
            <v>59900</v>
          </cell>
          <cell r="AJ2094">
            <v>3294500</v>
          </cell>
        </row>
        <row r="2095">
          <cell r="A2095" t="str">
            <v>B10116</v>
          </cell>
          <cell r="B2095">
            <v>7027</v>
          </cell>
          <cell r="C2095">
            <v>1823</v>
          </cell>
          <cell r="E2095" t="str">
            <v>Refrigerant Pipe</v>
          </cell>
          <cell r="F2095" t="str">
            <v>Ống đồng gas điều hòa</v>
          </cell>
          <cell r="G2095" t="str">
            <v>12.70φ (t=0.81)</v>
          </cell>
          <cell r="H2095" t="str">
            <v>m</v>
          </cell>
          <cell r="I2095">
            <v>45</v>
          </cell>
          <cell r="J2095">
            <v>38900</v>
          </cell>
          <cell r="K2095">
            <v>1750500</v>
          </cell>
          <cell r="M2095" t="str">
            <v>Hailiang</v>
          </cell>
          <cell r="N2095">
            <v>0</v>
          </cell>
          <cell r="O2095" t="str">
            <v>China</v>
          </cell>
          <cell r="Q2095">
            <v>100</v>
          </cell>
          <cell r="R2095">
            <v>39000</v>
          </cell>
          <cell r="S2095">
            <v>0</v>
          </cell>
          <cell r="T2095">
            <v>45</v>
          </cell>
          <cell r="U2095">
            <v>38889</v>
          </cell>
          <cell r="V2095">
            <v>1750005</v>
          </cell>
          <cell r="W2095">
            <v>11.2</v>
          </cell>
          <cell r="X2095">
            <v>503.99999999999994</v>
          </cell>
          <cell r="Y2095">
            <v>46058.879999999997</v>
          </cell>
          <cell r="Z2095">
            <v>2072649.5999999999</v>
          </cell>
          <cell r="AA2095">
            <v>48361.82</v>
          </cell>
          <cell r="AB2095">
            <v>2176281.9</v>
          </cell>
          <cell r="AC2095">
            <v>0.9</v>
          </cell>
          <cell r="AD2095">
            <v>40.5</v>
          </cell>
          <cell r="AE2095">
            <v>3890000</v>
          </cell>
          <cell r="AF2095">
            <v>175050000</v>
          </cell>
          <cell r="AI2095">
            <v>38900</v>
          </cell>
          <cell r="AJ2095">
            <v>1750500</v>
          </cell>
        </row>
        <row r="2096">
          <cell r="A2096" t="str">
            <v>B10117</v>
          </cell>
          <cell r="B2096">
            <v>7024</v>
          </cell>
          <cell r="C2096">
            <v>1823</v>
          </cell>
          <cell r="E2096" t="str">
            <v>Refrigerant Pipe</v>
          </cell>
          <cell r="F2096" t="str">
            <v>Ống đồng gas điều hòa</v>
          </cell>
          <cell r="G2096" t="str">
            <v>9.52φ  (t=0.81)</v>
          </cell>
          <cell r="H2096" t="str">
            <v>m</v>
          </cell>
          <cell r="I2096">
            <v>10</v>
          </cell>
          <cell r="J2096">
            <v>26400</v>
          </cell>
          <cell r="K2096">
            <v>264000</v>
          </cell>
          <cell r="M2096" t="str">
            <v>Hailiang</v>
          </cell>
          <cell r="N2096">
            <v>0</v>
          </cell>
          <cell r="O2096" t="str">
            <v>China</v>
          </cell>
          <cell r="Q2096">
            <v>100</v>
          </cell>
          <cell r="R2096">
            <v>26266.666666666668</v>
          </cell>
          <cell r="S2096">
            <v>0</v>
          </cell>
          <cell r="T2096">
            <v>10</v>
          </cell>
          <cell r="U2096">
            <v>26373</v>
          </cell>
          <cell r="V2096">
            <v>263730</v>
          </cell>
          <cell r="W2096">
            <v>10.5</v>
          </cell>
          <cell r="X2096">
            <v>105</v>
          </cell>
          <cell r="Y2096">
            <v>43180.2</v>
          </cell>
          <cell r="Z2096">
            <v>431802</v>
          </cell>
          <cell r="AA2096">
            <v>45339.21</v>
          </cell>
          <cell r="AB2096">
            <v>453392.1</v>
          </cell>
          <cell r="AC2096">
            <v>0.8</v>
          </cell>
          <cell r="AD2096">
            <v>8</v>
          </cell>
          <cell r="AE2096">
            <v>2640000</v>
          </cell>
          <cell r="AF2096">
            <v>26400000</v>
          </cell>
          <cell r="AI2096">
            <v>26400</v>
          </cell>
          <cell r="AJ2096">
            <v>264000</v>
          </cell>
        </row>
        <row r="2097">
          <cell r="A2097" t="str">
            <v>B10118</v>
          </cell>
          <cell r="B2097">
            <v>1740</v>
          </cell>
          <cell r="C2097">
            <v>1552</v>
          </cell>
          <cell r="E2097" t="str">
            <v>Chia ba ngả ống đồng 34.9x34.9x15.9mm</v>
          </cell>
          <cell r="F2097">
            <v>0</v>
          </cell>
          <cell r="G2097">
            <v>0</v>
          </cell>
          <cell r="H2097" t="str">
            <v>cái</v>
          </cell>
          <cell r="I2097">
            <v>5</v>
          </cell>
          <cell r="J2097">
            <v>0</v>
          </cell>
          <cell r="K2097">
            <v>0</v>
          </cell>
          <cell r="M2097">
            <v>0</v>
          </cell>
          <cell r="N2097">
            <v>0</v>
          </cell>
          <cell r="O2097">
            <v>0</v>
          </cell>
          <cell r="Q2097">
            <v>100</v>
          </cell>
          <cell r="R2097">
            <v>2000000</v>
          </cell>
          <cell r="S2097">
            <v>15</v>
          </cell>
          <cell r="T2097">
            <v>5</v>
          </cell>
          <cell r="U2097">
            <v>0</v>
          </cell>
          <cell r="V2097">
            <v>0</v>
          </cell>
          <cell r="W2097">
            <v>21</v>
          </cell>
          <cell r="X2097">
            <v>105</v>
          </cell>
          <cell r="Y2097">
            <v>86360.4</v>
          </cell>
          <cell r="Z2097">
            <v>431802</v>
          </cell>
          <cell r="AA2097">
            <v>90678.42</v>
          </cell>
          <cell r="AB2097">
            <v>453392.1</v>
          </cell>
          <cell r="AC2097">
            <v>1.7</v>
          </cell>
          <cell r="AD2097">
            <v>8.5</v>
          </cell>
          <cell r="AE2097">
            <v>0</v>
          </cell>
          <cell r="AF2097">
            <v>0</v>
          </cell>
          <cell r="AI2097">
            <v>0</v>
          </cell>
          <cell r="AJ2097" t="str">
            <v/>
          </cell>
        </row>
        <row r="2098">
          <cell r="A2098" t="str">
            <v>B10119</v>
          </cell>
          <cell r="B2098">
            <v>1741</v>
          </cell>
          <cell r="C2098">
            <v>1552</v>
          </cell>
          <cell r="E2098" t="str">
            <v>Chia ba ngả ống đồng 34.9x28.6x28.6mm</v>
          </cell>
          <cell r="F2098">
            <v>0</v>
          </cell>
          <cell r="G2098">
            <v>0</v>
          </cell>
          <cell r="H2098" t="str">
            <v>cái</v>
          </cell>
          <cell r="I2098">
            <v>3</v>
          </cell>
          <cell r="J2098">
            <v>0</v>
          </cell>
          <cell r="K2098">
            <v>0</v>
          </cell>
          <cell r="M2098">
            <v>0</v>
          </cell>
          <cell r="N2098">
            <v>0</v>
          </cell>
          <cell r="O2098">
            <v>0</v>
          </cell>
          <cell r="Q2098">
            <v>100</v>
          </cell>
          <cell r="R2098">
            <v>2000000</v>
          </cell>
          <cell r="S2098">
            <v>15</v>
          </cell>
          <cell r="T2098">
            <v>3</v>
          </cell>
          <cell r="U2098">
            <v>0</v>
          </cell>
          <cell r="V2098">
            <v>0</v>
          </cell>
          <cell r="W2098">
            <v>21</v>
          </cell>
          <cell r="X2098">
            <v>63</v>
          </cell>
          <cell r="Y2098">
            <v>86360.4</v>
          </cell>
          <cell r="Z2098">
            <v>259081.19999999998</v>
          </cell>
          <cell r="AA2098">
            <v>90678.42</v>
          </cell>
          <cell r="AB2098">
            <v>272035.26</v>
          </cell>
          <cell r="AC2098">
            <v>1.7</v>
          </cell>
          <cell r="AD2098">
            <v>5.0999999999999996</v>
          </cell>
          <cell r="AE2098">
            <v>0</v>
          </cell>
          <cell r="AF2098">
            <v>0</v>
          </cell>
          <cell r="AI2098">
            <v>0</v>
          </cell>
          <cell r="AJ2098" t="str">
            <v/>
          </cell>
        </row>
        <row r="2099">
          <cell r="A2099" t="str">
            <v>B10120</v>
          </cell>
          <cell r="B2099">
            <v>1742</v>
          </cell>
          <cell r="C2099">
            <v>1552</v>
          </cell>
          <cell r="E2099" t="str">
            <v>Chia ba ngả ống đồng 34.9x28.6x15.9mm</v>
          </cell>
          <cell r="F2099">
            <v>0</v>
          </cell>
          <cell r="G2099">
            <v>0</v>
          </cell>
          <cell r="H2099" t="str">
            <v>cái</v>
          </cell>
          <cell r="I2099">
            <v>3</v>
          </cell>
          <cell r="J2099">
            <v>0</v>
          </cell>
          <cell r="K2099">
            <v>0</v>
          </cell>
          <cell r="M2099">
            <v>0</v>
          </cell>
          <cell r="N2099">
            <v>0</v>
          </cell>
          <cell r="O2099">
            <v>0</v>
          </cell>
          <cell r="Q2099">
            <v>100</v>
          </cell>
          <cell r="R2099">
            <v>2000000</v>
          </cell>
          <cell r="S2099">
            <v>15</v>
          </cell>
          <cell r="T2099">
            <v>3</v>
          </cell>
          <cell r="U2099">
            <v>0</v>
          </cell>
          <cell r="V2099">
            <v>0</v>
          </cell>
          <cell r="W2099">
            <v>21</v>
          </cell>
          <cell r="X2099">
            <v>63</v>
          </cell>
          <cell r="Y2099">
            <v>86360.4</v>
          </cell>
          <cell r="Z2099">
            <v>259081.19999999998</v>
          </cell>
          <cell r="AA2099">
            <v>90678.42</v>
          </cell>
          <cell r="AB2099">
            <v>272035.26</v>
          </cell>
          <cell r="AC2099">
            <v>1.7</v>
          </cell>
          <cell r="AD2099">
            <v>5.0999999999999996</v>
          </cell>
          <cell r="AE2099">
            <v>0</v>
          </cell>
          <cell r="AF2099">
            <v>0</v>
          </cell>
          <cell r="AI2099">
            <v>0</v>
          </cell>
          <cell r="AJ2099" t="str">
            <v/>
          </cell>
        </row>
        <row r="2100">
          <cell r="A2100" t="str">
            <v>B10121</v>
          </cell>
          <cell r="B2100">
            <v>1743</v>
          </cell>
          <cell r="C2100">
            <v>1552</v>
          </cell>
          <cell r="E2100" t="str">
            <v>Chia ba ngả ống đồng 28.6x28.6x15.9mm</v>
          </cell>
          <cell r="F2100">
            <v>0</v>
          </cell>
          <cell r="G2100">
            <v>0</v>
          </cell>
          <cell r="H2100" t="str">
            <v>cái</v>
          </cell>
          <cell r="I2100">
            <v>9</v>
          </cell>
          <cell r="J2100">
            <v>0</v>
          </cell>
          <cell r="K2100">
            <v>0</v>
          </cell>
          <cell r="M2100">
            <v>0</v>
          </cell>
          <cell r="N2100">
            <v>0</v>
          </cell>
          <cell r="O2100">
            <v>0</v>
          </cell>
          <cell r="Q2100">
            <v>100</v>
          </cell>
          <cell r="R2100">
            <v>2000000</v>
          </cell>
          <cell r="S2100">
            <v>15</v>
          </cell>
          <cell r="T2100">
            <v>9</v>
          </cell>
          <cell r="U2100">
            <v>0</v>
          </cell>
          <cell r="V2100">
            <v>0</v>
          </cell>
          <cell r="W2100">
            <v>21</v>
          </cell>
          <cell r="X2100">
            <v>189</v>
          </cell>
          <cell r="Y2100">
            <v>86360.4</v>
          </cell>
          <cell r="Z2100">
            <v>777243.6</v>
          </cell>
          <cell r="AA2100">
            <v>90678.42</v>
          </cell>
          <cell r="AB2100">
            <v>816105.78</v>
          </cell>
          <cell r="AC2100">
            <v>1.7</v>
          </cell>
          <cell r="AD2100">
            <v>15.299999999999999</v>
          </cell>
          <cell r="AE2100">
            <v>0</v>
          </cell>
          <cell r="AF2100">
            <v>0</v>
          </cell>
          <cell r="AI2100">
            <v>0</v>
          </cell>
          <cell r="AJ2100" t="str">
            <v/>
          </cell>
        </row>
        <row r="2101">
          <cell r="A2101" t="str">
            <v>B10122</v>
          </cell>
          <cell r="B2101">
            <v>1744</v>
          </cell>
          <cell r="C2101">
            <v>1552</v>
          </cell>
          <cell r="E2101" t="str">
            <v>Chia ba ngả ống đồng 28.6x22.2x19.5mm</v>
          </cell>
          <cell r="F2101">
            <v>0</v>
          </cell>
          <cell r="G2101">
            <v>0</v>
          </cell>
          <cell r="H2101" t="str">
            <v>cái</v>
          </cell>
          <cell r="I2101">
            <v>3</v>
          </cell>
          <cell r="J2101">
            <v>0</v>
          </cell>
          <cell r="K2101">
            <v>0</v>
          </cell>
          <cell r="M2101">
            <v>0</v>
          </cell>
          <cell r="N2101">
            <v>0</v>
          </cell>
          <cell r="O2101">
            <v>0</v>
          </cell>
          <cell r="Q2101">
            <v>100</v>
          </cell>
          <cell r="R2101">
            <v>2000000</v>
          </cell>
          <cell r="S2101">
            <v>15</v>
          </cell>
          <cell r="T2101">
            <v>3</v>
          </cell>
          <cell r="U2101">
            <v>0</v>
          </cell>
          <cell r="V2101">
            <v>0</v>
          </cell>
          <cell r="W2101">
            <v>21</v>
          </cell>
          <cell r="X2101">
            <v>63</v>
          </cell>
          <cell r="Y2101">
            <v>86360.4</v>
          </cell>
          <cell r="Z2101">
            <v>259081.19999999998</v>
          </cell>
          <cell r="AA2101">
            <v>90678.42</v>
          </cell>
          <cell r="AB2101">
            <v>272035.26</v>
          </cell>
          <cell r="AC2101">
            <v>1.7</v>
          </cell>
          <cell r="AD2101">
            <v>5.0999999999999996</v>
          </cell>
          <cell r="AE2101">
            <v>0</v>
          </cell>
          <cell r="AF2101">
            <v>0</v>
          </cell>
          <cell r="AI2101">
            <v>0</v>
          </cell>
          <cell r="AJ2101" t="str">
            <v/>
          </cell>
        </row>
        <row r="2102">
          <cell r="A2102" t="str">
            <v>B10123</v>
          </cell>
          <cell r="B2102">
            <v>1745</v>
          </cell>
          <cell r="C2102">
            <v>1552</v>
          </cell>
          <cell r="E2102" t="str">
            <v>Chia ba ngả ống đồng 22.2x15.9x15.9mm</v>
          </cell>
          <cell r="F2102">
            <v>0</v>
          </cell>
          <cell r="G2102">
            <v>0</v>
          </cell>
          <cell r="H2102" t="str">
            <v>cái</v>
          </cell>
          <cell r="I2102">
            <v>3</v>
          </cell>
          <cell r="J2102">
            <v>0</v>
          </cell>
          <cell r="K2102">
            <v>0</v>
          </cell>
          <cell r="M2102">
            <v>0</v>
          </cell>
          <cell r="N2102">
            <v>0</v>
          </cell>
          <cell r="O2102">
            <v>0</v>
          </cell>
          <cell r="Q2102">
            <v>100</v>
          </cell>
          <cell r="R2102">
            <v>2000000</v>
          </cell>
          <cell r="S2102">
            <v>15</v>
          </cell>
          <cell r="T2102">
            <v>3</v>
          </cell>
          <cell r="U2102">
            <v>0</v>
          </cell>
          <cell r="V2102">
            <v>0</v>
          </cell>
          <cell r="W2102">
            <v>21</v>
          </cell>
          <cell r="X2102">
            <v>63</v>
          </cell>
          <cell r="Y2102">
            <v>86360.4</v>
          </cell>
          <cell r="Z2102">
            <v>259081.19999999998</v>
          </cell>
          <cell r="AA2102">
            <v>90678.42</v>
          </cell>
          <cell r="AB2102">
            <v>272035.26</v>
          </cell>
          <cell r="AC2102">
            <v>1.7</v>
          </cell>
          <cell r="AD2102">
            <v>5.0999999999999996</v>
          </cell>
          <cell r="AE2102">
            <v>0</v>
          </cell>
          <cell r="AF2102">
            <v>0</v>
          </cell>
          <cell r="AI2102">
            <v>0</v>
          </cell>
          <cell r="AJ2102" t="str">
            <v/>
          </cell>
        </row>
        <row r="2103">
          <cell r="A2103" t="str">
            <v>B10124</v>
          </cell>
          <cell r="B2103">
            <v>1746</v>
          </cell>
          <cell r="C2103">
            <v>1552</v>
          </cell>
          <cell r="E2103" t="str">
            <v>Chia ba ngả ống đồng 19.1x19.1x9.5mm</v>
          </cell>
          <cell r="F2103">
            <v>0</v>
          </cell>
          <cell r="G2103">
            <v>0</v>
          </cell>
          <cell r="H2103" t="str">
            <v>cái</v>
          </cell>
          <cell r="I2103">
            <v>5</v>
          </cell>
          <cell r="J2103">
            <v>0</v>
          </cell>
          <cell r="K2103">
            <v>0</v>
          </cell>
          <cell r="M2103">
            <v>0</v>
          </cell>
          <cell r="N2103">
            <v>0</v>
          </cell>
          <cell r="O2103">
            <v>0</v>
          </cell>
          <cell r="Q2103">
            <v>100</v>
          </cell>
          <cell r="R2103">
            <v>2000000</v>
          </cell>
          <cell r="S2103">
            <v>15</v>
          </cell>
          <cell r="T2103">
            <v>5</v>
          </cell>
          <cell r="U2103">
            <v>0</v>
          </cell>
          <cell r="V2103">
            <v>0</v>
          </cell>
          <cell r="W2103">
            <v>21</v>
          </cell>
          <cell r="X2103">
            <v>105</v>
          </cell>
          <cell r="Y2103">
            <v>86360.4</v>
          </cell>
          <cell r="Z2103">
            <v>431802</v>
          </cell>
          <cell r="AA2103">
            <v>90678.42</v>
          </cell>
          <cell r="AB2103">
            <v>453392.1</v>
          </cell>
          <cell r="AC2103">
            <v>1.7</v>
          </cell>
          <cell r="AD2103">
            <v>8.5</v>
          </cell>
          <cell r="AE2103">
            <v>0</v>
          </cell>
          <cell r="AF2103">
            <v>0</v>
          </cell>
          <cell r="AI2103">
            <v>0</v>
          </cell>
          <cell r="AJ2103" t="str">
            <v/>
          </cell>
        </row>
        <row r="2104">
          <cell r="A2104" t="str">
            <v>B10125</v>
          </cell>
          <cell r="B2104">
            <v>1747</v>
          </cell>
          <cell r="C2104">
            <v>1552</v>
          </cell>
          <cell r="E2104" t="str">
            <v>Chia ba ngả ống đồng 19.1x15.9x12.7mm</v>
          </cell>
          <cell r="F2104">
            <v>0</v>
          </cell>
          <cell r="G2104">
            <v>0</v>
          </cell>
          <cell r="H2104" t="str">
            <v>cái</v>
          </cell>
          <cell r="I2104">
            <v>3</v>
          </cell>
          <cell r="J2104">
            <v>0</v>
          </cell>
          <cell r="K2104">
            <v>0</v>
          </cell>
          <cell r="M2104">
            <v>0</v>
          </cell>
          <cell r="N2104">
            <v>0</v>
          </cell>
          <cell r="O2104">
            <v>0</v>
          </cell>
          <cell r="Q2104">
            <v>100</v>
          </cell>
          <cell r="R2104">
            <v>2000000</v>
          </cell>
          <cell r="S2104">
            <v>15</v>
          </cell>
          <cell r="T2104">
            <v>3</v>
          </cell>
          <cell r="U2104">
            <v>0</v>
          </cell>
          <cell r="V2104">
            <v>0</v>
          </cell>
          <cell r="W2104">
            <v>21</v>
          </cell>
          <cell r="X2104">
            <v>63</v>
          </cell>
          <cell r="Y2104">
            <v>86360.4</v>
          </cell>
          <cell r="Z2104">
            <v>259081.19999999998</v>
          </cell>
          <cell r="AA2104">
            <v>90678.42</v>
          </cell>
          <cell r="AB2104">
            <v>272035.26</v>
          </cell>
          <cell r="AC2104">
            <v>1.7</v>
          </cell>
          <cell r="AD2104">
            <v>5.0999999999999996</v>
          </cell>
          <cell r="AE2104">
            <v>0</v>
          </cell>
          <cell r="AF2104">
            <v>0</v>
          </cell>
          <cell r="AI2104">
            <v>0</v>
          </cell>
          <cell r="AJ2104" t="str">
            <v/>
          </cell>
        </row>
        <row r="2105">
          <cell r="A2105" t="str">
            <v>B10126</v>
          </cell>
          <cell r="B2105">
            <v>1748</v>
          </cell>
          <cell r="C2105">
            <v>1552</v>
          </cell>
          <cell r="E2105" t="str">
            <v>Chia ba ngả ống đồng 19.1x15.9x9.5mm</v>
          </cell>
          <cell r="F2105">
            <v>0</v>
          </cell>
          <cell r="G2105">
            <v>0</v>
          </cell>
          <cell r="H2105" t="str">
            <v>cái</v>
          </cell>
          <cell r="I2105">
            <v>5</v>
          </cell>
          <cell r="J2105">
            <v>0</v>
          </cell>
          <cell r="K2105">
            <v>0</v>
          </cell>
          <cell r="M2105">
            <v>0</v>
          </cell>
          <cell r="N2105">
            <v>0</v>
          </cell>
          <cell r="O2105">
            <v>0</v>
          </cell>
          <cell r="Q2105">
            <v>100</v>
          </cell>
          <cell r="R2105">
            <v>2000000</v>
          </cell>
          <cell r="S2105">
            <v>15</v>
          </cell>
          <cell r="T2105">
            <v>5</v>
          </cell>
          <cell r="U2105">
            <v>0</v>
          </cell>
          <cell r="V2105">
            <v>0</v>
          </cell>
          <cell r="W2105">
            <v>21</v>
          </cell>
          <cell r="X2105">
            <v>105</v>
          </cell>
          <cell r="Y2105">
            <v>86360.4</v>
          </cell>
          <cell r="Z2105">
            <v>431802</v>
          </cell>
          <cell r="AA2105">
            <v>90678.42</v>
          </cell>
          <cell r="AB2105">
            <v>453392.1</v>
          </cell>
          <cell r="AC2105">
            <v>1.7</v>
          </cell>
          <cell r="AD2105">
            <v>8.5</v>
          </cell>
          <cell r="AE2105">
            <v>0</v>
          </cell>
          <cell r="AF2105">
            <v>0</v>
          </cell>
          <cell r="AI2105">
            <v>0</v>
          </cell>
          <cell r="AJ2105" t="str">
            <v/>
          </cell>
        </row>
        <row r="2106">
          <cell r="A2106" t="str">
            <v>B10127</v>
          </cell>
          <cell r="B2106">
            <v>1749</v>
          </cell>
          <cell r="C2106">
            <v>1552</v>
          </cell>
          <cell r="E2106" t="str">
            <v>Chia ba ngả ống đồng 15.9x15.9x9.5mm</v>
          </cell>
          <cell r="F2106">
            <v>0</v>
          </cell>
          <cell r="G2106">
            <v>0</v>
          </cell>
          <cell r="H2106" t="str">
            <v>cái</v>
          </cell>
          <cell r="I2106">
            <v>3</v>
          </cell>
          <cell r="J2106">
            <v>0</v>
          </cell>
          <cell r="K2106">
            <v>0</v>
          </cell>
          <cell r="M2106">
            <v>0</v>
          </cell>
          <cell r="N2106">
            <v>0</v>
          </cell>
          <cell r="O2106">
            <v>0</v>
          </cell>
          <cell r="Q2106">
            <v>100</v>
          </cell>
          <cell r="R2106">
            <v>2000000</v>
          </cell>
          <cell r="S2106">
            <v>15</v>
          </cell>
          <cell r="T2106">
            <v>3</v>
          </cell>
          <cell r="U2106">
            <v>0</v>
          </cell>
          <cell r="V2106">
            <v>0</v>
          </cell>
          <cell r="W2106">
            <v>21</v>
          </cell>
          <cell r="X2106">
            <v>63</v>
          </cell>
          <cell r="Y2106">
            <v>86360.4</v>
          </cell>
          <cell r="Z2106">
            <v>259081.19999999998</v>
          </cell>
          <cell r="AA2106">
            <v>90678.42</v>
          </cell>
          <cell r="AB2106">
            <v>272035.26</v>
          </cell>
          <cell r="AC2106">
            <v>1.7</v>
          </cell>
          <cell r="AD2106">
            <v>5.0999999999999996</v>
          </cell>
          <cell r="AE2106">
            <v>0</v>
          </cell>
          <cell r="AF2106">
            <v>0</v>
          </cell>
          <cell r="AI2106">
            <v>0</v>
          </cell>
          <cell r="AJ2106" t="str">
            <v/>
          </cell>
        </row>
        <row r="2107">
          <cell r="A2107" t="str">
            <v>B10128</v>
          </cell>
          <cell r="B2107">
            <v>1750</v>
          </cell>
          <cell r="C2107">
            <v>1552</v>
          </cell>
          <cell r="E2107" t="str">
            <v>Chia ba ngả ống đồng 15.9x12.7x9.5mm</v>
          </cell>
          <cell r="F2107">
            <v>0</v>
          </cell>
          <cell r="G2107">
            <v>0</v>
          </cell>
          <cell r="H2107" t="str">
            <v>cái</v>
          </cell>
          <cell r="I2107">
            <v>3</v>
          </cell>
          <cell r="J2107">
            <v>0</v>
          </cell>
          <cell r="K2107">
            <v>0</v>
          </cell>
          <cell r="M2107">
            <v>0</v>
          </cell>
          <cell r="N2107">
            <v>0</v>
          </cell>
          <cell r="O2107">
            <v>0</v>
          </cell>
          <cell r="Q2107">
            <v>100</v>
          </cell>
          <cell r="R2107">
            <v>2000000</v>
          </cell>
          <cell r="S2107">
            <v>15</v>
          </cell>
          <cell r="T2107">
            <v>3</v>
          </cell>
          <cell r="U2107">
            <v>0</v>
          </cell>
          <cell r="V2107">
            <v>0</v>
          </cell>
          <cell r="W2107">
            <v>21</v>
          </cell>
          <cell r="X2107">
            <v>63</v>
          </cell>
          <cell r="Y2107">
            <v>86360.4</v>
          </cell>
          <cell r="Z2107">
            <v>259081.19999999998</v>
          </cell>
          <cell r="AA2107">
            <v>90678.42</v>
          </cell>
          <cell r="AB2107">
            <v>272035.26</v>
          </cell>
          <cell r="AC2107">
            <v>1.7</v>
          </cell>
          <cell r="AD2107">
            <v>5.0999999999999996</v>
          </cell>
          <cell r="AE2107">
            <v>0</v>
          </cell>
          <cell r="AF2107">
            <v>0</v>
          </cell>
          <cell r="AI2107">
            <v>0</v>
          </cell>
          <cell r="AJ2107" t="str">
            <v/>
          </cell>
        </row>
        <row r="2108">
          <cell r="A2108" t="str">
            <v>B10129</v>
          </cell>
          <cell r="B2108">
            <v>1751</v>
          </cell>
          <cell r="C2108">
            <v>1552</v>
          </cell>
          <cell r="E2108" t="str">
            <v>Chia ba ngả ống đồng 12.7x12.7x9.5mm</v>
          </cell>
          <cell r="F2108">
            <v>0</v>
          </cell>
          <cell r="G2108">
            <v>0</v>
          </cell>
          <cell r="H2108" t="str">
            <v>cái</v>
          </cell>
          <cell r="I2108">
            <v>3</v>
          </cell>
          <cell r="J2108">
            <v>0</v>
          </cell>
          <cell r="K2108">
            <v>0</v>
          </cell>
          <cell r="M2108">
            <v>0</v>
          </cell>
          <cell r="N2108">
            <v>0</v>
          </cell>
          <cell r="O2108">
            <v>0</v>
          </cell>
          <cell r="Q2108">
            <v>100</v>
          </cell>
          <cell r="R2108">
            <v>2000000</v>
          </cell>
          <cell r="S2108">
            <v>15</v>
          </cell>
          <cell r="T2108">
            <v>3</v>
          </cell>
          <cell r="U2108">
            <v>0</v>
          </cell>
          <cell r="V2108">
            <v>0</v>
          </cell>
          <cell r="W2108">
            <v>21</v>
          </cell>
          <cell r="X2108">
            <v>63</v>
          </cell>
          <cell r="Y2108">
            <v>86360.4</v>
          </cell>
          <cell r="Z2108">
            <v>259081.19999999998</v>
          </cell>
          <cell r="AA2108">
            <v>90678.42</v>
          </cell>
          <cell r="AB2108">
            <v>272035.26</v>
          </cell>
          <cell r="AC2108">
            <v>1.7</v>
          </cell>
          <cell r="AD2108">
            <v>5.0999999999999996</v>
          </cell>
          <cell r="AE2108">
            <v>0</v>
          </cell>
          <cell r="AF2108">
            <v>0</v>
          </cell>
          <cell r="AI2108">
            <v>0</v>
          </cell>
          <cell r="AJ2108" t="str">
            <v/>
          </cell>
        </row>
        <row r="2109">
          <cell r="A2109" t="str">
            <v>B10130</v>
          </cell>
          <cell r="B2109">
            <v>1752</v>
          </cell>
          <cell r="C2109">
            <v>1552</v>
          </cell>
          <cell r="E2109" t="str">
            <v>Chia ba ngả ống đồng 12.7x9.5x9.5mm</v>
          </cell>
          <cell r="F2109">
            <v>0</v>
          </cell>
          <cell r="G2109">
            <v>0</v>
          </cell>
          <cell r="H2109" t="str">
            <v>cái</v>
          </cell>
          <cell r="I2109">
            <v>3</v>
          </cell>
          <cell r="J2109">
            <v>0</v>
          </cell>
          <cell r="K2109">
            <v>0</v>
          </cell>
          <cell r="M2109">
            <v>0</v>
          </cell>
          <cell r="N2109">
            <v>0</v>
          </cell>
          <cell r="O2109">
            <v>0</v>
          </cell>
          <cell r="Q2109">
            <v>100</v>
          </cell>
          <cell r="R2109">
            <v>2000000</v>
          </cell>
          <cell r="S2109">
            <v>15</v>
          </cell>
          <cell r="T2109">
            <v>3</v>
          </cell>
          <cell r="U2109">
            <v>0</v>
          </cell>
          <cell r="V2109">
            <v>0</v>
          </cell>
          <cell r="W2109">
            <v>21</v>
          </cell>
          <cell r="X2109">
            <v>63</v>
          </cell>
          <cell r="Y2109">
            <v>86360.4</v>
          </cell>
          <cell r="Z2109">
            <v>259081.19999999998</v>
          </cell>
          <cell r="AA2109">
            <v>90678.42</v>
          </cell>
          <cell r="AB2109">
            <v>272035.26</v>
          </cell>
          <cell r="AC2109">
            <v>1.7</v>
          </cell>
          <cell r="AD2109">
            <v>5.0999999999999996</v>
          </cell>
          <cell r="AE2109">
            <v>0</v>
          </cell>
          <cell r="AF2109">
            <v>0</v>
          </cell>
          <cell r="AI2109">
            <v>0</v>
          </cell>
          <cell r="AJ2109" t="str">
            <v/>
          </cell>
        </row>
        <row r="2110">
          <cell r="A2110" t="str">
            <v>B10131</v>
          </cell>
          <cell r="B2110">
            <v>1753</v>
          </cell>
          <cell r="C2110">
            <v>1552</v>
          </cell>
          <cell r="E2110" t="str">
            <v>Chia ba ngả ống đồng 9.5x9.5x9.5mm</v>
          </cell>
          <cell r="F2110">
            <v>0</v>
          </cell>
          <cell r="G2110">
            <v>0</v>
          </cell>
          <cell r="H2110" t="str">
            <v>cái</v>
          </cell>
          <cell r="I2110">
            <v>3</v>
          </cell>
          <cell r="J2110">
            <v>0</v>
          </cell>
          <cell r="K2110">
            <v>0</v>
          </cell>
          <cell r="M2110">
            <v>0</v>
          </cell>
          <cell r="N2110">
            <v>0</v>
          </cell>
          <cell r="O2110">
            <v>0</v>
          </cell>
          <cell r="Q2110">
            <v>100</v>
          </cell>
          <cell r="R2110">
            <v>2000000</v>
          </cell>
          <cell r="S2110">
            <v>15</v>
          </cell>
          <cell r="T2110">
            <v>3</v>
          </cell>
          <cell r="U2110">
            <v>0</v>
          </cell>
          <cell r="V2110">
            <v>0</v>
          </cell>
          <cell r="W2110">
            <v>21</v>
          </cell>
          <cell r="X2110">
            <v>63</v>
          </cell>
          <cell r="Y2110">
            <v>86360.4</v>
          </cell>
          <cell r="Z2110">
            <v>259081.19999999998</v>
          </cell>
          <cell r="AA2110">
            <v>90678.42</v>
          </cell>
          <cell r="AB2110">
            <v>272035.26</v>
          </cell>
          <cell r="AC2110">
            <v>1.7</v>
          </cell>
          <cell r="AD2110">
            <v>5.0999999999999996</v>
          </cell>
          <cell r="AE2110">
            <v>0</v>
          </cell>
          <cell r="AF2110">
            <v>0</v>
          </cell>
          <cell r="AI2110">
            <v>0</v>
          </cell>
          <cell r="AJ2110" t="str">
            <v/>
          </cell>
        </row>
        <row r="2111">
          <cell r="A2111" t="str">
            <v>B10132</v>
          </cell>
          <cell r="H2111">
            <v>0</v>
          </cell>
          <cell r="M2111">
            <v>0</v>
          </cell>
          <cell r="N2111">
            <v>0</v>
          </cell>
          <cell r="O2111">
            <v>0</v>
          </cell>
          <cell r="W2111">
            <v>0</v>
          </cell>
          <cell r="AA2111">
            <v>0</v>
          </cell>
          <cell r="AB2111">
            <v>0</v>
          </cell>
          <cell r="AE2111">
            <v>0</v>
          </cell>
          <cell r="AF2111">
            <v>0</v>
          </cell>
          <cell r="AI2111">
            <v>0</v>
          </cell>
          <cell r="AJ2111" t="str">
            <v/>
          </cell>
        </row>
        <row r="2112">
          <cell r="A2112" t="str">
            <v>B10133</v>
          </cell>
          <cell r="B2112">
            <v>9267</v>
          </cell>
          <cell r="C2112">
            <v>1834</v>
          </cell>
          <cell r="E2112" t="str">
            <v>Ditto Suspended &amp; Supports Materials</v>
          </cell>
          <cell r="F2112" t="str">
            <v>Vật tư làm giá đỡ</v>
          </cell>
          <cell r="H2112" t="str">
            <v>Lot</v>
          </cell>
          <cell r="J2112">
            <v>5803000</v>
          </cell>
          <cell r="K2112">
            <v>0</v>
          </cell>
          <cell r="M2112">
            <v>0</v>
          </cell>
          <cell r="N2112">
            <v>0</v>
          </cell>
          <cell r="O2112">
            <v>0</v>
          </cell>
          <cell r="R2112" t="str">
            <v>Refrigerant Pipe</v>
          </cell>
          <cell r="S2112">
            <v>0.2</v>
          </cell>
          <cell r="T2112">
            <v>0</v>
          </cell>
          <cell r="U2112">
            <v>5802954</v>
          </cell>
          <cell r="V2112">
            <v>0</v>
          </cell>
          <cell r="W2112">
            <v>0</v>
          </cell>
          <cell r="X2112">
            <v>0</v>
          </cell>
          <cell r="AA2112">
            <v>0</v>
          </cell>
          <cell r="AB2112">
            <v>0</v>
          </cell>
          <cell r="AC2112">
            <v>0</v>
          </cell>
          <cell r="AD2112">
            <v>0</v>
          </cell>
          <cell r="AE2112">
            <v>580300000</v>
          </cell>
          <cell r="AF2112">
            <v>0</v>
          </cell>
          <cell r="AI2112">
            <v>5803000</v>
          </cell>
          <cell r="AJ2112">
            <v>0</v>
          </cell>
        </row>
        <row r="2113">
          <cell r="A2113" t="str">
            <v>B10134</v>
          </cell>
          <cell r="B2113">
            <v>9251</v>
          </cell>
          <cell r="C2113">
            <v>1831</v>
          </cell>
          <cell r="E2113" t="str">
            <v>Refrigerant Pipe fittings</v>
          </cell>
          <cell r="F2113" t="str">
            <v>Phụ kiện ống đồng</v>
          </cell>
          <cell r="H2113" t="str">
            <v>Lot</v>
          </cell>
          <cell r="J2113">
            <v>4786500</v>
          </cell>
          <cell r="K2113">
            <v>0</v>
          </cell>
          <cell r="M2113">
            <v>0</v>
          </cell>
          <cell r="N2113">
            <v>0</v>
          </cell>
          <cell r="O2113">
            <v>0</v>
          </cell>
          <cell r="R2113" t="str">
            <v>Refrigerant Pipe</v>
          </cell>
          <cell r="S2113">
            <v>0.25</v>
          </cell>
          <cell r="T2113">
            <v>0</v>
          </cell>
          <cell r="U2113">
            <v>4786811.25</v>
          </cell>
          <cell r="V2113">
            <v>0</v>
          </cell>
          <cell r="W2113">
            <v>0</v>
          </cell>
          <cell r="X2113">
            <v>0</v>
          </cell>
          <cell r="AA2113">
            <v>0</v>
          </cell>
          <cell r="AB2113">
            <v>0</v>
          </cell>
          <cell r="AC2113">
            <v>0</v>
          </cell>
          <cell r="AD2113">
            <v>0</v>
          </cell>
          <cell r="AE2113">
            <v>478650000</v>
          </cell>
          <cell r="AF2113">
            <v>0</v>
          </cell>
          <cell r="AI2113">
            <v>4786500</v>
          </cell>
          <cell r="AJ2113">
            <v>0</v>
          </cell>
        </row>
        <row r="2114">
          <cell r="A2114" t="str">
            <v>B10135</v>
          </cell>
          <cell r="H2114">
            <v>0</v>
          </cell>
          <cell r="M2114">
            <v>0</v>
          </cell>
          <cell r="N2114">
            <v>0</v>
          </cell>
          <cell r="O2114">
            <v>0</v>
          </cell>
          <cell r="W2114">
            <v>0</v>
          </cell>
          <cell r="AA2114">
            <v>0</v>
          </cell>
          <cell r="AB2114">
            <v>0</v>
          </cell>
          <cell r="AE2114">
            <v>0</v>
          </cell>
          <cell r="AF2114">
            <v>0</v>
          </cell>
          <cell r="AI2114">
            <v>0</v>
          </cell>
          <cell r="AJ2114" t="str">
            <v/>
          </cell>
        </row>
        <row r="2115">
          <cell r="A2115" t="str">
            <v>B10136</v>
          </cell>
        </row>
        <row r="2116">
          <cell r="A2116" t="str">
            <v>B10137</v>
          </cell>
          <cell r="D2116" t="str">
            <v>III.5</v>
          </cell>
          <cell r="E2116" t="str">
            <v xml:space="preserve">ỐNG GIÓ </v>
          </cell>
          <cell r="F2116">
            <v>0</v>
          </cell>
        </row>
        <row r="2117">
          <cell r="A2117" t="str">
            <v>B10138</v>
          </cell>
          <cell r="B2117">
            <v>2849</v>
          </cell>
          <cell r="C2117">
            <v>1711</v>
          </cell>
          <cell r="E2117" t="str">
            <v>Trục hút khói hành lang</v>
          </cell>
          <cell r="F2117">
            <v>0</v>
          </cell>
        </row>
        <row r="2118">
          <cell r="A2118" t="str">
            <v>B10139</v>
          </cell>
          <cell r="B2118">
            <v>2850</v>
          </cell>
          <cell r="C2118">
            <v>1711</v>
          </cell>
          <cell r="E2118" t="str">
            <v>Ống gió chế tạo bằng tôn tráng kẽm KT550x500, tôn dày 1.15mm, kết nối ống bằng nẹp C</v>
          </cell>
          <cell r="F2118">
            <v>0</v>
          </cell>
          <cell r="G2118">
            <v>0</v>
          </cell>
          <cell r="H2118" t="str">
            <v>m</v>
          </cell>
          <cell r="I2118">
            <v>98</v>
          </cell>
          <cell r="J2118">
            <v>581100</v>
          </cell>
          <cell r="K2118">
            <v>56947800</v>
          </cell>
          <cell r="M2118" t="str">
            <v>Hoa Sen hoặc Phương Nam</v>
          </cell>
          <cell r="N2118">
            <v>0</v>
          </cell>
          <cell r="O2118" t="str">
            <v>Việt Nam</v>
          </cell>
          <cell r="Q2118">
            <v>100</v>
          </cell>
          <cell r="R2118">
            <v>581196</v>
          </cell>
          <cell r="S2118">
            <v>2.1</v>
          </cell>
          <cell r="T2118">
            <v>98</v>
          </cell>
          <cell r="U2118">
            <v>581100</v>
          </cell>
          <cell r="V2118">
            <v>56947800</v>
          </cell>
          <cell r="W2118">
            <v>50.4</v>
          </cell>
          <cell r="X2118">
            <v>4939.2</v>
          </cell>
          <cell r="Y2118">
            <v>207264.96</v>
          </cell>
          <cell r="Z2118">
            <v>20311966.079999998</v>
          </cell>
          <cell r="AA2118">
            <v>217628.21</v>
          </cell>
          <cell r="AB2118">
            <v>21327564.579999998</v>
          </cell>
          <cell r="AC2118">
            <v>4</v>
          </cell>
          <cell r="AD2118">
            <v>392</v>
          </cell>
          <cell r="AE2118" t="e">
            <v>#REF!</v>
          </cell>
          <cell r="AF2118" t="e">
            <v>#REF!</v>
          </cell>
          <cell r="AI2118">
            <v>581100</v>
          </cell>
          <cell r="AJ2118">
            <v>56947800</v>
          </cell>
        </row>
        <row r="2119">
          <cell r="A2119" t="str">
            <v>B10140</v>
          </cell>
          <cell r="B2119">
            <v>2851</v>
          </cell>
          <cell r="C2119">
            <v>1711</v>
          </cell>
          <cell r="E2119" t="str">
            <v>Trục tăng áp cầu thang</v>
          </cell>
          <cell r="F2119">
            <v>0</v>
          </cell>
        </row>
        <row r="2120">
          <cell r="A2120" t="str">
            <v>B10141</v>
          </cell>
          <cell r="B2120">
            <v>2852</v>
          </cell>
          <cell r="C2120">
            <v>1711</v>
          </cell>
          <cell r="E2120" t="str">
            <v>Ống gió chế tạo bằng tôn tráng kẽm KT900x300, tôn dày 1.15mm, kết nối ống bằng nẹp C</v>
          </cell>
          <cell r="F2120">
            <v>0</v>
          </cell>
          <cell r="G2120">
            <v>0</v>
          </cell>
          <cell r="H2120" t="str">
            <v>m</v>
          </cell>
          <cell r="I2120">
            <v>115</v>
          </cell>
          <cell r="J2120">
            <v>664200</v>
          </cell>
          <cell r="K2120">
            <v>76383000</v>
          </cell>
          <cell r="M2120" t="str">
            <v>Hoa Sen hoặc Phương Nam</v>
          </cell>
          <cell r="N2120">
            <v>0</v>
          </cell>
          <cell r="O2120" t="str">
            <v>Việt Nam</v>
          </cell>
          <cell r="Q2120">
            <v>100</v>
          </cell>
          <cell r="R2120">
            <v>664224</v>
          </cell>
          <cell r="S2120">
            <v>2.4</v>
          </cell>
          <cell r="T2120">
            <v>115</v>
          </cell>
          <cell r="U2120">
            <v>664242</v>
          </cell>
          <cell r="V2120">
            <v>76387830</v>
          </cell>
          <cell r="W2120">
            <v>57.4</v>
          </cell>
          <cell r="X2120">
            <v>6601</v>
          </cell>
          <cell r="Y2120">
            <v>236051.76</v>
          </cell>
          <cell r="Z2120">
            <v>27145952.400000002</v>
          </cell>
          <cell r="AA2120">
            <v>247854.35</v>
          </cell>
          <cell r="AB2120">
            <v>28503250.25</v>
          </cell>
          <cell r="AC2120">
            <v>4.5999999999999996</v>
          </cell>
          <cell r="AD2120">
            <v>529</v>
          </cell>
          <cell r="AE2120" t="e">
            <v>#REF!</v>
          </cell>
          <cell r="AF2120" t="e">
            <v>#REF!</v>
          </cell>
          <cell r="AI2120">
            <v>664200</v>
          </cell>
          <cell r="AJ2120">
            <v>76383000</v>
          </cell>
        </row>
        <row r="2121">
          <cell r="A2121" t="str">
            <v>B10142</v>
          </cell>
          <cell r="B2121">
            <v>2853</v>
          </cell>
          <cell r="C2121">
            <v>1711</v>
          </cell>
          <cell r="E2121" t="str">
            <v xml:space="preserve">Trục cấp gió tươi </v>
          </cell>
          <cell r="F2121">
            <v>0</v>
          </cell>
        </row>
        <row r="2122">
          <cell r="A2122" t="str">
            <v>B10143</v>
          </cell>
          <cell r="B2122">
            <v>2854</v>
          </cell>
          <cell r="C2122">
            <v>1711</v>
          </cell>
          <cell r="E2122" t="str">
            <v>Ống gió chế tạo bằng tôn tráng kẽm KT500x300, tôn dày 0.75mm, kết nối ống bằng nẹp C</v>
          </cell>
          <cell r="F2122">
            <v>0</v>
          </cell>
          <cell r="G2122">
            <v>0</v>
          </cell>
          <cell r="H2122" t="str">
            <v>m</v>
          </cell>
          <cell r="I2122">
            <v>98</v>
          </cell>
          <cell r="J2122">
            <v>334800</v>
          </cell>
          <cell r="K2122">
            <v>32810400</v>
          </cell>
          <cell r="M2122" t="str">
            <v>Hoa Sen hoặc Phương Nam</v>
          </cell>
          <cell r="N2122">
            <v>0</v>
          </cell>
          <cell r="O2122" t="str">
            <v>Việt Nam</v>
          </cell>
          <cell r="Q2122">
            <v>100</v>
          </cell>
          <cell r="R2122">
            <v>334752</v>
          </cell>
          <cell r="S2122">
            <v>1.6</v>
          </cell>
          <cell r="T2122">
            <v>98</v>
          </cell>
          <cell r="U2122">
            <v>334803</v>
          </cell>
          <cell r="V2122">
            <v>32810694</v>
          </cell>
          <cell r="W2122">
            <v>37.799999999999997</v>
          </cell>
          <cell r="X2122">
            <v>3704.3999999999996</v>
          </cell>
          <cell r="Y2122">
            <v>155448.72</v>
          </cell>
          <cell r="Z2122">
            <v>15233974.560000001</v>
          </cell>
          <cell r="AA2122">
            <v>163221.16</v>
          </cell>
          <cell r="AB2122">
            <v>15995673.68</v>
          </cell>
          <cell r="AC2122">
            <v>3</v>
          </cell>
          <cell r="AD2122">
            <v>294</v>
          </cell>
          <cell r="AE2122" t="e">
            <v>#REF!</v>
          </cell>
          <cell r="AF2122" t="e">
            <v>#REF!</v>
          </cell>
          <cell r="AI2122">
            <v>334800</v>
          </cell>
          <cell r="AJ2122">
            <v>32810400</v>
          </cell>
        </row>
        <row r="2123">
          <cell r="A2123" t="str">
            <v>B10144</v>
          </cell>
        </row>
        <row r="2124">
          <cell r="A2124" t="str">
            <v>B10145</v>
          </cell>
        </row>
        <row r="2125">
          <cell r="A2125" t="str">
            <v>B10146</v>
          </cell>
          <cell r="H2125">
            <v>0</v>
          </cell>
          <cell r="M2125">
            <v>0</v>
          </cell>
          <cell r="N2125">
            <v>0</v>
          </cell>
          <cell r="O2125">
            <v>0</v>
          </cell>
          <cell r="W2125">
            <v>0</v>
          </cell>
          <cell r="AA2125">
            <v>0</v>
          </cell>
          <cell r="AB2125">
            <v>0</v>
          </cell>
          <cell r="AE2125" t="e">
            <v>#REF!</v>
          </cell>
          <cell r="AF2125" t="e">
            <v>#REF!</v>
          </cell>
        </row>
        <row r="2126">
          <cell r="A2126" t="str">
            <v>B10147</v>
          </cell>
          <cell r="B2126">
            <v>9265</v>
          </cell>
          <cell r="C2126">
            <v>1834</v>
          </cell>
          <cell r="E2126" t="str">
            <v>Supports Materials</v>
          </cell>
          <cell r="F2126" t="str">
            <v>Vật tư làm giá đỡ</v>
          </cell>
          <cell r="H2126" t="str">
            <v>Lot</v>
          </cell>
          <cell r="I2126">
            <v>1</v>
          </cell>
          <cell r="J2126">
            <v>350000000</v>
          </cell>
          <cell r="K2126">
            <v>350000000</v>
          </cell>
          <cell r="M2126">
            <v>0</v>
          </cell>
          <cell r="N2126">
            <v>0</v>
          </cell>
          <cell r="O2126">
            <v>0</v>
          </cell>
          <cell r="Q2126">
            <v>100</v>
          </cell>
          <cell r="R2126" t="str">
            <v>Diffuser</v>
          </cell>
          <cell r="S2126">
            <v>5</v>
          </cell>
          <cell r="T2126">
            <v>1</v>
          </cell>
          <cell r="U2126">
            <v>350000000</v>
          </cell>
          <cell r="V2126">
            <v>350000000</v>
          </cell>
          <cell r="W2126">
            <v>0</v>
          </cell>
          <cell r="X2126">
            <v>0</v>
          </cell>
          <cell r="Z2126">
            <v>0</v>
          </cell>
          <cell r="AA2126">
            <v>0</v>
          </cell>
          <cell r="AB2126">
            <v>0</v>
          </cell>
          <cell r="AC2126">
            <v>0</v>
          </cell>
          <cell r="AD2126">
            <v>0</v>
          </cell>
          <cell r="AI2126">
            <v>350000000</v>
          </cell>
          <cell r="AJ2126">
            <v>350000000</v>
          </cell>
        </row>
        <row r="2127">
          <cell r="A2127" t="str">
            <v>B10148</v>
          </cell>
          <cell r="H2127">
            <v>0</v>
          </cell>
          <cell r="M2127">
            <v>0</v>
          </cell>
          <cell r="N2127">
            <v>0</v>
          </cell>
          <cell r="O2127">
            <v>0</v>
          </cell>
          <cell r="W2127">
            <v>0</v>
          </cell>
          <cell r="AA2127">
            <v>0</v>
          </cell>
          <cell r="AB2127">
            <v>0</v>
          </cell>
          <cell r="AE2127" t="e">
            <v>#REF!</v>
          </cell>
          <cell r="AF2127" t="e">
            <v>#REF!</v>
          </cell>
        </row>
        <row r="2128">
          <cell r="A2128" t="str">
            <v>B10149</v>
          </cell>
          <cell r="C2128">
            <v>0</v>
          </cell>
          <cell r="E2128">
            <v>0</v>
          </cell>
          <cell r="F2128">
            <v>0</v>
          </cell>
          <cell r="G2128">
            <v>0</v>
          </cell>
          <cell r="H2128">
            <v>0</v>
          </cell>
          <cell r="J2128">
            <v>0</v>
          </cell>
          <cell r="K2128">
            <v>0</v>
          </cell>
          <cell r="M2128">
            <v>0</v>
          </cell>
          <cell r="N2128">
            <v>0</v>
          </cell>
          <cell r="O2128">
            <v>0</v>
          </cell>
          <cell r="Q2128" t="e">
            <v>#N/A</v>
          </cell>
          <cell r="R2128" t="str">
            <v/>
          </cell>
          <cell r="S2128" t="str">
            <v/>
          </cell>
          <cell r="T2128">
            <v>0</v>
          </cell>
          <cell r="U2128">
            <v>0</v>
          </cell>
          <cell r="V2128">
            <v>0</v>
          </cell>
          <cell r="W2128">
            <v>0</v>
          </cell>
          <cell r="X2128">
            <v>0</v>
          </cell>
          <cell r="Y2128">
            <v>0</v>
          </cell>
          <cell r="Z2128">
            <v>0</v>
          </cell>
          <cell r="AA2128">
            <v>0</v>
          </cell>
          <cell r="AB2128">
            <v>0</v>
          </cell>
          <cell r="AC2128">
            <v>0</v>
          </cell>
          <cell r="AD2128">
            <v>0</v>
          </cell>
          <cell r="AE2128">
            <v>0</v>
          </cell>
          <cell r="AF2128">
            <v>0</v>
          </cell>
          <cell r="AI2128">
            <v>0</v>
          </cell>
          <cell r="AJ2128" t="str">
            <v/>
          </cell>
        </row>
        <row r="2129">
          <cell r="A2129" t="str">
            <v>B10150</v>
          </cell>
        </row>
        <row r="2130">
          <cell r="A2130" t="str">
            <v>B10151</v>
          </cell>
        </row>
        <row r="2131">
          <cell r="A2131" t="str">
            <v>B10152</v>
          </cell>
          <cell r="H2131">
            <v>0</v>
          </cell>
          <cell r="M2131">
            <v>0</v>
          </cell>
          <cell r="N2131">
            <v>0</v>
          </cell>
          <cell r="O2131">
            <v>0</v>
          </cell>
          <cell r="W2131">
            <v>0</v>
          </cell>
          <cell r="AA2131">
            <v>0</v>
          </cell>
          <cell r="AB2131">
            <v>0</v>
          </cell>
          <cell r="AI2131">
            <v>0</v>
          </cell>
          <cell r="AJ2131" t="str">
            <v/>
          </cell>
        </row>
        <row r="2132">
          <cell r="A2132" t="str">
            <v>B10153</v>
          </cell>
          <cell r="B2132">
            <v>9287</v>
          </cell>
          <cell r="C2132">
            <v>1510</v>
          </cell>
          <cell r="E2132">
            <v>0</v>
          </cell>
          <cell r="F2132">
            <v>0</v>
          </cell>
          <cell r="G2132" t="str">
            <v>Material Total</v>
          </cell>
          <cell r="H2132">
            <v>0</v>
          </cell>
          <cell r="K2132">
            <v>7719472396</v>
          </cell>
          <cell r="M2132">
            <v>0</v>
          </cell>
          <cell r="N2132">
            <v>0</v>
          </cell>
          <cell r="O2132">
            <v>0</v>
          </cell>
          <cell r="R2132">
            <v>0</v>
          </cell>
          <cell r="S2132">
            <v>0</v>
          </cell>
          <cell r="T2132">
            <v>0</v>
          </cell>
          <cell r="U2132" t="str">
            <v>Material Total</v>
          </cell>
          <cell r="V2132">
            <v>7718957081.0900002</v>
          </cell>
          <cell r="W2132">
            <v>0</v>
          </cell>
          <cell r="X2132">
            <v>0</v>
          </cell>
          <cell r="Z2132">
            <v>0</v>
          </cell>
          <cell r="AA2132">
            <v>0</v>
          </cell>
          <cell r="AB2132">
            <v>0</v>
          </cell>
          <cell r="AI2132">
            <v>0</v>
          </cell>
          <cell r="AJ2132">
            <v>7719472396</v>
          </cell>
        </row>
        <row r="2133">
          <cell r="A2133" t="str">
            <v>B10154</v>
          </cell>
          <cell r="H2133">
            <v>0</v>
          </cell>
          <cell r="M2133">
            <v>0</v>
          </cell>
          <cell r="N2133">
            <v>0</v>
          </cell>
          <cell r="O2133">
            <v>0</v>
          </cell>
          <cell r="W2133">
            <v>0</v>
          </cell>
          <cell r="AA2133">
            <v>0</v>
          </cell>
          <cell r="AB2133">
            <v>0</v>
          </cell>
          <cell r="AI2133">
            <v>0</v>
          </cell>
          <cell r="AJ2133" t="str">
            <v/>
          </cell>
        </row>
        <row r="2134">
          <cell r="A2134" t="str">
            <v>B10155</v>
          </cell>
          <cell r="B2134">
            <v>9290</v>
          </cell>
          <cell r="C2134">
            <v>3201</v>
          </cell>
          <cell r="E2134" t="str">
            <v>Labour Fee</v>
          </cell>
          <cell r="F2134" t="str">
            <v>Nhân công</v>
          </cell>
          <cell r="G2134">
            <v>0</v>
          </cell>
          <cell r="H2134" t="str">
            <v>Lot</v>
          </cell>
          <cell r="I2134">
            <v>1</v>
          </cell>
          <cell r="J2134">
            <v>2931339500</v>
          </cell>
          <cell r="K2134">
            <v>2931339500</v>
          </cell>
          <cell r="M2134">
            <v>0</v>
          </cell>
          <cell r="N2134">
            <v>0</v>
          </cell>
          <cell r="O2134">
            <v>0</v>
          </cell>
          <cell r="R2134">
            <v>0</v>
          </cell>
          <cell r="S2134">
            <v>0</v>
          </cell>
          <cell r="T2134">
            <v>1</v>
          </cell>
          <cell r="U2134">
            <v>0</v>
          </cell>
          <cell r="V2134">
            <v>2791751872.8095989</v>
          </cell>
          <cell r="W2134">
            <v>0</v>
          </cell>
          <cell r="X2134">
            <v>678861.94880000001</v>
          </cell>
          <cell r="Z2134">
            <v>2791751872.8095989</v>
          </cell>
          <cell r="AA2134">
            <v>0</v>
          </cell>
          <cell r="AB2134">
            <v>2931339470.0124011</v>
          </cell>
          <cell r="AD2134">
            <v>54525.587999999989</v>
          </cell>
          <cell r="AI2134">
            <v>2931339500</v>
          </cell>
          <cell r="AJ2134">
            <v>2931339500</v>
          </cell>
        </row>
        <row r="2135">
          <cell r="A2135" t="str">
            <v>B10156</v>
          </cell>
          <cell r="B2135">
            <v>9316</v>
          </cell>
          <cell r="C2135">
            <v>3262</v>
          </cell>
          <cell r="E2135" t="str">
            <v>Approval - Environment</v>
          </cell>
          <cell r="F2135" t="str">
            <v>Chi phí cấp về môi trường</v>
          </cell>
          <cell r="G2135">
            <v>0</v>
          </cell>
          <cell r="H2135" t="str">
            <v>Lot</v>
          </cell>
          <cell r="I2135">
            <v>1</v>
          </cell>
          <cell r="J2135">
            <v>67050000</v>
          </cell>
          <cell r="K2135">
            <v>67050000</v>
          </cell>
          <cell r="M2135">
            <v>0</v>
          </cell>
          <cell r="N2135">
            <v>0</v>
          </cell>
          <cell r="O2135">
            <v>0</v>
          </cell>
          <cell r="Q2135">
            <v>120</v>
          </cell>
          <cell r="R2135">
            <v>0</v>
          </cell>
          <cell r="S2135">
            <v>0</v>
          </cell>
          <cell r="T2135">
            <v>1</v>
          </cell>
          <cell r="U2135">
            <v>55875000</v>
          </cell>
          <cell r="V2135">
            <v>55875000</v>
          </cell>
          <cell r="W2135">
            <v>2500</v>
          </cell>
          <cell r="X2135" t="str">
            <v>(USD)</v>
          </cell>
          <cell r="AB2135">
            <v>0</v>
          </cell>
          <cell r="AI2135">
            <v>67050000</v>
          </cell>
          <cell r="AJ2135">
            <v>67050000</v>
          </cell>
        </row>
        <row r="2136">
          <cell r="A2136" t="str">
            <v>B10157</v>
          </cell>
          <cell r="B2136">
            <v>9294</v>
          </cell>
          <cell r="C2136">
            <v>3290</v>
          </cell>
          <cell r="E2136" t="str">
            <v>Testing fee</v>
          </cell>
          <cell r="F2136" t="str">
            <v>Chi phí kiểm tra</v>
          </cell>
          <cell r="H2136" t="str">
            <v>Lot</v>
          </cell>
          <cell r="I2136">
            <v>1</v>
          </cell>
          <cell r="J2136">
            <v>146567000</v>
          </cell>
          <cell r="K2136">
            <v>146567000</v>
          </cell>
          <cell r="M2136">
            <v>0</v>
          </cell>
          <cell r="N2136">
            <v>0</v>
          </cell>
          <cell r="O2136">
            <v>0</v>
          </cell>
          <cell r="Q2136">
            <v>0.05</v>
          </cell>
          <cell r="R2136">
            <v>0</v>
          </cell>
          <cell r="S2136">
            <v>0</v>
          </cell>
          <cell r="T2136">
            <v>1</v>
          </cell>
          <cell r="U2136">
            <v>139587593.63999999</v>
          </cell>
          <cell r="V2136">
            <v>139587593.63999999</v>
          </cell>
          <cell r="W2136">
            <v>0</v>
          </cell>
          <cell r="X2136">
            <v>0</v>
          </cell>
          <cell r="Z2136">
            <v>0</v>
          </cell>
          <cell r="AA2136">
            <v>0</v>
          </cell>
          <cell r="AB2136">
            <v>0</v>
          </cell>
          <cell r="AI2136">
            <v>146567000</v>
          </cell>
          <cell r="AJ2136">
            <v>146567000</v>
          </cell>
        </row>
        <row r="2138">
          <cell r="H2138">
            <v>0</v>
          </cell>
          <cell r="M2138">
            <v>0</v>
          </cell>
          <cell r="N2138">
            <v>0</v>
          </cell>
          <cell r="O2138">
            <v>0</v>
          </cell>
          <cell r="AA2138">
            <v>0</v>
          </cell>
          <cell r="AB2138">
            <v>0</v>
          </cell>
          <cell r="AI2138">
            <v>0</v>
          </cell>
          <cell r="AJ2138" t="str">
            <v/>
          </cell>
        </row>
        <row r="2139">
          <cell r="C2139">
            <v>0</v>
          </cell>
          <cell r="E2139">
            <v>0</v>
          </cell>
          <cell r="F2139">
            <v>0</v>
          </cell>
          <cell r="G2139" t="str">
            <v>&lt; B2 : TOTAL &gt;</v>
          </cell>
          <cell r="H2139">
            <v>0</v>
          </cell>
          <cell r="K2139">
            <v>10864428896</v>
          </cell>
          <cell r="M2139">
            <v>0</v>
          </cell>
          <cell r="N2139">
            <v>0</v>
          </cell>
          <cell r="O2139">
            <v>0</v>
          </cell>
          <cell r="R2139" t="str">
            <v/>
          </cell>
          <cell r="S2139" t="str">
            <v/>
          </cell>
          <cell r="T2139">
            <v>0</v>
          </cell>
          <cell r="U2139" t="str">
            <v/>
          </cell>
          <cell r="V2139">
            <v>10706171547.539598</v>
          </cell>
          <cell r="W2139" t="str">
            <v/>
          </cell>
          <cell r="X2139" t="str">
            <v/>
          </cell>
          <cell r="Z2139">
            <v>0</v>
          </cell>
          <cell r="AI2139">
            <v>0</v>
          </cell>
          <cell r="AJ2139">
            <v>10864428896</v>
          </cell>
        </row>
        <row r="2140">
          <cell r="H2140">
            <v>0</v>
          </cell>
          <cell r="M2140">
            <v>0</v>
          </cell>
          <cell r="N2140">
            <v>0</v>
          </cell>
          <cell r="O2140">
            <v>0</v>
          </cell>
          <cell r="AA2140">
            <v>0</v>
          </cell>
          <cell r="AB2140">
            <v>0</v>
          </cell>
          <cell r="AI2140">
            <v>0</v>
          </cell>
        </row>
        <row r="2141">
          <cell r="H2141">
            <v>0</v>
          </cell>
          <cell r="M2141">
            <v>0</v>
          </cell>
          <cell r="N2141">
            <v>0</v>
          </cell>
          <cell r="O2141">
            <v>0</v>
          </cell>
          <cell r="AI2141">
            <v>0</v>
          </cell>
        </row>
        <row r="2142">
          <cell r="A2142" t="str">
            <v>B30001</v>
          </cell>
          <cell r="B2142">
            <v>9212</v>
          </cell>
          <cell r="C2142">
            <v>0</v>
          </cell>
          <cell r="D2142" t="str">
            <v>B.3</v>
          </cell>
          <cell r="E2142" t="str">
            <v>WATER SUPPLY SYSTEM</v>
          </cell>
          <cell r="F2142" t="str">
            <v>HỆ THỐNG CẤP NƯỚC</v>
          </cell>
          <cell r="G2142" t="str">
            <v>HOTEL</v>
          </cell>
          <cell r="H2142" t="str">
            <v>LOT</v>
          </cell>
          <cell r="M2142">
            <v>0</v>
          </cell>
          <cell r="N2142">
            <v>0</v>
          </cell>
          <cell r="O2142">
            <v>0</v>
          </cell>
          <cell r="Q2142">
            <v>3</v>
          </cell>
          <cell r="AI2142">
            <v>0</v>
          </cell>
        </row>
        <row r="2143">
          <cell r="A2143" t="str">
            <v>B30002</v>
          </cell>
          <cell r="E2143" t="str">
            <v>HẠNG MỤC: HỆ THỐNG CẤP THOÁT NƯỚC KHỐI KHÁCH SẠN TỪ TẦNG HẦM ĐẾN MÁI</v>
          </cell>
        </row>
        <row r="2144">
          <cell r="A2144" t="str">
            <v>B30003</v>
          </cell>
          <cell r="D2144" t="str">
            <v>I</v>
          </cell>
          <cell r="E2144" t="str">
            <v>Tầng hầm 2</v>
          </cell>
        </row>
        <row r="2145">
          <cell r="A2145" t="str">
            <v>B30004</v>
          </cell>
          <cell r="D2145" t="str">
            <v>I.1</v>
          </cell>
          <cell r="E2145" t="str">
            <v>Thiết bị chính</v>
          </cell>
        </row>
        <row r="2146">
          <cell r="A2146" t="str">
            <v>B30005</v>
          </cell>
          <cell r="B2146">
            <v>3901</v>
          </cell>
          <cell r="C2146">
            <v>1580</v>
          </cell>
          <cell r="E2146" t="str">
            <v>Bơm ly tâm trục đứng, Q = 50m3/h, H = 140m, 3 pha 380V-50Hz</v>
          </cell>
          <cell r="F2146">
            <v>0</v>
          </cell>
          <cell r="G2146">
            <v>0</v>
          </cell>
          <cell r="H2146" t="str">
            <v>Set</v>
          </cell>
          <cell r="I2146">
            <v>2</v>
          </cell>
          <cell r="J2146">
            <v>119885400</v>
          </cell>
          <cell r="K2146">
            <v>239770800</v>
          </cell>
          <cell r="M2146" t="str">
            <v>KSB</v>
          </cell>
          <cell r="N2146" t="str">
            <v>MovitecVCF060/06-B</v>
          </cell>
          <cell r="O2146" t="str">
            <v>KSB-Hà Lan</v>
          </cell>
          <cell r="Q2146">
            <v>100</v>
          </cell>
          <cell r="R2146">
            <v>119890000</v>
          </cell>
          <cell r="S2146">
            <v>0</v>
          </cell>
          <cell r="T2146">
            <v>2</v>
          </cell>
          <cell r="U2146">
            <v>119885400</v>
          </cell>
          <cell r="V2146">
            <v>239770800</v>
          </cell>
          <cell r="W2146">
            <v>1330</v>
          </cell>
          <cell r="X2146">
            <v>2660</v>
          </cell>
          <cell r="Y2146">
            <v>5469492</v>
          </cell>
          <cell r="Z2146">
            <v>10938984</v>
          </cell>
          <cell r="AA2146">
            <v>5742966.5999999996</v>
          </cell>
          <cell r="AB2146">
            <v>11485933.199999999</v>
          </cell>
          <cell r="AC2146">
            <v>106.4</v>
          </cell>
          <cell r="AD2146">
            <v>212.8</v>
          </cell>
          <cell r="AI2146">
            <v>119885400</v>
          </cell>
          <cell r="AJ2146">
            <v>239770800</v>
          </cell>
        </row>
        <row r="2147">
          <cell r="A2147" t="str">
            <v>B30006</v>
          </cell>
          <cell r="B2147">
            <v>3902</v>
          </cell>
          <cell r="C2147">
            <v>1580</v>
          </cell>
          <cell r="E2147" t="str">
            <v>Bơm chìm thoát nước  Q = 5m3/h, H = 25m, 3 pha 380V-50Hz</v>
          </cell>
          <cell r="F2147">
            <v>0</v>
          </cell>
          <cell r="G2147">
            <v>0</v>
          </cell>
          <cell r="H2147" t="str">
            <v>Set</v>
          </cell>
          <cell r="I2147">
            <v>6</v>
          </cell>
          <cell r="J2147">
            <v>37324500</v>
          </cell>
          <cell r="K2147">
            <v>223947000</v>
          </cell>
          <cell r="M2147" t="str">
            <v>KSB</v>
          </cell>
          <cell r="N2147" t="str">
            <v>Amarex N S50-172/012ULG-160</v>
          </cell>
          <cell r="O2147" t="str">
            <v>KSB-PHÁP</v>
          </cell>
          <cell r="Q2147">
            <v>100</v>
          </cell>
          <cell r="R2147">
            <v>37334000</v>
          </cell>
          <cell r="S2147">
            <v>0</v>
          </cell>
          <cell r="T2147">
            <v>6</v>
          </cell>
          <cell r="U2147">
            <v>37324500</v>
          </cell>
          <cell r="V2147">
            <v>223947000</v>
          </cell>
          <cell r="W2147">
            <v>420</v>
          </cell>
          <cell r="X2147">
            <v>2520</v>
          </cell>
          <cell r="Y2147">
            <v>1727208</v>
          </cell>
          <cell r="Z2147">
            <v>10363248</v>
          </cell>
          <cell r="AA2147">
            <v>1813568.4</v>
          </cell>
          <cell r="AB2147">
            <v>10881410.399999999</v>
          </cell>
          <cell r="AC2147">
            <v>33.6</v>
          </cell>
          <cell r="AD2147">
            <v>201.60000000000002</v>
          </cell>
          <cell r="AI2147">
            <v>37324500</v>
          </cell>
          <cell r="AJ2147">
            <v>223947000</v>
          </cell>
        </row>
        <row r="2148">
          <cell r="A2148" t="str">
            <v>B30007</v>
          </cell>
          <cell r="D2148" t="str">
            <v>I.2</v>
          </cell>
          <cell r="E2148" t="str">
            <v>Hệ thống van</v>
          </cell>
        </row>
        <row r="2149">
          <cell r="A2149" t="str">
            <v>B30008</v>
          </cell>
          <cell r="B2149">
            <v>6124</v>
          </cell>
          <cell r="C2149">
            <v>1835</v>
          </cell>
          <cell r="E2149" t="str">
            <v>Van chặn-Van bướm tay quay nối bích DN100 PN16</v>
          </cell>
          <cell r="F2149" t="str">
            <v>Van bướm loại tay xoay</v>
          </cell>
          <cell r="G2149" t="str">
            <v>100A</v>
          </cell>
          <cell r="H2149" t="str">
            <v>pcs</v>
          </cell>
          <cell r="I2149">
            <v>5</v>
          </cell>
          <cell r="J2149">
            <v>1362000</v>
          </cell>
          <cell r="K2149">
            <v>6810000</v>
          </cell>
          <cell r="M2149" t="str">
            <v>KVS</v>
          </cell>
          <cell r="N2149" t="str">
            <v>KVS 300</v>
          </cell>
          <cell r="O2149" t="str">
            <v>TURKEY</v>
          </cell>
          <cell r="Q2149">
            <v>100</v>
          </cell>
          <cell r="R2149">
            <v>1362000</v>
          </cell>
          <cell r="S2149">
            <v>0</v>
          </cell>
          <cell r="T2149">
            <v>5</v>
          </cell>
          <cell r="U2149">
            <v>1362009</v>
          </cell>
          <cell r="V2149">
            <v>6810045</v>
          </cell>
          <cell r="W2149">
            <v>21</v>
          </cell>
          <cell r="X2149">
            <v>105</v>
          </cell>
          <cell r="Y2149">
            <v>86360.4</v>
          </cell>
          <cell r="Z2149">
            <v>431802</v>
          </cell>
          <cell r="AA2149">
            <v>90678.42</v>
          </cell>
          <cell r="AB2149">
            <v>453392.1</v>
          </cell>
          <cell r="AC2149">
            <v>1.7</v>
          </cell>
          <cell r="AD2149">
            <v>8.5</v>
          </cell>
          <cell r="AE2149" t="e">
            <v>#REF!</v>
          </cell>
          <cell r="AF2149" t="e">
            <v>#REF!</v>
          </cell>
          <cell r="AI2149">
            <v>1362000</v>
          </cell>
          <cell r="AJ2149">
            <v>6810000</v>
          </cell>
        </row>
        <row r="2150">
          <cell r="A2150" t="str">
            <v>B30009</v>
          </cell>
          <cell r="B2150">
            <v>6691</v>
          </cell>
          <cell r="C2150">
            <v>1835</v>
          </cell>
          <cell r="E2150" t="str">
            <v>Van 1 chiều nối bích DN100 PN16</v>
          </cell>
          <cell r="F2150" t="str">
            <v>Van 1 chiều loại nối bích</v>
          </cell>
          <cell r="G2150" t="str">
            <v>100A</v>
          </cell>
          <cell r="H2150" t="str">
            <v>pcs</v>
          </cell>
          <cell r="I2150">
            <v>2</v>
          </cell>
          <cell r="J2150">
            <v>2557100</v>
          </cell>
          <cell r="K2150">
            <v>5114200</v>
          </cell>
          <cell r="M2150" t="str">
            <v>KVS</v>
          </cell>
          <cell r="N2150" t="str">
            <v>KVS 105</v>
          </cell>
          <cell r="O2150" t="str">
            <v>TURKEY</v>
          </cell>
          <cell r="Q2150">
            <v>100</v>
          </cell>
          <cell r="R2150">
            <v>2557000</v>
          </cell>
          <cell r="S2150">
            <v>0</v>
          </cell>
          <cell r="T2150">
            <v>2</v>
          </cell>
          <cell r="U2150">
            <v>2557063.5</v>
          </cell>
          <cell r="V2150">
            <v>5114127</v>
          </cell>
          <cell r="W2150">
            <v>42</v>
          </cell>
          <cell r="X2150">
            <v>84</v>
          </cell>
          <cell r="Y2150">
            <v>172720.8</v>
          </cell>
          <cell r="Z2150">
            <v>345441.6</v>
          </cell>
          <cell r="AA2150">
            <v>181356.84</v>
          </cell>
          <cell r="AB2150">
            <v>362713.68</v>
          </cell>
          <cell r="AC2150">
            <v>3.4</v>
          </cell>
          <cell r="AD2150">
            <v>6.8</v>
          </cell>
          <cell r="AE2150" t="e">
            <v>#REF!</v>
          </cell>
          <cell r="AF2150" t="e">
            <v>#REF!</v>
          </cell>
          <cell r="AI2150">
            <v>2557100</v>
          </cell>
          <cell r="AJ2150">
            <v>5114200</v>
          </cell>
        </row>
        <row r="2151">
          <cell r="A2151" t="str">
            <v>B30010</v>
          </cell>
          <cell r="B2151">
            <v>6000</v>
          </cell>
          <cell r="C2151">
            <v>1835</v>
          </cell>
          <cell r="E2151" t="str">
            <v>Van bi đồng - Bronze Ball valve PN16</v>
          </cell>
          <cell r="F2151" t="str">
            <v>Van bi loại nối ren</v>
          </cell>
          <cell r="G2151" t="str">
            <v>32A</v>
          </cell>
          <cell r="H2151" t="str">
            <v>pcs</v>
          </cell>
          <cell r="I2151">
            <v>1</v>
          </cell>
          <cell r="J2151">
            <v>320100</v>
          </cell>
          <cell r="K2151">
            <v>320100</v>
          </cell>
          <cell r="M2151" t="str">
            <v>KVS</v>
          </cell>
          <cell r="N2151" t="str">
            <v>KVS 320</v>
          </cell>
          <cell r="O2151" t="str">
            <v>TURKEY</v>
          </cell>
          <cell r="Q2151">
            <v>100</v>
          </cell>
          <cell r="R2151">
            <v>320000</v>
          </cell>
          <cell r="S2151">
            <v>0</v>
          </cell>
          <cell r="T2151">
            <v>1</v>
          </cell>
          <cell r="U2151">
            <v>320052</v>
          </cell>
          <cell r="V2151">
            <v>320052</v>
          </cell>
          <cell r="W2151">
            <v>11.2</v>
          </cell>
          <cell r="X2151">
            <v>11.2</v>
          </cell>
          <cell r="Y2151">
            <v>46058.879999999997</v>
          </cell>
          <cell r="Z2151">
            <v>46058.879999999997</v>
          </cell>
          <cell r="AA2151">
            <v>48361.82</v>
          </cell>
          <cell r="AB2151">
            <v>48361.82</v>
          </cell>
          <cell r="AC2151">
            <v>0.9</v>
          </cell>
          <cell r="AD2151">
            <v>0.9</v>
          </cell>
          <cell r="AE2151" t="e">
            <v>#REF!</v>
          </cell>
          <cell r="AF2151" t="e">
            <v>#REF!</v>
          </cell>
          <cell r="AI2151">
            <v>320100</v>
          </cell>
          <cell r="AJ2151">
            <v>320100</v>
          </cell>
        </row>
        <row r="2152">
          <cell r="A2152" t="str">
            <v>B30011</v>
          </cell>
          <cell r="B2152">
            <v>5998</v>
          </cell>
          <cell r="C2152">
            <v>1835</v>
          </cell>
          <cell r="E2152" t="str">
            <v>Van bi đồng - Bronze Ball valve PN16</v>
          </cell>
          <cell r="F2152" t="str">
            <v>Van bi loại nối ren</v>
          </cell>
          <cell r="G2152" t="str">
            <v>20A</v>
          </cell>
          <cell r="H2152" t="str">
            <v>pcs</v>
          </cell>
          <cell r="I2152">
            <v>1</v>
          </cell>
          <cell r="J2152">
            <v>139000</v>
          </cell>
          <cell r="K2152">
            <v>139000</v>
          </cell>
          <cell r="M2152" t="str">
            <v>KVS</v>
          </cell>
          <cell r="N2152" t="str">
            <v>KVS 320</v>
          </cell>
          <cell r="O2152" t="str">
            <v>TURKEY</v>
          </cell>
          <cell r="Q2152">
            <v>100</v>
          </cell>
          <cell r="R2152">
            <v>139000</v>
          </cell>
          <cell r="S2152">
            <v>0</v>
          </cell>
          <cell r="T2152">
            <v>1</v>
          </cell>
          <cell r="U2152">
            <v>139017</v>
          </cell>
          <cell r="V2152">
            <v>139017</v>
          </cell>
          <cell r="W2152">
            <v>9.7999999999999989</v>
          </cell>
          <cell r="X2152">
            <v>9.7999999999999989</v>
          </cell>
          <cell r="Y2152">
            <v>40301.519999999997</v>
          </cell>
          <cell r="Z2152">
            <v>40301.519999999997</v>
          </cell>
          <cell r="AA2152">
            <v>42316.6</v>
          </cell>
          <cell r="AB2152">
            <v>42316.6</v>
          </cell>
          <cell r="AC2152">
            <v>0.8</v>
          </cell>
          <cell r="AD2152">
            <v>0.8</v>
          </cell>
          <cell r="AE2152" t="e">
            <v>#REF!</v>
          </cell>
          <cell r="AF2152" t="e">
            <v>#REF!</v>
          </cell>
          <cell r="AI2152">
            <v>139000</v>
          </cell>
          <cell r="AJ2152">
            <v>139000</v>
          </cell>
        </row>
        <row r="2153">
          <cell r="A2153" t="str">
            <v>B30012</v>
          </cell>
          <cell r="B2153">
            <v>5997</v>
          </cell>
          <cell r="C2153">
            <v>1835</v>
          </cell>
          <cell r="E2153" t="str">
            <v>Van bi đồng - Bronze Ball valve PN16</v>
          </cell>
          <cell r="F2153" t="str">
            <v>Van bi loại nối ren</v>
          </cell>
          <cell r="G2153" t="str">
            <v>15A</v>
          </cell>
          <cell r="H2153" t="str">
            <v>pcs</v>
          </cell>
          <cell r="I2153">
            <v>7</v>
          </cell>
          <cell r="J2153">
            <v>91000</v>
          </cell>
          <cell r="K2153">
            <v>637000</v>
          </cell>
          <cell r="M2153" t="str">
            <v>KVS</v>
          </cell>
          <cell r="N2153" t="str">
            <v>KVS 320</v>
          </cell>
          <cell r="O2153" t="str">
            <v>TURKEY</v>
          </cell>
          <cell r="Q2153">
            <v>100</v>
          </cell>
          <cell r="R2153">
            <v>91000</v>
          </cell>
          <cell r="S2153">
            <v>0</v>
          </cell>
          <cell r="T2153">
            <v>7</v>
          </cell>
          <cell r="U2153">
            <v>90964.5</v>
          </cell>
          <cell r="V2153">
            <v>636751.5</v>
          </cell>
          <cell r="W2153">
            <v>8.3999999999999986</v>
          </cell>
          <cell r="X2153">
            <v>58.79999999999999</v>
          </cell>
          <cell r="Y2153">
            <v>34544.160000000003</v>
          </cell>
          <cell r="Z2153">
            <v>241809.12000000002</v>
          </cell>
          <cell r="AA2153">
            <v>36271.370000000003</v>
          </cell>
          <cell r="AB2153">
            <v>253899.59000000003</v>
          </cell>
          <cell r="AC2153">
            <v>0.7</v>
          </cell>
          <cell r="AD2153">
            <v>4.8999999999999995</v>
          </cell>
          <cell r="AE2153" t="e">
            <v>#REF!</v>
          </cell>
          <cell r="AF2153" t="e">
            <v>#REF!</v>
          </cell>
          <cell r="AI2153">
            <v>91000</v>
          </cell>
          <cell r="AJ2153">
            <v>637000</v>
          </cell>
        </row>
        <row r="2154">
          <cell r="A2154" t="str">
            <v>B30013</v>
          </cell>
          <cell r="B2154">
            <v>6218</v>
          </cell>
          <cell r="C2154">
            <v>1835</v>
          </cell>
          <cell r="E2154" t="str">
            <v>Búa hãm nước DN100 PN16</v>
          </cell>
          <cell r="F2154">
            <v>0</v>
          </cell>
          <cell r="G2154">
            <v>0</v>
          </cell>
          <cell r="H2154" t="str">
            <v>pcs</v>
          </cell>
          <cell r="I2154">
            <v>1</v>
          </cell>
          <cell r="J2154">
            <v>5427000</v>
          </cell>
          <cell r="K2154">
            <v>5427000</v>
          </cell>
          <cell r="M2154" t="str">
            <v>NSV</v>
          </cell>
          <cell r="N2154" t="str">
            <v>WHA-6100</v>
          </cell>
          <cell r="O2154" t="str">
            <v>Korea</v>
          </cell>
          <cell r="Q2154">
            <v>100</v>
          </cell>
          <cell r="R2154">
            <v>5427000</v>
          </cell>
          <cell r="S2154">
            <v>0</v>
          </cell>
          <cell r="T2154">
            <v>1</v>
          </cell>
          <cell r="U2154">
            <v>5427027</v>
          </cell>
          <cell r="V2154">
            <v>5427027</v>
          </cell>
          <cell r="W2154">
            <v>62.999999999999993</v>
          </cell>
          <cell r="X2154">
            <v>62.999999999999993</v>
          </cell>
          <cell r="Y2154">
            <v>259081.2</v>
          </cell>
          <cell r="Z2154">
            <v>259081.2</v>
          </cell>
          <cell r="AA2154">
            <v>272035.26</v>
          </cell>
          <cell r="AB2154">
            <v>272035.26</v>
          </cell>
          <cell r="AC2154">
            <v>5</v>
          </cell>
          <cell r="AD2154">
            <v>5</v>
          </cell>
          <cell r="AE2154" t="e">
            <v>#REF!</v>
          </cell>
          <cell r="AF2154" t="e">
            <v>#REF!</v>
          </cell>
          <cell r="AI2154">
            <v>5427000</v>
          </cell>
          <cell r="AJ2154">
            <v>5427000</v>
          </cell>
        </row>
        <row r="2155">
          <cell r="A2155" t="str">
            <v>B30014</v>
          </cell>
          <cell r="B2155">
            <v>6231</v>
          </cell>
          <cell r="C2155">
            <v>1835</v>
          </cell>
          <cell r="E2155" t="str">
            <v>Y lọc nối bích DN100 PN16</v>
          </cell>
          <cell r="F2155">
            <v>0</v>
          </cell>
          <cell r="G2155" t="str">
            <v>100A-PN16</v>
          </cell>
          <cell r="H2155" t="str">
            <v>pcs</v>
          </cell>
          <cell r="I2155">
            <v>2</v>
          </cell>
          <cell r="J2155">
            <v>2260000</v>
          </cell>
          <cell r="K2155">
            <v>4520000</v>
          </cell>
          <cell r="M2155" t="str">
            <v>KVS</v>
          </cell>
          <cell r="N2155" t="str">
            <v>KVS 200 -F</v>
          </cell>
          <cell r="O2155" t="str">
            <v>TURKEY</v>
          </cell>
          <cell r="Q2155">
            <v>100</v>
          </cell>
          <cell r="R2155">
            <v>2260000</v>
          </cell>
          <cell r="S2155">
            <v>0</v>
          </cell>
          <cell r="T2155">
            <v>2</v>
          </cell>
          <cell r="U2155">
            <v>2260032</v>
          </cell>
          <cell r="V2155">
            <v>4520064</v>
          </cell>
          <cell r="W2155">
            <v>42</v>
          </cell>
          <cell r="X2155">
            <v>84</v>
          </cell>
          <cell r="Y2155">
            <v>172720.8</v>
          </cell>
          <cell r="Z2155">
            <v>345441.6</v>
          </cell>
          <cell r="AA2155">
            <v>181356.84</v>
          </cell>
          <cell r="AB2155">
            <v>362713.68</v>
          </cell>
          <cell r="AC2155">
            <v>3.4</v>
          </cell>
          <cell r="AD2155">
            <v>6.8</v>
          </cell>
          <cell r="AE2155" t="e">
            <v>#REF!</v>
          </cell>
          <cell r="AF2155" t="e">
            <v>#REF!</v>
          </cell>
          <cell r="AI2155">
            <v>2260000</v>
          </cell>
          <cell r="AJ2155">
            <v>4520000</v>
          </cell>
        </row>
        <row r="2156">
          <cell r="A2156" t="str">
            <v>B30015</v>
          </cell>
          <cell r="B2156">
            <v>6252</v>
          </cell>
          <cell r="C2156">
            <v>1835</v>
          </cell>
          <cell r="E2156" t="str">
            <v>Rọ hút bơm nối bích DN150 PN16</v>
          </cell>
          <cell r="F2156">
            <v>0</v>
          </cell>
          <cell r="G2156">
            <v>0</v>
          </cell>
          <cell r="H2156" t="str">
            <v>pcs</v>
          </cell>
          <cell r="I2156">
            <v>1</v>
          </cell>
          <cell r="J2156">
            <v>5446900</v>
          </cell>
          <cell r="K2156">
            <v>5446900</v>
          </cell>
          <cell r="M2156" t="str">
            <v>KVS</v>
          </cell>
          <cell r="N2156" t="str">
            <v>KVS 600-F</v>
          </cell>
          <cell r="O2156" t="str">
            <v>TURKEY</v>
          </cell>
          <cell r="Q2156">
            <v>100</v>
          </cell>
          <cell r="R2156">
            <v>5447000</v>
          </cell>
          <cell r="S2156">
            <v>0</v>
          </cell>
          <cell r="T2156">
            <v>1</v>
          </cell>
          <cell r="U2156">
            <v>5446918.5</v>
          </cell>
          <cell r="V2156">
            <v>5446918.5</v>
          </cell>
          <cell r="W2156">
            <v>82.6</v>
          </cell>
          <cell r="X2156">
            <v>82.6</v>
          </cell>
          <cell r="Y2156">
            <v>339684.24</v>
          </cell>
          <cell r="Z2156">
            <v>339684.24</v>
          </cell>
          <cell r="AA2156">
            <v>356668.45</v>
          </cell>
          <cell r="AB2156">
            <v>356668.45</v>
          </cell>
          <cell r="AC2156">
            <v>6.6</v>
          </cell>
          <cell r="AD2156">
            <v>6.6</v>
          </cell>
          <cell r="AE2156" t="e">
            <v>#REF!</v>
          </cell>
          <cell r="AF2156" t="e">
            <v>#REF!</v>
          </cell>
          <cell r="AI2156">
            <v>5446900</v>
          </cell>
          <cell r="AJ2156">
            <v>5446900</v>
          </cell>
        </row>
        <row r="2157">
          <cell r="A2157" t="str">
            <v>B30016</v>
          </cell>
          <cell r="B2157">
            <v>6282</v>
          </cell>
          <cell r="C2157">
            <v>1837</v>
          </cell>
          <cell r="E2157" t="str">
            <v>Khớp nối mềm nối bích DN100 PN16</v>
          </cell>
          <cell r="F2157">
            <v>0</v>
          </cell>
          <cell r="G2157">
            <v>0</v>
          </cell>
          <cell r="H2157" t="str">
            <v>pcs</v>
          </cell>
          <cell r="I2157">
            <v>4</v>
          </cell>
          <cell r="J2157">
            <v>916400</v>
          </cell>
          <cell r="K2157">
            <v>3665600</v>
          </cell>
          <cell r="M2157" t="str">
            <v>KVS</v>
          </cell>
          <cell r="N2157" t="str">
            <v>KVS 500 - F</v>
          </cell>
          <cell r="O2157" t="str">
            <v>TURKEY</v>
          </cell>
          <cell r="Q2157">
            <v>100</v>
          </cell>
          <cell r="R2157">
            <v>908000</v>
          </cell>
          <cell r="S2157">
            <v>0</v>
          </cell>
          <cell r="T2157">
            <v>4</v>
          </cell>
          <cell r="U2157">
            <v>916350</v>
          </cell>
          <cell r="V2157">
            <v>3665400</v>
          </cell>
          <cell r="W2157">
            <v>71.399999999999991</v>
          </cell>
          <cell r="X2157">
            <v>285.59999999999997</v>
          </cell>
          <cell r="Y2157">
            <v>293625.36</v>
          </cell>
          <cell r="Z2157">
            <v>1174501.44</v>
          </cell>
          <cell r="AA2157">
            <v>308306.63</v>
          </cell>
          <cell r="AB2157">
            <v>1233226.52</v>
          </cell>
          <cell r="AC2157">
            <v>5.7</v>
          </cell>
          <cell r="AD2157">
            <v>22.8</v>
          </cell>
          <cell r="AE2157" t="e">
            <v>#REF!</v>
          </cell>
          <cell r="AF2157" t="e">
            <v>#REF!</v>
          </cell>
          <cell r="AI2157">
            <v>916400</v>
          </cell>
          <cell r="AJ2157">
            <v>3665600</v>
          </cell>
        </row>
        <row r="2158">
          <cell r="A2158" t="str">
            <v>B30017</v>
          </cell>
          <cell r="B2158">
            <v>6442</v>
          </cell>
          <cell r="C2158">
            <v>1850</v>
          </cell>
          <cell r="E2158" t="str">
            <v>Đồng hồ áp suất dầu- Range: 0(kg/cm2) to + 25 (kg/cm2)</v>
          </cell>
          <cell r="F2158" t="str">
            <v>Đồng hồ áp, dùng cho hệ cấp nước</v>
          </cell>
          <cell r="G2158" t="str">
            <v>Water Line</v>
          </cell>
          <cell r="H2158" t="str">
            <v>pcs</v>
          </cell>
          <cell r="I2158">
            <v>4</v>
          </cell>
          <cell r="J2158">
            <v>715200</v>
          </cell>
          <cell r="K2158">
            <v>2860800</v>
          </cell>
          <cell r="M2158" t="str">
            <v>KVS</v>
          </cell>
          <cell r="N2158" t="str">
            <v>P-260</v>
          </cell>
          <cell r="O2158" t="str">
            <v>TURKEY</v>
          </cell>
          <cell r="Q2158">
            <v>100</v>
          </cell>
          <cell r="R2158">
            <v>714000</v>
          </cell>
          <cell r="S2158">
            <v>0</v>
          </cell>
          <cell r="T2158">
            <v>4</v>
          </cell>
          <cell r="U2158">
            <v>715200</v>
          </cell>
          <cell r="V2158">
            <v>2860800</v>
          </cell>
          <cell r="W2158">
            <v>9.7999999999999989</v>
          </cell>
          <cell r="X2158">
            <v>39.199999999999996</v>
          </cell>
          <cell r="Y2158">
            <v>40301.519999999997</v>
          </cell>
          <cell r="Z2158">
            <v>161206.07999999999</v>
          </cell>
          <cell r="AA2158">
            <v>42316.6</v>
          </cell>
          <cell r="AB2158">
            <v>169266.4</v>
          </cell>
          <cell r="AC2158">
            <v>0.8</v>
          </cell>
          <cell r="AD2158">
            <v>3.2</v>
          </cell>
          <cell r="AE2158" t="e">
            <v>#REF!</v>
          </cell>
          <cell r="AF2158" t="e">
            <v>#REF!</v>
          </cell>
          <cell r="AI2158">
            <v>715200</v>
          </cell>
          <cell r="AJ2158">
            <v>2860800</v>
          </cell>
        </row>
        <row r="2159">
          <cell r="A2159" t="str">
            <v>B30018</v>
          </cell>
          <cell r="B2159">
            <v>5075</v>
          </cell>
          <cell r="C2159">
            <v>1837</v>
          </cell>
          <cell r="E2159" t="str">
            <v>Vòi rửa D15</v>
          </cell>
          <cell r="F2159">
            <v>0</v>
          </cell>
          <cell r="G2159">
            <v>0</v>
          </cell>
          <cell r="H2159" t="str">
            <v>pcs</v>
          </cell>
          <cell r="I2159">
            <v>3</v>
          </cell>
          <cell r="J2159">
            <v>200000</v>
          </cell>
          <cell r="K2159">
            <v>600000</v>
          </cell>
          <cell r="M2159" t="str">
            <v>Caesar</v>
          </cell>
          <cell r="N2159" t="str">
            <v>W034-1</v>
          </cell>
          <cell r="O2159" t="str">
            <v>Việt Nam</v>
          </cell>
          <cell r="Q2159">
            <v>100</v>
          </cell>
          <cell r="R2159">
            <v>200000</v>
          </cell>
          <cell r="S2159">
            <v>0</v>
          </cell>
          <cell r="T2159">
            <v>3</v>
          </cell>
          <cell r="U2159">
            <v>200032.5</v>
          </cell>
          <cell r="V2159">
            <v>600097.5</v>
          </cell>
          <cell r="W2159">
            <v>7</v>
          </cell>
          <cell r="X2159">
            <v>21</v>
          </cell>
          <cell r="Y2159">
            <v>28786.799999999999</v>
          </cell>
          <cell r="Z2159">
            <v>86360.4</v>
          </cell>
          <cell r="AA2159">
            <v>30226.14</v>
          </cell>
          <cell r="AB2159">
            <v>90678.42</v>
          </cell>
          <cell r="AC2159">
            <v>0.6</v>
          </cell>
          <cell r="AD2159">
            <v>1.7999999999999998</v>
          </cell>
          <cell r="AE2159" t="e">
            <v>#REF!</v>
          </cell>
          <cell r="AF2159" t="e">
            <v>#REF!</v>
          </cell>
          <cell r="AI2159">
            <v>200000</v>
          </cell>
          <cell r="AJ2159">
            <v>600000</v>
          </cell>
        </row>
        <row r="2160">
          <cell r="A2160" t="str">
            <v>B30019</v>
          </cell>
          <cell r="D2160" t="str">
            <v>I.3</v>
          </cell>
          <cell r="E2160" t="str">
            <v>Ống và phụ kiện cấp nước</v>
          </cell>
        </row>
        <row r="2161">
          <cell r="A2161" t="str">
            <v>B30020</v>
          </cell>
          <cell r="E2161" t="str">
            <v>Trạm bơm cấp nước</v>
          </cell>
        </row>
        <row r="2162">
          <cell r="A2162" t="str">
            <v>B30021</v>
          </cell>
          <cell r="B2162">
            <v>8087</v>
          </cell>
          <cell r="C2162">
            <v>1820</v>
          </cell>
          <cell r="E2162" t="str">
            <v>Ống thép mạ kẽm DN125 SCH40, dày 6.55mm</v>
          </cell>
          <cell r="F2162">
            <v>0</v>
          </cell>
          <cell r="G2162" t="str">
            <v>125A x 6.6</v>
          </cell>
          <cell r="H2162" t="str">
            <v>m</v>
          </cell>
          <cell r="I2162">
            <v>15</v>
          </cell>
          <cell r="J2162">
            <v>586000</v>
          </cell>
          <cell r="K2162">
            <v>8790000</v>
          </cell>
          <cell r="M2162" t="str">
            <v>Xinyue</v>
          </cell>
          <cell r="N2162">
            <v>0</v>
          </cell>
          <cell r="O2162" t="str">
            <v>Trung Quốc</v>
          </cell>
          <cell r="Q2162">
            <v>100</v>
          </cell>
          <cell r="R2162">
            <v>586000</v>
          </cell>
          <cell r="S2162">
            <v>0</v>
          </cell>
          <cell r="T2162">
            <v>15</v>
          </cell>
          <cell r="U2162">
            <v>586017</v>
          </cell>
          <cell r="V2162">
            <v>8790255</v>
          </cell>
          <cell r="W2162">
            <v>73.919999999999987</v>
          </cell>
          <cell r="X2162">
            <v>1108.7999999999997</v>
          </cell>
          <cell r="Y2162">
            <v>303988.61</v>
          </cell>
          <cell r="Z2162">
            <v>4559829.1499999994</v>
          </cell>
          <cell r="AA2162">
            <v>319188.03999999998</v>
          </cell>
          <cell r="AB2162">
            <v>4787820.5999999996</v>
          </cell>
          <cell r="AC2162">
            <v>5.9</v>
          </cell>
          <cell r="AD2162">
            <v>88.5</v>
          </cell>
          <cell r="AE2162" t="e">
            <v>#REF!</v>
          </cell>
          <cell r="AF2162" t="e">
            <v>#REF!</v>
          </cell>
          <cell r="AI2162">
            <v>586000</v>
          </cell>
          <cell r="AJ2162">
            <v>8790000</v>
          </cell>
        </row>
        <row r="2163">
          <cell r="A2163" t="str">
            <v>B30022</v>
          </cell>
          <cell r="B2163">
            <v>9253</v>
          </cell>
          <cell r="C2163">
            <v>1827</v>
          </cell>
          <cell r="E2163" t="str">
            <v>Galvanized Steel Pipe fittings</v>
          </cell>
          <cell r="F2163" t="str">
            <v>Phụ kiện ống thép mạ kẽm</v>
          </cell>
          <cell r="H2163" t="str">
            <v>Lot</v>
          </cell>
          <cell r="J2163">
            <v>3076500</v>
          </cell>
          <cell r="K2163">
            <v>0</v>
          </cell>
          <cell r="M2163">
            <v>0</v>
          </cell>
          <cell r="N2163">
            <v>0</v>
          </cell>
          <cell r="O2163">
            <v>0</v>
          </cell>
          <cell r="R2163" t="str">
            <v>SGP</v>
          </cell>
          <cell r="S2163">
            <v>0.35</v>
          </cell>
          <cell r="T2163">
            <v>0</v>
          </cell>
          <cell r="U2163">
            <v>3076589.25</v>
          </cell>
          <cell r="V2163">
            <v>0</v>
          </cell>
          <cell r="W2163">
            <v>0</v>
          </cell>
          <cell r="X2163">
            <v>0</v>
          </cell>
          <cell r="Z2163">
            <v>0</v>
          </cell>
          <cell r="AA2163">
            <v>0</v>
          </cell>
          <cell r="AB2163">
            <v>0</v>
          </cell>
          <cell r="AC2163">
            <v>0</v>
          </cell>
          <cell r="AD2163">
            <v>0</v>
          </cell>
          <cell r="AE2163" t="e">
            <v>#REF!</v>
          </cell>
          <cell r="AF2163" t="e">
            <v>#REF!</v>
          </cell>
          <cell r="AI2163">
            <v>3076500</v>
          </cell>
          <cell r="AJ2163">
            <v>0</v>
          </cell>
        </row>
        <row r="2164">
          <cell r="A2164" t="str">
            <v>B30023</v>
          </cell>
          <cell r="B2164">
            <v>9270</v>
          </cell>
          <cell r="C2164">
            <v>1834</v>
          </cell>
          <cell r="E2164" t="str">
            <v>Ditto Suspended &amp; Supports Materials</v>
          </cell>
          <cell r="F2164" t="str">
            <v>Vật tư làm giá đỡ</v>
          </cell>
          <cell r="H2164" t="str">
            <v>Lot</v>
          </cell>
          <cell r="J2164">
            <v>879000</v>
          </cell>
          <cell r="K2164">
            <v>0</v>
          </cell>
          <cell r="M2164">
            <v>0</v>
          </cell>
          <cell r="N2164">
            <v>0</v>
          </cell>
          <cell r="O2164">
            <v>0</v>
          </cell>
          <cell r="R2164" t="str">
            <v>SGP</v>
          </cell>
          <cell r="S2164">
            <v>0.1</v>
          </cell>
          <cell r="T2164">
            <v>0</v>
          </cell>
          <cell r="U2164">
            <v>879025.5</v>
          </cell>
          <cell r="V2164">
            <v>0</v>
          </cell>
          <cell r="W2164">
            <v>0</v>
          </cell>
          <cell r="X2164">
            <v>0</v>
          </cell>
          <cell r="Z2164">
            <v>0</v>
          </cell>
          <cell r="AA2164">
            <v>0</v>
          </cell>
          <cell r="AB2164">
            <v>0</v>
          </cell>
          <cell r="AC2164">
            <v>0</v>
          </cell>
          <cell r="AD2164">
            <v>0</v>
          </cell>
          <cell r="AE2164" t="e">
            <v>#REF!</v>
          </cell>
          <cell r="AF2164" t="e">
            <v>#REF!</v>
          </cell>
          <cell r="AI2164">
            <v>879000</v>
          </cell>
          <cell r="AJ2164">
            <v>0</v>
          </cell>
        </row>
        <row r="2165">
          <cell r="A2165" t="str">
            <v>B30024</v>
          </cell>
          <cell r="B2165">
            <v>9808</v>
          </cell>
          <cell r="C2165">
            <v>1827</v>
          </cell>
          <cell r="E2165" t="str">
            <v>Cút hàn thép mạ kẽm DN125 SCH40</v>
          </cell>
          <cell r="F2165">
            <v>0</v>
          </cell>
          <cell r="G2165">
            <v>0</v>
          </cell>
          <cell r="H2165" t="str">
            <v>cái</v>
          </cell>
          <cell r="I2165">
            <v>1</v>
          </cell>
          <cell r="J2165">
            <v>278000</v>
          </cell>
          <cell r="K2165">
            <v>278000</v>
          </cell>
          <cell r="M2165" t="str">
            <v>HUAYE/DZ</v>
          </cell>
          <cell r="N2165">
            <v>0</v>
          </cell>
          <cell r="O2165" t="str">
            <v>Trung Quốc</v>
          </cell>
          <cell r="Q2165">
            <v>100</v>
          </cell>
          <cell r="R2165">
            <v>278000</v>
          </cell>
          <cell r="S2165">
            <v>0</v>
          </cell>
          <cell r="T2165">
            <v>1</v>
          </cell>
          <cell r="U2165">
            <v>278034</v>
          </cell>
          <cell r="V2165">
            <v>278034</v>
          </cell>
          <cell r="W2165">
            <v>0</v>
          </cell>
          <cell r="X2165">
            <v>0</v>
          </cell>
          <cell r="Y2165">
            <v>0</v>
          </cell>
          <cell r="Z2165">
            <v>0</v>
          </cell>
          <cell r="AA2165">
            <v>0</v>
          </cell>
          <cell r="AB2165">
            <v>0</v>
          </cell>
          <cell r="AC2165">
            <v>0</v>
          </cell>
          <cell r="AD2165">
            <v>0</v>
          </cell>
          <cell r="AE2165" t="e">
            <v>#REF!</v>
          </cell>
          <cell r="AF2165" t="e">
            <v>#REF!</v>
          </cell>
          <cell r="AI2165">
            <v>278000</v>
          </cell>
          <cell r="AJ2165">
            <v>278000</v>
          </cell>
        </row>
        <row r="2166">
          <cell r="A2166" t="str">
            <v>B30025</v>
          </cell>
          <cell r="B2166">
            <v>9809</v>
          </cell>
          <cell r="C2166">
            <v>1827</v>
          </cell>
          <cell r="E2166" t="str">
            <v>Cút hàn thép mạ kẽm DN100 SCH40</v>
          </cell>
          <cell r="F2166">
            <v>0</v>
          </cell>
          <cell r="G2166">
            <v>0</v>
          </cell>
          <cell r="H2166" t="str">
            <v>cái</v>
          </cell>
          <cell r="I2166">
            <v>2</v>
          </cell>
          <cell r="J2166">
            <v>160900</v>
          </cell>
          <cell r="K2166">
            <v>321800</v>
          </cell>
          <cell r="M2166" t="str">
            <v>HUAYE/DZ</v>
          </cell>
          <cell r="N2166">
            <v>0</v>
          </cell>
          <cell r="O2166" t="str">
            <v>Trung Quốc</v>
          </cell>
          <cell r="Q2166">
            <v>100</v>
          </cell>
          <cell r="R2166">
            <v>161000</v>
          </cell>
          <cell r="S2166">
            <v>0</v>
          </cell>
          <cell r="T2166">
            <v>2</v>
          </cell>
          <cell r="U2166">
            <v>160920</v>
          </cell>
          <cell r="V2166">
            <v>321840</v>
          </cell>
          <cell r="W2166">
            <v>0</v>
          </cell>
          <cell r="X2166">
            <v>0</v>
          </cell>
          <cell r="Y2166">
            <v>0</v>
          </cell>
          <cell r="Z2166">
            <v>0</v>
          </cell>
          <cell r="AA2166">
            <v>0</v>
          </cell>
          <cell r="AB2166">
            <v>0</v>
          </cell>
          <cell r="AC2166">
            <v>0</v>
          </cell>
          <cell r="AD2166">
            <v>0</v>
          </cell>
          <cell r="AE2166" t="e">
            <v>#REF!</v>
          </cell>
          <cell r="AF2166" t="e">
            <v>#REF!</v>
          </cell>
          <cell r="AI2166">
            <v>160900</v>
          </cell>
          <cell r="AJ2166">
            <v>321800</v>
          </cell>
        </row>
        <row r="2167">
          <cell r="A2167" t="str">
            <v>B30026</v>
          </cell>
          <cell r="B2167">
            <v>9810</v>
          </cell>
          <cell r="C2167">
            <v>1827</v>
          </cell>
          <cell r="E2167" t="str">
            <v>Cút hàn thép mạ kẽm D65 SCH40</v>
          </cell>
          <cell r="F2167">
            <v>0</v>
          </cell>
          <cell r="G2167">
            <v>0</v>
          </cell>
          <cell r="H2167" t="str">
            <v>cái</v>
          </cell>
          <cell r="I2167">
            <v>1</v>
          </cell>
          <cell r="J2167">
            <v>61000</v>
          </cell>
          <cell r="K2167">
            <v>61000</v>
          </cell>
          <cell r="M2167" t="str">
            <v>HUAYE/DZ</v>
          </cell>
          <cell r="N2167">
            <v>0</v>
          </cell>
          <cell r="O2167" t="str">
            <v>Trung Quốc</v>
          </cell>
          <cell r="Q2167">
            <v>100</v>
          </cell>
          <cell r="R2167">
            <v>61000</v>
          </cell>
          <cell r="S2167">
            <v>0</v>
          </cell>
          <cell r="T2167">
            <v>1</v>
          </cell>
          <cell r="U2167">
            <v>61015.5</v>
          </cell>
          <cell r="V2167">
            <v>61015.5</v>
          </cell>
          <cell r="W2167">
            <v>0</v>
          </cell>
          <cell r="X2167">
            <v>0</v>
          </cell>
          <cell r="Y2167">
            <v>0</v>
          </cell>
          <cell r="Z2167">
            <v>0</v>
          </cell>
          <cell r="AA2167">
            <v>0</v>
          </cell>
          <cell r="AB2167">
            <v>0</v>
          </cell>
          <cell r="AC2167">
            <v>0</v>
          </cell>
          <cell r="AD2167">
            <v>0</v>
          </cell>
          <cell r="AE2167" t="e">
            <v>#REF!</v>
          </cell>
          <cell r="AF2167" t="e">
            <v>#REF!</v>
          </cell>
          <cell r="AI2167">
            <v>61000</v>
          </cell>
          <cell r="AJ2167">
            <v>61000</v>
          </cell>
        </row>
        <row r="2168">
          <cell r="A2168" t="str">
            <v>B30027</v>
          </cell>
          <cell r="B2168">
            <v>9811</v>
          </cell>
          <cell r="C2168">
            <v>1827</v>
          </cell>
          <cell r="E2168" t="str">
            <v>Tê hàn thép mạ kẽm D125x125 SCH40</v>
          </cell>
          <cell r="F2168">
            <v>0</v>
          </cell>
          <cell r="G2168">
            <v>0</v>
          </cell>
          <cell r="H2168" t="str">
            <v>cái</v>
          </cell>
          <cell r="I2168">
            <v>1</v>
          </cell>
          <cell r="J2168">
            <v>396000</v>
          </cell>
          <cell r="K2168">
            <v>396000</v>
          </cell>
          <cell r="M2168" t="str">
            <v>HUAYE/DZ</v>
          </cell>
          <cell r="N2168">
            <v>0</v>
          </cell>
          <cell r="O2168" t="str">
            <v>Trung Quốc</v>
          </cell>
          <cell r="Q2168">
            <v>100</v>
          </cell>
          <cell r="R2168">
            <v>396000</v>
          </cell>
          <cell r="S2168">
            <v>0</v>
          </cell>
          <cell r="T2168">
            <v>1</v>
          </cell>
          <cell r="U2168">
            <v>396042</v>
          </cell>
          <cell r="V2168">
            <v>396042</v>
          </cell>
          <cell r="W2168">
            <v>0</v>
          </cell>
          <cell r="X2168">
            <v>0</v>
          </cell>
          <cell r="Y2168">
            <v>0</v>
          </cell>
          <cell r="Z2168">
            <v>0</v>
          </cell>
          <cell r="AA2168">
            <v>0</v>
          </cell>
          <cell r="AB2168">
            <v>0</v>
          </cell>
          <cell r="AC2168">
            <v>0</v>
          </cell>
          <cell r="AD2168">
            <v>0</v>
          </cell>
          <cell r="AE2168" t="e">
            <v>#REF!</v>
          </cell>
          <cell r="AF2168" t="e">
            <v>#REF!</v>
          </cell>
          <cell r="AI2168">
            <v>396000</v>
          </cell>
          <cell r="AJ2168">
            <v>396000</v>
          </cell>
        </row>
        <row r="2169">
          <cell r="A2169" t="str">
            <v>B30028</v>
          </cell>
          <cell r="B2169">
            <v>9812</v>
          </cell>
          <cell r="C2169">
            <v>1827</v>
          </cell>
          <cell r="E2169" t="str">
            <v>Tê hàn thép mạ kẽm D125x100 SCH40</v>
          </cell>
          <cell r="F2169">
            <v>0</v>
          </cell>
          <cell r="G2169">
            <v>0</v>
          </cell>
          <cell r="H2169" t="str">
            <v>cái</v>
          </cell>
          <cell r="I2169">
            <v>5</v>
          </cell>
          <cell r="J2169">
            <v>396000</v>
          </cell>
          <cell r="K2169">
            <v>1980000</v>
          </cell>
          <cell r="M2169" t="str">
            <v>HUAYE/DZ</v>
          </cell>
          <cell r="N2169">
            <v>0</v>
          </cell>
          <cell r="O2169" t="str">
            <v>Trung Quốc</v>
          </cell>
          <cell r="Q2169">
            <v>100</v>
          </cell>
          <cell r="R2169">
            <v>396000</v>
          </cell>
          <cell r="S2169">
            <v>0</v>
          </cell>
          <cell r="T2169">
            <v>5</v>
          </cell>
          <cell r="U2169">
            <v>396042</v>
          </cell>
          <cell r="V2169">
            <v>1980210</v>
          </cell>
          <cell r="W2169">
            <v>0</v>
          </cell>
          <cell r="X2169">
            <v>0</v>
          </cell>
          <cell r="Y2169">
            <v>0</v>
          </cell>
          <cell r="Z2169">
            <v>0</v>
          </cell>
          <cell r="AA2169">
            <v>0</v>
          </cell>
          <cell r="AB2169">
            <v>0</v>
          </cell>
          <cell r="AC2169">
            <v>0</v>
          </cell>
          <cell r="AD2169">
            <v>0</v>
          </cell>
          <cell r="AE2169" t="e">
            <v>#REF!</v>
          </cell>
          <cell r="AF2169" t="e">
            <v>#REF!</v>
          </cell>
          <cell r="AI2169">
            <v>396000</v>
          </cell>
          <cell r="AJ2169">
            <v>1980000</v>
          </cell>
        </row>
        <row r="2170">
          <cell r="A2170" t="str">
            <v>B30029</v>
          </cell>
          <cell r="B2170">
            <v>9813</v>
          </cell>
          <cell r="C2170">
            <v>1827</v>
          </cell>
          <cell r="E2170" t="str">
            <v>Tê hàn thép mạ kẽm D100x100 SCH40</v>
          </cell>
          <cell r="F2170">
            <v>0</v>
          </cell>
          <cell r="G2170">
            <v>0</v>
          </cell>
          <cell r="H2170" t="str">
            <v>cái</v>
          </cell>
          <cell r="I2170">
            <v>1</v>
          </cell>
          <cell r="J2170">
            <v>234000</v>
          </cell>
          <cell r="K2170">
            <v>234000</v>
          </cell>
          <cell r="M2170" t="str">
            <v>HUAYE/DZ</v>
          </cell>
          <cell r="N2170">
            <v>0</v>
          </cell>
          <cell r="O2170" t="str">
            <v>Trung Quốc</v>
          </cell>
          <cell r="Q2170">
            <v>100</v>
          </cell>
          <cell r="R2170">
            <v>234000</v>
          </cell>
          <cell r="S2170">
            <v>0</v>
          </cell>
          <cell r="T2170">
            <v>1</v>
          </cell>
          <cell r="U2170">
            <v>234004.5</v>
          </cell>
          <cell r="V2170">
            <v>234004.5</v>
          </cell>
          <cell r="W2170">
            <v>0</v>
          </cell>
          <cell r="X2170">
            <v>0</v>
          </cell>
          <cell r="Y2170">
            <v>0</v>
          </cell>
          <cell r="Z2170">
            <v>0</v>
          </cell>
          <cell r="AA2170">
            <v>0</v>
          </cell>
          <cell r="AB2170">
            <v>0</v>
          </cell>
          <cell r="AC2170">
            <v>0</v>
          </cell>
          <cell r="AD2170">
            <v>0</v>
          </cell>
          <cell r="AE2170" t="e">
            <v>#REF!</v>
          </cell>
          <cell r="AF2170" t="e">
            <v>#REF!</v>
          </cell>
          <cell r="AI2170">
            <v>234000</v>
          </cell>
          <cell r="AJ2170">
            <v>234000</v>
          </cell>
        </row>
        <row r="2171">
          <cell r="A2171" t="str">
            <v>B30030</v>
          </cell>
          <cell r="B2171">
            <v>9814</v>
          </cell>
          <cell r="C2171">
            <v>1827</v>
          </cell>
          <cell r="E2171" t="str">
            <v>Côn lệch hàn thép mạ kẽm D100/Db SCH40</v>
          </cell>
          <cell r="F2171">
            <v>0</v>
          </cell>
          <cell r="G2171">
            <v>0</v>
          </cell>
          <cell r="H2171" t="str">
            <v>cái</v>
          </cell>
          <cell r="I2171">
            <v>1</v>
          </cell>
          <cell r="J2171">
            <v>141000</v>
          </cell>
          <cell r="K2171">
            <v>141000</v>
          </cell>
          <cell r="M2171" t="str">
            <v>HUAYE/DZ</v>
          </cell>
          <cell r="N2171">
            <v>0</v>
          </cell>
          <cell r="O2171" t="str">
            <v>Trung Quốc</v>
          </cell>
          <cell r="Q2171">
            <v>100</v>
          </cell>
          <cell r="R2171">
            <v>141000</v>
          </cell>
          <cell r="S2171">
            <v>0</v>
          </cell>
          <cell r="T2171">
            <v>1</v>
          </cell>
          <cell r="U2171">
            <v>141028.5</v>
          </cell>
          <cell r="V2171">
            <v>141028.5</v>
          </cell>
          <cell r="W2171">
            <v>0</v>
          </cell>
          <cell r="X2171">
            <v>0</v>
          </cell>
          <cell r="Y2171">
            <v>0</v>
          </cell>
          <cell r="Z2171">
            <v>0</v>
          </cell>
          <cell r="AA2171">
            <v>0</v>
          </cell>
          <cell r="AB2171">
            <v>0</v>
          </cell>
          <cell r="AC2171">
            <v>0</v>
          </cell>
          <cell r="AD2171">
            <v>0</v>
          </cell>
          <cell r="AE2171" t="e">
            <v>#REF!</v>
          </cell>
          <cell r="AF2171" t="e">
            <v>#REF!</v>
          </cell>
          <cell r="AI2171">
            <v>141000</v>
          </cell>
          <cell r="AJ2171">
            <v>141000</v>
          </cell>
        </row>
        <row r="2172">
          <cell r="A2172" t="str">
            <v>B30031</v>
          </cell>
          <cell r="B2172">
            <v>9815</v>
          </cell>
          <cell r="C2172">
            <v>1827</v>
          </cell>
          <cell r="E2172" t="str">
            <v>Côn hàn thép mạ kẽm D100/Db SCH40</v>
          </cell>
          <cell r="F2172">
            <v>0</v>
          </cell>
          <cell r="G2172">
            <v>0</v>
          </cell>
          <cell r="H2172" t="str">
            <v>cái</v>
          </cell>
          <cell r="I2172">
            <v>1</v>
          </cell>
          <cell r="J2172">
            <v>110000</v>
          </cell>
          <cell r="K2172">
            <v>110000</v>
          </cell>
          <cell r="M2172" t="str">
            <v>HUAYE/DZ</v>
          </cell>
          <cell r="N2172">
            <v>0</v>
          </cell>
          <cell r="O2172" t="str">
            <v>Trung Quốc</v>
          </cell>
          <cell r="Q2172">
            <v>100</v>
          </cell>
          <cell r="R2172">
            <v>110000</v>
          </cell>
          <cell r="S2172">
            <v>0</v>
          </cell>
          <cell r="T2172">
            <v>1</v>
          </cell>
          <cell r="U2172">
            <v>109962</v>
          </cell>
          <cell r="V2172">
            <v>109962</v>
          </cell>
          <cell r="W2172">
            <v>0</v>
          </cell>
          <cell r="X2172">
            <v>0</v>
          </cell>
          <cell r="Y2172">
            <v>0</v>
          </cell>
          <cell r="Z2172">
            <v>0</v>
          </cell>
          <cell r="AA2172">
            <v>0</v>
          </cell>
          <cell r="AB2172">
            <v>0</v>
          </cell>
          <cell r="AC2172">
            <v>0</v>
          </cell>
          <cell r="AD2172">
            <v>0</v>
          </cell>
          <cell r="AE2172" t="e">
            <v>#REF!</v>
          </cell>
          <cell r="AF2172" t="e">
            <v>#REF!</v>
          </cell>
          <cell r="AI2172">
            <v>110000</v>
          </cell>
          <cell r="AJ2172">
            <v>110000</v>
          </cell>
        </row>
        <row r="2173">
          <cell r="A2173" t="str">
            <v>B30032</v>
          </cell>
          <cell r="B2173">
            <v>9816</v>
          </cell>
          <cell r="C2173">
            <v>1827</v>
          </cell>
          <cell r="E2173" t="str">
            <v>Côn hàn thép mạ kẽm D100x65 SCH40</v>
          </cell>
          <cell r="F2173">
            <v>0</v>
          </cell>
          <cell r="G2173">
            <v>0</v>
          </cell>
          <cell r="H2173" t="str">
            <v>cái</v>
          </cell>
          <cell r="I2173">
            <v>1</v>
          </cell>
          <cell r="J2173">
            <v>110000</v>
          </cell>
          <cell r="K2173">
            <v>110000</v>
          </cell>
          <cell r="M2173" t="str">
            <v>HUAYE/DZ</v>
          </cell>
          <cell r="N2173">
            <v>0</v>
          </cell>
          <cell r="O2173" t="str">
            <v>Trung Quốc</v>
          </cell>
          <cell r="Q2173">
            <v>100</v>
          </cell>
          <cell r="R2173">
            <v>110000</v>
          </cell>
          <cell r="S2173">
            <v>0</v>
          </cell>
          <cell r="T2173">
            <v>1</v>
          </cell>
          <cell r="U2173">
            <v>109962</v>
          </cell>
          <cell r="V2173">
            <v>109962</v>
          </cell>
          <cell r="W2173">
            <v>0</v>
          </cell>
          <cell r="X2173">
            <v>0</v>
          </cell>
          <cell r="Y2173">
            <v>0</v>
          </cell>
          <cell r="Z2173">
            <v>0</v>
          </cell>
          <cell r="AA2173">
            <v>0</v>
          </cell>
          <cell r="AB2173">
            <v>0</v>
          </cell>
          <cell r="AC2173">
            <v>0</v>
          </cell>
          <cell r="AD2173">
            <v>0</v>
          </cell>
          <cell r="AE2173" t="e">
            <v>#REF!</v>
          </cell>
          <cell r="AF2173" t="e">
            <v>#REF!</v>
          </cell>
          <cell r="AI2173">
            <v>110000</v>
          </cell>
          <cell r="AJ2173">
            <v>110000</v>
          </cell>
        </row>
        <row r="2174">
          <cell r="A2174" t="str">
            <v>B30033</v>
          </cell>
          <cell r="B2174">
            <v>9817</v>
          </cell>
          <cell r="C2174">
            <v>1827</v>
          </cell>
          <cell r="E2174" t="str">
            <v>Bích mù thép mạ kẽm DN125 SCH40</v>
          </cell>
          <cell r="F2174">
            <v>0</v>
          </cell>
          <cell r="G2174">
            <v>0</v>
          </cell>
          <cell r="H2174" t="str">
            <v>cái</v>
          </cell>
          <cell r="I2174">
            <v>4</v>
          </cell>
          <cell r="J2174">
            <v>407000</v>
          </cell>
          <cell r="K2174">
            <v>1628000</v>
          </cell>
          <cell r="M2174" t="str">
            <v>HUAYE/DZ</v>
          </cell>
          <cell r="N2174">
            <v>0</v>
          </cell>
          <cell r="O2174" t="str">
            <v>Trung Quốc</v>
          </cell>
          <cell r="Q2174">
            <v>100</v>
          </cell>
          <cell r="R2174">
            <v>407000</v>
          </cell>
          <cell r="S2174">
            <v>0</v>
          </cell>
          <cell r="T2174">
            <v>4</v>
          </cell>
          <cell r="U2174">
            <v>406993.5</v>
          </cell>
          <cell r="V2174">
            <v>1627974</v>
          </cell>
          <cell r="W2174">
            <v>0</v>
          </cell>
          <cell r="X2174">
            <v>0</v>
          </cell>
          <cell r="Y2174">
            <v>0</v>
          </cell>
          <cell r="Z2174">
            <v>0</v>
          </cell>
          <cell r="AA2174">
            <v>0</v>
          </cell>
          <cell r="AB2174">
            <v>0</v>
          </cell>
          <cell r="AC2174">
            <v>0</v>
          </cell>
          <cell r="AD2174">
            <v>0</v>
          </cell>
          <cell r="AE2174" t="e">
            <v>#REF!</v>
          </cell>
          <cell r="AF2174" t="e">
            <v>#REF!</v>
          </cell>
          <cell r="AI2174">
            <v>407000</v>
          </cell>
          <cell r="AJ2174">
            <v>1628000</v>
          </cell>
        </row>
        <row r="2175">
          <cell r="A2175" t="str">
            <v>B30034</v>
          </cell>
          <cell r="B2175">
            <v>9818</v>
          </cell>
          <cell r="C2175">
            <v>1827</v>
          </cell>
          <cell r="E2175" t="str">
            <v>Bích mù thép mạ kẽm DN100 SCH40</v>
          </cell>
          <cell r="F2175">
            <v>0</v>
          </cell>
          <cell r="G2175">
            <v>0</v>
          </cell>
          <cell r="H2175" t="str">
            <v>cái</v>
          </cell>
          <cell r="I2175">
            <v>1</v>
          </cell>
          <cell r="J2175">
            <v>303100</v>
          </cell>
          <cell r="K2175">
            <v>303100</v>
          </cell>
          <cell r="M2175" t="str">
            <v>HUAYE/DZ</v>
          </cell>
          <cell r="N2175">
            <v>0</v>
          </cell>
          <cell r="O2175" t="str">
            <v>Trung Quốc</v>
          </cell>
          <cell r="Q2175">
            <v>100</v>
          </cell>
          <cell r="R2175">
            <v>303000</v>
          </cell>
          <cell r="S2175">
            <v>0</v>
          </cell>
          <cell r="T2175">
            <v>1</v>
          </cell>
          <cell r="U2175">
            <v>303066</v>
          </cell>
          <cell r="V2175">
            <v>303066</v>
          </cell>
          <cell r="W2175">
            <v>0</v>
          </cell>
          <cell r="X2175">
            <v>0</v>
          </cell>
          <cell r="Y2175">
            <v>0</v>
          </cell>
          <cell r="Z2175">
            <v>0</v>
          </cell>
          <cell r="AA2175">
            <v>0</v>
          </cell>
          <cell r="AB2175">
            <v>0</v>
          </cell>
          <cell r="AC2175">
            <v>0</v>
          </cell>
          <cell r="AD2175">
            <v>0</v>
          </cell>
          <cell r="AE2175" t="e">
            <v>#REF!</v>
          </cell>
          <cell r="AF2175" t="e">
            <v>#REF!</v>
          </cell>
          <cell r="AI2175">
            <v>303100</v>
          </cell>
          <cell r="AJ2175">
            <v>303100</v>
          </cell>
        </row>
        <row r="2176">
          <cell r="A2176" t="str">
            <v>B30035</v>
          </cell>
          <cell r="B2176">
            <v>9819</v>
          </cell>
          <cell r="C2176">
            <v>1827</v>
          </cell>
          <cell r="E2176" t="str">
            <v>Bích rỗng thép mạ kẽm DN125 SCH40</v>
          </cell>
          <cell r="F2176">
            <v>0</v>
          </cell>
          <cell r="G2176">
            <v>0</v>
          </cell>
          <cell r="H2176" t="str">
            <v>cái</v>
          </cell>
          <cell r="I2176">
            <v>4</v>
          </cell>
          <cell r="J2176">
            <v>270000</v>
          </cell>
          <cell r="K2176">
            <v>1080000</v>
          </cell>
          <cell r="M2176" t="str">
            <v>HUAYE/DZ</v>
          </cell>
          <cell r="N2176">
            <v>0</v>
          </cell>
          <cell r="O2176" t="str">
            <v>Trung Quốc</v>
          </cell>
          <cell r="Q2176">
            <v>100</v>
          </cell>
          <cell r="R2176">
            <v>270000</v>
          </cell>
          <cell r="S2176">
            <v>0</v>
          </cell>
          <cell r="T2176">
            <v>4</v>
          </cell>
          <cell r="U2176">
            <v>269988</v>
          </cell>
          <cell r="V2176">
            <v>1079952</v>
          </cell>
          <cell r="W2176">
            <v>0</v>
          </cell>
          <cell r="X2176">
            <v>0</v>
          </cell>
          <cell r="Y2176">
            <v>0</v>
          </cell>
          <cell r="Z2176">
            <v>0</v>
          </cell>
          <cell r="AA2176">
            <v>0</v>
          </cell>
          <cell r="AB2176">
            <v>0</v>
          </cell>
          <cell r="AC2176">
            <v>0</v>
          </cell>
          <cell r="AD2176">
            <v>0</v>
          </cell>
          <cell r="AE2176" t="e">
            <v>#REF!</v>
          </cell>
          <cell r="AF2176" t="e">
            <v>#REF!</v>
          </cell>
          <cell r="AI2176">
            <v>270000</v>
          </cell>
          <cell r="AJ2176">
            <v>1080000</v>
          </cell>
        </row>
        <row r="2177">
          <cell r="A2177" t="str">
            <v>B30036</v>
          </cell>
          <cell r="B2177">
            <v>9820</v>
          </cell>
          <cell r="C2177">
            <v>1827</v>
          </cell>
          <cell r="E2177" t="str">
            <v>Bích rỗng thép mạ kẽm DN100 SCH40</v>
          </cell>
          <cell r="F2177">
            <v>0</v>
          </cell>
          <cell r="G2177">
            <v>0</v>
          </cell>
          <cell r="H2177" t="str">
            <v>cái</v>
          </cell>
          <cell r="I2177">
            <v>13</v>
          </cell>
          <cell r="J2177">
            <v>211000</v>
          </cell>
          <cell r="K2177">
            <v>2743000</v>
          </cell>
          <cell r="M2177" t="str">
            <v>HUAYE/DZ</v>
          </cell>
          <cell r="N2177">
            <v>0</v>
          </cell>
          <cell r="O2177" t="str">
            <v>Trung Quốc</v>
          </cell>
          <cell r="Q2177">
            <v>100</v>
          </cell>
          <cell r="R2177">
            <v>211000</v>
          </cell>
          <cell r="S2177">
            <v>0</v>
          </cell>
          <cell r="T2177">
            <v>13</v>
          </cell>
          <cell r="U2177">
            <v>210984</v>
          </cell>
          <cell r="V2177">
            <v>2742792</v>
          </cell>
          <cell r="W2177">
            <v>0</v>
          </cell>
          <cell r="X2177">
            <v>0</v>
          </cell>
          <cell r="Y2177">
            <v>0</v>
          </cell>
          <cell r="Z2177">
            <v>0</v>
          </cell>
          <cell r="AA2177">
            <v>0</v>
          </cell>
          <cell r="AB2177">
            <v>0</v>
          </cell>
          <cell r="AC2177">
            <v>0</v>
          </cell>
          <cell r="AD2177">
            <v>0</v>
          </cell>
          <cell r="AE2177" t="e">
            <v>#REF!</v>
          </cell>
          <cell r="AF2177" t="e">
            <v>#REF!</v>
          </cell>
          <cell r="AI2177">
            <v>211000</v>
          </cell>
          <cell r="AJ2177">
            <v>2743000</v>
          </cell>
        </row>
        <row r="2178">
          <cell r="A2178" t="str">
            <v>B30037</v>
          </cell>
          <cell r="E2178" t="str">
            <v>Hệ thống cấp nước</v>
          </cell>
        </row>
        <row r="2179">
          <cell r="A2179" t="str">
            <v>B30038</v>
          </cell>
          <cell r="B2179">
            <v>8640</v>
          </cell>
          <cell r="C2179">
            <v>1840</v>
          </cell>
          <cell r="E2179" t="str">
            <v>PP-R Pipe (PN10)</v>
          </cell>
          <cell r="F2179" t="str">
            <v>Ống PP-R loại PN10</v>
          </cell>
          <cell r="G2179" t="str">
            <v>20A (DN25)</v>
          </cell>
          <cell r="H2179" t="str">
            <v>m</v>
          </cell>
          <cell r="I2179">
            <v>84</v>
          </cell>
          <cell r="J2179">
            <v>17000</v>
          </cell>
          <cell r="K2179">
            <v>1428000</v>
          </cell>
          <cell r="M2179" t="str">
            <v>Tien Phong</v>
          </cell>
          <cell r="N2179">
            <v>0</v>
          </cell>
          <cell r="O2179" t="str">
            <v>Viet nam</v>
          </cell>
          <cell r="Q2179">
            <v>100</v>
          </cell>
          <cell r="R2179">
            <v>0</v>
          </cell>
          <cell r="S2179">
            <v>0</v>
          </cell>
          <cell r="T2179">
            <v>84</v>
          </cell>
          <cell r="U2179">
            <v>16986</v>
          </cell>
          <cell r="V2179">
            <v>1426824</v>
          </cell>
          <cell r="W2179">
            <v>9.66</v>
          </cell>
          <cell r="X2179">
            <v>811.44</v>
          </cell>
          <cell r="Y2179">
            <v>39725.78</v>
          </cell>
          <cell r="Z2179">
            <v>3336965.52</v>
          </cell>
          <cell r="AA2179">
            <v>41712.07</v>
          </cell>
          <cell r="AB2179">
            <v>3503813.88</v>
          </cell>
          <cell r="AC2179">
            <v>0.8</v>
          </cell>
          <cell r="AD2179">
            <v>67.2</v>
          </cell>
          <cell r="AE2179" t="e">
            <v>#REF!</v>
          </cell>
          <cell r="AF2179" t="e">
            <v>#REF!</v>
          </cell>
          <cell r="AI2179">
            <v>17000</v>
          </cell>
          <cell r="AJ2179">
            <v>1428000</v>
          </cell>
        </row>
        <row r="2180">
          <cell r="A2180" t="str">
            <v>B30039</v>
          </cell>
          <cell r="B2180">
            <v>8639</v>
          </cell>
          <cell r="C2180">
            <v>1840</v>
          </cell>
          <cell r="E2180" t="str">
            <v>PP-R Pipe (PN10)</v>
          </cell>
          <cell r="F2180" t="str">
            <v>Ống PP-R loại PN10</v>
          </cell>
          <cell r="G2180" t="str">
            <v>15A (DN20)</v>
          </cell>
          <cell r="H2180" t="str">
            <v>m</v>
          </cell>
          <cell r="I2180">
            <v>186</v>
          </cell>
          <cell r="J2180">
            <v>9600</v>
          </cell>
          <cell r="K2180">
            <v>1785600</v>
          </cell>
          <cell r="M2180" t="str">
            <v>Tien Phong</v>
          </cell>
          <cell r="N2180">
            <v>0</v>
          </cell>
          <cell r="O2180" t="str">
            <v>Viet nam</v>
          </cell>
          <cell r="Q2180">
            <v>100</v>
          </cell>
          <cell r="R2180">
            <v>0</v>
          </cell>
          <cell r="S2180">
            <v>0</v>
          </cell>
          <cell r="T2180">
            <v>186</v>
          </cell>
          <cell r="U2180">
            <v>9610.5</v>
          </cell>
          <cell r="V2180">
            <v>1787553</v>
          </cell>
          <cell r="W2180">
            <v>7.56</v>
          </cell>
          <cell r="X2180">
            <v>1406.1599999999999</v>
          </cell>
          <cell r="Y2180">
            <v>31089.74</v>
          </cell>
          <cell r="Z2180">
            <v>5782691.6400000006</v>
          </cell>
          <cell r="AA2180">
            <v>32644.23</v>
          </cell>
          <cell r="AB2180">
            <v>6071826.7800000003</v>
          </cell>
          <cell r="AC2180">
            <v>0.6</v>
          </cell>
          <cell r="AD2180">
            <v>111.6</v>
          </cell>
          <cell r="AE2180" t="e">
            <v>#REF!</v>
          </cell>
          <cell r="AF2180" t="e">
            <v>#REF!</v>
          </cell>
          <cell r="AI2180">
            <v>9600</v>
          </cell>
          <cell r="AJ2180">
            <v>1785600</v>
          </cell>
        </row>
        <row r="2181">
          <cell r="A2181" t="str">
            <v>B30040</v>
          </cell>
          <cell r="B2181">
            <v>9258</v>
          </cell>
          <cell r="C2181">
            <v>1847</v>
          </cell>
          <cell r="E2181" t="str">
            <v>PP-R pipe fitting</v>
          </cell>
          <cell r="F2181" t="str">
            <v>Phụ kiện ống PP-R</v>
          </cell>
          <cell r="H2181" t="str">
            <v>lot</v>
          </cell>
          <cell r="J2181">
            <v>3856300</v>
          </cell>
          <cell r="K2181">
            <v>0</v>
          </cell>
          <cell r="M2181">
            <v>0</v>
          </cell>
          <cell r="N2181">
            <v>0</v>
          </cell>
          <cell r="O2181">
            <v>0</v>
          </cell>
          <cell r="R2181" t="str">
            <v>PPR</v>
          </cell>
          <cell r="S2181">
            <v>1.2</v>
          </cell>
          <cell r="T2181">
            <v>0</v>
          </cell>
          <cell r="U2181">
            <v>3857252.4</v>
          </cell>
          <cell r="V2181">
            <v>0</v>
          </cell>
          <cell r="W2181">
            <v>0</v>
          </cell>
          <cell r="X2181">
            <v>0</v>
          </cell>
          <cell r="Z2181">
            <v>0</v>
          </cell>
          <cell r="AA2181">
            <v>0</v>
          </cell>
          <cell r="AB2181">
            <v>0</v>
          </cell>
          <cell r="AC2181">
            <v>0</v>
          </cell>
          <cell r="AD2181">
            <v>0</v>
          </cell>
          <cell r="AE2181" t="e">
            <v>#REF!</v>
          </cell>
          <cell r="AF2181" t="e">
            <v>#REF!</v>
          </cell>
          <cell r="AI2181">
            <v>3856300</v>
          </cell>
          <cell r="AJ2181">
            <v>0</v>
          </cell>
        </row>
        <row r="2182">
          <cell r="A2182" t="str">
            <v>B30041</v>
          </cell>
          <cell r="B2182">
            <v>9270</v>
          </cell>
          <cell r="C2182">
            <v>1834</v>
          </cell>
          <cell r="E2182" t="str">
            <v>Ditto Suspended &amp; Supports Materials</v>
          </cell>
          <cell r="F2182" t="str">
            <v>Vật tư làm giá đỡ</v>
          </cell>
          <cell r="H2182" t="str">
            <v>Lot</v>
          </cell>
          <cell r="J2182">
            <v>642700</v>
          </cell>
          <cell r="K2182">
            <v>0</v>
          </cell>
          <cell r="M2182">
            <v>0</v>
          </cell>
          <cell r="N2182">
            <v>0</v>
          </cell>
          <cell r="O2182">
            <v>0</v>
          </cell>
          <cell r="R2182" t="str">
            <v>PPR</v>
          </cell>
          <cell r="S2182">
            <v>0.2</v>
          </cell>
          <cell r="T2182">
            <v>0</v>
          </cell>
          <cell r="U2182">
            <v>642875.4</v>
          </cell>
          <cell r="V2182">
            <v>0</v>
          </cell>
          <cell r="W2182">
            <v>0</v>
          </cell>
          <cell r="X2182">
            <v>0</v>
          </cell>
          <cell r="Z2182">
            <v>0</v>
          </cell>
          <cell r="AA2182">
            <v>0</v>
          </cell>
          <cell r="AB2182">
            <v>0</v>
          </cell>
          <cell r="AC2182">
            <v>0</v>
          </cell>
          <cell r="AD2182">
            <v>0</v>
          </cell>
          <cell r="AE2182" t="e">
            <v>#REF!</v>
          </cell>
          <cell r="AF2182" t="e">
            <v>#REF!</v>
          </cell>
          <cell r="AI2182">
            <v>642700</v>
          </cell>
          <cell r="AJ2182">
            <v>0</v>
          </cell>
        </row>
        <row r="2183">
          <cell r="A2183" t="str">
            <v>B30042</v>
          </cell>
          <cell r="B2183">
            <v>10111</v>
          </cell>
          <cell r="C2183">
            <v>1847</v>
          </cell>
          <cell r="E2183" t="str">
            <v>Tê PPR D25x25</v>
          </cell>
          <cell r="F2183">
            <v>0</v>
          </cell>
          <cell r="G2183">
            <v>0</v>
          </cell>
          <cell r="H2183" t="str">
            <v>cái</v>
          </cell>
          <cell r="I2183">
            <v>1</v>
          </cell>
          <cell r="J2183">
            <v>7800</v>
          </cell>
          <cell r="K2183">
            <v>7800</v>
          </cell>
          <cell r="M2183" t="str">
            <v>Tiền Phong</v>
          </cell>
          <cell r="N2183">
            <v>0</v>
          </cell>
          <cell r="O2183" t="str">
            <v>Việt Nam</v>
          </cell>
          <cell r="Q2183">
            <v>100</v>
          </cell>
          <cell r="R2183">
            <v>7922.3499999999995</v>
          </cell>
          <cell r="S2183">
            <v>0</v>
          </cell>
          <cell r="T2183">
            <v>1</v>
          </cell>
          <cell r="U2183">
            <v>7822.5</v>
          </cell>
          <cell r="V2183">
            <v>7822.5</v>
          </cell>
          <cell r="W2183">
            <v>0</v>
          </cell>
          <cell r="X2183">
            <v>0</v>
          </cell>
          <cell r="Y2183">
            <v>0</v>
          </cell>
          <cell r="Z2183">
            <v>0</v>
          </cell>
          <cell r="AA2183">
            <v>0</v>
          </cell>
          <cell r="AB2183">
            <v>0</v>
          </cell>
          <cell r="AC2183">
            <v>0</v>
          </cell>
          <cell r="AD2183">
            <v>0</v>
          </cell>
          <cell r="AE2183" t="e">
            <v>#REF!</v>
          </cell>
          <cell r="AF2183" t="e">
            <v>#REF!</v>
          </cell>
          <cell r="AI2183">
            <v>7800</v>
          </cell>
          <cell r="AJ2183">
            <v>7800</v>
          </cell>
        </row>
        <row r="2184">
          <cell r="A2184" t="str">
            <v>B30043</v>
          </cell>
          <cell r="B2184">
            <v>10112</v>
          </cell>
          <cell r="C2184">
            <v>1847</v>
          </cell>
          <cell r="E2184" t="str">
            <v>Tê PPR D25x20</v>
          </cell>
          <cell r="F2184">
            <v>0</v>
          </cell>
          <cell r="G2184">
            <v>0</v>
          </cell>
          <cell r="H2184" t="str">
            <v>cái</v>
          </cell>
          <cell r="I2184">
            <v>1</v>
          </cell>
          <cell r="J2184">
            <v>7800</v>
          </cell>
          <cell r="K2184">
            <v>7800</v>
          </cell>
          <cell r="M2184" t="str">
            <v>Tiền Phong</v>
          </cell>
          <cell r="N2184">
            <v>0</v>
          </cell>
          <cell r="O2184" t="str">
            <v>Việt Nam</v>
          </cell>
          <cell r="Q2184">
            <v>100</v>
          </cell>
          <cell r="R2184">
            <v>7922.3499999999995</v>
          </cell>
          <cell r="S2184">
            <v>0</v>
          </cell>
          <cell r="T2184">
            <v>1</v>
          </cell>
          <cell r="U2184">
            <v>7822.5</v>
          </cell>
          <cell r="V2184">
            <v>7822.5</v>
          </cell>
          <cell r="W2184">
            <v>0</v>
          </cell>
          <cell r="X2184">
            <v>0</v>
          </cell>
          <cell r="Y2184">
            <v>0</v>
          </cell>
          <cell r="Z2184">
            <v>0</v>
          </cell>
          <cell r="AA2184">
            <v>0</v>
          </cell>
          <cell r="AB2184">
            <v>0</v>
          </cell>
          <cell r="AC2184">
            <v>0</v>
          </cell>
          <cell r="AD2184">
            <v>0</v>
          </cell>
          <cell r="AE2184" t="e">
            <v>#REF!</v>
          </cell>
          <cell r="AF2184" t="e">
            <v>#REF!</v>
          </cell>
          <cell r="AI2184">
            <v>7800</v>
          </cell>
          <cell r="AJ2184">
            <v>7800</v>
          </cell>
        </row>
        <row r="2185">
          <cell r="A2185" t="str">
            <v>B30044</v>
          </cell>
          <cell r="B2185">
            <v>10113</v>
          </cell>
          <cell r="C2185">
            <v>1847</v>
          </cell>
          <cell r="E2185" t="str">
            <v>Tê PPR D20x20</v>
          </cell>
          <cell r="F2185">
            <v>0</v>
          </cell>
          <cell r="G2185">
            <v>0</v>
          </cell>
          <cell r="H2185" t="str">
            <v>cái</v>
          </cell>
          <cell r="I2185">
            <v>1</v>
          </cell>
          <cell r="J2185">
            <v>5100</v>
          </cell>
          <cell r="K2185">
            <v>5100</v>
          </cell>
          <cell r="M2185" t="str">
            <v>Tiền Phong</v>
          </cell>
          <cell r="N2185">
            <v>0</v>
          </cell>
          <cell r="O2185" t="str">
            <v>Việt Nam</v>
          </cell>
          <cell r="Q2185">
            <v>100</v>
          </cell>
          <cell r="R2185">
            <v>5131.0599999999995</v>
          </cell>
          <cell r="S2185">
            <v>0</v>
          </cell>
          <cell r="T2185">
            <v>1</v>
          </cell>
          <cell r="U2185">
            <v>5140.5</v>
          </cell>
          <cell r="V2185">
            <v>5140.5</v>
          </cell>
          <cell r="W2185">
            <v>0</v>
          </cell>
          <cell r="X2185">
            <v>0</v>
          </cell>
          <cell r="Y2185">
            <v>0</v>
          </cell>
          <cell r="Z2185">
            <v>0</v>
          </cell>
          <cell r="AA2185">
            <v>0</v>
          </cell>
          <cell r="AB2185">
            <v>0</v>
          </cell>
          <cell r="AC2185">
            <v>0</v>
          </cell>
          <cell r="AD2185">
            <v>0</v>
          </cell>
          <cell r="AE2185" t="e">
            <v>#REF!</v>
          </cell>
          <cell r="AF2185" t="e">
            <v>#REF!</v>
          </cell>
          <cell r="AI2185">
            <v>5100</v>
          </cell>
          <cell r="AJ2185">
            <v>5100</v>
          </cell>
        </row>
        <row r="2186">
          <cell r="A2186" t="str">
            <v>B30045</v>
          </cell>
          <cell r="B2186">
            <v>10114</v>
          </cell>
          <cell r="C2186">
            <v>1847</v>
          </cell>
          <cell r="E2186" t="str">
            <v>Côn thu PPR D25x20</v>
          </cell>
          <cell r="F2186">
            <v>0</v>
          </cell>
          <cell r="G2186">
            <v>0</v>
          </cell>
          <cell r="H2186" t="str">
            <v>cái</v>
          </cell>
          <cell r="I2186">
            <v>2</v>
          </cell>
          <cell r="J2186">
            <v>3600</v>
          </cell>
          <cell r="K2186">
            <v>7200</v>
          </cell>
          <cell r="M2186" t="str">
            <v>Tiền Phong</v>
          </cell>
          <cell r="N2186">
            <v>0</v>
          </cell>
          <cell r="O2186" t="str">
            <v>Việt Nam</v>
          </cell>
          <cell r="Q2186">
            <v>100</v>
          </cell>
          <cell r="R2186">
            <v>3622.12</v>
          </cell>
          <cell r="S2186">
            <v>0</v>
          </cell>
          <cell r="T2186">
            <v>2</v>
          </cell>
          <cell r="U2186">
            <v>3576</v>
          </cell>
          <cell r="V2186">
            <v>7152</v>
          </cell>
          <cell r="W2186">
            <v>0</v>
          </cell>
          <cell r="X2186">
            <v>0</v>
          </cell>
          <cell r="Y2186">
            <v>0</v>
          </cell>
          <cell r="Z2186">
            <v>0</v>
          </cell>
          <cell r="AA2186">
            <v>0</v>
          </cell>
          <cell r="AB2186">
            <v>0</v>
          </cell>
          <cell r="AC2186">
            <v>0</v>
          </cell>
          <cell r="AD2186">
            <v>0</v>
          </cell>
          <cell r="AE2186" t="e">
            <v>#REF!</v>
          </cell>
          <cell r="AF2186" t="e">
            <v>#REF!</v>
          </cell>
          <cell r="AI2186">
            <v>3600</v>
          </cell>
          <cell r="AJ2186">
            <v>7200</v>
          </cell>
        </row>
        <row r="2187">
          <cell r="A2187" t="str">
            <v>B30046</v>
          </cell>
          <cell r="B2187">
            <v>10115</v>
          </cell>
          <cell r="C2187">
            <v>1847</v>
          </cell>
          <cell r="E2187" t="str">
            <v>Cút PPR D25</v>
          </cell>
          <cell r="F2187">
            <v>0</v>
          </cell>
          <cell r="G2187">
            <v>0</v>
          </cell>
          <cell r="H2187" t="str">
            <v>cái</v>
          </cell>
          <cell r="I2187">
            <v>2</v>
          </cell>
          <cell r="J2187">
            <v>5800</v>
          </cell>
          <cell r="K2187">
            <v>11600</v>
          </cell>
          <cell r="M2187" t="str">
            <v>Tiền Phong</v>
          </cell>
          <cell r="N2187">
            <v>0</v>
          </cell>
          <cell r="O2187" t="str">
            <v>Việt Nam</v>
          </cell>
          <cell r="Q2187">
            <v>100</v>
          </cell>
          <cell r="R2187">
            <v>5810</v>
          </cell>
          <cell r="S2187">
            <v>0</v>
          </cell>
          <cell r="T2187">
            <v>2</v>
          </cell>
          <cell r="U2187">
            <v>5811</v>
          </cell>
          <cell r="V2187">
            <v>11622</v>
          </cell>
          <cell r="W2187">
            <v>0</v>
          </cell>
          <cell r="X2187">
            <v>0</v>
          </cell>
          <cell r="Y2187">
            <v>0</v>
          </cell>
          <cell r="Z2187">
            <v>0</v>
          </cell>
          <cell r="AA2187">
            <v>0</v>
          </cell>
          <cell r="AB2187">
            <v>0</v>
          </cell>
          <cell r="AC2187">
            <v>0</v>
          </cell>
          <cell r="AD2187">
            <v>0</v>
          </cell>
          <cell r="AE2187" t="e">
            <v>#REF!</v>
          </cell>
          <cell r="AF2187" t="e">
            <v>#REF!</v>
          </cell>
          <cell r="AI2187">
            <v>5800</v>
          </cell>
          <cell r="AJ2187">
            <v>11600</v>
          </cell>
        </row>
        <row r="2188">
          <cell r="A2188" t="str">
            <v>B30047</v>
          </cell>
          <cell r="B2188">
            <v>10116</v>
          </cell>
          <cell r="C2188">
            <v>1847</v>
          </cell>
          <cell r="E2188" t="str">
            <v>Cút PPR D20</v>
          </cell>
          <cell r="F2188">
            <v>0</v>
          </cell>
          <cell r="G2188">
            <v>0</v>
          </cell>
          <cell r="H2188" t="str">
            <v>cái</v>
          </cell>
          <cell r="I2188">
            <v>6</v>
          </cell>
          <cell r="J2188">
            <v>4500</v>
          </cell>
          <cell r="K2188">
            <v>27000</v>
          </cell>
          <cell r="M2188" t="str">
            <v>Tiền Phong</v>
          </cell>
          <cell r="N2188">
            <v>0</v>
          </cell>
          <cell r="O2188" t="str">
            <v>Việt Nam</v>
          </cell>
          <cell r="Q2188">
            <v>100</v>
          </cell>
          <cell r="R2188">
            <v>4376.59</v>
          </cell>
          <cell r="S2188">
            <v>0</v>
          </cell>
          <cell r="T2188">
            <v>6</v>
          </cell>
          <cell r="U2188">
            <v>4470</v>
          </cell>
          <cell r="V2188">
            <v>26820</v>
          </cell>
          <cell r="W2188">
            <v>0</v>
          </cell>
          <cell r="X2188">
            <v>0</v>
          </cell>
          <cell r="Y2188">
            <v>0</v>
          </cell>
          <cell r="Z2188">
            <v>0</v>
          </cell>
          <cell r="AA2188">
            <v>0</v>
          </cell>
          <cell r="AB2188">
            <v>0</v>
          </cell>
          <cell r="AC2188">
            <v>0</v>
          </cell>
          <cell r="AD2188">
            <v>0</v>
          </cell>
          <cell r="AE2188" t="e">
            <v>#REF!</v>
          </cell>
          <cell r="AF2188" t="e">
            <v>#REF!</v>
          </cell>
          <cell r="AI2188">
            <v>4500</v>
          </cell>
          <cell r="AJ2188">
            <v>27000</v>
          </cell>
        </row>
        <row r="2189">
          <cell r="A2189" t="str">
            <v>B30048</v>
          </cell>
          <cell r="B2189">
            <v>10117</v>
          </cell>
          <cell r="C2189">
            <v>1847</v>
          </cell>
          <cell r="E2189" t="str">
            <v>Chếch PPR D20</v>
          </cell>
          <cell r="F2189">
            <v>0</v>
          </cell>
          <cell r="G2189">
            <v>0</v>
          </cell>
          <cell r="H2189" t="str">
            <v>cái</v>
          </cell>
          <cell r="I2189">
            <v>1</v>
          </cell>
          <cell r="J2189">
            <v>4000</v>
          </cell>
          <cell r="K2189">
            <v>4000</v>
          </cell>
          <cell r="M2189" t="str">
            <v>Tiền Phong</v>
          </cell>
          <cell r="N2189">
            <v>0</v>
          </cell>
          <cell r="O2189" t="str">
            <v>Việt Nam</v>
          </cell>
          <cell r="Q2189">
            <v>100</v>
          </cell>
          <cell r="R2189">
            <v>3984</v>
          </cell>
          <cell r="S2189">
            <v>0</v>
          </cell>
          <cell r="T2189">
            <v>1</v>
          </cell>
          <cell r="U2189">
            <v>4023</v>
          </cell>
          <cell r="V2189">
            <v>4023</v>
          </cell>
          <cell r="W2189">
            <v>0</v>
          </cell>
          <cell r="X2189">
            <v>0</v>
          </cell>
          <cell r="Y2189">
            <v>0</v>
          </cell>
          <cell r="Z2189">
            <v>0</v>
          </cell>
          <cell r="AA2189">
            <v>0</v>
          </cell>
          <cell r="AB2189">
            <v>0</v>
          </cell>
          <cell r="AC2189">
            <v>0</v>
          </cell>
          <cell r="AD2189">
            <v>0</v>
          </cell>
          <cell r="AE2189" t="e">
            <v>#REF!</v>
          </cell>
          <cell r="AF2189" t="e">
            <v>#REF!</v>
          </cell>
          <cell r="AI2189">
            <v>4000</v>
          </cell>
          <cell r="AJ2189">
            <v>4000</v>
          </cell>
        </row>
        <row r="2190">
          <cell r="A2190" t="str">
            <v>B30049</v>
          </cell>
          <cell r="B2190">
            <v>10118</v>
          </cell>
          <cell r="C2190">
            <v>1847</v>
          </cell>
          <cell r="E2190" t="str">
            <v>Cút ren trong PPR D20x1/2''</v>
          </cell>
          <cell r="F2190">
            <v>0</v>
          </cell>
          <cell r="G2190">
            <v>0</v>
          </cell>
          <cell r="H2190" t="str">
            <v>cái</v>
          </cell>
          <cell r="I2190">
            <v>4</v>
          </cell>
          <cell r="J2190">
            <v>32000</v>
          </cell>
          <cell r="K2190">
            <v>128000</v>
          </cell>
          <cell r="M2190" t="str">
            <v>Tiền Phong</v>
          </cell>
          <cell r="N2190">
            <v>0</v>
          </cell>
          <cell r="O2190" t="str">
            <v>Việt Nam</v>
          </cell>
          <cell r="Q2190">
            <v>100</v>
          </cell>
          <cell r="R2190">
            <v>31917.649999999998</v>
          </cell>
          <cell r="S2190">
            <v>0</v>
          </cell>
          <cell r="T2190">
            <v>4</v>
          </cell>
          <cell r="U2190">
            <v>31960.5</v>
          </cell>
          <cell r="V2190">
            <v>127842</v>
          </cell>
          <cell r="W2190">
            <v>0</v>
          </cell>
          <cell r="X2190">
            <v>0</v>
          </cell>
          <cell r="Y2190">
            <v>0</v>
          </cell>
          <cell r="Z2190">
            <v>0</v>
          </cell>
          <cell r="AA2190">
            <v>0</v>
          </cell>
          <cell r="AB2190">
            <v>0</v>
          </cell>
          <cell r="AC2190">
            <v>0</v>
          </cell>
          <cell r="AD2190">
            <v>0</v>
          </cell>
          <cell r="AE2190" t="e">
            <v>#REF!</v>
          </cell>
          <cell r="AF2190" t="e">
            <v>#REF!</v>
          </cell>
          <cell r="AI2190">
            <v>32000</v>
          </cell>
          <cell r="AJ2190">
            <v>128000</v>
          </cell>
        </row>
        <row r="2191">
          <cell r="A2191" t="str">
            <v>B30050</v>
          </cell>
          <cell r="B2191">
            <v>10119</v>
          </cell>
          <cell r="C2191">
            <v>1847</v>
          </cell>
          <cell r="E2191" t="str">
            <v>Măng sông ren ngoài PPR D25x3/4''</v>
          </cell>
          <cell r="F2191">
            <v>0</v>
          </cell>
          <cell r="G2191">
            <v>0</v>
          </cell>
          <cell r="H2191" t="str">
            <v>cái</v>
          </cell>
          <cell r="I2191">
            <v>2</v>
          </cell>
          <cell r="J2191">
            <v>56100</v>
          </cell>
          <cell r="K2191">
            <v>112200</v>
          </cell>
          <cell r="M2191" t="str">
            <v>Tiền Phong</v>
          </cell>
          <cell r="N2191">
            <v>0</v>
          </cell>
          <cell r="O2191" t="str">
            <v>Việt Nam</v>
          </cell>
          <cell r="Q2191">
            <v>100</v>
          </cell>
          <cell r="R2191">
            <v>56025</v>
          </cell>
          <cell r="S2191">
            <v>0</v>
          </cell>
          <cell r="T2191">
            <v>2</v>
          </cell>
          <cell r="U2191">
            <v>56098.5</v>
          </cell>
          <cell r="V2191">
            <v>112197</v>
          </cell>
          <cell r="W2191">
            <v>0</v>
          </cell>
          <cell r="X2191">
            <v>0</v>
          </cell>
          <cell r="Y2191">
            <v>0</v>
          </cell>
          <cell r="Z2191">
            <v>0</v>
          </cell>
          <cell r="AA2191">
            <v>0</v>
          </cell>
          <cell r="AB2191">
            <v>0</v>
          </cell>
          <cell r="AC2191">
            <v>0</v>
          </cell>
          <cell r="AD2191">
            <v>0</v>
          </cell>
          <cell r="AE2191" t="e">
            <v>#REF!</v>
          </cell>
          <cell r="AF2191" t="e">
            <v>#REF!</v>
          </cell>
          <cell r="AI2191">
            <v>56100</v>
          </cell>
          <cell r="AJ2191">
            <v>112200</v>
          </cell>
        </row>
        <row r="2192">
          <cell r="A2192" t="str">
            <v>B30051</v>
          </cell>
          <cell r="B2192">
            <v>10120</v>
          </cell>
          <cell r="C2192">
            <v>1847</v>
          </cell>
          <cell r="E2192" t="str">
            <v>Măng sông ren ngoài PPR D20x1/2''</v>
          </cell>
          <cell r="F2192">
            <v>0</v>
          </cell>
          <cell r="G2192">
            <v>0</v>
          </cell>
          <cell r="H2192" t="str">
            <v>cái</v>
          </cell>
          <cell r="I2192">
            <v>6</v>
          </cell>
          <cell r="J2192">
            <v>40000</v>
          </cell>
          <cell r="K2192">
            <v>240000</v>
          </cell>
          <cell r="M2192" t="str">
            <v>Tiền Phong</v>
          </cell>
          <cell r="N2192">
            <v>0</v>
          </cell>
          <cell r="O2192" t="str">
            <v>Việt Nam</v>
          </cell>
          <cell r="Q2192">
            <v>100</v>
          </cell>
          <cell r="R2192">
            <v>40006</v>
          </cell>
          <cell r="S2192">
            <v>0</v>
          </cell>
          <cell r="T2192">
            <v>6</v>
          </cell>
          <cell r="U2192">
            <v>40006.5</v>
          </cell>
          <cell r="V2192">
            <v>240039</v>
          </cell>
          <cell r="W2192">
            <v>0</v>
          </cell>
          <cell r="X2192">
            <v>0</v>
          </cell>
          <cell r="Y2192">
            <v>0</v>
          </cell>
          <cell r="Z2192">
            <v>0</v>
          </cell>
          <cell r="AA2192">
            <v>0</v>
          </cell>
          <cell r="AB2192">
            <v>0</v>
          </cell>
          <cell r="AC2192">
            <v>0</v>
          </cell>
          <cell r="AD2192">
            <v>0</v>
          </cell>
          <cell r="AE2192" t="e">
            <v>#REF!</v>
          </cell>
          <cell r="AF2192" t="e">
            <v>#REF!</v>
          </cell>
          <cell r="AI2192">
            <v>40000</v>
          </cell>
          <cell r="AJ2192">
            <v>240000</v>
          </cell>
        </row>
        <row r="2193">
          <cell r="A2193" t="str">
            <v>B30052</v>
          </cell>
          <cell r="B2193">
            <v>10121</v>
          </cell>
          <cell r="C2193">
            <v>1847</v>
          </cell>
          <cell r="E2193" t="str">
            <v>Măng sông nối ống PPR D25</v>
          </cell>
          <cell r="F2193">
            <v>0</v>
          </cell>
          <cell r="G2193">
            <v>0</v>
          </cell>
          <cell r="H2193" t="str">
            <v>cái</v>
          </cell>
          <cell r="I2193">
            <v>8</v>
          </cell>
          <cell r="J2193">
            <v>4000</v>
          </cell>
          <cell r="K2193">
            <v>32000</v>
          </cell>
          <cell r="M2193" t="str">
            <v>Tiền Phong</v>
          </cell>
          <cell r="N2193">
            <v>0</v>
          </cell>
          <cell r="O2193" t="str">
            <v>Việt Nam</v>
          </cell>
          <cell r="Q2193">
            <v>100</v>
          </cell>
          <cell r="R2193">
            <v>3923.41</v>
          </cell>
          <cell r="S2193">
            <v>0</v>
          </cell>
          <cell r="T2193">
            <v>8</v>
          </cell>
          <cell r="U2193">
            <v>4023</v>
          </cell>
          <cell r="V2193">
            <v>32184</v>
          </cell>
          <cell r="W2193">
            <v>0</v>
          </cell>
          <cell r="X2193">
            <v>0</v>
          </cell>
          <cell r="Y2193">
            <v>0</v>
          </cell>
          <cell r="Z2193">
            <v>0</v>
          </cell>
          <cell r="AA2193">
            <v>0</v>
          </cell>
          <cell r="AB2193">
            <v>0</v>
          </cell>
          <cell r="AC2193">
            <v>0</v>
          </cell>
          <cell r="AD2193">
            <v>0</v>
          </cell>
          <cell r="AE2193" t="e">
            <v>#REF!</v>
          </cell>
          <cell r="AF2193" t="e">
            <v>#REF!</v>
          </cell>
          <cell r="AI2193">
            <v>4000</v>
          </cell>
          <cell r="AJ2193">
            <v>32000</v>
          </cell>
        </row>
        <row r="2194">
          <cell r="A2194" t="str">
            <v>B30053</v>
          </cell>
          <cell r="B2194">
            <v>10122</v>
          </cell>
          <cell r="C2194">
            <v>1847</v>
          </cell>
          <cell r="E2194" t="str">
            <v>Măng sông nối ống PPR D20</v>
          </cell>
          <cell r="F2194">
            <v>0</v>
          </cell>
          <cell r="G2194">
            <v>0</v>
          </cell>
          <cell r="H2194" t="str">
            <v>cái</v>
          </cell>
          <cell r="I2194">
            <v>40</v>
          </cell>
          <cell r="J2194">
            <v>2200</v>
          </cell>
          <cell r="K2194">
            <v>88000</v>
          </cell>
          <cell r="M2194" t="str">
            <v>Tiền Phong</v>
          </cell>
          <cell r="N2194">
            <v>0</v>
          </cell>
          <cell r="O2194" t="str">
            <v>Việt Nam</v>
          </cell>
          <cell r="Q2194">
            <v>100</v>
          </cell>
          <cell r="R2194">
            <v>2338.94</v>
          </cell>
          <cell r="S2194">
            <v>0</v>
          </cell>
          <cell r="T2194">
            <v>40</v>
          </cell>
          <cell r="U2194">
            <v>2235</v>
          </cell>
          <cell r="V2194">
            <v>89400</v>
          </cell>
          <cell r="W2194">
            <v>0</v>
          </cell>
          <cell r="X2194">
            <v>0</v>
          </cell>
          <cell r="Y2194">
            <v>0</v>
          </cell>
          <cell r="Z2194">
            <v>0</v>
          </cell>
          <cell r="AA2194">
            <v>0</v>
          </cell>
          <cell r="AB2194">
            <v>0</v>
          </cell>
          <cell r="AC2194">
            <v>0</v>
          </cell>
          <cell r="AD2194">
            <v>0</v>
          </cell>
          <cell r="AE2194" t="e">
            <v>#REF!</v>
          </cell>
          <cell r="AF2194" t="e">
            <v>#REF!</v>
          </cell>
          <cell r="AI2194">
            <v>2200</v>
          </cell>
          <cell r="AJ2194">
            <v>88000</v>
          </cell>
        </row>
        <row r="2195">
          <cell r="A2195" t="str">
            <v>B30054</v>
          </cell>
          <cell r="B2195">
            <v>10123</v>
          </cell>
          <cell r="C2195">
            <v>1847</v>
          </cell>
          <cell r="E2195" t="str">
            <v>Nút bịt ren kẽm D15</v>
          </cell>
          <cell r="F2195">
            <v>0</v>
          </cell>
          <cell r="G2195">
            <v>0</v>
          </cell>
          <cell r="H2195" t="str">
            <v>cái</v>
          </cell>
          <cell r="I2195">
            <v>4</v>
          </cell>
          <cell r="J2195">
            <v>4200</v>
          </cell>
          <cell r="K2195">
            <v>16800</v>
          </cell>
          <cell r="M2195">
            <v>0</v>
          </cell>
          <cell r="N2195">
            <v>0</v>
          </cell>
          <cell r="O2195" t="str">
            <v>Việt Nam</v>
          </cell>
          <cell r="Q2195">
            <v>100</v>
          </cell>
          <cell r="R2195">
            <v>4150</v>
          </cell>
          <cell r="S2195">
            <v>0</v>
          </cell>
          <cell r="T2195">
            <v>4</v>
          </cell>
          <cell r="U2195">
            <v>4246.5</v>
          </cell>
          <cell r="V2195">
            <v>16986</v>
          </cell>
          <cell r="W2195">
            <v>0</v>
          </cell>
          <cell r="X2195">
            <v>0</v>
          </cell>
          <cell r="Y2195">
            <v>0</v>
          </cell>
          <cell r="Z2195">
            <v>0</v>
          </cell>
          <cell r="AA2195">
            <v>0</v>
          </cell>
          <cell r="AB2195">
            <v>0</v>
          </cell>
          <cell r="AC2195">
            <v>0</v>
          </cell>
          <cell r="AD2195">
            <v>0</v>
          </cell>
          <cell r="AE2195" t="e">
            <v>#REF!</v>
          </cell>
          <cell r="AF2195" t="e">
            <v>#REF!</v>
          </cell>
          <cell r="AI2195">
            <v>4200</v>
          </cell>
          <cell r="AJ2195">
            <v>16800</v>
          </cell>
        </row>
        <row r="2196">
          <cell r="A2196" t="str">
            <v>B30055</v>
          </cell>
          <cell r="D2196" t="str">
            <v>I.4</v>
          </cell>
          <cell r="E2196" t="str">
            <v>Ống và phụ kiện thoát nước</v>
          </cell>
        </row>
        <row r="2197">
          <cell r="A2197" t="str">
            <v>B30056</v>
          </cell>
          <cell r="B2197">
            <v>8622</v>
          </cell>
          <cell r="C2197">
            <v>1821</v>
          </cell>
          <cell r="E2197" t="str">
            <v>Poly Vinyl Chloride Pipe (PN16)</v>
          </cell>
          <cell r="F2197" t="str">
            <v>Ống nhựa uPVC PN16</v>
          </cell>
          <cell r="G2197" t="str">
            <v>150A (DN160)</v>
          </cell>
          <cell r="H2197" t="str">
            <v>m</v>
          </cell>
          <cell r="I2197">
            <v>90</v>
          </cell>
          <cell r="J2197">
            <v>320100</v>
          </cell>
          <cell r="K2197">
            <v>28809000</v>
          </cell>
          <cell r="M2197" t="str">
            <v>Tien Phong</v>
          </cell>
          <cell r="N2197">
            <v>0</v>
          </cell>
          <cell r="O2197" t="str">
            <v>Viet nam</v>
          </cell>
          <cell r="Q2197">
            <v>100</v>
          </cell>
          <cell r="R2197">
            <v>320024</v>
          </cell>
          <cell r="S2197">
            <v>0</v>
          </cell>
          <cell r="T2197">
            <v>90</v>
          </cell>
          <cell r="U2197">
            <v>320052</v>
          </cell>
          <cell r="V2197">
            <v>28804680</v>
          </cell>
          <cell r="W2197">
            <v>50.4</v>
          </cell>
          <cell r="X2197">
            <v>4536</v>
          </cell>
          <cell r="Y2197">
            <v>207264.96</v>
          </cell>
          <cell r="Z2197">
            <v>18653846.399999999</v>
          </cell>
          <cell r="AA2197">
            <v>217628.21</v>
          </cell>
          <cell r="AB2197">
            <v>19586538.899999999</v>
          </cell>
          <cell r="AC2197">
            <v>4</v>
          </cell>
          <cell r="AD2197">
            <v>360</v>
          </cell>
          <cell r="AE2197" t="e">
            <v>#REF!</v>
          </cell>
          <cell r="AF2197" t="e">
            <v>#REF!</v>
          </cell>
          <cell r="AI2197">
            <v>320100</v>
          </cell>
          <cell r="AJ2197">
            <v>28809000</v>
          </cell>
        </row>
        <row r="2198">
          <cell r="A2198" t="str">
            <v>B30057</v>
          </cell>
          <cell r="B2198">
            <v>8621</v>
          </cell>
          <cell r="C2198">
            <v>1821</v>
          </cell>
          <cell r="E2198" t="str">
            <v>Poly Vinyl Chloride Pipe (PN16)</v>
          </cell>
          <cell r="F2198" t="str">
            <v>Ống nhựa uPVC PN16</v>
          </cell>
          <cell r="G2198" t="str">
            <v>125A (DN140)</v>
          </cell>
          <cell r="H2198" t="str">
            <v>m</v>
          </cell>
          <cell r="I2198">
            <v>85.6</v>
          </cell>
          <cell r="J2198">
            <v>246500</v>
          </cell>
          <cell r="K2198">
            <v>21100400</v>
          </cell>
          <cell r="M2198" t="str">
            <v>Tien Phong</v>
          </cell>
          <cell r="N2198">
            <v>0</v>
          </cell>
          <cell r="O2198" t="str">
            <v>Viet nam</v>
          </cell>
          <cell r="Q2198">
            <v>100</v>
          </cell>
          <cell r="R2198">
            <v>246522</v>
          </cell>
          <cell r="S2198">
            <v>0</v>
          </cell>
          <cell r="T2198">
            <v>85.6</v>
          </cell>
          <cell r="U2198">
            <v>246520.5</v>
          </cell>
          <cell r="V2198">
            <v>21102154.799999997</v>
          </cell>
          <cell r="W2198">
            <v>39.76</v>
          </cell>
          <cell r="X2198">
            <v>3403.4559999999997</v>
          </cell>
          <cell r="Y2198">
            <v>163509.01999999999</v>
          </cell>
          <cell r="Z2198">
            <v>13996372.111999998</v>
          </cell>
          <cell r="AA2198">
            <v>171684.48000000001</v>
          </cell>
          <cell r="AB2198">
            <v>14696191.488</v>
          </cell>
          <cell r="AC2198">
            <v>3.2</v>
          </cell>
          <cell r="AD2198">
            <v>273.92</v>
          </cell>
          <cell r="AE2198" t="e">
            <v>#REF!</v>
          </cell>
          <cell r="AF2198" t="e">
            <v>#REF!</v>
          </cell>
          <cell r="AI2198">
            <v>246500</v>
          </cell>
          <cell r="AJ2198">
            <v>21100400</v>
          </cell>
        </row>
        <row r="2199">
          <cell r="A2199" t="str">
            <v>B30058</v>
          </cell>
          <cell r="B2199">
            <v>8620</v>
          </cell>
          <cell r="C2199">
            <v>1821</v>
          </cell>
          <cell r="E2199" t="str">
            <v>Poly Vinyl Chloride Pipe (PN16)</v>
          </cell>
          <cell r="F2199" t="str">
            <v>Ống nhựa uPVC PN16</v>
          </cell>
          <cell r="G2199" t="str">
            <v>100A (DN110)</v>
          </cell>
          <cell r="H2199" t="str">
            <v>m</v>
          </cell>
          <cell r="I2199">
            <v>60</v>
          </cell>
          <cell r="J2199">
            <v>156200</v>
          </cell>
          <cell r="K2199">
            <v>9372000</v>
          </cell>
          <cell r="M2199" t="str">
            <v>Tien Phong</v>
          </cell>
          <cell r="N2199">
            <v>0</v>
          </cell>
          <cell r="O2199" t="str">
            <v>Viet nam</v>
          </cell>
          <cell r="Q2199">
            <v>100</v>
          </cell>
          <cell r="R2199">
            <v>156322</v>
          </cell>
          <cell r="S2199">
            <v>0</v>
          </cell>
          <cell r="T2199">
            <v>60</v>
          </cell>
          <cell r="U2199">
            <v>156226.5</v>
          </cell>
          <cell r="V2199">
            <v>9373590</v>
          </cell>
          <cell r="W2199">
            <v>33.599999999999994</v>
          </cell>
          <cell r="X2199">
            <v>2015.9999999999995</v>
          </cell>
          <cell r="Y2199">
            <v>138176.64000000001</v>
          </cell>
          <cell r="Z2199">
            <v>8290598.4000000004</v>
          </cell>
          <cell r="AA2199">
            <v>145085.47</v>
          </cell>
          <cell r="AB2199">
            <v>8705128.1999999993</v>
          </cell>
          <cell r="AC2199">
            <v>2.7</v>
          </cell>
          <cell r="AD2199">
            <v>162</v>
          </cell>
          <cell r="AE2199" t="e">
            <v>#REF!</v>
          </cell>
          <cell r="AF2199" t="e">
            <v>#REF!</v>
          </cell>
          <cell r="AI2199">
            <v>156200</v>
          </cell>
          <cell r="AJ2199">
            <v>9372000</v>
          </cell>
        </row>
        <row r="2200">
          <cell r="A2200" t="str">
            <v>B30059</v>
          </cell>
          <cell r="B2200">
            <v>8618</v>
          </cell>
          <cell r="C2200">
            <v>1821</v>
          </cell>
          <cell r="E2200" t="str">
            <v>Poly Vinyl Chloride Pipe (PN16)</v>
          </cell>
          <cell r="F2200" t="str">
            <v>Ống nhựa uPVC PN16</v>
          </cell>
          <cell r="G2200" t="str">
            <v>65A (DN75)</v>
          </cell>
          <cell r="H2200" t="str">
            <v>m</v>
          </cell>
          <cell r="I2200">
            <v>10</v>
          </cell>
          <cell r="J2200">
            <v>73100</v>
          </cell>
          <cell r="K2200">
            <v>731000</v>
          </cell>
          <cell r="M2200" t="str">
            <v>Tien Phong</v>
          </cell>
          <cell r="N2200">
            <v>0</v>
          </cell>
          <cell r="O2200" t="str">
            <v>Viet nam</v>
          </cell>
          <cell r="Q2200">
            <v>100</v>
          </cell>
          <cell r="R2200">
            <v>73055</v>
          </cell>
          <cell r="S2200">
            <v>0</v>
          </cell>
          <cell r="T2200">
            <v>10</v>
          </cell>
          <cell r="U2200">
            <v>73084.5</v>
          </cell>
          <cell r="V2200">
            <v>730845</v>
          </cell>
          <cell r="W2200">
            <v>22.679999999999996</v>
          </cell>
          <cell r="X2200">
            <v>226.79999999999995</v>
          </cell>
          <cell r="Y2200">
            <v>93269.23</v>
          </cell>
          <cell r="Z2200">
            <v>932692.29999999993</v>
          </cell>
          <cell r="AA2200">
            <v>97932.69</v>
          </cell>
          <cell r="AB2200">
            <v>979326.9</v>
          </cell>
          <cell r="AC2200">
            <v>1.8</v>
          </cell>
          <cell r="AD2200">
            <v>18</v>
          </cell>
          <cell r="AE2200" t="e">
            <v>#REF!</v>
          </cell>
          <cell r="AF2200" t="e">
            <v>#REF!</v>
          </cell>
          <cell r="AI2200">
            <v>73100</v>
          </cell>
          <cell r="AJ2200">
            <v>731000</v>
          </cell>
        </row>
        <row r="2201">
          <cell r="A2201" t="str">
            <v>B30060</v>
          </cell>
          <cell r="B2201">
            <v>8496</v>
          </cell>
          <cell r="C2201">
            <v>1821</v>
          </cell>
          <cell r="E2201" t="str">
            <v>Poly Vinyl Chloride Pipe (PN6)</v>
          </cell>
          <cell r="F2201" t="str">
            <v>Ống nhựa uPVC PN8</v>
          </cell>
          <cell r="G2201" t="str">
            <v>100A (DN110)</v>
          </cell>
          <cell r="H2201" t="str">
            <v>m</v>
          </cell>
          <cell r="I2201">
            <v>15</v>
          </cell>
          <cell r="J2201">
            <v>62400</v>
          </cell>
          <cell r="K2201">
            <v>936000</v>
          </cell>
          <cell r="M2201" t="str">
            <v>Tien Phong</v>
          </cell>
          <cell r="N2201">
            <v>0</v>
          </cell>
          <cell r="O2201" t="str">
            <v>Viet nam</v>
          </cell>
          <cell r="Q2201">
            <v>100</v>
          </cell>
          <cell r="R2201">
            <v>62320</v>
          </cell>
          <cell r="S2201">
            <v>0</v>
          </cell>
          <cell r="T2201">
            <v>15</v>
          </cell>
          <cell r="U2201">
            <v>62356.5</v>
          </cell>
          <cell r="V2201">
            <v>935347.5</v>
          </cell>
          <cell r="W2201">
            <v>33.599999999999994</v>
          </cell>
          <cell r="X2201">
            <v>503.99999999999989</v>
          </cell>
          <cell r="Y2201">
            <v>138176.64000000001</v>
          </cell>
          <cell r="Z2201">
            <v>2072649.6</v>
          </cell>
          <cell r="AA2201">
            <v>145085.47</v>
          </cell>
          <cell r="AB2201">
            <v>2176282.0499999998</v>
          </cell>
          <cell r="AC2201">
            <v>2.7</v>
          </cell>
          <cell r="AD2201">
            <v>40.5</v>
          </cell>
          <cell r="AE2201" t="e">
            <v>#REF!</v>
          </cell>
          <cell r="AF2201" t="e">
            <v>#REF!</v>
          </cell>
          <cell r="AI2201">
            <v>62400</v>
          </cell>
          <cell r="AJ2201">
            <v>936000</v>
          </cell>
        </row>
        <row r="2202">
          <cell r="A2202" t="str">
            <v>B30061</v>
          </cell>
          <cell r="B2202">
            <v>8495</v>
          </cell>
          <cell r="C2202">
            <v>1821</v>
          </cell>
          <cell r="E2202" t="str">
            <v>Poly Vinyl Chloride Pipe (PN6)</v>
          </cell>
          <cell r="F2202" t="str">
            <v>Ống nhựa uPVC PN8</v>
          </cell>
          <cell r="G2202" t="str">
            <v>80A (DN90)</v>
          </cell>
          <cell r="H2202" t="str">
            <v>m</v>
          </cell>
          <cell r="I2202">
            <v>27</v>
          </cell>
          <cell r="J2202">
            <v>42500</v>
          </cell>
          <cell r="K2202">
            <v>1147500</v>
          </cell>
          <cell r="M2202" t="str">
            <v>Tien Phong</v>
          </cell>
          <cell r="N2202">
            <v>0</v>
          </cell>
          <cell r="O2202" t="str">
            <v>Viet nam</v>
          </cell>
          <cell r="Q2202">
            <v>100</v>
          </cell>
          <cell r="R2202">
            <v>42565</v>
          </cell>
          <cell r="S2202">
            <v>0</v>
          </cell>
          <cell r="T2202">
            <v>27</v>
          </cell>
          <cell r="U2202">
            <v>42465</v>
          </cell>
          <cell r="V2202">
            <v>1146555</v>
          </cell>
          <cell r="W2202">
            <v>26.04</v>
          </cell>
          <cell r="X2202">
            <v>703.07999999999993</v>
          </cell>
          <cell r="Y2202">
            <v>107086.9</v>
          </cell>
          <cell r="Z2202">
            <v>2891346.3</v>
          </cell>
          <cell r="AA2202">
            <v>112441.24</v>
          </cell>
          <cell r="AB2202">
            <v>3035913.48</v>
          </cell>
          <cell r="AC2202">
            <v>2.1</v>
          </cell>
          <cell r="AD2202">
            <v>56.7</v>
          </cell>
          <cell r="AE2202" t="e">
            <v>#REF!</v>
          </cell>
          <cell r="AF2202" t="e">
            <v>#REF!</v>
          </cell>
          <cell r="AI2202">
            <v>42500</v>
          </cell>
          <cell r="AJ2202">
            <v>1147500</v>
          </cell>
        </row>
        <row r="2203">
          <cell r="A2203" t="str">
            <v>B30062</v>
          </cell>
          <cell r="B2203">
            <v>8493</v>
          </cell>
          <cell r="C2203">
            <v>1821</v>
          </cell>
          <cell r="E2203" t="str">
            <v>Poly Vinyl Chloride Pipe (PN6)</v>
          </cell>
          <cell r="F2203" t="str">
            <v>Ống nhựa uPVC PN8</v>
          </cell>
          <cell r="G2203" t="str">
            <v>50A (DN60)</v>
          </cell>
          <cell r="H2203" t="str">
            <v>m</v>
          </cell>
          <cell r="I2203">
            <v>89</v>
          </cell>
          <cell r="J2203">
            <v>23500</v>
          </cell>
          <cell r="K2203">
            <v>2091500</v>
          </cell>
          <cell r="M2203" t="str">
            <v>Tien Phong</v>
          </cell>
          <cell r="N2203">
            <v>0</v>
          </cell>
          <cell r="O2203" t="str">
            <v>Viet nam</v>
          </cell>
          <cell r="Q2203">
            <v>100</v>
          </cell>
          <cell r="R2203">
            <v>23407</v>
          </cell>
          <cell r="S2203">
            <v>0</v>
          </cell>
          <cell r="T2203">
            <v>89</v>
          </cell>
          <cell r="U2203">
            <v>23467.5</v>
          </cell>
          <cell r="V2203">
            <v>2088607.5</v>
          </cell>
          <cell r="W2203">
            <v>17.22</v>
          </cell>
          <cell r="X2203">
            <v>1532.58</v>
          </cell>
          <cell r="Y2203">
            <v>70815.53</v>
          </cell>
          <cell r="Z2203">
            <v>6302582.1699999999</v>
          </cell>
          <cell r="AA2203">
            <v>74356.3</v>
          </cell>
          <cell r="AB2203">
            <v>6617710.7000000002</v>
          </cell>
          <cell r="AC2203">
            <v>1.4</v>
          </cell>
          <cell r="AD2203">
            <v>124.6</v>
          </cell>
          <cell r="AE2203" t="e">
            <v>#REF!</v>
          </cell>
          <cell r="AF2203" t="e">
            <v>#REF!</v>
          </cell>
          <cell r="AI2203">
            <v>23500</v>
          </cell>
          <cell r="AJ2203">
            <v>2091500</v>
          </cell>
        </row>
        <row r="2204">
          <cell r="A2204" t="str">
            <v>B30063</v>
          </cell>
          <cell r="B2204">
            <v>8491</v>
          </cell>
          <cell r="C2204">
            <v>1821</v>
          </cell>
          <cell r="E2204" t="str">
            <v>Poly Vinyl Chloride Pipe (PN6)</v>
          </cell>
          <cell r="F2204" t="str">
            <v>Ống nhựa uPVC PN8</v>
          </cell>
          <cell r="G2204" t="str">
            <v>32A (DN42)</v>
          </cell>
          <cell r="H2204" t="str">
            <v>m</v>
          </cell>
          <cell r="I2204">
            <v>12</v>
          </cell>
          <cell r="J2204">
            <v>11800</v>
          </cell>
          <cell r="K2204">
            <v>141600</v>
          </cell>
          <cell r="M2204" t="str">
            <v>Tien Phong</v>
          </cell>
          <cell r="N2204">
            <v>0</v>
          </cell>
          <cell r="O2204" t="str">
            <v>Viet nam</v>
          </cell>
          <cell r="Q2204">
            <v>100</v>
          </cell>
          <cell r="R2204">
            <v>11853</v>
          </cell>
          <cell r="S2204">
            <v>0</v>
          </cell>
          <cell r="T2204">
            <v>12</v>
          </cell>
          <cell r="U2204">
            <v>11845.5</v>
          </cell>
          <cell r="V2204">
            <v>142146</v>
          </cell>
          <cell r="W2204">
            <v>12.179999999999998</v>
          </cell>
          <cell r="X2204">
            <v>146.15999999999997</v>
          </cell>
          <cell r="Y2204">
            <v>50089.03</v>
          </cell>
          <cell r="Z2204">
            <v>601068.36</v>
          </cell>
          <cell r="AA2204">
            <v>52593.48</v>
          </cell>
          <cell r="AB2204">
            <v>631121.76</v>
          </cell>
          <cell r="AC2204">
            <v>1</v>
          </cell>
          <cell r="AD2204">
            <v>12</v>
          </cell>
          <cell r="AE2204" t="e">
            <v>#REF!</v>
          </cell>
          <cell r="AF2204" t="e">
            <v>#REF!</v>
          </cell>
          <cell r="AI2204">
            <v>11800</v>
          </cell>
          <cell r="AJ2204">
            <v>141600</v>
          </cell>
        </row>
        <row r="2205">
          <cell r="A2205" t="str">
            <v>B30064</v>
          </cell>
          <cell r="B2205">
            <v>9257</v>
          </cell>
          <cell r="C2205">
            <v>1828</v>
          </cell>
          <cell r="E2205" t="str">
            <v>PVC pipe fittings</v>
          </cell>
          <cell r="F2205" t="str">
            <v>Phụ kiện ống PVC</v>
          </cell>
          <cell r="H2205" t="str">
            <v>lot</v>
          </cell>
          <cell r="J2205">
            <v>54679700</v>
          </cell>
          <cell r="K2205">
            <v>0</v>
          </cell>
          <cell r="M2205">
            <v>0</v>
          </cell>
          <cell r="N2205">
            <v>0</v>
          </cell>
          <cell r="O2205">
            <v>0</v>
          </cell>
          <cell r="R2205" t="str">
            <v>PVC</v>
          </cell>
          <cell r="S2205">
            <v>0.85</v>
          </cell>
          <cell r="T2205">
            <v>0</v>
          </cell>
          <cell r="U2205">
            <v>54675336.93</v>
          </cell>
          <cell r="V2205">
            <v>0</v>
          </cell>
          <cell r="W2205">
            <v>0</v>
          </cell>
          <cell r="X2205">
            <v>0</v>
          </cell>
          <cell r="Z2205">
            <v>0</v>
          </cell>
          <cell r="AA2205">
            <v>0</v>
          </cell>
          <cell r="AB2205">
            <v>0</v>
          </cell>
          <cell r="AC2205">
            <v>0</v>
          </cell>
          <cell r="AD2205">
            <v>0</v>
          </cell>
          <cell r="AE2205" t="e">
            <v>#REF!</v>
          </cell>
          <cell r="AF2205" t="e">
            <v>#REF!</v>
          </cell>
          <cell r="AI2205">
            <v>54679700</v>
          </cell>
          <cell r="AJ2205">
            <v>0</v>
          </cell>
        </row>
        <row r="2206">
          <cell r="A2206" t="str">
            <v>B30065</v>
          </cell>
          <cell r="B2206">
            <v>9274</v>
          </cell>
          <cell r="C2206">
            <v>1834</v>
          </cell>
          <cell r="E2206" t="str">
            <v>Ditto Suspended &amp; Supports Materials</v>
          </cell>
          <cell r="F2206" t="str">
            <v>Vật tư làm giá đỡ</v>
          </cell>
          <cell r="H2206" t="str">
            <v>Lot</v>
          </cell>
          <cell r="J2206">
            <v>9649400</v>
          </cell>
          <cell r="K2206">
            <v>0</v>
          </cell>
          <cell r="M2206">
            <v>0</v>
          </cell>
          <cell r="N2206">
            <v>0</v>
          </cell>
          <cell r="O2206">
            <v>0</v>
          </cell>
          <cell r="R2206" t="str">
            <v>PVC</v>
          </cell>
          <cell r="S2206">
            <v>0.15</v>
          </cell>
          <cell r="T2206">
            <v>0</v>
          </cell>
          <cell r="U2206">
            <v>9648588.8699999992</v>
          </cell>
          <cell r="V2206">
            <v>0</v>
          </cell>
          <cell r="W2206">
            <v>0</v>
          </cell>
          <cell r="X2206">
            <v>0</v>
          </cell>
          <cell r="Z2206">
            <v>0</v>
          </cell>
          <cell r="AA2206">
            <v>0</v>
          </cell>
          <cell r="AB2206">
            <v>0</v>
          </cell>
          <cell r="AC2206">
            <v>0</v>
          </cell>
          <cell r="AD2206">
            <v>0</v>
          </cell>
          <cell r="AE2206" t="e">
            <v>#REF!</v>
          </cell>
          <cell r="AF2206" t="e">
            <v>#REF!</v>
          </cell>
          <cell r="AI2206">
            <v>9649400</v>
          </cell>
          <cell r="AJ2206">
            <v>0</v>
          </cell>
        </row>
        <row r="2207">
          <cell r="A2207" t="str">
            <v>B30066</v>
          </cell>
          <cell r="B2207">
            <v>10126</v>
          </cell>
          <cell r="C2207">
            <v>1828</v>
          </cell>
          <cell r="E2207" t="str">
            <v>Chếch uPVC 450 D160 PN≥16</v>
          </cell>
          <cell r="F2207">
            <v>0</v>
          </cell>
          <cell r="G2207">
            <v>0</v>
          </cell>
          <cell r="H2207" t="str">
            <v>cái</v>
          </cell>
          <cell r="I2207">
            <v>6</v>
          </cell>
          <cell r="J2207">
            <v>108600</v>
          </cell>
          <cell r="K2207">
            <v>651600</v>
          </cell>
          <cell r="M2207" t="str">
            <v>Tiền Phong</v>
          </cell>
          <cell r="N2207">
            <v>0</v>
          </cell>
          <cell r="O2207" t="str">
            <v>Việt Nam</v>
          </cell>
          <cell r="Q2207">
            <v>100</v>
          </cell>
          <cell r="R2207">
            <v>108654.47</v>
          </cell>
          <cell r="S2207">
            <v>0</v>
          </cell>
          <cell r="T2207">
            <v>6</v>
          </cell>
          <cell r="U2207">
            <v>108621</v>
          </cell>
          <cell r="V2207">
            <v>651726</v>
          </cell>
          <cell r="W2207">
            <v>0</v>
          </cell>
          <cell r="X2207">
            <v>0</v>
          </cell>
          <cell r="Y2207">
            <v>0</v>
          </cell>
          <cell r="Z2207">
            <v>0</v>
          </cell>
          <cell r="AA2207">
            <v>0</v>
          </cell>
          <cell r="AB2207">
            <v>0</v>
          </cell>
          <cell r="AC2207">
            <v>0</v>
          </cell>
          <cell r="AD2207">
            <v>0</v>
          </cell>
          <cell r="AE2207" t="e">
            <v>#REF!</v>
          </cell>
          <cell r="AF2207" t="e">
            <v>#REF!</v>
          </cell>
          <cell r="AI2207">
            <v>108600</v>
          </cell>
          <cell r="AJ2207">
            <v>651600</v>
          </cell>
        </row>
        <row r="2208">
          <cell r="A2208" t="str">
            <v>B30067</v>
          </cell>
          <cell r="B2208">
            <v>10127</v>
          </cell>
          <cell r="C2208">
            <v>1828</v>
          </cell>
          <cell r="E2208" t="str">
            <v>Chếch uPVC 450 D140 PN≥16</v>
          </cell>
          <cell r="F2208">
            <v>0</v>
          </cell>
          <cell r="G2208">
            <v>0</v>
          </cell>
          <cell r="H2208" t="str">
            <v>cái</v>
          </cell>
          <cell r="I2208">
            <v>7</v>
          </cell>
          <cell r="J2208">
            <v>193100</v>
          </cell>
          <cell r="K2208">
            <v>1351700</v>
          </cell>
          <cell r="M2208" t="str">
            <v>Tiền Phong</v>
          </cell>
          <cell r="N2208">
            <v>0</v>
          </cell>
          <cell r="O2208" t="str">
            <v>Việt Nam</v>
          </cell>
          <cell r="Q2208">
            <v>100</v>
          </cell>
          <cell r="R2208">
            <v>193000</v>
          </cell>
          <cell r="S2208">
            <v>0</v>
          </cell>
          <cell r="T2208">
            <v>7</v>
          </cell>
          <cell r="U2208">
            <v>193104</v>
          </cell>
          <cell r="V2208">
            <v>1351728</v>
          </cell>
          <cell r="W2208">
            <v>0</v>
          </cell>
          <cell r="X2208">
            <v>0</v>
          </cell>
          <cell r="Y2208">
            <v>0</v>
          </cell>
          <cell r="Z2208">
            <v>0</v>
          </cell>
          <cell r="AA2208">
            <v>0</v>
          </cell>
          <cell r="AB2208">
            <v>0</v>
          </cell>
          <cell r="AC2208">
            <v>0</v>
          </cell>
          <cell r="AD2208">
            <v>0</v>
          </cell>
          <cell r="AE2208" t="e">
            <v>#REF!</v>
          </cell>
          <cell r="AF2208" t="e">
            <v>#REF!</v>
          </cell>
          <cell r="AI2208">
            <v>193100</v>
          </cell>
          <cell r="AJ2208">
            <v>1351700</v>
          </cell>
        </row>
        <row r="2209">
          <cell r="A2209" t="str">
            <v>B30068</v>
          </cell>
          <cell r="B2209">
            <v>10128</v>
          </cell>
          <cell r="C2209">
            <v>1828</v>
          </cell>
          <cell r="E2209" t="str">
            <v>Chếch uPVC 450 D110 PN≥16</v>
          </cell>
          <cell r="F2209">
            <v>0</v>
          </cell>
          <cell r="G2209">
            <v>0</v>
          </cell>
          <cell r="H2209" t="str">
            <v>cái</v>
          </cell>
          <cell r="I2209">
            <v>25</v>
          </cell>
          <cell r="J2209">
            <v>45400</v>
          </cell>
          <cell r="K2209">
            <v>1135000</v>
          </cell>
          <cell r="M2209" t="str">
            <v>Tiền Phong</v>
          </cell>
          <cell r="N2209">
            <v>0</v>
          </cell>
          <cell r="O2209" t="str">
            <v>Việt Nam</v>
          </cell>
          <cell r="Q2209">
            <v>100</v>
          </cell>
          <cell r="R2209">
            <v>45272.35</v>
          </cell>
          <cell r="S2209">
            <v>0</v>
          </cell>
          <cell r="T2209">
            <v>25</v>
          </cell>
          <cell r="U2209">
            <v>45370.5</v>
          </cell>
          <cell r="V2209">
            <v>1134262.5</v>
          </cell>
          <cell r="W2209">
            <v>0</v>
          </cell>
          <cell r="X2209">
            <v>0</v>
          </cell>
          <cell r="Y2209">
            <v>0</v>
          </cell>
          <cell r="Z2209">
            <v>0</v>
          </cell>
          <cell r="AA2209">
            <v>0</v>
          </cell>
          <cell r="AB2209">
            <v>0</v>
          </cell>
          <cell r="AC2209">
            <v>0</v>
          </cell>
          <cell r="AD2209">
            <v>0</v>
          </cell>
          <cell r="AE2209" t="e">
            <v>#REF!</v>
          </cell>
          <cell r="AF2209" t="e">
            <v>#REF!</v>
          </cell>
          <cell r="AI2209">
            <v>45400</v>
          </cell>
          <cell r="AJ2209">
            <v>1135000</v>
          </cell>
        </row>
        <row r="2210">
          <cell r="A2210" t="str">
            <v>B30069</v>
          </cell>
          <cell r="B2210">
            <v>10129</v>
          </cell>
          <cell r="C2210">
            <v>1828</v>
          </cell>
          <cell r="E2210" t="str">
            <v>Chếch uPVC 450 D75 PN≥16</v>
          </cell>
          <cell r="F2210">
            <v>0</v>
          </cell>
          <cell r="G2210">
            <v>0</v>
          </cell>
          <cell r="H2210" t="str">
            <v>cái</v>
          </cell>
          <cell r="I2210">
            <v>2</v>
          </cell>
          <cell r="J2210">
            <v>19000</v>
          </cell>
          <cell r="K2210">
            <v>38000</v>
          </cell>
          <cell r="M2210" t="str">
            <v>Tiền Phong</v>
          </cell>
          <cell r="N2210">
            <v>0</v>
          </cell>
          <cell r="O2210" t="str">
            <v>Việt Nam</v>
          </cell>
          <cell r="Q2210">
            <v>100</v>
          </cell>
          <cell r="R2210">
            <v>19014.469999999998</v>
          </cell>
          <cell r="S2210">
            <v>0</v>
          </cell>
          <cell r="T2210">
            <v>2</v>
          </cell>
          <cell r="U2210">
            <v>18997.5</v>
          </cell>
          <cell r="V2210">
            <v>37995</v>
          </cell>
          <cell r="W2210">
            <v>0</v>
          </cell>
          <cell r="X2210">
            <v>0</v>
          </cell>
          <cell r="Y2210">
            <v>0</v>
          </cell>
          <cell r="Z2210">
            <v>0</v>
          </cell>
          <cell r="AA2210">
            <v>0</v>
          </cell>
          <cell r="AB2210">
            <v>0</v>
          </cell>
          <cell r="AC2210">
            <v>0</v>
          </cell>
          <cell r="AD2210">
            <v>0</v>
          </cell>
          <cell r="AE2210" t="e">
            <v>#REF!</v>
          </cell>
          <cell r="AF2210" t="e">
            <v>#REF!</v>
          </cell>
          <cell r="AI2210">
            <v>19000</v>
          </cell>
          <cell r="AJ2210">
            <v>38000</v>
          </cell>
        </row>
        <row r="2211">
          <cell r="A2211" t="str">
            <v>B30070</v>
          </cell>
          <cell r="B2211">
            <v>10130</v>
          </cell>
          <cell r="C2211">
            <v>1828</v>
          </cell>
          <cell r="E2211" t="str">
            <v>Chếch uPVC 450 D63 PN≥16</v>
          </cell>
          <cell r="F2211">
            <v>0</v>
          </cell>
          <cell r="G2211">
            <v>0</v>
          </cell>
          <cell r="H2211" t="str">
            <v>cái</v>
          </cell>
          <cell r="I2211">
            <v>19</v>
          </cell>
          <cell r="J2211">
            <v>13200</v>
          </cell>
          <cell r="K2211">
            <v>250800</v>
          </cell>
          <cell r="M2211" t="str">
            <v>Tiền Phong</v>
          </cell>
          <cell r="N2211">
            <v>0</v>
          </cell>
          <cell r="O2211" t="str">
            <v>Việt Nam</v>
          </cell>
          <cell r="Q2211">
            <v>100</v>
          </cell>
          <cell r="R2211">
            <v>13280</v>
          </cell>
          <cell r="S2211">
            <v>0</v>
          </cell>
          <cell r="T2211">
            <v>19</v>
          </cell>
          <cell r="U2211">
            <v>13186.5</v>
          </cell>
          <cell r="V2211">
            <v>250543.5</v>
          </cell>
          <cell r="W2211">
            <v>0</v>
          </cell>
          <cell r="X2211">
            <v>0</v>
          </cell>
          <cell r="Y2211">
            <v>0</v>
          </cell>
          <cell r="Z2211">
            <v>0</v>
          </cell>
          <cell r="AA2211">
            <v>0</v>
          </cell>
          <cell r="AB2211">
            <v>0</v>
          </cell>
          <cell r="AC2211">
            <v>0</v>
          </cell>
          <cell r="AD2211">
            <v>0</v>
          </cell>
          <cell r="AE2211" t="e">
            <v>#REF!</v>
          </cell>
          <cell r="AF2211" t="e">
            <v>#REF!</v>
          </cell>
          <cell r="AI2211">
            <v>13200</v>
          </cell>
          <cell r="AJ2211">
            <v>250800</v>
          </cell>
        </row>
        <row r="2212">
          <cell r="A2212" t="str">
            <v>B30071</v>
          </cell>
          <cell r="B2212">
            <v>10131</v>
          </cell>
          <cell r="C2212">
            <v>1828</v>
          </cell>
          <cell r="E2212" t="str">
            <v>Chếch uPVC 450 D40 PN≥6</v>
          </cell>
          <cell r="F2212">
            <v>0</v>
          </cell>
          <cell r="G2212">
            <v>0</v>
          </cell>
          <cell r="H2212" t="str">
            <v>cái</v>
          </cell>
          <cell r="I2212">
            <v>4</v>
          </cell>
          <cell r="J2212">
            <v>2700</v>
          </cell>
          <cell r="K2212">
            <v>10800</v>
          </cell>
          <cell r="M2212" t="str">
            <v>Tiền Phong</v>
          </cell>
          <cell r="N2212">
            <v>0</v>
          </cell>
          <cell r="O2212" t="str">
            <v>Việt Nam</v>
          </cell>
          <cell r="Q2212">
            <v>100</v>
          </cell>
          <cell r="R2212">
            <v>2716.5899999999997</v>
          </cell>
          <cell r="S2212">
            <v>0</v>
          </cell>
          <cell r="T2212">
            <v>4</v>
          </cell>
          <cell r="U2212">
            <v>2682</v>
          </cell>
          <cell r="V2212">
            <v>10728</v>
          </cell>
          <cell r="W2212">
            <v>0</v>
          </cell>
          <cell r="X2212">
            <v>0</v>
          </cell>
          <cell r="Y2212">
            <v>0</v>
          </cell>
          <cell r="Z2212">
            <v>0</v>
          </cell>
          <cell r="AA2212">
            <v>0</v>
          </cell>
          <cell r="AB2212">
            <v>0</v>
          </cell>
          <cell r="AC2212">
            <v>0</v>
          </cell>
          <cell r="AD2212">
            <v>0</v>
          </cell>
          <cell r="AE2212" t="e">
            <v>#REF!</v>
          </cell>
          <cell r="AF2212" t="e">
            <v>#REF!</v>
          </cell>
          <cell r="AI2212">
            <v>2700</v>
          </cell>
          <cell r="AJ2212">
            <v>10800</v>
          </cell>
        </row>
        <row r="2213">
          <cell r="A2213" t="str">
            <v>B30072</v>
          </cell>
          <cell r="B2213">
            <v>10132</v>
          </cell>
          <cell r="C2213">
            <v>1828</v>
          </cell>
          <cell r="E2213" t="str">
            <v>Côn thu uPVC D140x110 PN≥16</v>
          </cell>
          <cell r="F2213">
            <v>0</v>
          </cell>
          <cell r="G2213">
            <v>0</v>
          </cell>
          <cell r="H2213" t="str">
            <v>cái</v>
          </cell>
          <cell r="I2213">
            <v>2</v>
          </cell>
          <cell r="J2213">
            <v>35300</v>
          </cell>
          <cell r="K2213">
            <v>70600</v>
          </cell>
          <cell r="M2213" t="str">
            <v>Tiền Phong</v>
          </cell>
          <cell r="N2213">
            <v>0</v>
          </cell>
          <cell r="O2213" t="str">
            <v>Việt Nam</v>
          </cell>
          <cell r="Q2213">
            <v>100</v>
          </cell>
          <cell r="R2213">
            <v>35237.65</v>
          </cell>
          <cell r="S2213">
            <v>0</v>
          </cell>
          <cell r="T2213">
            <v>2</v>
          </cell>
          <cell r="U2213">
            <v>35313</v>
          </cell>
          <cell r="V2213">
            <v>70626</v>
          </cell>
          <cell r="W2213">
            <v>0</v>
          </cell>
          <cell r="X2213">
            <v>0</v>
          </cell>
          <cell r="Y2213">
            <v>0</v>
          </cell>
          <cell r="Z2213">
            <v>0</v>
          </cell>
          <cell r="AA2213">
            <v>0</v>
          </cell>
          <cell r="AB2213">
            <v>0</v>
          </cell>
          <cell r="AC2213">
            <v>0</v>
          </cell>
          <cell r="AD2213">
            <v>0</v>
          </cell>
          <cell r="AE2213" t="e">
            <v>#REF!</v>
          </cell>
          <cell r="AF2213" t="e">
            <v>#REF!</v>
          </cell>
          <cell r="AI2213">
            <v>35300</v>
          </cell>
          <cell r="AJ2213">
            <v>70600</v>
          </cell>
        </row>
        <row r="2214">
          <cell r="A2214" t="str">
            <v>B30073</v>
          </cell>
          <cell r="B2214">
            <v>10133</v>
          </cell>
          <cell r="C2214">
            <v>1828</v>
          </cell>
          <cell r="E2214" t="str">
            <v>Côn thu uPVC D110x63 PN≥6</v>
          </cell>
          <cell r="F2214">
            <v>0</v>
          </cell>
          <cell r="G2214">
            <v>0</v>
          </cell>
          <cell r="H2214" t="str">
            <v>cái</v>
          </cell>
          <cell r="I2214">
            <v>4</v>
          </cell>
          <cell r="J2214">
            <v>19900</v>
          </cell>
          <cell r="K2214">
            <v>79600</v>
          </cell>
          <cell r="M2214" t="str">
            <v>Tiền Phong</v>
          </cell>
          <cell r="N2214">
            <v>0</v>
          </cell>
          <cell r="O2214" t="str">
            <v>Việt Nam</v>
          </cell>
          <cell r="Q2214">
            <v>100</v>
          </cell>
          <cell r="R2214">
            <v>19995.53</v>
          </cell>
          <cell r="S2214">
            <v>0</v>
          </cell>
          <cell r="T2214">
            <v>4</v>
          </cell>
          <cell r="U2214">
            <v>19891.5</v>
          </cell>
          <cell r="V2214">
            <v>79566</v>
          </cell>
          <cell r="W2214">
            <v>0</v>
          </cell>
          <cell r="X2214">
            <v>0</v>
          </cell>
          <cell r="Y2214">
            <v>0</v>
          </cell>
          <cell r="Z2214">
            <v>0</v>
          </cell>
          <cell r="AA2214">
            <v>0</v>
          </cell>
          <cell r="AB2214">
            <v>0</v>
          </cell>
          <cell r="AC2214">
            <v>0</v>
          </cell>
          <cell r="AD2214">
            <v>0</v>
          </cell>
          <cell r="AE2214" t="e">
            <v>#REF!</v>
          </cell>
          <cell r="AF2214" t="e">
            <v>#REF!</v>
          </cell>
          <cell r="AI2214">
            <v>19900</v>
          </cell>
          <cell r="AJ2214">
            <v>79600</v>
          </cell>
        </row>
        <row r="2215">
          <cell r="A2215" t="str">
            <v>B30074</v>
          </cell>
          <cell r="B2215">
            <v>10134</v>
          </cell>
          <cell r="C2215">
            <v>1828</v>
          </cell>
          <cell r="E2215" t="str">
            <v>Côn thu uPVC D90x75 PN≥16</v>
          </cell>
          <cell r="F2215">
            <v>0</v>
          </cell>
          <cell r="G2215">
            <v>0</v>
          </cell>
          <cell r="H2215" t="str">
            <v>cái</v>
          </cell>
          <cell r="I2215">
            <v>2</v>
          </cell>
          <cell r="J2215">
            <v>9800</v>
          </cell>
          <cell r="K2215">
            <v>19600</v>
          </cell>
          <cell r="M2215" t="str">
            <v>Tiền Phong</v>
          </cell>
          <cell r="N2215">
            <v>0</v>
          </cell>
          <cell r="O2215" t="str">
            <v>Việt Nam</v>
          </cell>
          <cell r="Q2215">
            <v>100</v>
          </cell>
          <cell r="R2215">
            <v>9808.9399999999987</v>
          </cell>
          <cell r="S2215">
            <v>0</v>
          </cell>
          <cell r="T2215">
            <v>2</v>
          </cell>
          <cell r="U2215">
            <v>9834</v>
          </cell>
          <cell r="V2215">
            <v>19668</v>
          </cell>
          <cell r="W2215">
            <v>0</v>
          </cell>
          <cell r="X2215">
            <v>0</v>
          </cell>
          <cell r="Y2215">
            <v>0</v>
          </cell>
          <cell r="Z2215">
            <v>0</v>
          </cell>
          <cell r="AA2215">
            <v>0</v>
          </cell>
          <cell r="AB2215">
            <v>0</v>
          </cell>
          <cell r="AC2215">
            <v>0</v>
          </cell>
          <cell r="AD2215">
            <v>0</v>
          </cell>
          <cell r="AE2215" t="e">
            <v>#REF!</v>
          </cell>
          <cell r="AF2215" t="e">
            <v>#REF!</v>
          </cell>
          <cell r="AI2215">
            <v>9800</v>
          </cell>
          <cell r="AJ2215">
            <v>19600</v>
          </cell>
        </row>
        <row r="2216">
          <cell r="A2216" t="str">
            <v>B30075</v>
          </cell>
          <cell r="B2216">
            <v>10135</v>
          </cell>
          <cell r="C2216">
            <v>1828</v>
          </cell>
          <cell r="E2216" t="str">
            <v>Côn thu uPVC D90x63 PN≥16</v>
          </cell>
          <cell r="F2216">
            <v>0</v>
          </cell>
          <cell r="G2216">
            <v>0</v>
          </cell>
          <cell r="H2216" t="str">
            <v>cái</v>
          </cell>
          <cell r="I2216">
            <v>5</v>
          </cell>
          <cell r="J2216">
            <v>11000</v>
          </cell>
          <cell r="K2216">
            <v>55000</v>
          </cell>
          <cell r="M2216" t="str">
            <v>Tiền Phong</v>
          </cell>
          <cell r="N2216">
            <v>0</v>
          </cell>
          <cell r="O2216" t="str">
            <v>Việt Nam</v>
          </cell>
          <cell r="Q2216">
            <v>100</v>
          </cell>
          <cell r="R2216">
            <v>11016.59</v>
          </cell>
          <cell r="S2216">
            <v>0</v>
          </cell>
          <cell r="T2216">
            <v>5</v>
          </cell>
          <cell r="U2216">
            <v>10951.5</v>
          </cell>
          <cell r="V2216">
            <v>54757.5</v>
          </cell>
          <cell r="W2216">
            <v>0</v>
          </cell>
          <cell r="X2216">
            <v>0</v>
          </cell>
          <cell r="Y2216">
            <v>0</v>
          </cell>
          <cell r="Z2216">
            <v>0</v>
          </cell>
          <cell r="AA2216">
            <v>0</v>
          </cell>
          <cell r="AB2216">
            <v>0</v>
          </cell>
          <cell r="AC2216">
            <v>0</v>
          </cell>
          <cell r="AD2216">
            <v>0</v>
          </cell>
          <cell r="AE2216" t="e">
            <v>#REF!</v>
          </cell>
          <cell r="AF2216" t="e">
            <v>#REF!</v>
          </cell>
          <cell r="AI2216">
            <v>11000</v>
          </cell>
          <cell r="AJ2216">
            <v>55000</v>
          </cell>
        </row>
        <row r="2217">
          <cell r="A2217" t="str">
            <v>B30076</v>
          </cell>
          <cell r="B2217">
            <v>10136</v>
          </cell>
          <cell r="C2217">
            <v>1828</v>
          </cell>
          <cell r="E2217" t="str">
            <v>Côn thu uPVC D75x63 PN≥6</v>
          </cell>
          <cell r="F2217">
            <v>0</v>
          </cell>
          <cell r="G2217">
            <v>0</v>
          </cell>
          <cell r="H2217" t="str">
            <v>cái</v>
          </cell>
          <cell r="I2217">
            <v>3</v>
          </cell>
          <cell r="J2217">
            <v>6700</v>
          </cell>
          <cell r="K2217">
            <v>20100</v>
          </cell>
          <cell r="M2217" t="str">
            <v>Tiền Phong</v>
          </cell>
          <cell r="N2217">
            <v>0</v>
          </cell>
          <cell r="O2217" t="str">
            <v>Việt Nam</v>
          </cell>
          <cell r="Q2217">
            <v>100</v>
          </cell>
          <cell r="R2217">
            <v>6791.0599999999995</v>
          </cell>
          <cell r="S2217">
            <v>0</v>
          </cell>
          <cell r="T2217">
            <v>3</v>
          </cell>
          <cell r="U2217">
            <v>6705</v>
          </cell>
          <cell r="V2217">
            <v>20115</v>
          </cell>
          <cell r="W2217">
            <v>0</v>
          </cell>
          <cell r="X2217">
            <v>0</v>
          </cell>
          <cell r="Y2217">
            <v>0</v>
          </cell>
          <cell r="Z2217">
            <v>0</v>
          </cell>
          <cell r="AA2217">
            <v>0</v>
          </cell>
          <cell r="AB2217">
            <v>0</v>
          </cell>
          <cell r="AC2217">
            <v>0</v>
          </cell>
          <cell r="AD2217">
            <v>0</v>
          </cell>
          <cell r="AE2217" t="e">
            <v>#REF!</v>
          </cell>
          <cell r="AF2217" t="e">
            <v>#REF!</v>
          </cell>
          <cell r="AI2217">
            <v>6700</v>
          </cell>
          <cell r="AJ2217">
            <v>20100</v>
          </cell>
        </row>
        <row r="2218">
          <cell r="A2218" t="str">
            <v>B30077</v>
          </cell>
          <cell r="B2218">
            <v>10137</v>
          </cell>
          <cell r="C2218">
            <v>1828</v>
          </cell>
          <cell r="E2218" t="str">
            <v>Côn thu uPVC D63x40 PN≥6</v>
          </cell>
          <cell r="F2218">
            <v>0</v>
          </cell>
          <cell r="G2218">
            <v>0</v>
          </cell>
          <cell r="H2218" t="str">
            <v>cái</v>
          </cell>
          <cell r="I2218">
            <v>6</v>
          </cell>
          <cell r="J2218">
            <v>4700</v>
          </cell>
          <cell r="K2218">
            <v>28200</v>
          </cell>
          <cell r="M2218" t="str">
            <v>Tiền Phong</v>
          </cell>
          <cell r="N2218">
            <v>0</v>
          </cell>
          <cell r="O2218" t="str">
            <v>Việt Nam</v>
          </cell>
          <cell r="Q2218">
            <v>100</v>
          </cell>
          <cell r="R2218">
            <v>4677.88</v>
          </cell>
          <cell r="S2218">
            <v>0</v>
          </cell>
          <cell r="T2218">
            <v>6</v>
          </cell>
          <cell r="U2218">
            <v>4693.5</v>
          </cell>
          <cell r="V2218">
            <v>28161</v>
          </cell>
          <cell r="W2218">
            <v>0</v>
          </cell>
          <cell r="X2218">
            <v>0</v>
          </cell>
          <cell r="Y2218">
            <v>0</v>
          </cell>
          <cell r="Z2218">
            <v>0</v>
          </cell>
          <cell r="AA2218">
            <v>0</v>
          </cell>
          <cell r="AB2218">
            <v>0</v>
          </cell>
          <cell r="AC2218">
            <v>0</v>
          </cell>
          <cell r="AD2218">
            <v>0</v>
          </cell>
          <cell r="AE2218" t="e">
            <v>#REF!</v>
          </cell>
          <cell r="AF2218" t="e">
            <v>#REF!</v>
          </cell>
          <cell r="AI2218">
            <v>4700</v>
          </cell>
          <cell r="AJ2218">
            <v>28200</v>
          </cell>
        </row>
        <row r="2219">
          <cell r="A2219" t="str">
            <v>B30078</v>
          </cell>
          <cell r="B2219">
            <v>10138</v>
          </cell>
          <cell r="C2219">
            <v>1828</v>
          </cell>
          <cell r="E2219" t="str">
            <v>Cút uPVC 900 D160 PN≥16</v>
          </cell>
          <cell r="F2219">
            <v>0</v>
          </cell>
          <cell r="G2219">
            <v>0</v>
          </cell>
          <cell r="H2219" t="str">
            <v>cái</v>
          </cell>
          <cell r="I2219">
            <v>2</v>
          </cell>
          <cell r="J2219">
            <v>385100</v>
          </cell>
          <cell r="K2219">
            <v>770200</v>
          </cell>
          <cell r="M2219" t="str">
            <v>Tiền Phong</v>
          </cell>
          <cell r="N2219">
            <v>0</v>
          </cell>
          <cell r="O2219" t="str">
            <v>Việt Nam</v>
          </cell>
          <cell r="Q2219">
            <v>100</v>
          </cell>
          <cell r="R2219">
            <v>385000</v>
          </cell>
          <cell r="S2219">
            <v>0</v>
          </cell>
          <cell r="T2219">
            <v>2</v>
          </cell>
          <cell r="U2219">
            <v>385090.5</v>
          </cell>
          <cell r="V2219">
            <v>770181</v>
          </cell>
          <cell r="W2219">
            <v>0</v>
          </cell>
          <cell r="X2219">
            <v>0</v>
          </cell>
          <cell r="Y2219">
            <v>0</v>
          </cell>
          <cell r="Z2219">
            <v>0</v>
          </cell>
          <cell r="AA2219">
            <v>0</v>
          </cell>
          <cell r="AB2219">
            <v>0</v>
          </cell>
          <cell r="AC2219">
            <v>0</v>
          </cell>
          <cell r="AD2219">
            <v>0</v>
          </cell>
          <cell r="AE2219" t="e">
            <v>#REF!</v>
          </cell>
          <cell r="AF2219" t="e">
            <v>#REF!</v>
          </cell>
          <cell r="AI2219">
            <v>385100</v>
          </cell>
          <cell r="AJ2219">
            <v>770200</v>
          </cell>
        </row>
        <row r="2220">
          <cell r="A2220" t="str">
            <v>B30079</v>
          </cell>
          <cell r="B2220">
            <v>10139</v>
          </cell>
          <cell r="C2220">
            <v>1828</v>
          </cell>
          <cell r="E2220" t="str">
            <v>Cút uPVC 900 D90 PN≥16</v>
          </cell>
          <cell r="F2220">
            <v>0</v>
          </cell>
          <cell r="G2220">
            <v>0</v>
          </cell>
          <cell r="H2220" t="str">
            <v>cái</v>
          </cell>
          <cell r="I2220">
            <v>1</v>
          </cell>
          <cell r="J2220">
            <v>31700</v>
          </cell>
          <cell r="K2220">
            <v>31700</v>
          </cell>
          <cell r="M2220" t="str">
            <v>Tiền Phong</v>
          </cell>
          <cell r="N2220">
            <v>0</v>
          </cell>
          <cell r="O2220" t="str">
            <v>Việt Nam</v>
          </cell>
          <cell r="Q2220">
            <v>100</v>
          </cell>
          <cell r="R2220">
            <v>31691.059999999998</v>
          </cell>
          <cell r="S2220">
            <v>0</v>
          </cell>
          <cell r="T2220">
            <v>1</v>
          </cell>
          <cell r="U2220">
            <v>31737</v>
          </cell>
          <cell r="V2220">
            <v>31737</v>
          </cell>
          <cell r="W2220">
            <v>0</v>
          </cell>
          <cell r="X2220">
            <v>0</v>
          </cell>
          <cell r="Y2220">
            <v>0</v>
          </cell>
          <cell r="Z2220">
            <v>0</v>
          </cell>
          <cell r="AA2220">
            <v>0</v>
          </cell>
          <cell r="AB2220">
            <v>0</v>
          </cell>
          <cell r="AC2220">
            <v>0</v>
          </cell>
          <cell r="AD2220">
            <v>0</v>
          </cell>
          <cell r="AE2220" t="e">
            <v>#REF!</v>
          </cell>
          <cell r="AF2220" t="e">
            <v>#REF!</v>
          </cell>
          <cell r="AI2220">
            <v>31700</v>
          </cell>
          <cell r="AJ2220">
            <v>31700</v>
          </cell>
        </row>
        <row r="2221">
          <cell r="A2221" t="str">
            <v>B30080</v>
          </cell>
          <cell r="B2221">
            <v>10140</v>
          </cell>
          <cell r="C2221">
            <v>1828</v>
          </cell>
          <cell r="E2221" t="str">
            <v>Cút uPVC 900 D63 PN≥6</v>
          </cell>
          <cell r="F2221">
            <v>0</v>
          </cell>
          <cell r="G2221">
            <v>0</v>
          </cell>
          <cell r="H2221" t="str">
            <v>cái</v>
          </cell>
          <cell r="I2221">
            <v>13</v>
          </cell>
          <cell r="J2221">
            <v>8500</v>
          </cell>
          <cell r="K2221">
            <v>110500</v>
          </cell>
          <cell r="M2221" t="str">
            <v>Tiền Phong</v>
          </cell>
          <cell r="N2221">
            <v>0</v>
          </cell>
          <cell r="O2221" t="str">
            <v>Việt Nam</v>
          </cell>
          <cell r="Q2221">
            <v>100</v>
          </cell>
          <cell r="R2221">
            <v>8451.06</v>
          </cell>
          <cell r="S2221">
            <v>0</v>
          </cell>
          <cell r="T2221">
            <v>13</v>
          </cell>
          <cell r="U2221">
            <v>8493</v>
          </cell>
          <cell r="V2221">
            <v>110409</v>
          </cell>
          <cell r="W2221">
            <v>0</v>
          </cell>
          <cell r="X2221">
            <v>0</v>
          </cell>
          <cell r="Y2221">
            <v>0</v>
          </cell>
          <cell r="Z2221">
            <v>0</v>
          </cell>
          <cell r="AA2221">
            <v>0</v>
          </cell>
          <cell r="AB2221">
            <v>0</v>
          </cell>
          <cell r="AC2221">
            <v>0</v>
          </cell>
          <cell r="AD2221">
            <v>0</v>
          </cell>
          <cell r="AE2221" t="e">
            <v>#REF!</v>
          </cell>
          <cell r="AF2221" t="e">
            <v>#REF!</v>
          </cell>
          <cell r="AI2221">
            <v>8500</v>
          </cell>
          <cell r="AJ2221">
            <v>110500</v>
          </cell>
        </row>
        <row r="2222">
          <cell r="A2222" t="str">
            <v>B30081</v>
          </cell>
          <cell r="B2222">
            <v>10141</v>
          </cell>
          <cell r="C2222">
            <v>1828</v>
          </cell>
          <cell r="E2222" t="str">
            <v>Cút uPVC 900 D40 PN≥6</v>
          </cell>
          <cell r="F2222">
            <v>0</v>
          </cell>
          <cell r="G2222">
            <v>0</v>
          </cell>
          <cell r="H2222" t="str">
            <v>cái</v>
          </cell>
          <cell r="I2222">
            <v>10</v>
          </cell>
          <cell r="J2222">
            <v>3600</v>
          </cell>
          <cell r="K2222">
            <v>36000</v>
          </cell>
          <cell r="M2222" t="str">
            <v>Tiền Phong</v>
          </cell>
          <cell r="N2222">
            <v>0</v>
          </cell>
          <cell r="O2222" t="str">
            <v>Việt Nam</v>
          </cell>
          <cell r="Q2222">
            <v>100</v>
          </cell>
          <cell r="R2222">
            <v>3622.12</v>
          </cell>
          <cell r="S2222">
            <v>0</v>
          </cell>
          <cell r="T2222">
            <v>10</v>
          </cell>
          <cell r="U2222">
            <v>3576</v>
          </cell>
          <cell r="V2222">
            <v>35760</v>
          </cell>
          <cell r="W2222">
            <v>0</v>
          </cell>
          <cell r="X2222">
            <v>0</v>
          </cell>
          <cell r="Y2222">
            <v>0</v>
          </cell>
          <cell r="Z2222">
            <v>0</v>
          </cell>
          <cell r="AA2222">
            <v>0</v>
          </cell>
          <cell r="AB2222">
            <v>0</v>
          </cell>
          <cell r="AC2222">
            <v>0</v>
          </cell>
          <cell r="AD2222">
            <v>0</v>
          </cell>
          <cell r="AE2222" t="e">
            <v>#REF!</v>
          </cell>
          <cell r="AF2222" t="e">
            <v>#REF!</v>
          </cell>
          <cell r="AI2222">
            <v>3600</v>
          </cell>
          <cell r="AJ2222">
            <v>36000</v>
          </cell>
        </row>
        <row r="2223">
          <cell r="A2223" t="str">
            <v>B30082</v>
          </cell>
          <cell r="B2223">
            <v>10142</v>
          </cell>
          <cell r="C2223">
            <v>1828</v>
          </cell>
          <cell r="E2223" t="str">
            <v>Tê cong uPVC D63x40 PN≥6</v>
          </cell>
          <cell r="F2223">
            <v>0</v>
          </cell>
          <cell r="G2223">
            <v>0</v>
          </cell>
          <cell r="H2223" t="str">
            <v>cái</v>
          </cell>
          <cell r="I2223">
            <v>5</v>
          </cell>
          <cell r="J2223">
            <v>8900</v>
          </cell>
          <cell r="K2223">
            <v>44500</v>
          </cell>
          <cell r="M2223" t="str">
            <v>Tiền Phong</v>
          </cell>
          <cell r="N2223">
            <v>0</v>
          </cell>
          <cell r="O2223" t="str">
            <v>Việt Nam</v>
          </cell>
          <cell r="Q2223">
            <v>100</v>
          </cell>
          <cell r="R2223">
            <v>8978.9399999999987</v>
          </cell>
          <cell r="S2223">
            <v>0</v>
          </cell>
          <cell r="T2223">
            <v>5</v>
          </cell>
          <cell r="U2223">
            <v>8940</v>
          </cell>
          <cell r="V2223">
            <v>44700</v>
          </cell>
          <cell r="W2223">
            <v>0</v>
          </cell>
          <cell r="X2223">
            <v>0</v>
          </cell>
          <cell r="Y2223">
            <v>0</v>
          </cell>
          <cell r="Z2223">
            <v>0</v>
          </cell>
          <cell r="AA2223">
            <v>0</v>
          </cell>
          <cell r="AB2223">
            <v>0</v>
          </cell>
          <cell r="AC2223">
            <v>0</v>
          </cell>
          <cell r="AD2223">
            <v>0</v>
          </cell>
          <cell r="AE2223" t="e">
            <v>#REF!</v>
          </cell>
          <cell r="AF2223" t="e">
            <v>#REF!</v>
          </cell>
          <cell r="AI2223">
            <v>8900</v>
          </cell>
          <cell r="AJ2223">
            <v>44500</v>
          </cell>
        </row>
        <row r="2224">
          <cell r="A2224" t="str">
            <v>B30083</v>
          </cell>
          <cell r="B2224">
            <v>10143</v>
          </cell>
          <cell r="C2224">
            <v>1828</v>
          </cell>
          <cell r="E2224" t="str">
            <v>Tê uPVC D140x110 PN≥16</v>
          </cell>
          <cell r="F2224">
            <v>0</v>
          </cell>
          <cell r="G2224">
            <v>0</v>
          </cell>
          <cell r="H2224" t="str">
            <v>cái</v>
          </cell>
          <cell r="I2224">
            <v>4</v>
          </cell>
          <cell r="J2224">
            <v>211000</v>
          </cell>
          <cell r="K2224">
            <v>844000</v>
          </cell>
          <cell r="M2224" t="str">
            <v>Tiền Phong</v>
          </cell>
          <cell r="N2224">
            <v>0</v>
          </cell>
          <cell r="O2224" t="str">
            <v>Việt Nam</v>
          </cell>
          <cell r="Q2224">
            <v>100</v>
          </cell>
          <cell r="R2224">
            <v>210971.06</v>
          </cell>
          <cell r="S2224">
            <v>0</v>
          </cell>
          <cell r="T2224">
            <v>4</v>
          </cell>
          <cell r="U2224">
            <v>210984</v>
          </cell>
          <cell r="V2224">
            <v>843936</v>
          </cell>
          <cell r="W2224">
            <v>0</v>
          </cell>
          <cell r="X2224">
            <v>0</v>
          </cell>
          <cell r="Y2224">
            <v>0</v>
          </cell>
          <cell r="Z2224">
            <v>0</v>
          </cell>
          <cell r="AA2224">
            <v>0</v>
          </cell>
          <cell r="AB2224">
            <v>0</v>
          </cell>
          <cell r="AC2224">
            <v>0</v>
          </cell>
          <cell r="AD2224">
            <v>0</v>
          </cell>
          <cell r="AE2224" t="e">
            <v>#REF!</v>
          </cell>
          <cell r="AF2224" t="e">
            <v>#REF!</v>
          </cell>
          <cell r="AI2224">
            <v>211000</v>
          </cell>
          <cell r="AJ2224">
            <v>844000</v>
          </cell>
        </row>
        <row r="2225">
          <cell r="A2225" t="str">
            <v>B30084</v>
          </cell>
          <cell r="B2225">
            <v>10144</v>
          </cell>
          <cell r="C2225">
            <v>1828</v>
          </cell>
          <cell r="E2225" t="str">
            <v>Tê uPVC D110x63 PN≥16</v>
          </cell>
          <cell r="F2225">
            <v>0</v>
          </cell>
          <cell r="G2225">
            <v>0</v>
          </cell>
          <cell r="H2225" t="str">
            <v>cái</v>
          </cell>
          <cell r="I2225">
            <v>3</v>
          </cell>
          <cell r="J2225">
            <v>48700</v>
          </cell>
          <cell r="K2225">
            <v>146100</v>
          </cell>
          <cell r="M2225" t="str">
            <v>Tiền Phong</v>
          </cell>
          <cell r="N2225">
            <v>0</v>
          </cell>
          <cell r="O2225" t="str">
            <v>Việt Nam</v>
          </cell>
          <cell r="Q2225">
            <v>100</v>
          </cell>
          <cell r="R2225">
            <v>48818.939999999995</v>
          </cell>
          <cell r="S2225">
            <v>0</v>
          </cell>
          <cell r="T2225">
            <v>3</v>
          </cell>
          <cell r="U2225">
            <v>48723</v>
          </cell>
          <cell r="V2225">
            <v>146169</v>
          </cell>
          <cell r="W2225">
            <v>0</v>
          </cell>
          <cell r="X2225">
            <v>0</v>
          </cell>
          <cell r="Y2225">
            <v>0</v>
          </cell>
          <cell r="Z2225">
            <v>0</v>
          </cell>
          <cell r="AA2225">
            <v>0</v>
          </cell>
          <cell r="AB2225">
            <v>0</v>
          </cell>
          <cell r="AC2225">
            <v>0</v>
          </cell>
          <cell r="AD2225">
            <v>0</v>
          </cell>
          <cell r="AE2225" t="e">
            <v>#REF!</v>
          </cell>
          <cell r="AF2225" t="e">
            <v>#REF!</v>
          </cell>
          <cell r="AI2225">
            <v>48700</v>
          </cell>
          <cell r="AJ2225">
            <v>146100</v>
          </cell>
        </row>
        <row r="2226">
          <cell r="A2226" t="str">
            <v>B30085</v>
          </cell>
          <cell r="B2226">
            <v>10145</v>
          </cell>
          <cell r="C2226">
            <v>1828</v>
          </cell>
          <cell r="E2226" t="str">
            <v>Tê uPVC D90x90 PN≥6</v>
          </cell>
          <cell r="F2226">
            <v>0</v>
          </cell>
          <cell r="G2226">
            <v>0</v>
          </cell>
          <cell r="H2226" t="str">
            <v>cái</v>
          </cell>
          <cell r="I2226">
            <v>1</v>
          </cell>
          <cell r="J2226">
            <v>27500</v>
          </cell>
          <cell r="K2226">
            <v>27500</v>
          </cell>
          <cell r="M2226" t="str">
            <v>Tiền Phong</v>
          </cell>
          <cell r="N2226">
            <v>0</v>
          </cell>
          <cell r="O2226" t="str">
            <v>Việt Nam</v>
          </cell>
          <cell r="Q2226">
            <v>100</v>
          </cell>
          <cell r="R2226">
            <v>27541.059999999998</v>
          </cell>
          <cell r="S2226">
            <v>0</v>
          </cell>
          <cell r="T2226">
            <v>1</v>
          </cell>
          <cell r="U2226">
            <v>27490.5</v>
          </cell>
          <cell r="V2226">
            <v>27490.5</v>
          </cell>
          <cell r="W2226">
            <v>0</v>
          </cell>
          <cell r="X2226">
            <v>0</v>
          </cell>
          <cell r="Y2226">
            <v>0</v>
          </cell>
          <cell r="Z2226">
            <v>0</v>
          </cell>
          <cell r="AA2226">
            <v>0</v>
          </cell>
          <cell r="AB2226">
            <v>0</v>
          </cell>
          <cell r="AC2226">
            <v>0</v>
          </cell>
          <cell r="AD2226">
            <v>0</v>
          </cell>
          <cell r="AE2226" t="e">
            <v>#REF!</v>
          </cell>
          <cell r="AF2226" t="e">
            <v>#REF!</v>
          </cell>
          <cell r="AI2226">
            <v>27500</v>
          </cell>
          <cell r="AJ2226">
            <v>27500</v>
          </cell>
        </row>
        <row r="2227">
          <cell r="A2227" t="str">
            <v>B30086</v>
          </cell>
          <cell r="B2227">
            <v>10146</v>
          </cell>
          <cell r="C2227">
            <v>1828</v>
          </cell>
          <cell r="E2227" t="str">
            <v>Tê uPVC D90x63 PN≥6</v>
          </cell>
          <cell r="F2227">
            <v>0</v>
          </cell>
          <cell r="G2227">
            <v>0</v>
          </cell>
          <cell r="H2227" t="str">
            <v>cái</v>
          </cell>
          <cell r="I2227">
            <v>4</v>
          </cell>
          <cell r="J2227">
            <v>25900</v>
          </cell>
          <cell r="K2227">
            <v>103600</v>
          </cell>
          <cell r="M2227" t="str">
            <v>Tiền Phong</v>
          </cell>
          <cell r="N2227">
            <v>0</v>
          </cell>
          <cell r="O2227" t="str">
            <v>Việt Nam</v>
          </cell>
          <cell r="Q2227">
            <v>100</v>
          </cell>
          <cell r="R2227">
            <v>25956.59</v>
          </cell>
          <cell r="S2227">
            <v>0</v>
          </cell>
          <cell r="T2227">
            <v>4</v>
          </cell>
          <cell r="U2227">
            <v>25926</v>
          </cell>
          <cell r="V2227">
            <v>103704</v>
          </cell>
          <cell r="W2227">
            <v>0</v>
          </cell>
          <cell r="X2227">
            <v>0</v>
          </cell>
          <cell r="Y2227">
            <v>0</v>
          </cell>
          <cell r="Z2227">
            <v>0</v>
          </cell>
          <cell r="AA2227">
            <v>0</v>
          </cell>
          <cell r="AB2227">
            <v>0</v>
          </cell>
          <cell r="AC2227">
            <v>0</v>
          </cell>
          <cell r="AD2227">
            <v>0</v>
          </cell>
          <cell r="AE2227" t="e">
            <v>#REF!</v>
          </cell>
          <cell r="AF2227" t="e">
            <v>#REF!</v>
          </cell>
          <cell r="AI2227">
            <v>25900</v>
          </cell>
          <cell r="AJ2227">
            <v>103600</v>
          </cell>
        </row>
        <row r="2228">
          <cell r="A2228" t="str">
            <v>B30087</v>
          </cell>
          <cell r="B2228">
            <v>10147</v>
          </cell>
          <cell r="C2228">
            <v>1828</v>
          </cell>
          <cell r="E2228" t="str">
            <v>Y uPVC D140x140 PN≥16</v>
          </cell>
          <cell r="F2228">
            <v>0</v>
          </cell>
          <cell r="G2228">
            <v>0</v>
          </cell>
          <cell r="H2228" t="str">
            <v>cái</v>
          </cell>
          <cell r="I2228">
            <v>2</v>
          </cell>
          <cell r="J2228">
            <v>527900</v>
          </cell>
          <cell r="K2228">
            <v>1055800</v>
          </cell>
          <cell r="M2228" t="str">
            <v>Tiền Phong</v>
          </cell>
          <cell r="N2228">
            <v>0</v>
          </cell>
          <cell r="O2228" t="str">
            <v>Việt Nam</v>
          </cell>
          <cell r="Q2228">
            <v>100</v>
          </cell>
          <cell r="R2228">
            <v>528000</v>
          </cell>
          <cell r="S2228">
            <v>0</v>
          </cell>
          <cell r="T2228">
            <v>2</v>
          </cell>
          <cell r="U2228">
            <v>527907</v>
          </cell>
          <cell r="V2228">
            <v>1055814</v>
          </cell>
          <cell r="W2228">
            <v>0</v>
          </cell>
          <cell r="X2228">
            <v>0</v>
          </cell>
          <cell r="Y2228">
            <v>0</v>
          </cell>
          <cell r="Z2228">
            <v>0</v>
          </cell>
          <cell r="AA2228">
            <v>0</v>
          </cell>
          <cell r="AB2228">
            <v>0</v>
          </cell>
          <cell r="AC2228">
            <v>0</v>
          </cell>
          <cell r="AD2228">
            <v>0</v>
          </cell>
          <cell r="AE2228" t="e">
            <v>#REF!</v>
          </cell>
          <cell r="AF2228" t="e">
            <v>#REF!</v>
          </cell>
          <cell r="AI2228">
            <v>527900</v>
          </cell>
          <cell r="AJ2228">
            <v>1055800</v>
          </cell>
        </row>
        <row r="2229">
          <cell r="A2229" t="str">
            <v>B30088</v>
          </cell>
          <cell r="B2229">
            <v>10148</v>
          </cell>
          <cell r="C2229">
            <v>1828</v>
          </cell>
          <cell r="E2229" t="str">
            <v>Y uPVC D140x110 PN≥16</v>
          </cell>
          <cell r="F2229">
            <v>0</v>
          </cell>
          <cell r="G2229">
            <v>0</v>
          </cell>
          <cell r="H2229" t="str">
            <v>cái</v>
          </cell>
          <cell r="I2229">
            <v>8</v>
          </cell>
          <cell r="J2229">
            <v>563900</v>
          </cell>
          <cell r="K2229">
            <v>4511200</v>
          </cell>
          <cell r="M2229" t="str">
            <v>Tiền Phong</v>
          </cell>
          <cell r="N2229">
            <v>0</v>
          </cell>
          <cell r="O2229" t="str">
            <v>Việt Nam</v>
          </cell>
          <cell r="Q2229">
            <v>100</v>
          </cell>
          <cell r="R2229">
            <v>564000</v>
          </cell>
          <cell r="S2229">
            <v>0</v>
          </cell>
          <cell r="T2229">
            <v>8</v>
          </cell>
          <cell r="U2229">
            <v>563890.5</v>
          </cell>
          <cell r="V2229">
            <v>4511124</v>
          </cell>
          <cell r="W2229">
            <v>0</v>
          </cell>
          <cell r="X2229">
            <v>0</v>
          </cell>
          <cell r="Y2229">
            <v>0</v>
          </cell>
          <cell r="Z2229">
            <v>0</v>
          </cell>
          <cell r="AA2229">
            <v>0</v>
          </cell>
          <cell r="AB2229">
            <v>0</v>
          </cell>
          <cell r="AC2229">
            <v>0</v>
          </cell>
          <cell r="AD2229">
            <v>0</v>
          </cell>
          <cell r="AE2229" t="e">
            <v>#REF!</v>
          </cell>
          <cell r="AF2229" t="e">
            <v>#REF!</v>
          </cell>
          <cell r="AI2229">
            <v>563900</v>
          </cell>
          <cell r="AJ2229">
            <v>4511200</v>
          </cell>
        </row>
        <row r="2230">
          <cell r="A2230" t="str">
            <v>B30089</v>
          </cell>
          <cell r="B2230">
            <v>10149</v>
          </cell>
          <cell r="C2230">
            <v>1828</v>
          </cell>
          <cell r="E2230" t="str">
            <v>Y uPVC D140x90 PN≥16</v>
          </cell>
          <cell r="F2230">
            <v>0</v>
          </cell>
          <cell r="G2230">
            <v>0</v>
          </cell>
          <cell r="H2230" t="str">
            <v>cái</v>
          </cell>
          <cell r="I2230">
            <v>3</v>
          </cell>
          <cell r="J2230">
            <v>346000</v>
          </cell>
          <cell r="K2230">
            <v>1038000</v>
          </cell>
          <cell r="M2230" t="str">
            <v>Tiền Phong</v>
          </cell>
          <cell r="N2230">
            <v>0</v>
          </cell>
          <cell r="O2230" t="str">
            <v>Việt Nam</v>
          </cell>
          <cell r="Q2230">
            <v>100</v>
          </cell>
          <cell r="R2230">
            <v>346000</v>
          </cell>
          <cell r="S2230">
            <v>0</v>
          </cell>
          <cell r="T2230">
            <v>3</v>
          </cell>
          <cell r="U2230">
            <v>345978</v>
          </cell>
          <cell r="V2230">
            <v>1037934</v>
          </cell>
          <cell r="W2230">
            <v>0</v>
          </cell>
          <cell r="X2230">
            <v>0</v>
          </cell>
          <cell r="Y2230">
            <v>0</v>
          </cell>
          <cell r="Z2230">
            <v>0</v>
          </cell>
          <cell r="AA2230">
            <v>0</v>
          </cell>
          <cell r="AB2230">
            <v>0</v>
          </cell>
          <cell r="AC2230">
            <v>0</v>
          </cell>
          <cell r="AD2230">
            <v>0</v>
          </cell>
          <cell r="AE2230" t="e">
            <v>#REF!</v>
          </cell>
          <cell r="AF2230" t="e">
            <v>#REF!</v>
          </cell>
          <cell r="AI2230">
            <v>346000</v>
          </cell>
          <cell r="AJ2230">
            <v>1038000</v>
          </cell>
        </row>
        <row r="2231">
          <cell r="A2231" t="str">
            <v>B30090</v>
          </cell>
          <cell r="B2231">
            <v>10150</v>
          </cell>
          <cell r="C2231">
            <v>1828</v>
          </cell>
          <cell r="E2231" t="str">
            <v>Y uPVC D110x110 PN≥16</v>
          </cell>
          <cell r="F2231">
            <v>0</v>
          </cell>
          <cell r="G2231">
            <v>0</v>
          </cell>
          <cell r="H2231" t="str">
            <v>cái</v>
          </cell>
          <cell r="I2231">
            <v>7</v>
          </cell>
          <cell r="J2231">
            <v>148000</v>
          </cell>
          <cell r="K2231">
            <v>1036000</v>
          </cell>
          <cell r="M2231" t="str">
            <v>Tiền Phong</v>
          </cell>
          <cell r="N2231">
            <v>0</v>
          </cell>
          <cell r="O2231" t="str">
            <v>Việt Nam</v>
          </cell>
          <cell r="Q2231">
            <v>100</v>
          </cell>
          <cell r="R2231">
            <v>147891.06</v>
          </cell>
          <cell r="S2231">
            <v>0</v>
          </cell>
          <cell r="T2231">
            <v>7</v>
          </cell>
          <cell r="U2231">
            <v>147957</v>
          </cell>
          <cell r="V2231">
            <v>1035699</v>
          </cell>
          <cell r="W2231">
            <v>0</v>
          </cell>
          <cell r="X2231">
            <v>0</v>
          </cell>
          <cell r="Y2231">
            <v>0</v>
          </cell>
          <cell r="Z2231">
            <v>0</v>
          </cell>
          <cell r="AA2231">
            <v>0</v>
          </cell>
          <cell r="AB2231">
            <v>0</v>
          </cell>
          <cell r="AC2231">
            <v>0</v>
          </cell>
          <cell r="AD2231">
            <v>0</v>
          </cell>
          <cell r="AE2231" t="e">
            <v>#REF!</v>
          </cell>
          <cell r="AF2231" t="e">
            <v>#REF!</v>
          </cell>
          <cell r="AI2231">
            <v>148000</v>
          </cell>
          <cell r="AJ2231">
            <v>1036000</v>
          </cell>
        </row>
        <row r="2232">
          <cell r="A2232" t="str">
            <v>B30091</v>
          </cell>
          <cell r="B2232">
            <v>10151</v>
          </cell>
          <cell r="C2232">
            <v>1828</v>
          </cell>
          <cell r="E2232" t="str">
            <v>Y uPVC D110x90 PN≥16</v>
          </cell>
          <cell r="F2232">
            <v>0</v>
          </cell>
          <cell r="G2232">
            <v>0</v>
          </cell>
          <cell r="H2232" t="str">
            <v>cái</v>
          </cell>
          <cell r="I2232">
            <v>2</v>
          </cell>
          <cell r="J2232">
            <v>37800</v>
          </cell>
          <cell r="K2232">
            <v>75600</v>
          </cell>
          <cell r="M2232" t="str">
            <v>Tiền Phong</v>
          </cell>
          <cell r="N2232">
            <v>0</v>
          </cell>
          <cell r="O2232" t="str">
            <v>Việt Nam</v>
          </cell>
          <cell r="Q2232">
            <v>100</v>
          </cell>
          <cell r="R2232">
            <v>37877.879999999997</v>
          </cell>
          <cell r="S2232">
            <v>0</v>
          </cell>
          <cell r="T2232">
            <v>2</v>
          </cell>
          <cell r="U2232">
            <v>37771.5</v>
          </cell>
          <cell r="V2232">
            <v>75543</v>
          </cell>
          <cell r="W2232">
            <v>0</v>
          </cell>
          <cell r="X2232">
            <v>0</v>
          </cell>
          <cell r="Y2232">
            <v>0</v>
          </cell>
          <cell r="Z2232">
            <v>0</v>
          </cell>
          <cell r="AA2232">
            <v>0</v>
          </cell>
          <cell r="AB2232">
            <v>0</v>
          </cell>
          <cell r="AC2232">
            <v>0</v>
          </cell>
          <cell r="AD2232">
            <v>0</v>
          </cell>
          <cell r="AE2232" t="e">
            <v>#REF!</v>
          </cell>
          <cell r="AF2232" t="e">
            <v>#REF!</v>
          </cell>
          <cell r="AI2232">
            <v>37800</v>
          </cell>
          <cell r="AJ2232">
            <v>75600</v>
          </cell>
        </row>
        <row r="2233">
          <cell r="A2233" t="str">
            <v>B30092</v>
          </cell>
          <cell r="B2233">
            <v>10152</v>
          </cell>
          <cell r="C2233">
            <v>1828</v>
          </cell>
          <cell r="E2233" t="str">
            <v>Y uPVC D110x63 PN≥16</v>
          </cell>
          <cell r="F2233">
            <v>0</v>
          </cell>
          <cell r="G2233">
            <v>0</v>
          </cell>
          <cell r="H2233" t="str">
            <v>cái</v>
          </cell>
          <cell r="I2233">
            <v>36</v>
          </cell>
          <cell r="J2233">
            <v>93900</v>
          </cell>
          <cell r="K2233">
            <v>3380400</v>
          </cell>
          <cell r="M2233" t="str">
            <v>Tiền Phong</v>
          </cell>
          <cell r="N2233">
            <v>0</v>
          </cell>
          <cell r="O2233" t="str">
            <v>Việt Nam</v>
          </cell>
          <cell r="Q2233">
            <v>100</v>
          </cell>
          <cell r="R2233">
            <v>93941.06</v>
          </cell>
          <cell r="S2233">
            <v>0</v>
          </cell>
          <cell r="T2233">
            <v>36</v>
          </cell>
          <cell r="U2233">
            <v>93870</v>
          </cell>
          <cell r="V2233">
            <v>3379320</v>
          </cell>
          <cell r="W2233">
            <v>0</v>
          </cell>
          <cell r="X2233">
            <v>0</v>
          </cell>
          <cell r="Y2233">
            <v>0</v>
          </cell>
          <cell r="Z2233">
            <v>0</v>
          </cell>
          <cell r="AA2233">
            <v>0</v>
          </cell>
          <cell r="AB2233">
            <v>0</v>
          </cell>
          <cell r="AC2233">
            <v>0</v>
          </cell>
          <cell r="AD2233">
            <v>0</v>
          </cell>
          <cell r="AE2233" t="e">
            <v>#REF!</v>
          </cell>
          <cell r="AF2233" t="e">
            <v>#REF!</v>
          </cell>
          <cell r="AI2233">
            <v>93900</v>
          </cell>
          <cell r="AJ2233">
            <v>3380400</v>
          </cell>
        </row>
        <row r="2234">
          <cell r="A2234" t="str">
            <v>B30093</v>
          </cell>
          <cell r="B2234">
            <v>10153</v>
          </cell>
          <cell r="C2234">
            <v>1828</v>
          </cell>
          <cell r="E2234" t="str">
            <v>Y uPVC D75x75 PN≥6</v>
          </cell>
          <cell r="F2234">
            <v>0</v>
          </cell>
          <cell r="G2234">
            <v>0</v>
          </cell>
          <cell r="H2234" t="str">
            <v>cái</v>
          </cell>
          <cell r="I2234">
            <v>3</v>
          </cell>
          <cell r="J2234">
            <v>26400</v>
          </cell>
          <cell r="K2234">
            <v>79200</v>
          </cell>
          <cell r="M2234" t="str">
            <v>Tiền Phong</v>
          </cell>
          <cell r="N2234">
            <v>0</v>
          </cell>
          <cell r="O2234" t="str">
            <v>Việt Nam</v>
          </cell>
          <cell r="Q2234">
            <v>100</v>
          </cell>
          <cell r="R2234">
            <v>26484.469999999998</v>
          </cell>
          <cell r="S2234">
            <v>0</v>
          </cell>
          <cell r="T2234">
            <v>3</v>
          </cell>
          <cell r="U2234">
            <v>26373</v>
          </cell>
          <cell r="V2234">
            <v>79119</v>
          </cell>
          <cell r="W2234">
            <v>0</v>
          </cell>
          <cell r="X2234">
            <v>0</v>
          </cell>
          <cell r="Y2234">
            <v>0</v>
          </cell>
          <cell r="Z2234">
            <v>0</v>
          </cell>
          <cell r="AA2234">
            <v>0</v>
          </cell>
          <cell r="AB2234">
            <v>0</v>
          </cell>
          <cell r="AC2234">
            <v>0</v>
          </cell>
          <cell r="AD2234">
            <v>0</v>
          </cell>
          <cell r="AE2234" t="e">
            <v>#REF!</v>
          </cell>
          <cell r="AF2234" t="e">
            <v>#REF!</v>
          </cell>
          <cell r="AI2234">
            <v>26400</v>
          </cell>
          <cell r="AJ2234">
            <v>79200</v>
          </cell>
        </row>
        <row r="2235">
          <cell r="A2235" t="str">
            <v>B30094</v>
          </cell>
          <cell r="B2235">
            <v>10154</v>
          </cell>
          <cell r="C2235">
            <v>1828</v>
          </cell>
          <cell r="E2235" t="str">
            <v>Y uPVC D63x63 PN≥6</v>
          </cell>
          <cell r="F2235">
            <v>0</v>
          </cell>
          <cell r="G2235">
            <v>0</v>
          </cell>
          <cell r="H2235" t="str">
            <v>cái</v>
          </cell>
          <cell r="I2235">
            <v>8</v>
          </cell>
          <cell r="J2235">
            <v>13900</v>
          </cell>
          <cell r="K2235">
            <v>111200</v>
          </cell>
          <cell r="M2235" t="str">
            <v>Tiền Phong</v>
          </cell>
          <cell r="N2235">
            <v>0</v>
          </cell>
          <cell r="O2235" t="str">
            <v>Việt Nam</v>
          </cell>
          <cell r="Q2235">
            <v>100</v>
          </cell>
          <cell r="R2235">
            <v>13807.88</v>
          </cell>
          <cell r="S2235">
            <v>0</v>
          </cell>
          <cell r="T2235">
            <v>8</v>
          </cell>
          <cell r="U2235">
            <v>13857</v>
          </cell>
          <cell r="V2235">
            <v>110856</v>
          </cell>
          <cell r="W2235">
            <v>0</v>
          </cell>
          <cell r="X2235">
            <v>0</v>
          </cell>
          <cell r="Y2235">
            <v>0</v>
          </cell>
          <cell r="Z2235">
            <v>0</v>
          </cell>
          <cell r="AA2235">
            <v>0</v>
          </cell>
          <cell r="AB2235">
            <v>0</v>
          </cell>
          <cell r="AC2235">
            <v>0</v>
          </cell>
          <cell r="AD2235">
            <v>0</v>
          </cell>
          <cell r="AE2235" t="e">
            <v>#REF!</v>
          </cell>
          <cell r="AF2235" t="e">
            <v>#REF!</v>
          </cell>
          <cell r="AI2235">
            <v>13900</v>
          </cell>
          <cell r="AJ2235">
            <v>111200</v>
          </cell>
        </row>
        <row r="2236">
          <cell r="A2236" t="str">
            <v>B30095</v>
          </cell>
          <cell r="B2236">
            <v>10155</v>
          </cell>
          <cell r="C2236">
            <v>1828</v>
          </cell>
          <cell r="E2236" t="str">
            <v>Măng sông nối ống uPVC D160 PN≥16</v>
          </cell>
          <cell r="F2236">
            <v>0</v>
          </cell>
          <cell r="G2236">
            <v>0</v>
          </cell>
          <cell r="H2236" t="str">
            <v>cái</v>
          </cell>
          <cell r="I2236">
            <v>10</v>
          </cell>
          <cell r="J2236">
            <v>118200</v>
          </cell>
          <cell r="K2236">
            <v>1182000</v>
          </cell>
          <cell r="M2236" t="str">
            <v>Tiền Phong</v>
          </cell>
          <cell r="N2236">
            <v>0</v>
          </cell>
          <cell r="O2236" t="str">
            <v>Việt Nam</v>
          </cell>
          <cell r="Q2236">
            <v>100</v>
          </cell>
          <cell r="R2236">
            <v>118142.2</v>
          </cell>
          <cell r="S2236">
            <v>0</v>
          </cell>
          <cell r="T2236">
            <v>10</v>
          </cell>
          <cell r="U2236">
            <v>118231.5</v>
          </cell>
          <cell r="V2236">
            <v>1182315</v>
          </cell>
          <cell r="W2236">
            <v>0</v>
          </cell>
          <cell r="X2236">
            <v>0</v>
          </cell>
          <cell r="Y2236">
            <v>0</v>
          </cell>
          <cell r="Z2236">
            <v>0</v>
          </cell>
          <cell r="AA2236">
            <v>0</v>
          </cell>
          <cell r="AB2236">
            <v>0</v>
          </cell>
          <cell r="AC2236">
            <v>0</v>
          </cell>
          <cell r="AD2236">
            <v>0</v>
          </cell>
          <cell r="AE2236" t="e">
            <v>#REF!</v>
          </cell>
          <cell r="AF2236" t="e">
            <v>#REF!</v>
          </cell>
          <cell r="AI2236">
            <v>118200</v>
          </cell>
          <cell r="AJ2236">
            <v>1182000</v>
          </cell>
        </row>
        <row r="2237">
          <cell r="A2237" t="str">
            <v>B30096</v>
          </cell>
          <cell r="B2237">
            <v>10156</v>
          </cell>
          <cell r="C2237">
            <v>1828</v>
          </cell>
          <cell r="E2237" t="str">
            <v>Măng sông nối ống uPVC D140 PN≥16</v>
          </cell>
          <cell r="F2237">
            <v>0</v>
          </cell>
          <cell r="G2237">
            <v>0</v>
          </cell>
          <cell r="H2237" t="str">
            <v>cái</v>
          </cell>
          <cell r="I2237">
            <v>20</v>
          </cell>
          <cell r="J2237">
            <v>160000</v>
          </cell>
          <cell r="K2237">
            <v>3200000</v>
          </cell>
          <cell r="M2237" t="str">
            <v>Tiền Phong</v>
          </cell>
          <cell r="N2237">
            <v>0</v>
          </cell>
          <cell r="O2237" t="str">
            <v>Việt Nam</v>
          </cell>
          <cell r="Q2237">
            <v>100</v>
          </cell>
          <cell r="R2237">
            <v>160000</v>
          </cell>
          <cell r="S2237">
            <v>0</v>
          </cell>
          <cell r="T2237">
            <v>20</v>
          </cell>
          <cell r="U2237">
            <v>160026</v>
          </cell>
          <cell r="V2237">
            <v>3200520</v>
          </cell>
          <cell r="W2237">
            <v>0</v>
          </cell>
          <cell r="X2237">
            <v>0</v>
          </cell>
          <cell r="Y2237">
            <v>0</v>
          </cell>
          <cell r="Z2237">
            <v>0</v>
          </cell>
          <cell r="AA2237">
            <v>0</v>
          </cell>
          <cell r="AB2237">
            <v>0</v>
          </cell>
          <cell r="AC2237">
            <v>0</v>
          </cell>
          <cell r="AD2237">
            <v>0</v>
          </cell>
          <cell r="AE2237" t="e">
            <v>#REF!</v>
          </cell>
          <cell r="AF2237" t="e">
            <v>#REF!</v>
          </cell>
          <cell r="AI2237">
            <v>160000</v>
          </cell>
          <cell r="AJ2237">
            <v>3200000</v>
          </cell>
        </row>
        <row r="2238">
          <cell r="A2238" t="str">
            <v>B30097</v>
          </cell>
          <cell r="B2238">
            <v>10157</v>
          </cell>
          <cell r="C2238">
            <v>1828</v>
          </cell>
          <cell r="E2238" t="str">
            <v>Măng sông nối ống uPVC D110 PN≥16</v>
          </cell>
          <cell r="F2238">
            <v>0</v>
          </cell>
          <cell r="G2238">
            <v>0</v>
          </cell>
          <cell r="H2238" t="str">
            <v>cái</v>
          </cell>
          <cell r="I2238">
            <v>16</v>
          </cell>
          <cell r="J2238">
            <v>93000</v>
          </cell>
          <cell r="K2238">
            <v>1488000</v>
          </cell>
          <cell r="M2238" t="str">
            <v>Tiền Phong</v>
          </cell>
          <cell r="N2238">
            <v>0</v>
          </cell>
          <cell r="O2238" t="str">
            <v>Việt Nam</v>
          </cell>
          <cell r="Q2238">
            <v>100</v>
          </cell>
          <cell r="R2238">
            <v>92943.4</v>
          </cell>
          <cell r="S2238">
            <v>0</v>
          </cell>
          <cell r="T2238">
            <v>16</v>
          </cell>
          <cell r="U2238">
            <v>92976</v>
          </cell>
          <cell r="V2238">
            <v>1487616</v>
          </cell>
          <cell r="W2238">
            <v>0</v>
          </cell>
          <cell r="X2238">
            <v>0</v>
          </cell>
          <cell r="Y2238">
            <v>0</v>
          </cell>
          <cell r="Z2238">
            <v>0</v>
          </cell>
          <cell r="AA2238">
            <v>0</v>
          </cell>
          <cell r="AB2238">
            <v>0</v>
          </cell>
          <cell r="AC2238">
            <v>0</v>
          </cell>
          <cell r="AD2238">
            <v>0</v>
          </cell>
          <cell r="AE2238" t="e">
            <v>#REF!</v>
          </cell>
          <cell r="AF2238" t="e">
            <v>#REF!</v>
          </cell>
          <cell r="AI2238">
            <v>93000</v>
          </cell>
          <cell r="AJ2238">
            <v>1488000</v>
          </cell>
        </row>
        <row r="2239">
          <cell r="A2239" t="str">
            <v>B30098</v>
          </cell>
          <cell r="B2239">
            <v>10158</v>
          </cell>
          <cell r="C2239">
            <v>1828</v>
          </cell>
          <cell r="E2239" t="str">
            <v>Măng sông nối ống uPVC D90 PN≥6</v>
          </cell>
          <cell r="F2239">
            <v>0</v>
          </cell>
          <cell r="G2239">
            <v>0</v>
          </cell>
          <cell r="H2239" t="str">
            <v>cái</v>
          </cell>
          <cell r="I2239">
            <v>5</v>
          </cell>
          <cell r="J2239">
            <v>19000</v>
          </cell>
          <cell r="K2239">
            <v>95000</v>
          </cell>
          <cell r="M2239" t="str">
            <v>Tiền Phong</v>
          </cell>
          <cell r="N2239">
            <v>0</v>
          </cell>
          <cell r="O2239" t="str">
            <v>Việt Nam</v>
          </cell>
          <cell r="Q2239">
            <v>100</v>
          </cell>
          <cell r="R2239">
            <v>19052.999999999996</v>
          </cell>
          <cell r="S2239">
            <v>0</v>
          </cell>
          <cell r="T2239">
            <v>5</v>
          </cell>
          <cell r="U2239">
            <v>18997.5</v>
          </cell>
          <cell r="V2239">
            <v>94987.5</v>
          </cell>
          <cell r="W2239">
            <v>0</v>
          </cell>
          <cell r="X2239">
            <v>0</v>
          </cell>
          <cell r="Y2239">
            <v>0</v>
          </cell>
          <cell r="Z2239">
            <v>0</v>
          </cell>
          <cell r="AA2239">
            <v>0</v>
          </cell>
          <cell r="AB2239">
            <v>0</v>
          </cell>
          <cell r="AC2239">
            <v>0</v>
          </cell>
          <cell r="AD2239">
            <v>0</v>
          </cell>
          <cell r="AE2239" t="e">
            <v>#REF!</v>
          </cell>
          <cell r="AF2239" t="e">
            <v>#REF!</v>
          </cell>
          <cell r="AI2239">
            <v>19000</v>
          </cell>
          <cell r="AJ2239">
            <v>95000</v>
          </cell>
        </row>
        <row r="2240">
          <cell r="A2240" t="str">
            <v>B30099</v>
          </cell>
          <cell r="B2240">
            <v>10159</v>
          </cell>
          <cell r="C2240">
            <v>1828</v>
          </cell>
          <cell r="E2240" t="str">
            <v>Măng sông nối ống uPVC D75 PN≥6</v>
          </cell>
          <cell r="F2240">
            <v>0</v>
          </cell>
          <cell r="G2240">
            <v>0</v>
          </cell>
          <cell r="H2240" t="str">
            <v>cái</v>
          </cell>
          <cell r="I2240">
            <v>2</v>
          </cell>
          <cell r="J2240">
            <v>21000</v>
          </cell>
          <cell r="K2240">
            <v>42000</v>
          </cell>
          <cell r="M2240" t="str">
            <v>Tiền Phong</v>
          </cell>
          <cell r="N2240">
            <v>0</v>
          </cell>
          <cell r="O2240" t="str">
            <v>Việt Nam</v>
          </cell>
          <cell r="Q2240">
            <v>100</v>
          </cell>
          <cell r="R2240">
            <v>20999</v>
          </cell>
          <cell r="S2240">
            <v>0</v>
          </cell>
          <cell r="T2240">
            <v>2</v>
          </cell>
          <cell r="U2240">
            <v>21009</v>
          </cell>
          <cell r="V2240">
            <v>42018</v>
          </cell>
          <cell r="W2240">
            <v>0</v>
          </cell>
          <cell r="X2240">
            <v>0</v>
          </cell>
          <cell r="Y2240">
            <v>0</v>
          </cell>
          <cell r="Z2240">
            <v>0</v>
          </cell>
          <cell r="AA2240">
            <v>0</v>
          </cell>
          <cell r="AB2240">
            <v>0</v>
          </cell>
          <cell r="AC2240">
            <v>0</v>
          </cell>
          <cell r="AD2240">
            <v>0</v>
          </cell>
          <cell r="AE2240" t="e">
            <v>#REF!</v>
          </cell>
          <cell r="AF2240" t="e">
            <v>#REF!</v>
          </cell>
          <cell r="AI2240">
            <v>21000</v>
          </cell>
          <cell r="AJ2240">
            <v>42000</v>
          </cell>
        </row>
        <row r="2241">
          <cell r="A2241" t="str">
            <v>B30100</v>
          </cell>
          <cell r="B2241">
            <v>10160</v>
          </cell>
          <cell r="C2241">
            <v>1828</v>
          </cell>
          <cell r="E2241" t="str">
            <v>Măng sông nối ống uPVC D63 PN≥6</v>
          </cell>
          <cell r="F2241">
            <v>0</v>
          </cell>
          <cell r="G2241">
            <v>0</v>
          </cell>
          <cell r="H2241" t="str">
            <v>cái</v>
          </cell>
          <cell r="I2241">
            <v>20</v>
          </cell>
          <cell r="J2241">
            <v>9400</v>
          </cell>
          <cell r="K2241">
            <v>188000</v>
          </cell>
          <cell r="M2241" t="str">
            <v>Tiền Phong</v>
          </cell>
          <cell r="N2241">
            <v>0</v>
          </cell>
          <cell r="O2241" t="str">
            <v>Việt Nam</v>
          </cell>
          <cell r="Q2241">
            <v>100</v>
          </cell>
          <cell r="R2241">
            <v>9416.9999999999982</v>
          </cell>
          <cell r="S2241">
            <v>0</v>
          </cell>
          <cell r="T2241">
            <v>20</v>
          </cell>
          <cell r="U2241">
            <v>9387</v>
          </cell>
          <cell r="V2241">
            <v>187740</v>
          </cell>
          <cell r="W2241">
            <v>0</v>
          </cell>
          <cell r="X2241">
            <v>0</v>
          </cell>
          <cell r="Y2241">
            <v>0</v>
          </cell>
          <cell r="Z2241">
            <v>0</v>
          </cell>
          <cell r="AA2241">
            <v>0</v>
          </cell>
          <cell r="AB2241">
            <v>0</v>
          </cell>
          <cell r="AC2241">
            <v>0</v>
          </cell>
          <cell r="AD2241">
            <v>0</v>
          </cell>
          <cell r="AE2241" t="e">
            <v>#REF!</v>
          </cell>
          <cell r="AF2241" t="e">
            <v>#REF!</v>
          </cell>
          <cell r="AI2241">
            <v>9400</v>
          </cell>
          <cell r="AJ2241">
            <v>188000</v>
          </cell>
        </row>
        <row r="2242">
          <cell r="A2242" t="str">
            <v>B30101</v>
          </cell>
          <cell r="B2242">
            <v>10161</v>
          </cell>
          <cell r="C2242">
            <v>1828</v>
          </cell>
          <cell r="E2242" t="str">
            <v>Măng sông nối ống uPVC D40 PN≥6</v>
          </cell>
          <cell r="F2242">
            <v>0</v>
          </cell>
          <cell r="G2242">
            <v>0</v>
          </cell>
          <cell r="H2242" t="str">
            <v>cái</v>
          </cell>
          <cell r="I2242">
            <v>3</v>
          </cell>
          <cell r="J2242">
            <v>3800</v>
          </cell>
          <cell r="K2242">
            <v>11400</v>
          </cell>
          <cell r="M2242" t="str">
            <v>Tiền Phong</v>
          </cell>
          <cell r="N2242">
            <v>0</v>
          </cell>
          <cell r="O2242" t="str">
            <v>Việt Nam</v>
          </cell>
          <cell r="Q2242">
            <v>100</v>
          </cell>
          <cell r="R2242">
            <v>3869</v>
          </cell>
          <cell r="S2242">
            <v>0</v>
          </cell>
          <cell r="T2242">
            <v>3</v>
          </cell>
          <cell r="U2242">
            <v>3799.5</v>
          </cell>
          <cell r="V2242">
            <v>11398.5</v>
          </cell>
          <cell r="W2242">
            <v>0</v>
          </cell>
          <cell r="X2242">
            <v>0</v>
          </cell>
          <cell r="Y2242">
            <v>0</v>
          </cell>
          <cell r="Z2242">
            <v>0</v>
          </cell>
          <cell r="AA2242">
            <v>0</v>
          </cell>
          <cell r="AB2242">
            <v>0</v>
          </cell>
          <cell r="AC2242">
            <v>0</v>
          </cell>
          <cell r="AD2242">
            <v>0</v>
          </cell>
          <cell r="AE2242" t="e">
            <v>#REF!</v>
          </cell>
          <cell r="AF2242" t="e">
            <v>#REF!</v>
          </cell>
          <cell r="AI2242">
            <v>3800</v>
          </cell>
          <cell r="AJ2242">
            <v>11400</v>
          </cell>
        </row>
        <row r="2243">
          <cell r="A2243" t="str">
            <v>B30102</v>
          </cell>
          <cell r="B2243">
            <v>10162</v>
          </cell>
          <cell r="C2243">
            <v>1828</v>
          </cell>
          <cell r="E2243" t="str">
            <v>Bịt xả thông tắc uPVC D140 PN≥16</v>
          </cell>
          <cell r="F2243">
            <v>0</v>
          </cell>
          <cell r="G2243">
            <v>0</v>
          </cell>
          <cell r="H2243" t="str">
            <v>cái</v>
          </cell>
          <cell r="I2243">
            <v>3</v>
          </cell>
          <cell r="J2243">
            <v>112000</v>
          </cell>
          <cell r="K2243">
            <v>336000</v>
          </cell>
          <cell r="M2243" t="str">
            <v>Tiền Phong</v>
          </cell>
          <cell r="N2243">
            <v>0</v>
          </cell>
          <cell r="O2243" t="str">
            <v>Việt Nam</v>
          </cell>
          <cell r="Q2243">
            <v>100</v>
          </cell>
          <cell r="R2243">
            <v>111909</v>
          </cell>
          <cell r="S2243">
            <v>0</v>
          </cell>
          <cell r="T2243">
            <v>3</v>
          </cell>
          <cell r="U2243">
            <v>111973.5</v>
          </cell>
          <cell r="V2243">
            <v>335920.5</v>
          </cell>
          <cell r="W2243">
            <v>0</v>
          </cell>
          <cell r="X2243">
            <v>0</v>
          </cell>
          <cell r="Y2243">
            <v>0</v>
          </cell>
          <cell r="Z2243">
            <v>0</v>
          </cell>
          <cell r="AA2243">
            <v>0</v>
          </cell>
          <cell r="AB2243">
            <v>0</v>
          </cell>
          <cell r="AC2243">
            <v>0</v>
          </cell>
          <cell r="AD2243">
            <v>0</v>
          </cell>
          <cell r="AE2243" t="e">
            <v>#REF!</v>
          </cell>
          <cell r="AF2243" t="e">
            <v>#REF!</v>
          </cell>
          <cell r="AI2243">
            <v>112000</v>
          </cell>
          <cell r="AJ2243">
            <v>336000</v>
          </cell>
        </row>
        <row r="2244">
          <cell r="A2244" t="str">
            <v>B30103</v>
          </cell>
          <cell r="B2244">
            <v>10163</v>
          </cell>
          <cell r="C2244">
            <v>1828</v>
          </cell>
          <cell r="E2244" t="str">
            <v>Bịt xả thông tắc uPVC D110PN≥16</v>
          </cell>
          <cell r="F2244">
            <v>0</v>
          </cell>
          <cell r="G2244">
            <v>0</v>
          </cell>
          <cell r="H2244" t="str">
            <v>cái</v>
          </cell>
          <cell r="I2244">
            <v>10</v>
          </cell>
          <cell r="J2244">
            <v>72900</v>
          </cell>
          <cell r="K2244">
            <v>729000</v>
          </cell>
          <cell r="M2244" t="str">
            <v>Tiền Phong</v>
          </cell>
          <cell r="N2244">
            <v>0</v>
          </cell>
          <cell r="O2244" t="str">
            <v>Việt Nam</v>
          </cell>
          <cell r="Q2244">
            <v>100</v>
          </cell>
          <cell r="R2244">
            <v>72766.099999999991</v>
          </cell>
          <cell r="S2244">
            <v>0</v>
          </cell>
          <cell r="T2244">
            <v>10</v>
          </cell>
          <cell r="U2244">
            <v>72861</v>
          </cell>
          <cell r="V2244">
            <v>728610</v>
          </cell>
          <cell r="W2244">
            <v>0</v>
          </cell>
          <cell r="X2244">
            <v>0</v>
          </cell>
          <cell r="Y2244">
            <v>0</v>
          </cell>
          <cell r="Z2244">
            <v>0</v>
          </cell>
          <cell r="AA2244">
            <v>0</v>
          </cell>
          <cell r="AB2244">
            <v>0</v>
          </cell>
          <cell r="AC2244">
            <v>0</v>
          </cell>
          <cell r="AD2244">
            <v>0</v>
          </cell>
          <cell r="AE2244" t="e">
            <v>#REF!</v>
          </cell>
          <cell r="AF2244" t="e">
            <v>#REF!</v>
          </cell>
          <cell r="AI2244">
            <v>72900</v>
          </cell>
          <cell r="AJ2244">
            <v>729000</v>
          </cell>
        </row>
        <row r="2245">
          <cell r="A2245" t="str">
            <v>B30104</v>
          </cell>
          <cell r="B2245">
            <v>10164</v>
          </cell>
          <cell r="C2245">
            <v>1828</v>
          </cell>
          <cell r="E2245" t="str">
            <v>Bịt xả thông tắc uPVC D75 PN≥6</v>
          </cell>
          <cell r="F2245">
            <v>0</v>
          </cell>
          <cell r="G2245">
            <v>0</v>
          </cell>
          <cell r="H2245" t="str">
            <v>cái</v>
          </cell>
          <cell r="I2245">
            <v>2</v>
          </cell>
          <cell r="J2245">
            <v>28400</v>
          </cell>
          <cell r="K2245">
            <v>56800</v>
          </cell>
          <cell r="M2245" t="str">
            <v>Tiền Phong</v>
          </cell>
          <cell r="N2245">
            <v>0</v>
          </cell>
          <cell r="O2245" t="str">
            <v>Việt Nam</v>
          </cell>
          <cell r="Q2245">
            <v>100</v>
          </cell>
          <cell r="R2245">
            <v>28303</v>
          </cell>
          <cell r="S2245">
            <v>0</v>
          </cell>
          <cell r="T2245">
            <v>2</v>
          </cell>
          <cell r="U2245">
            <v>28384.5</v>
          </cell>
          <cell r="V2245">
            <v>56769</v>
          </cell>
          <cell r="W2245">
            <v>0</v>
          </cell>
          <cell r="X2245">
            <v>0</v>
          </cell>
          <cell r="Y2245">
            <v>0</v>
          </cell>
          <cell r="Z2245">
            <v>0</v>
          </cell>
          <cell r="AA2245">
            <v>0</v>
          </cell>
          <cell r="AB2245">
            <v>0</v>
          </cell>
          <cell r="AC2245">
            <v>0</v>
          </cell>
          <cell r="AD2245">
            <v>0</v>
          </cell>
          <cell r="AE2245" t="e">
            <v>#REF!</v>
          </cell>
          <cell r="AF2245" t="e">
            <v>#REF!</v>
          </cell>
          <cell r="AI2245">
            <v>28400</v>
          </cell>
          <cell r="AJ2245">
            <v>56800</v>
          </cell>
        </row>
        <row r="2246">
          <cell r="A2246" t="str">
            <v>B30105</v>
          </cell>
          <cell r="B2246">
            <v>10165</v>
          </cell>
          <cell r="C2246">
            <v>1828</v>
          </cell>
          <cell r="E2246" t="str">
            <v>Nắp bịt uPVC D110 PN≥6</v>
          </cell>
          <cell r="F2246">
            <v>0</v>
          </cell>
          <cell r="G2246">
            <v>0</v>
          </cell>
          <cell r="H2246" t="str">
            <v>cái</v>
          </cell>
          <cell r="I2246">
            <v>5</v>
          </cell>
          <cell r="J2246">
            <v>31700</v>
          </cell>
          <cell r="K2246">
            <v>158500</v>
          </cell>
          <cell r="M2246" t="str">
            <v>Tiền Phong</v>
          </cell>
          <cell r="N2246">
            <v>0</v>
          </cell>
          <cell r="O2246" t="str">
            <v>Việt Nam</v>
          </cell>
          <cell r="Q2246">
            <v>100</v>
          </cell>
          <cell r="R2246">
            <v>31682</v>
          </cell>
          <cell r="S2246">
            <v>0</v>
          </cell>
          <cell r="T2246">
            <v>5</v>
          </cell>
          <cell r="U2246">
            <v>31737</v>
          </cell>
          <cell r="V2246">
            <v>158685</v>
          </cell>
          <cell r="W2246">
            <v>0</v>
          </cell>
          <cell r="X2246">
            <v>0</v>
          </cell>
          <cell r="Y2246">
            <v>0</v>
          </cell>
          <cell r="Z2246">
            <v>0</v>
          </cell>
          <cell r="AA2246">
            <v>0</v>
          </cell>
          <cell r="AB2246">
            <v>0</v>
          </cell>
          <cell r="AC2246">
            <v>0</v>
          </cell>
          <cell r="AD2246">
            <v>0</v>
          </cell>
          <cell r="AE2246" t="e">
            <v>#REF!</v>
          </cell>
          <cell r="AF2246" t="e">
            <v>#REF!</v>
          </cell>
          <cell r="AI2246">
            <v>31700</v>
          </cell>
          <cell r="AJ2246">
            <v>158500</v>
          </cell>
        </row>
        <row r="2247">
          <cell r="A2247" t="str">
            <v>B30106</v>
          </cell>
          <cell r="B2247">
            <v>10166</v>
          </cell>
          <cell r="C2247">
            <v>1828</v>
          </cell>
          <cell r="E2247" t="str">
            <v>Nắp bịt uPVC D63 PN≥6</v>
          </cell>
          <cell r="F2247">
            <v>0</v>
          </cell>
          <cell r="G2247">
            <v>0</v>
          </cell>
          <cell r="H2247" t="str">
            <v>cái</v>
          </cell>
          <cell r="I2247">
            <v>9</v>
          </cell>
          <cell r="J2247">
            <v>6700</v>
          </cell>
          <cell r="K2247">
            <v>60300</v>
          </cell>
          <cell r="M2247" t="str">
            <v>Tiền Phong</v>
          </cell>
          <cell r="N2247">
            <v>0</v>
          </cell>
          <cell r="O2247" t="str">
            <v>Việt Nam</v>
          </cell>
          <cell r="Q2247">
            <v>100</v>
          </cell>
          <cell r="R2247">
            <v>6791.0599999999995</v>
          </cell>
          <cell r="S2247">
            <v>0</v>
          </cell>
          <cell r="T2247">
            <v>9</v>
          </cell>
          <cell r="U2247">
            <v>6705</v>
          </cell>
          <cell r="V2247">
            <v>60345</v>
          </cell>
          <cell r="W2247">
            <v>0</v>
          </cell>
          <cell r="X2247">
            <v>0</v>
          </cell>
          <cell r="Y2247">
            <v>0</v>
          </cell>
          <cell r="Z2247">
            <v>0</v>
          </cell>
          <cell r="AA2247">
            <v>0</v>
          </cell>
          <cell r="AB2247">
            <v>0</v>
          </cell>
          <cell r="AC2247">
            <v>0</v>
          </cell>
          <cell r="AD2247">
            <v>0</v>
          </cell>
          <cell r="AE2247" t="e">
            <v>#REF!</v>
          </cell>
          <cell r="AF2247" t="e">
            <v>#REF!</v>
          </cell>
          <cell r="AI2247">
            <v>6700</v>
          </cell>
          <cell r="AJ2247">
            <v>60300</v>
          </cell>
        </row>
        <row r="2248">
          <cell r="A2248" t="str">
            <v>B30107</v>
          </cell>
          <cell r="B2248">
            <v>10167</v>
          </cell>
          <cell r="C2248">
            <v>1828</v>
          </cell>
          <cell r="E2248" t="str">
            <v xml:space="preserve">Con thỏ D63 </v>
          </cell>
          <cell r="F2248">
            <v>0</v>
          </cell>
          <cell r="G2248">
            <v>0</v>
          </cell>
          <cell r="H2248" t="str">
            <v>cái</v>
          </cell>
          <cell r="I2248">
            <v>5</v>
          </cell>
          <cell r="J2248">
            <v>38900</v>
          </cell>
          <cell r="K2248">
            <v>194500</v>
          </cell>
          <cell r="M2248" t="str">
            <v>Tiền Phong</v>
          </cell>
          <cell r="N2248">
            <v>0</v>
          </cell>
          <cell r="O2248" t="str">
            <v>Việt Nam</v>
          </cell>
          <cell r="Q2248">
            <v>100</v>
          </cell>
          <cell r="R2248">
            <v>38981.999999999993</v>
          </cell>
          <cell r="S2248">
            <v>0</v>
          </cell>
          <cell r="T2248">
            <v>5</v>
          </cell>
          <cell r="U2248">
            <v>38889</v>
          </cell>
          <cell r="V2248">
            <v>194445</v>
          </cell>
          <cell r="W2248">
            <v>0</v>
          </cell>
          <cell r="X2248">
            <v>0</v>
          </cell>
          <cell r="Y2248">
            <v>0</v>
          </cell>
          <cell r="Z2248">
            <v>0</v>
          </cell>
          <cell r="AA2248">
            <v>0</v>
          </cell>
          <cell r="AB2248">
            <v>0</v>
          </cell>
          <cell r="AC2248">
            <v>0</v>
          </cell>
          <cell r="AD2248">
            <v>0</v>
          </cell>
          <cell r="AE2248" t="e">
            <v>#REF!</v>
          </cell>
          <cell r="AF2248" t="e">
            <v>#REF!</v>
          </cell>
          <cell r="AI2248">
            <v>38900</v>
          </cell>
          <cell r="AJ2248">
            <v>194500</v>
          </cell>
        </row>
        <row r="2249">
          <cell r="A2249" t="str">
            <v>B30108</v>
          </cell>
          <cell r="D2249" t="str">
            <v>II</v>
          </cell>
          <cell r="E2249" t="str">
            <v>Tầng hầm 1</v>
          </cell>
        </row>
        <row r="2250">
          <cell r="A2250" t="str">
            <v>B30109</v>
          </cell>
          <cell r="D2250" t="str">
            <v>II.1</v>
          </cell>
          <cell r="E2250" t="str">
            <v>Thiết bị vệ sinh</v>
          </cell>
        </row>
        <row r="2251">
          <cell r="A2251" t="str">
            <v>B30110</v>
          </cell>
          <cell r="B2251">
            <v>5021</v>
          </cell>
          <cell r="C2251">
            <v>1760</v>
          </cell>
          <cell r="E2251" t="str">
            <v xml:space="preserve">Water Closet (For Staff-Office Area) </v>
          </cell>
          <cell r="F2251" t="str">
            <v>Bệt loại cao cấp, dùng cho nhân viên văn phòng</v>
          </cell>
          <cell r="G2251" t="str">
            <v>W/Water Spray-Hand Type &amp; Paper Holder</v>
          </cell>
          <cell r="H2251" t="str">
            <v>Unit</v>
          </cell>
          <cell r="I2251">
            <v>7</v>
          </cell>
          <cell r="J2251">
            <v>0</v>
          </cell>
          <cell r="K2251">
            <v>0</v>
          </cell>
          <cell r="L2251" t="str">
            <v>Vật tư chủ đầu tư cấp</v>
          </cell>
          <cell r="M2251">
            <v>0</v>
          </cell>
          <cell r="N2251">
            <v>0</v>
          </cell>
          <cell r="O2251">
            <v>0</v>
          </cell>
          <cell r="Q2251">
            <v>100</v>
          </cell>
          <cell r="R2251">
            <v>0</v>
          </cell>
          <cell r="S2251">
            <v>0</v>
          </cell>
          <cell r="T2251">
            <v>7</v>
          </cell>
          <cell r="V2251">
            <v>0</v>
          </cell>
          <cell r="W2251">
            <v>131.6</v>
          </cell>
          <cell r="X2251">
            <v>921.19999999999993</v>
          </cell>
          <cell r="Y2251">
            <v>541191.84</v>
          </cell>
          <cell r="Z2251">
            <v>3788342.88</v>
          </cell>
          <cell r="AA2251">
            <v>568251.43000000005</v>
          </cell>
          <cell r="AB2251">
            <v>3977760.0100000002</v>
          </cell>
          <cell r="AC2251">
            <v>10.5</v>
          </cell>
          <cell r="AD2251">
            <v>73.5</v>
          </cell>
          <cell r="AE2251" t="e">
            <v>#REF!</v>
          </cell>
          <cell r="AF2251" t="e">
            <v>#REF!</v>
          </cell>
          <cell r="AI2251">
            <v>0</v>
          </cell>
          <cell r="AJ2251" t="str">
            <v/>
          </cell>
        </row>
        <row r="2252">
          <cell r="A2252" t="str">
            <v>B30111</v>
          </cell>
          <cell r="B2252">
            <v>5039</v>
          </cell>
          <cell r="C2252">
            <v>1760</v>
          </cell>
          <cell r="E2252" t="str">
            <v>Lavatory counter type- Sensor Faucet (For Guest Toilet)</v>
          </cell>
          <cell r="F2252" t="str">
            <v>Chậu rửa tay vòi cảm ứng dùng cho nhà vệ sinh dành cho khách</v>
          </cell>
          <cell r="G2252" t="str">
            <v>W/Liquid Soap Dispenser</v>
          </cell>
          <cell r="H2252" t="str">
            <v>Unit</v>
          </cell>
          <cell r="I2252">
            <v>13</v>
          </cell>
          <cell r="J2252">
            <v>0</v>
          </cell>
          <cell r="K2252">
            <v>0</v>
          </cell>
          <cell r="L2252" t="str">
            <v>Vật tư chủ đầu tư cấp</v>
          </cell>
          <cell r="M2252">
            <v>0</v>
          </cell>
          <cell r="N2252">
            <v>0</v>
          </cell>
          <cell r="O2252">
            <v>0</v>
          </cell>
          <cell r="Q2252">
            <v>100</v>
          </cell>
          <cell r="R2252">
            <v>400.87</v>
          </cell>
          <cell r="S2252">
            <v>0</v>
          </cell>
          <cell r="T2252">
            <v>13</v>
          </cell>
          <cell r="V2252">
            <v>0</v>
          </cell>
          <cell r="W2252">
            <v>92.399999999999991</v>
          </cell>
          <cell r="X2252">
            <v>1201.1999999999998</v>
          </cell>
          <cell r="Y2252">
            <v>379985.76</v>
          </cell>
          <cell r="Z2252">
            <v>4939814.88</v>
          </cell>
          <cell r="AA2252">
            <v>398985.05</v>
          </cell>
          <cell r="AB2252">
            <v>5186805.6499999994</v>
          </cell>
          <cell r="AC2252">
            <v>7.4</v>
          </cell>
          <cell r="AD2252">
            <v>96.2</v>
          </cell>
          <cell r="AE2252" t="e">
            <v>#REF!</v>
          </cell>
          <cell r="AF2252" t="e">
            <v>#REF!</v>
          </cell>
          <cell r="AI2252">
            <v>0</v>
          </cell>
          <cell r="AJ2252" t="str">
            <v/>
          </cell>
        </row>
        <row r="2253">
          <cell r="A2253" t="str">
            <v>B30112</v>
          </cell>
          <cell r="B2253">
            <v>5039</v>
          </cell>
          <cell r="C2253">
            <v>1760</v>
          </cell>
          <cell r="E2253" t="str">
            <v>Lavatory counter type- Sensor Faucet (For Guest Toilet)</v>
          </cell>
          <cell r="F2253" t="str">
            <v>Chậu rửa tay vòi cảm ứng dùng cho nhà vệ sinh dành cho khách</v>
          </cell>
          <cell r="G2253" t="str">
            <v>W/Liquid Soap Dispenser</v>
          </cell>
          <cell r="H2253" t="str">
            <v>Unit</v>
          </cell>
          <cell r="I2253">
            <v>1</v>
          </cell>
          <cell r="J2253">
            <v>0</v>
          </cell>
          <cell r="K2253">
            <v>0</v>
          </cell>
          <cell r="L2253" t="str">
            <v>Vật tư chủ đầu tư cấp</v>
          </cell>
          <cell r="M2253">
            <v>0</v>
          </cell>
          <cell r="N2253">
            <v>0</v>
          </cell>
          <cell r="O2253">
            <v>0</v>
          </cell>
          <cell r="Q2253">
            <v>100</v>
          </cell>
          <cell r="R2253">
            <v>400.87</v>
          </cell>
          <cell r="S2253">
            <v>0</v>
          </cell>
          <cell r="T2253">
            <v>1</v>
          </cell>
          <cell r="V2253">
            <v>0</v>
          </cell>
          <cell r="W2253">
            <v>92.399999999999991</v>
          </cell>
          <cell r="X2253">
            <v>92.399999999999991</v>
          </cell>
          <cell r="Y2253">
            <v>379985.76</v>
          </cell>
          <cell r="Z2253">
            <v>379985.76</v>
          </cell>
          <cell r="AA2253">
            <v>398985.05</v>
          </cell>
          <cell r="AB2253">
            <v>398985.05</v>
          </cell>
          <cell r="AC2253">
            <v>7.4</v>
          </cell>
          <cell r="AD2253">
            <v>7.4</v>
          </cell>
          <cell r="AE2253" t="e">
            <v>#REF!</v>
          </cell>
          <cell r="AF2253" t="e">
            <v>#REF!</v>
          </cell>
          <cell r="AI2253">
            <v>0</v>
          </cell>
          <cell r="AJ2253" t="str">
            <v/>
          </cell>
        </row>
        <row r="2254">
          <cell r="A2254" t="str">
            <v>B30113</v>
          </cell>
          <cell r="B2254">
            <v>5040</v>
          </cell>
          <cell r="C2254">
            <v>1760</v>
          </cell>
          <cell r="E2254" t="str">
            <v>Chậu Inox đơn (bao gồm đầy đủ phụ kiện và bộ xả)</v>
          </cell>
          <cell r="F2254" t="str">
            <v>Chậu rửa tay vòi cảm ứng dùng cho nhà vệ sinh dành cho khách</v>
          </cell>
          <cell r="G2254">
            <v>0</v>
          </cell>
          <cell r="H2254" t="str">
            <v>Unit</v>
          </cell>
          <cell r="I2254">
            <v>1</v>
          </cell>
          <cell r="J2254">
            <v>0</v>
          </cell>
          <cell r="K2254">
            <v>0</v>
          </cell>
          <cell r="L2254" t="str">
            <v>Vật tư chủ đầu tư cấp</v>
          </cell>
          <cell r="M2254">
            <v>0</v>
          </cell>
          <cell r="N2254">
            <v>0</v>
          </cell>
          <cell r="O2254">
            <v>0</v>
          </cell>
          <cell r="Q2254">
            <v>100</v>
          </cell>
          <cell r="R2254">
            <v>0</v>
          </cell>
          <cell r="S2254">
            <v>0</v>
          </cell>
          <cell r="T2254">
            <v>1</v>
          </cell>
          <cell r="V2254">
            <v>0</v>
          </cell>
          <cell r="W2254">
            <v>64.399999999999991</v>
          </cell>
          <cell r="X2254">
            <v>64.399999999999991</v>
          </cell>
          <cell r="Y2254">
            <v>264838.56</v>
          </cell>
          <cell r="Z2254">
            <v>264838.56</v>
          </cell>
          <cell r="AA2254">
            <v>278080.49</v>
          </cell>
          <cell r="AB2254">
            <v>278080.49</v>
          </cell>
          <cell r="AC2254">
            <v>5.2</v>
          </cell>
          <cell r="AD2254">
            <v>5.2</v>
          </cell>
          <cell r="AE2254" t="e">
            <v>#REF!</v>
          </cell>
          <cell r="AF2254" t="e">
            <v>#REF!</v>
          </cell>
          <cell r="AI2254">
            <v>0</v>
          </cell>
          <cell r="AJ2254" t="str">
            <v/>
          </cell>
        </row>
        <row r="2255">
          <cell r="A2255" t="str">
            <v>B30114</v>
          </cell>
          <cell r="B2255">
            <v>5030</v>
          </cell>
          <cell r="C2255">
            <v>1760</v>
          </cell>
          <cell r="E2255" t="str">
            <v>Urinal W/Sensor (For Guest Toilet)</v>
          </cell>
          <cell r="F2255" t="str">
            <v>Tiểu nam loại cảm ứng (dùng cho nhà vệ sinh dành cho khách)</v>
          </cell>
          <cell r="G2255" t="str">
            <v>Electrical 220V</v>
          </cell>
          <cell r="H2255" t="str">
            <v>Unit</v>
          </cell>
          <cell r="I2255">
            <v>4</v>
          </cell>
          <cell r="J2255">
            <v>0</v>
          </cell>
          <cell r="K2255">
            <v>0</v>
          </cell>
          <cell r="L2255" t="str">
            <v>Vật tư chủ đầu tư cấp</v>
          </cell>
          <cell r="M2255">
            <v>0</v>
          </cell>
          <cell r="N2255">
            <v>0</v>
          </cell>
          <cell r="O2255">
            <v>0</v>
          </cell>
          <cell r="Q2255">
            <v>100</v>
          </cell>
          <cell r="R2255">
            <v>338.53</v>
          </cell>
          <cell r="S2255">
            <v>0</v>
          </cell>
          <cell r="T2255">
            <v>4</v>
          </cell>
          <cell r="V2255">
            <v>0</v>
          </cell>
          <cell r="W2255">
            <v>113.39999999999999</v>
          </cell>
          <cell r="X2255">
            <v>453.59999999999997</v>
          </cell>
          <cell r="Y2255">
            <v>466346.16</v>
          </cell>
          <cell r="Z2255">
            <v>1865384.64</v>
          </cell>
          <cell r="AA2255">
            <v>489663.47</v>
          </cell>
          <cell r="AB2255">
            <v>1958653.88</v>
          </cell>
          <cell r="AC2255">
            <v>9.1</v>
          </cell>
          <cell r="AD2255">
            <v>36.4</v>
          </cell>
          <cell r="AE2255" t="e">
            <v>#REF!</v>
          </cell>
          <cell r="AF2255" t="e">
            <v>#REF!</v>
          </cell>
          <cell r="AI2255">
            <v>0</v>
          </cell>
          <cell r="AJ2255" t="str">
            <v/>
          </cell>
        </row>
        <row r="2256">
          <cell r="A2256" t="str">
            <v>B30115</v>
          </cell>
          <cell r="L2256" t="str">
            <v>Vật tư chủ đầu tư cấpNhân công đã bao gồm</v>
          </cell>
        </row>
        <row r="2257">
          <cell r="A2257" t="str">
            <v>B30116</v>
          </cell>
          <cell r="B2257">
            <v>5093</v>
          </cell>
          <cell r="C2257">
            <v>1760</v>
          </cell>
          <cell r="E2257" t="str">
            <v>Shower mixing type</v>
          </cell>
          <cell r="F2257" t="str">
            <v>Sen tắm nóng lạnh</v>
          </cell>
          <cell r="G2257">
            <v>0</v>
          </cell>
          <cell r="H2257" t="str">
            <v>pcs</v>
          </cell>
          <cell r="I2257">
            <v>10</v>
          </cell>
          <cell r="J2257">
            <v>0</v>
          </cell>
          <cell r="K2257">
            <v>0</v>
          </cell>
          <cell r="L2257" t="str">
            <v>Vật tư chủ đầu tư cấp</v>
          </cell>
          <cell r="M2257">
            <v>0</v>
          </cell>
          <cell r="N2257">
            <v>0</v>
          </cell>
          <cell r="O2257">
            <v>0</v>
          </cell>
          <cell r="Q2257">
            <v>100</v>
          </cell>
          <cell r="R2257">
            <v>97.58</v>
          </cell>
          <cell r="S2257">
            <v>0</v>
          </cell>
          <cell r="T2257">
            <v>10</v>
          </cell>
          <cell r="V2257">
            <v>0</v>
          </cell>
          <cell r="W2257">
            <v>64.399999999999991</v>
          </cell>
          <cell r="X2257">
            <v>643.99999999999989</v>
          </cell>
          <cell r="Y2257">
            <v>264838.56</v>
          </cell>
          <cell r="Z2257">
            <v>2648385.6</v>
          </cell>
          <cell r="AA2257">
            <v>278080.49</v>
          </cell>
          <cell r="AB2257">
            <v>2780804.9</v>
          </cell>
          <cell r="AC2257">
            <v>5.2</v>
          </cell>
          <cell r="AD2257">
            <v>52</v>
          </cell>
          <cell r="AE2257" t="e">
            <v>#REF!</v>
          </cell>
          <cell r="AF2257" t="e">
            <v>#REF!</v>
          </cell>
          <cell r="AI2257">
            <v>0</v>
          </cell>
          <cell r="AJ2257" t="str">
            <v/>
          </cell>
        </row>
        <row r="2258">
          <cell r="A2258" t="str">
            <v>B30117</v>
          </cell>
          <cell r="C2258">
            <v>0</v>
          </cell>
          <cell r="E2258">
            <v>0</v>
          </cell>
          <cell r="F2258">
            <v>0</v>
          </cell>
          <cell r="G2258">
            <v>0</v>
          </cell>
          <cell r="H2258">
            <v>0</v>
          </cell>
          <cell r="J2258">
            <v>0</v>
          </cell>
          <cell r="K2258">
            <v>0</v>
          </cell>
          <cell r="L2258" t="str">
            <v>Vật tư chủ đầu tư cấpNhân công đã bao gồm</v>
          </cell>
          <cell r="M2258">
            <v>0</v>
          </cell>
          <cell r="N2258">
            <v>0</v>
          </cell>
          <cell r="O2258">
            <v>0</v>
          </cell>
          <cell r="Q2258" t="e">
            <v>#N/A</v>
          </cell>
          <cell r="R2258" t="str">
            <v/>
          </cell>
          <cell r="S2258" t="str">
            <v/>
          </cell>
          <cell r="T2258">
            <v>0</v>
          </cell>
          <cell r="U2258">
            <v>0</v>
          </cell>
          <cell r="V2258">
            <v>0</v>
          </cell>
          <cell r="W2258">
            <v>0</v>
          </cell>
          <cell r="X2258">
            <v>0</v>
          </cell>
          <cell r="Y2258">
            <v>0</v>
          </cell>
          <cell r="Z2258">
            <v>0</v>
          </cell>
          <cell r="AA2258">
            <v>0</v>
          </cell>
          <cell r="AB2258">
            <v>0</v>
          </cell>
          <cell r="AC2258">
            <v>0</v>
          </cell>
          <cell r="AD2258">
            <v>0</v>
          </cell>
          <cell r="AE2258" t="e">
            <v>#REF!</v>
          </cell>
          <cell r="AF2258" t="e">
            <v>#REF!</v>
          </cell>
          <cell r="AI2258">
            <v>0</v>
          </cell>
          <cell r="AJ2258" t="str">
            <v/>
          </cell>
        </row>
        <row r="2259">
          <cell r="A2259" t="str">
            <v>B30118</v>
          </cell>
          <cell r="C2259">
            <v>0</v>
          </cell>
          <cell r="E2259">
            <v>0</v>
          </cell>
          <cell r="F2259">
            <v>0</v>
          </cell>
          <cell r="G2259">
            <v>0</v>
          </cell>
          <cell r="H2259">
            <v>0</v>
          </cell>
          <cell r="J2259">
            <v>0</v>
          </cell>
          <cell r="K2259">
            <v>0</v>
          </cell>
          <cell r="L2259" t="str">
            <v>Vật tư chủ đầu tư cấpNhân công đã bao gồm</v>
          </cell>
          <cell r="M2259">
            <v>0</v>
          </cell>
          <cell r="N2259">
            <v>0</v>
          </cell>
          <cell r="O2259">
            <v>0</v>
          </cell>
          <cell r="Q2259" t="e">
            <v>#N/A</v>
          </cell>
          <cell r="R2259" t="str">
            <v/>
          </cell>
          <cell r="S2259" t="str">
            <v/>
          </cell>
          <cell r="T2259">
            <v>0</v>
          </cell>
          <cell r="U2259">
            <v>0</v>
          </cell>
          <cell r="V2259">
            <v>0</v>
          </cell>
          <cell r="W2259">
            <v>0</v>
          </cell>
          <cell r="X2259">
            <v>0</v>
          </cell>
          <cell r="Y2259">
            <v>0</v>
          </cell>
          <cell r="Z2259">
            <v>0</v>
          </cell>
          <cell r="AA2259">
            <v>0</v>
          </cell>
          <cell r="AB2259">
            <v>0</v>
          </cell>
          <cell r="AC2259">
            <v>0</v>
          </cell>
          <cell r="AD2259">
            <v>0</v>
          </cell>
          <cell r="AE2259" t="e">
            <v>#REF!</v>
          </cell>
          <cell r="AF2259" t="e">
            <v>#REF!</v>
          </cell>
          <cell r="AI2259">
            <v>0</v>
          </cell>
          <cell r="AJ2259" t="str">
            <v/>
          </cell>
        </row>
        <row r="2260">
          <cell r="A2260" t="str">
            <v>B30119</v>
          </cell>
          <cell r="C2260">
            <v>0</v>
          </cell>
          <cell r="E2260">
            <v>0</v>
          </cell>
          <cell r="F2260">
            <v>0</v>
          </cell>
          <cell r="G2260">
            <v>0</v>
          </cell>
          <cell r="H2260">
            <v>0</v>
          </cell>
          <cell r="J2260">
            <v>0</v>
          </cell>
          <cell r="K2260">
            <v>0</v>
          </cell>
          <cell r="L2260" t="str">
            <v>Vật tư chủ đầu tư cấpNhân công đã bao gồm</v>
          </cell>
          <cell r="M2260">
            <v>0</v>
          </cell>
          <cell r="N2260">
            <v>0</v>
          </cell>
          <cell r="O2260">
            <v>0</v>
          </cell>
          <cell r="Q2260" t="e">
            <v>#N/A</v>
          </cell>
          <cell r="R2260" t="str">
            <v/>
          </cell>
          <cell r="S2260" t="str">
            <v/>
          </cell>
          <cell r="T2260">
            <v>0</v>
          </cell>
          <cell r="U2260">
            <v>0</v>
          </cell>
          <cell r="V2260">
            <v>0</v>
          </cell>
          <cell r="W2260">
            <v>0</v>
          </cell>
          <cell r="X2260">
            <v>0</v>
          </cell>
          <cell r="Y2260">
            <v>0</v>
          </cell>
          <cell r="Z2260">
            <v>0</v>
          </cell>
          <cell r="AA2260">
            <v>0</v>
          </cell>
          <cell r="AB2260">
            <v>0</v>
          </cell>
          <cell r="AC2260">
            <v>0</v>
          </cell>
          <cell r="AD2260">
            <v>0</v>
          </cell>
          <cell r="AE2260" t="e">
            <v>#REF!</v>
          </cell>
          <cell r="AF2260" t="e">
            <v>#REF!</v>
          </cell>
          <cell r="AI2260">
            <v>0</v>
          </cell>
          <cell r="AJ2260" t="str">
            <v/>
          </cell>
        </row>
        <row r="2261">
          <cell r="A2261" t="str">
            <v>B30120</v>
          </cell>
          <cell r="C2261">
            <v>0</v>
          </cell>
          <cell r="E2261">
            <v>0</v>
          </cell>
          <cell r="F2261">
            <v>0</v>
          </cell>
          <cell r="G2261">
            <v>0</v>
          </cell>
          <cell r="H2261">
            <v>0</v>
          </cell>
          <cell r="J2261">
            <v>0</v>
          </cell>
          <cell r="K2261">
            <v>0</v>
          </cell>
          <cell r="L2261" t="str">
            <v>Vật tư chủ đầu tư cấpNhân công đã bao gồm</v>
          </cell>
          <cell r="M2261">
            <v>0</v>
          </cell>
          <cell r="N2261">
            <v>0</v>
          </cell>
          <cell r="O2261">
            <v>0</v>
          </cell>
          <cell r="Q2261" t="e">
            <v>#N/A</v>
          </cell>
          <cell r="R2261" t="str">
            <v/>
          </cell>
          <cell r="S2261" t="str">
            <v/>
          </cell>
          <cell r="T2261">
            <v>0</v>
          </cell>
          <cell r="U2261">
            <v>0</v>
          </cell>
          <cell r="V2261">
            <v>0</v>
          </cell>
          <cell r="W2261">
            <v>0</v>
          </cell>
          <cell r="X2261">
            <v>0</v>
          </cell>
          <cell r="Y2261">
            <v>0</v>
          </cell>
          <cell r="Z2261">
            <v>0</v>
          </cell>
          <cell r="AA2261">
            <v>0</v>
          </cell>
          <cell r="AB2261">
            <v>0</v>
          </cell>
          <cell r="AC2261">
            <v>0</v>
          </cell>
          <cell r="AD2261">
            <v>0</v>
          </cell>
          <cell r="AE2261" t="e">
            <v>#REF!</v>
          </cell>
          <cell r="AF2261" t="e">
            <v>#REF!</v>
          </cell>
          <cell r="AI2261">
            <v>0</v>
          </cell>
          <cell r="AJ2261" t="str">
            <v/>
          </cell>
        </row>
        <row r="2262">
          <cell r="A2262" t="str">
            <v>B30121</v>
          </cell>
          <cell r="B2262">
            <v>5232</v>
          </cell>
          <cell r="C2262">
            <v>1773</v>
          </cell>
          <cell r="E2262" t="str">
            <v>Phễu thu sàn Inox304 KT100x100mm (DN80)</v>
          </cell>
          <cell r="F2262">
            <v>0</v>
          </cell>
          <cell r="G2262">
            <v>0</v>
          </cell>
          <cell r="H2262" t="str">
            <v>pcs</v>
          </cell>
          <cell r="I2262">
            <v>8</v>
          </cell>
          <cell r="J2262">
            <v>0</v>
          </cell>
          <cell r="K2262">
            <v>0</v>
          </cell>
          <cell r="M2262">
            <v>0</v>
          </cell>
          <cell r="N2262">
            <v>0</v>
          </cell>
          <cell r="O2262">
            <v>0</v>
          </cell>
          <cell r="Q2262">
            <v>100</v>
          </cell>
          <cell r="R2262">
            <v>150000</v>
          </cell>
          <cell r="S2262">
            <v>0</v>
          </cell>
          <cell r="T2262">
            <v>8</v>
          </cell>
          <cell r="U2262">
            <v>0</v>
          </cell>
          <cell r="V2262">
            <v>0</v>
          </cell>
          <cell r="W2262">
            <v>22.4</v>
          </cell>
          <cell r="X2262">
            <v>179.2</v>
          </cell>
          <cell r="Y2262">
            <v>92117.759999999995</v>
          </cell>
          <cell r="Z2262">
            <v>736942.07999999996</v>
          </cell>
          <cell r="AA2262">
            <v>96723.65</v>
          </cell>
          <cell r="AB2262">
            <v>773789.2</v>
          </cell>
          <cell r="AC2262">
            <v>1.8</v>
          </cell>
          <cell r="AD2262">
            <v>14.4</v>
          </cell>
          <cell r="AE2262" t="e">
            <v>#REF!</v>
          </cell>
          <cell r="AF2262" t="e">
            <v>#REF!</v>
          </cell>
          <cell r="AI2262">
            <v>0</v>
          </cell>
          <cell r="AJ2262" t="str">
            <v/>
          </cell>
        </row>
        <row r="2263">
          <cell r="A2263" t="str">
            <v>B30122</v>
          </cell>
          <cell r="D2263" t="str">
            <v>II.2</v>
          </cell>
          <cell r="E2263" t="str">
            <v>Thiết bị khu giặt là</v>
          </cell>
        </row>
        <row r="2264">
          <cell r="A2264" t="str">
            <v>B30123</v>
          </cell>
          <cell r="B2264">
            <v>5041</v>
          </cell>
          <cell r="C2264">
            <v>1760</v>
          </cell>
          <cell r="E2264" t="str">
            <v>Chậu Inox đôi (bao gồm đầy đủ phụ kiện và bộ xả)</v>
          </cell>
          <cell r="F2264" t="str">
            <v>Chậu rửa tay vòi cảm ứng dùng cho nhà vệ sinh dành cho khách</v>
          </cell>
          <cell r="G2264">
            <v>0</v>
          </cell>
          <cell r="H2264" t="str">
            <v>Unit</v>
          </cell>
          <cell r="I2264">
            <v>1</v>
          </cell>
          <cell r="J2264">
            <v>0</v>
          </cell>
          <cell r="K2264">
            <v>0</v>
          </cell>
          <cell r="L2264" t="str">
            <v>Vật tư chủ đầu tư cấp</v>
          </cell>
          <cell r="M2264">
            <v>0</v>
          </cell>
          <cell r="N2264">
            <v>0</v>
          </cell>
          <cell r="O2264">
            <v>0</v>
          </cell>
          <cell r="Q2264">
            <v>100</v>
          </cell>
          <cell r="R2264">
            <v>0</v>
          </cell>
          <cell r="S2264">
            <v>0</v>
          </cell>
          <cell r="T2264">
            <v>1</v>
          </cell>
          <cell r="V2264">
            <v>0</v>
          </cell>
          <cell r="W2264">
            <v>64.399999999999991</v>
          </cell>
          <cell r="X2264">
            <v>64.399999999999991</v>
          </cell>
          <cell r="Y2264">
            <v>264838.56</v>
          </cell>
          <cell r="Z2264">
            <v>264838.56</v>
          </cell>
          <cell r="AA2264">
            <v>278080.49</v>
          </cell>
          <cell r="AB2264">
            <v>278080.49</v>
          </cell>
          <cell r="AC2264">
            <v>5.2</v>
          </cell>
          <cell r="AD2264">
            <v>5.2</v>
          </cell>
          <cell r="AE2264" t="e">
            <v>#REF!</v>
          </cell>
          <cell r="AF2264" t="e">
            <v>#REF!</v>
          </cell>
          <cell r="AI2264">
            <v>0</v>
          </cell>
          <cell r="AJ2264" t="str">
            <v/>
          </cell>
        </row>
        <row r="2265">
          <cell r="A2265" t="str">
            <v>B30124</v>
          </cell>
          <cell r="C2265">
            <v>0</v>
          </cell>
          <cell r="E2265">
            <v>0</v>
          </cell>
          <cell r="F2265">
            <v>0</v>
          </cell>
          <cell r="G2265">
            <v>0</v>
          </cell>
          <cell r="H2265">
            <v>0</v>
          </cell>
          <cell r="I2265">
            <v>1</v>
          </cell>
          <cell r="J2265">
            <v>0</v>
          </cell>
          <cell r="K2265">
            <v>0</v>
          </cell>
          <cell r="L2265" t="str">
            <v>Vật tư chủ đầu tư cấpNhân công đã bao gồm</v>
          </cell>
          <cell r="M2265">
            <v>0</v>
          </cell>
          <cell r="N2265">
            <v>0</v>
          </cell>
          <cell r="O2265">
            <v>0</v>
          </cell>
          <cell r="Q2265" t="e">
            <v>#N/A</v>
          </cell>
          <cell r="R2265" t="str">
            <v/>
          </cell>
          <cell r="S2265" t="str">
            <v/>
          </cell>
          <cell r="T2265">
            <v>1</v>
          </cell>
          <cell r="U2265">
            <v>0</v>
          </cell>
          <cell r="V2265">
            <v>0</v>
          </cell>
          <cell r="W2265">
            <v>0</v>
          </cell>
          <cell r="X2265">
            <v>0</v>
          </cell>
          <cell r="Y2265">
            <v>0</v>
          </cell>
          <cell r="Z2265">
            <v>0</v>
          </cell>
          <cell r="AA2265">
            <v>0</v>
          </cell>
          <cell r="AB2265">
            <v>0</v>
          </cell>
          <cell r="AC2265">
            <v>0</v>
          </cell>
          <cell r="AD2265">
            <v>0</v>
          </cell>
          <cell r="AE2265" t="e">
            <v>#REF!</v>
          </cell>
          <cell r="AF2265" t="e">
            <v>#REF!</v>
          </cell>
          <cell r="AI2265">
            <v>0</v>
          </cell>
          <cell r="AJ2265" t="str">
            <v/>
          </cell>
        </row>
        <row r="2266">
          <cell r="A2266" t="str">
            <v>B30125</v>
          </cell>
          <cell r="D2266" t="str">
            <v>II.3</v>
          </cell>
          <cell r="E2266" t="str">
            <v>Hệ thống van</v>
          </cell>
        </row>
        <row r="2267">
          <cell r="A2267" t="str">
            <v>B30126</v>
          </cell>
          <cell r="B2267">
            <v>6122</v>
          </cell>
          <cell r="C2267">
            <v>1835</v>
          </cell>
          <cell r="E2267" t="str">
            <v>Van chặn-Van bướm tay quay nối bích DN65 PN16</v>
          </cell>
          <cell r="F2267" t="str">
            <v>Van bướm loại tay xoay</v>
          </cell>
          <cell r="G2267" t="str">
            <v>65A</v>
          </cell>
          <cell r="H2267" t="str">
            <v>pcs</v>
          </cell>
          <cell r="I2267">
            <v>3</v>
          </cell>
          <cell r="J2267">
            <v>1117900</v>
          </cell>
          <cell r="K2267">
            <v>3353700</v>
          </cell>
          <cell r="M2267" t="str">
            <v>KVS</v>
          </cell>
          <cell r="N2267" t="str">
            <v>KVS 300</v>
          </cell>
          <cell r="O2267" t="str">
            <v>TURKEY</v>
          </cell>
          <cell r="Q2267">
            <v>100</v>
          </cell>
          <cell r="R2267">
            <v>1118000</v>
          </cell>
          <cell r="S2267">
            <v>0</v>
          </cell>
          <cell r="T2267">
            <v>3</v>
          </cell>
          <cell r="U2267">
            <v>1117947</v>
          </cell>
          <cell r="V2267">
            <v>3353841</v>
          </cell>
          <cell r="W2267">
            <v>16.799999999999997</v>
          </cell>
          <cell r="X2267">
            <v>50.399999999999991</v>
          </cell>
          <cell r="Y2267">
            <v>69088.320000000007</v>
          </cell>
          <cell r="Z2267">
            <v>207264.96000000002</v>
          </cell>
          <cell r="AA2267">
            <v>72542.740000000005</v>
          </cell>
          <cell r="AB2267">
            <v>217628.22000000003</v>
          </cell>
          <cell r="AC2267">
            <v>1.3</v>
          </cell>
          <cell r="AD2267">
            <v>3.9000000000000004</v>
          </cell>
          <cell r="AE2267" t="e">
            <v>#REF!</v>
          </cell>
          <cell r="AF2267" t="e">
            <v>#REF!</v>
          </cell>
          <cell r="AI2267">
            <v>1117900</v>
          </cell>
          <cell r="AJ2267">
            <v>3353700</v>
          </cell>
        </row>
        <row r="2268">
          <cell r="A2268" t="str">
            <v>B30127</v>
          </cell>
          <cell r="B2268">
            <v>6000</v>
          </cell>
          <cell r="C2268">
            <v>1835</v>
          </cell>
          <cell r="E2268" t="str">
            <v>Van bi đồng - Bronze Ball valve PN16</v>
          </cell>
          <cell r="F2268" t="str">
            <v>Van bi loại nối ren</v>
          </cell>
          <cell r="G2268" t="str">
            <v>32A</v>
          </cell>
          <cell r="H2268" t="str">
            <v>pcs</v>
          </cell>
          <cell r="I2268">
            <v>1</v>
          </cell>
          <cell r="J2268">
            <v>320100</v>
          </cell>
          <cell r="K2268">
            <v>320100</v>
          </cell>
          <cell r="M2268" t="str">
            <v>KVS</v>
          </cell>
          <cell r="N2268" t="str">
            <v>KVS 320</v>
          </cell>
          <cell r="O2268" t="str">
            <v>TURKEY</v>
          </cell>
          <cell r="Q2268">
            <v>100</v>
          </cell>
          <cell r="R2268">
            <v>320000</v>
          </cell>
          <cell r="S2268">
            <v>0</v>
          </cell>
          <cell r="T2268">
            <v>1</v>
          </cell>
          <cell r="U2268">
            <v>320052</v>
          </cell>
          <cell r="V2268">
            <v>320052</v>
          </cell>
          <cell r="W2268">
            <v>11.2</v>
          </cell>
          <cell r="X2268">
            <v>11.2</v>
          </cell>
          <cell r="Y2268">
            <v>46058.879999999997</v>
          </cell>
          <cell r="Z2268">
            <v>46058.879999999997</v>
          </cell>
          <cell r="AA2268">
            <v>48361.82</v>
          </cell>
          <cell r="AB2268">
            <v>48361.82</v>
          </cell>
          <cell r="AC2268">
            <v>0.9</v>
          </cell>
          <cell r="AD2268">
            <v>0.9</v>
          </cell>
          <cell r="AE2268" t="e">
            <v>#REF!</v>
          </cell>
          <cell r="AF2268" t="e">
            <v>#REF!</v>
          </cell>
          <cell r="AI2268">
            <v>320100</v>
          </cell>
          <cell r="AJ2268">
            <v>320100</v>
          </cell>
        </row>
        <row r="2269">
          <cell r="A2269" t="str">
            <v>B30128</v>
          </cell>
          <cell r="B2269">
            <v>5999</v>
          </cell>
          <cell r="C2269">
            <v>1835</v>
          </cell>
          <cell r="E2269" t="str">
            <v>Van bi đồng - Bronze Ball valve PN16</v>
          </cell>
          <cell r="F2269" t="str">
            <v>Van bi loại nối ren</v>
          </cell>
          <cell r="G2269" t="str">
            <v>25A</v>
          </cell>
          <cell r="H2269" t="str">
            <v>pcs</v>
          </cell>
          <cell r="I2269">
            <v>4</v>
          </cell>
          <cell r="J2269">
            <v>190000</v>
          </cell>
          <cell r="K2269">
            <v>760000</v>
          </cell>
          <cell r="M2269" t="str">
            <v>KVS</v>
          </cell>
          <cell r="N2269" t="str">
            <v>KVS 320</v>
          </cell>
          <cell r="O2269" t="str">
            <v>TURKEY</v>
          </cell>
          <cell r="Q2269">
            <v>100</v>
          </cell>
          <cell r="R2269">
            <v>190000</v>
          </cell>
          <cell r="S2269">
            <v>0</v>
          </cell>
          <cell r="T2269">
            <v>4</v>
          </cell>
          <cell r="U2269">
            <v>189975</v>
          </cell>
          <cell r="V2269">
            <v>759900</v>
          </cell>
          <cell r="W2269">
            <v>11.2</v>
          </cell>
          <cell r="X2269">
            <v>44.8</v>
          </cell>
          <cell r="Y2269">
            <v>46058.879999999997</v>
          </cell>
          <cell r="Z2269">
            <v>184235.51999999999</v>
          </cell>
          <cell r="AA2269">
            <v>48361.82</v>
          </cell>
          <cell r="AB2269">
            <v>193447.28</v>
          </cell>
          <cell r="AC2269">
            <v>0.9</v>
          </cell>
          <cell r="AD2269">
            <v>3.6</v>
          </cell>
          <cell r="AE2269" t="e">
            <v>#REF!</v>
          </cell>
          <cell r="AF2269" t="e">
            <v>#REF!</v>
          </cell>
          <cell r="AI2269">
            <v>190000</v>
          </cell>
          <cell r="AJ2269">
            <v>760000</v>
          </cell>
        </row>
        <row r="2270">
          <cell r="A2270" t="str">
            <v>B30129</v>
          </cell>
          <cell r="B2270">
            <v>5998</v>
          </cell>
          <cell r="C2270">
            <v>1835</v>
          </cell>
          <cell r="E2270" t="str">
            <v>Van bi đồng - Bronze Ball valve PN16</v>
          </cell>
          <cell r="F2270" t="str">
            <v>Van bi loại nối ren</v>
          </cell>
          <cell r="G2270" t="str">
            <v>20A</v>
          </cell>
          <cell r="H2270" t="str">
            <v>pcs</v>
          </cell>
          <cell r="I2270">
            <v>1</v>
          </cell>
          <cell r="J2270">
            <v>139000</v>
          </cell>
          <cell r="K2270">
            <v>139000</v>
          </cell>
          <cell r="M2270" t="str">
            <v>KVS</v>
          </cell>
          <cell r="N2270" t="str">
            <v>KVS 320</v>
          </cell>
          <cell r="O2270" t="str">
            <v>TURKEY</v>
          </cell>
          <cell r="Q2270">
            <v>100</v>
          </cell>
          <cell r="R2270">
            <v>139000</v>
          </cell>
          <cell r="S2270">
            <v>0</v>
          </cell>
          <cell r="T2270">
            <v>1</v>
          </cell>
          <cell r="U2270">
            <v>139017</v>
          </cell>
          <cell r="V2270">
            <v>139017</v>
          </cell>
          <cell r="W2270">
            <v>9.7999999999999989</v>
          </cell>
          <cell r="X2270">
            <v>9.7999999999999989</v>
          </cell>
          <cell r="Y2270">
            <v>40301.519999999997</v>
          </cell>
          <cell r="Z2270">
            <v>40301.519999999997</v>
          </cell>
          <cell r="AA2270">
            <v>42316.6</v>
          </cell>
          <cell r="AB2270">
            <v>42316.6</v>
          </cell>
          <cell r="AC2270">
            <v>0.8</v>
          </cell>
          <cell r="AD2270">
            <v>0.8</v>
          </cell>
          <cell r="AE2270" t="e">
            <v>#REF!</v>
          </cell>
          <cell r="AF2270" t="e">
            <v>#REF!</v>
          </cell>
          <cell r="AI2270">
            <v>139000</v>
          </cell>
          <cell r="AJ2270">
            <v>139000</v>
          </cell>
        </row>
        <row r="2271">
          <cell r="A2271" t="str">
            <v>B30130</v>
          </cell>
          <cell r="B2271">
            <v>5997</v>
          </cell>
          <cell r="C2271">
            <v>1835</v>
          </cell>
          <cell r="E2271" t="str">
            <v>Van bi đồng - Bronze Ball valve PN16</v>
          </cell>
          <cell r="F2271" t="str">
            <v>Van bi loại nối ren</v>
          </cell>
          <cell r="G2271" t="str">
            <v>15A</v>
          </cell>
          <cell r="H2271" t="str">
            <v>pcs</v>
          </cell>
          <cell r="I2271">
            <v>5</v>
          </cell>
          <cell r="J2271">
            <v>91000</v>
          </cell>
          <cell r="K2271">
            <v>455000</v>
          </cell>
          <cell r="M2271" t="str">
            <v>KVS</v>
          </cell>
          <cell r="N2271" t="str">
            <v>KVS 320</v>
          </cell>
          <cell r="O2271" t="str">
            <v>TURKEY</v>
          </cell>
          <cell r="Q2271">
            <v>100</v>
          </cell>
          <cell r="R2271">
            <v>91000</v>
          </cell>
          <cell r="S2271">
            <v>0</v>
          </cell>
          <cell r="T2271">
            <v>5</v>
          </cell>
          <cell r="U2271">
            <v>90964.5</v>
          </cell>
          <cell r="V2271">
            <v>454822.5</v>
          </cell>
          <cell r="W2271">
            <v>8.3999999999999986</v>
          </cell>
          <cell r="X2271">
            <v>41.999999999999993</v>
          </cell>
          <cell r="Y2271">
            <v>34544.160000000003</v>
          </cell>
          <cell r="Z2271">
            <v>172720.80000000002</v>
          </cell>
          <cell r="AA2271">
            <v>36271.370000000003</v>
          </cell>
          <cell r="AB2271">
            <v>181356.85</v>
          </cell>
          <cell r="AC2271">
            <v>0.7</v>
          </cell>
          <cell r="AD2271">
            <v>3.5</v>
          </cell>
          <cell r="AE2271" t="e">
            <v>#REF!</v>
          </cell>
          <cell r="AF2271" t="e">
            <v>#REF!</v>
          </cell>
          <cell r="AI2271">
            <v>91000</v>
          </cell>
          <cell r="AJ2271">
            <v>455000</v>
          </cell>
        </row>
        <row r="2272">
          <cell r="A2272" t="str">
            <v>B30131</v>
          </cell>
          <cell r="D2272" t="str">
            <v>II.4</v>
          </cell>
          <cell r="E2272" t="str">
            <v>Ống và phụ kiện cấp nước</v>
          </cell>
        </row>
        <row r="2273">
          <cell r="A2273" t="str">
            <v>B30132</v>
          </cell>
          <cell r="E2273" t="str">
            <v>Đường cấp nước bể</v>
          </cell>
        </row>
        <row r="2274">
          <cell r="A2274" t="str">
            <v>B30133</v>
          </cell>
          <cell r="B2274">
            <v>6404</v>
          </cell>
          <cell r="C2274">
            <v>1839</v>
          </cell>
          <cell r="E2274" t="str">
            <v>Water Meter</v>
          </cell>
          <cell r="F2274" t="str">
            <v>Đồng hồ nước</v>
          </cell>
          <cell r="G2274" t="str">
            <v>100A</v>
          </cell>
          <cell r="H2274" t="str">
            <v>pcs</v>
          </cell>
          <cell r="I2274">
            <v>1</v>
          </cell>
          <cell r="J2274">
            <v>6007000</v>
          </cell>
          <cell r="K2274">
            <v>6007000</v>
          </cell>
          <cell r="M2274" t="str">
            <v>KVS</v>
          </cell>
          <cell r="N2274" t="str">
            <v>WTM-100</v>
          </cell>
          <cell r="O2274" t="str">
            <v>EU/ Châu Âu</v>
          </cell>
          <cell r="Q2274">
            <v>100</v>
          </cell>
          <cell r="R2274">
            <v>6007000</v>
          </cell>
          <cell r="S2274">
            <v>5500000</v>
          </cell>
          <cell r="T2274">
            <v>1</v>
          </cell>
          <cell r="U2274">
            <v>6007009.5</v>
          </cell>
          <cell r="V2274">
            <v>6007009.5</v>
          </cell>
          <cell r="W2274">
            <v>103.6</v>
          </cell>
          <cell r="X2274">
            <v>103.6</v>
          </cell>
          <cell r="Y2274">
            <v>426044.64</v>
          </cell>
          <cell r="Z2274">
            <v>426044.64</v>
          </cell>
          <cell r="AA2274">
            <v>447346.87</v>
          </cell>
          <cell r="AB2274">
            <v>447346.87</v>
          </cell>
          <cell r="AC2274">
            <v>8.3000000000000007</v>
          </cell>
          <cell r="AD2274">
            <v>8.3000000000000007</v>
          </cell>
          <cell r="AE2274" t="e">
            <v>#REF!</v>
          </cell>
          <cell r="AF2274" t="e">
            <v>#REF!</v>
          </cell>
          <cell r="AI2274">
            <v>6007000</v>
          </cell>
          <cell r="AJ2274">
            <v>6007000</v>
          </cell>
        </row>
        <row r="2275">
          <cell r="A2275" t="str">
            <v>B30134</v>
          </cell>
          <cell r="B2275">
            <v>6124</v>
          </cell>
          <cell r="C2275">
            <v>1835</v>
          </cell>
          <cell r="E2275" t="str">
            <v>Van chặn-Van bướm tay quay nối bích DN100 PN16</v>
          </cell>
          <cell r="F2275" t="str">
            <v>Van bướm loại tay xoay</v>
          </cell>
          <cell r="G2275" t="str">
            <v>100A</v>
          </cell>
          <cell r="H2275" t="str">
            <v>pcs</v>
          </cell>
          <cell r="J2275">
            <v>1362000</v>
          </cell>
          <cell r="K2275">
            <v>0</v>
          </cell>
          <cell r="M2275" t="str">
            <v>KVS</v>
          </cell>
          <cell r="N2275" t="str">
            <v>KVS 300</v>
          </cell>
          <cell r="O2275" t="str">
            <v>TURKEY</v>
          </cell>
          <cell r="Q2275">
            <v>100</v>
          </cell>
          <cell r="R2275">
            <v>1362000</v>
          </cell>
          <cell r="S2275">
            <v>0</v>
          </cell>
          <cell r="T2275">
            <v>0</v>
          </cell>
          <cell r="U2275">
            <v>1362009</v>
          </cell>
          <cell r="V2275">
            <v>0</v>
          </cell>
          <cell r="W2275">
            <v>21</v>
          </cell>
          <cell r="X2275">
            <v>0</v>
          </cell>
          <cell r="Y2275">
            <v>86360.4</v>
          </cell>
          <cell r="Z2275">
            <v>0</v>
          </cell>
          <cell r="AA2275">
            <v>90678.42</v>
          </cell>
          <cell r="AB2275">
            <v>0</v>
          </cell>
          <cell r="AC2275">
            <v>1.7</v>
          </cell>
          <cell r="AD2275">
            <v>0</v>
          </cell>
          <cell r="AE2275" t="e">
            <v>#REF!</v>
          </cell>
          <cell r="AF2275" t="e">
            <v>#REF!</v>
          </cell>
          <cell r="AI2275">
            <v>1362000</v>
          </cell>
          <cell r="AJ2275">
            <v>0</v>
          </cell>
        </row>
        <row r="2276">
          <cell r="A2276" t="str">
            <v>B30135</v>
          </cell>
          <cell r="B2276">
            <v>8086</v>
          </cell>
          <cell r="C2276">
            <v>1820</v>
          </cell>
          <cell r="E2276" t="str">
            <v>Ống thép mạ kẽm DN100 SCH40, dày 6.02mm</v>
          </cell>
          <cell r="F2276">
            <v>0</v>
          </cell>
          <cell r="G2276" t="str">
            <v>100A x 6.0</v>
          </cell>
          <cell r="H2276" t="str">
            <v>m</v>
          </cell>
          <cell r="I2276">
            <v>229</v>
          </cell>
          <cell r="J2276">
            <v>489500</v>
          </cell>
          <cell r="K2276">
            <v>112095500</v>
          </cell>
          <cell r="M2276" t="str">
            <v>Xinyue</v>
          </cell>
          <cell r="N2276">
            <v>0</v>
          </cell>
          <cell r="O2276" t="str">
            <v>Trung Quốc</v>
          </cell>
          <cell r="Q2276">
            <v>100</v>
          </cell>
          <cell r="R2276">
            <v>489500.00000000006</v>
          </cell>
          <cell r="S2276">
            <v>0</v>
          </cell>
          <cell r="T2276">
            <v>229</v>
          </cell>
          <cell r="U2276">
            <v>489465</v>
          </cell>
          <cell r="V2276">
            <v>112087485</v>
          </cell>
          <cell r="W2276">
            <v>61.599999999999994</v>
          </cell>
          <cell r="X2276">
            <v>14106.399999999998</v>
          </cell>
          <cell r="Y2276">
            <v>253323.84</v>
          </cell>
          <cell r="Z2276">
            <v>58011159.359999999</v>
          </cell>
          <cell r="AA2276">
            <v>265990.03000000003</v>
          </cell>
          <cell r="AB2276">
            <v>60911716.870000005</v>
          </cell>
          <cell r="AC2276">
            <v>4.9000000000000004</v>
          </cell>
          <cell r="AD2276">
            <v>1122.1000000000001</v>
          </cell>
          <cell r="AE2276" t="e">
            <v>#REF!</v>
          </cell>
          <cell r="AF2276" t="e">
            <v>#REF!</v>
          </cell>
          <cell r="AI2276">
            <v>489500</v>
          </cell>
          <cell r="AJ2276">
            <v>112095500</v>
          </cell>
        </row>
        <row r="2277">
          <cell r="A2277" t="str">
            <v>B30136</v>
          </cell>
          <cell r="B2277">
            <v>9253</v>
          </cell>
          <cell r="C2277">
            <v>1827</v>
          </cell>
          <cell r="E2277" t="str">
            <v>Galvanized Steel Pipe fittings</v>
          </cell>
          <cell r="F2277" t="str">
            <v>Phụ kiện ống thép mạ kẽm</v>
          </cell>
          <cell r="H2277" t="str">
            <v>Lot</v>
          </cell>
          <cell r="J2277">
            <v>39233400</v>
          </cell>
          <cell r="K2277">
            <v>0</v>
          </cell>
          <cell r="M2277">
            <v>0</v>
          </cell>
          <cell r="N2277">
            <v>0</v>
          </cell>
          <cell r="O2277">
            <v>0</v>
          </cell>
          <cell r="R2277" t="str">
            <v>SGP</v>
          </cell>
          <cell r="S2277">
            <v>0.35</v>
          </cell>
          <cell r="T2277">
            <v>0</v>
          </cell>
          <cell r="U2277">
            <v>39230619.75</v>
          </cell>
          <cell r="V2277">
            <v>0</v>
          </cell>
          <cell r="W2277">
            <v>0</v>
          </cell>
          <cell r="X2277">
            <v>0</v>
          </cell>
          <cell r="Z2277">
            <v>0</v>
          </cell>
          <cell r="AA2277">
            <v>0</v>
          </cell>
          <cell r="AB2277">
            <v>0</v>
          </cell>
          <cell r="AC2277">
            <v>0</v>
          </cell>
          <cell r="AD2277">
            <v>0</v>
          </cell>
          <cell r="AE2277" t="e">
            <v>#REF!</v>
          </cell>
          <cell r="AF2277" t="e">
            <v>#REF!</v>
          </cell>
          <cell r="AI2277">
            <v>39233400</v>
          </cell>
          <cell r="AJ2277">
            <v>0</v>
          </cell>
        </row>
        <row r="2278">
          <cell r="A2278" t="str">
            <v>B30137</v>
          </cell>
          <cell r="B2278">
            <v>9270</v>
          </cell>
          <cell r="C2278">
            <v>1834</v>
          </cell>
          <cell r="E2278" t="str">
            <v>Ditto Suspended &amp; Supports Materials</v>
          </cell>
          <cell r="F2278" t="str">
            <v>Vật tư làm giá đỡ</v>
          </cell>
          <cell r="H2278" t="str">
            <v>Lot</v>
          </cell>
          <cell r="J2278">
            <v>11209600</v>
          </cell>
          <cell r="K2278">
            <v>0</v>
          </cell>
          <cell r="M2278">
            <v>0</v>
          </cell>
          <cell r="N2278">
            <v>0</v>
          </cell>
          <cell r="O2278">
            <v>0</v>
          </cell>
          <cell r="R2278" t="str">
            <v>SGP</v>
          </cell>
          <cell r="S2278">
            <v>0.1</v>
          </cell>
          <cell r="T2278">
            <v>0</v>
          </cell>
          <cell r="U2278">
            <v>11208748.5</v>
          </cell>
          <cell r="V2278">
            <v>0</v>
          </cell>
          <cell r="W2278">
            <v>0</v>
          </cell>
          <cell r="X2278">
            <v>0</v>
          </cell>
          <cell r="Z2278">
            <v>0</v>
          </cell>
          <cell r="AA2278">
            <v>0</v>
          </cell>
          <cell r="AB2278">
            <v>0</v>
          </cell>
          <cell r="AC2278">
            <v>0</v>
          </cell>
          <cell r="AD2278">
            <v>0</v>
          </cell>
          <cell r="AE2278" t="e">
            <v>#REF!</v>
          </cell>
          <cell r="AF2278" t="e">
            <v>#REF!</v>
          </cell>
          <cell r="AI2278">
            <v>11209600</v>
          </cell>
          <cell r="AJ2278">
            <v>0</v>
          </cell>
        </row>
        <row r="2279">
          <cell r="A2279" t="str">
            <v>B30138</v>
          </cell>
          <cell r="B2279">
            <v>9829</v>
          </cell>
          <cell r="C2279">
            <v>1827</v>
          </cell>
          <cell r="E2279" t="str">
            <v>Cút hàn thép hàn mạ kẽm DN100 SCH40</v>
          </cell>
          <cell r="F2279">
            <v>0</v>
          </cell>
          <cell r="G2279">
            <v>0</v>
          </cell>
          <cell r="H2279" t="str">
            <v>cái</v>
          </cell>
          <cell r="I2279">
            <v>7</v>
          </cell>
          <cell r="J2279">
            <v>160900</v>
          </cell>
          <cell r="K2279">
            <v>1126300</v>
          </cell>
          <cell r="M2279" t="str">
            <v>HUAYE/DZ</v>
          </cell>
          <cell r="N2279">
            <v>0</v>
          </cell>
          <cell r="O2279" t="str">
            <v>Trung Quốc</v>
          </cell>
          <cell r="Q2279">
            <v>100</v>
          </cell>
          <cell r="R2279">
            <v>161000</v>
          </cell>
          <cell r="S2279">
            <v>0</v>
          </cell>
          <cell r="T2279">
            <v>7</v>
          </cell>
          <cell r="U2279">
            <v>160920</v>
          </cell>
          <cell r="V2279">
            <v>1126440</v>
          </cell>
          <cell r="W2279">
            <v>0</v>
          </cell>
          <cell r="X2279">
            <v>0</v>
          </cell>
          <cell r="Y2279">
            <v>0</v>
          </cell>
          <cell r="Z2279">
            <v>0</v>
          </cell>
          <cell r="AA2279">
            <v>0</v>
          </cell>
          <cell r="AB2279">
            <v>0</v>
          </cell>
          <cell r="AC2279">
            <v>0</v>
          </cell>
          <cell r="AD2279">
            <v>0</v>
          </cell>
          <cell r="AE2279" t="e">
            <v>#REF!</v>
          </cell>
          <cell r="AF2279" t="e">
            <v>#REF!</v>
          </cell>
          <cell r="AI2279">
            <v>160900</v>
          </cell>
          <cell r="AJ2279">
            <v>1126300</v>
          </cell>
        </row>
        <row r="2280">
          <cell r="A2280" t="str">
            <v>B30139</v>
          </cell>
          <cell r="B2280">
            <v>9830</v>
          </cell>
          <cell r="C2280">
            <v>1827</v>
          </cell>
          <cell r="E2280" t="str">
            <v>Chếch hàn thép hàn mạ kẽm DN100 SCH40</v>
          </cell>
          <cell r="F2280">
            <v>0</v>
          </cell>
          <cell r="G2280">
            <v>0</v>
          </cell>
          <cell r="H2280" t="str">
            <v>cái</v>
          </cell>
          <cell r="I2280">
            <v>1</v>
          </cell>
          <cell r="J2280">
            <v>101900</v>
          </cell>
          <cell r="K2280">
            <v>101900</v>
          </cell>
          <cell r="M2280" t="str">
            <v>HUAYE/DZ</v>
          </cell>
          <cell r="N2280">
            <v>0</v>
          </cell>
          <cell r="O2280" t="str">
            <v>Trung Quốc</v>
          </cell>
          <cell r="Q2280">
            <v>100</v>
          </cell>
          <cell r="R2280">
            <v>102000</v>
          </cell>
          <cell r="S2280">
            <v>0</v>
          </cell>
          <cell r="T2280">
            <v>1</v>
          </cell>
          <cell r="U2280">
            <v>101916</v>
          </cell>
          <cell r="V2280">
            <v>101916</v>
          </cell>
          <cell r="W2280">
            <v>0</v>
          </cell>
          <cell r="X2280">
            <v>0</v>
          </cell>
          <cell r="Y2280">
            <v>0</v>
          </cell>
          <cell r="Z2280">
            <v>0</v>
          </cell>
          <cell r="AA2280">
            <v>0</v>
          </cell>
          <cell r="AB2280">
            <v>0</v>
          </cell>
          <cell r="AC2280">
            <v>0</v>
          </cell>
          <cell r="AD2280">
            <v>0</v>
          </cell>
          <cell r="AE2280" t="e">
            <v>#REF!</v>
          </cell>
          <cell r="AF2280" t="e">
            <v>#REF!</v>
          </cell>
          <cell r="AI2280">
            <v>101900</v>
          </cell>
          <cell r="AJ2280">
            <v>101900</v>
          </cell>
        </row>
        <row r="2281">
          <cell r="A2281" t="str">
            <v>B30140</v>
          </cell>
          <cell r="B2281">
            <v>9831</v>
          </cell>
          <cell r="C2281">
            <v>1827</v>
          </cell>
          <cell r="E2281" t="str">
            <v>Tê hàn thép hàn mạ kẽm DN100 SCH40</v>
          </cell>
          <cell r="F2281">
            <v>0</v>
          </cell>
          <cell r="G2281">
            <v>0</v>
          </cell>
          <cell r="H2281" t="str">
            <v>cái</v>
          </cell>
          <cell r="I2281">
            <v>1</v>
          </cell>
          <cell r="J2281">
            <v>234000</v>
          </cell>
          <cell r="K2281">
            <v>234000</v>
          </cell>
          <cell r="M2281" t="str">
            <v>HUAYE/DZ</v>
          </cell>
          <cell r="N2281">
            <v>0</v>
          </cell>
          <cell r="O2281" t="str">
            <v>Trung Quốc</v>
          </cell>
          <cell r="Q2281">
            <v>100</v>
          </cell>
          <cell r="R2281">
            <v>234000</v>
          </cell>
          <cell r="S2281">
            <v>0</v>
          </cell>
          <cell r="T2281">
            <v>1</v>
          </cell>
          <cell r="U2281">
            <v>234004.5</v>
          </cell>
          <cell r="V2281">
            <v>234004.5</v>
          </cell>
          <cell r="W2281">
            <v>0</v>
          </cell>
          <cell r="X2281">
            <v>0</v>
          </cell>
          <cell r="Y2281">
            <v>0</v>
          </cell>
          <cell r="Z2281">
            <v>0</v>
          </cell>
          <cell r="AA2281">
            <v>0</v>
          </cell>
          <cell r="AB2281">
            <v>0</v>
          </cell>
          <cell r="AC2281">
            <v>0</v>
          </cell>
          <cell r="AD2281">
            <v>0</v>
          </cell>
          <cell r="AE2281" t="e">
            <v>#REF!</v>
          </cell>
          <cell r="AF2281" t="e">
            <v>#REF!</v>
          </cell>
          <cell r="AI2281">
            <v>234000</v>
          </cell>
          <cell r="AJ2281">
            <v>234000</v>
          </cell>
        </row>
        <row r="2282">
          <cell r="A2282" t="str">
            <v>B30141</v>
          </cell>
          <cell r="B2282">
            <v>9832</v>
          </cell>
          <cell r="C2282">
            <v>1827</v>
          </cell>
          <cell r="E2282" t="str">
            <v>Bích thép rỗng 8 lỗ DN100 SCH40</v>
          </cell>
          <cell r="F2282">
            <v>0</v>
          </cell>
          <cell r="G2282">
            <v>0</v>
          </cell>
          <cell r="H2282" t="str">
            <v>cái</v>
          </cell>
          <cell r="I2282">
            <v>2</v>
          </cell>
          <cell r="J2282">
            <v>211000</v>
          </cell>
          <cell r="K2282">
            <v>422000</v>
          </cell>
          <cell r="M2282" t="str">
            <v>HUAYE/DZ</v>
          </cell>
          <cell r="N2282">
            <v>0</v>
          </cell>
          <cell r="O2282" t="str">
            <v>Trung Quốc</v>
          </cell>
          <cell r="Q2282">
            <v>100</v>
          </cell>
          <cell r="R2282">
            <v>211000</v>
          </cell>
          <cell r="S2282">
            <v>0</v>
          </cell>
          <cell r="T2282">
            <v>2</v>
          </cell>
          <cell r="U2282">
            <v>210984</v>
          </cell>
          <cell r="V2282">
            <v>421968</v>
          </cell>
          <cell r="W2282">
            <v>0</v>
          </cell>
          <cell r="X2282">
            <v>0</v>
          </cell>
          <cell r="Y2282">
            <v>0</v>
          </cell>
          <cell r="Z2282">
            <v>0</v>
          </cell>
          <cell r="AA2282">
            <v>0</v>
          </cell>
          <cell r="AB2282">
            <v>0</v>
          </cell>
          <cell r="AC2282">
            <v>0</v>
          </cell>
          <cell r="AD2282">
            <v>0</v>
          </cell>
          <cell r="AE2282" t="e">
            <v>#REF!</v>
          </cell>
          <cell r="AF2282" t="e">
            <v>#REF!</v>
          </cell>
          <cell r="AI2282">
            <v>211000</v>
          </cell>
          <cell r="AJ2282">
            <v>422000</v>
          </cell>
        </row>
        <row r="2283">
          <cell r="A2283" t="str">
            <v>B30142</v>
          </cell>
          <cell r="E2283" t="str">
            <v>Hệ thống cấp nước</v>
          </cell>
        </row>
        <row r="2284">
          <cell r="A2284" t="str">
            <v>B30143</v>
          </cell>
          <cell r="B2284">
            <v>8645</v>
          </cell>
          <cell r="C2284">
            <v>1840</v>
          </cell>
          <cell r="E2284" t="str">
            <v>PP-R Pipe (PN10)</v>
          </cell>
          <cell r="F2284" t="str">
            <v>Ống PP-R loại PN10</v>
          </cell>
          <cell r="G2284" t="str">
            <v>65A (DN75)</v>
          </cell>
          <cell r="H2284" t="str">
            <v>m</v>
          </cell>
          <cell r="I2284">
            <v>16</v>
          </cell>
          <cell r="J2284">
            <v>96100</v>
          </cell>
          <cell r="K2284">
            <v>1537600</v>
          </cell>
          <cell r="M2284" t="str">
            <v>Tien Phong</v>
          </cell>
          <cell r="N2284">
            <v>0</v>
          </cell>
          <cell r="O2284" t="str">
            <v>Viet nam</v>
          </cell>
          <cell r="Q2284">
            <v>100</v>
          </cell>
          <cell r="R2284">
            <v>0</v>
          </cell>
          <cell r="S2284">
            <v>0</v>
          </cell>
          <cell r="T2284">
            <v>16</v>
          </cell>
          <cell r="U2284">
            <v>96105</v>
          </cell>
          <cell r="V2284">
            <v>1537680</v>
          </cell>
          <cell r="W2284">
            <v>26.04</v>
          </cell>
          <cell r="X2284">
            <v>416.64</v>
          </cell>
          <cell r="Y2284">
            <v>107086.9</v>
          </cell>
          <cell r="Z2284">
            <v>1713390.4</v>
          </cell>
          <cell r="AA2284">
            <v>112441.24</v>
          </cell>
          <cell r="AB2284">
            <v>1799059.84</v>
          </cell>
          <cell r="AC2284">
            <v>2.1</v>
          </cell>
          <cell r="AD2284">
            <v>33.6</v>
          </cell>
          <cell r="AE2284" t="e">
            <v>#REF!</v>
          </cell>
          <cell r="AF2284" t="e">
            <v>#REF!</v>
          </cell>
          <cell r="AI2284">
            <v>96100</v>
          </cell>
          <cell r="AJ2284">
            <v>1537600</v>
          </cell>
        </row>
        <row r="2285">
          <cell r="A2285" t="str">
            <v>B30144</v>
          </cell>
          <cell r="B2285">
            <v>8643</v>
          </cell>
          <cell r="C2285">
            <v>1840</v>
          </cell>
          <cell r="E2285" t="str">
            <v>PP-R Pipe (PN10)</v>
          </cell>
          <cell r="F2285" t="str">
            <v>Ống PP-R loại PN10</v>
          </cell>
          <cell r="G2285" t="str">
            <v>40A (DN50)</v>
          </cell>
          <cell r="H2285" t="str">
            <v>m</v>
          </cell>
          <cell r="I2285">
            <v>13</v>
          </cell>
          <cell r="J2285">
            <v>43600</v>
          </cell>
          <cell r="K2285">
            <v>566800</v>
          </cell>
          <cell r="M2285" t="str">
            <v>Tien Phong</v>
          </cell>
          <cell r="N2285">
            <v>0</v>
          </cell>
          <cell r="O2285" t="str">
            <v>Viet nam</v>
          </cell>
          <cell r="Q2285">
            <v>100</v>
          </cell>
          <cell r="R2285">
            <v>0</v>
          </cell>
          <cell r="S2285">
            <v>0</v>
          </cell>
          <cell r="T2285">
            <v>13</v>
          </cell>
          <cell r="U2285">
            <v>43582.5</v>
          </cell>
          <cell r="V2285">
            <v>566572.5</v>
          </cell>
          <cell r="W2285">
            <v>17.22</v>
          </cell>
          <cell r="X2285">
            <v>223.85999999999999</v>
          </cell>
          <cell r="Y2285">
            <v>70815.53</v>
          </cell>
          <cell r="Z2285">
            <v>920601.89</v>
          </cell>
          <cell r="AA2285">
            <v>74356.3</v>
          </cell>
          <cell r="AB2285">
            <v>966631.9</v>
          </cell>
          <cell r="AC2285">
            <v>1.4</v>
          </cell>
          <cell r="AD2285">
            <v>18.2</v>
          </cell>
          <cell r="AE2285" t="e">
            <v>#REF!</v>
          </cell>
          <cell r="AF2285" t="e">
            <v>#REF!</v>
          </cell>
          <cell r="AI2285">
            <v>43600</v>
          </cell>
          <cell r="AJ2285">
            <v>566800</v>
          </cell>
        </row>
        <row r="2286">
          <cell r="A2286" t="str">
            <v>B30145</v>
          </cell>
          <cell r="B2286">
            <v>8642</v>
          </cell>
          <cell r="C2286">
            <v>1840</v>
          </cell>
          <cell r="E2286" t="str">
            <v>PP-R Pipe (PN10)</v>
          </cell>
          <cell r="F2286" t="str">
            <v>Ống PP-R loại PN10</v>
          </cell>
          <cell r="G2286" t="str">
            <v>32A (DN40)</v>
          </cell>
          <cell r="H2286" t="str">
            <v>m</v>
          </cell>
          <cell r="I2286">
            <v>36.9</v>
          </cell>
          <cell r="J2286">
            <v>29700</v>
          </cell>
          <cell r="K2286">
            <v>1095930</v>
          </cell>
          <cell r="M2286" t="str">
            <v>Tien Phong</v>
          </cell>
          <cell r="N2286">
            <v>0</v>
          </cell>
          <cell r="O2286" t="str">
            <v>Viet nam</v>
          </cell>
          <cell r="Q2286">
            <v>100</v>
          </cell>
          <cell r="R2286">
            <v>0</v>
          </cell>
          <cell r="S2286">
            <v>0</v>
          </cell>
          <cell r="T2286">
            <v>36.9</v>
          </cell>
          <cell r="U2286">
            <v>29725.5</v>
          </cell>
          <cell r="V2286">
            <v>1096870.95</v>
          </cell>
          <cell r="W2286">
            <v>13.44</v>
          </cell>
          <cell r="X2286">
            <v>495.93599999999998</v>
          </cell>
          <cell r="Y2286">
            <v>55270.66</v>
          </cell>
          <cell r="Z2286">
            <v>2039487.3540000001</v>
          </cell>
          <cell r="AA2286">
            <v>58034.19</v>
          </cell>
          <cell r="AB2286">
            <v>2141461.611</v>
          </cell>
          <cell r="AC2286">
            <v>1.1000000000000001</v>
          </cell>
          <cell r="AD2286">
            <v>40.590000000000003</v>
          </cell>
          <cell r="AE2286" t="e">
            <v>#REF!</v>
          </cell>
          <cell r="AF2286" t="e">
            <v>#REF!</v>
          </cell>
          <cell r="AI2286">
            <v>29700</v>
          </cell>
          <cell r="AJ2286">
            <v>1095930</v>
          </cell>
        </row>
        <row r="2287">
          <cell r="A2287" t="str">
            <v>B30146</v>
          </cell>
          <cell r="B2287">
            <v>8641</v>
          </cell>
          <cell r="C2287">
            <v>1840</v>
          </cell>
          <cell r="E2287" t="str">
            <v>PP-R Pipe (PN10)</v>
          </cell>
          <cell r="F2287" t="str">
            <v>Ống PP-R loại PN10</v>
          </cell>
          <cell r="G2287" t="str">
            <v>25A (DN32)</v>
          </cell>
          <cell r="H2287" t="str">
            <v>m</v>
          </cell>
          <cell r="I2287">
            <v>40.5</v>
          </cell>
          <cell r="J2287">
            <v>22100</v>
          </cell>
          <cell r="K2287">
            <v>895050</v>
          </cell>
          <cell r="M2287" t="str">
            <v>Tien Phong</v>
          </cell>
          <cell r="N2287">
            <v>0</v>
          </cell>
          <cell r="O2287" t="str">
            <v>Viet nam</v>
          </cell>
          <cell r="Q2287">
            <v>100</v>
          </cell>
          <cell r="R2287">
            <v>0</v>
          </cell>
          <cell r="S2287">
            <v>0</v>
          </cell>
          <cell r="T2287">
            <v>40.5</v>
          </cell>
          <cell r="U2287">
            <v>22126.5</v>
          </cell>
          <cell r="V2287">
            <v>896123.25</v>
          </cell>
          <cell r="W2287">
            <v>12.179999999999998</v>
          </cell>
          <cell r="X2287">
            <v>493.28999999999991</v>
          </cell>
          <cell r="Y2287">
            <v>50089.03</v>
          </cell>
          <cell r="Z2287">
            <v>2028605.7149999999</v>
          </cell>
          <cell r="AA2287">
            <v>52593.48</v>
          </cell>
          <cell r="AB2287">
            <v>2130035.94</v>
          </cell>
          <cell r="AC2287">
            <v>1</v>
          </cell>
          <cell r="AD2287">
            <v>40.5</v>
          </cell>
          <cell r="AE2287" t="e">
            <v>#REF!</v>
          </cell>
          <cell r="AF2287" t="e">
            <v>#REF!</v>
          </cell>
          <cell r="AI2287">
            <v>22100</v>
          </cell>
          <cell r="AJ2287">
            <v>895050</v>
          </cell>
        </row>
        <row r="2288">
          <cell r="A2288" t="str">
            <v>B30147</v>
          </cell>
          <cell r="B2288">
            <v>8640</v>
          </cell>
          <cell r="C2288">
            <v>1840</v>
          </cell>
          <cell r="E2288" t="str">
            <v>PP-R Pipe (PN10)</v>
          </cell>
          <cell r="F2288" t="str">
            <v>Ống PP-R loại PN10</v>
          </cell>
          <cell r="G2288" t="str">
            <v>20A (DN25)</v>
          </cell>
          <cell r="H2288" t="str">
            <v>m</v>
          </cell>
          <cell r="I2288">
            <v>160</v>
          </cell>
          <cell r="J2288">
            <v>17000</v>
          </cell>
          <cell r="K2288">
            <v>2720000</v>
          </cell>
          <cell r="M2288" t="str">
            <v>Tien Phong</v>
          </cell>
          <cell r="N2288">
            <v>0</v>
          </cell>
          <cell r="O2288" t="str">
            <v>Viet nam</v>
          </cell>
          <cell r="Q2288">
            <v>100</v>
          </cell>
          <cell r="R2288">
            <v>0</v>
          </cell>
          <cell r="S2288">
            <v>0</v>
          </cell>
          <cell r="T2288">
            <v>160</v>
          </cell>
          <cell r="U2288">
            <v>16986</v>
          </cell>
          <cell r="V2288">
            <v>2717760</v>
          </cell>
          <cell r="W2288">
            <v>9.66</v>
          </cell>
          <cell r="X2288">
            <v>1545.6</v>
          </cell>
          <cell r="Y2288">
            <v>39725.78</v>
          </cell>
          <cell r="Z2288">
            <v>6356124.7999999998</v>
          </cell>
          <cell r="AA2288">
            <v>41712.07</v>
          </cell>
          <cell r="AB2288">
            <v>6673931.2000000002</v>
          </cell>
          <cell r="AC2288">
            <v>0.8</v>
          </cell>
          <cell r="AD2288">
            <v>128</v>
          </cell>
          <cell r="AE2288" t="e">
            <v>#REF!</v>
          </cell>
          <cell r="AF2288" t="e">
            <v>#REF!</v>
          </cell>
          <cell r="AI2288">
            <v>17000</v>
          </cell>
          <cell r="AJ2288">
            <v>2720000</v>
          </cell>
        </row>
        <row r="2289">
          <cell r="A2289" t="str">
            <v>B30148</v>
          </cell>
          <cell r="B2289">
            <v>8639</v>
          </cell>
          <cell r="C2289">
            <v>1840</v>
          </cell>
          <cell r="E2289" t="str">
            <v>PP-R Pipe (PN10)</v>
          </cell>
          <cell r="F2289" t="str">
            <v>Ống PP-R loại PN10</v>
          </cell>
          <cell r="G2289" t="str">
            <v>15A (DN20)</v>
          </cell>
          <cell r="H2289" t="str">
            <v>m</v>
          </cell>
          <cell r="I2289">
            <v>37.5</v>
          </cell>
          <cell r="J2289">
            <v>9600</v>
          </cell>
          <cell r="K2289">
            <v>360000</v>
          </cell>
          <cell r="M2289" t="str">
            <v>Tien Phong</v>
          </cell>
          <cell r="N2289">
            <v>0</v>
          </cell>
          <cell r="O2289" t="str">
            <v>Viet nam</v>
          </cell>
          <cell r="Q2289">
            <v>100</v>
          </cell>
          <cell r="R2289">
            <v>0</v>
          </cell>
          <cell r="S2289">
            <v>0</v>
          </cell>
          <cell r="T2289">
            <v>37.5</v>
          </cell>
          <cell r="U2289">
            <v>9610.5</v>
          </cell>
          <cell r="V2289">
            <v>360393.75</v>
          </cell>
          <cell r="W2289">
            <v>7.56</v>
          </cell>
          <cell r="X2289">
            <v>283.5</v>
          </cell>
          <cell r="Y2289">
            <v>31089.74</v>
          </cell>
          <cell r="Z2289">
            <v>1165865.25</v>
          </cell>
          <cell r="AA2289">
            <v>32644.23</v>
          </cell>
          <cell r="AB2289">
            <v>1224158.625</v>
          </cell>
          <cell r="AC2289">
            <v>0.6</v>
          </cell>
          <cell r="AD2289">
            <v>22.5</v>
          </cell>
          <cell r="AE2289" t="e">
            <v>#REF!</v>
          </cell>
          <cell r="AF2289" t="e">
            <v>#REF!</v>
          </cell>
          <cell r="AI2289">
            <v>9600</v>
          </cell>
          <cell r="AJ2289">
            <v>360000</v>
          </cell>
        </row>
        <row r="2290">
          <cell r="A2290" t="str">
            <v>B30149</v>
          </cell>
          <cell r="B2290">
            <v>8677</v>
          </cell>
          <cell r="C2290">
            <v>1840</v>
          </cell>
          <cell r="E2290" t="str">
            <v>PP-R Pipe -PN20</v>
          </cell>
          <cell r="F2290" t="str">
            <v>Ống PP-R nước nóng loại PN20</v>
          </cell>
          <cell r="G2290" t="str">
            <v>40A (DN50)</v>
          </cell>
          <cell r="H2290" t="str">
            <v>m</v>
          </cell>
          <cell r="I2290">
            <v>20</v>
          </cell>
          <cell r="J2290">
            <v>73500</v>
          </cell>
          <cell r="K2290">
            <v>1470000</v>
          </cell>
          <cell r="M2290" t="str">
            <v>Tien Phong</v>
          </cell>
          <cell r="N2290">
            <v>0</v>
          </cell>
          <cell r="O2290" t="str">
            <v>Viet nam</v>
          </cell>
          <cell r="Q2290">
            <v>100</v>
          </cell>
          <cell r="R2290">
            <v>0</v>
          </cell>
          <cell r="S2290">
            <v>0</v>
          </cell>
          <cell r="T2290">
            <v>20</v>
          </cell>
          <cell r="U2290">
            <v>73531.5</v>
          </cell>
          <cell r="V2290">
            <v>1470630</v>
          </cell>
          <cell r="W2290">
            <v>34.44</v>
          </cell>
          <cell r="X2290">
            <v>688.8</v>
          </cell>
          <cell r="Y2290">
            <v>141631.06</v>
          </cell>
          <cell r="Z2290">
            <v>2832621.2</v>
          </cell>
          <cell r="AA2290">
            <v>148712.60999999999</v>
          </cell>
          <cell r="AB2290">
            <v>2974252.1999999997</v>
          </cell>
          <cell r="AC2290">
            <v>2.8</v>
          </cell>
          <cell r="AD2290">
            <v>56</v>
          </cell>
          <cell r="AE2290" t="e">
            <v>#REF!</v>
          </cell>
          <cell r="AF2290" t="e">
            <v>#REF!</v>
          </cell>
          <cell r="AI2290">
            <v>73500</v>
          </cell>
          <cell r="AJ2290">
            <v>1470000</v>
          </cell>
        </row>
        <row r="2291">
          <cell r="A2291" t="str">
            <v>B30150</v>
          </cell>
          <cell r="B2291">
            <v>8676</v>
          </cell>
          <cell r="C2291">
            <v>1840</v>
          </cell>
          <cell r="E2291" t="str">
            <v>PP-R Pipe -PN20</v>
          </cell>
          <cell r="F2291" t="str">
            <v>Ống PP-R nước nóng loại PN20</v>
          </cell>
          <cell r="G2291" t="str">
            <v>32A (DN40)</v>
          </cell>
          <cell r="H2291" t="str">
            <v>m</v>
          </cell>
          <cell r="I2291">
            <v>20</v>
          </cell>
          <cell r="J2291">
            <v>47200</v>
          </cell>
          <cell r="K2291">
            <v>944000</v>
          </cell>
          <cell r="M2291" t="str">
            <v>Tien Phong</v>
          </cell>
          <cell r="N2291">
            <v>0</v>
          </cell>
          <cell r="O2291" t="str">
            <v>Viet nam</v>
          </cell>
          <cell r="Q2291">
            <v>100</v>
          </cell>
          <cell r="R2291">
            <v>0</v>
          </cell>
          <cell r="S2291">
            <v>0</v>
          </cell>
          <cell r="T2291">
            <v>20</v>
          </cell>
          <cell r="U2291">
            <v>47158.5</v>
          </cell>
          <cell r="V2291">
            <v>943170</v>
          </cell>
          <cell r="W2291">
            <v>26.88</v>
          </cell>
          <cell r="X2291">
            <v>537.6</v>
          </cell>
          <cell r="Y2291">
            <v>110541.31</v>
          </cell>
          <cell r="Z2291">
            <v>2210826.2000000002</v>
          </cell>
          <cell r="AA2291">
            <v>116068.38</v>
          </cell>
          <cell r="AB2291">
            <v>2321367.6</v>
          </cell>
          <cell r="AC2291">
            <v>2.2000000000000002</v>
          </cell>
          <cell r="AD2291">
            <v>44</v>
          </cell>
          <cell r="AE2291" t="e">
            <v>#REF!</v>
          </cell>
          <cell r="AF2291" t="e">
            <v>#REF!</v>
          </cell>
          <cell r="AI2291">
            <v>47200</v>
          </cell>
          <cell r="AJ2291">
            <v>944000</v>
          </cell>
        </row>
        <row r="2292">
          <cell r="A2292" t="str">
            <v>B30151</v>
          </cell>
          <cell r="B2292">
            <v>8675</v>
          </cell>
          <cell r="C2292">
            <v>1840</v>
          </cell>
          <cell r="E2292" t="str">
            <v>PP-R Pipe -PN20</v>
          </cell>
          <cell r="F2292" t="str">
            <v>Ống PP-R nước nóng loại PN20</v>
          </cell>
          <cell r="G2292" t="str">
            <v>25A (DN32)</v>
          </cell>
          <cell r="H2292" t="str">
            <v>m</v>
          </cell>
          <cell r="I2292">
            <v>16</v>
          </cell>
          <cell r="J2292">
            <v>30600</v>
          </cell>
          <cell r="K2292">
            <v>489600</v>
          </cell>
          <cell r="M2292" t="str">
            <v>Tien Phong</v>
          </cell>
          <cell r="N2292">
            <v>0</v>
          </cell>
          <cell r="O2292" t="str">
            <v>Viet nam</v>
          </cell>
          <cell r="Q2292">
            <v>100</v>
          </cell>
          <cell r="R2292">
            <v>0</v>
          </cell>
          <cell r="S2292">
            <v>0</v>
          </cell>
          <cell r="T2292">
            <v>16</v>
          </cell>
          <cell r="U2292">
            <v>30619.5</v>
          </cell>
          <cell r="V2292">
            <v>489912</v>
          </cell>
          <cell r="W2292">
            <v>24.359999999999996</v>
          </cell>
          <cell r="X2292">
            <v>389.75999999999993</v>
          </cell>
          <cell r="Y2292">
            <v>100178.06</v>
          </cell>
          <cell r="Z2292">
            <v>1602848.96</v>
          </cell>
          <cell r="AA2292">
            <v>105186.97</v>
          </cell>
          <cell r="AB2292">
            <v>1682991.52</v>
          </cell>
          <cell r="AC2292">
            <v>1.9</v>
          </cell>
          <cell r="AD2292">
            <v>30.4</v>
          </cell>
          <cell r="AE2292" t="e">
            <v>#REF!</v>
          </cell>
          <cell r="AF2292" t="e">
            <v>#REF!</v>
          </cell>
          <cell r="AI2292">
            <v>30600</v>
          </cell>
          <cell r="AJ2292">
            <v>489600</v>
          </cell>
        </row>
        <row r="2293">
          <cell r="A2293" t="str">
            <v>B30152</v>
          </cell>
          <cell r="B2293">
            <v>8674</v>
          </cell>
          <cell r="C2293">
            <v>1840</v>
          </cell>
          <cell r="E2293" t="str">
            <v>PP-R Pipe -PN20</v>
          </cell>
          <cell r="F2293" t="str">
            <v>Ống PP-R nước nóng loại PN20</v>
          </cell>
          <cell r="G2293" t="str">
            <v>20A (DN25)</v>
          </cell>
          <cell r="H2293" t="str">
            <v>m</v>
          </cell>
          <cell r="I2293">
            <v>23</v>
          </cell>
          <cell r="J2293">
            <v>20800</v>
          </cell>
          <cell r="K2293">
            <v>478400</v>
          </cell>
          <cell r="M2293" t="str">
            <v>Tien Phong</v>
          </cell>
          <cell r="N2293">
            <v>0</v>
          </cell>
          <cell r="O2293" t="str">
            <v>Viet nam</v>
          </cell>
          <cell r="Q2293">
            <v>100</v>
          </cell>
          <cell r="R2293" t="str">
            <v>Eur</v>
          </cell>
          <cell r="S2293">
            <v>0</v>
          </cell>
          <cell r="T2293">
            <v>23</v>
          </cell>
          <cell r="U2293">
            <v>20785.5</v>
          </cell>
          <cell r="V2293">
            <v>478066.5</v>
          </cell>
          <cell r="W2293">
            <v>19.32</v>
          </cell>
          <cell r="X2293">
            <v>444.36</v>
          </cell>
          <cell r="Y2293">
            <v>79451.570000000007</v>
          </cell>
          <cell r="Z2293">
            <v>1827386.11</v>
          </cell>
          <cell r="AA2293">
            <v>83424.149999999994</v>
          </cell>
          <cell r="AB2293">
            <v>1918755.45</v>
          </cell>
          <cell r="AC2293">
            <v>1.5</v>
          </cell>
          <cell r="AD2293">
            <v>34.5</v>
          </cell>
          <cell r="AE2293" t="e">
            <v>#REF!</v>
          </cell>
          <cell r="AF2293" t="e">
            <v>#REF!</v>
          </cell>
          <cell r="AI2293">
            <v>20800</v>
          </cell>
          <cell r="AJ2293">
            <v>478400</v>
          </cell>
        </row>
        <row r="2294">
          <cell r="A2294" t="str">
            <v>B30153</v>
          </cell>
          <cell r="B2294">
            <v>8673</v>
          </cell>
          <cell r="C2294">
            <v>1840</v>
          </cell>
          <cell r="E2294" t="str">
            <v>PP-R Pipe -PN20</v>
          </cell>
          <cell r="F2294" t="str">
            <v>Ống PP-R nước nóng loại PN20</v>
          </cell>
          <cell r="G2294" t="str">
            <v>15A (DN20)</v>
          </cell>
          <cell r="H2294" t="str">
            <v>m</v>
          </cell>
          <cell r="I2294">
            <v>16</v>
          </cell>
          <cell r="J2294">
            <v>11800</v>
          </cell>
          <cell r="K2294">
            <v>188800</v>
          </cell>
          <cell r="M2294" t="str">
            <v>Tien Phong</v>
          </cell>
          <cell r="N2294">
            <v>0</v>
          </cell>
          <cell r="O2294" t="str">
            <v>Viet nam</v>
          </cell>
          <cell r="Q2294">
            <v>100</v>
          </cell>
          <cell r="R2294">
            <v>0</v>
          </cell>
          <cell r="S2294">
            <v>0</v>
          </cell>
          <cell r="T2294">
            <v>16</v>
          </cell>
          <cell r="U2294">
            <v>11845.5</v>
          </cell>
          <cell r="V2294">
            <v>189528</v>
          </cell>
          <cell r="W2294">
            <v>15.12</v>
          </cell>
          <cell r="X2294">
            <v>241.92</v>
          </cell>
          <cell r="Y2294">
            <v>62179.49</v>
          </cell>
          <cell r="Z2294">
            <v>994871.84</v>
          </cell>
          <cell r="AA2294">
            <v>65288.46</v>
          </cell>
          <cell r="AB2294">
            <v>1044615.36</v>
          </cell>
          <cell r="AC2294">
            <v>1.2</v>
          </cell>
          <cell r="AD2294">
            <v>19.2</v>
          </cell>
          <cell r="AE2294" t="e">
            <v>#REF!</v>
          </cell>
          <cell r="AF2294" t="e">
            <v>#REF!</v>
          </cell>
          <cell r="AI2294">
            <v>11800</v>
          </cell>
          <cell r="AJ2294">
            <v>188800</v>
          </cell>
        </row>
        <row r="2295">
          <cell r="A2295" t="str">
            <v>B30154</v>
          </cell>
          <cell r="B2295">
            <v>9258</v>
          </cell>
          <cell r="C2295">
            <v>1847</v>
          </cell>
          <cell r="E2295" t="str">
            <v>PP-R pipe fitting</v>
          </cell>
          <cell r="F2295" t="str">
            <v>Phụ kiện ống PP-R</v>
          </cell>
          <cell r="H2295" t="str">
            <v>lot</v>
          </cell>
          <cell r="J2295">
            <v>12895400</v>
          </cell>
          <cell r="K2295">
            <v>0</v>
          </cell>
          <cell r="M2295">
            <v>0</v>
          </cell>
          <cell r="N2295">
            <v>0</v>
          </cell>
          <cell r="O2295">
            <v>0</v>
          </cell>
          <cell r="R2295" t="str">
            <v>PPR</v>
          </cell>
          <cell r="S2295">
            <v>1.2</v>
          </cell>
          <cell r="T2295">
            <v>0</v>
          </cell>
          <cell r="U2295">
            <v>12896048.34</v>
          </cell>
          <cell r="V2295">
            <v>0</v>
          </cell>
          <cell r="W2295">
            <v>0</v>
          </cell>
          <cell r="X2295">
            <v>0</v>
          </cell>
          <cell r="Z2295">
            <v>0</v>
          </cell>
          <cell r="AA2295">
            <v>0</v>
          </cell>
          <cell r="AB2295">
            <v>0</v>
          </cell>
          <cell r="AC2295">
            <v>0</v>
          </cell>
          <cell r="AD2295">
            <v>0</v>
          </cell>
          <cell r="AE2295" t="e">
            <v>#REF!</v>
          </cell>
          <cell r="AF2295" t="e">
            <v>#REF!</v>
          </cell>
          <cell r="AI2295">
            <v>12895400</v>
          </cell>
          <cell r="AJ2295">
            <v>0</v>
          </cell>
        </row>
        <row r="2296">
          <cell r="A2296" t="str">
            <v>B30155</v>
          </cell>
          <cell r="B2296">
            <v>9270</v>
          </cell>
          <cell r="C2296">
            <v>1834</v>
          </cell>
          <cell r="E2296" t="str">
            <v>Ditto Suspended &amp; Supports Materials</v>
          </cell>
          <cell r="F2296" t="str">
            <v>Vật tư làm giá đỡ</v>
          </cell>
          <cell r="H2296" t="str">
            <v>Lot</v>
          </cell>
          <cell r="J2296">
            <v>2149200</v>
          </cell>
          <cell r="K2296">
            <v>0</v>
          </cell>
          <cell r="M2296">
            <v>0</v>
          </cell>
          <cell r="N2296">
            <v>0</v>
          </cell>
          <cell r="O2296">
            <v>0</v>
          </cell>
          <cell r="R2296" t="str">
            <v>PPR</v>
          </cell>
          <cell r="S2296">
            <v>0.2</v>
          </cell>
          <cell r="T2296">
            <v>0</v>
          </cell>
          <cell r="U2296">
            <v>2149341.39</v>
          </cell>
          <cell r="V2296">
            <v>0</v>
          </cell>
          <cell r="W2296">
            <v>0</v>
          </cell>
          <cell r="X2296">
            <v>0</v>
          </cell>
          <cell r="Z2296">
            <v>0</v>
          </cell>
          <cell r="AA2296">
            <v>0</v>
          </cell>
          <cell r="AB2296">
            <v>0</v>
          </cell>
          <cell r="AC2296">
            <v>0</v>
          </cell>
          <cell r="AD2296">
            <v>0</v>
          </cell>
          <cell r="AE2296" t="e">
            <v>#REF!</v>
          </cell>
          <cell r="AF2296" t="e">
            <v>#REF!</v>
          </cell>
          <cell r="AI2296">
            <v>2149200</v>
          </cell>
          <cell r="AJ2296">
            <v>0</v>
          </cell>
        </row>
        <row r="2297">
          <cell r="A2297" t="str">
            <v>B30156</v>
          </cell>
          <cell r="B2297">
            <v>10170</v>
          </cell>
          <cell r="C2297">
            <v>1847</v>
          </cell>
          <cell r="E2297" t="str">
            <v>Cút PPR D50</v>
          </cell>
          <cell r="F2297">
            <v>0</v>
          </cell>
          <cell r="G2297">
            <v>0</v>
          </cell>
          <cell r="H2297" t="str">
            <v>cái</v>
          </cell>
          <cell r="I2297">
            <v>1</v>
          </cell>
          <cell r="J2297">
            <v>29100</v>
          </cell>
          <cell r="K2297">
            <v>29100</v>
          </cell>
          <cell r="M2297" t="str">
            <v>Tiền Phong</v>
          </cell>
          <cell r="N2297">
            <v>0</v>
          </cell>
          <cell r="O2297" t="str">
            <v>Việt Nam</v>
          </cell>
          <cell r="Q2297">
            <v>100</v>
          </cell>
          <cell r="R2297">
            <v>29125.53</v>
          </cell>
          <cell r="S2297">
            <v>0</v>
          </cell>
          <cell r="T2297">
            <v>1</v>
          </cell>
          <cell r="U2297">
            <v>29055</v>
          </cell>
          <cell r="V2297">
            <v>29055</v>
          </cell>
          <cell r="W2297">
            <v>0</v>
          </cell>
          <cell r="X2297">
            <v>0</v>
          </cell>
          <cell r="Y2297">
            <v>0</v>
          </cell>
          <cell r="Z2297">
            <v>0</v>
          </cell>
          <cell r="AA2297">
            <v>0</v>
          </cell>
          <cell r="AB2297">
            <v>0</v>
          </cell>
          <cell r="AC2297">
            <v>0</v>
          </cell>
          <cell r="AD2297">
            <v>0</v>
          </cell>
          <cell r="AE2297" t="e">
            <v>#REF!</v>
          </cell>
          <cell r="AF2297" t="e">
            <v>#REF!</v>
          </cell>
          <cell r="AI2297">
            <v>29100</v>
          </cell>
          <cell r="AJ2297">
            <v>29100</v>
          </cell>
        </row>
        <row r="2298">
          <cell r="A2298" t="str">
            <v>B30157</v>
          </cell>
          <cell r="B2298">
            <v>10171</v>
          </cell>
          <cell r="C2298">
            <v>1847</v>
          </cell>
          <cell r="E2298" t="str">
            <v>Cút PPR D40</v>
          </cell>
          <cell r="F2298">
            <v>0</v>
          </cell>
          <cell r="G2298">
            <v>0</v>
          </cell>
          <cell r="H2298" t="str">
            <v>cái</v>
          </cell>
          <cell r="I2298">
            <v>2</v>
          </cell>
          <cell r="J2298">
            <v>18300</v>
          </cell>
          <cell r="K2298">
            <v>36600</v>
          </cell>
          <cell r="M2298" t="str">
            <v>Tiền Phong</v>
          </cell>
          <cell r="N2298">
            <v>0</v>
          </cell>
          <cell r="O2298" t="str">
            <v>Việt Nam</v>
          </cell>
          <cell r="Q2298">
            <v>100</v>
          </cell>
          <cell r="R2298">
            <v>18426</v>
          </cell>
          <cell r="S2298">
            <v>0</v>
          </cell>
          <cell r="T2298">
            <v>2</v>
          </cell>
          <cell r="U2298">
            <v>18327</v>
          </cell>
          <cell r="V2298">
            <v>36654</v>
          </cell>
          <cell r="W2298">
            <v>0</v>
          </cell>
          <cell r="X2298">
            <v>0</v>
          </cell>
          <cell r="Y2298">
            <v>0</v>
          </cell>
          <cell r="Z2298">
            <v>0</v>
          </cell>
          <cell r="AA2298">
            <v>0</v>
          </cell>
          <cell r="AB2298">
            <v>0</v>
          </cell>
          <cell r="AC2298">
            <v>0</v>
          </cell>
          <cell r="AD2298">
            <v>0</v>
          </cell>
          <cell r="AE2298" t="e">
            <v>#REF!</v>
          </cell>
          <cell r="AF2298" t="e">
            <v>#REF!</v>
          </cell>
          <cell r="AI2298">
            <v>18300</v>
          </cell>
          <cell r="AJ2298">
            <v>36600</v>
          </cell>
        </row>
        <row r="2299">
          <cell r="A2299" t="str">
            <v>B30158</v>
          </cell>
          <cell r="B2299">
            <v>10172</v>
          </cell>
          <cell r="C2299">
            <v>1847</v>
          </cell>
          <cell r="E2299" t="str">
            <v>Cút PPR D32</v>
          </cell>
          <cell r="F2299">
            <v>0</v>
          </cell>
          <cell r="G2299">
            <v>0</v>
          </cell>
          <cell r="H2299" t="str">
            <v>cái</v>
          </cell>
          <cell r="I2299">
            <v>5</v>
          </cell>
          <cell r="J2299">
            <v>11200</v>
          </cell>
          <cell r="K2299">
            <v>56000</v>
          </cell>
          <cell r="M2299" t="str">
            <v>Tiền Phong</v>
          </cell>
          <cell r="N2299">
            <v>0</v>
          </cell>
          <cell r="O2299" t="str">
            <v>Việt Nam</v>
          </cell>
          <cell r="Q2299">
            <v>100</v>
          </cell>
          <cell r="R2299">
            <v>11122</v>
          </cell>
          <cell r="S2299">
            <v>0</v>
          </cell>
          <cell r="T2299">
            <v>5</v>
          </cell>
          <cell r="U2299">
            <v>11175</v>
          </cell>
          <cell r="V2299">
            <v>55875</v>
          </cell>
          <cell r="W2299">
            <v>0</v>
          </cell>
          <cell r="X2299">
            <v>0</v>
          </cell>
          <cell r="Y2299">
            <v>0</v>
          </cell>
          <cell r="Z2299">
            <v>0</v>
          </cell>
          <cell r="AA2299">
            <v>0</v>
          </cell>
          <cell r="AB2299">
            <v>0</v>
          </cell>
          <cell r="AC2299">
            <v>0</v>
          </cell>
          <cell r="AD2299">
            <v>0</v>
          </cell>
          <cell r="AE2299" t="e">
            <v>#REF!</v>
          </cell>
          <cell r="AF2299" t="e">
            <v>#REF!</v>
          </cell>
          <cell r="AI2299">
            <v>11200</v>
          </cell>
          <cell r="AJ2299">
            <v>56000</v>
          </cell>
        </row>
        <row r="2300">
          <cell r="A2300" t="str">
            <v>B30159</v>
          </cell>
          <cell r="B2300">
            <v>10173</v>
          </cell>
          <cell r="C2300">
            <v>1847</v>
          </cell>
          <cell r="E2300" t="str">
            <v>Cút PPR D25</v>
          </cell>
          <cell r="F2300">
            <v>0</v>
          </cell>
          <cell r="G2300">
            <v>0</v>
          </cell>
          <cell r="H2300" t="str">
            <v>cái</v>
          </cell>
          <cell r="I2300">
            <v>17</v>
          </cell>
          <cell r="J2300">
            <v>5800</v>
          </cell>
          <cell r="K2300">
            <v>98600</v>
          </cell>
          <cell r="M2300" t="str">
            <v>Tiền Phong</v>
          </cell>
          <cell r="N2300">
            <v>0</v>
          </cell>
          <cell r="O2300" t="str">
            <v>Việt Nam</v>
          </cell>
          <cell r="Q2300">
            <v>100</v>
          </cell>
          <cell r="R2300">
            <v>5810</v>
          </cell>
          <cell r="S2300">
            <v>0</v>
          </cell>
          <cell r="T2300">
            <v>17</v>
          </cell>
          <cell r="U2300">
            <v>5811</v>
          </cell>
          <cell r="V2300">
            <v>98787</v>
          </cell>
          <cell r="W2300">
            <v>0</v>
          </cell>
          <cell r="X2300">
            <v>0</v>
          </cell>
          <cell r="Y2300">
            <v>0</v>
          </cell>
          <cell r="Z2300">
            <v>0</v>
          </cell>
          <cell r="AA2300">
            <v>0</v>
          </cell>
          <cell r="AB2300">
            <v>0</v>
          </cell>
          <cell r="AC2300">
            <v>0</v>
          </cell>
          <cell r="AD2300">
            <v>0</v>
          </cell>
          <cell r="AE2300" t="e">
            <v>#REF!</v>
          </cell>
          <cell r="AF2300" t="e">
            <v>#REF!</v>
          </cell>
          <cell r="AI2300">
            <v>5800</v>
          </cell>
          <cell r="AJ2300">
            <v>98600</v>
          </cell>
        </row>
        <row r="2301">
          <cell r="A2301" t="str">
            <v>B30160</v>
          </cell>
          <cell r="B2301">
            <v>10174</v>
          </cell>
          <cell r="C2301">
            <v>1847</v>
          </cell>
          <cell r="E2301" t="str">
            <v>Cút PPR D20</v>
          </cell>
          <cell r="F2301">
            <v>0</v>
          </cell>
          <cell r="G2301">
            <v>0</v>
          </cell>
          <cell r="H2301" t="str">
            <v>cái</v>
          </cell>
          <cell r="I2301">
            <v>19</v>
          </cell>
          <cell r="J2301">
            <v>4500</v>
          </cell>
          <cell r="K2301">
            <v>85500</v>
          </cell>
          <cell r="M2301" t="str">
            <v>Tiền Phong</v>
          </cell>
          <cell r="N2301">
            <v>0</v>
          </cell>
          <cell r="O2301" t="str">
            <v>Việt Nam</v>
          </cell>
          <cell r="Q2301">
            <v>100</v>
          </cell>
          <cell r="R2301">
            <v>4376.59</v>
          </cell>
          <cell r="S2301">
            <v>0</v>
          </cell>
          <cell r="T2301">
            <v>19</v>
          </cell>
          <cell r="U2301">
            <v>4470</v>
          </cell>
          <cell r="V2301">
            <v>84930</v>
          </cell>
          <cell r="W2301">
            <v>0</v>
          </cell>
          <cell r="X2301">
            <v>0</v>
          </cell>
          <cell r="Y2301">
            <v>0</v>
          </cell>
          <cell r="Z2301">
            <v>0</v>
          </cell>
          <cell r="AA2301">
            <v>0</v>
          </cell>
          <cell r="AB2301">
            <v>0</v>
          </cell>
          <cell r="AC2301">
            <v>0</v>
          </cell>
          <cell r="AD2301">
            <v>0</v>
          </cell>
          <cell r="AE2301" t="e">
            <v>#REF!</v>
          </cell>
          <cell r="AF2301" t="e">
            <v>#REF!</v>
          </cell>
          <cell r="AI2301">
            <v>4500</v>
          </cell>
          <cell r="AJ2301">
            <v>85500</v>
          </cell>
        </row>
        <row r="2302">
          <cell r="A2302" t="str">
            <v>B30161</v>
          </cell>
          <cell r="B2302">
            <v>10175</v>
          </cell>
          <cell r="C2302">
            <v>1847</v>
          </cell>
          <cell r="E2302" t="str">
            <v>Cút ren trong PPR D20x1/2''</v>
          </cell>
          <cell r="F2302">
            <v>0</v>
          </cell>
          <cell r="G2302">
            <v>0</v>
          </cell>
          <cell r="H2302" t="str">
            <v>cái</v>
          </cell>
          <cell r="I2302">
            <v>33</v>
          </cell>
          <cell r="J2302">
            <v>32000</v>
          </cell>
          <cell r="K2302">
            <v>1056000</v>
          </cell>
          <cell r="M2302" t="str">
            <v>Tiền Phong</v>
          </cell>
          <cell r="N2302">
            <v>0</v>
          </cell>
          <cell r="O2302" t="str">
            <v>Việt Nam</v>
          </cell>
          <cell r="Q2302">
            <v>100</v>
          </cell>
          <cell r="R2302">
            <v>31917.649999999998</v>
          </cell>
          <cell r="S2302">
            <v>0</v>
          </cell>
          <cell r="T2302">
            <v>33</v>
          </cell>
          <cell r="U2302">
            <v>31960.5</v>
          </cell>
          <cell r="V2302">
            <v>1054696.5</v>
          </cell>
          <cell r="W2302">
            <v>0</v>
          </cell>
          <cell r="X2302">
            <v>0</v>
          </cell>
          <cell r="Y2302">
            <v>0</v>
          </cell>
          <cell r="Z2302">
            <v>0</v>
          </cell>
          <cell r="AA2302">
            <v>0</v>
          </cell>
          <cell r="AB2302">
            <v>0</v>
          </cell>
          <cell r="AC2302">
            <v>0</v>
          </cell>
          <cell r="AD2302">
            <v>0</v>
          </cell>
          <cell r="AE2302" t="e">
            <v>#REF!</v>
          </cell>
          <cell r="AF2302" t="e">
            <v>#REF!</v>
          </cell>
          <cell r="AI2302">
            <v>32000</v>
          </cell>
          <cell r="AJ2302">
            <v>1056000</v>
          </cell>
        </row>
        <row r="2303">
          <cell r="A2303" t="str">
            <v>B30162</v>
          </cell>
          <cell r="B2303">
            <v>10176</v>
          </cell>
          <cell r="C2303">
            <v>1847</v>
          </cell>
          <cell r="E2303" t="str">
            <v>Chếch PPR D40</v>
          </cell>
          <cell r="F2303">
            <v>0</v>
          </cell>
          <cell r="G2303">
            <v>0</v>
          </cell>
          <cell r="H2303" t="str">
            <v>cái</v>
          </cell>
          <cell r="I2303">
            <v>1</v>
          </cell>
          <cell r="J2303">
            <v>19200</v>
          </cell>
          <cell r="K2303">
            <v>19200</v>
          </cell>
          <cell r="M2303" t="str">
            <v>Tiền Phong</v>
          </cell>
          <cell r="N2303">
            <v>0</v>
          </cell>
          <cell r="O2303" t="str">
            <v>Việt Nam</v>
          </cell>
          <cell r="Q2303">
            <v>100</v>
          </cell>
          <cell r="R2303">
            <v>19173</v>
          </cell>
          <cell r="S2303">
            <v>0</v>
          </cell>
          <cell r="T2303">
            <v>1</v>
          </cell>
          <cell r="U2303">
            <v>19221</v>
          </cell>
          <cell r="V2303">
            <v>19221</v>
          </cell>
          <cell r="W2303">
            <v>0</v>
          </cell>
          <cell r="X2303">
            <v>0</v>
          </cell>
          <cell r="Y2303">
            <v>0</v>
          </cell>
          <cell r="Z2303">
            <v>0</v>
          </cell>
          <cell r="AA2303">
            <v>0</v>
          </cell>
          <cell r="AB2303">
            <v>0</v>
          </cell>
          <cell r="AC2303">
            <v>0</v>
          </cell>
          <cell r="AD2303">
            <v>0</v>
          </cell>
          <cell r="AE2303" t="e">
            <v>#REF!</v>
          </cell>
          <cell r="AF2303" t="e">
            <v>#REF!</v>
          </cell>
          <cell r="AI2303">
            <v>19200</v>
          </cell>
          <cell r="AJ2303">
            <v>19200</v>
          </cell>
        </row>
        <row r="2304">
          <cell r="A2304" t="str">
            <v>B30163</v>
          </cell>
          <cell r="B2304">
            <v>10177</v>
          </cell>
          <cell r="C2304">
            <v>1847</v>
          </cell>
          <cell r="E2304" t="str">
            <v>Chếch PPR D25</v>
          </cell>
          <cell r="F2304">
            <v>0</v>
          </cell>
          <cell r="G2304">
            <v>0</v>
          </cell>
          <cell r="H2304" t="str">
            <v>cái</v>
          </cell>
          <cell r="I2304">
            <v>1</v>
          </cell>
          <cell r="J2304">
            <v>6500</v>
          </cell>
          <cell r="K2304">
            <v>6500</v>
          </cell>
          <cell r="M2304" t="str">
            <v>Tiền Phong</v>
          </cell>
          <cell r="N2304">
            <v>0</v>
          </cell>
          <cell r="O2304" t="str">
            <v>Việt Nam</v>
          </cell>
          <cell r="Q2304">
            <v>100</v>
          </cell>
          <cell r="R2304">
            <v>6391</v>
          </cell>
          <cell r="S2304">
            <v>0</v>
          </cell>
          <cell r="T2304">
            <v>1</v>
          </cell>
          <cell r="U2304">
            <v>6481.5</v>
          </cell>
          <cell r="V2304">
            <v>6481.5</v>
          </cell>
          <cell r="W2304">
            <v>0</v>
          </cell>
          <cell r="X2304">
            <v>0</v>
          </cell>
          <cell r="Y2304">
            <v>0</v>
          </cell>
          <cell r="Z2304">
            <v>0</v>
          </cell>
          <cell r="AA2304">
            <v>0</v>
          </cell>
          <cell r="AB2304">
            <v>0</v>
          </cell>
          <cell r="AC2304">
            <v>0</v>
          </cell>
          <cell r="AD2304">
            <v>0</v>
          </cell>
          <cell r="AE2304" t="e">
            <v>#REF!</v>
          </cell>
          <cell r="AF2304" t="e">
            <v>#REF!</v>
          </cell>
          <cell r="AI2304">
            <v>6500</v>
          </cell>
          <cell r="AJ2304">
            <v>6500</v>
          </cell>
        </row>
        <row r="2305">
          <cell r="A2305" t="str">
            <v>B30164</v>
          </cell>
          <cell r="B2305">
            <v>10178</v>
          </cell>
          <cell r="C2305">
            <v>1847</v>
          </cell>
          <cell r="E2305" t="str">
            <v>Côn thu PPR D75x63</v>
          </cell>
          <cell r="F2305">
            <v>0</v>
          </cell>
          <cell r="G2305">
            <v>0</v>
          </cell>
          <cell r="H2305" t="str">
            <v>cái</v>
          </cell>
          <cell r="I2305">
            <v>1</v>
          </cell>
          <cell r="J2305">
            <v>53000</v>
          </cell>
          <cell r="K2305">
            <v>53000</v>
          </cell>
          <cell r="M2305" t="str">
            <v>Tiền Phong</v>
          </cell>
          <cell r="N2305">
            <v>0</v>
          </cell>
          <cell r="O2305" t="str">
            <v>Việt Nam</v>
          </cell>
          <cell r="Q2305">
            <v>100</v>
          </cell>
          <cell r="R2305">
            <v>53037</v>
          </cell>
          <cell r="S2305">
            <v>0</v>
          </cell>
          <cell r="T2305">
            <v>1</v>
          </cell>
          <cell r="U2305">
            <v>52969.5</v>
          </cell>
          <cell r="V2305">
            <v>52969.5</v>
          </cell>
          <cell r="W2305">
            <v>0</v>
          </cell>
          <cell r="X2305">
            <v>0</v>
          </cell>
          <cell r="Y2305">
            <v>0</v>
          </cell>
          <cell r="Z2305">
            <v>0</v>
          </cell>
          <cell r="AA2305">
            <v>0</v>
          </cell>
          <cell r="AB2305">
            <v>0</v>
          </cell>
          <cell r="AC2305">
            <v>0</v>
          </cell>
          <cell r="AD2305">
            <v>0</v>
          </cell>
          <cell r="AE2305" t="e">
            <v>#REF!</v>
          </cell>
          <cell r="AF2305" t="e">
            <v>#REF!</v>
          </cell>
          <cell r="AI2305">
            <v>53000</v>
          </cell>
          <cell r="AJ2305">
            <v>53000</v>
          </cell>
        </row>
        <row r="2306">
          <cell r="A2306" t="str">
            <v>B30165</v>
          </cell>
          <cell r="B2306">
            <v>10179</v>
          </cell>
          <cell r="C2306">
            <v>1847</v>
          </cell>
          <cell r="E2306" t="str">
            <v>Côn thu PPR D75x25</v>
          </cell>
          <cell r="F2306">
            <v>0</v>
          </cell>
          <cell r="G2306">
            <v>0</v>
          </cell>
          <cell r="H2306" t="str">
            <v>cái</v>
          </cell>
          <cell r="I2306">
            <v>1</v>
          </cell>
          <cell r="J2306">
            <v>53000</v>
          </cell>
          <cell r="K2306">
            <v>53000</v>
          </cell>
          <cell r="M2306" t="str">
            <v>Tiền Phong</v>
          </cell>
          <cell r="N2306">
            <v>0</v>
          </cell>
          <cell r="O2306" t="str">
            <v>Việt Nam</v>
          </cell>
          <cell r="Q2306">
            <v>100</v>
          </cell>
          <cell r="R2306">
            <v>53037</v>
          </cell>
          <cell r="S2306">
            <v>0</v>
          </cell>
          <cell r="T2306">
            <v>1</v>
          </cell>
          <cell r="U2306">
            <v>52969.5</v>
          </cell>
          <cell r="V2306">
            <v>52969.5</v>
          </cell>
          <cell r="W2306">
            <v>0</v>
          </cell>
          <cell r="X2306">
            <v>0</v>
          </cell>
          <cell r="Y2306">
            <v>0</v>
          </cell>
          <cell r="Z2306">
            <v>0</v>
          </cell>
          <cell r="AA2306">
            <v>0</v>
          </cell>
          <cell r="AB2306">
            <v>0</v>
          </cell>
          <cell r="AC2306">
            <v>0</v>
          </cell>
          <cell r="AD2306">
            <v>0</v>
          </cell>
          <cell r="AE2306" t="e">
            <v>#REF!</v>
          </cell>
          <cell r="AF2306" t="e">
            <v>#REF!</v>
          </cell>
          <cell r="AI2306">
            <v>53000</v>
          </cell>
          <cell r="AJ2306">
            <v>53000</v>
          </cell>
        </row>
        <row r="2307">
          <cell r="A2307" t="str">
            <v>B30166</v>
          </cell>
          <cell r="B2307">
            <v>10180</v>
          </cell>
          <cell r="C2307">
            <v>1847</v>
          </cell>
          <cell r="E2307" t="str">
            <v>Côn thu PPR D63x40</v>
          </cell>
          <cell r="F2307">
            <v>0</v>
          </cell>
          <cell r="G2307">
            <v>0</v>
          </cell>
          <cell r="H2307" t="str">
            <v>cái</v>
          </cell>
          <cell r="I2307">
            <v>1</v>
          </cell>
          <cell r="J2307">
            <v>30400</v>
          </cell>
          <cell r="K2307">
            <v>30400</v>
          </cell>
          <cell r="M2307" t="str">
            <v>Tiền Phong</v>
          </cell>
          <cell r="N2307">
            <v>0</v>
          </cell>
          <cell r="O2307" t="str">
            <v>Việt Nam</v>
          </cell>
          <cell r="Q2307">
            <v>100</v>
          </cell>
          <cell r="R2307">
            <v>30378</v>
          </cell>
          <cell r="S2307">
            <v>0</v>
          </cell>
          <cell r="T2307">
            <v>1</v>
          </cell>
          <cell r="U2307">
            <v>30396</v>
          </cell>
          <cell r="V2307">
            <v>30396</v>
          </cell>
          <cell r="W2307">
            <v>0</v>
          </cell>
          <cell r="X2307">
            <v>0</v>
          </cell>
          <cell r="Y2307">
            <v>0</v>
          </cell>
          <cell r="Z2307">
            <v>0</v>
          </cell>
          <cell r="AA2307">
            <v>0</v>
          </cell>
          <cell r="AB2307">
            <v>0</v>
          </cell>
          <cell r="AC2307">
            <v>0</v>
          </cell>
          <cell r="AD2307">
            <v>0</v>
          </cell>
          <cell r="AE2307" t="e">
            <v>#REF!</v>
          </cell>
          <cell r="AF2307" t="e">
            <v>#REF!</v>
          </cell>
          <cell r="AI2307">
            <v>30400</v>
          </cell>
          <cell r="AJ2307">
            <v>30400</v>
          </cell>
        </row>
        <row r="2308">
          <cell r="A2308" t="str">
            <v>B30167</v>
          </cell>
          <cell r="B2308">
            <v>10181</v>
          </cell>
          <cell r="C2308">
            <v>1847</v>
          </cell>
          <cell r="E2308" t="str">
            <v>Côn thu PPR D40x32</v>
          </cell>
          <cell r="F2308">
            <v>0</v>
          </cell>
          <cell r="G2308">
            <v>0</v>
          </cell>
          <cell r="H2308" t="str">
            <v>cái</v>
          </cell>
          <cell r="I2308">
            <v>3</v>
          </cell>
          <cell r="J2308">
            <v>8700</v>
          </cell>
          <cell r="K2308">
            <v>26100</v>
          </cell>
          <cell r="M2308" t="str">
            <v>Tiền Phong</v>
          </cell>
          <cell r="N2308">
            <v>0</v>
          </cell>
          <cell r="O2308" t="str">
            <v>Việt Nam</v>
          </cell>
          <cell r="Q2308">
            <v>100</v>
          </cell>
          <cell r="R2308">
            <v>8715</v>
          </cell>
          <cell r="S2308">
            <v>0</v>
          </cell>
          <cell r="T2308">
            <v>3</v>
          </cell>
          <cell r="U2308">
            <v>8716.5</v>
          </cell>
          <cell r="V2308">
            <v>26149.5</v>
          </cell>
          <cell r="W2308">
            <v>0</v>
          </cell>
          <cell r="X2308">
            <v>0</v>
          </cell>
          <cell r="Y2308">
            <v>0</v>
          </cell>
          <cell r="Z2308">
            <v>0</v>
          </cell>
          <cell r="AA2308">
            <v>0</v>
          </cell>
          <cell r="AB2308">
            <v>0</v>
          </cell>
          <cell r="AC2308">
            <v>0</v>
          </cell>
          <cell r="AD2308">
            <v>0</v>
          </cell>
          <cell r="AE2308" t="e">
            <v>#REF!</v>
          </cell>
          <cell r="AF2308" t="e">
            <v>#REF!</v>
          </cell>
          <cell r="AI2308">
            <v>8700</v>
          </cell>
          <cell r="AJ2308">
            <v>26100</v>
          </cell>
        </row>
        <row r="2309">
          <cell r="A2309" t="str">
            <v>B30168</v>
          </cell>
          <cell r="B2309">
            <v>10182</v>
          </cell>
          <cell r="C2309">
            <v>1847</v>
          </cell>
          <cell r="E2309" t="str">
            <v>Côn thu PPR D32x25</v>
          </cell>
          <cell r="F2309">
            <v>0</v>
          </cell>
          <cell r="G2309">
            <v>0</v>
          </cell>
          <cell r="H2309" t="str">
            <v>cái</v>
          </cell>
          <cell r="I2309">
            <v>10</v>
          </cell>
          <cell r="J2309">
            <v>5600</v>
          </cell>
          <cell r="K2309">
            <v>56000</v>
          </cell>
          <cell r="M2309" t="str">
            <v>Tiền Phong</v>
          </cell>
          <cell r="N2309">
            <v>0</v>
          </cell>
          <cell r="O2309" t="str">
            <v>Việt Nam</v>
          </cell>
          <cell r="Q2309">
            <v>100</v>
          </cell>
          <cell r="R2309">
            <v>5644</v>
          </cell>
          <cell r="S2309">
            <v>0</v>
          </cell>
          <cell r="T2309">
            <v>10</v>
          </cell>
          <cell r="U2309">
            <v>5587.5</v>
          </cell>
          <cell r="V2309">
            <v>55875</v>
          </cell>
          <cell r="W2309">
            <v>0</v>
          </cell>
          <cell r="X2309">
            <v>0</v>
          </cell>
          <cell r="Y2309">
            <v>0</v>
          </cell>
          <cell r="Z2309">
            <v>0</v>
          </cell>
          <cell r="AA2309">
            <v>0</v>
          </cell>
          <cell r="AB2309">
            <v>0</v>
          </cell>
          <cell r="AC2309">
            <v>0</v>
          </cell>
          <cell r="AD2309">
            <v>0</v>
          </cell>
          <cell r="AE2309" t="e">
            <v>#REF!</v>
          </cell>
          <cell r="AF2309" t="e">
            <v>#REF!</v>
          </cell>
          <cell r="AI2309">
            <v>5600</v>
          </cell>
          <cell r="AJ2309">
            <v>56000</v>
          </cell>
        </row>
        <row r="2310">
          <cell r="A2310" t="str">
            <v>B30169</v>
          </cell>
          <cell r="B2310">
            <v>10183</v>
          </cell>
          <cell r="C2310">
            <v>1847</v>
          </cell>
          <cell r="E2310" t="str">
            <v>Côn thu PPR D25x20</v>
          </cell>
          <cell r="F2310">
            <v>0</v>
          </cell>
          <cell r="G2310">
            <v>0</v>
          </cell>
          <cell r="H2310" t="str">
            <v>cái</v>
          </cell>
          <cell r="I2310">
            <v>20</v>
          </cell>
          <cell r="J2310">
            <v>3600</v>
          </cell>
          <cell r="K2310">
            <v>72000</v>
          </cell>
          <cell r="M2310" t="str">
            <v>Tiền Phong</v>
          </cell>
          <cell r="N2310">
            <v>0</v>
          </cell>
          <cell r="O2310" t="str">
            <v>Việt Nam</v>
          </cell>
          <cell r="Q2310">
            <v>100</v>
          </cell>
          <cell r="R2310">
            <v>3622.12</v>
          </cell>
          <cell r="S2310">
            <v>0</v>
          </cell>
          <cell r="T2310">
            <v>20</v>
          </cell>
          <cell r="U2310">
            <v>3576</v>
          </cell>
          <cell r="V2310">
            <v>71520</v>
          </cell>
          <cell r="W2310">
            <v>0</v>
          </cell>
          <cell r="X2310">
            <v>0</v>
          </cell>
          <cell r="Y2310">
            <v>0</v>
          </cell>
          <cell r="Z2310">
            <v>0</v>
          </cell>
          <cell r="AA2310">
            <v>0</v>
          </cell>
          <cell r="AB2310">
            <v>0</v>
          </cell>
          <cell r="AC2310">
            <v>0</v>
          </cell>
          <cell r="AD2310">
            <v>0</v>
          </cell>
          <cell r="AE2310" t="e">
            <v>#REF!</v>
          </cell>
          <cell r="AF2310" t="e">
            <v>#REF!</v>
          </cell>
          <cell r="AI2310">
            <v>3600</v>
          </cell>
          <cell r="AJ2310">
            <v>72000</v>
          </cell>
        </row>
        <row r="2311">
          <cell r="A2311" t="str">
            <v>B30170</v>
          </cell>
          <cell r="B2311">
            <v>10184</v>
          </cell>
          <cell r="C2311">
            <v>1847</v>
          </cell>
          <cell r="E2311" t="str">
            <v>Tê PPR D75x75</v>
          </cell>
          <cell r="F2311">
            <v>0</v>
          </cell>
          <cell r="G2311">
            <v>0</v>
          </cell>
          <cell r="H2311" t="str">
            <v>cái</v>
          </cell>
          <cell r="I2311">
            <v>1</v>
          </cell>
          <cell r="J2311">
            <v>150600</v>
          </cell>
          <cell r="K2311">
            <v>150600</v>
          </cell>
          <cell r="M2311" t="str">
            <v>Tiền Phong</v>
          </cell>
          <cell r="N2311">
            <v>0</v>
          </cell>
          <cell r="O2311" t="str">
            <v>Việt Nam</v>
          </cell>
          <cell r="Q2311">
            <v>100</v>
          </cell>
          <cell r="R2311">
            <v>150682.35</v>
          </cell>
          <cell r="S2311">
            <v>0</v>
          </cell>
          <cell r="T2311">
            <v>1</v>
          </cell>
          <cell r="U2311">
            <v>150639</v>
          </cell>
          <cell r="V2311">
            <v>150639</v>
          </cell>
          <cell r="W2311">
            <v>0</v>
          </cell>
          <cell r="X2311">
            <v>0</v>
          </cell>
          <cell r="Y2311">
            <v>0</v>
          </cell>
          <cell r="Z2311">
            <v>0</v>
          </cell>
          <cell r="AA2311">
            <v>0</v>
          </cell>
          <cell r="AB2311">
            <v>0</v>
          </cell>
          <cell r="AC2311">
            <v>0</v>
          </cell>
          <cell r="AD2311">
            <v>0</v>
          </cell>
          <cell r="AE2311" t="e">
            <v>#REF!</v>
          </cell>
          <cell r="AF2311" t="e">
            <v>#REF!</v>
          </cell>
          <cell r="AI2311">
            <v>150600</v>
          </cell>
          <cell r="AJ2311">
            <v>150600</v>
          </cell>
        </row>
        <row r="2312">
          <cell r="A2312" t="str">
            <v>B30171</v>
          </cell>
          <cell r="B2312">
            <v>10185</v>
          </cell>
          <cell r="C2312">
            <v>1847</v>
          </cell>
          <cell r="E2312" t="str">
            <v>Tê PPR D75x40</v>
          </cell>
          <cell r="F2312">
            <v>0</v>
          </cell>
          <cell r="G2312">
            <v>0</v>
          </cell>
          <cell r="H2312" t="str">
            <v>cái</v>
          </cell>
          <cell r="I2312">
            <v>1</v>
          </cell>
          <cell r="J2312">
            <v>139700</v>
          </cell>
          <cell r="K2312">
            <v>139700</v>
          </cell>
          <cell r="M2312" t="str">
            <v>Tiền Phong</v>
          </cell>
          <cell r="N2312">
            <v>0</v>
          </cell>
          <cell r="O2312" t="str">
            <v>Việt Nam</v>
          </cell>
          <cell r="Q2312">
            <v>100</v>
          </cell>
          <cell r="R2312">
            <v>139591.06</v>
          </cell>
          <cell r="S2312">
            <v>0</v>
          </cell>
          <cell r="T2312">
            <v>1</v>
          </cell>
          <cell r="U2312">
            <v>139687.5</v>
          </cell>
          <cell r="V2312">
            <v>139687.5</v>
          </cell>
          <cell r="W2312">
            <v>0</v>
          </cell>
          <cell r="X2312">
            <v>0</v>
          </cell>
          <cell r="Y2312">
            <v>0</v>
          </cell>
          <cell r="Z2312">
            <v>0</v>
          </cell>
          <cell r="AA2312">
            <v>0</v>
          </cell>
          <cell r="AB2312">
            <v>0</v>
          </cell>
          <cell r="AC2312">
            <v>0</v>
          </cell>
          <cell r="AD2312">
            <v>0</v>
          </cell>
          <cell r="AE2312" t="e">
            <v>#REF!</v>
          </cell>
          <cell r="AF2312" t="e">
            <v>#REF!</v>
          </cell>
          <cell r="AI2312">
            <v>139700</v>
          </cell>
          <cell r="AJ2312">
            <v>139700</v>
          </cell>
        </row>
        <row r="2313">
          <cell r="A2313" t="str">
            <v>B30172</v>
          </cell>
          <cell r="B2313">
            <v>10186</v>
          </cell>
          <cell r="C2313">
            <v>1847</v>
          </cell>
          <cell r="E2313" t="str">
            <v>Tê PPR D75x25</v>
          </cell>
          <cell r="F2313">
            <v>0</v>
          </cell>
          <cell r="G2313">
            <v>0</v>
          </cell>
          <cell r="H2313" t="str">
            <v>cái</v>
          </cell>
          <cell r="I2313">
            <v>1</v>
          </cell>
          <cell r="J2313">
            <v>139700</v>
          </cell>
          <cell r="K2313">
            <v>139700</v>
          </cell>
          <cell r="M2313" t="str">
            <v>Tiền Phong</v>
          </cell>
          <cell r="N2313">
            <v>0</v>
          </cell>
          <cell r="O2313" t="str">
            <v>Việt Nam</v>
          </cell>
          <cell r="Q2313">
            <v>100</v>
          </cell>
          <cell r="R2313">
            <v>139591.06</v>
          </cell>
          <cell r="S2313">
            <v>0</v>
          </cell>
          <cell r="T2313">
            <v>1</v>
          </cell>
          <cell r="U2313">
            <v>139687.5</v>
          </cell>
          <cell r="V2313">
            <v>139687.5</v>
          </cell>
          <cell r="W2313">
            <v>0</v>
          </cell>
          <cell r="X2313">
            <v>0</v>
          </cell>
          <cell r="Y2313">
            <v>0</v>
          </cell>
          <cell r="Z2313">
            <v>0</v>
          </cell>
          <cell r="AA2313">
            <v>0</v>
          </cell>
          <cell r="AB2313">
            <v>0</v>
          </cell>
          <cell r="AC2313">
            <v>0</v>
          </cell>
          <cell r="AD2313">
            <v>0</v>
          </cell>
          <cell r="AE2313" t="e">
            <v>#REF!</v>
          </cell>
          <cell r="AF2313" t="e">
            <v>#REF!</v>
          </cell>
          <cell r="AI2313">
            <v>139700</v>
          </cell>
          <cell r="AJ2313">
            <v>139700</v>
          </cell>
        </row>
        <row r="2314">
          <cell r="A2314" t="str">
            <v>B30173</v>
          </cell>
          <cell r="B2314">
            <v>10187</v>
          </cell>
          <cell r="C2314">
            <v>1847</v>
          </cell>
          <cell r="E2314" t="str">
            <v>Tê PPR D75x20</v>
          </cell>
          <cell r="F2314">
            <v>0</v>
          </cell>
          <cell r="G2314">
            <v>0</v>
          </cell>
          <cell r="H2314" t="str">
            <v>cái</v>
          </cell>
          <cell r="I2314">
            <v>1</v>
          </cell>
          <cell r="J2314">
            <v>139700</v>
          </cell>
          <cell r="K2314">
            <v>139700</v>
          </cell>
          <cell r="M2314" t="str">
            <v>Tiền Phong</v>
          </cell>
          <cell r="N2314">
            <v>0</v>
          </cell>
          <cell r="O2314" t="str">
            <v>Việt Nam</v>
          </cell>
          <cell r="Q2314">
            <v>100</v>
          </cell>
          <cell r="R2314">
            <v>139591.06</v>
          </cell>
          <cell r="S2314">
            <v>0</v>
          </cell>
          <cell r="T2314">
            <v>1</v>
          </cell>
          <cell r="U2314">
            <v>139687.5</v>
          </cell>
          <cell r="V2314">
            <v>139687.5</v>
          </cell>
          <cell r="W2314">
            <v>0</v>
          </cell>
          <cell r="X2314">
            <v>0</v>
          </cell>
          <cell r="Y2314">
            <v>0</v>
          </cell>
          <cell r="Z2314">
            <v>0</v>
          </cell>
          <cell r="AA2314">
            <v>0</v>
          </cell>
          <cell r="AB2314">
            <v>0</v>
          </cell>
          <cell r="AC2314">
            <v>0</v>
          </cell>
          <cell r="AD2314">
            <v>0</v>
          </cell>
          <cell r="AE2314" t="e">
            <v>#REF!</v>
          </cell>
          <cell r="AF2314" t="e">
            <v>#REF!</v>
          </cell>
          <cell r="AI2314">
            <v>139700</v>
          </cell>
          <cell r="AJ2314">
            <v>139700</v>
          </cell>
        </row>
        <row r="2315">
          <cell r="A2315" t="str">
            <v>B30174</v>
          </cell>
          <cell r="B2315">
            <v>10188</v>
          </cell>
          <cell r="C2315">
            <v>1847</v>
          </cell>
          <cell r="E2315" t="str">
            <v>Tê PPR D63x40</v>
          </cell>
          <cell r="F2315">
            <v>0</v>
          </cell>
          <cell r="G2315">
            <v>0</v>
          </cell>
          <cell r="H2315" t="str">
            <v>cái</v>
          </cell>
          <cell r="I2315">
            <v>2</v>
          </cell>
          <cell r="J2315">
            <v>110400</v>
          </cell>
          <cell r="K2315">
            <v>220800</v>
          </cell>
          <cell r="M2315" t="str">
            <v>Tiền Phong</v>
          </cell>
          <cell r="N2315">
            <v>0</v>
          </cell>
          <cell r="O2315" t="str">
            <v>Việt Nam</v>
          </cell>
          <cell r="Q2315">
            <v>100</v>
          </cell>
          <cell r="R2315">
            <v>110390</v>
          </cell>
          <cell r="S2315">
            <v>0</v>
          </cell>
          <cell r="T2315">
            <v>2</v>
          </cell>
          <cell r="U2315">
            <v>110409</v>
          </cell>
          <cell r="V2315">
            <v>220818</v>
          </cell>
          <cell r="W2315">
            <v>0</v>
          </cell>
          <cell r="X2315">
            <v>0</v>
          </cell>
          <cell r="Y2315">
            <v>0</v>
          </cell>
          <cell r="Z2315">
            <v>0</v>
          </cell>
          <cell r="AA2315">
            <v>0</v>
          </cell>
          <cell r="AB2315">
            <v>0</v>
          </cell>
          <cell r="AC2315">
            <v>0</v>
          </cell>
          <cell r="AD2315">
            <v>0</v>
          </cell>
          <cell r="AE2315" t="e">
            <v>#REF!</v>
          </cell>
          <cell r="AF2315" t="e">
            <v>#REF!</v>
          </cell>
          <cell r="AI2315">
            <v>110400</v>
          </cell>
          <cell r="AJ2315">
            <v>220800</v>
          </cell>
        </row>
        <row r="2316">
          <cell r="A2316" t="str">
            <v>B30175</v>
          </cell>
          <cell r="B2316">
            <v>10189</v>
          </cell>
          <cell r="C2316">
            <v>1847</v>
          </cell>
          <cell r="E2316" t="str">
            <v>Tê PPR D40x32</v>
          </cell>
          <cell r="F2316">
            <v>0</v>
          </cell>
          <cell r="G2316">
            <v>0</v>
          </cell>
          <cell r="H2316" t="str">
            <v>cái</v>
          </cell>
          <cell r="I2316">
            <v>2</v>
          </cell>
          <cell r="J2316">
            <v>33700</v>
          </cell>
          <cell r="K2316">
            <v>67400</v>
          </cell>
          <cell r="M2316" t="str">
            <v>Tiền Phong</v>
          </cell>
          <cell r="N2316">
            <v>0</v>
          </cell>
          <cell r="O2316" t="str">
            <v>Việt Nam</v>
          </cell>
          <cell r="Q2316">
            <v>100</v>
          </cell>
          <cell r="R2316">
            <v>33781</v>
          </cell>
          <cell r="S2316">
            <v>0</v>
          </cell>
          <cell r="T2316">
            <v>2</v>
          </cell>
          <cell r="U2316">
            <v>33748.5</v>
          </cell>
          <cell r="V2316">
            <v>67497</v>
          </cell>
          <cell r="W2316">
            <v>0</v>
          </cell>
          <cell r="X2316">
            <v>0</v>
          </cell>
          <cell r="Y2316">
            <v>0</v>
          </cell>
          <cell r="Z2316">
            <v>0</v>
          </cell>
          <cell r="AA2316">
            <v>0</v>
          </cell>
          <cell r="AB2316">
            <v>0</v>
          </cell>
          <cell r="AC2316">
            <v>0</v>
          </cell>
          <cell r="AD2316">
            <v>0</v>
          </cell>
          <cell r="AE2316" t="e">
            <v>#REF!</v>
          </cell>
          <cell r="AF2316" t="e">
            <v>#REF!</v>
          </cell>
          <cell r="AI2316">
            <v>33700</v>
          </cell>
          <cell r="AJ2316">
            <v>67400</v>
          </cell>
        </row>
        <row r="2317">
          <cell r="A2317" t="str">
            <v>B30176</v>
          </cell>
          <cell r="B2317">
            <v>10190</v>
          </cell>
          <cell r="C2317">
            <v>1847</v>
          </cell>
          <cell r="E2317" t="str">
            <v>Tê PPR D32x32</v>
          </cell>
          <cell r="F2317">
            <v>0</v>
          </cell>
          <cell r="G2317">
            <v>0</v>
          </cell>
          <cell r="H2317" t="str">
            <v>cái</v>
          </cell>
          <cell r="I2317">
            <v>4</v>
          </cell>
          <cell r="J2317">
            <v>14300</v>
          </cell>
          <cell r="K2317">
            <v>57200</v>
          </cell>
          <cell r="M2317" t="str">
            <v>Tiền Phong</v>
          </cell>
          <cell r="N2317">
            <v>0</v>
          </cell>
          <cell r="O2317" t="str">
            <v>Việt Nam</v>
          </cell>
          <cell r="Q2317">
            <v>100</v>
          </cell>
          <cell r="R2317">
            <v>14359</v>
          </cell>
          <cell r="S2317">
            <v>0</v>
          </cell>
          <cell r="T2317">
            <v>4</v>
          </cell>
          <cell r="U2317">
            <v>14304</v>
          </cell>
          <cell r="V2317">
            <v>57216</v>
          </cell>
          <cell r="W2317">
            <v>0</v>
          </cell>
          <cell r="X2317">
            <v>0</v>
          </cell>
          <cell r="Y2317">
            <v>0</v>
          </cell>
          <cell r="Z2317">
            <v>0</v>
          </cell>
          <cell r="AA2317">
            <v>0</v>
          </cell>
          <cell r="AB2317">
            <v>0</v>
          </cell>
          <cell r="AC2317">
            <v>0</v>
          </cell>
          <cell r="AD2317">
            <v>0</v>
          </cell>
          <cell r="AE2317" t="e">
            <v>#REF!</v>
          </cell>
          <cell r="AF2317" t="e">
            <v>#REF!</v>
          </cell>
          <cell r="AI2317">
            <v>14300</v>
          </cell>
          <cell r="AJ2317">
            <v>57200</v>
          </cell>
        </row>
        <row r="2318">
          <cell r="A2318" t="str">
            <v>B30177</v>
          </cell>
          <cell r="B2318">
            <v>10191</v>
          </cell>
          <cell r="C2318">
            <v>1847</v>
          </cell>
          <cell r="E2318" t="str">
            <v>Tê PPR D32x25</v>
          </cell>
          <cell r="F2318">
            <v>0</v>
          </cell>
          <cell r="G2318">
            <v>0</v>
          </cell>
          <cell r="H2318" t="str">
            <v>cái</v>
          </cell>
          <cell r="I2318">
            <v>2</v>
          </cell>
          <cell r="J2318">
            <v>13900</v>
          </cell>
          <cell r="K2318">
            <v>27800</v>
          </cell>
          <cell r="M2318" t="str">
            <v>Tiền Phong</v>
          </cell>
          <cell r="N2318">
            <v>0</v>
          </cell>
          <cell r="O2318" t="str">
            <v>Việt Nam</v>
          </cell>
          <cell r="Q2318">
            <v>100</v>
          </cell>
          <cell r="R2318">
            <v>13958.939999999999</v>
          </cell>
          <cell r="S2318">
            <v>0</v>
          </cell>
          <cell r="T2318">
            <v>2</v>
          </cell>
          <cell r="U2318">
            <v>13857</v>
          </cell>
          <cell r="V2318">
            <v>27714</v>
          </cell>
          <cell r="W2318">
            <v>0</v>
          </cell>
          <cell r="X2318">
            <v>0</v>
          </cell>
          <cell r="Y2318">
            <v>0</v>
          </cell>
          <cell r="Z2318">
            <v>0</v>
          </cell>
          <cell r="AA2318">
            <v>0</v>
          </cell>
          <cell r="AB2318">
            <v>0</v>
          </cell>
          <cell r="AC2318">
            <v>0</v>
          </cell>
          <cell r="AD2318">
            <v>0</v>
          </cell>
          <cell r="AE2318" t="e">
            <v>#REF!</v>
          </cell>
          <cell r="AF2318" t="e">
            <v>#REF!</v>
          </cell>
          <cell r="AI2318">
            <v>13900</v>
          </cell>
          <cell r="AJ2318">
            <v>27800</v>
          </cell>
        </row>
        <row r="2319">
          <cell r="A2319" t="str">
            <v>B30178</v>
          </cell>
          <cell r="B2319">
            <v>10192</v>
          </cell>
          <cell r="C2319">
            <v>1847</v>
          </cell>
          <cell r="E2319" t="str">
            <v>Tê PPR D25x25</v>
          </cell>
          <cell r="F2319">
            <v>0</v>
          </cell>
          <cell r="G2319">
            <v>0</v>
          </cell>
          <cell r="H2319" t="str">
            <v>cái</v>
          </cell>
          <cell r="I2319">
            <v>9</v>
          </cell>
          <cell r="J2319">
            <v>7800</v>
          </cell>
          <cell r="K2319">
            <v>70200</v>
          </cell>
          <cell r="M2319" t="str">
            <v>Tiền Phong</v>
          </cell>
          <cell r="N2319">
            <v>0</v>
          </cell>
          <cell r="O2319" t="str">
            <v>Việt Nam</v>
          </cell>
          <cell r="Q2319">
            <v>100</v>
          </cell>
          <cell r="R2319">
            <v>7922.3499999999995</v>
          </cell>
          <cell r="S2319">
            <v>0</v>
          </cell>
          <cell r="T2319">
            <v>9</v>
          </cell>
          <cell r="U2319">
            <v>7822.5</v>
          </cell>
          <cell r="V2319">
            <v>70402.5</v>
          </cell>
          <cell r="W2319">
            <v>0</v>
          </cell>
          <cell r="X2319">
            <v>0</v>
          </cell>
          <cell r="Y2319">
            <v>0</v>
          </cell>
          <cell r="Z2319">
            <v>0</v>
          </cell>
          <cell r="AA2319">
            <v>0</v>
          </cell>
          <cell r="AB2319">
            <v>0</v>
          </cell>
          <cell r="AC2319">
            <v>0</v>
          </cell>
          <cell r="AD2319">
            <v>0</v>
          </cell>
          <cell r="AE2319" t="e">
            <v>#REF!</v>
          </cell>
          <cell r="AF2319" t="e">
            <v>#REF!</v>
          </cell>
          <cell r="AI2319">
            <v>7800</v>
          </cell>
          <cell r="AJ2319">
            <v>70200</v>
          </cell>
        </row>
        <row r="2320">
          <cell r="A2320" t="str">
            <v>B30179</v>
          </cell>
          <cell r="B2320">
            <v>10193</v>
          </cell>
          <cell r="C2320">
            <v>1847</v>
          </cell>
          <cell r="E2320" t="str">
            <v>Tê PPR D25x20</v>
          </cell>
          <cell r="F2320">
            <v>0</v>
          </cell>
          <cell r="G2320">
            <v>0</v>
          </cell>
          <cell r="H2320" t="str">
            <v>cái</v>
          </cell>
          <cell r="I2320">
            <v>19</v>
          </cell>
          <cell r="J2320">
            <v>7800</v>
          </cell>
          <cell r="K2320">
            <v>148200</v>
          </cell>
          <cell r="M2320" t="str">
            <v>Tiền Phong</v>
          </cell>
          <cell r="N2320">
            <v>0</v>
          </cell>
          <cell r="O2320" t="str">
            <v>Việt Nam</v>
          </cell>
          <cell r="Q2320">
            <v>100</v>
          </cell>
          <cell r="R2320">
            <v>7922.3499999999995</v>
          </cell>
          <cell r="S2320">
            <v>0</v>
          </cell>
          <cell r="T2320">
            <v>19</v>
          </cell>
          <cell r="U2320">
            <v>7822.5</v>
          </cell>
          <cell r="V2320">
            <v>148627.5</v>
          </cell>
          <cell r="W2320">
            <v>0</v>
          </cell>
          <cell r="X2320">
            <v>0</v>
          </cell>
          <cell r="Y2320">
            <v>0</v>
          </cell>
          <cell r="Z2320">
            <v>0</v>
          </cell>
          <cell r="AA2320">
            <v>0</v>
          </cell>
          <cell r="AB2320">
            <v>0</v>
          </cell>
          <cell r="AC2320">
            <v>0</v>
          </cell>
          <cell r="AD2320">
            <v>0</v>
          </cell>
          <cell r="AE2320" t="e">
            <v>#REF!</v>
          </cell>
          <cell r="AF2320" t="e">
            <v>#REF!</v>
          </cell>
          <cell r="AI2320">
            <v>7800</v>
          </cell>
          <cell r="AJ2320">
            <v>148200</v>
          </cell>
        </row>
        <row r="2321">
          <cell r="A2321" t="str">
            <v>B30180</v>
          </cell>
          <cell r="B2321">
            <v>10194</v>
          </cell>
          <cell r="C2321">
            <v>1847</v>
          </cell>
          <cell r="E2321" t="str">
            <v>Tê PPR D20x20</v>
          </cell>
          <cell r="F2321">
            <v>0</v>
          </cell>
          <cell r="G2321">
            <v>0</v>
          </cell>
          <cell r="H2321" t="str">
            <v>cái</v>
          </cell>
          <cell r="I2321">
            <v>8</v>
          </cell>
          <cell r="J2321">
            <v>5100</v>
          </cell>
          <cell r="K2321">
            <v>40800</v>
          </cell>
          <cell r="M2321" t="str">
            <v>Tiền Phong</v>
          </cell>
          <cell r="N2321">
            <v>0</v>
          </cell>
          <cell r="O2321" t="str">
            <v>Việt Nam</v>
          </cell>
          <cell r="Q2321">
            <v>100</v>
          </cell>
          <cell r="R2321">
            <v>5131.0599999999995</v>
          </cell>
          <cell r="S2321">
            <v>0</v>
          </cell>
          <cell r="T2321">
            <v>8</v>
          </cell>
          <cell r="U2321">
            <v>5140.5</v>
          </cell>
          <cell r="V2321">
            <v>41124</v>
          </cell>
          <cell r="W2321">
            <v>0</v>
          </cell>
          <cell r="X2321">
            <v>0</v>
          </cell>
          <cell r="Y2321">
            <v>0</v>
          </cell>
          <cell r="Z2321">
            <v>0</v>
          </cell>
          <cell r="AA2321">
            <v>0</v>
          </cell>
          <cell r="AB2321">
            <v>0</v>
          </cell>
          <cell r="AC2321">
            <v>0</v>
          </cell>
          <cell r="AD2321">
            <v>0</v>
          </cell>
          <cell r="AE2321" t="e">
            <v>#REF!</v>
          </cell>
          <cell r="AF2321" t="e">
            <v>#REF!</v>
          </cell>
          <cell r="AI2321">
            <v>5100</v>
          </cell>
          <cell r="AJ2321">
            <v>40800</v>
          </cell>
        </row>
        <row r="2322">
          <cell r="A2322" t="str">
            <v>B30181</v>
          </cell>
          <cell r="B2322">
            <v>10195</v>
          </cell>
          <cell r="C2322">
            <v>1847</v>
          </cell>
          <cell r="E2322" t="str">
            <v>Măng sông PPR D75</v>
          </cell>
          <cell r="F2322">
            <v>0</v>
          </cell>
          <cell r="G2322">
            <v>0</v>
          </cell>
          <cell r="H2322" t="str">
            <v>cái</v>
          </cell>
          <cell r="I2322">
            <v>5</v>
          </cell>
          <cell r="J2322">
            <v>63900</v>
          </cell>
          <cell r="K2322">
            <v>319500</v>
          </cell>
          <cell r="M2322" t="str">
            <v>Tiền Phong</v>
          </cell>
          <cell r="N2322">
            <v>0</v>
          </cell>
          <cell r="O2322" t="str">
            <v>Việt Nam</v>
          </cell>
          <cell r="Q2322">
            <v>100</v>
          </cell>
          <cell r="R2322">
            <v>63993</v>
          </cell>
          <cell r="S2322">
            <v>0</v>
          </cell>
          <cell r="T2322">
            <v>5</v>
          </cell>
          <cell r="U2322">
            <v>63921</v>
          </cell>
          <cell r="V2322">
            <v>319605</v>
          </cell>
          <cell r="W2322">
            <v>0</v>
          </cell>
          <cell r="X2322">
            <v>0</v>
          </cell>
          <cell r="Y2322">
            <v>0</v>
          </cell>
          <cell r="Z2322">
            <v>0</v>
          </cell>
          <cell r="AA2322">
            <v>0</v>
          </cell>
          <cell r="AB2322">
            <v>0</v>
          </cell>
          <cell r="AC2322">
            <v>0</v>
          </cell>
          <cell r="AD2322">
            <v>0</v>
          </cell>
          <cell r="AE2322" t="e">
            <v>#REF!</v>
          </cell>
          <cell r="AF2322" t="e">
            <v>#REF!</v>
          </cell>
          <cell r="AI2322">
            <v>63900</v>
          </cell>
          <cell r="AJ2322">
            <v>319500</v>
          </cell>
        </row>
        <row r="2323">
          <cell r="A2323" t="str">
            <v>B30182</v>
          </cell>
          <cell r="B2323">
            <v>10196</v>
          </cell>
          <cell r="C2323">
            <v>1847</v>
          </cell>
          <cell r="E2323" t="str">
            <v>Măng sông PPR D50</v>
          </cell>
          <cell r="F2323">
            <v>0</v>
          </cell>
          <cell r="G2323">
            <v>0</v>
          </cell>
          <cell r="H2323" t="str">
            <v>cái</v>
          </cell>
          <cell r="I2323">
            <v>4</v>
          </cell>
          <cell r="J2323">
            <v>19400</v>
          </cell>
          <cell r="K2323">
            <v>77600</v>
          </cell>
          <cell r="M2323" t="str">
            <v>Tiền Phong</v>
          </cell>
          <cell r="N2323">
            <v>0</v>
          </cell>
          <cell r="O2323" t="str">
            <v>Việt Nam</v>
          </cell>
          <cell r="Q2323">
            <v>100</v>
          </cell>
          <cell r="R2323">
            <v>19339</v>
          </cell>
          <cell r="S2323">
            <v>0</v>
          </cell>
          <cell r="T2323">
            <v>4</v>
          </cell>
          <cell r="U2323">
            <v>19444.5</v>
          </cell>
          <cell r="V2323">
            <v>77778</v>
          </cell>
          <cell r="W2323">
            <v>0</v>
          </cell>
          <cell r="X2323">
            <v>0</v>
          </cell>
          <cell r="Y2323">
            <v>0</v>
          </cell>
          <cell r="Z2323">
            <v>0</v>
          </cell>
          <cell r="AA2323">
            <v>0</v>
          </cell>
          <cell r="AB2323">
            <v>0</v>
          </cell>
          <cell r="AC2323">
            <v>0</v>
          </cell>
          <cell r="AD2323">
            <v>0</v>
          </cell>
          <cell r="AE2323" t="e">
            <v>#REF!</v>
          </cell>
          <cell r="AF2323" t="e">
            <v>#REF!</v>
          </cell>
          <cell r="AI2323">
            <v>19400</v>
          </cell>
          <cell r="AJ2323">
            <v>77600</v>
          </cell>
        </row>
        <row r="2324">
          <cell r="A2324" t="str">
            <v>B30183</v>
          </cell>
          <cell r="B2324">
            <v>10197</v>
          </cell>
          <cell r="C2324">
            <v>1847</v>
          </cell>
          <cell r="E2324" t="str">
            <v>Măng sông PPR D40</v>
          </cell>
          <cell r="F2324">
            <v>0</v>
          </cell>
          <cell r="G2324">
            <v>0</v>
          </cell>
          <cell r="H2324" t="str">
            <v>cái</v>
          </cell>
          <cell r="I2324">
            <v>8</v>
          </cell>
          <cell r="J2324">
            <v>10700</v>
          </cell>
          <cell r="K2324">
            <v>85600</v>
          </cell>
          <cell r="M2324" t="str">
            <v>Tiền Phong</v>
          </cell>
          <cell r="N2324">
            <v>0</v>
          </cell>
          <cell r="O2324" t="str">
            <v>Việt Nam</v>
          </cell>
          <cell r="Q2324">
            <v>100</v>
          </cell>
          <cell r="R2324">
            <v>10624</v>
          </cell>
          <cell r="S2324">
            <v>0</v>
          </cell>
          <cell r="T2324">
            <v>8</v>
          </cell>
          <cell r="U2324">
            <v>10728</v>
          </cell>
          <cell r="V2324">
            <v>85824</v>
          </cell>
          <cell r="W2324">
            <v>0</v>
          </cell>
          <cell r="X2324">
            <v>0</v>
          </cell>
          <cell r="Y2324">
            <v>0</v>
          </cell>
          <cell r="Z2324">
            <v>0</v>
          </cell>
          <cell r="AA2324">
            <v>0</v>
          </cell>
          <cell r="AB2324">
            <v>0</v>
          </cell>
          <cell r="AC2324">
            <v>0</v>
          </cell>
          <cell r="AD2324">
            <v>0</v>
          </cell>
          <cell r="AE2324" t="e">
            <v>#REF!</v>
          </cell>
          <cell r="AF2324" t="e">
            <v>#REF!</v>
          </cell>
          <cell r="AI2324">
            <v>10700</v>
          </cell>
          <cell r="AJ2324">
            <v>85600</v>
          </cell>
        </row>
        <row r="2325">
          <cell r="A2325" t="str">
            <v>B30184</v>
          </cell>
          <cell r="B2325">
            <v>10198</v>
          </cell>
          <cell r="C2325">
            <v>1847</v>
          </cell>
          <cell r="E2325" t="str">
            <v>Măng sông PPR D32</v>
          </cell>
          <cell r="F2325">
            <v>0</v>
          </cell>
          <cell r="G2325">
            <v>0</v>
          </cell>
          <cell r="H2325" t="str">
            <v>cái</v>
          </cell>
          <cell r="I2325">
            <v>6</v>
          </cell>
          <cell r="J2325">
            <v>6700</v>
          </cell>
          <cell r="K2325">
            <v>40200</v>
          </cell>
          <cell r="M2325" t="str">
            <v>Tiền Phong</v>
          </cell>
          <cell r="N2325">
            <v>0</v>
          </cell>
          <cell r="O2325" t="str">
            <v>Việt Nam</v>
          </cell>
          <cell r="Q2325">
            <v>100</v>
          </cell>
          <cell r="R2325">
            <v>6640</v>
          </cell>
          <cell r="S2325">
            <v>0</v>
          </cell>
          <cell r="T2325">
            <v>6</v>
          </cell>
          <cell r="U2325">
            <v>6705</v>
          </cell>
          <cell r="V2325">
            <v>40230</v>
          </cell>
          <cell r="W2325">
            <v>0</v>
          </cell>
          <cell r="X2325">
            <v>0</v>
          </cell>
          <cell r="Y2325">
            <v>0</v>
          </cell>
          <cell r="Z2325">
            <v>0</v>
          </cell>
          <cell r="AA2325">
            <v>0</v>
          </cell>
          <cell r="AB2325">
            <v>0</v>
          </cell>
          <cell r="AC2325">
            <v>0</v>
          </cell>
          <cell r="AD2325">
            <v>0</v>
          </cell>
          <cell r="AE2325" t="e">
            <v>#REF!</v>
          </cell>
          <cell r="AF2325" t="e">
            <v>#REF!</v>
          </cell>
          <cell r="AI2325">
            <v>6700</v>
          </cell>
          <cell r="AJ2325">
            <v>40200</v>
          </cell>
        </row>
        <row r="2326">
          <cell r="A2326" t="str">
            <v>B30185</v>
          </cell>
          <cell r="B2326">
            <v>10199</v>
          </cell>
          <cell r="C2326">
            <v>1847</v>
          </cell>
          <cell r="E2326" t="str">
            <v>Măng sông PPR D25</v>
          </cell>
          <cell r="F2326">
            <v>0</v>
          </cell>
          <cell r="G2326">
            <v>0</v>
          </cell>
          <cell r="H2326" t="str">
            <v>cái</v>
          </cell>
          <cell r="I2326">
            <v>25</v>
          </cell>
          <cell r="J2326">
            <v>4200</v>
          </cell>
          <cell r="K2326">
            <v>105000</v>
          </cell>
          <cell r="M2326" t="str">
            <v>Tiền Phong</v>
          </cell>
          <cell r="N2326">
            <v>0</v>
          </cell>
          <cell r="O2326" t="str">
            <v>Việt Nam</v>
          </cell>
          <cell r="Q2326">
            <v>100</v>
          </cell>
          <cell r="R2326">
            <v>4316</v>
          </cell>
          <cell r="S2326">
            <v>0</v>
          </cell>
          <cell r="T2326">
            <v>25</v>
          </cell>
          <cell r="U2326">
            <v>4246.5</v>
          </cell>
          <cell r="V2326">
            <v>106162.5</v>
          </cell>
          <cell r="W2326">
            <v>0</v>
          </cell>
          <cell r="X2326">
            <v>0</v>
          </cell>
          <cell r="Y2326">
            <v>0</v>
          </cell>
          <cell r="Z2326">
            <v>0</v>
          </cell>
          <cell r="AA2326">
            <v>0</v>
          </cell>
          <cell r="AB2326">
            <v>0</v>
          </cell>
          <cell r="AC2326">
            <v>0</v>
          </cell>
          <cell r="AD2326">
            <v>0</v>
          </cell>
          <cell r="AE2326" t="e">
            <v>#REF!</v>
          </cell>
          <cell r="AF2326" t="e">
            <v>#REF!</v>
          </cell>
          <cell r="AI2326">
            <v>4200</v>
          </cell>
          <cell r="AJ2326">
            <v>105000</v>
          </cell>
        </row>
        <row r="2327">
          <cell r="A2327" t="str">
            <v>B30186</v>
          </cell>
          <cell r="B2327">
            <v>10200</v>
          </cell>
          <cell r="C2327">
            <v>1847</v>
          </cell>
          <cell r="E2327" t="str">
            <v>Măng sông PPR D20</v>
          </cell>
          <cell r="F2327">
            <v>0</v>
          </cell>
          <cell r="G2327">
            <v>0</v>
          </cell>
          <cell r="H2327" t="str">
            <v>cái</v>
          </cell>
          <cell r="I2327">
            <v>8</v>
          </cell>
          <cell r="J2327">
            <v>2700</v>
          </cell>
          <cell r="K2327">
            <v>21600</v>
          </cell>
          <cell r="M2327" t="str">
            <v>Tiền Phong</v>
          </cell>
          <cell r="N2327">
            <v>0</v>
          </cell>
          <cell r="O2327" t="str">
            <v>Việt Nam</v>
          </cell>
          <cell r="Q2327">
            <v>100</v>
          </cell>
          <cell r="R2327">
            <v>2573</v>
          </cell>
          <cell r="S2327">
            <v>0</v>
          </cell>
          <cell r="T2327">
            <v>8</v>
          </cell>
          <cell r="U2327">
            <v>2682</v>
          </cell>
          <cell r="V2327">
            <v>21456</v>
          </cell>
          <cell r="W2327">
            <v>0</v>
          </cell>
          <cell r="X2327">
            <v>0</v>
          </cell>
          <cell r="Y2327">
            <v>0</v>
          </cell>
          <cell r="Z2327">
            <v>0</v>
          </cell>
          <cell r="AA2327">
            <v>0</v>
          </cell>
          <cell r="AB2327">
            <v>0</v>
          </cell>
          <cell r="AC2327">
            <v>0</v>
          </cell>
          <cell r="AD2327">
            <v>0</v>
          </cell>
          <cell r="AE2327" t="e">
            <v>#REF!</v>
          </cell>
          <cell r="AF2327" t="e">
            <v>#REF!</v>
          </cell>
          <cell r="AI2327">
            <v>2700</v>
          </cell>
          <cell r="AJ2327">
            <v>21600</v>
          </cell>
        </row>
        <row r="2328">
          <cell r="A2328" t="str">
            <v>B30187</v>
          </cell>
          <cell r="B2328">
            <v>10201</v>
          </cell>
          <cell r="C2328">
            <v>1847</v>
          </cell>
          <cell r="E2328" t="str">
            <v>Măng sông ren ngoài PPR D40x1.1/4"</v>
          </cell>
          <cell r="F2328">
            <v>0</v>
          </cell>
          <cell r="G2328">
            <v>0</v>
          </cell>
          <cell r="H2328" t="str">
            <v>cái</v>
          </cell>
          <cell r="I2328">
            <v>2</v>
          </cell>
          <cell r="J2328">
            <v>251400</v>
          </cell>
          <cell r="K2328">
            <v>502800</v>
          </cell>
          <cell r="M2328" t="str">
            <v>Tiền Phong</v>
          </cell>
          <cell r="N2328">
            <v>0</v>
          </cell>
          <cell r="O2328" t="str">
            <v>Việt Nam</v>
          </cell>
          <cell r="Q2328">
            <v>100</v>
          </cell>
          <cell r="R2328">
            <v>251490</v>
          </cell>
          <cell r="S2328">
            <v>0</v>
          </cell>
          <cell r="T2328">
            <v>2</v>
          </cell>
          <cell r="U2328">
            <v>251437.5</v>
          </cell>
          <cell r="V2328">
            <v>502875</v>
          </cell>
          <cell r="W2328">
            <v>0</v>
          </cell>
          <cell r="X2328">
            <v>0</v>
          </cell>
          <cell r="Y2328">
            <v>0</v>
          </cell>
          <cell r="Z2328">
            <v>0</v>
          </cell>
          <cell r="AA2328">
            <v>0</v>
          </cell>
          <cell r="AB2328">
            <v>0</v>
          </cell>
          <cell r="AC2328">
            <v>0</v>
          </cell>
          <cell r="AD2328">
            <v>0</v>
          </cell>
          <cell r="AE2328" t="e">
            <v>#REF!</v>
          </cell>
          <cell r="AF2328" t="e">
            <v>#REF!</v>
          </cell>
          <cell r="AI2328">
            <v>251400</v>
          </cell>
          <cell r="AJ2328">
            <v>502800</v>
          </cell>
        </row>
        <row r="2329">
          <cell r="A2329" t="str">
            <v>B30188</v>
          </cell>
          <cell r="B2329">
            <v>10202</v>
          </cell>
          <cell r="C2329">
            <v>1847</v>
          </cell>
          <cell r="E2329" t="str">
            <v>Măng sông ren ngoài PPR D25x3/4"</v>
          </cell>
          <cell r="F2329">
            <v>0</v>
          </cell>
          <cell r="G2329">
            <v>0</v>
          </cell>
          <cell r="H2329" t="str">
            <v>cái</v>
          </cell>
          <cell r="I2329">
            <v>2</v>
          </cell>
          <cell r="J2329">
            <v>50500</v>
          </cell>
          <cell r="K2329">
            <v>101000</v>
          </cell>
          <cell r="M2329" t="str">
            <v>Tiền Phong</v>
          </cell>
          <cell r="N2329">
            <v>0</v>
          </cell>
          <cell r="O2329" t="str">
            <v>Việt Nam</v>
          </cell>
          <cell r="Q2329">
            <v>100</v>
          </cell>
          <cell r="R2329">
            <v>50554.47</v>
          </cell>
          <cell r="S2329">
            <v>0</v>
          </cell>
          <cell r="T2329">
            <v>2</v>
          </cell>
          <cell r="U2329">
            <v>50511</v>
          </cell>
          <cell r="V2329">
            <v>101022</v>
          </cell>
          <cell r="W2329">
            <v>0</v>
          </cell>
          <cell r="X2329">
            <v>0</v>
          </cell>
          <cell r="Y2329">
            <v>0</v>
          </cell>
          <cell r="Z2329">
            <v>0</v>
          </cell>
          <cell r="AA2329">
            <v>0</v>
          </cell>
          <cell r="AB2329">
            <v>0</v>
          </cell>
          <cell r="AC2329">
            <v>0</v>
          </cell>
          <cell r="AD2329">
            <v>0</v>
          </cell>
          <cell r="AE2329" t="e">
            <v>#REF!</v>
          </cell>
          <cell r="AF2329" t="e">
            <v>#REF!</v>
          </cell>
          <cell r="AI2329">
            <v>50500</v>
          </cell>
          <cell r="AJ2329">
            <v>101000</v>
          </cell>
        </row>
        <row r="2330">
          <cell r="A2330" t="str">
            <v>B30189</v>
          </cell>
          <cell r="B2330">
            <v>10203</v>
          </cell>
          <cell r="C2330">
            <v>1847</v>
          </cell>
          <cell r="E2330" t="str">
            <v>Măng sông ren ngoài PPR D20x1/2''</v>
          </cell>
          <cell r="F2330">
            <v>0</v>
          </cell>
          <cell r="G2330">
            <v>0</v>
          </cell>
          <cell r="H2330" t="str">
            <v>cái</v>
          </cell>
          <cell r="I2330">
            <v>10</v>
          </cell>
          <cell r="J2330">
            <v>40000</v>
          </cell>
          <cell r="K2330">
            <v>400000</v>
          </cell>
          <cell r="M2330" t="str">
            <v>Tiền Phong</v>
          </cell>
          <cell r="N2330">
            <v>0</v>
          </cell>
          <cell r="O2330" t="str">
            <v>Việt Nam</v>
          </cell>
          <cell r="Q2330">
            <v>100</v>
          </cell>
          <cell r="R2330">
            <v>40006</v>
          </cell>
          <cell r="S2330">
            <v>0</v>
          </cell>
          <cell r="T2330">
            <v>10</v>
          </cell>
          <cell r="U2330">
            <v>40006.5</v>
          </cell>
          <cell r="V2330">
            <v>400065</v>
          </cell>
          <cell r="W2330">
            <v>0</v>
          </cell>
          <cell r="X2330">
            <v>0</v>
          </cell>
          <cell r="Y2330">
            <v>0</v>
          </cell>
          <cell r="Z2330">
            <v>0</v>
          </cell>
          <cell r="AA2330">
            <v>0</v>
          </cell>
          <cell r="AB2330">
            <v>0</v>
          </cell>
          <cell r="AC2330">
            <v>0</v>
          </cell>
          <cell r="AD2330">
            <v>0</v>
          </cell>
          <cell r="AE2330" t="e">
            <v>#REF!</v>
          </cell>
          <cell r="AF2330" t="e">
            <v>#REF!</v>
          </cell>
          <cell r="AI2330">
            <v>40000</v>
          </cell>
          <cell r="AJ2330">
            <v>400000</v>
          </cell>
        </row>
        <row r="2331">
          <cell r="A2331" t="str">
            <v>B30190</v>
          </cell>
          <cell r="B2331">
            <v>7514</v>
          </cell>
          <cell r="C2331">
            <v>1845</v>
          </cell>
          <cell r="E2331" t="str">
            <v>Cách nhiệt ống cấp nước nóng  D50 dày 15mm</v>
          </cell>
          <cell r="F2331" t="str">
            <v>Bảo ôn bông thủy tinh, loại ống định hình (tỷ trọng 64Kg/m3, t=30)</v>
          </cell>
          <cell r="G2331" t="str">
            <v>40A</v>
          </cell>
          <cell r="H2331" t="str">
            <v>m</v>
          </cell>
          <cell r="I2331">
            <v>20</v>
          </cell>
          <cell r="J2331">
            <v>98500</v>
          </cell>
          <cell r="K2331">
            <v>1970000</v>
          </cell>
          <cell r="M2331" t="str">
            <v>Seikisui</v>
          </cell>
          <cell r="N2331">
            <v>0</v>
          </cell>
          <cell r="O2331" t="str">
            <v>Thailand</v>
          </cell>
          <cell r="Q2331">
            <v>100</v>
          </cell>
          <cell r="R2331">
            <v>4.28</v>
          </cell>
          <cell r="S2331">
            <v>9.6</v>
          </cell>
          <cell r="T2331">
            <v>20</v>
          </cell>
          <cell r="U2331">
            <v>98527.74</v>
          </cell>
          <cell r="V2331">
            <v>1970554.8</v>
          </cell>
          <cell r="W2331">
            <v>6.72</v>
          </cell>
          <cell r="X2331">
            <v>134.4</v>
          </cell>
          <cell r="Y2331">
            <v>27635.33</v>
          </cell>
          <cell r="Z2331">
            <v>552706.60000000009</v>
          </cell>
          <cell r="AA2331">
            <v>29017.09</v>
          </cell>
          <cell r="AB2331">
            <v>580341.80000000005</v>
          </cell>
          <cell r="AC2331">
            <v>0.5</v>
          </cell>
          <cell r="AD2331">
            <v>10</v>
          </cell>
          <cell r="AE2331" t="e">
            <v>#REF!</v>
          </cell>
          <cell r="AF2331" t="e">
            <v>#REF!</v>
          </cell>
          <cell r="AI2331">
            <v>98500</v>
          </cell>
          <cell r="AJ2331">
            <v>1970000</v>
          </cell>
        </row>
        <row r="2332">
          <cell r="A2332" t="str">
            <v>B30191</v>
          </cell>
          <cell r="B2332">
            <v>7513</v>
          </cell>
          <cell r="C2332">
            <v>1845</v>
          </cell>
          <cell r="E2332" t="str">
            <v>Cách nhiệt ống cấp nước nóng  D40 dày 15mm</v>
          </cell>
          <cell r="F2332" t="str">
            <v>Bảo ôn bông thủy tinh, loại ống định hình (tỷ trọng 64Kg/m3, t=30)</v>
          </cell>
          <cell r="G2332" t="str">
            <v>32A</v>
          </cell>
          <cell r="H2332" t="str">
            <v>m</v>
          </cell>
          <cell r="I2332">
            <v>20</v>
          </cell>
          <cell r="J2332">
            <v>85600</v>
          </cell>
          <cell r="K2332">
            <v>1712000</v>
          </cell>
          <cell r="M2332" t="str">
            <v>Seikisui</v>
          </cell>
          <cell r="N2332">
            <v>0</v>
          </cell>
          <cell r="O2332" t="str">
            <v>Thailand</v>
          </cell>
          <cell r="Q2332">
            <v>100</v>
          </cell>
          <cell r="R2332">
            <v>3.72</v>
          </cell>
          <cell r="S2332">
            <v>8.6999999999999993</v>
          </cell>
          <cell r="T2332">
            <v>20</v>
          </cell>
          <cell r="U2332">
            <v>85636.26</v>
          </cell>
          <cell r="V2332">
            <v>1712725.2</v>
          </cell>
          <cell r="W2332">
            <v>6.089999999999999</v>
          </cell>
          <cell r="X2332">
            <v>121.79999999999998</v>
          </cell>
          <cell r="Y2332">
            <v>25044.52</v>
          </cell>
          <cell r="Z2332">
            <v>500890.4</v>
          </cell>
          <cell r="AA2332">
            <v>26296.74</v>
          </cell>
          <cell r="AB2332">
            <v>525934.80000000005</v>
          </cell>
          <cell r="AC2332">
            <v>0.5</v>
          </cell>
          <cell r="AD2332">
            <v>10</v>
          </cell>
          <cell r="AE2332" t="e">
            <v>#REF!</v>
          </cell>
          <cell r="AF2332" t="e">
            <v>#REF!</v>
          </cell>
          <cell r="AI2332">
            <v>85600</v>
          </cell>
          <cell r="AJ2332">
            <v>1712000</v>
          </cell>
        </row>
        <row r="2333">
          <cell r="A2333" t="str">
            <v>B30192</v>
          </cell>
          <cell r="B2333">
            <v>7512</v>
          </cell>
          <cell r="C2333">
            <v>1845</v>
          </cell>
          <cell r="E2333" t="str">
            <v>Cách nhiệt ống cấp nước nóng  D32 dày 15mm</v>
          </cell>
          <cell r="F2333" t="str">
            <v>Bảo ôn bông thủy tinh, loại ống định hình (tỷ trọng 64Kg/m3, t=30)</v>
          </cell>
          <cell r="G2333" t="str">
            <v>25A</v>
          </cell>
          <cell r="H2333" t="str">
            <v>m</v>
          </cell>
          <cell r="I2333">
            <v>16</v>
          </cell>
          <cell r="J2333">
            <v>76900</v>
          </cell>
          <cell r="K2333">
            <v>1230400</v>
          </cell>
          <cell r="M2333" t="str">
            <v>Seikisui</v>
          </cell>
          <cell r="N2333">
            <v>0</v>
          </cell>
          <cell r="O2333" t="str">
            <v>Thailand</v>
          </cell>
          <cell r="Q2333">
            <v>100</v>
          </cell>
          <cell r="R2333">
            <v>3.34</v>
          </cell>
          <cell r="S2333">
            <v>6.9</v>
          </cell>
          <cell r="T2333">
            <v>16</v>
          </cell>
          <cell r="U2333">
            <v>76888.47</v>
          </cell>
          <cell r="V2333">
            <v>1230215.52</v>
          </cell>
          <cell r="W2333">
            <v>4.83</v>
          </cell>
          <cell r="X2333">
            <v>77.28</v>
          </cell>
          <cell r="Y2333">
            <v>19862.89</v>
          </cell>
          <cell r="Z2333">
            <v>317806.24</v>
          </cell>
          <cell r="AA2333">
            <v>20856.04</v>
          </cell>
          <cell r="AB2333">
            <v>333696.64000000001</v>
          </cell>
          <cell r="AC2333">
            <v>0.4</v>
          </cell>
          <cell r="AD2333">
            <v>6.4</v>
          </cell>
          <cell r="AE2333" t="e">
            <v>#REF!</v>
          </cell>
          <cell r="AF2333" t="e">
            <v>#REF!</v>
          </cell>
          <cell r="AI2333">
            <v>76900</v>
          </cell>
          <cell r="AJ2333">
            <v>1230400</v>
          </cell>
        </row>
        <row r="2334">
          <cell r="A2334" t="str">
            <v>B30193</v>
          </cell>
          <cell r="B2334">
            <v>7511</v>
          </cell>
          <cell r="C2334">
            <v>1845</v>
          </cell>
          <cell r="E2334" t="str">
            <v>Cách nhiệt ống cấp nước nóng  D25 dày 15mm</v>
          </cell>
          <cell r="F2334" t="str">
            <v>Bảo ôn bông thủy tinh, loại ống định hình (tỷ trọng 64Kg/m3, t=30)</v>
          </cell>
          <cell r="G2334" t="str">
            <v>20A</v>
          </cell>
          <cell r="H2334" t="str">
            <v>m</v>
          </cell>
          <cell r="I2334">
            <v>90</v>
          </cell>
          <cell r="J2334">
            <v>61900</v>
          </cell>
          <cell r="K2334">
            <v>5571000</v>
          </cell>
          <cell r="M2334" t="str">
            <v>Seikisui</v>
          </cell>
          <cell r="N2334">
            <v>0</v>
          </cell>
          <cell r="O2334" t="str">
            <v>Thailand</v>
          </cell>
          <cell r="Q2334">
            <v>100</v>
          </cell>
          <cell r="R2334">
            <v>2.69</v>
          </cell>
          <cell r="S2334">
            <v>5.4</v>
          </cell>
          <cell r="T2334">
            <v>90</v>
          </cell>
          <cell r="U2334">
            <v>61925.15</v>
          </cell>
          <cell r="V2334">
            <v>5573263.5</v>
          </cell>
          <cell r="W2334">
            <v>3.78</v>
          </cell>
          <cell r="X2334">
            <v>340.2</v>
          </cell>
          <cell r="Y2334">
            <v>15544.87</v>
          </cell>
          <cell r="Z2334">
            <v>1399038.3</v>
          </cell>
          <cell r="AA2334">
            <v>16322.12</v>
          </cell>
          <cell r="AB2334">
            <v>1468990.8</v>
          </cell>
          <cell r="AC2334">
            <v>0.3</v>
          </cell>
          <cell r="AD2334">
            <v>27</v>
          </cell>
          <cell r="AE2334" t="e">
            <v>#REF!</v>
          </cell>
          <cell r="AF2334" t="e">
            <v>#REF!</v>
          </cell>
          <cell r="AI2334">
            <v>61900</v>
          </cell>
          <cell r="AJ2334">
            <v>5571000</v>
          </cell>
        </row>
        <row r="2335">
          <cell r="A2335" t="str">
            <v>B30194</v>
          </cell>
          <cell r="B2335">
            <v>7510</v>
          </cell>
          <cell r="C2335">
            <v>1845</v>
          </cell>
          <cell r="E2335" t="str">
            <v>Cách nhiệt ống cấp nước nóng  D20 dày 15mm</v>
          </cell>
          <cell r="F2335" t="str">
            <v>Bảo ôn bông thủy tinh, loại ống định hình (tỷ trọng 64Kg/m3, t=30)</v>
          </cell>
          <cell r="G2335" t="str">
            <v>15A</v>
          </cell>
          <cell r="H2335" t="str">
            <v>m</v>
          </cell>
          <cell r="I2335">
            <v>100</v>
          </cell>
          <cell r="J2335">
            <v>59400</v>
          </cell>
          <cell r="K2335">
            <v>5940000</v>
          </cell>
          <cell r="M2335" t="str">
            <v>Seikisui</v>
          </cell>
          <cell r="N2335">
            <v>0</v>
          </cell>
          <cell r="O2335" t="str">
            <v>Thailand</v>
          </cell>
          <cell r="Q2335">
            <v>100</v>
          </cell>
          <cell r="R2335">
            <v>2.58</v>
          </cell>
          <cell r="S2335">
            <v>4.8</v>
          </cell>
          <cell r="T2335">
            <v>100</v>
          </cell>
          <cell r="U2335">
            <v>59392.89</v>
          </cell>
          <cell r="V2335">
            <v>5939289</v>
          </cell>
          <cell r="W2335">
            <v>3.36</v>
          </cell>
          <cell r="X2335">
            <v>336</v>
          </cell>
          <cell r="Y2335">
            <v>13817.66</v>
          </cell>
          <cell r="Z2335">
            <v>1381766</v>
          </cell>
          <cell r="AA2335">
            <v>14508.55</v>
          </cell>
          <cell r="AB2335">
            <v>1450855</v>
          </cell>
          <cell r="AC2335">
            <v>0.3</v>
          </cell>
          <cell r="AD2335">
            <v>30</v>
          </cell>
          <cell r="AE2335" t="e">
            <v>#REF!</v>
          </cell>
          <cell r="AF2335" t="e">
            <v>#REF!</v>
          </cell>
          <cell r="AI2335">
            <v>59400</v>
          </cell>
          <cell r="AJ2335">
            <v>5940000</v>
          </cell>
        </row>
        <row r="2336">
          <cell r="A2336" t="str">
            <v>B30195</v>
          </cell>
          <cell r="D2336" t="str">
            <v>II.5</v>
          </cell>
          <cell r="E2336" t="str">
            <v>Ống và phụ kiện thoát nước</v>
          </cell>
        </row>
        <row r="2337">
          <cell r="A2337" t="str">
            <v>B30196</v>
          </cell>
          <cell r="B2337">
            <v>8624</v>
          </cell>
          <cell r="C2337">
            <v>1821</v>
          </cell>
          <cell r="E2337" t="str">
            <v>Poly Vinyl Chloride Pipe (PN16)</v>
          </cell>
          <cell r="F2337" t="str">
            <v>Ống nhựa uPVC PN16</v>
          </cell>
          <cell r="G2337" t="str">
            <v>250A (DN280) - D250</v>
          </cell>
          <cell r="H2337" t="str">
            <v>m</v>
          </cell>
          <cell r="I2337">
            <v>177</v>
          </cell>
          <cell r="J2337">
            <v>965500</v>
          </cell>
          <cell r="K2337">
            <v>170893500</v>
          </cell>
          <cell r="M2337" t="str">
            <v>Tien Phong</v>
          </cell>
          <cell r="N2337">
            <v>0</v>
          </cell>
          <cell r="O2337" t="str">
            <v>Viet nam</v>
          </cell>
          <cell r="Q2337">
            <v>100</v>
          </cell>
          <cell r="R2337">
            <v>965438</v>
          </cell>
          <cell r="S2337">
            <v>0</v>
          </cell>
          <cell r="T2337">
            <v>177</v>
          </cell>
          <cell r="U2337">
            <v>965520</v>
          </cell>
          <cell r="V2337">
            <v>170897040</v>
          </cell>
          <cell r="W2337">
            <v>92.399999999999991</v>
          </cell>
          <cell r="X2337">
            <v>16354.8</v>
          </cell>
          <cell r="Y2337">
            <v>379985.76</v>
          </cell>
          <cell r="Z2337">
            <v>67257479.519999996</v>
          </cell>
          <cell r="AA2337">
            <v>398985.05</v>
          </cell>
          <cell r="AB2337">
            <v>70620353.849999994</v>
          </cell>
          <cell r="AC2337">
            <v>7.4</v>
          </cell>
          <cell r="AD2337">
            <v>1309.8</v>
          </cell>
          <cell r="AE2337" t="e">
            <v>#REF!</v>
          </cell>
          <cell r="AF2337" t="e">
            <v>#REF!</v>
          </cell>
          <cell r="AI2337">
            <v>965500</v>
          </cell>
          <cell r="AJ2337">
            <v>170893500</v>
          </cell>
        </row>
        <row r="2338">
          <cell r="A2338" t="str">
            <v>B30197</v>
          </cell>
          <cell r="B2338">
            <v>8623</v>
          </cell>
          <cell r="C2338">
            <v>1821</v>
          </cell>
          <cell r="E2338" t="str">
            <v>Poly Vinyl Chloride Pipe (PN16)</v>
          </cell>
          <cell r="F2338" t="str">
            <v>Ống nhựa uPVC PN16</v>
          </cell>
          <cell r="G2338" t="str">
            <v>200A (DN225) - D200</v>
          </cell>
          <cell r="H2338" t="str">
            <v>m</v>
          </cell>
          <cell r="I2338">
            <v>18</v>
          </cell>
          <cell r="J2338">
            <v>620200</v>
          </cell>
          <cell r="K2338">
            <v>11163600</v>
          </cell>
          <cell r="M2338" t="str">
            <v>Tien Phong</v>
          </cell>
          <cell r="N2338">
            <v>0</v>
          </cell>
          <cell r="O2338" t="str">
            <v>Viet nam</v>
          </cell>
          <cell r="Q2338">
            <v>100</v>
          </cell>
          <cell r="R2338">
            <v>620218</v>
          </cell>
          <cell r="S2338">
            <v>0</v>
          </cell>
          <cell r="T2338">
            <v>18</v>
          </cell>
          <cell r="U2338">
            <v>620212.5</v>
          </cell>
          <cell r="V2338">
            <v>11163825</v>
          </cell>
          <cell r="W2338">
            <v>71.399999999999991</v>
          </cell>
          <cell r="X2338">
            <v>1285.1999999999998</v>
          </cell>
          <cell r="Y2338">
            <v>293625.36</v>
          </cell>
          <cell r="Z2338">
            <v>5285256.4799999995</v>
          </cell>
          <cell r="AA2338">
            <v>308306.63</v>
          </cell>
          <cell r="AB2338">
            <v>5549519.3399999999</v>
          </cell>
          <cell r="AC2338">
            <v>5.7</v>
          </cell>
          <cell r="AD2338">
            <v>102.60000000000001</v>
          </cell>
          <cell r="AE2338" t="e">
            <v>#REF!</v>
          </cell>
          <cell r="AF2338" t="e">
            <v>#REF!</v>
          </cell>
          <cell r="AI2338">
            <v>620200</v>
          </cell>
          <cell r="AJ2338">
            <v>11163600</v>
          </cell>
        </row>
        <row r="2339">
          <cell r="A2339" t="str">
            <v>B30198</v>
          </cell>
          <cell r="B2339">
            <v>8622</v>
          </cell>
          <cell r="C2339">
            <v>1821</v>
          </cell>
          <cell r="E2339" t="str">
            <v>Poly Vinyl Chloride Pipe (PN16)</v>
          </cell>
          <cell r="F2339" t="str">
            <v>Ống nhựa uPVC PN16</v>
          </cell>
          <cell r="G2339" t="str">
            <v>150A (DN160)</v>
          </cell>
          <cell r="H2339" t="str">
            <v>m</v>
          </cell>
          <cell r="I2339">
            <v>4.8</v>
          </cell>
          <cell r="J2339">
            <v>320100</v>
          </cell>
          <cell r="K2339">
            <v>1536480</v>
          </cell>
          <cell r="M2339" t="str">
            <v>Tien Phong</v>
          </cell>
          <cell r="N2339">
            <v>0</v>
          </cell>
          <cell r="O2339" t="str">
            <v>Viet nam</v>
          </cell>
          <cell r="Q2339">
            <v>100</v>
          </cell>
          <cell r="R2339">
            <v>320024</v>
          </cell>
          <cell r="S2339">
            <v>0</v>
          </cell>
          <cell r="T2339">
            <v>4.8</v>
          </cell>
          <cell r="U2339">
            <v>320052</v>
          </cell>
          <cell r="V2339">
            <v>1536249.5999999999</v>
          </cell>
          <cell r="W2339">
            <v>50.4</v>
          </cell>
          <cell r="X2339">
            <v>241.92</v>
          </cell>
          <cell r="Y2339">
            <v>207264.96</v>
          </cell>
          <cell r="Z2339">
            <v>994871.80799999996</v>
          </cell>
          <cell r="AA2339">
            <v>217628.21</v>
          </cell>
          <cell r="AB2339">
            <v>1044615.4079999999</v>
          </cell>
          <cell r="AC2339">
            <v>4</v>
          </cell>
          <cell r="AD2339">
            <v>19.2</v>
          </cell>
          <cell r="AE2339" t="e">
            <v>#REF!</v>
          </cell>
          <cell r="AF2339" t="e">
            <v>#REF!</v>
          </cell>
          <cell r="AI2339">
            <v>320100</v>
          </cell>
          <cell r="AJ2339">
            <v>1536480</v>
          </cell>
        </row>
        <row r="2340">
          <cell r="A2340" t="str">
            <v>B30199</v>
          </cell>
          <cell r="B2340">
            <v>8621</v>
          </cell>
          <cell r="C2340">
            <v>1821</v>
          </cell>
          <cell r="E2340" t="str">
            <v>Poly Vinyl Chloride Pipe (PN16)</v>
          </cell>
          <cell r="F2340" t="str">
            <v>Ống nhựa uPVC PN16</v>
          </cell>
          <cell r="G2340" t="str">
            <v>125A (DN140)</v>
          </cell>
          <cell r="H2340" t="str">
            <v>m</v>
          </cell>
          <cell r="I2340">
            <v>115</v>
          </cell>
          <cell r="J2340">
            <v>246500</v>
          </cell>
          <cell r="K2340">
            <v>28347500</v>
          </cell>
          <cell r="M2340" t="str">
            <v>Tien Phong</v>
          </cell>
          <cell r="N2340">
            <v>0</v>
          </cell>
          <cell r="O2340" t="str">
            <v>Viet nam</v>
          </cell>
          <cell r="Q2340">
            <v>100</v>
          </cell>
          <cell r="R2340">
            <v>246522</v>
          </cell>
          <cell r="S2340">
            <v>0</v>
          </cell>
          <cell r="T2340">
            <v>115</v>
          </cell>
          <cell r="U2340">
            <v>246520.5</v>
          </cell>
          <cell r="V2340">
            <v>28349857.5</v>
          </cell>
          <cell r="W2340">
            <v>39.76</v>
          </cell>
          <cell r="X2340">
            <v>4572.3999999999996</v>
          </cell>
          <cell r="Y2340">
            <v>163509.01999999999</v>
          </cell>
          <cell r="Z2340">
            <v>18803537.299999997</v>
          </cell>
          <cell r="AA2340">
            <v>171684.48000000001</v>
          </cell>
          <cell r="AB2340">
            <v>19743715.200000003</v>
          </cell>
          <cell r="AC2340">
            <v>3.2</v>
          </cell>
          <cell r="AD2340">
            <v>368</v>
          </cell>
          <cell r="AE2340" t="e">
            <v>#REF!</v>
          </cell>
          <cell r="AF2340" t="e">
            <v>#REF!</v>
          </cell>
          <cell r="AI2340">
            <v>246500</v>
          </cell>
          <cell r="AJ2340">
            <v>28347500</v>
          </cell>
        </row>
        <row r="2341">
          <cell r="A2341" t="str">
            <v>B30200</v>
          </cell>
          <cell r="B2341">
            <v>8497</v>
          </cell>
          <cell r="C2341">
            <v>1821</v>
          </cell>
          <cell r="E2341" t="str">
            <v>Poly Vinyl Chloride Pipe (PN6)</v>
          </cell>
          <cell r="F2341" t="str">
            <v>Ống nhựa uPVC PN8</v>
          </cell>
          <cell r="G2341" t="str">
            <v>125A (DN140)</v>
          </cell>
          <cell r="H2341" t="str">
            <v>m</v>
          </cell>
          <cell r="I2341">
            <v>47.5</v>
          </cell>
          <cell r="J2341">
            <v>99700</v>
          </cell>
          <cell r="K2341">
            <v>4735750</v>
          </cell>
          <cell r="M2341" t="str">
            <v>Tien Phong</v>
          </cell>
          <cell r="N2341">
            <v>0</v>
          </cell>
          <cell r="O2341" t="str">
            <v>Viet nam</v>
          </cell>
          <cell r="Q2341">
            <v>100</v>
          </cell>
          <cell r="R2341">
            <v>99742</v>
          </cell>
          <cell r="S2341">
            <v>0</v>
          </cell>
          <cell r="T2341">
            <v>47.5</v>
          </cell>
          <cell r="U2341">
            <v>99681</v>
          </cell>
          <cell r="V2341">
            <v>4734847.5</v>
          </cell>
          <cell r="W2341">
            <v>39.76</v>
          </cell>
          <cell r="X2341">
            <v>1888.6</v>
          </cell>
          <cell r="Y2341">
            <v>163509.01999999999</v>
          </cell>
          <cell r="Z2341">
            <v>7766678.4499999993</v>
          </cell>
          <cell r="AA2341">
            <v>171684.48000000001</v>
          </cell>
          <cell r="AB2341">
            <v>8155012.8000000007</v>
          </cell>
          <cell r="AC2341">
            <v>3.2</v>
          </cell>
          <cell r="AD2341">
            <v>152</v>
          </cell>
          <cell r="AE2341" t="e">
            <v>#REF!</v>
          </cell>
          <cell r="AF2341" t="e">
            <v>#REF!</v>
          </cell>
          <cell r="AI2341">
            <v>99700</v>
          </cell>
          <cell r="AJ2341">
            <v>4735750</v>
          </cell>
        </row>
        <row r="2342">
          <cell r="A2342" t="str">
            <v>B30201</v>
          </cell>
          <cell r="B2342">
            <v>8620</v>
          </cell>
          <cell r="C2342">
            <v>1821</v>
          </cell>
          <cell r="E2342" t="str">
            <v>Poly Vinyl Chloride Pipe (PN16)</v>
          </cell>
          <cell r="F2342" t="str">
            <v>Ống nhựa uPVC PN16</v>
          </cell>
          <cell r="G2342" t="str">
            <v>100A (DN110)</v>
          </cell>
          <cell r="H2342" t="str">
            <v>m</v>
          </cell>
          <cell r="I2342">
            <v>95</v>
          </cell>
          <cell r="J2342">
            <v>156200</v>
          </cell>
          <cell r="K2342">
            <v>14839000</v>
          </cell>
          <cell r="M2342" t="str">
            <v>Tien Phong</v>
          </cell>
          <cell r="N2342">
            <v>0</v>
          </cell>
          <cell r="O2342" t="str">
            <v>Viet nam</v>
          </cell>
          <cell r="Q2342">
            <v>100</v>
          </cell>
          <cell r="R2342">
            <v>156322</v>
          </cell>
          <cell r="S2342">
            <v>0</v>
          </cell>
          <cell r="T2342">
            <v>95</v>
          </cell>
          <cell r="U2342">
            <v>156226.5</v>
          </cell>
          <cell r="V2342">
            <v>14841517.5</v>
          </cell>
          <cell r="W2342">
            <v>33.599999999999994</v>
          </cell>
          <cell r="X2342">
            <v>3191.9999999999995</v>
          </cell>
          <cell r="Y2342">
            <v>138176.64000000001</v>
          </cell>
          <cell r="Z2342">
            <v>13126780.800000001</v>
          </cell>
          <cell r="AA2342">
            <v>145085.47</v>
          </cell>
          <cell r="AB2342">
            <v>13783119.65</v>
          </cell>
          <cell r="AC2342">
            <v>2.7</v>
          </cell>
          <cell r="AD2342">
            <v>256.5</v>
          </cell>
          <cell r="AE2342" t="e">
            <v>#REF!</v>
          </cell>
          <cell r="AF2342" t="e">
            <v>#REF!</v>
          </cell>
          <cell r="AI2342">
            <v>156200</v>
          </cell>
          <cell r="AJ2342">
            <v>14839000</v>
          </cell>
        </row>
        <row r="2343">
          <cell r="A2343" t="str">
            <v>B30202</v>
          </cell>
          <cell r="B2343">
            <v>8495</v>
          </cell>
          <cell r="C2343">
            <v>1821</v>
          </cell>
          <cell r="E2343" t="str">
            <v>Poly Vinyl Chloride Pipe (PN6)</v>
          </cell>
          <cell r="F2343" t="str">
            <v>Ống nhựa uPVC PN8</v>
          </cell>
          <cell r="G2343" t="str">
            <v>80A (DN90)</v>
          </cell>
          <cell r="H2343" t="str">
            <v>m</v>
          </cell>
          <cell r="I2343">
            <v>13</v>
          </cell>
          <cell r="J2343">
            <v>42500</v>
          </cell>
          <cell r="K2343">
            <v>552500</v>
          </cell>
          <cell r="M2343" t="str">
            <v>Tien Phong</v>
          </cell>
          <cell r="N2343">
            <v>0</v>
          </cell>
          <cell r="O2343" t="str">
            <v>Viet nam</v>
          </cell>
          <cell r="Q2343">
            <v>100</v>
          </cell>
          <cell r="R2343">
            <v>42565</v>
          </cell>
          <cell r="S2343">
            <v>0</v>
          </cell>
          <cell r="T2343">
            <v>13</v>
          </cell>
          <cell r="U2343">
            <v>42465</v>
          </cell>
          <cell r="V2343">
            <v>552045</v>
          </cell>
          <cell r="W2343">
            <v>26.04</v>
          </cell>
          <cell r="X2343">
            <v>338.52</v>
          </cell>
          <cell r="Y2343">
            <v>107086.9</v>
          </cell>
          <cell r="Z2343">
            <v>1392129.7</v>
          </cell>
          <cell r="AA2343">
            <v>112441.24</v>
          </cell>
          <cell r="AB2343">
            <v>1461736.12</v>
          </cell>
          <cell r="AC2343">
            <v>2.1</v>
          </cell>
          <cell r="AD2343">
            <v>27.3</v>
          </cell>
          <cell r="AE2343" t="e">
            <v>#REF!</v>
          </cell>
          <cell r="AF2343" t="e">
            <v>#REF!</v>
          </cell>
          <cell r="AI2343">
            <v>42500</v>
          </cell>
          <cell r="AJ2343">
            <v>552500</v>
          </cell>
        </row>
        <row r="2344">
          <cell r="A2344" t="str">
            <v>B30203</v>
          </cell>
          <cell r="B2344">
            <v>8494</v>
          </cell>
          <cell r="C2344">
            <v>1821</v>
          </cell>
          <cell r="E2344" t="str">
            <v>Poly Vinyl Chloride Pipe (PN6)</v>
          </cell>
          <cell r="F2344" t="str">
            <v>Ống nhựa uPVC PN8</v>
          </cell>
          <cell r="G2344" t="str">
            <v>65A (DN75)</v>
          </cell>
          <cell r="H2344" t="str">
            <v>m</v>
          </cell>
          <cell r="I2344">
            <v>37.200000000000003</v>
          </cell>
          <cell r="J2344">
            <v>29700</v>
          </cell>
          <cell r="K2344">
            <v>1104840</v>
          </cell>
          <cell r="M2344" t="str">
            <v>Tien Phong</v>
          </cell>
          <cell r="N2344">
            <v>0</v>
          </cell>
          <cell r="O2344" t="str">
            <v>Viet nam</v>
          </cell>
          <cell r="Q2344">
            <v>100</v>
          </cell>
          <cell r="R2344">
            <v>29744</v>
          </cell>
          <cell r="S2344">
            <v>0</v>
          </cell>
          <cell r="T2344">
            <v>37.200000000000003</v>
          </cell>
          <cell r="U2344">
            <v>29725.5</v>
          </cell>
          <cell r="V2344">
            <v>1105788.6000000001</v>
          </cell>
          <cell r="W2344">
            <v>22.679999999999996</v>
          </cell>
          <cell r="X2344">
            <v>843.69599999999991</v>
          </cell>
          <cell r="Y2344">
            <v>93269.23</v>
          </cell>
          <cell r="Z2344">
            <v>3469615.3560000001</v>
          </cell>
          <cell r="AA2344">
            <v>97932.69</v>
          </cell>
          <cell r="AB2344">
            <v>3643096.0680000004</v>
          </cell>
          <cell r="AC2344">
            <v>1.8</v>
          </cell>
          <cell r="AD2344">
            <v>66.960000000000008</v>
          </cell>
          <cell r="AE2344" t="e">
            <v>#REF!</v>
          </cell>
          <cell r="AF2344" t="e">
            <v>#REF!</v>
          </cell>
          <cell r="AI2344">
            <v>29700</v>
          </cell>
          <cell r="AJ2344">
            <v>1104840</v>
          </cell>
        </row>
        <row r="2345">
          <cell r="A2345" t="str">
            <v>B30204</v>
          </cell>
          <cell r="B2345">
            <v>8493</v>
          </cell>
          <cell r="C2345">
            <v>1821</v>
          </cell>
          <cell r="E2345" t="str">
            <v>Poly Vinyl Chloride Pipe (PN6)</v>
          </cell>
          <cell r="F2345" t="str">
            <v>Ống nhựa uPVC PN8</v>
          </cell>
          <cell r="G2345" t="str">
            <v>50A (DN60)</v>
          </cell>
          <cell r="H2345" t="str">
            <v>m</v>
          </cell>
          <cell r="I2345">
            <v>25</v>
          </cell>
          <cell r="J2345">
            <v>23500</v>
          </cell>
          <cell r="K2345">
            <v>587500</v>
          </cell>
          <cell r="M2345" t="str">
            <v>Tien Phong</v>
          </cell>
          <cell r="N2345">
            <v>0</v>
          </cell>
          <cell r="O2345" t="str">
            <v>Viet nam</v>
          </cell>
          <cell r="Q2345">
            <v>100</v>
          </cell>
          <cell r="R2345">
            <v>23407</v>
          </cell>
          <cell r="S2345">
            <v>0</v>
          </cell>
          <cell r="T2345">
            <v>25</v>
          </cell>
          <cell r="U2345">
            <v>23467.5</v>
          </cell>
          <cell r="V2345">
            <v>586687.5</v>
          </cell>
          <cell r="W2345">
            <v>17.22</v>
          </cell>
          <cell r="X2345">
            <v>430.5</v>
          </cell>
          <cell r="Y2345">
            <v>70815.53</v>
          </cell>
          <cell r="Z2345">
            <v>1770388.25</v>
          </cell>
          <cell r="AA2345">
            <v>74356.3</v>
          </cell>
          <cell r="AB2345">
            <v>1858907.5</v>
          </cell>
          <cell r="AC2345">
            <v>1.4</v>
          </cell>
          <cell r="AD2345">
            <v>35</v>
          </cell>
          <cell r="AE2345" t="e">
            <v>#REF!</v>
          </cell>
          <cell r="AF2345" t="e">
            <v>#REF!</v>
          </cell>
          <cell r="AI2345">
            <v>23500</v>
          </cell>
          <cell r="AJ2345">
            <v>587500</v>
          </cell>
        </row>
        <row r="2346">
          <cell r="A2346" t="str">
            <v>B30205</v>
          </cell>
          <cell r="B2346">
            <v>9257</v>
          </cell>
          <cell r="C2346">
            <v>1828</v>
          </cell>
          <cell r="E2346" t="str">
            <v>PVC pipe fittings</v>
          </cell>
          <cell r="F2346" t="str">
            <v>Phụ kiện ống PVC</v>
          </cell>
          <cell r="H2346" t="str">
            <v>lot</v>
          </cell>
          <cell r="J2346">
            <v>198696600</v>
          </cell>
          <cell r="K2346">
            <v>0</v>
          </cell>
          <cell r="M2346">
            <v>0</v>
          </cell>
          <cell r="N2346">
            <v>0</v>
          </cell>
          <cell r="O2346">
            <v>0</v>
          </cell>
          <cell r="R2346" t="str">
            <v>PVC</v>
          </cell>
          <cell r="S2346">
            <v>0.85</v>
          </cell>
          <cell r="T2346">
            <v>0</v>
          </cell>
          <cell r="U2346">
            <v>198702679.47</v>
          </cell>
          <cell r="V2346">
            <v>0</v>
          </cell>
          <cell r="W2346">
            <v>0</v>
          </cell>
          <cell r="X2346">
            <v>0</v>
          </cell>
          <cell r="Z2346">
            <v>0</v>
          </cell>
          <cell r="AA2346">
            <v>0</v>
          </cell>
          <cell r="AB2346">
            <v>0</v>
          </cell>
          <cell r="AC2346">
            <v>0</v>
          </cell>
          <cell r="AD2346">
            <v>0</v>
          </cell>
          <cell r="AE2346" t="e">
            <v>#REF!</v>
          </cell>
          <cell r="AF2346" t="e">
            <v>#REF!</v>
          </cell>
          <cell r="AI2346">
            <v>198696600</v>
          </cell>
          <cell r="AJ2346">
            <v>0</v>
          </cell>
        </row>
        <row r="2347">
          <cell r="A2347" t="str">
            <v>B30206</v>
          </cell>
          <cell r="B2347">
            <v>9274</v>
          </cell>
          <cell r="C2347">
            <v>1834</v>
          </cell>
          <cell r="E2347" t="str">
            <v>Ditto Suspended &amp; Supports Materials</v>
          </cell>
          <cell r="F2347" t="str">
            <v>Vật tư làm giá đỡ</v>
          </cell>
          <cell r="H2347" t="str">
            <v>Lot</v>
          </cell>
          <cell r="J2347">
            <v>35064100</v>
          </cell>
          <cell r="K2347">
            <v>0</v>
          </cell>
          <cell r="M2347">
            <v>0</v>
          </cell>
          <cell r="N2347">
            <v>0</v>
          </cell>
          <cell r="O2347">
            <v>0</v>
          </cell>
          <cell r="R2347" t="str">
            <v>PVC</v>
          </cell>
          <cell r="S2347">
            <v>0.15</v>
          </cell>
          <cell r="T2347">
            <v>0</v>
          </cell>
          <cell r="U2347">
            <v>35065178.729999997</v>
          </cell>
          <cell r="V2347">
            <v>0</v>
          </cell>
          <cell r="W2347">
            <v>0</v>
          </cell>
          <cell r="X2347">
            <v>0</v>
          </cell>
          <cell r="Z2347">
            <v>0</v>
          </cell>
          <cell r="AA2347">
            <v>0</v>
          </cell>
          <cell r="AB2347">
            <v>0</v>
          </cell>
          <cell r="AC2347">
            <v>0</v>
          </cell>
          <cell r="AD2347">
            <v>0</v>
          </cell>
          <cell r="AE2347" t="e">
            <v>#REF!</v>
          </cell>
          <cell r="AF2347" t="e">
            <v>#REF!</v>
          </cell>
          <cell r="AI2347">
            <v>35064100</v>
          </cell>
          <cell r="AJ2347">
            <v>0</v>
          </cell>
        </row>
        <row r="2348">
          <cell r="A2348" t="str">
            <v>B30207</v>
          </cell>
          <cell r="B2348">
            <v>10205</v>
          </cell>
          <cell r="C2348">
            <v>1828</v>
          </cell>
          <cell r="E2348" t="str">
            <v>Chếch uPVC 450 D250 PN≥16</v>
          </cell>
          <cell r="F2348">
            <v>0</v>
          </cell>
          <cell r="G2348">
            <v>0</v>
          </cell>
          <cell r="H2348" t="str">
            <v>cái</v>
          </cell>
          <cell r="I2348">
            <v>19</v>
          </cell>
          <cell r="J2348">
            <v>1927000</v>
          </cell>
          <cell r="K2348">
            <v>36613000</v>
          </cell>
          <cell r="M2348" t="str">
            <v>Tiền Phong</v>
          </cell>
          <cell r="N2348">
            <v>0</v>
          </cell>
          <cell r="O2348" t="str">
            <v>Việt Nam</v>
          </cell>
          <cell r="Q2348">
            <v>100</v>
          </cell>
          <cell r="R2348">
            <v>1927000</v>
          </cell>
          <cell r="S2348">
            <v>0</v>
          </cell>
          <cell r="T2348">
            <v>19</v>
          </cell>
          <cell r="U2348">
            <v>1927017</v>
          </cell>
          <cell r="V2348">
            <v>36613323</v>
          </cell>
          <cell r="W2348">
            <v>0</v>
          </cell>
          <cell r="X2348">
            <v>0</v>
          </cell>
          <cell r="Y2348">
            <v>0</v>
          </cell>
          <cell r="Z2348">
            <v>0</v>
          </cell>
          <cell r="AA2348">
            <v>0</v>
          </cell>
          <cell r="AB2348">
            <v>0</v>
          </cell>
          <cell r="AC2348">
            <v>0</v>
          </cell>
          <cell r="AD2348">
            <v>0</v>
          </cell>
          <cell r="AE2348" t="e">
            <v>#REF!</v>
          </cell>
          <cell r="AF2348" t="e">
            <v>#REF!</v>
          </cell>
          <cell r="AI2348">
            <v>1927000</v>
          </cell>
          <cell r="AJ2348">
            <v>36613000</v>
          </cell>
        </row>
        <row r="2349">
          <cell r="A2349" t="str">
            <v>B30208</v>
          </cell>
          <cell r="B2349">
            <v>10206</v>
          </cell>
          <cell r="C2349">
            <v>1828</v>
          </cell>
          <cell r="E2349" t="str">
            <v>Chếch uPVC 450 D200 PN≥16</v>
          </cell>
          <cell r="F2349">
            <v>0</v>
          </cell>
          <cell r="G2349">
            <v>0</v>
          </cell>
          <cell r="H2349" t="str">
            <v>cái</v>
          </cell>
          <cell r="I2349">
            <v>10</v>
          </cell>
          <cell r="J2349">
            <v>200000</v>
          </cell>
          <cell r="K2349">
            <v>2000000</v>
          </cell>
          <cell r="M2349" t="str">
            <v>Tiền Phong</v>
          </cell>
          <cell r="N2349">
            <v>0</v>
          </cell>
          <cell r="O2349" t="str">
            <v>Việt Nam</v>
          </cell>
          <cell r="Q2349">
            <v>100</v>
          </cell>
          <cell r="R2349">
            <v>199954.47</v>
          </cell>
          <cell r="S2349">
            <v>0</v>
          </cell>
          <cell r="T2349">
            <v>10</v>
          </cell>
          <cell r="U2349">
            <v>200032.5</v>
          </cell>
          <cell r="V2349">
            <v>2000325</v>
          </cell>
          <cell r="W2349">
            <v>0</v>
          </cell>
          <cell r="X2349">
            <v>0</v>
          </cell>
          <cell r="Y2349">
            <v>0</v>
          </cell>
          <cell r="Z2349">
            <v>0</v>
          </cell>
          <cell r="AA2349">
            <v>0</v>
          </cell>
          <cell r="AB2349">
            <v>0</v>
          </cell>
          <cell r="AC2349">
            <v>0</v>
          </cell>
          <cell r="AD2349">
            <v>0</v>
          </cell>
          <cell r="AE2349" t="e">
            <v>#REF!</v>
          </cell>
          <cell r="AF2349" t="e">
            <v>#REF!</v>
          </cell>
          <cell r="AI2349">
            <v>200000</v>
          </cell>
          <cell r="AJ2349">
            <v>2000000</v>
          </cell>
        </row>
        <row r="2350">
          <cell r="A2350" t="str">
            <v>B30209</v>
          </cell>
          <cell r="B2350">
            <v>10207</v>
          </cell>
          <cell r="C2350">
            <v>1828</v>
          </cell>
          <cell r="E2350" t="str">
            <v>Chếch uPVC 450 D160 PN≥16</v>
          </cell>
          <cell r="F2350">
            <v>0</v>
          </cell>
          <cell r="G2350">
            <v>0</v>
          </cell>
          <cell r="H2350" t="str">
            <v>cái</v>
          </cell>
          <cell r="I2350">
            <v>6</v>
          </cell>
          <cell r="J2350">
            <v>108600</v>
          </cell>
          <cell r="K2350">
            <v>651600</v>
          </cell>
          <cell r="M2350" t="str">
            <v>Tiền Phong</v>
          </cell>
          <cell r="N2350">
            <v>0</v>
          </cell>
          <cell r="O2350" t="str">
            <v>Việt Nam</v>
          </cell>
          <cell r="Q2350">
            <v>100</v>
          </cell>
          <cell r="R2350">
            <v>108654.47</v>
          </cell>
          <cell r="S2350">
            <v>0</v>
          </cell>
          <cell r="T2350">
            <v>6</v>
          </cell>
          <cell r="U2350">
            <v>108621</v>
          </cell>
          <cell r="V2350">
            <v>651726</v>
          </cell>
          <cell r="W2350">
            <v>0</v>
          </cell>
          <cell r="X2350">
            <v>0</v>
          </cell>
          <cell r="Y2350">
            <v>0</v>
          </cell>
          <cell r="Z2350">
            <v>0</v>
          </cell>
          <cell r="AA2350">
            <v>0</v>
          </cell>
          <cell r="AB2350">
            <v>0</v>
          </cell>
          <cell r="AC2350">
            <v>0</v>
          </cell>
          <cell r="AD2350">
            <v>0</v>
          </cell>
          <cell r="AE2350" t="e">
            <v>#REF!</v>
          </cell>
          <cell r="AF2350" t="e">
            <v>#REF!</v>
          </cell>
          <cell r="AI2350">
            <v>108600</v>
          </cell>
          <cell r="AJ2350">
            <v>651600</v>
          </cell>
        </row>
        <row r="2351">
          <cell r="A2351" t="str">
            <v>B30210</v>
          </cell>
          <cell r="B2351">
            <v>10208</v>
          </cell>
          <cell r="C2351">
            <v>1828</v>
          </cell>
          <cell r="E2351" t="str">
            <v>Chếch uPVC 450 D140 PN≥16</v>
          </cell>
          <cell r="F2351">
            <v>0</v>
          </cell>
          <cell r="G2351">
            <v>0</v>
          </cell>
          <cell r="H2351" t="str">
            <v>cái</v>
          </cell>
          <cell r="I2351">
            <v>26</v>
          </cell>
          <cell r="J2351">
            <v>193100</v>
          </cell>
          <cell r="K2351">
            <v>5020600</v>
          </cell>
          <cell r="M2351" t="str">
            <v>Tiền Phong</v>
          </cell>
          <cell r="N2351">
            <v>0</v>
          </cell>
          <cell r="O2351" t="str">
            <v>Việt Nam</v>
          </cell>
          <cell r="Q2351">
            <v>100</v>
          </cell>
          <cell r="R2351">
            <v>193000</v>
          </cell>
          <cell r="S2351">
            <v>0</v>
          </cell>
          <cell r="T2351">
            <v>26</v>
          </cell>
          <cell r="U2351">
            <v>193104</v>
          </cell>
          <cell r="V2351">
            <v>5020704</v>
          </cell>
          <cell r="W2351">
            <v>0</v>
          </cell>
          <cell r="X2351">
            <v>0</v>
          </cell>
          <cell r="Y2351">
            <v>0</v>
          </cell>
          <cell r="Z2351">
            <v>0</v>
          </cell>
          <cell r="AA2351">
            <v>0</v>
          </cell>
          <cell r="AB2351">
            <v>0</v>
          </cell>
          <cell r="AC2351">
            <v>0</v>
          </cell>
          <cell r="AD2351">
            <v>0</v>
          </cell>
          <cell r="AE2351" t="e">
            <v>#REF!</v>
          </cell>
          <cell r="AF2351" t="e">
            <v>#REF!</v>
          </cell>
          <cell r="AI2351">
            <v>193100</v>
          </cell>
          <cell r="AJ2351">
            <v>5020600</v>
          </cell>
        </row>
        <row r="2352">
          <cell r="A2352" t="str">
            <v>B30211</v>
          </cell>
          <cell r="B2352">
            <v>10209</v>
          </cell>
          <cell r="C2352">
            <v>1828</v>
          </cell>
          <cell r="E2352" t="str">
            <v>Chếch uPVC 450 D110 PN≥16</v>
          </cell>
          <cell r="F2352">
            <v>0</v>
          </cell>
          <cell r="G2352">
            <v>0</v>
          </cell>
          <cell r="H2352" t="str">
            <v>cái</v>
          </cell>
          <cell r="I2352">
            <v>12</v>
          </cell>
          <cell r="J2352">
            <v>45400</v>
          </cell>
          <cell r="K2352">
            <v>544800</v>
          </cell>
          <cell r="M2352" t="str">
            <v>Tiền Phong</v>
          </cell>
          <cell r="N2352">
            <v>0</v>
          </cell>
          <cell r="O2352" t="str">
            <v>Việt Nam</v>
          </cell>
          <cell r="Q2352">
            <v>100</v>
          </cell>
          <cell r="R2352">
            <v>45272.35</v>
          </cell>
          <cell r="S2352">
            <v>0</v>
          </cell>
          <cell r="T2352">
            <v>12</v>
          </cell>
          <cell r="U2352">
            <v>45370.5</v>
          </cell>
          <cell r="V2352">
            <v>544446</v>
          </cell>
          <cell r="W2352">
            <v>0</v>
          </cell>
          <cell r="X2352">
            <v>0</v>
          </cell>
          <cell r="Y2352">
            <v>0</v>
          </cell>
          <cell r="Z2352">
            <v>0</v>
          </cell>
          <cell r="AA2352">
            <v>0</v>
          </cell>
          <cell r="AB2352">
            <v>0</v>
          </cell>
          <cell r="AC2352">
            <v>0</v>
          </cell>
          <cell r="AD2352">
            <v>0</v>
          </cell>
          <cell r="AE2352" t="e">
            <v>#REF!</v>
          </cell>
          <cell r="AF2352" t="e">
            <v>#REF!</v>
          </cell>
          <cell r="AI2352">
            <v>45400</v>
          </cell>
          <cell r="AJ2352">
            <v>544800</v>
          </cell>
        </row>
        <row r="2353">
          <cell r="A2353" t="str">
            <v>B30212</v>
          </cell>
          <cell r="B2353">
            <v>10210</v>
          </cell>
          <cell r="C2353">
            <v>1828</v>
          </cell>
          <cell r="E2353" t="str">
            <v>Chếch uPVC 450 D75 PN≥6</v>
          </cell>
          <cell r="F2353">
            <v>0</v>
          </cell>
          <cell r="G2353">
            <v>0</v>
          </cell>
          <cell r="H2353" t="str">
            <v>cái</v>
          </cell>
          <cell r="I2353">
            <v>6</v>
          </cell>
          <cell r="J2353">
            <v>12300</v>
          </cell>
          <cell r="K2353">
            <v>73800</v>
          </cell>
          <cell r="M2353" t="str">
            <v>Tiền Phong</v>
          </cell>
          <cell r="N2353">
            <v>0</v>
          </cell>
          <cell r="O2353" t="str">
            <v>Việt Nam</v>
          </cell>
          <cell r="Q2353">
            <v>100</v>
          </cell>
          <cell r="R2353">
            <v>12374.47</v>
          </cell>
          <cell r="S2353">
            <v>0</v>
          </cell>
          <cell r="T2353">
            <v>6</v>
          </cell>
          <cell r="U2353">
            <v>12292.5</v>
          </cell>
          <cell r="V2353">
            <v>73755</v>
          </cell>
          <cell r="W2353">
            <v>0</v>
          </cell>
          <cell r="X2353">
            <v>0</v>
          </cell>
          <cell r="Y2353">
            <v>0</v>
          </cell>
          <cell r="Z2353">
            <v>0</v>
          </cell>
          <cell r="AA2353">
            <v>0</v>
          </cell>
          <cell r="AB2353">
            <v>0</v>
          </cell>
          <cell r="AC2353">
            <v>0</v>
          </cell>
          <cell r="AD2353">
            <v>0</v>
          </cell>
          <cell r="AE2353" t="e">
            <v>#REF!</v>
          </cell>
          <cell r="AF2353" t="e">
            <v>#REF!</v>
          </cell>
          <cell r="AI2353">
            <v>12300</v>
          </cell>
          <cell r="AJ2353">
            <v>73800</v>
          </cell>
        </row>
        <row r="2354">
          <cell r="A2354" t="str">
            <v>B30213</v>
          </cell>
          <cell r="B2354">
            <v>10211</v>
          </cell>
          <cell r="C2354">
            <v>1828</v>
          </cell>
          <cell r="E2354" t="str">
            <v>Côn thu uPVC D200x90 PN≥16</v>
          </cell>
          <cell r="F2354">
            <v>0</v>
          </cell>
          <cell r="G2354">
            <v>0</v>
          </cell>
          <cell r="H2354" t="str">
            <v>cái</v>
          </cell>
          <cell r="I2354">
            <v>4</v>
          </cell>
          <cell r="J2354">
            <v>412400</v>
          </cell>
          <cell r="K2354">
            <v>1649600</v>
          </cell>
          <cell r="M2354" t="str">
            <v>Tiền Phong</v>
          </cell>
          <cell r="N2354">
            <v>0</v>
          </cell>
          <cell r="O2354" t="str">
            <v>Việt Nam</v>
          </cell>
          <cell r="Q2354">
            <v>100</v>
          </cell>
          <cell r="R2354">
            <v>412284.24</v>
          </cell>
          <cell r="S2354">
            <v>0</v>
          </cell>
          <cell r="T2354">
            <v>4</v>
          </cell>
          <cell r="U2354">
            <v>412357.5</v>
          </cell>
          <cell r="V2354">
            <v>1649430</v>
          </cell>
          <cell r="W2354">
            <v>0</v>
          </cell>
          <cell r="X2354">
            <v>0</v>
          </cell>
          <cell r="Y2354">
            <v>0</v>
          </cell>
          <cell r="Z2354">
            <v>0</v>
          </cell>
          <cell r="AA2354">
            <v>0</v>
          </cell>
          <cell r="AB2354">
            <v>0</v>
          </cell>
          <cell r="AC2354">
            <v>0</v>
          </cell>
          <cell r="AD2354">
            <v>0</v>
          </cell>
          <cell r="AE2354" t="e">
            <v>#REF!</v>
          </cell>
          <cell r="AF2354" t="e">
            <v>#REF!</v>
          </cell>
          <cell r="AI2354">
            <v>412400</v>
          </cell>
          <cell r="AJ2354">
            <v>1649600</v>
          </cell>
        </row>
        <row r="2355">
          <cell r="A2355" t="str">
            <v>B30214</v>
          </cell>
          <cell r="B2355">
            <v>10212</v>
          </cell>
          <cell r="C2355">
            <v>1828</v>
          </cell>
          <cell r="E2355" t="str">
            <v>Côn thu uPVC D160x140 PN≥16</v>
          </cell>
          <cell r="F2355">
            <v>0</v>
          </cell>
          <cell r="G2355">
            <v>0</v>
          </cell>
          <cell r="H2355" t="str">
            <v>cái</v>
          </cell>
          <cell r="I2355">
            <v>4</v>
          </cell>
          <cell r="J2355">
            <v>232000</v>
          </cell>
          <cell r="K2355">
            <v>928000</v>
          </cell>
          <cell r="M2355" t="str">
            <v>Tiền Phong</v>
          </cell>
          <cell r="N2355">
            <v>0</v>
          </cell>
          <cell r="O2355" t="str">
            <v>Việt Nam</v>
          </cell>
          <cell r="Q2355">
            <v>100</v>
          </cell>
          <cell r="R2355">
            <v>232097.87999999998</v>
          </cell>
          <cell r="S2355">
            <v>0</v>
          </cell>
          <cell r="T2355">
            <v>4</v>
          </cell>
          <cell r="U2355">
            <v>231993</v>
          </cell>
          <cell r="V2355">
            <v>927972</v>
          </cell>
          <cell r="W2355">
            <v>0</v>
          </cell>
          <cell r="X2355">
            <v>0</v>
          </cell>
          <cell r="Y2355">
            <v>0</v>
          </cell>
          <cell r="Z2355">
            <v>0</v>
          </cell>
          <cell r="AA2355">
            <v>0</v>
          </cell>
          <cell r="AB2355">
            <v>0</v>
          </cell>
          <cell r="AC2355">
            <v>0</v>
          </cell>
          <cell r="AD2355">
            <v>0</v>
          </cell>
          <cell r="AE2355" t="e">
            <v>#REF!</v>
          </cell>
          <cell r="AF2355" t="e">
            <v>#REF!</v>
          </cell>
          <cell r="AI2355">
            <v>232000</v>
          </cell>
          <cell r="AJ2355">
            <v>928000</v>
          </cell>
        </row>
        <row r="2356">
          <cell r="A2356" t="str">
            <v>B30215</v>
          </cell>
          <cell r="B2356">
            <v>10213</v>
          </cell>
          <cell r="C2356">
            <v>1828</v>
          </cell>
          <cell r="E2356" t="str">
            <v>Côn thu uPVC D160x110 PN≥16</v>
          </cell>
          <cell r="F2356">
            <v>0</v>
          </cell>
          <cell r="G2356">
            <v>0</v>
          </cell>
          <cell r="H2356" t="str">
            <v>cái</v>
          </cell>
          <cell r="I2356">
            <v>2</v>
          </cell>
          <cell r="J2356">
            <v>232000</v>
          </cell>
          <cell r="K2356">
            <v>464000</v>
          </cell>
          <cell r="M2356" t="str">
            <v>Tiền Phong</v>
          </cell>
          <cell r="N2356">
            <v>0</v>
          </cell>
          <cell r="O2356" t="str">
            <v>Việt Nam</v>
          </cell>
          <cell r="Q2356">
            <v>100</v>
          </cell>
          <cell r="R2356">
            <v>232097.87999999998</v>
          </cell>
          <cell r="S2356">
            <v>0</v>
          </cell>
          <cell r="T2356">
            <v>2</v>
          </cell>
          <cell r="U2356">
            <v>231993</v>
          </cell>
          <cell r="V2356">
            <v>463986</v>
          </cell>
          <cell r="W2356">
            <v>0</v>
          </cell>
          <cell r="X2356">
            <v>0</v>
          </cell>
          <cell r="Y2356">
            <v>0</v>
          </cell>
          <cell r="Z2356">
            <v>0</v>
          </cell>
          <cell r="AA2356">
            <v>0</v>
          </cell>
          <cell r="AB2356">
            <v>0</v>
          </cell>
          <cell r="AC2356">
            <v>0</v>
          </cell>
          <cell r="AD2356">
            <v>0</v>
          </cell>
          <cell r="AE2356" t="e">
            <v>#REF!</v>
          </cell>
          <cell r="AF2356" t="e">
            <v>#REF!</v>
          </cell>
          <cell r="AI2356">
            <v>232000</v>
          </cell>
          <cell r="AJ2356">
            <v>464000</v>
          </cell>
        </row>
        <row r="2357">
          <cell r="A2357" t="str">
            <v>B30216</v>
          </cell>
          <cell r="B2357">
            <v>10214</v>
          </cell>
          <cell r="C2357">
            <v>1828</v>
          </cell>
          <cell r="E2357" t="str">
            <v>Côn thu uPVC D110x90 PN≥16</v>
          </cell>
          <cell r="F2357">
            <v>0</v>
          </cell>
          <cell r="G2357">
            <v>0</v>
          </cell>
          <cell r="H2357" t="str">
            <v>cái</v>
          </cell>
          <cell r="I2357">
            <v>9</v>
          </cell>
          <cell r="J2357">
            <v>24400</v>
          </cell>
          <cell r="K2357">
            <v>219600</v>
          </cell>
          <cell r="M2357" t="str">
            <v>Tiền Phong</v>
          </cell>
          <cell r="N2357">
            <v>0</v>
          </cell>
          <cell r="O2357" t="str">
            <v>Việt Nam</v>
          </cell>
          <cell r="Q2357">
            <v>100</v>
          </cell>
          <cell r="R2357">
            <v>24447.649999999998</v>
          </cell>
          <cell r="S2357">
            <v>0</v>
          </cell>
          <cell r="T2357">
            <v>9</v>
          </cell>
          <cell r="U2357">
            <v>24361.5</v>
          </cell>
          <cell r="V2357">
            <v>219253.5</v>
          </cell>
          <cell r="W2357">
            <v>0</v>
          </cell>
          <cell r="X2357">
            <v>0</v>
          </cell>
          <cell r="Y2357">
            <v>0</v>
          </cell>
          <cell r="Z2357">
            <v>0</v>
          </cell>
          <cell r="AA2357">
            <v>0</v>
          </cell>
          <cell r="AB2357">
            <v>0</v>
          </cell>
          <cell r="AC2357">
            <v>0</v>
          </cell>
          <cell r="AD2357">
            <v>0</v>
          </cell>
          <cell r="AE2357" t="e">
            <v>#REF!</v>
          </cell>
          <cell r="AF2357" t="e">
            <v>#REF!</v>
          </cell>
          <cell r="AI2357">
            <v>24400</v>
          </cell>
          <cell r="AJ2357">
            <v>219600</v>
          </cell>
        </row>
        <row r="2358">
          <cell r="A2358" t="str">
            <v>B30217</v>
          </cell>
          <cell r="B2358">
            <v>10215</v>
          </cell>
          <cell r="C2358">
            <v>1828</v>
          </cell>
          <cell r="E2358" t="str">
            <v>Côn thu uPVC D110x63 PN≥16</v>
          </cell>
          <cell r="F2358">
            <v>0</v>
          </cell>
          <cell r="G2358">
            <v>0</v>
          </cell>
          <cell r="H2358" t="str">
            <v>cái</v>
          </cell>
          <cell r="I2358">
            <v>4</v>
          </cell>
          <cell r="J2358">
            <v>19900</v>
          </cell>
          <cell r="K2358">
            <v>79600</v>
          </cell>
          <cell r="M2358" t="str">
            <v>Tiền Phong</v>
          </cell>
          <cell r="N2358">
            <v>0</v>
          </cell>
          <cell r="O2358" t="str">
            <v>Việt Nam</v>
          </cell>
          <cell r="Q2358">
            <v>100</v>
          </cell>
          <cell r="R2358">
            <v>19995.53</v>
          </cell>
          <cell r="S2358">
            <v>0</v>
          </cell>
          <cell r="T2358">
            <v>4</v>
          </cell>
          <cell r="U2358">
            <v>19891.5</v>
          </cell>
          <cell r="V2358">
            <v>79566</v>
          </cell>
          <cell r="W2358">
            <v>0</v>
          </cell>
          <cell r="X2358">
            <v>0</v>
          </cell>
          <cell r="Y2358">
            <v>0</v>
          </cell>
          <cell r="Z2358">
            <v>0</v>
          </cell>
          <cell r="AA2358">
            <v>0</v>
          </cell>
          <cell r="AB2358">
            <v>0</v>
          </cell>
          <cell r="AC2358">
            <v>0</v>
          </cell>
          <cell r="AD2358">
            <v>0</v>
          </cell>
          <cell r="AE2358" t="e">
            <v>#REF!</v>
          </cell>
          <cell r="AF2358" t="e">
            <v>#REF!</v>
          </cell>
          <cell r="AI2358">
            <v>19900</v>
          </cell>
          <cell r="AJ2358">
            <v>79600</v>
          </cell>
        </row>
        <row r="2359">
          <cell r="A2359" t="str">
            <v>B30218</v>
          </cell>
          <cell r="B2359">
            <v>10216</v>
          </cell>
          <cell r="C2359">
            <v>1828</v>
          </cell>
          <cell r="E2359" t="str">
            <v>Côn thu uPVC D90x75 PN≥6</v>
          </cell>
          <cell r="F2359">
            <v>0</v>
          </cell>
          <cell r="G2359">
            <v>0</v>
          </cell>
          <cell r="H2359" t="str">
            <v>cái</v>
          </cell>
          <cell r="I2359">
            <v>1</v>
          </cell>
          <cell r="J2359">
            <v>10500</v>
          </cell>
          <cell r="K2359">
            <v>10500</v>
          </cell>
          <cell r="M2359" t="str">
            <v>Tiền Phong</v>
          </cell>
          <cell r="N2359">
            <v>0</v>
          </cell>
          <cell r="O2359" t="str">
            <v>Việt Nam</v>
          </cell>
          <cell r="Q2359">
            <v>100</v>
          </cell>
          <cell r="R2359">
            <v>10563.41</v>
          </cell>
          <cell r="S2359">
            <v>0</v>
          </cell>
          <cell r="T2359">
            <v>1</v>
          </cell>
          <cell r="U2359">
            <v>10504.5</v>
          </cell>
          <cell r="V2359">
            <v>10504.5</v>
          </cell>
          <cell r="W2359">
            <v>0</v>
          </cell>
          <cell r="X2359">
            <v>0</v>
          </cell>
          <cell r="Y2359">
            <v>0</v>
          </cell>
          <cell r="Z2359">
            <v>0</v>
          </cell>
          <cell r="AA2359">
            <v>0</v>
          </cell>
          <cell r="AB2359">
            <v>0</v>
          </cell>
          <cell r="AC2359">
            <v>0</v>
          </cell>
          <cell r="AD2359">
            <v>0</v>
          </cell>
          <cell r="AE2359" t="e">
            <v>#REF!</v>
          </cell>
          <cell r="AF2359" t="e">
            <v>#REF!</v>
          </cell>
          <cell r="AI2359">
            <v>10500</v>
          </cell>
          <cell r="AJ2359">
            <v>10500</v>
          </cell>
        </row>
        <row r="2360">
          <cell r="A2360" t="str">
            <v>B30219</v>
          </cell>
          <cell r="B2360">
            <v>10217</v>
          </cell>
          <cell r="C2360">
            <v>1828</v>
          </cell>
          <cell r="E2360" t="str">
            <v>Côn thu uPVC D90x63 PN≥6</v>
          </cell>
          <cell r="F2360">
            <v>0</v>
          </cell>
          <cell r="G2360">
            <v>0</v>
          </cell>
          <cell r="H2360" t="str">
            <v>cái</v>
          </cell>
          <cell r="I2360">
            <v>1</v>
          </cell>
          <cell r="J2360">
            <v>11800</v>
          </cell>
          <cell r="K2360">
            <v>11800</v>
          </cell>
          <cell r="M2360" t="str">
            <v>Tiền Phong</v>
          </cell>
          <cell r="N2360">
            <v>0</v>
          </cell>
          <cell r="O2360" t="str">
            <v>Việt Nam</v>
          </cell>
          <cell r="Q2360">
            <v>100</v>
          </cell>
          <cell r="R2360">
            <v>11818.181818181818</v>
          </cell>
          <cell r="S2360">
            <v>0</v>
          </cell>
          <cell r="T2360">
            <v>1</v>
          </cell>
          <cell r="U2360">
            <v>11845.5</v>
          </cell>
          <cell r="V2360">
            <v>11845.5</v>
          </cell>
          <cell r="W2360">
            <v>0</v>
          </cell>
          <cell r="X2360">
            <v>0</v>
          </cell>
          <cell r="Y2360">
            <v>0</v>
          </cell>
          <cell r="Z2360">
            <v>0</v>
          </cell>
          <cell r="AA2360">
            <v>0</v>
          </cell>
          <cell r="AB2360">
            <v>0</v>
          </cell>
          <cell r="AC2360">
            <v>0</v>
          </cell>
          <cell r="AD2360">
            <v>0</v>
          </cell>
          <cell r="AE2360" t="e">
            <v>#REF!</v>
          </cell>
          <cell r="AF2360" t="e">
            <v>#REF!</v>
          </cell>
          <cell r="AI2360">
            <v>11800</v>
          </cell>
          <cell r="AJ2360">
            <v>11800</v>
          </cell>
        </row>
        <row r="2361">
          <cell r="A2361" t="str">
            <v>B30220</v>
          </cell>
          <cell r="B2361">
            <v>10218</v>
          </cell>
          <cell r="C2361">
            <v>1828</v>
          </cell>
          <cell r="E2361" t="str">
            <v>Cút uPVC 900 D140 PN≥6</v>
          </cell>
          <cell r="F2361">
            <v>0</v>
          </cell>
          <cell r="G2361">
            <v>0</v>
          </cell>
          <cell r="H2361" t="str">
            <v>cái</v>
          </cell>
          <cell r="I2361">
            <v>2</v>
          </cell>
          <cell r="J2361">
            <v>54300</v>
          </cell>
          <cell r="K2361">
            <v>108600</v>
          </cell>
          <cell r="M2361" t="str">
            <v>Tiền Phong</v>
          </cell>
          <cell r="N2361">
            <v>0</v>
          </cell>
          <cell r="O2361" t="str">
            <v>Việt Nam</v>
          </cell>
          <cell r="Q2361">
            <v>100</v>
          </cell>
          <cell r="R2361">
            <v>54327.649999999994</v>
          </cell>
          <cell r="S2361">
            <v>0</v>
          </cell>
          <cell r="T2361">
            <v>2</v>
          </cell>
          <cell r="U2361">
            <v>54310.5</v>
          </cell>
          <cell r="V2361">
            <v>108621</v>
          </cell>
          <cell r="W2361">
            <v>0</v>
          </cell>
          <cell r="X2361">
            <v>0</v>
          </cell>
          <cell r="Y2361">
            <v>0</v>
          </cell>
          <cell r="Z2361">
            <v>0</v>
          </cell>
          <cell r="AA2361">
            <v>0</v>
          </cell>
          <cell r="AB2361">
            <v>0</v>
          </cell>
          <cell r="AC2361">
            <v>0</v>
          </cell>
          <cell r="AD2361">
            <v>0</v>
          </cell>
          <cell r="AE2361" t="e">
            <v>#REF!</v>
          </cell>
          <cell r="AF2361" t="e">
            <v>#REF!</v>
          </cell>
          <cell r="AI2361">
            <v>54300</v>
          </cell>
          <cell r="AJ2361">
            <v>108600</v>
          </cell>
        </row>
        <row r="2362">
          <cell r="A2362" t="str">
            <v>B30221</v>
          </cell>
          <cell r="B2362">
            <v>10219</v>
          </cell>
          <cell r="C2362">
            <v>1828</v>
          </cell>
          <cell r="E2362" t="str">
            <v>Cút uPVC 900 D90PN≥6</v>
          </cell>
          <cell r="F2362">
            <v>0</v>
          </cell>
          <cell r="G2362">
            <v>0</v>
          </cell>
          <cell r="H2362" t="str">
            <v>cái</v>
          </cell>
          <cell r="I2362">
            <v>12</v>
          </cell>
          <cell r="J2362">
            <v>17000</v>
          </cell>
          <cell r="K2362">
            <v>204000</v>
          </cell>
          <cell r="M2362" t="str">
            <v>Tiền Phong</v>
          </cell>
          <cell r="N2362">
            <v>0</v>
          </cell>
          <cell r="O2362" t="str">
            <v>Việt Nam</v>
          </cell>
          <cell r="Q2362">
            <v>100</v>
          </cell>
          <cell r="R2362">
            <v>16977.649999999998</v>
          </cell>
          <cell r="S2362">
            <v>0</v>
          </cell>
          <cell r="T2362">
            <v>12</v>
          </cell>
          <cell r="U2362">
            <v>16986</v>
          </cell>
          <cell r="V2362">
            <v>203832</v>
          </cell>
          <cell r="W2362">
            <v>0</v>
          </cell>
          <cell r="X2362">
            <v>0</v>
          </cell>
          <cell r="Y2362">
            <v>0</v>
          </cell>
          <cell r="Z2362">
            <v>0</v>
          </cell>
          <cell r="AA2362">
            <v>0</v>
          </cell>
          <cell r="AB2362">
            <v>0</v>
          </cell>
          <cell r="AC2362">
            <v>0</v>
          </cell>
          <cell r="AD2362">
            <v>0</v>
          </cell>
          <cell r="AE2362" t="e">
            <v>#REF!</v>
          </cell>
          <cell r="AF2362" t="e">
            <v>#REF!</v>
          </cell>
          <cell r="AI2362">
            <v>17000</v>
          </cell>
          <cell r="AJ2362">
            <v>204000</v>
          </cell>
        </row>
        <row r="2363">
          <cell r="A2363" t="str">
            <v>B30222</v>
          </cell>
          <cell r="B2363">
            <v>10220</v>
          </cell>
          <cell r="C2363">
            <v>1828</v>
          </cell>
          <cell r="E2363" t="str">
            <v>Cút uPVC 900 D63PN≥6</v>
          </cell>
          <cell r="F2363">
            <v>0</v>
          </cell>
          <cell r="G2363">
            <v>0</v>
          </cell>
          <cell r="H2363" t="str">
            <v>cái</v>
          </cell>
          <cell r="I2363">
            <v>8</v>
          </cell>
          <cell r="J2363">
            <v>7200</v>
          </cell>
          <cell r="K2363">
            <v>57600</v>
          </cell>
          <cell r="M2363" t="str">
            <v>Tiền Phong</v>
          </cell>
          <cell r="N2363">
            <v>0</v>
          </cell>
          <cell r="O2363" t="str">
            <v>Việt Nam</v>
          </cell>
          <cell r="Q2363">
            <v>100</v>
          </cell>
          <cell r="R2363">
            <v>7167.88</v>
          </cell>
          <cell r="S2363">
            <v>0</v>
          </cell>
          <cell r="T2363">
            <v>8</v>
          </cell>
          <cell r="U2363">
            <v>7152</v>
          </cell>
          <cell r="V2363">
            <v>57216</v>
          </cell>
          <cell r="W2363">
            <v>0</v>
          </cell>
          <cell r="X2363">
            <v>0</v>
          </cell>
          <cell r="Y2363">
            <v>0</v>
          </cell>
          <cell r="Z2363">
            <v>0</v>
          </cell>
          <cell r="AA2363">
            <v>0</v>
          </cell>
          <cell r="AB2363">
            <v>0</v>
          </cell>
          <cell r="AC2363">
            <v>0</v>
          </cell>
          <cell r="AD2363">
            <v>0</v>
          </cell>
          <cell r="AE2363" t="e">
            <v>#REF!</v>
          </cell>
          <cell r="AF2363" t="e">
            <v>#REF!</v>
          </cell>
          <cell r="AI2363">
            <v>7200</v>
          </cell>
          <cell r="AJ2363">
            <v>57600</v>
          </cell>
        </row>
        <row r="2364">
          <cell r="A2364" t="str">
            <v>B30223</v>
          </cell>
          <cell r="B2364">
            <v>10221</v>
          </cell>
          <cell r="C2364">
            <v>1828</v>
          </cell>
          <cell r="E2364" t="str">
            <v>Tê uPVC D250x200 PN≥16</v>
          </cell>
          <cell r="F2364">
            <v>0</v>
          </cell>
          <cell r="G2364">
            <v>0</v>
          </cell>
          <cell r="H2364" t="str">
            <v>cái</v>
          </cell>
          <cell r="I2364">
            <v>4</v>
          </cell>
          <cell r="J2364">
            <v>2490000</v>
          </cell>
          <cell r="K2364">
            <v>9960000</v>
          </cell>
          <cell r="M2364" t="str">
            <v>Tiền Phong</v>
          </cell>
          <cell r="N2364">
            <v>0</v>
          </cell>
          <cell r="O2364" t="str">
            <v>Việt Nam</v>
          </cell>
          <cell r="Q2364">
            <v>100</v>
          </cell>
          <cell r="R2364">
            <v>2490000</v>
          </cell>
          <cell r="S2364">
            <v>0</v>
          </cell>
          <cell r="T2364">
            <v>4</v>
          </cell>
          <cell r="U2364">
            <v>2490013.5</v>
          </cell>
          <cell r="V2364">
            <v>9960054</v>
          </cell>
          <cell r="W2364">
            <v>0</v>
          </cell>
          <cell r="X2364">
            <v>0</v>
          </cell>
          <cell r="Y2364">
            <v>0</v>
          </cell>
          <cell r="Z2364">
            <v>0</v>
          </cell>
          <cell r="AA2364">
            <v>0</v>
          </cell>
          <cell r="AB2364">
            <v>0</v>
          </cell>
          <cell r="AC2364">
            <v>0</v>
          </cell>
          <cell r="AD2364">
            <v>0</v>
          </cell>
          <cell r="AE2364" t="e">
            <v>#REF!</v>
          </cell>
          <cell r="AF2364" t="e">
            <v>#REF!</v>
          </cell>
          <cell r="AI2364">
            <v>2490000</v>
          </cell>
          <cell r="AJ2364">
            <v>9960000</v>
          </cell>
        </row>
        <row r="2365">
          <cell r="A2365" t="str">
            <v>B30224</v>
          </cell>
          <cell r="B2365">
            <v>10222</v>
          </cell>
          <cell r="C2365">
            <v>1828</v>
          </cell>
          <cell r="E2365" t="str">
            <v>Tê uPVC D200x200 PN≥16</v>
          </cell>
          <cell r="F2365">
            <v>0</v>
          </cell>
          <cell r="G2365">
            <v>0</v>
          </cell>
          <cell r="H2365" t="str">
            <v>cái</v>
          </cell>
          <cell r="I2365">
            <v>1</v>
          </cell>
          <cell r="J2365">
            <v>2075000</v>
          </cell>
          <cell r="K2365">
            <v>2075000</v>
          </cell>
          <cell r="M2365" t="str">
            <v>Tiền Phong</v>
          </cell>
          <cell r="N2365">
            <v>0</v>
          </cell>
          <cell r="O2365" t="str">
            <v>Việt Nam</v>
          </cell>
          <cell r="Q2365">
            <v>100</v>
          </cell>
          <cell r="R2365">
            <v>2075000</v>
          </cell>
          <cell r="S2365">
            <v>0</v>
          </cell>
          <cell r="T2365">
            <v>1</v>
          </cell>
          <cell r="U2365">
            <v>2074974</v>
          </cell>
          <cell r="V2365">
            <v>2074974</v>
          </cell>
          <cell r="W2365">
            <v>0</v>
          </cell>
          <cell r="X2365">
            <v>0</v>
          </cell>
          <cell r="Y2365">
            <v>0</v>
          </cell>
          <cell r="Z2365">
            <v>0</v>
          </cell>
          <cell r="AA2365">
            <v>0</v>
          </cell>
          <cell r="AB2365">
            <v>0</v>
          </cell>
          <cell r="AC2365">
            <v>0</v>
          </cell>
          <cell r="AD2365">
            <v>0</v>
          </cell>
          <cell r="AE2365" t="e">
            <v>#REF!</v>
          </cell>
          <cell r="AF2365" t="e">
            <v>#REF!</v>
          </cell>
          <cell r="AI2365">
            <v>2075000</v>
          </cell>
          <cell r="AJ2365">
            <v>2075000</v>
          </cell>
        </row>
        <row r="2366">
          <cell r="A2366" t="str">
            <v>B30225</v>
          </cell>
          <cell r="B2366">
            <v>10223</v>
          </cell>
          <cell r="C2366">
            <v>1828</v>
          </cell>
          <cell r="E2366" t="str">
            <v>Tê uPVC D200x110 PN≥16</v>
          </cell>
          <cell r="F2366">
            <v>0</v>
          </cell>
          <cell r="G2366">
            <v>0</v>
          </cell>
          <cell r="H2366" t="str">
            <v>cái</v>
          </cell>
          <cell r="I2366">
            <v>2</v>
          </cell>
          <cell r="J2366">
            <v>2075000</v>
          </cell>
          <cell r="K2366">
            <v>4150000</v>
          </cell>
          <cell r="M2366" t="str">
            <v>Tiền Phong</v>
          </cell>
          <cell r="N2366">
            <v>0</v>
          </cell>
          <cell r="O2366" t="str">
            <v>Việt Nam</v>
          </cell>
          <cell r="Q2366">
            <v>100</v>
          </cell>
          <cell r="R2366">
            <v>2075000</v>
          </cell>
          <cell r="S2366">
            <v>0</v>
          </cell>
          <cell r="T2366">
            <v>2</v>
          </cell>
          <cell r="U2366">
            <v>2074974</v>
          </cell>
          <cell r="V2366">
            <v>4149948</v>
          </cell>
          <cell r="W2366">
            <v>0</v>
          </cell>
          <cell r="X2366">
            <v>0</v>
          </cell>
          <cell r="Y2366">
            <v>0</v>
          </cell>
          <cell r="Z2366">
            <v>0</v>
          </cell>
          <cell r="AA2366">
            <v>0</v>
          </cell>
          <cell r="AB2366">
            <v>0</v>
          </cell>
          <cell r="AC2366">
            <v>0</v>
          </cell>
          <cell r="AD2366">
            <v>0</v>
          </cell>
          <cell r="AE2366" t="e">
            <v>#REF!</v>
          </cell>
          <cell r="AF2366" t="e">
            <v>#REF!</v>
          </cell>
          <cell r="AI2366">
            <v>2075000</v>
          </cell>
          <cell r="AJ2366">
            <v>4150000</v>
          </cell>
        </row>
        <row r="2367">
          <cell r="A2367" t="str">
            <v>B30226</v>
          </cell>
          <cell r="B2367">
            <v>10224</v>
          </cell>
          <cell r="C2367">
            <v>1828</v>
          </cell>
          <cell r="E2367" t="str">
            <v>Tê uPVC D140x110 PN≥16</v>
          </cell>
          <cell r="F2367">
            <v>0</v>
          </cell>
          <cell r="G2367">
            <v>0</v>
          </cell>
          <cell r="H2367" t="str">
            <v>cái</v>
          </cell>
          <cell r="I2367">
            <v>8</v>
          </cell>
          <cell r="J2367">
            <v>211000</v>
          </cell>
          <cell r="K2367">
            <v>1688000</v>
          </cell>
          <cell r="M2367" t="str">
            <v>Tiền Phong</v>
          </cell>
          <cell r="N2367">
            <v>0</v>
          </cell>
          <cell r="O2367" t="str">
            <v>Việt Nam</v>
          </cell>
          <cell r="Q2367">
            <v>100</v>
          </cell>
          <cell r="R2367">
            <v>210971.06</v>
          </cell>
          <cell r="S2367">
            <v>0</v>
          </cell>
          <cell r="T2367">
            <v>8</v>
          </cell>
          <cell r="U2367">
            <v>210984</v>
          </cell>
          <cell r="V2367">
            <v>1687872</v>
          </cell>
          <cell r="W2367">
            <v>0</v>
          </cell>
          <cell r="X2367">
            <v>0</v>
          </cell>
          <cell r="Y2367">
            <v>0</v>
          </cell>
          <cell r="Z2367">
            <v>0</v>
          </cell>
          <cell r="AA2367">
            <v>0</v>
          </cell>
          <cell r="AB2367">
            <v>0</v>
          </cell>
          <cell r="AC2367">
            <v>0</v>
          </cell>
          <cell r="AD2367">
            <v>0</v>
          </cell>
          <cell r="AE2367" t="e">
            <v>#REF!</v>
          </cell>
          <cell r="AF2367" t="e">
            <v>#REF!</v>
          </cell>
          <cell r="AI2367">
            <v>211000</v>
          </cell>
          <cell r="AJ2367">
            <v>1688000</v>
          </cell>
        </row>
        <row r="2368">
          <cell r="A2368" t="str">
            <v>B30227</v>
          </cell>
          <cell r="B2368">
            <v>10225</v>
          </cell>
          <cell r="C2368">
            <v>1828</v>
          </cell>
          <cell r="E2368" t="str">
            <v>Tê uPVC D140x110 PN≥16</v>
          </cell>
          <cell r="F2368">
            <v>0</v>
          </cell>
          <cell r="G2368">
            <v>0</v>
          </cell>
          <cell r="H2368" t="str">
            <v>cái</v>
          </cell>
          <cell r="I2368">
            <v>4</v>
          </cell>
          <cell r="J2368">
            <v>211000</v>
          </cell>
          <cell r="K2368">
            <v>844000</v>
          </cell>
          <cell r="M2368" t="str">
            <v>Tiền Phong</v>
          </cell>
          <cell r="N2368">
            <v>0</v>
          </cell>
          <cell r="O2368" t="str">
            <v>Việt Nam</v>
          </cell>
          <cell r="Q2368">
            <v>100</v>
          </cell>
          <cell r="R2368">
            <v>210971.06</v>
          </cell>
          <cell r="S2368">
            <v>0</v>
          </cell>
          <cell r="T2368">
            <v>4</v>
          </cell>
          <cell r="U2368">
            <v>210984</v>
          </cell>
          <cell r="V2368">
            <v>843936</v>
          </cell>
          <cell r="W2368">
            <v>0</v>
          </cell>
          <cell r="X2368">
            <v>0</v>
          </cell>
          <cell r="Y2368">
            <v>0</v>
          </cell>
          <cell r="Z2368">
            <v>0</v>
          </cell>
          <cell r="AA2368">
            <v>0</v>
          </cell>
          <cell r="AB2368">
            <v>0</v>
          </cell>
          <cell r="AC2368">
            <v>0</v>
          </cell>
          <cell r="AD2368">
            <v>0</v>
          </cell>
          <cell r="AE2368" t="e">
            <v>#REF!</v>
          </cell>
          <cell r="AF2368" t="e">
            <v>#REF!</v>
          </cell>
          <cell r="AI2368">
            <v>211000</v>
          </cell>
          <cell r="AJ2368">
            <v>844000</v>
          </cell>
        </row>
        <row r="2369">
          <cell r="A2369" t="str">
            <v>B30228</v>
          </cell>
          <cell r="B2369">
            <v>10226</v>
          </cell>
          <cell r="C2369">
            <v>1828</v>
          </cell>
          <cell r="E2369" t="str">
            <v>Tê uPVC D110x63 PN≥16</v>
          </cell>
          <cell r="F2369">
            <v>0</v>
          </cell>
          <cell r="G2369">
            <v>0</v>
          </cell>
          <cell r="H2369" t="str">
            <v>cái</v>
          </cell>
          <cell r="I2369">
            <v>2</v>
          </cell>
          <cell r="J2369">
            <v>48700</v>
          </cell>
          <cell r="K2369">
            <v>97400</v>
          </cell>
          <cell r="M2369" t="str">
            <v>Tiền Phong</v>
          </cell>
          <cell r="N2369">
            <v>0</v>
          </cell>
          <cell r="O2369" t="str">
            <v>Việt Nam</v>
          </cell>
          <cell r="Q2369">
            <v>100</v>
          </cell>
          <cell r="R2369">
            <v>48818.939999999995</v>
          </cell>
          <cell r="S2369">
            <v>0</v>
          </cell>
          <cell r="T2369">
            <v>2</v>
          </cell>
          <cell r="U2369">
            <v>48723</v>
          </cell>
          <cell r="V2369">
            <v>97446</v>
          </cell>
          <cell r="W2369">
            <v>0</v>
          </cell>
          <cell r="X2369">
            <v>0</v>
          </cell>
          <cell r="Y2369">
            <v>0</v>
          </cell>
          <cell r="Z2369">
            <v>0</v>
          </cell>
          <cell r="AA2369">
            <v>0</v>
          </cell>
          <cell r="AB2369">
            <v>0</v>
          </cell>
          <cell r="AC2369">
            <v>0</v>
          </cell>
          <cell r="AD2369">
            <v>0</v>
          </cell>
          <cell r="AE2369" t="e">
            <v>#REF!</v>
          </cell>
          <cell r="AF2369" t="e">
            <v>#REF!</v>
          </cell>
          <cell r="AI2369">
            <v>48700</v>
          </cell>
          <cell r="AJ2369">
            <v>97400</v>
          </cell>
        </row>
        <row r="2370">
          <cell r="A2370" t="str">
            <v>B30229</v>
          </cell>
          <cell r="B2370">
            <v>10227</v>
          </cell>
          <cell r="C2370">
            <v>1828</v>
          </cell>
          <cell r="E2370" t="str">
            <v>Tê uPVC D90x90 PN≥6</v>
          </cell>
          <cell r="F2370">
            <v>0</v>
          </cell>
          <cell r="G2370">
            <v>0</v>
          </cell>
          <cell r="H2370" t="str">
            <v>cái</v>
          </cell>
          <cell r="I2370">
            <v>1</v>
          </cell>
          <cell r="J2370">
            <v>27500</v>
          </cell>
          <cell r="K2370">
            <v>27500</v>
          </cell>
          <cell r="M2370" t="str">
            <v>Tiền Phong</v>
          </cell>
          <cell r="N2370">
            <v>0</v>
          </cell>
          <cell r="O2370" t="str">
            <v>Việt Nam</v>
          </cell>
          <cell r="Q2370">
            <v>100</v>
          </cell>
          <cell r="R2370">
            <v>27541.059999999998</v>
          </cell>
          <cell r="S2370">
            <v>0</v>
          </cell>
          <cell r="T2370">
            <v>1</v>
          </cell>
          <cell r="U2370">
            <v>27490.5</v>
          </cell>
          <cell r="V2370">
            <v>27490.5</v>
          </cell>
          <cell r="W2370">
            <v>0</v>
          </cell>
          <cell r="X2370">
            <v>0</v>
          </cell>
          <cell r="Y2370">
            <v>0</v>
          </cell>
          <cell r="Z2370">
            <v>0</v>
          </cell>
          <cell r="AA2370">
            <v>0</v>
          </cell>
          <cell r="AB2370">
            <v>0</v>
          </cell>
          <cell r="AC2370">
            <v>0</v>
          </cell>
          <cell r="AD2370">
            <v>0</v>
          </cell>
          <cell r="AE2370" t="e">
            <v>#REF!</v>
          </cell>
          <cell r="AF2370" t="e">
            <v>#REF!</v>
          </cell>
          <cell r="AI2370">
            <v>27500</v>
          </cell>
          <cell r="AJ2370">
            <v>27500</v>
          </cell>
        </row>
        <row r="2371">
          <cell r="A2371" t="str">
            <v>B30230</v>
          </cell>
          <cell r="B2371">
            <v>10228</v>
          </cell>
          <cell r="C2371">
            <v>1828</v>
          </cell>
          <cell r="E2371" t="str">
            <v>Tê uPVC D90x63 PN≥6</v>
          </cell>
          <cell r="F2371">
            <v>0</v>
          </cell>
          <cell r="G2371">
            <v>0</v>
          </cell>
          <cell r="H2371" t="str">
            <v>cái</v>
          </cell>
          <cell r="I2371">
            <v>1</v>
          </cell>
          <cell r="J2371">
            <v>25900</v>
          </cell>
          <cell r="K2371">
            <v>25900</v>
          </cell>
          <cell r="M2371" t="str">
            <v>Tiền Phong</v>
          </cell>
          <cell r="N2371">
            <v>0</v>
          </cell>
          <cell r="O2371" t="str">
            <v>Việt Nam</v>
          </cell>
          <cell r="Q2371">
            <v>100</v>
          </cell>
          <cell r="R2371">
            <v>25956.59</v>
          </cell>
          <cell r="S2371">
            <v>0</v>
          </cell>
          <cell r="T2371">
            <v>1</v>
          </cell>
          <cell r="U2371">
            <v>25926</v>
          </cell>
          <cell r="V2371">
            <v>25926</v>
          </cell>
          <cell r="W2371">
            <v>0</v>
          </cell>
          <cell r="X2371">
            <v>0</v>
          </cell>
          <cell r="Y2371">
            <v>0</v>
          </cell>
          <cell r="Z2371">
            <v>0</v>
          </cell>
          <cell r="AA2371">
            <v>0</v>
          </cell>
          <cell r="AB2371">
            <v>0</v>
          </cell>
          <cell r="AC2371">
            <v>0</v>
          </cell>
          <cell r="AD2371">
            <v>0</v>
          </cell>
          <cell r="AE2371" t="e">
            <v>#REF!</v>
          </cell>
          <cell r="AF2371" t="e">
            <v>#REF!</v>
          </cell>
          <cell r="AI2371">
            <v>25900</v>
          </cell>
          <cell r="AJ2371">
            <v>25900</v>
          </cell>
        </row>
        <row r="2372">
          <cell r="A2372" t="str">
            <v>B30231</v>
          </cell>
          <cell r="B2372">
            <v>10229</v>
          </cell>
          <cell r="C2372">
            <v>1828</v>
          </cell>
          <cell r="E2372" t="str">
            <v>Tê uPVC D63x63 PN≥6</v>
          </cell>
          <cell r="F2372">
            <v>0</v>
          </cell>
          <cell r="G2372">
            <v>0</v>
          </cell>
          <cell r="H2372" t="str">
            <v>cái</v>
          </cell>
          <cell r="I2372">
            <v>3</v>
          </cell>
          <cell r="J2372">
            <v>11200</v>
          </cell>
          <cell r="K2372">
            <v>33600</v>
          </cell>
          <cell r="M2372" t="str">
            <v>Tiền Phong</v>
          </cell>
          <cell r="N2372">
            <v>0</v>
          </cell>
          <cell r="O2372" t="str">
            <v>Việt Nam</v>
          </cell>
          <cell r="Q2372">
            <v>100</v>
          </cell>
          <cell r="R2372">
            <v>11167.65</v>
          </cell>
          <cell r="S2372">
            <v>0</v>
          </cell>
          <cell r="T2372">
            <v>3</v>
          </cell>
          <cell r="U2372">
            <v>11175</v>
          </cell>
          <cell r="V2372">
            <v>33525</v>
          </cell>
          <cell r="W2372">
            <v>0</v>
          </cell>
          <cell r="X2372">
            <v>0</v>
          </cell>
          <cell r="Y2372">
            <v>0</v>
          </cell>
          <cell r="Z2372">
            <v>0</v>
          </cell>
          <cell r="AA2372">
            <v>0</v>
          </cell>
          <cell r="AB2372">
            <v>0</v>
          </cell>
          <cell r="AC2372">
            <v>0</v>
          </cell>
          <cell r="AD2372">
            <v>0</v>
          </cell>
          <cell r="AE2372" t="e">
            <v>#REF!</v>
          </cell>
          <cell r="AF2372" t="e">
            <v>#REF!</v>
          </cell>
          <cell r="AI2372">
            <v>11200</v>
          </cell>
          <cell r="AJ2372">
            <v>33600</v>
          </cell>
        </row>
        <row r="2373">
          <cell r="A2373" t="str">
            <v>B30232</v>
          </cell>
          <cell r="B2373">
            <v>10230</v>
          </cell>
          <cell r="C2373">
            <v>1828</v>
          </cell>
          <cell r="E2373" t="str">
            <v>Y uPVC D250x250 PN≥16</v>
          </cell>
          <cell r="F2373">
            <v>0</v>
          </cell>
          <cell r="G2373">
            <v>0</v>
          </cell>
          <cell r="H2373" t="str">
            <v>cái</v>
          </cell>
          <cell r="I2373">
            <v>11</v>
          </cell>
          <cell r="J2373">
            <v>2873100</v>
          </cell>
          <cell r="K2373">
            <v>31604100</v>
          </cell>
          <cell r="M2373" t="str">
            <v>Tiền Phong</v>
          </cell>
          <cell r="N2373">
            <v>0</v>
          </cell>
          <cell r="O2373" t="str">
            <v>Việt Nam</v>
          </cell>
          <cell r="Q2373">
            <v>100</v>
          </cell>
          <cell r="R2373">
            <v>2873000</v>
          </cell>
          <cell r="S2373">
            <v>0</v>
          </cell>
          <cell r="T2373">
            <v>11</v>
          </cell>
          <cell r="U2373">
            <v>2873092.5</v>
          </cell>
          <cell r="V2373">
            <v>31604017.5</v>
          </cell>
          <cell r="W2373">
            <v>0</v>
          </cell>
          <cell r="X2373">
            <v>0</v>
          </cell>
          <cell r="Y2373">
            <v>0</v>
          </cell>
          <cell r="Z2373">
            <v>0</v>
          </cell>
          <cell r="AA2373">
            <v>0</v>
          </cell>
          <cell r="AB2373">
            <v>0</v>
          </cell>
          <cell r="AC2373">
            <v>0</v>
          </cell>
          <cell r="AD2373">
            <v>0</v>
          </cell>
          <cell r="AE2373" t="e">
            <v>#REF!</v>
          </cell>
          <cell r="AF2373" t="e">
            <v>#REF!</v>
          </cell>
          <cell r="AI2373">
            <v>2873100</v>
          </cell>
          <cell r="AJ2373">
            <v>31604100</v>
          </cell>
        </row>
        <row r="2374">
          <cell r="A2374" t="str">
            <v>B30233</v>
          </cell>
          <cell r="B2374">
            <v>10231</v>
          </cell>
          <cell r="C2374">
            <v>1828</v>
          </cell>
          <cell r="E2374" t="str">
            <v>Y uPVC D250x200 PN≥16</v>
          </cell>
          <cell r="F2374">
            <v>0</v>
          </cell>
          <cell r="G2374">
            <v>0</v>
          </cell>
          <cell r="H2374" t="str">
            <v>cái</v>
          </cell>
          <cell r="I2374">
            <v>2</v>
          </cell>
          <cell r="J2374">
            <v>1674200</v>
          </cell>
          <cell r="K2374">
            <v>3348400</v>
          </cell>
          <cell r="M2374" t="str">
            <v>Tiền Phong</v>
          </cell>
          <cell r="N2374">
            <v>0</v>
          </cell>
          <cell r="O2374" t="str">
            <v>Việt Nam</v>
          </cell>
          <cell r="Q2374">
            <v>100</v>
          </cell>
          <cell r="R2374">
            <v>1674335.76</v>
          </cell>
          <cell r="S2374">
            <v>0</v>
          </cell>
          <cell r="T2374">
            <v>2</v>
          </cell>
          <cell r="U2374">
            <v>1674238.5</v>
          </cell>
          <cell r="V2374">
            <v>3348477</v>
          </cell>
          <cell r="W2374">
            <v>0</v>
          </cell>
          <cell r="X2374">
            <v>0</v>
          </cell>
          <cell r="Y2374">
            <v>0</v>
          </cell>
          <cell r="Z2374">
            <v>0</v>
          </cell>
          <cell r="AA2374">
            <v>0</v>
          </cell>
          <cell r="AB2374">
            <v>0</v>
          </cell>
          <cell r="AC2374">
            <v>0</v>
          </cell>
          <cell r="AD2374">
            <v>0</v>
          </cell>
          <cell r="AE2374" t="e">
            <v>#REF!</v>
          </cell>
          <cell r="AF2374" t="e">
            <v>#REF!</v>
          </cell>
          <cell r="AI2374">
            <v>1674200</v>
          </cell>
          <cell r="AJ2374">
            <v>3348400</v>
          </cell>
        </row>
        <row r="2375">
          <cell r="A2375" t="str">
            <v>B30234</v>
          </cell>
          <cell r="B2375">
            <v>10232</v>
          </cell>
          <cell r="C2375">
            <v>1828</v>
          </cell>
          <cell r="E2375" t="str">
            <v>Y uPVC D250x160 PN≥16</v>
          </cell>
          <cell r="F2375">
            <v>0</v>
          </cell>
          <cell r="G2375">
            <v>0</v>
          </cell>
          <cell r="H2375" t="str">
            <v>cái</v>
          </cell>
          <cell r="I2375">
            <v>6</v>
          </cell>
          <cell r="J2375">
            <v>3201000</v>
          </cell>
          <cell r="K2375">
            <v>19206000</v>
          </cell>
          <cell r="M2375" t="str">
            <v>Tiền Phong</v>
          </cell>
          <cell r="N2375">
            <v>0</v>
          </cell>
          <cell r="O2375" t="str">
            <v>Việt Nam</v>
          </cell>
          <cell r="Q2375">
            <v>100</v>
          </cell>
          <cell r="R2375">
            <v>3201000</v>
          </cell>
          <cell r="S2375">
            <v>0</v>
          </cell>
          <cell r="T2375">
            <v>6</v>
          </cell>
          <cell r="U2375">
            <v>3200967</v>
          </cell>
          <cell r="V2375">
            <v>19205802</v>
          </cell>
          <cell r="W2375">
            <v>0</v>
          </cell>
          <cell r="X2375">
            <v>0</v>
          </cell>
          <cell r="Y2375">
            <v>0</v>
          </cell>
          <cell r="Z2375">
            <v>0</v>
          </cell>
          <cell r="AA2375">
            <v>0</v>
          </cell>
          <cell r="AB2375">
            <v>0</v>
          </cell>
          <cell r="AC2375">
            <v>0</v>
          </cell>
          <cell r="AD2375">
            <v>0</v>
          </cell>
          <cell r="AE2375" t="e">
            <v>#REF!</v>
          </cell>
          <cell r="AF2375" t="e">
            <v>#REF!</v>
          </cell>
          <cell r="AI2375">
            <v>3201000</v>
          </cell>
          <cell r="AJ2375">
            <v>19206000</v>
          </cell>
        </row>
        <row r="2376">
          <cell r="A2376" t="str">
            <v>B30235</v>
          </cell>
          <cell r="B2376">
            <v>10233</v>
          </cell>
          <cell r="C2376">
            <v>1828</v>
          </cell>
          <cell r="E2376" t="str">
            <v>Y uPVC D140x140 PN≥16</v>
          </cell>
          <cell r="F2376">
            <v>0</v>
          </cell>
          <cell r="G2376">
            <v>0</v>
          </cell>
          <cell r="H2376" t="str">
            <v>cái</v>
          </cell>
          <cell r="I2376">
            <v>6</v>
          </cell>
          <cell r="J2376">
            <v>527900</v>
          </cell>
          <cell r="K2376">
            <v>3167400</v>
          </cell>
          <cell r="M2376" t="str">
            <v>Tiền Phong</v>
          </cell>
          <cell r="N2376">
            <v>0</v>
          </cell>
          <cell r="O2376" t="str">
            <v>Việt Nam</v>
          </cell>
          <cell r="Q2376">
            <v>100</v>
          </cell>
          <cell r="R2376">
            <v>528000</v>
          </cell>
          <cell r="S2376">
            <v>0</v>
          </cell>
          <cell r="T2376">
            <v>6</v>
          </cell>
          <cell r="U2376">
            <v>527907</v>
          </cell>
          <cell r="V2376">
            <v>3167442</v>
          </cell>
          <cell r="W2376">
            <v>0</v>
          </cell>
          <cell r="X2376">
            <v>0</v>
          </cell>
          <cell r="Y2376">
            <v>0</v>
          </cell>
          <cell r="Z2376">
            <v>0</v>
          </cell>
          <cell r="AA2376">
            <v>0</v>
          </cell>
          <cell r="AB2376">
            <v>0</v>
          </cell>
          <cell r="AC2376">
            <v>0</v>
          </cell>
          <cell r="AD2376">
            <v>0</v>
          </cell>
          <cell r="AE2376" t="e">
            <v>#REF!</v>
          </cell>
          <cell r="AF2376" t="e">
            <v>#REF!</v>
          </cell>
          <cell r="AI2376">
            <v>527900</v>
          </cell>
          <cell r="AJ2376">
            <v>3167400</v>
          </cell>
        </row>
        <row r="2377">
          <cell r="A2377" t="str">
            <v>B30236</v>
          </cell>
          <cell r="B2377">
            <v>10234</v>
          </cell>
          <cell r="C2377">
            <v>1828</v>
          </cell>
          <cell r="E2377" t="str">
            <v>Y uPVC D140x110 PN≥16</v>
          </cell>
          <cell r="F2377">
            <v>0</v>
          </cell>
          <cell r="G2377">
            <v>0</v>
          </cell>
          <cell r="H2377" t="str">
            <v>cái</v>
          </cell>
          <cell r="I2377">
            <v>4</v>
          </cell>
          <cell r="J2377">
            <v>563900</v>
          </cell>
          <cell r="K2377">
            <v>2255600</v>
          </cell>
          <cell r="M2377" t="str">
            <v>Tiền Phong</v>
          </cell>
          <cell r="N2377">
            <v>0</v>
          </cell>
          <cell r="O2377" t="str">
            <v>Việt Nam</v>
          </cell>
          <cell r="Q2377">
            <v>100</v>
          </cell>
          <cell r="R2377">
            <v>564000</v>
          </cell>
          <cell r="S2377">
            <v>0</v>
          </cell>
          <cell r="T2377">
            <v>4</v>
          </cell>
          <cell r="U2377">
            <v>563890.5</v>
          </cell>
          <cell r="V2377">
            <v>2255562</v>
          </cell>
          <cell r="W2377">
            <v>0</v>
          </cell>
          <cell r="X2377">
            <v>0</v>
          </cell>
          <cell r="Y2377">
            <v>0</v>
          </cell>
          <cell r="Z2377">
            <v>0</v>
          </cell>
          <cell r="AA2377">
            <v>0</v>
          </cell>
          <cell r="AB2377">
            <v>0</v>
          </cell>
          <cell r="AC2377">
            <v>0</v>
          </cell>
          <cell r="AD2377">
            <v>0</v>
          </cell>
          <cell r="AE2377" t="e">
            <v>#REF!</v>
          </cell>
          <cell r="AF2377" t="e">
            <v>#REF!</v>
          </cell>
          <cell r="AI2377">
            <v>563900</v>
          </cell>
          <cell r="AJ2377">
            <v>2255600</v>
          </cell>
        </row>
        <row r="2378">
          <cell r="A2378" t="str">
            <v>B30237</v>
          </cell>
          <cell r="B2378">
            <v>10235</v>
          </cell>
          <cell r="C2378">
            <v>1828</v>
          </cell>
          <cell r="E2378" t="str">
            <v>Y uPVC D140x90 PN≥16</v>
          </cell>
          <cell r="F2378">
            <v>0</v>
          </cell>
          <cell r="G2378">
            <v>0</v>
          </cell>
          <cell r="H2378" t="str">
            <v>cái</v>
          </cell>
          <cell r="I2378">
            <v>1</v>
          </cell>
          <cell r="J2378">
            <v>346000</v>
          </cell>
          <cell r="K2378">
            <v>346000</v>
          </cell>
          <cell r="M2378" t="str">
            <v>Tiền Phong</v>
          </cell>
          <cell r="N2378">
            <v>0</v>
          </cell>
          <cell r="O2378" t="str">
            <v>Việt Nam</v>
          </cell>
          <cell r="Q2378">
            <v>100</v>
          </cell>
          <cell r="R2378">
            <v>346000</v>
          </cell>
          <cell r="S2378">
            <v>0</v>
          </cell>
          <cell r="T2378">
            <v>1</v>
          </cell>
          <cell r="U2378">
            <v>345978</v>
          </cell>
          <cell r="V2378">
            <v>345978</v>
          </cell>
          <cell r="W2378">
            <v>0</v>
          </cell>
          <cell r="X2378">
            <v>0</v>
          </cell>
          <cell r="Y2378">
            <v>0</v>
          </cell>
          <cell r="Z2378">
            <v>0</v>
          </cell>
          <cell r="AA2378">
            <v>0</v>
          </cell>
          <cell r="AB2378">
            <v>0</v>
          </cell>
          <cell r="AC2378">
            <v>0</v>
          </cell>
          <cell r="AD2378">
            <v>0</v>
          </cell>
          <cell r="AE2378" t="e">
            <v>#REF!</v>
          </cell>
          <cell r="AF2378" t="e">
            <v>#REF!</v>
          </cell>
          <cell r="AI2378">
            <v>346000</v>
          </cell>
          <cell r="AJ2378">
            <v>346000</v>
          </cell>
        </row>
        <row r="2379">
          <cell r="A2379" t="str">
            <v>B30238</v>
          </cell>
          <cell r="B2379">
            <v>10236</v>
          </cell>
          <cell r="C2379">
            <v>1828</v>
          </cell>
          <cell r="E2379" t="str">
            <v>Y uPVC D110x110 PN≥16</v>
          </cell>
          <cell r="F2379">
            <v>0</v>
          </cell>
          <cell r="G2379">
            <v>0</v>
          </cell>
          <cell r="H2379" t="str">
            <v>cái</v>
          </cell>
          <cell r="I2379">
            <v>4</v>
          </cell>
          <cell r="J2379">
            <v>148000</v>
          </cell>
          <cell r="K2379">
            <v>592000</v>
          </cell>
          <cell r="M2379" t="str">
            <v>Tiền Phong</v>
          </cell>
          <cell r="N2379">
            <v>0</v>
          </cell>
          <cell r="O2379" t="str">
            <v>Việt Nam</v>
          </cell>
          <cell r="Q2379">
            <v>100</v>
          </cell>
          <cell r="R2379">
            <v>147891.06</v>
          </cell>
          <cell r="S2379">
            <v>0</v>
          </cell>
          <cell r="T2379">
            <v>4</v>
          </cell>
          <cell r="U2379">
            <v>147957</v>
          </cell>
          <cell r="V2379">
            <v>591828</v>
          </cell>
          <cell r="W2379">
            <v>0</v>
          </cell>
          <cell r="X2379">
            <v>0</v>
          </cell>
          <cell r="Y2379">
            <v>0</v>
          </cell>
          <cell r="Z2379">
            <v>0</v>
          </cell>
          <cell r="AA2379">
            <v>0</v>
          </cell>
          <cell r="AB2379">
            <v>0</v>
          </cell>
          <cell r="AC2379">
            <v>0</v>
          </cell>
          <cell r="AD2379">
            <v>0</v>
          </cell>
          <cell r="AE2379" t="e">
            <v>#REF!</v>
          </cell>
          <cell r="AF2379" t="e">
            <v>#REF!</v>
          </cell>
          <cell r="AI2379">
            <v>148000</v>
          </cell>
          <cell r="AJ2379">
            <v>592000</v>
          </cell>
        </row>
        <row r="2380">
          <cell r="A2380" t="str">
            <v>B30239</v>
          </cell>
          <cell r="B2380">
            <v>10237</v>
          </cell>
          <cell r="C2380">
            <v>1828</v>
          </cell>
          <cell r="E2380" t="str">
            <v>Y uPVC D75x75 PN≥6</v>
          </cell>
          <cell r="F2380">
            <v>0</v>
          </cell>
          <cell r="G2380">
            <v>0</v>
          </cell>
          <cell r="H2380" t="str">
            <v>cái</v>
          </cell>
          <cell r="I2380">
            <v>6</v>
          </cell>
          <cell r="J2380">
            <v>26400</v>
          </cell>
          <cell r="K2380">
            <v>158400</v>
          </cell>
          <cell r="M2380" t="str">
            <v>Tiền Phong</v>
          </cell>
          <cell r="N2380">
            <v>0</v>
          </cell>
          <cell r="O2380" t="str">
            <v>Việt Nam</v>
          </cell>
          <cell r="Q2380">
            <v>100</v>
          </cell>
          <cell r="R2380">
            <v>26484.469999999998</v>
          </cell>
          <cell r="S2380">
            <v>0</v>
          </cell>
          <cell r="T2380">
            <v>6</v>
          </cell>
          <cell r="U2380">
            <v>26373</v>
          </cell>
          <cell r="V2380">
            <v>158238</v>
          </cell>
          <cell r="W2380">
            <v>0</v>
          </cell>
          <cell r="X2380">
            <v>0</v>
          </cell>
          <cell r="Y2380">
            <v>0</v>
          </cell>
          <cell r="Z2380">
            <v>0</v>
          </cell>
          <cell r="AA2380">
            <v>0</v>
          </cell>
          <cell r="AB2380">
            <v>0</v>
          </cell>
          <cell r="AC2380">
            <v>0</v>
          </cell>
          <cell r="AD2380">
            <v>0</v>
          </cell>
          <cell r="AE2380" t="e">
            <v>#REF!</v>
          </cell>
          <cell r="AF2380" t="e">
            <v>#REF!</v>
          </cell>
          <cell r="AI2380">
            <v>26400</v>
          </cell>
          <cell r="AJ2380">
            <v>158400</v>
          </cell>
        </row>
        <row r="2381">
          <cell r="A2381" t="str">
            <v>B30240</v>
          </cell>
          <cell r="B2381">
            <v>10238</v>
          </cell>
          <cell r="C2381">
            <v>1828</v>
          </cell>
          <cell r="E2381" t="str">
            <v>Măng sông nối ống uPVC D250 PN≥16</v>
          </cell>
          <cell r="F2381">
            <v>0</v>
          </cell>
          <cell r="G2381">
            <v>0</v>
          </cell>
          <cell r="H2381" t="str">
            <v>cái</v>
          </cell>
          <cell r="I2381">
            <v>32</v>
          </cell>
          <cell r="J2381">
            <v>2220700</v>
          </cell>
          <cell r="K2381">
            <v>71062400</v>
          </cell>
          <cell r="M2381" t="str">
            <v>Tiền Phong</v>
          </cell>
          <cell r="N2381">
            <v>0</v>
          </cell>
          <cell r="O2381" t="str">
            <v>Việt Nam</v>
          </cell>
          <cell r="Q2381">
            <v>100</v>
          </cell>
          <cell r="R2381">
            <v>2220781.1999999997</v>
          </cell>
          <cell r="S2381">
            <v>0</v>
          </cell>
          <cell r="T2381">
            <v>32</v>
          </cell>
          <cell r="U2381">
            <v>2220696</v>
          </cell>
          <cell r="V2381">
            <v>71062272</v>
          </cell>
          <cell r="W2381">
            <v>0</v>
          </cell>
          <cell r="X2381">
            <v>0</v>
          </cell>
          <cell r="Y2381">
            <v>0</v>
          </cell>
          <cell r="Z2381">
            <v>0</v>
          </cell>
          <cell r="AA2381">
            <v>0</v>
          </cell>
          <cell r="AB2381">
            <v>0</v>
          </cell>
          <cell r="AC2381">
            <v>0</v>
          </cell>
          <cell r="AD2381">
            <v>0</v>
          </cell>
          <cell r="AE2381" t="e">
            <v>#REF!</v>
          </cell>
          <cell r="AF2381" t="e">
            <v>#REF!</v>
          </cell>
          <cell r="AI2381">
            <v>2220700</v>
          </cell>
          <cell r="AJ2381">
            <v>71062400</v>
          </cell>
        </row>
        <row r="2382">
          <cell r="A2382" t="str">
            <v>B30241</v>
          </cell>
          <cell r="B2382">
            <v>10239</v>
          </cell>
          <cell r="C2382">
            <v>1828</v>
          </cell>
          <cell r="E2382" t="str">
            <v>Măng sông nối ống uPVC D200 PN≥16</v>
          </cell>
          <cell r="F2382">
            <v>0</v>
          </cell>
          <cell r="G2382">
            <v>0</v>
          </cell>
          <cell r="H2382" t="str">
            <v>cái</v>
          </cell>
          <cell r="I2382">
            <v>3</v>
          </cell>
          <cell r="J2382">
            <v>207400</v>
          </cell>
          <cell r="K2382">
            <v>622200</v>
          </cell>
          <cell r="M2382" t="str">
            <v>Tiền Phong</v>
          </cell>
          <cell r="N2382">
            <v>0</v>
          </cell>
          <cell r="O2382" t="str">
            <v>Việt Nam</v>
          </cell>
          <cell r="Q2382">
            <v>100</v>
          </cell>
          <cell r="R2382">
            <v>207500</v>
          </cell>
          <cell r="S2382">
            <v>0</v>
          </cell>
          <cell r="T2382">
            <v>3</v>
          </cell>
          <cell r="U2382">
            <v>207408</v>
          </cell>
          <cell r="V2382">
            <v>622224</v>
          </cell>
          <cell r="W2382">
            <v>0</v>
          </cell>
          <cell r="X2382">
            <v>0</v>
          </cell>
          <cell r="Y2382">
            <v>0</v>
          </cell>
          <cell r="Z2382">
            <v>0</v>
          </cell>
          <cell r="AA2382">
            <v>0</v>
          </cell>
          <cell r="AB2382">
            <v>0</v>
          </cell>
          <cell r="AC2382">
            <v>0</v>
          </cell>
          <cell r="AD2382">
            <v>0</v>
          </cell>
          <cell r="AE2382" t="e">
            <v>#REF!</v>
          </cell>
          <cell r="AF2382" t="e">
            <v>#REF!</v>
          </cell>
          <cell r="AI2382">
            <v>207400</v>
          </cell>
          <cell r="AJ2382">
            <v>622200</v>
          </cell>
        </row>
        <row r="2383">
          <cell r="A2383" t="str">
            <v>B30242</v>
          </cell>
          <cell r="B2383">
            <v>10240</v>
          </cell>
          <cell r="C2383">
            <v>1828</v>
          </cell>
          <cell r="E2383" t="str">
            <v>Măng sông nối ống uPVC D140 PN≥16</v>
          </cell>
          <cell r="F2383">
            <v>0</v>
          </cell>
          <cell r="G2383">
            <v>0</v>
          </cell>
          <cell r="H2383" t="str">
            <v>cái</v>
          </cell>
          <cell r="I2383">
            <v>10</v>
          </cell>
          <cell r="J2383">
            <v>160000</v>
          </cell>
          <cell r="K2383">
            <v>1600000</v>
          </cell>
          <cell r="M2383" t="str">
            <v>Tiền Phong</v>
          </cell>
          <cell r="N2383">
            <v>0</v>
          </cell>
          <cell r="O2383" t="str">
            <v>Việt Nam</v>
          </cell>
          <cell r="Q2383">
            <v>100</v>
          </cell>
          <cell r="R2383">
            <v>160000</v>
          </cell>
          <cell r="S2383">
            <v>0</v>
          </cell>
          <cell r="T2383">
            <v>10</v>
          </cell>
          <cell r="U2383">
            <v>160026</v>
          </cell>
          <cell r="V2383">
            <v>1600260</v>
          </cell>
          <cell r="W2383">
            <v>0</v>
          </cell>
          <cell r="X2383">
            <v>0</v>
          </cell>
          <cell r="Y2383">
            <v>0</v>
          </cell>
          <cell r="Z2383">
            <v>0</v>
          </cell>
          <cell r="AA2383">
            <v>0</v>
          </cell>
          <cell r="AB2383">
            <v>0</v>
          </cell>
          <cell r="AC2383">
            <v>0</v>
          </cell>
          <cell r="AD2383">
            <v>0</v>
          </cell>
          <cell r="AE2383" t="e">
            <v>#REF!</v>
          </cell>
          <cell r="AF2383" t="e">
            <v>#REF!</v>
          </cell>
          <cell r="AI2383">
            <v>160000</v>
          </cell>
          <cell r="AJ2383">
            <v>1600000</v>
          </cell>
        </row>
        <row r="2384">
          <cell r="A2384" t="str">
            <v>B30243</v>
          </cell>
          <cell r="B2384">
            <v>10241</v>
          </cell>
          <cell r="C2384">
            <v>1828</v>
          </cell>
          <cell r="E2384" t="str">
            <v>Măng sông nối ống uPVC D110 PN≥16</v>
          </cell>
          <cell r="F2384">
            <v>0</v>
          </cell>
          <cell r="G2384">
            <v>0</v>
          </cell>
          <cell r="H2384" t="str">
            <v>cái</v>
          </cell>
          <cell r="I2384">
            <v>4</v>
          </cell>
          <cell r="J2384">
            <v>93000</v>
          </cell>
          <cell r="K2384">
            <v>372000</v>
          </cell>
          <cell r="M2384" t="str">
            <v>Tiền Phong</v>
          </cell>
          <cell r="N2384">
            <v>0</v>
          </cell>
          <cell r="O2384" t="str">
            <v>Việt Nam</v>
          </cell>
          <cell r="Q2384">
            <v>100</v>
          </cell>
          <cell r="R2384">
            <v>92943.4</v>
          </cell>
          <cell r="S2384">
            <v>0</v>
          </cell>
          <cell r="T2384">
            <v>4</v>
          </cell>
          <cell r="U2384">
            <v>92976</v>
          </cell>
          <cell r="V2384">
            <v>371904</v>
          </cell>
          <cell r="W2384">
            <v>0</v>
          </cell>
          <cell r="X2384">
            <v>0</v>
          </cell>
          <cell r="Y2384">
            <v>0</v>
          </cell>
          <cell r="Z2384">
            <v>0</v>
          </cell>
          <cell r="AA2384">
            <v>0</v>
          </cell>
          <cell r="AB2384">
            <v>0</v>
          </cell>
          <cell r="AC2384">
            <v>0</v>
          </cell>
          <cell r="AD2384">
            <v>0</v>
          </cell>
          <cell r="AE2384" t="e">
            <v>#REF!</v>
          </cell>
          <cell r="AF2384" t="e">
            <v>#REF!</v>
          </cell>
          <cell r="AI2384">
            <v>93000</v>
          </cell>
          <cell r="AJ2384">
            <v>372000</v>
          </cell>
        </row>
        <row r="2385">
          <cell r="A2385" t="str">
            <v>B30244</v>
          </cell>
          <cell r="B2385">
            <v>10242</v>
          </cell>
          <cell r="C2385">
            <v>1828</v>
          </cell>
          <cell r="E2385" t="str">
            <v>Măng sông nối ống uPVC D140PN≥16</v>
          </cell>
          <cell r="F2385">
            <v>0</v>
          </cell>
          <cell r="G2385">
            <v>0</v>
          </cell>
          <cell r="H2385" t="str">
            <v>cái</v>
          </cell>
          <cell r="I2385">
            <v>10</v>
          </cell>
          <cell r="J2385">
            <v>52300</v>
          </cell>
          <cell r="K2385">
            <v>523000</v>
          </cell>
          <cell r="M2385" t="str">
            <v>Tiền Phong</v>
          </cell>
          <cell r="N2385">
            <v>0</v>
          </cell>
          <cell r="O2385" t="str">
            <v>Việt Nam</v>
          </cell>
          <cell r="Q2385">
            <v>100</v>
          </cell>
          <cell r="R2385">
            <v>52365.53</v>
          </cell>
          <cell r="S2385">
            <v>0</v>
          </cell>
          <cell r="T2385">
            <v>10</v>
          </cell>
          <cell r="U2385">
            <v>52299</v>
          </cell>
          <cell r="V2385">
            <v>522990</v>
          </cell>
          <cell r="W2385">
            <v>0</v>
          </cell>
          <cell r="X2385">
            <v>0</v>
          </cell>
          <cell r="Y2385">
            <v>0</v>
          </cell>
          <cell r="Z2385">
            <v>0</v>
          </cell>
          <cell r="AA2385">
            <v>0</v>
          </cell>
          <cell r="AB2385">
            <v>0</v>
          </cell>
          <cell r="AC2385">
            <v>0</v>
          </cell>
          <cell r="AD2385">
            <v>0</v>
          </cell>
          <cell r="AE2385" t="e">
            <v>#REF!</v>
          </cell>
          <cell r="AF2385" t="e">
            <v>#REF!</v>
          </cell>
          <cell r="AI2385">
            <v>52300</v>
          </cell>
          <cell r="AJ2385">
            <v>523000</v>
          </cell>
        </row>
        <row r="2386">
          <cell r="A2386" t="str">
            <v>B30245</v>
          </cell>
          <cell r="B2386">
            <v>10243</v>
          </cell>
          <cell r="C2386">
            <v>1828</v>
          </cell>
          <cell r="E2386" t="str">
            <v>Măng sông nối ống uPVC D90 PN≥6</v>
          </cell>
          <cell r="F2386">
            <v>0</v>
          </cell>
          <cell r="G2386">
            <v>0</v>
          </cell>
          <cell r="H2386" t="str">
            <v>cái</v>
          </cell>
          <cell r="I2386">
            <v>4</v>
          </cell>
          <cell r="J2386">
            <v>19000</v>
          </cell>
          <cell r="K2386">
            <v>76000</v>
          </cell>
          <cell r="M2386" t="str">
            <v>Tiền Phong</v>
          </cell>
          <cell r="N2386">
            <v>0</v>
          </cell>
          <cell r="O2386" t="str">
            <v>Việt Nam</v>
          </cell>
          <cell r="Q2386">
            <v>100</v>
          </cell>
          <cell r="R2386">
            <v>19052.999999999996</v>
          </cell>
          <cell r="S2386">
            <v>0</v>
          </cell>
          <cell r="T2386">
            <v>4</v>
          </cell>
          <cell r="U2386">
            <v>18997.5</v>
          </cell>
          <cell r="V2386">
            <v>75990</v>
          </cell>
          <cell r="W2386">
            <v>0</v>
          </cell>
          <cell r="X2386">
            <v>0</v>
          </cell>
          <cell r="Y2386">
            <v>0</v>
          </cell>
          <cell r="Z2386">
            <v>0</v>
          </cell>
          <cell r="AA2386">
            <v>0</v>
          </cell>
          <cell r="AB2386">
            <v>0</v>
          </cell>
          <cell r="AC2386">
            <v>0</v>
          </cell>
          <cell r="AD2386">
            <v>0</v>
          </cell>
          <cell r="AE2386" t="e">
            <v>#REF!</v>
          </cell>
          <cell r="AF2386" t="e">
            <v>#REF!</v>
          </cell>
          <cell r="AI2386">
            <v>19000</v>
          </cell>
          <cell r="AJ2386">
            <v>76000</v>
          </cell>
        </row>
        <row r="2387">
          <cell r="A2387" t="str">
            <v>B30246</v>
          </cell>
          <cell r="B2387">
            <v>10244</v>
          </cell>
          <cell r="C2387">
            <v>1828</v>
          </cell>
          <cell r="E2387" t="str">
            <v>Măng sông nối ống uPVC D63 PN≥6</v>
          </cell>
          <cell r="F2387">
            <v>0</v>
          </cell>
          <cell r="G2387">
            <v>0</v>
          </cell>
          <cell r="H2387" t="str">
            <v>cái</v>
          </cell>
          <cell r="I2387">
            <v>6</v>
          </cell>
          <cell r="J2387">
            <v>9400</v>
          </cell>
          <cell r="K2387">
            <v>56400</v>
          </cell>
          <cell r="M2387" t="str">
            <v>Tiền Phong</v>
          </cell>
          <cell r="N2387">
            <v>0</v>
          </cell>
          <cell r="O2387" t="str">
            <v>Việt Nam</v>
          </cell>
          <cell r="Q2387">
            <v>100</v>
          </cell>
          <cell r="R2387">
            <v>9416.9999999999982</v>
          </cell>
          <cell r="S2387">
            <v>0</v>
          </cell>
          <cell r="T2387">
            <v>6</v>
          </cell>
          <cell r="U2387">
            <v>9387</v>
          </cell>
          <cell r="V2387">
            <v>56322</v>
          </cell>
          <cell r="W2387">
            <v>0</v>
          </cell>
          <cell r="X2387">
            <v>0</v>
          </cell>
          <cell r="Y2387">
            <v>0</v>
          </cell>
          <cell r="Z2387">
            <v>0</v>
          </cell>
          <cell r="AA2387">
            <v>0</v>
          </cell>
          <cell r="AB2387">
            <v>0</v>
          </cell>
          <cell r="AC2387">
            <v>0</v>
          </cell>
          <cell r="AD2387">
            <v>0</v>
          </cell>
          <cell r="AE2387" t="e">
            <v>#REF!</v>
          </cell>
          <cell r="AF2387" t="e">
            <v>#REF!</v>
          </cell>
          <cell r="AI2387">
            <v>9400</v>
          </cell>
          <cell r="AJ2387">
            <v>56400</v>
          </cell>
        </row>
        <row r="2388">
          <cell r="A2388" t="str">
            <v>B30247</v>
          </cell>
          <cell r="B2388">
            <v>10245</v>
          </cell>
          <cell r="C2388">
            <v>1828</v>
          </cell>
          <cell r="E2388" t="str">
            <v>Bịt xả thông tắc uPVC D250 PN≥16</v>
          </cell>
          <cell r="F2388">
            <v>0</v>
          </cell>
          <cell r="G2388">
            <v>0</v>
          </cell>
          <cell r="H2388" t="str">
            <v>cái</v>
          </cell>
          <cell r="I2388">
            <v>11</v>
          </cell>
          <cell r="J2388">
            <v>1494100</v>
          </cell>
          <cell r="K2388">
            <v>16435100</v>
          </cell>
          <cell r="M2388" t="str">
            <v>Tiền Phong</v>
          </cell>
          <cell r="N2388">
            <v>0</v>
          </cell>
          <cell r="O2388" t="str">
            <v>Việt Nam</v>
          </cell>
          <cell r="Q2388">
            <v>100</v>
          </cell>
          <cell r="R2388">
            <v>1494000</v>
          </cell>
          <cell r="S2388">
            <v>0</v>
          </cell>
          <cell r="T2388">
            <v>11</v>
          </cell>
          <cell r="U2388">
            <v>1494097.5</v>
          </cell>
          <cell r="V2388">
            <v>16435072.5</v>
          </cell>
          <cell r="W2388">
            <v>0</v>
          </cell>
          <cell r="X2388">
            <v>0</v>
          </cell>
          <cell r="Y2388">
            <v>0</v>
          </cell>
          <cell r="Z2388">
            <v>0</v>
          </cell>
          <cell r="AA2388">
            <v>0</v>
          </cell>
          <cell r="AB2388">
            <v>0</v>
          </cell>
          <cell r="AC2388">
            <v>0</v>
          </cell>
          <cell r="AD2388">
            <v>0</v>
          </cell>
          <cell r="AE2388" t="e">
            <v>#REF!</v>
          </cell>
          <cell r="AF2388" t="e">
            <v>#REF!</v>
          </cell>
          <cell r="AI2388">
            <v>1494100</v>
          </cell>
          <cell r="AJ2388">
            <v>16435100</v>
          </cell>
        </row>
        <row r="2389">
          <cell r="A2389" t="str">
            <v>B30248</v>
          </cell>
          <cell r="B2389">
            <v>10246</v>
          </cell>
          <cell r="C2389">
            <v>1828</v>
          </cell>
          <cell r="E2389" t="str">
            <v>Bịt xả thông tắc uPVC D140 PN≥16</v>
          </cell>
          <cell r="F2389">
            <v>0</v>
          </cell>
          <cell r="G2389">
            <v>0</v>
          </cell>
          <cell r="H2389" t="str">
            <v>cái</v>
          </cell>
          <cell r="I2389">
            <v>8</v>
          </cell>
          <cell r="J2389">
            <v>112000</v>
          </cell>
          <cell r="K2389">
            <v>896000</v>
          </cell>
          <cell r="M2389" t="str">
            <v>Tiền Phong</v>
          </cell>
          <cell r="N2389">
            <v>0</v>
          </cell>
          <cell r="O2389" t="str">
            <v>Việt Nam</v>
          </cell>
          <cell r="Q2389">
            <v>100</v>
          </cell>
          <cell r="R2389">
            <v>111909</v>
          </cell>
          <cell r="S2389">
            <v>0</v>
          </cell>
          <cell r="T2389">
            <v>8</v>
          </cell>
          <cell r="U2389">
            <v>111973.5</v>
          </cell>
          <cell r="V2389">
            <v>895788</v>
          </cell>
          <cell r="W2389">
            <v>0</v>
          </cell>
          <cell r="X2389">
            <v>0</v>
          </cell>
          <cell r="Y2389">
            <v>0</v>
          </cell>
          <cell r="Z2389">
            <v>0</v>
          </cell>
          <cell r="AA2389">
            <v>0</v>
          </cell>
          <cell r="AB2389">
            <v>0</v>
          </cell>
          <cell r="AC2389">
            <v>0</v>
          </cell>
          <cell r="AD2389">
            <v>0</v>
          </cell>
          <cell r="AE2389" t="e">
            <v>#REF!</v>
          </cell>
          <cell r="AF2389" t="e">
            <v>#REF!</v>
          </cell>
          <cell r="AI2389">
            <v>112000</v>
          </cell>
          <cell r="AJ2389">
            <v>896000</v>
          </cell>
        </row>
        <row r="2390">
          <cell r="A2390" t="str">
            <v>B30249</v>
          </cell>
          <cell r="B2390">
            <v>10247</v>
          </cell>
          <cell r="C2390">
            <v>1828</v>
          </cell>
          <cell r="E2390" t="str">
            <v>Bịt xả thông tắc uPVC D110 PN≥16</v>
          </cell>
          <cell r="F2390">
            <v>0</v>
          </cell>
          <cell r="G2390">
            <v>0</v>
          </cell>
          <cell r="H2390" t="str">
            <v>cái</v>
          </cell>
          <cell r="I2390">
            <v>4</v>
          </cell>
          <cell r="J2390">
            <v>21200</v>
          </cell>
          <cell r="K2390">
            <v>84800</v>
          </cell>
          <cell r="M2390" t="str">
            <v>Tiền Phong</v>
          </cell>
          <cell r="N2390">
            <v>0</v>
          </cell>
          <cell r="O2390" t="str">
            <v>Việt Nam</v>
          </cell>
          <cell r="Q2390">
            <v>100</v>
          </cell>
          <cell r="R2390">
            <v>21127.649999999998</v>
          </cell>
          <cell r="S2390">
            <v>0</v>
          </cell>
          <cell r="T2390">
            <v>4</v>
          </cell>
          <cell r="U2390">
            <v>21232.5</v>
          </cell>
          <cell r="V2390">
            <v>84930</v>
          </cell>
          <cell r="W2390">
            <v>0</v>
          </cell>
          <cell r="X2390">
            <v>0</v>
          </cell>
          <cell r="Y2390">
            <v>0</v>
          </cell>
          <cell r="Z2390">
            <v>0</v>
          </cell>
          <cell r="AA2390">
            <v>0</v>
          </cell>
          <cell r="AB2390">
            <v>0</v>
          </cell>
          <cell r="AC2390">
            <v>0</v>
          </cell>
          <cell r="AD2390">
            <v>0</v>
          </cell>
          <cell r="AE2390" t="e">
            <v>#REF!</v>
          </cell>
          <cell r="AF2390" t="e">
            <v>#REF!</v>
          </cell>
          <cell r="AI2390">
            <v>21200</v>
          </cell>
          <cell r="AJ2390">
            <v>84800</v>
          </cell>
        </row>
        <row r="2391">
          <cell r="A2391" t="str">
            <v>B30250</v>
          </cell>
          <cell r="B2391">
            <v>10248</v>
          </cell>
          <cell r="C2391">
            <v>1828</v>
          </cell>
          <cell r="E2391" t="str">
            <v>Bịt xả thông tắc uPVC D75 PN≥6</v>
          </cell>
          <cell r="F2391">
            <v>0</v>
          </cell>
          <cell r="G2391">
            <v>0</v>
          </cell>
          <cell r="H2391" t="str">
            <v>cái</v>
          </cell>
          <cell r="I2391">
            <v>3</v>
          </cell>
          <cell r="J2391">
            <v>28400</v>
          </cell>
          <cell r="K2391">
            <v>85200</v>
          </cell>
          <cell r="M2391" t="str">
            <v>Tiền Phong</v>
          </cell>
          <cell r="N2391">
            <v>0</v>
          </cell>
          <cell r="O2391" t="str">
            <v>Việt Nam</v>
          </cell>
          <cell r="Q2391">
            <v>100</v>
          </cell>
          <cell r="R2391">
            <v>28303</v>
          </cell>
          <cell r="S2391">
            <v>0</v>
          </cell>
          <cell r="T2391">
            <v>3</v>
          </cell>
          <cell r="U2391">
            <v>28384.5</v>
          </cell>
          <cell r="V2391">
            <v>85153.5</v>
          </cell>
          <cell r="W2391">
            <v>0</v>
          </cell>
          <cell r="X2391">
            <v>0</v>
          </cell>
          <cell r="Y2391">
            <v>0</v>
          </cell>
          <cell r="Z2391">
            <v>0</v>
          </cell>
          <cell r="AA2391">
            <v>0</v>
          </cell>
          <cell r="AB2391">
            <v>0</v>
          </cell>
          <cell r="AC2391">
            <v>0</v>
          </cell>
          <cell r="AD2391">
            <v>0</v>
          </cell>
          <cell r="AE2391" t="e">
            <v>#REF!</v>
          </cell>
          <cell r="AF2391" t="e">
            <v>#REF!</v>
          </cell>
          <cell r="AI2391">
            <v>28400</v>
          </cell>
          <cell r="AJ2391">
            <v>85200</v>
          </cell>
        </row>
        <row r="2392">
          <cell r="A2392" t="str">
            <v>B30251</v>
          </cell>
          <cell r="B2392">
            <v>10249</v>
          </cell>
          <cell r="C2392">
            <v>1828</v>
          </cell>
          <cell r="E2392" t="str">
            <v>Bích uPVC DN250 PN≥16</v>
          </cell>
          <cell r="F2392">
            <v>0</v>
          </cell>
          <cell r="G2392">
            <v>0</v>
          </cell>
          <cell r="H2392" t="str">
            <v>cái</v>
          </cell>
          <cell r="I2392">
            <v>8</v>
          </cell>
          <cell r="J2392">
            <v>625800</v>
          </cell>
          <cell r="K2392">
            <v>5006400</v>
          </cell>
          <cell r="M2392" t="str">
            <v>Tiền Phong</v>
          </cell>
          <cell r="N2392">
            <v>0</v>
          </cell>
          <cell r="O2392" t="str">
            <v>Việt Nam</v>
          </cell>
          <cell r="Q2392">
            <v>100</v>
          </cell>
          <cell r="R2392">
            <v>625820</v>
          </cell>
          <cell r="S2392">
            <v>0</v>
          </cell>
          <cell r="T2392">
            <v>8</v>
          </cell>
          <cell r="U2392">
            <v>625800</v>
          </cell>
          <cell r="V2392">
            <v>5006400</v>
          </cell>
          <cell r="W2392">
            <v>0</v>
          </cell>
          <cell r="X2392">
            <v>0</v>
          </cell>
          <cell r="Y2392">
            <v>0</v>
          </cell>
          <cell r="Z2392">
            <v>0</v>
          </cell>
          <cell r="AA2392">
            <v>0</v>
          </cell>
          <cell r="AB2392">
            <v>0</v>
          </cell>
          <cell r="AC2392">
            <v>0</v>
          </cell>
          <cell r="AD2392">
            <v>0</v>
          </cell>
          <cell r="AE2392" t="e">
            <v>#REF!</v>
          </cell>
          <cell r="AF2392" t="e">
            <v>#REF!</v>
          </cell>
          <cell r="AI2392">
            <v>625800</v>
          </cell>
          <cell r="AJ2392">
            <v>5006400</v>
          </cell>
        </row>
        <row r="2393">
          <cell r="A2393" t="str">
            <v>B30252</v>
          </cell>
          <cell r="B2393">
            <v>10250</v>
          </cell>
          <cell r="C2393">
            <v>1828</v>
          </cell>
          <cell r="E2393" t="str">
            <v>Bích uPVC DN160 PN≥16</v>
          </cell>
          <cell r="F2393">
            <v>0</v>
          </cell>
          <cell r="G2393">
            <v>0</v>
          </cell>
          <cell r="H2393" t="str">
            <v>cái</v>
          </cell>
          <cell r="I2393">
            <v>8</v>
          </cell>
          <cell r="J2393">
            <v>255700</v>
          </cell>
          <cell r="K2393">
            <v>2045600</v>
          </cell>
          <cell r="M2393" t="str">
            <v>Tiền Phong</v>
          </cell>
          <cell r="N2393">
            <v>0</v>
          </cell>
          <cell r="O2393" t="str">
            <v>Việt Nam</v>
          </cell>
          <cell r="Q2393">
            <v>100</v>
          </cell>
          <cell r="R2393">
            <v>255791.06</v>
          </cell>
          <cell r="S2393">
            <v>0</v>
          </cell>
          <cell r="T2393">
            <v>8</v>
          </cell>
          <cell r="U2393">
            <v>255684</v>
          </cell>
          <cell r="V2393">
            <v>2045472</v>
          </cell>
          <cell r="W2393">
            <v>0</v>
          </cell>
          <cell r="X2393">
            <v>0</v>
          </cell>
          <cell r="Y2393">
            <v>0</v>
          </cell>
          <cell r="Z2393">
            <v>0</v>
          </cell>
          <cell r="AA2393">
            <v>0</v>
          </cell>
          <cell r="AB2393">
            <v>0</v>
          </cell>
          <cell r="AC2393">
            <v>0</v>
          </cell>
          <cell r="AD2393">
            <v>0</v>
          </cell>
          <cell r="AE2393" t="e">
            <v>#REF!</v>
          </cell>
          <cell r="AF2393" t="e">
            <v>#REF!</v>
          </cell>
          <cell r="AI2393">
            <v>255700</v>
          </cell>
          <cell r="AJ2393">
            <v>2045600</v>
          </cell>
        </row>
        <row r="2394">
          <cell r="A2394" t="str">
            <v>B30253</v>
          </cell>
          <cell r="B2394">
            <v>10251</v>
          </cell>
          <cell r="C2394">
            <v>1828</v>
          </cell>
          <cell r="E2394" t="str">
            <v>Bích uPVC DN140 PN≥16</v>
          </cell>
          <cell r="F2394">
            <v>0</v>
          </cell>
          <cell r="G2394">
            <v>0</v>
          </cell>
          <cell r="H2394" t="str">
            <v>cái</v>
          </cell>
          <cell r="I2394">
            <v>6</v>
          </cell>
          <cell r="J2394">
            <v>182600</v>
          </cell>
          <cell r="K2394">
            <v>1095600</v>
          </cell>
          <cell r="M2394" t="str">
            <v>Tiền Phong</v>
          </cell>
          <cell r="N2394">
            <v>0</v>
          </cell>
          <cell r="O2394" t="str">
            <v>Việt Nam</v>
          </cell>
          <cell r="Q2394">
            <v>100</v>
          </cell>
          <cell r="R2394">
            <v>182524.47</v>
          </cell>
          <cell r="S2394">
            <v>0</v>
          </cell>
          <cell r="T2394">
            <v>6</v>
          </cell>
          <cell r="U2394">
            <v>182599.5</v>
          </cell>
          <cell r="V2394">
            <v>1095597</v>
          </cell>
          <cell r="W2394">
            <v>0</v>
          </cell>
          <cell r="X2394">
            <v>0</v>
          </cell>
          <cell r="Y2394">
            <v>0</v>
          </cell>
          <cell r="Z2394">
            <v>0</v>
          </cell>
          <cell r="AA2394">
            <v>0</v>
          </cell>
          <cell r="AB2394">
            <v>0</v>
          </cell>
          <cell r="AC2394">
            <v>0</v>
          </cell>
          <cell r="AD2394">
            <v>0</v>
          </cell>
          <cell r="AE2394" t="e">
            <v>#REF!</v>
          </cell>
          <cell r="AF2394" t="e">
            <v>#REF!</v>
          </cell>
          <cell r="AI2394">
            <v>182600</v>
          </cell>
          <cell r="AJ2394">
            <v>1095600</v>
          </cell>
        </row>
        <row r="2395">
          <cell r="A2395" t="str">
            <v>B30254</v>
          </cell>
          <cell r="B2395">
            <v>10252</v>
          </cell>
          <cell r="C2395">
            <v>1828</v>
          </cell>
          <cell r="E2395" t="str">
            <v>Bích uPVC DN110 PN≥16</v>
          </cell>
          <cell r="F2395">
            <v>0</v>
          </cell>
          <cell r="G2395">
            <v>0</v>
          </cell>
          <cell r="H2395" t="str">
            <v>cái</v>
          </cell>
          <cell r="I2395">
            <v>4</v>
          </cell>
          <cell r="J2395">
            <v>107300</v>
          </cell>
          <cell r="K2395">
            <v>429200</v>
          </cell>
          <cell r="M2395" t="str">
            <v>Tiền Phong</v>
          </cell>
          <cell r="N2395">
            <v>0</v>
          </cell>
          <cell r="O2395" t="str">
            <v>Việt Nam</v>
          </cell>
          <cell r="Q2395">
            <v>100</v>
          </cell>
          <cell r="R2395">
            <v>107296.59</v>
          </cell>
          <cell r="S2395">
            <v>0</v>
          </cell>
          <cell r="T2395">
            <v>4</v>
          </cell>
          <cell r="U2395">
            <v>107280</v>
          </cell>
          <cell r="V2395">
            <v>429120</v>
          </cell>
          <cell r="W2395">
            <v>0</v>
          </cell>
          <cell r="X2395">
            <v>0</v>
          </cell>
          <cell r="Y2395">
            <v>0</v>
          </cell>
          <cell r="Z2395">
            <v>0</v>
          </cell>
          <cell r="AA2395">
            <v>0</v>
          </cell>
          <cell r="AB2395">
            <v>0</v>
          </cell>
          <cell r="AC2395">
            <v>0</v>
          </cell>
          <cell r="AD2395">
            <v>0</v>
          </cell>
          <cell r="AE2395" t="e">
            <v>#REF!</v>
          </cell>
          <cell r="AF2395" t="e">
            <v>#REF!</v>
          </cell>
          <cell r="AI2395">
            <v>107300</v>
          </cell>
          <cell r="AJ2395">
            <v>429200</v>
          </cell>
        </row>
        <row r="2396">
          <cell r="A2396" t="str">
            <v>B30255</v>
          </cell>
          <cell r="D2396" t="str">
            <v>III</v>
          </cell>
          <cell r="E2396" t="str">
            <v>Tầng 1 (+0.00)</v>
          </cell>
        </row>
        <row r="2397">
          <cell r="A2397" t="str">
            <v>B30256</v>
          </cell>
          <cell r="D2397" t="str">
            <v>III.1</v>
          </cell>
          <cell r="E2397" t="str">
            <v>Thiết bị vệ sinh</v>
          </cell>
        </row>
        <row r="2398">
          <cell r="A2398" t="str">
            <v>B30257</v>
          </cell>
          <cell r="B2398">
            <v>5021</v>
          </cell>
          <cell r="C2398">
            <v>1760</v>
          </cell>
          <cell r="E2398" t="str">
            <v xml:space="preserve">Water Closet (For Staff-Office Area) </v>
          </cell>
          <cell r="F2398" t="str">
            <v>Bệt loại cao cấp, dùng cho nhân viên văn phòng</v>
          </cell>
          <cell r="G2398" t="str">
            <v>W/Water Spray-Hand Type &amp; Paper Holder</v>
          </cell>
          <cell r="H2398" t="str">
            <v>Unit</v>
          </cell>
          <cell r="I2398">
            <v>13</v>
          </cell>
          <cell r="J2398">
            <v>0</v>
          </cell>
          <cell r="K2398">
            <v>0</v>
          </cell>
          <cell r="L2398" t="str">
            <v>Vật tư chủ đầu tư cấp</v>
          </cell>
          <cell r="M2398">
            <v>0</v>
          </cell>
          <cell r="N2398">
            <v>0</v>
          </cell>
          <cell r="O2398">
            <v>0</v>
          </cell>
          <cell r="Q2398">
            <v>100</v>
          </cell>
          <cell r="R2398">
            <v>0</v>
          </cell>
          <cell r="S2398">
            <v>0</v>
          </cell>
          <cell r="T2398">
            <v>13</v>
          </cell>
          <cell r="V2398">
            <v>0</v>
          </cell>
          <cell r="W2398">
            <v>131.6</v>
          </cell>
          <cell r="X2398">
            <v>1710.8</v>
          </cell>
          <cell r="Y2398">
            <v>541191.84</v>
          </cell>
          <cell r="Z2398">
            <v>7035493.9199999999</v>
          </cell>
          <cell r="AA2398">
            <v>568251.43000000005</v>
          </cell>
          <cell r="AB2398">
            <v>7387268.5900000008</v>
          </cell>
          <cell r="AC2398">
            <v>10.5</v>
          </cell>
          <cell r="AD2398">
            <v>136.5</v>
          </cell>
          <cell r="AE2398" t="e">
            <v>#REF!</v>
          </cell>
          <cell r="AF2398" t="e">
            <v>#REF!</v>
          </cell>
          <cell r="AI2398">
            <v>0</v>
          </cell>
          <cell r="AJ2398" t="str">
            <v/>
          </cell>
        </row>
        <row r="2399">
          <cell r="A2399" t="str">
            <v>B30258</v>
          </cell>
          <cell r="B2399">
            <v>5021</v>
          </cell>
          <cell r="C2399">
            <v>1760</v>
          </cell>
          <cell r="E2399" t="str">
            <v xml:space="preserve">Water Closet (For Staff-Office Area) </v>
          </cell>
          <cell r="F2399" t="str">
            <v>Bệt loại cao cấp, dùng cho nhân viên văn phòng</v>
          </cell>
          <cell r="G2399" t="str">
            <v>W/Water Spray-Hand Type &amp; Paper Holder</v>
          </cell>
          <cell r="H2399" t="str">
            <v>Unit</v>
          </cell>
          <cell r="I2399">
            <v>1</v>
          </cell>
          <cell r="J2399">
            <v>0</v>
          </cell>
          <cell r="K2399">
            <v>0</v>
          </cell>
          <cell r="L2399" t="str">
            <v>Vật tư chủ đầu tư cấp</v>
          </cell>
          <cell r="M2399">
            <v>0</v>
          </cell>
          <cell r="N2399">
            <v>0</v>
          </cell>
          <cell r="O2399">
            <v>0</v>
          </cell>
          <cell r="Q2399">
            <v>100</v>
          </cell>
          <cell r="R2399">
            <v>0</v>
          </cell>
          <cell r="S2399">
            <v>0</v>
          </cell>
          <cell r="T2399">
            <v>1</v>
          </cell>
          <cell r="V2399">
            <v>0</v>
          </cell>
          <cell r="W2399">
            <v>131.6</v>
          </cell>
          <cell r="X2399">
            <v>131.6</v>
          </cell>
          <cell r="Y2399">
            <v>541191.84</v>
          </cell>
          <cell r="Z2399">
            <v>541191.84</v>
          </cell>
          <cell r="AA2399">
            <v>568251.43000000005</v>
          </cell>
          <cell r="AB2399">
            <v>568251.43000000005</v>
          </cell>
          <cell r="AC2399">
            <v>10.5</v>
          </cell>
          <cell r="AD2399">
            <v>10.5</v>
          </cell>
          <cell r="AE2399" t="e">
            <v>#REF!</v>
          </cell>
          <cell r="AF2399" t="e">
            <v>#REF!</v>
          </cell>
          <cell r="AI2399">
            <v>0</v>
          </cell>
          <cell r="AJ2399" t="str">
            <v/>
          </cell>
        </row>
        <row r="2400">
          <cell r="A2400" t="str">
            <v>B30259</v>
          </cell>
          <cell r="B2400">
            <v>5039</v>
          </cell>
          <cell r="C2400">
            <v>1760</v>
          </cell>
          <cell r="E2400" t="str">
            <v>Lavatory counter type- Sensor Faucet (For Guest Toilet)</v>
          </cell>
          <cell r="F2400" t="str">
            <v>Chậu rửa tay vòi cảm ứng dùng cho nhà vệ sinh dành cho khách</v>
          </cell>
          <cell r="G2400" t="str">
            <v>W/Liquid Soap Dispenser</v>
          </cell>
          <cell r="H2400" t="str">
            <v>Unit</v>
          </cell>
          <cell r="I2400">
            <v>9</v>
          </cell>
          <cell r="J2400">
            <v>0</v>
          </cell>
          <cell r="K2400">
            <v>0</v>
          </cell>
          <cell r="L2400" t="str">
            <v>Vật tư chủ đầu tư cấp</v>
          </cell>
          <cell r="M2400">
            <v>0</v>
          </cell>
          <cell r="N2400">
            <v>0</v>
          </cell>
          <cell r="O2400">
            <v>0</v>
          </cell>
          <cell r="Q2400">
            <v>100</v>
          </cell>
          <cell r="R2400">
            <v>400.87</v>
          </cell>
          <cell r="S2400">
            <v>0</v>
          </cell>
          <cell r="T2400">
            <v>9</v>
          </cell>
          <cell r="V2400">
            <v>0</v>
          </cell>
          <cell r="W2400">
            <v>92.399999999999991</v>
          </cell>
          <cell r="X2400">
            <v>831.59999999999991</v>
          </cell>
          <cell r="Y2400">
            <v>379985.76</v>
          </cell>
          <cell r="Z2400">
            <v>3419871.84</v>
          </cell>
          <cell r="AA2400">
            <v>398985.05</v>
          </cell>
          <cell r="AB2400">
            <v>3590865.4499999997</v>
          </cell>
          <cell r="AC2400">
            <v>7.4</v>
          </cell>
          <cell r="AD2400">
            <v>66.600000000000009</v>
          </cell>
          <cell r="AE2400" t="e">
            <v>#REF!</v>
          </cell>
          <cell r="AF2400" t="e">
            <v>#REF!</v>
          </cell>
          <cell r="AI2400">
            <v>0</v>
          </cell>
          <cell r="AJ2400" t="str">
            <v/>
          </cell>
        </row>
        <row r="2401">
          <cell r="A2401" t="str">
            <v>B30260</v>
          </cell>
          <cell r="B2401">
            <v>5039</v>
          </cell>
          <cell r="C2401">
            <v>1760</v>
          </cell>
          <cell r="E2401" t="str">
            <v>Lavatory counter type- Sensor Faucet (For Guest Toilet)</v>
          </cell>
          <cell r="F2401" t="str">
            <v>Chậu rửa tay vòi cảm ứng dùng cho nhà vệ sinh dành cho khách</v>
          </cell>
          <cell r="G2401" t="str">
            <v>W/Liquid Soap Dispenser</v>
          </cell>
          <cell r="H2401" t="str">
            <v>Unit</v>
          </cell>
          <cell r="I2401">
            <v>2</v>
          </cell>
          <cell r="J2401">
            <v>0</v>
          </cell>
          <cell r="K2401">
            <v>0</v>
          </cell>
          <cell r="L2401" t="str">
            <v>Vật tư chủ đầu tư cấp</v>
          </cell>
          <cell r="M2401">
            <v>0</v>
          </cell>
          <cell r="N2401">
            <v>0</v>
          </cell>
          <cell r="O2401">
            <v>0</v>
          </cell>
          <cell r="Q2401">
            <v>100</v>
          </cell>
          <cell r="R2401">
            <v>400.87</v>
          </cell>
          <cell r="S2401">
            <v>0</v>
          </cell>
          <cell r="T2401">
            <v>2</v>
          </cell>
          <cell r="V2401">
            <v>0</v>
          </cell>
          <cell r="W2401">
            <v>92.399999999999991</v>
          </cell>
          <cell r="X2401">
            <v>184.79999999999998</v>
          </cell>
          <cell r="Y2401">
            <v>379985.76</v>
          </cell>
          <cell r="Z2401">
            <v>759971.52</v>
          </cell>
          <cell r="AA2401">
            <v>398985.05</v>
          </cell>
          <cell r="AB2401">
            <v>797970.1</v>
          </cell>
          <cell r="AC2401">
            <v>7.4</v>
          </cell>
          <cell r="AD2401">
            <v>14.8</v>
          </cell>
          <cell r="AE2401" t="e">
            <v>#REF!</v>
          </cell>
          <cell r="AF2401" t="e">
            <v>#REF!</v>
          </cell>
          <cell r="AI2401">
            <v>0</v>
          </cell>
          <cell r="AJ2401" t="str">
            <v/>
          </cell>
        </row>
        <row r="2402">
          <cell r="A2402" t="str">
            <v>B30261</v>
          </cell>
          <cell r="B2402">
            <v>5030</v>
          </cell>
          <cell r="C2402">
            <v>1760</v>
          </cell>
          <cell r="E2402" t="str">
            <v>Urinal W/Sensor (For Guest Toilet)</v>
          </cell>
          <cell r="F2402" t="str">
            <v>Tiểu nam loại cảm ứng (dùng cho nhà vệ sinh dành cho khách)</v>
          </cell>
          <cell r="G2402" t="str">
            <v>Electrical 220V</v>
          </cell>
          <cell r="H2402" t="str">
            <v>Unit</v>
          </cell>
          <cell r="I2402">
            <v>9</v>
          </cell>
          <cell r="J2402">
            <v>0</v>
          </cell>
          <cell r="K2402">
            <v>0</v>
          </cell>
          <cell r="L2402" t="str">
            <v>Vật tư chủ đầu tư cấp</v>
          </cell>
          <cell r="M2402">
            <v>0</v>
          </cell>
          <cell r="N2402">
            <v>0</v>
          </cell>
          <cell r="O2402">
            <v>0</v>
          </cell>
          <cell r="Q2402">
            <v>100</v>
          </cell>
          <cell r="R2402">
            <v>338.53</v>
          </cell>
          <cell r="S2402">
            <v>0</v>
          </cell>
          <cell r="T2402">
            <v>9</v>
          </cell>
          <cell r="V2402">
            <v>0</v>
          </cell>
          <cell r="W2402">
            <v>113.39999999999999</v>
          </cell>
          <cell r="X2402">
            <v>1020.5999999999999</v>
          </cell>
          <cell r="Y2402">
            <v>466346.16</v>
          </cell>
          <cell r="Z2402">
            <v>4197115.4399999995</v>
          </cell>
          <cell r="AA2402">
            <v>489663.47</v>
          </cell>
          <cell r="AB2402">
            <v>4406971.2299999995</v>
          </cell>
          <cell r="AC2402">
            <v>9.1</v>
          </cell>
          <cell r="AD2402">
            <v>81.899999999999991</v>
          </cell>
          <cell r="AE2402" t="e">
            <v>#REF!</v>
          </cell>
          <cell r="AF2402" t="e">
            <v>#REF!</v>
          </cell>
          <cell r="AI2402">
            <v>0</v>
          </cell>
          <cell r="AJ2402" t="str">
            <v/>
          </cell>
        </row>
        <row r="2403">
          <cell r="A2403" t="str">
            <v>B30262</v>
          </cell>
          <cell r="I2403">
            <v>9</v>
          </cell>
          <cell r="L2403" t="str">
            <v>Vật tư chủ đầu tư cấpNhân công đã bao gồm</v>
          </cell>
        </row>
        <row r="2404">
          <cell r="A2404" t="str">
            <v>B30263</v>
          </cell>
          <cell r="C2404">
            <v>0</v>
          </cell>
          <cell r="E2404">
            <v>0</v>
          </cell>
          <cell r="F2404">
            <v>0</v>
          </cell>
          <cell r="G2404">
            <v>0</v>
          </cell>
          <cell r="H2404">
            <v>0</v>
          </cell>
          <cell r="I2404">
            <v>9</v>
          </cell>
          <cell r="J2404">
            <v>0</v>
          </cell>
          <cell r="K2404">
            <v>0</v>
          </cell>
          <cell r="L2404" t="str">
            <v>Vật tư chủ đầu tư cấpNhân công đã bao gồm</v>
          </cell>
          <cell r="M2404">
            <v>0</v>
          </cell>
          <cell r="N2404">
            <v>0</v>
          </cell>
          <cell r="O2404">
            <v>0</v>
          </cell>
          <cell r="Q2404" t="e">
            <v>#N/A</v>
          </cell>
          <cell r="R2404" t="str">
            <v/>
          </cell>
          <cell r="S2404" t="str">
            <v/>
          </cell>
          <cell r="T2404">
            <v>9</v>
          </cell>
          <cell r="U2404">
            <v>0</v>
          </cell>
          <cell r="V2404">
            <v>0</v>
          </cell>
          <cell r="W2404">
            <v>0</v>
          </cell>
          <cell r="X2404">
            <v>0</v>
          </cell>
          <cell r="Y2404">
            <v>0</v>
          </cell>
          <cell r="Z2404">
            <v>0</v>
          </cell>
          <cell r="AA2404">
            <v>0</v>
          </cell>
          <cell r="AB2404">
            <v>0</v>
          </cell>
          <cell r="AC2404">
            <v>0</v>
          </cell>
          <cell r="AD2404">
            <v>0</v>
          </cell>
          <cell r="AE2404" t="e">
            <v>#REF!</v>
          </cell>
          <cell r="AF2404" t="e">
            <v>#REF!</v>
          </cell>
          <cell r="AI2404">
            <v>0</v>
          </cell>
          <cell r="AJ2404" t="str">
            <v/>
          </cell>
        </row>
        <row r="2405">
          <cell r="A2405" t="str">
            <v>B30264</v>
          </cell>
          <cell r="C2405">
            <v>0</v>
          </cell>
          <cell r="E2405">
            <v>0</v>
          </cell>
          <cell r="F2405">
            <v>0</v>
          </cell>
          <cell r="G2405">
            <v>0</v>
          </cell>
          <cell r="H2405">
            <v>0</v>
          </cell>
          <cell r="I2405">
            <v>2</v>
          </cell>
          <cell r="J2405">
            <v>0</v>
          </cell>
          <cell r="K2405">
            <v>0</v>
          </cell>
          <cell r="L2405" t="str">
            <v>Vật tư chủ đầu tư cấpNhân công đã bao gồm</v>
          </cell>
          <cell r="M2405">
            <v>0</v>
          </cell>
          <cell r="N2405">
            <v>0</v>
          </cell>
          <cell r="O2405">
            <v>0</v>
          </cell>
          <cell r="Q2405" t="e">
            <v>#N/A</v>
          </cell>
          <cell r="R2405" t="str">
            <v/>
          </cell>
          <cell r="S2405" t="str">
            <v/>
          </cell>
          <cell r="T2405">
            <v>2</v>
          </cell>
          <cell r="U2405">
            <v>0</v>
          </cell>
          <cell r="V2405">
            <v>0</v>
          </cell>
          <cell r="W2405">
            <v>0</v>
          </cell>
          <cell r="X2405">
            <v>0</v>
          </cell>
          <cell r="Y2405">
            <v>0</v>
          </cell>
          <cell r="Z2405">
            <v>0</v>
          </cell>
          <cell r="AA2405">
            <v>0</v>
          </cell>
          <cell r="AB2405">
            <v>0</v>
          </cell>
          <cell r="AC2405">
            <v>0</v>
          </cell>
          <cell r="AD2405">
            <v>0</v>
          </cell>
          <cell r="AE2405" t="e">
            <v>#REF!</v>
          </cell>
          <cell r="AF2405" t="e">
            <v>#REF!</v>
          </cell>
          <cell r="AI2405">
            <v>0</v>
          </cell>
          <cell r="AJ2405" t="str">
            <v/>
          </cell>
        </row>
        <row r="2406">
          <cell r="A2406" t="str">
            <v>B30265</v>
          </cell>
          <cell r="C2406">
            <v>0</v>
          </cell>
          <cell r="E2406">
            <v>0</v>
          </cell>
          <cell r="F2406">
            <v>0</v>
          </cell>
          <cell r="G2406">
            <v>0</v>
          </cell>
          <cell r="H2406">
            <v>0</v>
          </cell>
          <cell r="I2406">
            <v>14</v>
          </cell>
          <cell r="J2406">
            <v>0</v>
          </cell>
          <cell r="K2406">
            <v>0</v>
          </cell>
          <cell r="L2406" t="str">
            <v>Vật tư chủ đầu tư cấpNhân công đã bao gồm</v>
          </cell>
          <cell r="M2406">
            <v>0</v>
          </cell>
          <cell r="N2406">
            <v>0</v>
          </cell>
          <cell r="O2406">
            <v>0</v>
          </cell>
          <cell r="Q2406" t="e">
            <v>#N/A</v>
          </cell>
          <cell r="R2406" t="str">
            <v/>
          </cell>
          <cell r="S2406" t="str">
            <v/>
          </cell>
          <cell r="T2406">
            <v>14</v>
          </cell>
          <cell r="U2406">
            <v>0</v>
          </cell>
          <cell r="V2406">
            <v>0</v>
          </cell>
          <cell r="W2406">
            <v>0</v>
          </cell>
          <cell r="X2406">
            <v>0</v>
          </cell>
          <cell r="Y2406">
            <v>0</v>
          </cell>
          <cell r="Z2406">
            <v>0</v>
          </cell>
          <cell r="AA2406">
            <v>0</v>
          </cell>
          <cell r="AB2406">
            <v>0</v>
          </cell>
          <cell r="AC2406">
            <v>0</v>
          </cell>
          <cell r="AD2406">
            <v>0</v>
          </cell>
          <cell r="AE2406" t="e">
            <v>#REF!</v>
          </cell>
          <cell r="AF2406" t="e">
            <v>#REF!</v>
          </cell>
          <cell r="AI2406">
            <v>0</v>
          </cell>
          <cell r="AJ2406" t="str">
            <v/>
          </cell>
        </row>
        <row r="2407">
          <cell r="A2407" t="str">
            <v>B30266</v>
          </cell>
          <cell r="B2407">
            <v>5232</v>
          </cell>
          <cell r="C2407">
            <v>1773</v>
          </cell>
          <cell r="E2407" t="str">
            <v>Phễu thu sàn Inox304 KT100x100mm (DN80)</v>
          </cell>
          <cell r="F2407">
            <v>0</v>
          </cell>
          <cell r="G2407">
            <v>0</v>
          </cell>
          <cell r="H2407" t="str">
            <v>pcs</v>
          </cell>
          <cell r="I2407">
            <v>8</v>
          </cell>
          <cell r="J2407">
            <v>0</v>
          </cell>
          <cell r="K2407">
            <v>0</v>
          </cell>
          <cell r="M2407">
            <v>0</v>
          </cell>
          <cell r="N2407">
            <v>0</v>
          </cell>
          <cell r="O2407">
            <v>0</v>
          </cell>
          <cell r="Q2407">
            <v>100</v>
          </cell>
          <cell r="R2407">
            <v>150000</v>
          </cell>
          <cell r="S2407">
            <v>0</v>
          </cell>
          <cell r="T2407">
            <v>8</v>
          </cell>
          <cell r="U2407">
            <v>0</v>
          </cell>
          <cell r="V2407">
            <v>0</v>
          </cell>
          <cell r="W2407">
            <v>22.4</v>
          </cell>
          <cell r="X2407">
            <v>179.2</v>
          </cell>
          <cell r="Y2407">
            <v>92117.759999999995</v>
          </cell>
          <cell r="Z2407">
            <v>736942.07999999996</v>
          </cell>
          <cell r="AA2407">
            <v>96723.65</v>
          </cell>
          <cell r="AB2407">
            <v>773789.2</v>
          </cell>
          <cell r="AC2407">
            <v>1.8</v>
          </cell>
          <cell r="AD2407">
            <v>14.4</v>
          </cell>
          <cell r="AE2407" t="e">
            <v>#REF!</v>
          </cell>
          <cell r="AF2407" t="e">
            <v>#REF!</v>
          </cell>
          <cell r="AI2407">
            <v>0</v>
          </cell>
          <cell r="AJ2407" t="str">
            <v/>
          </cell>
        </row>
        <row r="2408">
          <cell r="A2408" t="str">
            <v>B30267</v>
          </cell>
          <cell r="B2408">
            <v>5031</v>
          </cell>
          <cell r="C2408">
            <v>1760</v>
          </cell>
          <cell r="E2408" t="str">
            <v>Tay vịn vệ sinh cho người tàn tật</v>
          </cell>
          <cell r="F2408" t="str">
            <v>Tiểu nam loại cảm ứng (dùng cho nhà vệ sinh dành cho khách)</v>
          </cell>
          <cell r="G2408">
            <v>0</v>
          </cell>
          <cell r="H2408" t="str">
            <v>Unit</v>
          </cell>
          <cell r="I2408">
            <v>2</v>
          </cell>
          <cell r="J2408">
            <v>0</v>
          </cell>
          <cell r="K2408">
            <v>0</v>
          </cell>
          <cell r="L2408" t="str">
            <v>Vật tư chủ đầu tư cấp</v>
          </cell>
          <cell r="M2408">
            <v>0</v>
          </cell>
          <cell r="N2408">
            <v>0</v>
          </cell>
          <cell r="O2408">
            <v>0</v>
          </cell>
          <cell r="Q2408">
            <v>100</v>
          </cell>
          <cell r="R2408">
            <v>0</v>
          </cell>
          <cell r="S2408">
            <v>0</v>
          </cell>
          <cell r="T2408">
            <v>2</v>
          </cell>
          <cell r="V2408">
            <v>0</v>
          </cell>
          <cell r="W2408">
            <v>30.799999999999997</v>
          </cell>
          <cell r="X2408">
            <v>61.599999999999994</v>
          </cell>
          <cell r="Y2408">
            <v>126661.92</v>
          </cell>
          <cell r="Z2408">
            <v>253323.84</v>
          </cell>
          <cell r="AA2408">
            <v>132995.01999999999</v>
          </cell>
          <cell r="AB2408">
            <v>265990.03999999998</v>
          </cell>
          <cell r="AC2408">
            <v>2.5</v>
          </cell>
          <cell r="AD2408">
            <v>5</v>
          </cell>
          <cell r="AE2408" t="e">
            <v>#REF!</v>
          </cell>
          <cell r="AF2408" t="e">
            <v>#REF!</v>
          </cell>
          <cell r="AI2408">
            <v>0</v>
          </cell>
          <cell r="AJ2408" t="str">
            <v/>
          </cell>
        </row>
        <row r="2409">
          <cell r="A2409" t="str">
            <v>B30268</v>
          </cell>
          <cell r="D2409" t="str">
            <v>III.2</v>
          </cell>
          <cell r="E2409" t="str">
            <v>Hệ thống van</v>
          </cell>
        </row>
        <row r="2410">
          <cell r="A2410" t="str">
            <v>B30269</v>
          </cell>
          <cell r="B2410">
            <v>5999</v>
          </cell>
          <cell r="C2410">
            <v>1835</v>
          </cell>
          <cell r="E2410" t="str">
            <v>Van bi đồng - Bronze Ball valve PN16</v>
          </cell>
          <cell r="F2410" t="str">
            <v>Van bi loại nối ren</v>
          </cell>
          <cell r="G2410" t="str">
            <v>25A</v>
          </cell>
          <cell r="H2410" t="str">
            <v>pcs</v>
          </cell>
          <cell r="I2410">
            <v>3</v>
          </cell>
          <cell r="J2410">
            <v>190000</v>
          </cell>
          <cell r="K2410">
            <v>570000</v>
          </cell>
          <cell r="M2410" t="str">
            <v>KVS</v>
          </cell>
          <cell r="N2410" t="str">
            <v>KVS 320</v>
          </cell>
          <cell r="O2410" t="str">
            <v>TURKEY</v>
          </cell>
          <cell r="Q2410">
            <v>100</v>
          </cell>
          <cell r="R2410">
            <v>190000</v>
          </cell>
          <cell r="S2410">
            <v>0</v>
          </cell>
          <cell r="T2410">
            <v>3</v>
          </cell>
          <cell r="U2410">
            <v>189975</v>
          </cell>
          <cell r="V2410">
            <v>569925</v>
          </cell>
          <cell r="W2410">
            <v>11.2</v>
          </cell>
          <cell r="X2410">
            <v>33.599999999999994</v>
          </cell>
          <cell r="Y2410">
            <v>46058.879999999997</v>
          </cell>
          <cell r="Z2410">
            <v>138176.63999999998</v>
          </cell>
          <cell r="AA2410">
            <v>48361.82</v>
          </cell>
          <cell r="AB2410">
            <v>145085.46</v>
          </cell>
          <cell r="AC2410">
            <v>0.9</v>
          </cell>
          <cell r="AD2410">
            <v>2.7</v>
          </cell>
          <cell r="AE2410" t="e">
            <v>#REF!</v>
          </cell>
          <cell r="AF2410" t="e">
            <v>#REF!</v>
          </cell>
          <cell r="AI2410">
            <v>190000</v>
          </cell>
          <cell r="AJ2410">
            <v>570000</v>
          </cell>
        </row>
        <row r="2411">
          <cell r="A2411" t="str">
            <v>B30270</v>
          </cell>
          <cell r="B2411">
            <v>5997</v>
          </cell>
          <cell r="C2411">
            <v>1835</v>
          </cell>
          <cell r="E2411" t="str">
            <v>Van bi đồng - Bronze Ball valve PN16</v>
          </cell>
          <cell r="F2411" t="str">
            <v>Van bi loại nối ren</v>
          </cell>
          <cell r="G2411" t="str">
            <v>15A</v>
          </cell>
          <cell r="H2411" t="str">
            <v>pcs</v>
          </cell>
          <cell r="I2411">
            <v>3</v>
          </cell>
          <cell r="J2411">
            <v>91000</v>
          </cell>
          <cell r="K2411">
            <v>273000</v>
          </cell>
          <cell r="M2411" t="str">
            <v>KVS</v>
          </cell>
          <cell r="N2411" t="str">
            <v>KVS 320</v>
          </cell>
          <cell r="O2411" t="str">
            <v>TURKEY</v>
          </cell>
          <cell r="Q2411">
            <v>100</v>
          </cell>
          <cell r="R2411">
            <v>91000</v>
          </cell>
          <cell r="S2411">
            <v>0</v>
          </cell>
          <cell r="T2411">
            <v>3</v>
          </cell>
          <cell r="U2411">
            <v>90964.5</v>
          </cell>
          <cell r="V2411">
            <v>272893.5</v>
          </cell>
          <cell r="W2411">
            <v>8.3999999999999986</v>
          </cell>
          <cell r="X2411">
            <v>25.199999999999996</v>
          </cell>
          <cell r="Y2411">
            <v>34544.160000000003</v>
          </cell>
          <cell r="Z2411">
            <v>103632.48000000001</v>
          </cell>
          <cell r="AA2411">
            <v>36271.370000000003</v>
          </cell>
          <cell r="AB2411">
            <v>108814.11000000002</v>
          </cell>
          <cell r="AC2411">
            <v>0.7</v>
          </cell>
          <cell r="AD2411">
            <v>2.0999999999999996</v>
          </cell>
          <cell r="AE2411" t="e">
            <v>#REF!</v>
          </cell>
          <cell r="AF2411" t="e">
            <v>#REF!</v>
          </cell>
          <cell r="AI2411">
            <v>91000</v>
          </cell>
          <cell r="AJ2411">
            <v>273000</v>
          </cell>
        </row>
        <row r="2412">
          <cell r="A2412" t="str">
            <v>B30271</v>
          </cell>
          <cell r="D2412" t="str">
            <v>III.3</v>
          </cell>
          <cell r="E2412" t="str">
            <v>Ống và phụ kiện cấp nước</v>
          </cell>
        </row>
        <row r="2413">
          <cell r="A2413" t="str">
            <v>B30272</v>
          </cell>
          <cell r="B2413">
            <v>8643</v>
          </cell>
          <cell r="C2413">
            <v>1840</v>
          </cell>
          <cell r="E2413" t="str">
            <v>PP-R Pipe (PN10)</v>
          </cell>
          <cell r="F2413" t="str">
            <v>Ống PP-R loại PN10</v>
          </cell>
          <cell r="G2413" t="str">
            <v>40A (DN50)</v>
          </cell>
          <cell r="H2413" t="str">
            <v>m</v>
          </cell>
          <cell r="I2413">
            <v>4</v>
          </cell>
          <cell r="J2413">
            <v>43600</v>
          </cell>
          <cell r="K2413">
            <v>174400</v>
          </cell>
          <cell r="M2413" t="str">
            <v>Tien Phong</v>
          </cell>
          <cell r="N2413">
            <v>0</v>
          </cell>
          <cell r="O2413" t="str">
            <v>Viet nam</v>
          </cell>
          <cell r="Q2413">
            <v>100</v>
          </cell>
          <cell r="R2413">
            <v>0</v>
          </cell>
          <cell r="S2413">
            <v>0</v>
          </cell>
          <cell r="T2413">
            <v>4</v>
          </cell>
          <cell r="U2413">
            <v>43582.5</v>
          </cell>
          <cell r="V2413">
            <v>174330</v>
          </cell>
          <cell r="W2413">
            <v>17.22</v>
          </cell>
          <cell r="X2413">
            <v>68.88</v>
          </cell>
          <cell r="Y2413">
            <v>70815.53</v>
          </cell>
          <cell r="Z2413">
            <v>283262.12</v>
          </cell>
          <cell r="AA2413">
            <v>74356.3</v>
          </cell>
          <cell r="AB2413">
            <v>297425.2</v>
          </cell>
          <cell r="AC2413">
            <v>1.4</v>
          </cell>
          <cell r="AD2413">
            <v>5.6</v>
          </cell>
          <cell r="AE2413" t="e">
            <v>#REF!</v>
          </cell>
          <cell r="AF2413" t="e">
            <v>#REF!</v>
          </cell>
          <cell r="AI2413">
            <v>43600</v>
          </cell>
          <cell r="AJ2413">
            <v>174400</v>
          </cell>
        </row>
        <row r="2414">
          <cell r="A2414" t="str">
            <v>B30273</v>
          </cell>
          <cell r="B2414">
            <v>8641</v>
          </cell>
          <cell r="C2414">
            <v>1840</v>
          </cell>
          <cell r="E2414" t="str">
            <v>PP-R Pipe (PN10)</v>
          </cell>
          <cell r="F2414" t="str">
            <v>Ống PP-R loại PN10</v>
          </cell>
          <cell r="G2414" t="str">
            <v>25A (DN32)</v>
          </cell>
          <cell r="H2414" t="str">
            <v>m</v>
          </cell>
          <cell r="I2414">
            <v>10.100000000000001</v>
          </cell>
          <cell r="J2414">
            <v>22100</v>
          </cell>
          <cell r="K2414">
            <v>223210</v>
          </cell>
          <cell r="M2414" t="str">
            <v>Tien Phong</v>
          </cell>
          <cell r="N2414">
            <v>0</v>
          </cell>
          <cell r="O2414" t="str">
            <v>Viet nam</v>
          </cell>
          <cell r="Q2414">
            <v>100</v>
          </cell>
          <cell r="R2414">
            <v>0</v>
          </cell>
          <cell r="S2414">
            <v>0</v>
          </cell>
          <cell r="T2414">
            <v>10.100000000000001</v>
          </cell>
          <cell r="U2414">
            <v>22126.5</v>
          </cell>
          <cell r="V2414">
            <v>223477.65000000002</v>
          </cell>
          <cell r="W2414">
            <v>12.179999999999998</v>
          </cell>
          <cell r="X2414">
            <v>123.018</v>
          </cell>
          <cell r="Y2414">
            <v>50089.03</v>
          </cell>
          <cell r="Z2414">
            <v>505899.20300000004</v>
          </cell>
          <cell r="AA2414">
            <v>52593.48</v>
          </cell>
          <cell r="AB2414">
            <v>531194.14800000016</v>
          </cell>
          <cell r="AC2414">
            <v>1</v>
          </cell>
          <cell r="AD2414">
            <v>10.100000000000001</v>
          </cell>
          <cell r="AE2414" t="e">
            <v>#REF!</v>
          </cell>
          <cell r="AF2414" t="e">
            <v>#REF!</v>
          </cell>
          <cell r="AI2414">
            <v>22100</v>
          </cell>
          <cell r="AJ2414">
            <v>223210.00000000003</v>
          </cell>
        </row>
        <row r="2415">
          <cell r="A2415" t="str">
            <v>B30274</v>
          </cell>
          <cell r="B2415">
            <v>8640</v>
          </cell>
          <cell r="C2415">
            <v>1840</v>
          </cell>
          <cell r="E2415" t="str">
            <v>PP-R Pipe (PN10)</v>
          </cell>
          <cell r="F2415" t="str">
            <v>Ống PP-R loại PN10</v>
          </cell>
          <cell r="G2415" t="str">
            <v>20A (DN25)</v>
          </cell>
          <cell r="H2415" t="str">
            <v>m</v>
          </cell>
          <cell r="I2415">
            <v>30.599999999999998</v>
          </cell>
          <cell r="J2415">
            <v>17000</v>
          </cell>
          <cell r="K2415">
            <v>520200</v>
          </cell>
          <cell r="M2415" t="str">
            <v>Tien Phong</v>
          </cell>
          <cell r="N2415">
            <v>0</v>
          </cell>
          <cell r="O2415" t="str">
            <v>Viet nam</v>
          </cell>
          <cell r="Q2415">
            <v>100</v>
          </cell>
          <cell r="R2415">
            <v>0</v>
          </cell>
          <cell r="S2415">
            <v>0</v>
          </cell>
          <cell r="T2415">
            <v>30.599999999999998</v>
          </cell>
          <cell r="U2415">
            <v>16986</v>
          </cell>
          <cell r="V2415">
            <v>519771.6</v>
          </cell>
          <cell r="W2415">
            <v>9.66</v>
          </cell>
          <cell r="X2415">
            <v>295.596</v>
          </cell>
          <cell r="Y2415">
            <v>39725.78</v>
          </cell>
          <cell r="Z2415">
            <v>1215608.8679999998</v>
          </cell>
          <cell r="AA2415">
            <v>41712.07</v>
          </cell>
          <cell r="AB2415">
            <v>1276389.3419999999</v>
          </cell>
          <cell r="AC2415">
            <v>0.8</v>
          </cell>
          <cell r="AD2415">
            <v>24.48</v>
          </cell>
          <cell r="AE2415" t="e">
            <v>#REF!</v>
          </cell>
          <cell r="AF2415" t="e">
            <v>#REF!</v>
          </cell>
          <cell r="AI2415">
            <v>17000</v>
          </cell>
          <cell r="AJ2415">
            <v>520199.99999999994</v>
          </cell>
        </row>
        <row r="2416">
          <cell r="A2416" t="str">
            <v>B30275</v>
          </cell>
          <cell r="B2416">
            <v>8639</v>
          </cell>
          <cell r="C2416">
            <v>1840</v>
          </cell>
          <cell r="E2416" t="str">
            <v>PP-R Pipe (PN10)</v>
          </cell>
          <cell r="F2416" t="str">
            <v>Ống PP-R loại PN10</v>
          </cell>
          <cell r="G2416" t="str">
            <v>15A (DN20)</v>
          </cell>
          <cell r="H2416" t="str">
            <v>m</v>
          </cell>
          <cell r="I2416">
            <v>158.1</v>
          </cell>
          <cell r="J2416">
            <v>9600</v>
          </cell>
          <cell r="K2416">
            <v>1517760</v>
          </cell>
          <cell r="M2416" t="str">
            <v>Tien Phong</v>
          </cell>
          <cell r="N2416">
            <v>0</v>
          </cell>
          <cell r="O2416" t="str">
            <v>Viet nam</v>
          </cell>
          <cell r="Q2416">
            <v>100</v>
          </cell>
          <cell r="R2416">
            <v>0</v>
          </cell>
          <cell r="S2416">
            <v>0</v>
          </cell>
          <cell r="T2416">
            <v>158.1</v>
          </cell>
          <cell r="U2416">
            <v>9610.5</v>
          </cell>
          <cell r="V2416">
            <v>1519420.05</v>
          </cell>
          <cell r="W2416">
            <v>7.56</v>
          </cell>
          <cell r="X2416">
            <v>1195.2359999999999</v>
          </cell>
          <cell r="Y2416">
            <v>31089.74</v>
          </cell>
          <cell r="Z2416">
            <v>4915287.8940000003</v>
          </cell>
          <cell r="AA2416">
            <v>32644.23</v>
          </cell>
          <cell r="AB2416">
            <v>5161052.7629999993</v>
          </cell>
          <cell r="AC2416">
            <v>0.6</v>
          </cell>
          <cell r="AD2416">
            <v>94.86</v>
          </cell>
          <cell r="AE2416" t="e">
            <v>#REF!</v>
          </cell>
          <cell r="AF2416" t="e">
            <v>#REF!</v>
          </cell>
          <cell r="AI2416">
            <v>9600</v>
          </cell>
          <cell r="AJ2416">
            <v>1517760</v>
          </cell>
        </row>
        <row r="2417">
          <cell r="A2417" t="str">
            <v>B30276</v>
          </cell>
          <cell r="B2417">
            <v>9258</v>
          </cell>
          <cell r="C2417">
            <v>1847</v>
          </cell>
          <cell r="E2417" t="str">
            <v>PP-R pipe fitting</v>
          </cell>
          <cell r="F2417" t="str">
            <v>Phụ kiện ống PP-R</v>
          </cell>
          <cell r="H2417" t="str">
            <v>lot</v>
          </cell>
          <cell r="J2417">
            <v>2922700</v>
          </cell>
          <cell r="K2417">
            <v>0</v>
          </cell>
          <cell r="M2417">
            <v>0</v>
          </cell>
          <cell r="N2417">
            <v>0</v>
          </cell>
          <cell r="O2417">
            <v>0</v>
          </cell>
          <cell r="R2417" t="str">
            <v>PPR</v>
          </cell>
          <cell r="S2417">
            <v>1.2</v>
          </cell>
          <cell r="T2417">
            <v>0</v>
          </cell>
          <cell r="U2417">
            <v>2924399.16</v>
          </cell>
          <cell r="V2417">
            <v>0</v>
          </cell>
          <cell r="W2417">
            <v>0</v>
          </cell>
          <cell r="X2417">
            <v>0</v>
          </cell>
          <cell r="Z2417">
            <v>0</v>
          </cell>
          <cell r="AA2417">
            <v>0</v>
          </cell>
          <cell r="AB2417">
            <v>0</v>
          </cell>
          <cell r="AC2417">
            <v>0</v>
          </cell>
          <cell r="AD2417">
            <v>0</v>
          </cell>
          <cell r="AE2417" t="e">
            <v>#REF!</v>
          </cell>
          <cell r="AF2417" t="e">
            <v>#REF!</v>
          </cell>
          <cell r="AI2417">
            <v>2922700</v>
          </cell>
          <cell r="AJ2417">
            <v>0</v>
          </cell>
        </row>
        <row r="2418">
          <cell r="A2418" t="str">
            <v>B30277</v>
          </cell>
          <cell r="B2418">
            <v>9270</v>
          </cell>
          <cell r="C2418">
            <v>1834</v>
          </cell>
          <cell r="E2418" t="str">
            <v>Ditto Suspended &amp; Supports Materials</v>
          </cell>
          <cell r="F2418" t="str">
            <v>Vật tư làm giá đỡ</v>
          </cell>
          <cell r="H2418" t="str">
            <v>Lot</v>
          </cell>
          <cell r="J2418">
            <v>487100</v>
          </cell>
          <cell r="K2418">
            <v>0</v>
          </cell>
          <cell r="M2418">
            <v>0</v>
          </cell>
          <cell r="N2418">
            <v>0</v>
          </cell>
          <cell r="O2418">
            <v>0</v>
          </cell>
          <cell r="R2418" t="str">
            <v>PPR</v>
          </cell>
          <cell r="S2418">
            <v>0.2</v>
          </cell>
          <cell r="T2418">
            <v>0</v>
          </cell>
          <cell r="U2418">
            <v>487399.86</v>
          </cell>
          <cell r="V2418">
            <v>0</v>
          </cell>
          <cell r="W2418">
            <v>0</v>
          </cell>
          <cell r="X2418">
            <v>0</v>
          </cell>
          <cell r="Z2418">
            <v>0</v>
          </cell>
          <cell r="AA2418">
            <v>0</v>
          </cell>
          <cell r="AB2418">
            <v>0</v>
          </cell>
          <cell r="AC2418">
            <v>0</v>
          </cell>
          <cell r="AD2418">
            <v>0</v>
          </cell>
          <cell r="AE2418" t="e">
            <v>#REF!</v>
          </cell>
          <cell r="AF2418" t="e">
            <v>#REF!</v>
          </cell>
          <cell r="AI2418">
            <v>487100</v>
          </cell>
          <cell r="AJ2418">
            <v>0</v>
          </cell>
        </row>
        <row r="2419">
          <cell r="A2419" t="str">
            <v>B30278</v>
          </cell>
          <cell r="B2419">
            <v>10255</v>
          </cell>
          <cell r="C2419">
            <v>1847</v>
          </cell>
          <cell r="E2419" t="str">
            <v>Cút PPR D32</v>
          </cell>
          <cell r="F2419">
            <v>0</v>
          </cell>
          <cell r="G2419">
            <v>0</v>
          </cell>
          <cell r="H2419" t="str">
            <v>cái</v>
          </cell>
          <cell r="I2419">
            <v>2</v>
          </cell>
          <cell r="J2419">
            <v>11200</v>
          </cell>
          <cell r="K2419">
            <v>22400</v>
          </cell>
          <cell r="M2419" t="str">
            <v>Tiền Phong</v>
          </cell>
          <cell r="N2419">
            <v>0</v>
          </cell>
          <cell r="O2419" t="str">
            <v>Việt Nam</v>
          </cell>
          <cell r="Q2419">
            <v>100</v>
          </cell>
          <cell r="R2419">
            <v>11122</v>
          </cell>
          <cell r="S2419">
            <v>0</v>
          </cell>
          <cell r="T2419">
            <v>2</v>
          </cell>
          <cell r="U2419">
            <v>11175</v>
          </cell>
          <cell r="V2419">
            <v>22350</v>
          </cell>
          <cell r="W2419">
            <v>0</v>
          </cell>
          <cell r="X2419">
            <v>0</v>
          </cell>
          <cell r="Y2419">
            <v>0</v>
          </cell>
          <cell r="Z2419">
            <v>0</v>
          </cell>
          <cell r="AA2419">
            <v>0</v>
          </cell>
          <cell r="AB2419">
            <v>0</v>
          </cell>
          <cell r="AC2419">
            <v>0</v>
          </cell>
          <cell r="AD2419">
            <v>0</v>
          </cell>
          <cell r="AE2419" t="e">
            <v>#REF!</v>
          </cell>
          <cell r="AF2419" t="e">
            <v>#REF!</v>
          </cell>
          <cell r="AI2419">
            <v>11200</v>
          </cell>
          <cell r="AJ2419">
            <v>22400</v>
          </cell>
        </row>
        <row r="2420">
          <cell r="A2420" t="str">
            <v>B30279</v>
          </cell>
          <cell r="B2420">
            <v>10256</v>
          </cell>
          <cell r="C2420">
            <v>1847</v>
          </cell>
          <cell r="E2420" t="str">
            <v>Cút PPR D25</v>
          </cell>
          <cell r="F2420">
            <v>0</v>
          </cell>
          <cell r="G2420">
            <v>0</v>
          </cell>
          <cell r="H2420" t="str">
            <v>cái</v>
          </cell>
          <cell r="I2420">
            <v>12</v>
          </cell>
          <cell r="J2420">
            <v>5800</v>
          </cell>
          <cell r="K2420">
            <v>69600</v>
          </cell>
          <cell r="M2420" t="str">
            <v>Tiền Phong</v>
          </cell>
          <cell r="N2420">
            <v>0</v>
          </cell>
          <cell r="O2420" t="str">
            <v>Việt Nam</v>
          </cell>
          <cell r="Q2420">
            <v>100</v>
          </cell>
          <cell r="R2420">
            <v>5810</v>
          </cell>
          <cell r="S2420">
            <v>0</v>
          </cell>
          <cell r="T2420">
            <v>12</v>
          </cell>
          <cell r="U2420">
            <v>5811</v>
          </cell>
          <cell r="V2420">
            <v>69732</v>
          </cell>
          <cell r="W2420">
            <v>0</v>
          </cell>
          <cell r="X2420">
            <v>0</v>
          </cell>
          <cell r="Y2420">
            <v>0</v>
          </cell>
          <cell r="Z2420">
            <v>0</v>
          </cell>
          <cell r="AA2420">
            <v>0</v>
          </cell>
          <cell r="AB2420">
            <v>0</v>
          </cell>
          <cell r="AC2420">
            <v>0</v>
          </cell>
          <cell r="AD2420">
            <v>0</v>
          </cell>
          <cell r="AE2420" t="e">
            <v>#REF!</v>
          </cell>
          <cell r="AF2420" t="e">
            <v>#REF!</v>
          </cell>
          <cell r="AI2420">
            <v>5800</v>
          </cell>
          <cell r="AJ2420">
            <v>69600</v>
          </cell>
        </row>
        <row r="2421">
          <cell r="A2421" t="str">
            <v>B30280</v>
          </cell>
          <cell r="B2421">
            <v>10257</v>
          </cell>
          <cell r="C2421">
            <v>1847</v>
          </cell>
          <cell r="E2421" t="str">
            <v>Cút PPR D20</v>
          </cell>
          <cell r="F2421">
            <v>0</v>
          </cell>
          <cell r="G2421">
            <v>0</v>
          </cell>
          <cell r="H2421" t="str">
            <v>cái</v>
          </cell>
          <cell r="I2421">
            <v>34</v>
          </cell>
          <cell r="J2421">
            <v>4500</v>
          </cell>
          <cell r="K2421">
            <v>153000</v>
          </cell>
          <cell r="M2421" t="str">
            <v>Tiền Phong</v>
          </cell>
          <cell r="N2421">
            <v>0</v>
          </cell>
          <cell r="O2421" t="str">
            <v>Việt Nam</v>
          </cell>
          <cell r="Q2421">
            <v>100</v>
          </cell>
          <cell r="R2421">
            <v>4376.59</v>
          </cell>
          <cell r="S2421">
            <v>0</v>
          </cell>
          <cell r="T2421">
            <v>34</v>
          </cell>
          <cell r="U2421">
            <v>4470</v>
          </cell>
          <cell r="V2421">
            <v>151980</v>
          </cell>
          <cell r="W2421">
            <v>0</v>
          </cell>
          <cell r="X2421">
            <v>0</v>
          </cell>
          <cell r="Y2421">
            <v>0</v>
          </cell>
          <cell r="Z2421">
            <v>0</v>
          </cell>
          <cell r="AA2421">
            <v>0</v>
          </cell>
          <cell r="AB2421">
            <v>0</v>
          </cell>
          <cell r="AC2421">
            <v>0</v>
          </cell>
          <cell r="AD2421">
            <v>0</v>
          </cell>
          <cell r="AE2421" t="e">
            <v>#REF!</v>
          </cell>
          <cell r="AF2421" t="e">
            <v>#REF!</v>
          </cell>
          <cell r="AI2421">
            <v>4500</v>
          </cell>
          <cell r="AJ2421">
            <v>153000</v>
          </cell>
        </row>
        <row r="2422">
          <cell r="A2422" t="str">
            <v>B30281</v>
          </cell>
          <cell r="B2422">
            <v>10258</v>
          </cell>
          <cell r="C2422">
            <v>1847</v>
          </cell>
          <cell r="E2422" t="str">
            <v>Chếch PPR D20</v>
          </cell>
          <cell r="F2422">
            <v>0</v>
          </cell>
          <cell r="G2422">
            <v>0</v>
          </cell>
          <cell r="H2422" t="str">
            <v>cái</v>
          </cell>
          <cell r="I2422">
            <v>2</v>
          </cell>
          <cell r="J2422">
            <v>4000</v>
          </cell>
          <cell r="K2422">
            <v>8000</v>
          </cell>
          <cell r="M2422" t="str">
            <v>Tiền Phong</v>
          </cell>
          <cell r="N2422">
            <v>0</v>
          </cell>
          <cell r="O2422" t="str">
            <v>Việt Nam</v>
          </cell>
          <cell r="Q2422">
            <v>100</v>
          </cell>
          <cell r="R2422">
            <v>3984</v>
          </cell>
          <cell r="S2422">
            <v>0</v>
          </cell>
          <cell r="T2422">
            <v>2</v>
          </cell>
          <cell r="U2422">
            <v>4023</v>
          </cell>
          <cell r="V2422">
            <v>8046</v>
          </cell>
          <cell r="W2422">
            <v>0</v>
          </cell>
          <cell r="X2422">
            <v>0</v>
          </cell>
          <cell r="Y2422">
            <v>0</v>
          </cell>
          <cell r="Z2422">
            <v>0</v>
          </cell>
          <cell r="AA2422">
            <v>0</v>
          </cell>
          <cell r="AB2422">
            <v>0</v>
          </cell>
          <cell r="AC2422">
            <v>0</v>
          </cell>
          <cell r="AD2422">
            <v>0</v>
          </cell>
          <cell r="AE2422" t="e">
            <v>#REF!</v>
          </cell>
          <cell r="AF2422" t="e">
            <v>#REF!</v>
          </cell>
          <cell r="AI2422">
            <v>4000</v>
          </cell>
          <cell r="AJ2422">
            <v>8000</v>
          </cell>
        </row>
        <row r="2423">
          <cell r="A2423" t="str">
            <v>B30282</v>
          </cell>
          <cell r="B2423">
            <v>10259</v>
          </cell>
          <cell r="C2423">
            <v>1847</v>
          </cell>
          <cell r="E2423" t="str">
            <v>Cút ren trong PPR D20x1/2''</v>
          </cell>
          <cell r="F2423">
            <v>0</v>
          </cell>
          <cell r="G2423">
            <v>0</v>
          </cell>
          <cell r="H2423" t="str">
            <v>cái</v>
          </cell>
          <cell r="I2423">
            <v>47</v>
          </cell>
          <cell r="J2423">
            <v>32000</v>
          </cell>
          <cell r="K2423">
            <v>1504000</v>
          </cell>
          <cell r="M2423" t="str">
            <v>Tiền Phong</v>
          </cell>
          <cell r="N2423">
            <v>0</v>
          </cell>
          <cell r="O2423" t="str">
            <v>Việt Nam</v>
          </cell>
          <cell r="Q2423">
            <v>100</v>
          </cell>
          <cell r="R2423">
            <v>31917.649999999998</v>
          </cell>
          <cell r="S2423">
            <v>0</v>
          </cell>
          <cell r="T2423">
            <v>47</v>
          </cell>
          <cell r="U2423">
            <v>31960.5</v>
          </cell>
          <cell r="V2423">
            <v>1502143.5</v>
          </cell>
          <cell r="W2423">
            <v>0</v>
          </cell>
          <cell r="X2423">
            <v>0</v>
          </cell>
          <cell r="Y2423">
            <v>0</v>
          </cell>
          <cell r="Z2423">
            <v>0</v>
          </cell>
          <cell r="AA2423">
            <v>0</v>
          </cell>
          <cell r="AB2423">
            <v>0</v>
          </cell>
          <cell r="AC2423">
            <v>0</v>
          </cell>
          <cell r="AD2423">
            <v>0</v>
          </cell>
          <cell r="AE2423" t="e">
            <v>#REF!</v>
          </cell>
          <cell r="AF2423" t="e">
            <v>#REF!</v>
          </cell>
          <cell r="AI2423">
            <v>32000</v>
          </cell>
          <cell r="AJ2423">
            <v>1504000</v>
          </cell>
        </row>
        <row r="2424">
          <cell r="A2424" t="str">
            <v>B30283</v>
          </cell>
          <cell r="B2424">
            <v>10260</v>
          </cell>
          <cell r="C2424">
            <v>1847</v>
          </cell>
          <cell r="E2424" t="str">
            <v>Côn thu PPR D50x32</v>
          </cell>
          <cell r="F2424">
            <v>0</v>
          </cell>
          <cell r="G2424">
            <v>0</v>
          </cell>
          <cell r="H2424" t="str">
            <v>cái</v>
          </cell>
          <cell r="I2424">
            <v>1</v>
          </cell>
          <cell r="J2424">
            <v>14300</v>
          </cell>
          <cell r="K2424">
            <v>14300</v>
          </cell>
          <cell r="M2424" t="str">
            <v>Tiền Phong</v>
          </cell>
          <cell r="N2424">
            <v>0</v>
          </cell>
          <cell r="O2424" t="str">
            <v>Việt Nam</v>
          </cell>
          <cell r="Q2424">
            <v>100</v>
          </cell>
          <cell r="R2424">
            <v>14261.06</v>
          </cell>
          <cell r="S2424">
            <v>0</v>
          </cell>
          <cell r="T2424">
            <v>1</v>
          </cell>
          <cell r="U2424">
            <v>14304</v>
          </cell>
          <cell r="V2424">
            <v>14304</v>
          </cell>
          <cell r="W2424">
            <v>0</v>
          </cell>
          <cell r="X2424">
            <v>0</v>
          </cell>
          <cell r="Y2424">
            <v>0</v>
          </cell>
          <cell r="Z2424">
            <v>0</v>
          </cell>
          <cell r="AA2424">
            <v>0</v>
          </cell>
          <cell r="AB2424">
            <v>0</v>
          </cell>
          <cell r="AC2424">
            <v>0</v>
          </cell>
          <cell r="AD2424">
            <v>0</v>
          </cell>
          <cell r="AE2424" t="e">
            <v>#REF!</v>
          </cell>
          <cell r="AF2424" t="e">
            <v>#REF!</v>
          </cell>
          <cell r="AI2424">
            <v>14300</v>
          </cell>
          <cell r="AJ2424">
            <v>14300</v>
          </cell>
        </row>
        <row r="2425">
          <cell r="A2425" t="str">
            <v>B30284</v>
          </cell>
          <cell r="B2425">
            <v>10261</v>
          </cell>
          <cell r="C2425">
            <v>1847</v>
          </cell>
          <cell r="E2425" t="str">
            <v>Côn thu PPR D32x25</v>
          </cell>
          <cell r="F2425">
            <v>0</v>
          </cell>
          <cell r="G2425">
            <v>0</v>
          </cell>
          <cell r="H2425" t="str">
            <v>cái</v>
          </cell>
          <cell r="I2425">
            <v>1</v>
          </cell>
          <cell r="J2425">
            <v>5600</v>
          </cell>
          <cell r="K2425">
            <v>5600</v>
          </cell>
          <cell r="M2425" t="str">
            <v>Tiền Phong</v>
          </cell>
          <cell r="N2425">
            <v>0</v>
          </cell>
          <cell r="O2425" t="str">
            <v>Việt Nam</v>
          </cell>
          <cell r="Q2425">
            <v>100</v>
          </cell>
          <cell r="R2425">
            <v>5644</v>
          </cell>
          <cell r="S2425">
            <v>0</v>
          </cell>
          <cell r="T2425">
            <v>1</v>
          </cell>
          <cell r="U2425">
            <v>5587.5</v>
          </cell>
          <cell r="V2425">
            <v>5587.5</v>
          </cell>
          <cell r="W2425">
            <v>0</v>
          </cell>
          <cell r="X2425">
            <v>0</v>
          </cell>
          <cell r="Y2425">
            <v>0</v>
          </cell>
          <cell r="Z2425">
            <v>0</v>
          </cell>
          <cell r="AA2425">
            <v>0</v>
          </cell>
          <cell r="AB2425">
            <v>0</v>
          </cell>
          <cell r="AC2425">
            <v>0</v>
          </cell>
          <cell r="AD2425">
            <v>0</v>
          </cell>
          <cell r="AE2425" t="e">
            <v>#REF!</v>
          </cell>
          <cell r="AF2425" t="e">
            <v>#REF!</v>
          </cell>
          <cell r="AI2425">
            <v>5600</v>
          </cell>
          <cell r="AJ2425">
            <v>5600</v>
          </cell>
        </row>
        <row r="2426">
          <cell r="A2426" t="str">
            <v>B30285</v>
          </cell>
          <cell r="B2426">
            <v>10262</v>
          </cell>
          <cell r="C2426">
            <v>1847</v>
          </cell>
          <cell r="E2426" t="str">
            <v>Côn thu PPR D32x20</v>
          </cell>
          <cell r="F2426">
            <v>0</v>
          </cell>
          <cell r="G2426">
            <v>0</v>
          </cell>
          <cell r="H2426" t="str">
            <v>cái</v>
          </cell>
          <cell r="I2426">
            <v>2</v>
          </cell>
          <cell r="J2426">
            <v>5600</v>
          </cell>
          <cell r="K2426">
            <v>11200</v>
          </cell>
          <cell r="M2426" t="str">
            <v>Tiền Phong</v>
          </cell>
          <cell r="N2426">
            <v>0</v>
          </cell>
          <cell r="O2426" t="str">
            <v>Việt Nam</v>
          </cell>
          <cell r="Q2426">
            <v>100</v>
          </cell>
          <cell r="R2426">
            <v>5644</v>
          </cell>
          <cell r="S2426">
            <v>0</v>
          </cell>
          <cell r="T2426">
            <v>2</v>
          </cell>
          <cell r="U2426">
            <v>5587.5</v>
          </cell>
          <cell r="V2426">
            <v>11175</v>
          </cell>
          <cell r="W2426">
            <v>0</v>
          </cell>
          <cell r="X2426">
            <v>0</v>
          </cell>
          <cell r="Y2426">
            <v>0</v>
          </cell>
          <cell r="Z2426">
            <v>0</v>
          </cell>
          <cell r="AA2426">
            <v>0</v>
          </cell>
          <cell r="AB2426">
            <v>0</v>
          </cell>
          <cell r="AC2426">
            <v>0</v>
          </cell>
          <cell r="AD2426">
            <v>0</v>
          </cell>
          <cell r="AE2426" t="e">
            <v>#REF!</v>
          </cell>
          <cell r="AF2426" t="e">
            <v>#REF!</v>
          </cell>
          <cell r="AI2426">
            <v>5600</v>
          </cell>
          <cell r="AJ2426">
            <v>11200</v>
          </cell>
        </row>
        <row r="2427">
          <cell r="A2427" t="str">
            <v>B30286</v>
          </cell>
          <cell r="B2427">
            <v>10263</v>
          </cell>
          <cell r="C2427">
            <v>1847</v>
          </cell>
          <cell r="E2427" t="str">
            <v>Côn thu PPR D25x20</v>
          </cell>
          <cell r="F2427">
            <v>0</v>
          </cell>
          <cell r="G2427">
            <v>0</v>
          </cell>
          <cell r="H2427" t="str">
            <v>cái</v>
          </cell>
          <cell r="I2427">
            <v>9</v>
          </cell>
          <cell r="J2427">
            <v>3600</v>
          </cell>
          <cell r="K2427">
            <v>32400</v>
          </cell>
          <cell r="M2427" t="str">
            <v>Tiền Phong</v>
          </cell>
          <cell r="N2427">
            <v>0</v>
          </cell>
          <cell r="O2427" t="str">
            <v>Việt Nam</v>
          </cell>
          <cell r="Q2427">
            <v>100</v>
          </cell>
          <cell r="R2427">
            <v>3622.12</v>
          </cell>
          <cell r="S2427">
            <v>0</v>
          </cell>
          <cell r="T2427">
            <v>9</v>
          </cell>
          <cell r="U2427">
            <v>3576</v>
          </cell>
          <cell r="V2427">
            <v>32184</v>
          </cell>
          <cell r="W2427">
            <v>0</v>
          </cell>
          <cell r="X2427">
            <v>0</v>
          </cell>
          <cell r="Y2427">
            <v>0</v>
          </cell>
          <cell r="Z2427">
            <v>0</v>
          </cell>
          <cell r="AA2427">
            <v>0</v>
          </cell>
          <cell r="AB2427">
            <v>0</v>
          </cell>
          <cell r="AC2427">
            <v>0</v>
          </cell>
          <cell r="AD2427">
            <v>0</v>
          </cell>
          <cell r="AE2427" t="e">
            <v>#REF!</v>
          </cell>
          <cell r="AF2427" t="e">
            <v>#REF!</v>
          </cell>
          <cell r="AI2427">
            <v>3600</v>
          </cell>
          <cell r="AJ2427">
            <v>32400</v>
          </cell>
        </row>
        <row r="2428">
          <cell r="A2428" t="str">
            <v>B30287</v>
          </cell>
          <cell r="B2428">
            <v>10264</v>
          </cell>
          <cell r="C2428">
            <v>1847</v>
          </cell>
          <cell r="E2428" t="str">
            <v>Tê PPR D50x50</v>
          </cell>
          <cell r="F2428">
            <v>0</v>
          </cell>
          <cell r="G2428">
            <v>0</v>
          </cell>
          <cell r="H2428" t="str">
            <v>cái</v>
          </cell>
          <cell r="I2428">
            <v>1</v>
          </cell>
          <cell r="J2428">
            <v>46000</v>
          </cell>
          <cell r="K2428">
            <v>46000</v>
          </cell>
          <cell r="M2428" t="str">
            <v>Tiền Phong</v>
          </cell>
          <cell r="N2428">
            <v>0</v>
          </cell>
          <cell r="O2428" t="str">
            <v>Việt Nam</v>
          </cell>
          <cell r="Q2428">
            <v>100</v>
          </cell>
          <cell r="R2428">
            <v>45982</v>
          </cell>
          <cell r="S2428">
            <v>0</v>
          </cell>
          <cell r="T2428">
            <v>1</v>
          </cell>
          <cell r="U2428">
            <v>46041</v>
          </cell>
          <cell r="V2428">
            <v>46041</v>
          </cell>
          <cell r="W2428">
            <v>0</v>
          </cell>
          <cell r="X2428">
            <v>0</v>
          </cell>
          <cell r="Y2428">
            <v>0</v>
          </cell>
          <cell r="Z2428">
            <v>0</v>
          </cell>
          <cell r="AA2428">
            <v>0</v>
          </cell>
          <cell r="AB2428">
            <v>0</v>
          </cell>
          <cell r="AC2428">
            <v>0</v>
          </cell>
          <cell r="AD2428">
            <v>0</v>
          </cell>
          <cell r="AE2428" t="e">
            <v>#REF!</v>
          </cell>
          <cell r="AF2428" t="e">
            <v>#REF!</v>
          </cell>
          <cell r="AI2428">
            <v>46000</v>
          </cell>
          <cell r="AJ2428">
            <v>46000</v>
          </cell>
        </row>
        <row r="2429">
          <cell r="A2429" t="str">
            <v>B30288</v>
          </cell>
          <cell r="B2429">
            <v>10265</v>
          </cell>
          <cell r="C2429">
            <v>1847</v>
          </cell>
          <cell r="E2429" t="str">
            <v>Tê PPR D50x32</v>
          </cell>
          <cell r="F2429">
            <v>0</v>
          </cell>
          <cell r="G2429">
            <v>0</v>
          </cell>
          <cell r="H2429" t="str">
            <v>cái</v>
          </cell>
          <cell r="I2429">
            <v>1</v>
          </cell>
          <cell r="J2429">
            <v>59900</v>
          </cell>
          <cell r="K2429">
            <v>59900</v>
          </cell>
          <cell r="M2429" t="str">
            <v>Tiền Phong</v>
          </cell>
          <cell r="N2429">
            <v>0</v>
          </cell>
          <cell r="O2429" t="str">
            <v>Việt Nam</v>
          </cell>
          <cell r="Q2429">
            <v>100</v>
          </cell>
          <cell r="R2429">
            <v>60009</v>
          </cell>
          <cell r="S2429">
            <v>0</v>
          </cell>
          <cell r="T2429">
            <v>1</v>
          </cell>
          <cell r="U2429">
            <v>59898</v>
          </cell>
          <cell r="V2429">
            <v>59898</v>
          </cell>
          <cell r="W2429">
            <v>0</v>
          </cell>
          <cell r="X2429">
            <v>0</v>
          </cell>
          <cell r="Y2429">
            <v>0</v>
          </cell>
          <cell r="Z2429">
            <v>0</v>
          </cell>
          <cell r="AA2429">
            <v>0</v>
          </cell>
          <cell r="AB2429">
            <v>0</v>
          </cell>
          <cell r="AC2429">
            <v>0</v>
          </cell>
          <cell r="AD2429">
            <v>0</v>
          </cell>
          <cell r="AE2429" t="e">
            <v>#REF!</v>
          </cell>
          <cell r="AF2429" t="e">
            <v>#REF!</v>
          </cell>
          <cell r="AI2429">
            <v>59900</v>
          </cell>
          <cell r="AJ2429">
            <v>59900</v>
          </cell>
        </row>
        <row r="2430">
          <cell r="A2430" t="str">
            <v>B30289</v>
          </cell>
          <cell r="B2430">
            <v>10266</v>
          </cell>
          <cell r="C2430">
            <v>1847</v>
          </cell>
          <cell r="E2430" t="str">
            <v>Tê PPR D50x20</v>
          </cell>
          <cell r="F2430">
            <v>0</v>
          </cell>
          <cell r="G2430">
            <v>0</v>
          </cell>
          <cell r="H2430" t="str">
            <v>cái</v>
          </cell>
          <cell r="I2430">
            <v>2</v>
          </cell>
          <cell r="J2430">
            <v>59900</v>
          </cell>
          <cell r="K2430">
            <v>119800</v>
          </cell>
          <cell r="M2430" t="str">
            <v>Tiền Phong</v>
          </cell>
          <cell r="N2430">
            <v>0</v>
          </cell>
          <cell r="O2430" t="str">
            <v>Việt Nam</v>
          </cell>
          <cell r="Q2430">
            <v>100</v>
          </cell>
          <cell r="R2430">
            <v>60009</v>
          </cell>
          <cell r="S2430">
            <v>0</v>
          </cell>
          <cell r="T2430">
            <v>2</v>
          </cell>
          <cell r="U2430">
            <v>59898</v>
          </cell>
          <cell r="V2430">
            <v>119796</v>
          </cell>
          <cell r="W2430">
            <v>0</v>
          </cell>
          <cell r="X2430">
            <v>0</v>
          </cell>
          <cell r="Y2430">
            <v>0</v>
          </cell>
          <cell r="Z2430">
            <v>0</v>
          </cell>
          <cell r="AA2430">
            <v>0</v>
          </cell>
          <cell r="AB2430">
            <v>0</v>
          </cell>
          <cell r="AC2430">
            <v>0</v>
          </cell>
          <cell r="AD2430">
            <v>0</v>
          </cell>
          <cell r="AE2430" t="e">
            <v>#REF!</v>
          </cell>
          <cell r="AF2430" t="e">
            <v>#REF!</v>
          </cell>
          <cell r="AI2430">
            <v>59900</v>
          </cell>
          <cell r="AJ2430">
            <v>119800</v>
          </cell>
        </row>
        <row r="2431">
          <cell r="A2431" t="str">
            <v>B30290</v>
          </cell>
          <cell r="B2431">
            <v>10267</v>
          </cell>
          <cell r="C2431">
            <v>1847</v>
          </cell>
          <cell r="E2431" t="str">
            <v>Tê PPR D32x32</v>
          </cell>
          <cell r="F2431">
            <v>0</v>
          </cell>
          <cell r="G2431">
            <v>0</v>
          </cell>
          <cell r="H2431" t="str">
            <v>cái</v>
          </cell>
          <cell r="I2431">
            <v>2</v>
          </cell>
          <cell r="J2431">
            <v>14300</v>
          </cell>
          <cell r="K2431">
            <v>28600</v>
          </cell>
          <cell r="M2431" t="str">
            <v>Tiền Phong</v>
          </cell>
          <cell r="N2431">
            <v>0</v>
          </cell>
          <cell r="O2431" t="str">
            <v>Việt Nam</v>
          </cell>
          <cell r="Q2431">
            <v>100</v>
          </cell>
          <cell r="R2431">
            <v>14359</v>
          </cell>
          <cell r="S2431">
            <v>0</v>
          </cell>
          <cell r="T2431">
            <v>2</v>
          </cell>
          <cell r="U2431">
            <v>14304</v>
          </cell>
          <cell r="V2431">
            <v>28608</v>
          </cell>
          <cell r="W2431">
            <v>0</v>
          </cell>
          <cell r="X2431">
            <v>0</v>
          </cell>
          <cell r="Y2431">
            <v>0</v>
          </cell>
          <cell r="Z2431">
            <v>0</v>
          </cell>
          <cell r="AA2431">
            <v>0</v>
          </cell>
          <cell r="AB2431">
            <v>0</v>
          </cell>
          <cell r="AC2431">
            <v>0</v>
          </cell>
          <cell r="AD2431">
            <v>0</v>
          </cell>
          <cell r="AE2431" t="e">
            <v>#REF!</v>
          </cell>
          <cell r="AF2431" t="e">
            <v>#REF!</v>
          </cell>
          <cell r="AI2431">
            <v>14300</v>
          </cell>
          <cell r="AJ2431">
            <v>28600</v>
          </cell>
        </row>
        <row r="2432">
          <cell r="A2432" t="str">
            <v>B30291</v>
          </cell>
          <cell r="B2432">
            <v>10268</v>
          </cell>
          <cell r="C2432">
            <v>1847</v>
          </cell>
          <cell r="E2432" t="str">
            <v>Tê PPR D32x25</v>
          </cell>
          <cell r="F2432">
            <v>0</v>
          </cell>
          <cell r="G2432">
            <v>0</v>
          </cell>
          <cell r="H2432" t="str">
            <v>cái</v>
          </cell>
          <cell r="I2432">
            <v>2</v>
          </cell>
          <cell r="J2432">
            <v>13900</v>
          </cell>
          <cell r="K2432">
            <v>27800</v>
          </cell>
          <cell r="M2432" t="str">
            <v>Tiền Phong</v>
          </cell>
          <cell r="N2432">
            <v>0</v>
          </cell>
          <cell r="O2432" t="str">
            <v>Việt Nam</v>
          </cell>
          <cell r="Q2432">
            <v>100</v>
          </cell>
          <cell r="R2432">
            <v>13958.939999999999</v>
          </cell>
          <cell r="S2432">
            <v>0</v>
          </cell>
          <cell r="T2432">
            <v>2</v>
          </cell>
          <cell r="U2432">
            <v>13857</v>
          </cell>
          <cell r="V2432">
            <v>27714</v>
          </cell>
          <cell r="W2432">
            <v>0</v>
          </cell>
          <cell r="X2432">
            <v>0</v>
          </cell>
          <cell r="Y2432">
            <v>0</v>
          </cell>
          <cell r="Z2432">
            <v>0</v>
          </cell>
          <cell r="AA2432">
            <v>0</v>
          </cell>
          <cell r="AB2432">
            <v>0</v>
          </cell>
          <cell r="AC2432">
            <v>0</v>
          </cell>
          <cell r="AD2432">
            <v>0</v>
          </cell>
          <cell r="AE2432" t="e">
            <v>#REF!</v>
          </cell>
          <cell r="AF2432" t="e">
            <v>#REF!</v>
          </cell>
          <cell r="AI2432">
            <v>13900</v>
          </cell>
          <cell r="AJ2432">
            <v>27800</v>
          </cell>
        </row>
        <row r="2433">
          <cell r="A2433" t="str">
            <v>B30292</v>
          </cell>
          <cell r="B2433">
            <v>10269</v>
          </cell>
          <cell r="C2433">
            <v>1847</v>
          </cell>
          <cell r="E2433" t="str">
            <v>Tê PPR D32x20</v>
          </cell>
          <cell r="F2433">
            <v>0</v>
          </cell>
          <cell r="G2433">
            <v>0</v>
          </cell>
          <cell r="H2433" t="str">
            <v>cái</v>
          </cell>
          <cell r="I2433">
            <v>5</v>
          </cell>
          <cell r="J2433">
            <v>13900</v>
          </cell>
          <cell r="K2433">
            <v>69500</v>
          </cell>
          <cell r="M2433" t="str">
            <v>Tiền Phong</v>
          </cell>
          <cell r="N2433">
            <v>0</v>
          </cell>
          <cell r="O2433" t="str">
            <v>Việt Nam</v>
          </cell>
          <cell r="Q2433">
            <v>100</v>
          </cell>
          <cell r="R2433">
            <v>13958.939999999999</v>
          </cell>
          <cell r="S2433">
            <v>0</v>
          </cell>
          <cell r="T2433">
            <v>5</v>
          </cell>
          <cell r="U2433">
            <v>13857</v>
          </cell>
          <cell r="V2433">
            <v>69285</v>
          </cell>
          <cell r="W2433">
            <v>0</v>
          </cell>
          <cell r="X2433">
            <v>0</v>
          </cell>
          <cell r="Y2433">
            <v>0</v>
          </cell>
          <cell r="Z2433">
            <v>0</v>
          </cell>
          <cell r="AA2433">
            <v>0</v>
          </cell>
          <cell r="AB2433">
            <v>0</v>
          </cell>
          <cell r="AC2433">
            <v>0</v>
          </cell>
          <cell r="AD2433">
            <v>0</v>
          </cell>
          <cell r="AE2433" t="e">
            <v>#REF!</v>
          </cell>
          <cell r="AF2433" t="e">
            <v>#REF!</v>
          </cell>
          <cell r="AI2433">
            <v>13900</v>
          </cell>
          <cell r="AJ2433">
            <v>69500</v>
          </cell>
        </row>
        <row r="2434">
          <cell r="A2434" t="str">
            <v>B30293</v>
          </cell>
          <cell r="B2434">
            <v>10270</v>
          </cell>
          <cell r="C2434">
            <v>1847</v>
          </cell>
          <cell r="E2434" t="str">
            <v>Tê PPR D25x25</v>
          </cell>
          <cell r="F2434">
            <v>0</v>
          </cell>
          <cell r="G2434">
            <v>0</v>
          </cell>
          <cell r="H2434" t="str">
            <v>cái</v>
          </cell>
          <cell r="I2434">
            <v>4</v>
          </cell>
          <cell r="J2434">
            <v>7800</v>
          </cell>
          <cell r="K2434">
            <v>31200</v>
          </cell>
          <cell r="M2434" t="str">
            <v>Tiền Phong</v>
          </cell>
          <cell r="N2434">
            <v>0</v>
          </cell>
          <cell r="O2434" t="str">
            <v>Việt Nam</v>
          </cell>
          <cell r="Q2434">
            <v>100</v>
          </cell>
          <cell r="R2434">
            <v>7922.3499999999995</v>
          </cell>
          <cell r="S2434">
            <v>0</v>
          </cell>
          <cell r="T2434">
            <v>4</v>
          </cell>
          <cell r="U2434">
            <v>7822.5</v>
          </cell>
          <cell r="V2434">
            <v>31290</v>
          </cell>
          <cell r="W2434">
            <v>0</v>
          </cell>
          <cell r="X2434">
            <v>0</v>
          </cell>
          <cell r="Y2434">
            <v>0</v>
          </cell>
          <cell r="Z2434">
            <v>0</v>
          </cell>
          <cell r="AA2434">
            <v>0</v>
          </cell>
          <cell r="AB2434">
            <v>0</v>
          </cell>
          <cell r="AC2434">
            <v>0</v>
          </cell>
          <cell r="AD2434">
            <v>0</v>
          </cell>
          <cell r="AE2434" t="e">
            <v>#REF!</v>
          </cell>
          <cell r="AF2434" t="e">
            <v>#REF!</v>
          </cell>
          <cell r="AI2434">
            <v>7800</v>
          </cell>
          <cell r="AJ2434">
            <v>31200</v>
          </cell>
        </row>
        <row r="2435">
          <cell r="A2435" t="str">
            <v>B30294</v>
          </cell>
          <cell r="B2435">
            <v>10271</v>
          </cell>
          <cell r="C2435">
            <v>1847</v>
          </cell>
          <cell r="E2435" t="str">
            <v>Tê PPR D25x20</v>
          </cell>
          <cell r="F2435">
            <v>0</v>
          </cell>
          <cell r="G2435">
            <v>0</v>
          </cell>
          <cell r="H2435" t="str">
            <v>cái</v>
          </cell>
          <cell r="I2435">
            <v>17</v>
          </cell>
          <cell r="J2435">
            <v>7800</v>
          </cell>
          <cell r="K2435">
            <v>132600</v>
          </cell>
          <cell r="M2435" t="str">
            <v>Tiền Phong</v>
          </cell>
          <cell r="N2435">
            <v>0</v>
          </cell>
          <cell r="O2435" t="str">
            <v>Việt Nam</v>
          </cell>
          <cell r="Q2435">
            <v>100</v>
          </cell>
          <cell r="R2435">
            <v>7922.3499999999995</v>
          </cell>
          <cell r="S2435">
            <v>0</v>
          </cell>
          <cell r="T2435">
            <v>17</v>
          </cell>
          <cell r="U2435">
            <v>7822.5</v>
          </cell>
          <cell r="V2435">
            <v>132982.5</v>
          </cell>
          <cell r="W2435">
            <v>0</v>
          </cell>
          <cell r="X2435">
            <v>0</v>
          </cell>
          <cell r="Y2435">
            <v>0</v>
          </cell>
          <cell r="Z2435">
            <v>0</v>
          </cell>
          <cell r="AA2435">
            <v>0</v>
          </cell>
          <cell r="AB2435">
            <v>0</v>
          </cell>
          <cell r="AC2435">
            <v>0</v>
          </cell>
          <cell r="AD2435">
            <v>0</v>
          </cell>
          <cell r="AE2435" t="e">
            <v>#REF!</v>
          </cell>
          <cell r="AF2435" t="e">
            <v>#REF!</v>
          </cell>
          <cell r="AI2435">
            <v>7800</v>
          </cell>
          <cell r="AJ2435">
            <v>132600</v>
          </cell>
        </row>
        <row r="2436">
          <cell r="A2436" t="str">
            <v>B30295</v>
          </cell>
          <cell r="B2436">
            <v>10272</v>
          </cell>
          <cell r="C2436">
            <v>1847</v>
          </cell>
          <cell r="E2436" t="str">
            <v>Tê PPR D20x20</v>
          </cell>
          <cell r="F2436">
            <v>0</v>
          </cell>
          <cell r="G2436">
            <v>0</v>
          </cell>
          <cell r="H2436" t="str">
            <v>cái</v>
          </cell>
          <cell r="I2436">
            <v>9</v>
          </cell>
          <cell r="J2436">
            <v>5100</v>
          </cell>
          <cell r="K2436">
            <v>45900</v>
          </cell>
          <cell r="M2436" t="str">
            <v>Tiền Phong</v>
          </cell>
          <cell r="N2436">
            <v>0</v>
          </cell>
          <cell r="O2436" t="str">
            <v>Việt Nam</v>
          </cell>
          <cell r="Q2436">
            <v>100</v>
          </cell>
          <cell r="R2436">
            <v>5131.0599999999995</v>
          </cell>
          <cell r="S2436">
            <v>0</v>
          </cell>
          <cell r="T2436">
            <v>9</v>
          </cell>
          <cell r="U2436">
            <v>5140.5</v>
          </cell>
          <cell r="V2436">
            <v>46264.5</v>
          </cell>
          <cell r="W2436">
            <v>0</v>
          </cell>
          <cell r="X2436">
            <v>0</v>
          </cell>
          <cell r="Y2436">
            <v>0</v>
          </cell>
          <cell r="Z2436">
            <v>0</v>
          </cell>
          <cell r="AA2436">
            <v>0</v>
          </cell>
          <cell r="AB2436">
            <v>0</v>
          </cell>
          <cell r="AC2436">
            <v>0</v>
          </cell>
          <cell r="AD2436">
            <v>0</v>
          </cell>
          <cell r="AE2436" t="e">
            <v>#REF!</v>
          </cell>
          <cell r="AF2436" t="e">
            <v>#REF!</v>
          </cell>
          <cell r="AI2436">
            <v>5100</v>
          </cell>
          <cell r="AJ2436">
            <v>45900</v>
          </cell>
        </row>
        <row r="2437">
          <cell r="A2437" t="str">
            <v>B30296</v>
          </cell>
          <cell r="B2437">
            <v>10273</v>
          </cell>
          <cell r="C2437">
            <v>1847</v>
          </cell>
          <cell r="E2437" t="str">
            <v>Măng sông ren ngoài PPR D32x1"</v>
          </cell>
          <cell r="F2437">
            <v>0</v>
          </cell>
          <cell r="G2437">
            <v>0</v>
          </cell>
          <cell r="H2437" t="str">
            <v>cái</v>
          </cell>
          <cell r="I2437">
            <v>6</v>
          </cell>
          <cell r="J2437">
            <v>82500</v>
          </cell>
          <cell r="K2437">
            <v>495000</v>
          </cell>
          <cell r="M2437" t="str">
            <v>Tiền Phong</v>
          </cell>
          <cell r="N2437">
            <v>0</v>
          </cell>
          <cell r="O2437" t="str">
            <v>Việt Nam</v>
          </cell>
          <cell r="Q2437">
            <v>100</v>
          </cell>
          <cell r="R2437">
            <v>82502</v>
          </cell>
          <cell r="S2437">
            <v>0</v>
          </cell>
          <cell r="T2437">
            <v>6</v>
          </cell>
          <cell r="U2437">
            <v>82471.5</v>
          </cell>
          <cell r="V2437">
            <v>494829</v>
          </cell>
          <cell r="W2437">
            <v>0</v>
          </cell>
          <cell r="X2437">
            <v>0</v>
          </cell>
          <cell r="Y2437">
            <v>0</v>
          </cell>
          <cell r="Z2437">
            <v>0</v>
          </cell>
          <cell r="AA2437">
            <v>0</v>
          </cell>
          <cell r="AB2437">
            <v>0</v>
          </cell>
          <cell r="AC2437">
            <v>0</v>
          </cell>
          <cell r="AD2437">
            <v>0</v>
          </cell>
          <cell r="AE2437" t="e">
            <v>#REF!</v>
          </cell>
          <cell r="AF2437" t="e">
            <v>#REF!</v>
          </cell>
          <cell r="AI2437">
            <v>82500</v>
          </cell>
          <cell r="AJ2437">
            <v>495000</v>
          </cell>
        </row>
        <row r="2438">
          <cell r="A2438" t="str">
            <v>B30297</v>
          </cell>
          <cell r="B2438">
            <v>10274</v>
          </cell>
          <cell r="C2438">
            <v>1847</v>
          </cell>
          <cell r="E2438" t="str">
            <v>Măng sông ren ngoài PPR D20x1/2''</v>
          </cell>
          <cell r="F2438">
            <v>0</v>
          </cell>
          <cell r="G2438">
            <v>0</v>
          </cell>
          <cell r="H2438" t="str">
            <v>cái</v>
          </cell>
          <cell r="I2438">
            <v>6</v>
          </cell>
          <cell r="J2438">
            <v>40000</v>
          </cell>
          <cell r="K2438">
            <v>240000</v>
          </cell>
          <cell r="M2438" t="str">
            <v>Tiền Phong</v>
          </cell>
          <cell r="N2438">
            <v>0</v>
          </cell>
          <cell r="O2438" t="str">
            <v>Việt Nam</v>
          </cell>
          <cell r="Q2438">
            <v>100</v>
          </cell>
          <cell r="R2438">
            <v>40006</v>
          </cell>
          <cell r="S2438">
            <v>0</v>
          </cell>
          <cell r="T2438">
            <v>6</v>
          </cell>
          <cell r="U2438">
            <v>40006.5</v>
          </cell>
          <cell r="V2438">
            <v>240039</v>
          </cell>
          <cell r="W2438">
            <v>0</v>
          </cell>
          <cell r="X2438">
            <v>0</v>
          </cell>
          <cell r="Y2438">
            <v>0</v>
          </cell>
          <cell r="Z2438">
            <v>0</v>
          </cell>
          <cell r="AA2438">
            <v>0</v>
          </cell>
          <cell r="AB2438">
            <v>0</v>
          </cell>
          <cell r="AC2438">
            <v>0</v>
          </cell>
          <cell r="AD2438">
            <v>0</v>
          </cell>
          <cell r="AE2438" t="e">
            <v>#REF!</v>
          </cell>
          <cell r="AF2438" t="e">
            <v>#REF!</v>
          </cell>
          <cell r="AI2438">
            <v>40000</v>
          </cell>
          <cell r="AJ2438">
            <v>240000</v>
          </cell>
        </row>
        <row r="2439">
          <cell r="A2439" t="str">
            <v>B30298</v>
          </cell>
          <cell r="B2439">
            <v>10275</v>
          </cell>
          <cell r="C2439">
            <v>1847</v>
          </cell>
          <cell r="E2439" t="str">
            <v>Măng sông nối ống PPR D50</v>
          </cell>
          <cell r="F2439">
            <v>0</v>
          </cell>
          <cell r="G2439">
            <v>0</v>
          </cell>
          <cell r="H2439" t="str">
            <v>cái</v>
          </cell>
          <cell r="I2439">
            <v>1</v>
          </cell>
          <cell r="J2439">
            <v>17400</v>
          </cell>
          <cell r="K2439">
            <v>17400</v>
          </cell>
          <cell r="M2439" t="str">
            <v>Tiền Phong</v>
          </cell>
          <cell r="N2439">
            <v>0</v>
          </cell>
          <cell r="O2439" t="str">
            <v>Việt Nam</v>
          </cell>
          <cell r="Q2439">
            <v>100</v>
          </cell>
          <cell r="R2439">
            <v>17354.469999999998</v>
          </cell>
          <cell r="S2439">
            <v>0</v>
          </cell>
          <cell r="T2439">
            <v>1</v>
          </cell>
          <cell r="U2439">
            <v>17433</v>
          </cell>
          <cell r="V2439">
            <v>17433</v>
          </cell>
          <cell r="W2439">
            <v>0</v>
          </cell>
          <cell r="X2439">
            <v>0</v>
          </cell>
          <cell r="Y2439">
            <v>0</v>
          </cell>
          <cell r="Z2439">
            <v>0</v>
          </cell>
          <cell r="AA2439">
            <v>0</v>
          </cell>
          <cell r="AB2439">
            <v>0</v>
          </cell>
          <cell r="AC2439">
            <v>0</v>
          </cell>
          <cell r="AD2439">
            <v>0</v>
          </cell>
          <cell r="AE2439" t="e">
            <v>#REF!</v>
          </cell>
          <cell r="AF2439" t="e">
            <v>#REF!</v>
          </cell>
          <cell r="AI2439">
            <v>17400</v>
          </cell>
          <cell r="AJ2439">
            <v>17400</v>
          </cell>
        </row>
        <row r="2440">
          <cell r="A2440" t="str">
            <v>B30299</v>
          </cell>
          <cell r="B2440">
            <v>10276</v>
          </cell>
          <cell r="C2440">
            <v>1847</v>
          </cell>
          <cell r="E2440" t="str">
            <v>Măng sông nối ống PPR D32</v>
          </cell>
          <cell r="F2440">
            <v>0</v>
          </cell>
          <cell r="G2440">
            <v>0</v>
          </cell>
          <cell r="H2440" t="str">
            <v>cái</v>
          </cell>
          <cell r="I2440">
            <v>3</v>
          </cell>
          <cell r="J2440">
            <v>6700</v>
          </cell>
          <cell r="K2440">
            <v>20100</v>
          </cell>
          <cell r="M2440" t="str">
            <v>Tiền Phong</v>
          </cell>
          <cell r="N2440">
            <v>0</v>
          </cell>
          <cell r="O2440" t="str">
            <v>Việt Nam</v>
          </cell>
          <cell r="Q2440">
            <v>100</v>
          </cell>
          <cell r="R2440">
            <v>6640</v>
          </cell>
          <cell r="S2440">
            <v>0</v>
          </cell>
          <cell r="T2440">
            <v>3</v>
          </cell>
          <cell r="U2440">
            <v>6705</v>
          </cell>
          <cell r="V2440">
            <v>20115</v>
          </cell>
          <cell r="W2440">
            <v>0</v>
          </cell>
          <cell r="X2440">
            <v>0</v>
          </cell>
          <cell r="Y2440">
            <v>0</v>
          </cell>
          <cell r="Z2440">
            <v>0</v>
          </cell>
          <cell r="AA2440">
            <v>0</v>
          </cell>
          <cell r="AB2440">
            <v>0</v>
          </cell>
          <cell r="AC2440">
            <v>0</v>
          </cell>
          <cell r="AD2440">
            <v>0</v>
          </cell>
          <cell r="AE2440" t="e">
            <v>#REF!</v>
          </cell>
          <cell r="AF2440" t="e">
            <v>#REF!</v>
          </cell>
          <cell r="AI2440">
            <v>6700</v>
          </cell>
          <cell r="AJ2440">
            <v>20100</v>
          </cell>
        </row>
        <row r="2441">
          <cell r="A2441" t="str">
            <v>B30300</v>
          </cell>
          <cell r="B2441">
            <v>10277</v>
          </cell>
          <cell r="C2441">
            <v>1847</v>
          </cell>
          <cell r="E2441" t="str">
            <v>Măng sông nối ống PPR D25</v>
          </cell>
          <cell r="F2441">
            <v>0</v>
          </cell>
          <cell r="G2441">
            <v>0</v>
          </cell>
          <cell r="H2441" t="str">
            <v>cái</v>
          </cell>
          <cell r="I2441">
            <v>8</v>
          </cell>
          <cell r="J2441">
            <v>4000</v>
          </cell>
          <cell r="K2441">
            <v>32000</v>
          </cell>
          <cell r="M2441" t="str">
            <v>Tiền Phong</v>
          </cell>
          <cell r="N2441">
            <v>0</v>
          </cell>
          <cell r="O2441" t="str">
            <v>Việt Nam</v>
          </cell>
          <cell r="Q2441">
            <v>100</v>
          </cell>
          <cell r="R2441">
            <v>3923.41</v>
          </cell>
          <cell r="S2441">
            <v>0</v>
          </cell>
          <cell r="T2441">
            <v>8</v>
          </cell>
          <cell r="U2441">
            <v>4023</v>
          </cell>
          <cell r="V2441">
            <v>32184</v>
          </cell>
          <cell r="W2441">
            <v>0</v>
          </cell>
          <cell r="X2441">
            <v>0</v>
          </cell>
          <cell r="Y2441">
            <v>0</v>
          </cell>
          <cell r="Z2441">
            <v>0</v>
          </cell>
          <cell r="AA2441">
            <v>0</v>
          </cell>
          <cell r="AB2441">
            <v>0</v>
          </cell>
          <cell r="AC2441">
            <v>0</v>
          </cell>
          <cell r="AD2441">
            <v>0</v>
          </cell>
          <cell r="AE2441" t="e">
            <v>#REF!</v>
          </cell>
          <cell r="AF2441" t="e">
            <v>#REF!</v>
          </cell>
          <cell r="AI2441">
            <v>4000</v>
          </cell>
          <cell r="AJ2441">
            <v>32000</v>
          </cell>
        </row>
        <row r="2442">
          <cell r="A2442" t="str">
            <v>B30301</v>
          </cell>
          <cell r="B2442">
            <v>10278</v>
          </cell>
          <cell r="C2442">
            <v>1847</v>
          </cell>
          <cell r="E2442" t="str">
            <v>Măng sông nối ống PPR D20</v>
          </cell>
          <cell r="F2442">
            <v>0</v>
          </cell>
          <cell r="G2442">
            <v>0</v>
          </cell>
          <cell r="H2442" t="str">
            <v>cái</v>
          </cell>
          <cell r="I2442">
            <v>40</v>
          </cell>
          <cell r="J2442">
            <v>2200</v>
          </cell>
          <cell r="K2442">
            <v>88000</v>
          </cell>
          <cell r="M2442" t="str">
            <v>Tiền Phong</v>
          </cell>
          <cell r="N2442">
            <v>0</v>
          </cell>
          <cell r="O2442" t="str">
            <v>Việt Nam</v>
          </cell>
          <cell r="Q2442">
            <v>100</v>
          </cell>
          <cell r="R2442">
            <v>2338.94</v>
          </cell>
          <cell r="S2442">
            <v>0</v>
          </cell>
          <cell r="T2442">
            <v>40</v>
          </cell>
          <cell r="U2442">
            <v>2235</v>
          </cell>
          <cell r="V2442">
            <v>89400</v>
          </cell>
          <cell r="W2442">
            <v>0</v>
          </cell>
          <cell r="X2442">
            <v>0</v>
          </cell>
          <cell r="Y2442">
            <v>0</v>
          </cell>
          <cell r="Z2442">
            <v>0</v>
          </cell>
          <cell r="AA2442">
            <v>0</v>
          </cell>
          <cell r="AB2442">
            <v>0</v>
          </cell>
          <cell r="AC2442">
            <v>0</v>
          </cell>
          <cell r="AD2442">
            <v>0</v>
          </cell>
          <cell r="AE2442" t="e">
            <v>#REF!</v>
          </cell>
          <cell r="AF2442" t="e">
            <v>#REF!</v>
          </cell>
          <cell r="AI2442">
            <v>2200</v>
          </cell>
          <cell r="AJ2442">
            <v>88000</v>
          </cell>
        </row>
        <row r="2443">
          <cell r="A2443" t="str">
            <v>B30302</v>
          </cell>
          <cell r="B2443">
            <v>10279</v>
          </cell>
          <cell r="C2443">
            <v>1847</v>
          </cell>
          <cell r="E2443" t="str">
            <v>Nút bịt ren kẽm D15</v>
          </cell>
          <cell r="F2443">
            <v>0</v>
          </cell>
          <cell r="G2443">
            <v>0</v>
          </cell>
          <cell r="H2443" t="str">
            <v>cái</v>
          </cell>
          <cell r="I2443">
            <v>47</v>
          </cell>
          <cell r="J2443">
            <v>4200</v>
          </cell>
          <cell r="K2443">
            <v>197400</v>
          </cell>
          <cell r="M2443" t="str">
            <v>Tiền Phong</v>
          </cell>
          <cell r="N2443">
            <v>0</v>
          </cell>
          <cell r="O2443" t="str">
            <v>Việt Nam</v>
          </cell>
          <cell r="Q2443">
            <v>100</v>
          </cell>
          <cell r="R2443">
            <v>4150</v>
          </cell>
          <cell r="S2443">
            <v>0</v>
          </cell>
          <cell r="T2443">
            <v>47</v>
          </cell>
          <cell r="U2443">
            <v>4246.5</v>
          </cell>
          <cell r="V2443">
            <v>199585.5</v>
          </cell>
          <cell r="W2443">
            <v>0</v>
          </cell>
          <cell r="X2443">
            <v>0</v>
          </cell>
          <cell r="Y2443">
            <v>0</v>
          </cell>
          <cell r="Z2443">
            <v>0</v>
          </cell>
          <cell r="AA2443">
            <v>0</v>
          </cell>
          <cell r="AB2443">
            <v>0</v>
          </cell>
          <cell r="AC2443">
            <v>0</v>
          </cell>
          <cell r="AD2443">
            <v>0</v>
          </cell>
          <cell r="AE2443" t="e">
            <v>#REF!</v>
          </cell>
          <cell r="AF2443" t="e">
            <v>#REF!</v>
          </cell>
          <cell r="AI2443">
            <v>4200</v>
          </cell>
          <cell r="AJ2443">
            <v>197400</v>
          </cell>
        </row>
        <row r="2444">
          <cell r="A2444" t="str">
            <v>B30303</v>
          </cell>
          <cell r="D2444" t="str">
            <v>III.4</v>
          </cell>
          <cell r="E2444" t="str">
            <v>Ống và phụ kiện thoát nước</v>
          </cell>
        </row>
        <row r="2445">
          <cell r="A2445" t="str">
            <v>B30304</v>
          </cell>
          <cell r="B2445">
            <v>8621</v>
          </cell>
          <cell r="C2445">
            <v>1821</v>
          </cell>
          <cell r="E2445" t="str">
            <v>Poly Vinyl Chloride Pipe (PN16)</v>
          </cell>
          <cell r="F2445" t="str">
            <v>Ống nhựa uPVC PN16</v>
          </cell>
          <cell r="G2445" t="str">
            <v>125A (DN140)</v>
          </cell>
          <cell r="H2445" t="str">
            <v>m</v>
          </cell>
          <cell r="I2445">
            <v>23</v>
          </cell>
          <cell r="J2445">
            <v>246500</v>
          </cell>
          <cell r="K2445">
            <v>5669500</v>
          </cell>
          <cell r="M2445" t="str">
            <v>Tien Phong</v>
          </cell>
          <cell r="N2445">
            <v>0</v>
          </cell>
          <cell r="O2445" t="str">
            <v>Viet nam</v>
          </cell>
          <cell r="Q2445">
            <v>100</v>
          </cell>
          <cell r="R2445">
            <v>246522</v>
          </cell>
          <cell r="S2445">
            <v>0</v>
          </cell>
          <cell r="T2445">
            <v>23</v>
          </cell>
          <cell r="U2445">
            <v>246520.5</v>
          </cell>
          <cell r="V2445">
            <v>5669971.5</v>
          </cell>
          <cell r="W2445">
            <v>39.76</v>
          </cell>
          <cell r="X2445">
            <v>914.4799999999999</v>
          </cell>
          <cell r="Y2445">
            <v>163509.01999999999</v>
          </cell>
          <cell r="Z2445">
            <v>3760707.46</v>
          </cell>
          <cell r="AA2445">
            <v>171684.48000000001</v>
          </cell>
          <cell r="AB2445">
            <v>3948743.04</v>
          </cell>
          <cell r="AC2445">
            <v>3.2</v>
          </cell>
          <cell r="AD2445">
            <v>73.600000000000009</v>
          </cell>
          <cell r="AE2445" t="e">
            <v>#REF!</v>
          </cell>
          <cell r="AF2445" t="e">
            <v>#REF!</v>
          </cell>
          <cell r="AI2445">
            <v>246500</v>
          </cell>
          <cell r="AJ2445">
            <v>5669500</v>
          </cell>
        </row>
        <row r="2446">
          <cell r="A2446" t="str">
            <v>B30305</v>
          </cell>
          <cell r="B2446">
            <v>8620</v>
          </cell>
          <cell r="C2446">
            <v>1821</v>
          </cell>
          <cell r="E2446" t="str">
            <v>Poly Vinyl Chloride Pipe (PN16)</v>
          </cell>
          <cell r="F2446" t="str">
            <v>Ống nhựa uPVC PN16</v>
          </cell>
          <cell r="G2446" t="str">
            <v>100A (DN110)</v>
          </cell>
          <cell r="H2446" t="str">
            <v>m</v>
          </cell>
          <cell r="I2446">
            <v>18.399999999999999</v>
          </cell>
          <cell r="J2446">
            <v>156200</v>
          </cell>
          <cell r="K2446">
            <v>2874080</v>
          </cell>
          <cell r="M2446" t="str">
            <v>Tien Phong</v>
          </cell>
          <cell r="N2446">
            <v>0</v>
          </cell>
          <cell r="O2446" t="str">
            <v>Viet nam</v>
          </cell>
          <cell r="Q2446">
            <v>100</v>
          </cell>
          <cell r="R2446">
            <v>156322</v>
          </cell>
          <cell r="S2446">
            <v>0</v>
          </cell>
          <cell r="T2446">
            <v>18.399999999999999</v>
          </cell>
          <cell r="U2446">
            <v>156226.5</v>
          </cell>
          <cell r="V2446">
            <v>2874567.5999999996</v>
          </cell>
          <cell r="W2446">
            <v>33.599999999999994</v>
          </cell>
          <cell r="X2446">
            <v>618.2399999999999</v>
          </cell>
          <cell r="Y2446">
            <v>138176.64000000001</v>
          </cell>
          <cell r="Z2446">
            <v>2542450.176</v>
          </cell>
          <cell r="AA2446">
            <v>145085.47</v>
          </cell>
          <cell r="AB2446">
            <v>2669572.648</v>
          </cell>
          <cell r="AC2446">
            <v>2.7</v>
          </cell>
          <cell r="AD2446">
            <v>49.68</v>
          </cell>
          <cell r="AE2446" t="e">
            <v>#REF!</v>
          </cell>
          <cell r="AF2446" t="e">
            <v>#REF!</v>
          </cell>
          <cell r="AI2446">
            <v>156200</v>
          </cell>
          <cell r="AJ2446">
            <v>2874080</v>
          </cell>
        </row>
        <row r="2447">
          <cell r="A2447" t="str">
            <v>B30306</v>
          </cell>
          <cell r="B2447">
            <v>8496</v>
          </cell>
          <cell r="C2447">
            <v>1821</v>
          </cell>
          <cell r="E2447" t="str">
            <v>Poly Vinyl Chloride Pipe (PN6)</v>
          </cell>
          <cell r="F2447" t="str">
            <v>Ống nhựa uPVC PN8</v>
          </cell>
          <cell r="G2447" t="str">
            <v>100A (DN110)</v>
          </cell>
          <cell r="H2447" t="str">
            <v>m</v>
          </cell>
          <cell r="I2447">
            <v>17.099999999999998</v>
          </cell>
          <cell r="J2447">
            <v>62400</v>
          </cell>
          <cell r="K2447">
            <v>1067040</v>
          </cell>
          <cell r="M2447" t="str">
            <v>Tien Phong</v>
          </cell>
          <cell r="N2447">
            <v>0</v>
          </cell>
          <cell r="O2447" t="str">
            <v>Viet nam</v>
          </cell>
          <cell r="Q2447">
            <v>100</v>
          </cell>
          <cell r="R2447">
            <v>62320</v>
          </cell>
          <cell r="S2447">
            <v>0</v>
          </cell>
          <cell r="T2447">
            <v>17.099999999999998</v>
          </cell>
          <cell r="U2447">
            <v>62356.5</v>
          </cell>
          <cell r="V2447">
            <v>1066296.1499999999</v>
          </cell>
          <cell r="W2447">
            <v>33.599999999999994</v>
          </cell>
          <cell r="X2447">
            <v>574.55999999999983</v>
          </cell>
          <cell r="Y2447">
            <v>138176.64000000001</v>
          </cell>
          <cell r="Z2447">
            <v>2362820.5439999998</v>
          </cell>
          <cell r="AA2447">
            <v>145085.47</v>
          </cell>
          <cell r="AB2447">
            <v>2480961.5369999995</v>
          </cell>
          <cell r="AC2447">
            <v>2.7</v>
          </cell>
          <cell r="AD2447">
            <v>46.169999999999995</v>
          </cell>
          <cell r="AE2447" t="e">
            <v>#REF!</v>
          </cell>
          <cell r="AF2447" t="e">
            <v>#REF!</v>
          </cell>
          <cell r="AI2447">
            <v>62400</v>
          </cell>
          <cell r="AJ2447">
            <v>1067039.9999999998</v>
          </cell>
        </row>
        <row r="2448">
          <cell r="A2448" t="str">
            <v>B30307</v>
          </cell>
          <cell r="B2448">
            <v>8495</v>
          </cell>
          <cell r="C2448">
            <v>1821</v>
          </cell>
          <cell r="E2448" t="str">
            <v>Poly Vinyl Chloride Pipe (PN6)</v>
          </cell>
          <cell r="F2448" t="str">
            <v>Ống nhựa uPVC PN8</v>
          </cell>
          <cell r="G2448" t="str">
            <v>80A (DN90)</v>
          </cell>
          <cell r="H2448" t="str">
            <v>m</v>
          </cell>
          <cell r="I2448">
            <v>15</v>
          </cell>
          <cell r="J2448">
            <v>42500</v>
          </cell>
          <cell r="K2448">
            <v>637500</v>
          </cell>
          <cell r="M2448" t="str">
            <v>Tien Phong</v>
          </cell>
          <cell r="N2448">
            <v>0</v>
          </cell>
          <cell r="O2448" t="str">
            <v>Viet nam</v>
          </cell>
          <cell r="Q2448">
            <v>100</v>
          </cell>
          <cell r="R2448">
            <v>42565</v>
          </cell>
          <cell r="S2448">
            <v>0</v>
          </cell>
          <cell r="T2448">
            <v>15</v>
          </cell>
          <cell r="U2448">
            <v>42465</v>
          </cell>
          <cell r="V2448">
            <v>636975</v>
          </cell>
          <cell r="W2448">
            <v>26.04</v>
          </cell>
          <cell r="X2448">
            <v>390.59999999999997</v>
          </cell>
          <cell r="Y2448">
            <v>107086.9</v>
          </cell>
          <cell r="Z2448">
            <v>1606303.5</v>
          </cell>
          <cell r="AA2448">
            <v>112441.24</v>
          </cell>
          <cell r="AB2448">
            <v>1686618.6</v>
          </cell>
          <cell r="AC2448">
            <v>2.1</v>
          </cell>
          <cell r="AD2448">
            <v>31.5</v>
          </cell>
          <cell r="AE2448" t="e">
            <v>#REF!</v>
          </cell>
          <cell r="AF2448" t="e">
            <v>#REF!</v>
          </cell>
          <cell r="AI2448">
            <v>42500</v>
          </cell>
          <cell r="AJ2448">
            <v>637500</v>
          </cell>
        </row>
        <row r="2449">
          <cell r="A2449" t="str">
            <v>B30308</v>
          </cell>
          <cell r="B2449">
            <v>8494</v>
          </cell>
          <cell r="C2449">
            <v>1821</v>
          </cell>
          <cell r="E2449" t="str">
            <v>Poly Vinyl Chloride Pipe (PN6)</v>
          </cell>
          <cell r="F2449" t="str">
            <v>Ống nhựa uPVC PN8</v>
          </cell>
          <cell r="G2449" t="str">
            <v>65A (DN75)</v>
          </cell>
          <cell r="H2449" t="str">
            <v>m</v>
          </cell>
          <cell r="I2449">
            <v>23.5</v>
          </cell>
          <cell r="J2449">
            <v>29700</v>
          </cell>
          <cell r="K2449">
            <v>697950</v>
          </cell>
          <cell r="M2449" t="str">
            <v>Tien Phong</v>
          </cell>
          <cell r="N2449">
            <v>0</v>
          </cell>
          <cell r="O2449" t="str">
            <v>Viet nam</v>
          </cell>
          <cell r="Q2449">
            <v>100</v>
          </cell>
          <cell r="R2449">
            <v>29744</v>
          </cell>
          <cell r="S2449">
            <v>0</v>
          </cell>
          <cell r="T2449">
            <v>23.5</v>
          </cell>
          <cell r="U2449">
            <v>29725.5</v>
          </cell>
          <cell r="V2449">
            <v>698549.25</v>
          </cell>
          <cell r="W2449">
            <v>22.679999999999996</v>
          </cell>
          <cell r="X2449">
            <v>532.9799999999999</v>
          </cell>
          <cell r="Y2449">
            <v>93269.23</v>
          </cell>
          <cell r="Z2449">
            <v>2191826.9049999998</v>
          </cell>
          <cell r="AA2449">
            <v>97932.69</v>
          </cell>
          <cell r="AB2449">
            <v>2301418.2149999999</v>
          </cell>
          <cell r="AC2449">
            <v>1.8</v>
          </cell>
          <cell r="AD2449">
            <v>42.300000000000004</v>
          </cell>
          <cell r="AE2449" t="e">
            <v>#REF!</v>
          </cell>
          <cell r="AF2449" t="e">
            <v>#REF!</v>
          </cell>
          <cell r="AI2449">
            <v>29700</v>
          </cell>
          <cell r="AJ2449">
            <v>697950</v>
          </cell>
        </row>
        <row r="2450">
          <cell r="A2450" t="str">
            <v>B30309</v>
          </cell>
          <cell r="B2450">
            <v>8493</v>
          </cell>
          <cell r="C2450">
            <v>1821</v>
          </cell>
          <cell r="E2450" t="str">
            <v>Poly Vinyl Chloride Pipe (PN6)</v>
          </cell>
          <cell r="F2450" t="str">
            <v>Ống nhựa uPVC PN8</v>
          </cell>
          <cell r="G2450" t="str">
            <v>50A (DN60)</v>
          </cell>
          <cell r="H2450" t="str">
            <v>m</v>
          </cell>
          <cell r="I2450">
            <v>36</v>
          </cell>
          <cell r="J2450">
            <v>23500</v>
          </cell>
          <cell r="K2450">
            <v>846000</v>
          </cell>
          <cell r="M2450" t="str">
            <v>Tien Phong</v>
          </cell>
          <cell r="N2450">
            <v>0</v>
          </cell>
          <cell r="O2450" t="str">
            <v>Viet nam</v>
          </cell>
          <cell r="Q2450">
            <v>100</v>
          </cell>
          <cell r="R2450">
            <v>23407</v>
          </cell>
          <cell r="S2450">
            <v>0</v>
          </cell>
          <cell r="T2450">
            <v>36</v>
          </cell>
          <cell r="U2450">
            <v>23467.5</v>
          </cell>
          <cell r="V2450">
            <v>844830</v>
          </cell>
          <cell r="W2450">
            <v>17.22</v>
          </cell>
          <cell r="X2450">
            <v>619.91999999999996</v>
          </cell>
          <cell r="Y2450">
            <v>70815.53</v>
          </cell>
          <cell r="Z2450">
            <v>2549359.08</v>
          </cell>
          <cell r="AA2450">
            <v>74356.3</v>
          </cell>
          <cell r="AB2450">
            <v>2676826.8000000003</v>
          </cell>
          <cell r="AC2450">
            <v>1.4</v>
          </cell>
          <cell r="AD2450">
            <v>50.4</v>
          </cell>
          <cell r="AE2450" t="e">
            <v>#REF!</v>
          </cell>
          <cell r="AF2450" t="e">
            <v>#REF!</v>
          </cell>
          <cell r="AI2450">
            <v>23500</v>
          </cell>
          <cell r="AJ2450">
            <v>846000</v>
          </cell>
        </row>
        <row r="2451">
          <cell r="A2451" t="str">
            <v>B30310</v>
          </cell>
          <cell r="B2451">
            <v>8492</v>
          </cell>
          <cell r="C2451">
            <v>1821</v>
          </cell>
          <cell r="E2451" t="str">
            <v>Poly Vinyl Chloride Pipe (PN6)</v>
          </cell>
          <cell r="F2451" t="str">
            <v>Ống nhựa uPVC PN8</v>
          </cell>
          <cell r="G2451" t="str">
            <v>40A (DN48)</v>
          </cell>
          <cell r="H2451" t="str">
            <v>m</v>
          </cell>
          <cell r="I2451">
            <v>37</v>
          </cell>
          <cell r="J2451">
            <v>14500</v>
          </cell>
          <cell r="K2451">
            <v>536500</v>
          </cell>
          <cell r="M2451" t="str">
            <v>Tien Phong</v>
          </cell>
          <cell r="N2451">
            <v>0</v>
          </cell>
          <cell r="O2451" t="str">
            <v>Viet nam</v>
          </cell>
          <cell r="Q2451">
            <v>100</v>
          </cell>
          <cell r="R2451">
            <v>14462</v>
          </cell>
          <cell r="S2451">
            <v>0</v>
          </cell>
          <cell r="T2451">
            <v>37</v>
          </cell>
          <cell r="U2451">
            <v>14527.5</v>
          </cell>
          <cell r="V2451">
            <v>537517.5</v>
          </cell>
          <cell r="W2451">
            <v>13.44</v>
          </cell>
          <cell r="X2451">
            <v>497.28</v>
          </cell>
          <cell r="Y2451">
            <v>55270.66</v>
          </cell>
          <cell r="Z2451">
            <v>2045014.4200000002</v>
          </cell>
          <cell r="AA2451">
            <v>58034.19</v>
          </cell>
          <cell r="AB2451">
            <v>2147265.0300000003</v>
          </cell>
          <cell r="AC2451">
            <v>1.1000000000000001</v>
          </cell>
          <cell r="AD2451">
            <v>40.700000000000003</v>
          </cell>
          <cell r="AE2451" t="e">
            <v>#REF!</v>
          </cell>
          <cell r="AF2451" t="e">
            <v>#REF!</v>
          </cell>
          <cell r="AI2451">
            <v>14500</v>
          </cell>
          <cell r="AJ2451">
            <v>536500</v>
          </cell>
        </row>
        <row r="2452">
          <cell r="A2452" t="str">
            <v>B30311</v>
          </cell>
          <cell r="B2452">
            <v>8491</v>
          </cell>
          <cell r="C2452">
            <v>1821</v>
          </cell>
          <cell r="E2452" t="str">
            <v>Poly Vinyl Chloride Pipe (PN6)</v>
          </cell>
          <cell r="F2452" t="str">
            <v>Ống nhựa uPVC PN8</v>
          </cell>
          <cell r="G2452" t="str">
            <v>32A (DN42)</v>
          </cell>
          <cell r="H2452" t="str">
            <v>m</v>
          </cell>
          <cell r="I2452">
            <v>15</v>
          </cell>
          <cell r="J2452">
            <v>11800</v>
          </cell>
          <cell r="K2452">
            <v>177000</v>
          </cell>
          <cell r="M2452" t="str">
            <v>Tien Phong</v>
          </cell>
          <cell r="N2452">
            <v>0</v>
          </cell>
          <cell r="O2452" t="str">
            <v>Viet nam</v>
          </cell>
          <cell r="Q2452">
            <v>100</v>
          </cell>
          <cell r="R2452">
            <v>11853</v>
          </cell>
          <cell r="S2452">
            <v>0</v>
          </cell>
          <cell r="T2452">
            <v>15</v>
          </cell>
          <cell r="U2452">
            <v>11845.5</v>
          </cell>
          <cell r="V2452">
            <v>177682.5</v>
          </cell>
          <cell r="W2452">
            <v>12.179999999999998</v>
          </cell>
          <cell r="X2452">
            <v>182.69999999999996</v>
          </cell>
          <cell r="Y2452">
            <v>50089.03</v>
          </cell>
          <cell r="Z2452">
            <v>751335.45</v>
          </cell>
          <cell r="AA2452">
            <v>52593.48</v>
          </cell>
          <cell r="AB2452">
            <v>788902.20000000007</v>
          </cell>
          <cell r="AC2452">
            <v>1</v>
          </cell>
          <cell r="AD2452">
            <v>15</v>
          </cell>
          <cell r="AE2452" t="e">
            <v>#REF!</v>
          </cell>
          <cell r="AF2452" t="e">
            <v>#REF!</v>
          </cell>
          <cell r="AI2452">
            <v>11800</v>
          </cell>
          <cell r="AJ2452">
            <v>177000</v>
          </cell>
        </row>
        <row r="2453">
          <cell r="A2453" t="str">
            <v>B30312</v>
          </cell>
          <cell r="B2453">
            <v>9257</v>
          </cell>
          <cell r="C2453">
            <v>1828</v>
          </cell>
          <cell r="E2453" t="str">
            <v>PVC pipe fittings</v>
          </cell>
          <cell r="F2453" t="str">
            <v>Phụ kiện ống PVC</v>
          </cell>
          <cell r="H2453" t="str">
            <v>lot</v>
          </cell>
          <cell r="J2453">
            <v>10629700</v>
          </cell>
          <cell r="K2453">
            <v>0</v>
          </cell>
          <cell r="M2453">
            <v>0</v>
          </cell>
          <cell r="N2453">
            <v>0</v>
          </cell>
          <cell r="O2453">
            <v>0</v>
          </cell>
          <cell r="R2453" t="str">
            <v>PVC</v>
          </cell>
          <cell r="S2453">
            <v>0.85</v>
          </cell>
          <cell r="T2453">
            <v>0</v>
          </cell>
          <cell r="U2453">
            <v>10630431.08</v>
          </cell>
          <cell r="V2453">
            <v>0</v>
          </cell>
          <cell r="W2453">
            <v>0</v>
          </cell>
          <cell r="X2453">
            <v>0</v>
          </cell>
          <cell r="Z2453">
            <v>0</v>
          </cell>
          <cell r="AA2453">
            <v>0</v>
          </cell>
          <cell r="AB2453">
            <v>0</v>
          </cell>
          <cell r="AC2453">
            <v>0</v>
          </cell>
          <cell r="AD2453">
            <v>0</v>
          </cell>
          <cell r="AE2453" t="e">
            <v>#REF!</v>
          </cell>
          <cell r="AF2453" t="e">
            <v>#REF!</v>
          </cell>
          <cell r="AI2453">
            <v>10629700</v>
          </cell>
          <cell r="AJ2453">
            <v>0</v>
          </cell>
        </row>
        <row r="2454">
          <cell r="A2454" t="str">
            <v>B30313</v>
          </cell>
          <cell r="B2454">
            <v>9274</v>
          </cell>
          <cell r="C2454">
            <v>1834</v>
          </cell>
          <cell r="E2454" t="str">
            <v>Ditto Suspended &amp; Supports Materials</v>
          </cell>
          <cell r="F2454" t="str">
            <v>Vật tư làm giá đỡ</v>
          </cell>
          <cell r="H2454" t="str">
            <v>Lot</v>
          </cell>
          <cell r="J2454">
            <v>1875800</v>
          </cell>
          <cell r="K2454">
            <v>0</v>
          </cell>
          <cell r="M2454">
            <v>0</v>
          </cell>
          <cell r="N2454">
            <v>0</v>
          </cell>
          <cell r="O2454">
            <v>0</v>
          </cell>
          <cell r="R2454" t="str">
            <v>PVC</v>
          </cell>
          <cell r="S2454">
            <v>0.15</v>
          </cell>
          <cell r="T2454">
            <v>0</v>
          </cell>
          <cell r="U2454">
            <v>1875958.43</v>
          </cell>
          <cell r="V2454">
            <v>0</v>
          </cell>
          <cell r="W2454">
            <v>0</v>
          </cell>
          <cell r="X2454">
            <v>0</v>
          </cell>
          <cell r="Z2454">
            <v>0</v>
          </cell>
          <cell r="AA2454">
            <v>0</v>
          </cell>
          <cell r="AB2454">
            <v>0</v>
          </cell>
          <cell r="AC2454">
            <v>0</v>
          </cell>
          <cell r="AD2454">
            <v>0</v>
          </cell>
          <cell r="AE2454" t="e">
            <v>#REF!</v>
          </cell>
          <cell r="AF2454" t="e">
            <v>#REF!</v>
          </cell>
          <cell r="AI2454">
            <v>1875800</v>
          </cell>
          <cell r="AJ2454">
            <v>0</v>
          </cell>
        </row>
        <row r="2455">
          <cell r="A2455" t="str">
            <v>B30314</v>
          </cell>
          <cell r="B2455">
            <v>10281</v>
          </cell>
          <cell r="C2455">
            <v>1828</v>
          </cell>
          <cell r="E2455" t="str">
            <v>Chếch uPVC 450 D140 PN≥16</v>
          </cell>
          <cell r="F2455">
            <v>0</v>
          </cell>
          <cell r="G2455">
            <v>0</v>
          </cell>
          <cell r="H2455" t="str">
            <v>cái</v>
          </cell>
          <cell r="I2455">
            <v>4</v>
          </cell>
          <cell r="J2455">
            <v>193100</v>
          </cell>
          <cell r="K2455">
            <v>772400</v>
          </cell>
          <cell r="M2455" t="str">
            <v>Tiền Phong</v>
          </cell>
          <cell r="N2455">
            <v>0</v>
          </cell>
          <cell r="O2455" t="str">
            <v>Việt Nam</v>
          </cell>
          <cell r="Q2455">
            <v>100</v>
          </cell>
          <cell r="R2455">
            <v>193000</v>
          </cell>
          <cell r="S2455">
            <v>0</v>
          </cell>
          <cell r="T2455">
            <v>4</v>
          </cell>
          <cell r="U2455">
            <v>193104</v>
          </cell>
          <cell r="V2455">
            <v>772416</v>
          </cell>
          <cell r="W2455">
            <v>0</v>
          </cell>
          <cell r="X2455">
            <v>0</v>
          </cell>
          <cell r="Y2455">
            <v>0</v>
          </cell>
          <cell r="Z2455">
            <v>0</v>
          </cell>
          <cell r="AA2455">
            <v>0</v>
          </cell>
          <cell r="AB2455">
            <v>0</v>
          </cell>
          <cell r="AC2455">
            <v>0</v>
          </cell>
          <cell r="AD2455">
            <v>0</v>
          </cell>
          <cell r="AE2455" t="e">
            <v>#REF!</v>
          </cell>
          <cell r="AF2455" t="e">
            <v>#REF!</v>
          </cell>
          <cell r="AI2455">
            <v>193100</v>
          </cell>
          <cell r="AJ2455">
            <v>772400</v>
          </cell>
        </row>
        <row r="2456">
          <cell r="A2456" t="str">
            <v>B30315</v>
          </cell>
          <cell r="B2456">
            <v>10282</v>
          </cell>
          <cell r="C2456">
            <v>1828</v>
          </cell>
          <cell r="E2456" t="str">
            <v>Chếch uPVC 450 D110 PN≥16</v>
          </cell>
          <cell r="F2456">
            <v>0</v>
          </cell>
          <cell r="G2456">
            <v>0</v>
          </cell>
          <cell r="H2456" t="str">
            <v>cái</v>
          </cell>
          <cell r="I2456">
            <v>32</v>
          </cell>
          <cell r="J2456">
            <v>45400</v>
          </cell>
          <cell r="K2456">
            <v>1452800</v>
          </cell>
          <cell r="M2456" t="str">
            <v>Tiền Phong</v>
          </cell>
          <cell r="N2456">
            <v>0</v>
          </cell>
          <cell r="O2456" t="str">
            <v>Việt Nam</v>
          </cell>
          <cell r="Q2456">
            <v>100</v>
          </cell>
          <cell r="R2456">
            <v>45272.35</v>
          </cell>
          <cell r="S2456">
            <v>0</v>
          </cell>
          <cell r="T2456">
            <v>32</v>
          </cell>
          <cell r="U2456">
            <v>45370.5</v>
          </cell>
          <cell r="V2456">
            <v>1451856</v>
          </cell>
          <cell r="W2456">
            <v>0</v>
          </cell>
          <cell r="X2456">
            <v>0</v>
          </cell>
          <cell r="Y2456">
            <v>0</v>
          </cell>
          <cell r="Z2456">
            <v>0</v>
          </cell>
          <cell r="AA2456">
            <v>0</v>
          </cell>
          <cell r="AB2456">
            <v>0</v>
          </cell>
          <cell r="AC2456">
            <v>0</v>
          </cell>
          <cell r="AD2456">
            <v>0</v>
          </cell>
          <cell r="AE2456" t="e">
            <v>#REF!</v>
          </cell>
          <cell r="AF2456" t="e">
            <v>#REF!</v>
          </cell>
          <cell r="AI2456">
            <v>45400</v>
          </cell>
          <cell r="AJ2456">
            <v>1452800</v>
          </cell>
        </row>
        <row r="2457">
          <cell r="A2457" t="str">
            <v>B30316</v>
          </cell>
          <cell r="B2457">
            <v>10283</v>
          </cell>
          <cell r="C2457">
            <v>1828</v>
          </cell>
          <cell r="E2457" t="str">
            <v>Chếch uPVC 450 D75 PN≥6</v>
          </cell>
          <cell r="F2457">
            <v>0</v>
          </cell>
          <cell r="G2457">
            <v>0</v>
          </cell>
          <cell r="H2457" t="str">
            <v>cái</v>
          </cell>
          <cell r="I2457">
            <v>13</v>
          </cell>
          <cell r="J2457">
            <v>12300</v>
          </cell>
          <cell r="K2457">
            <v>159900</v>
          </cell>
          <cell r="M2457" t="str">
            <v>Tiền Phong</v>
          </cell>
          <cell r="N2457">
            <v>0</v>
          </cell>
          <cell r="O2457" t="str">
            <v>Việt Nam</v>
          </cell>
          <cell r="Q2457">
            <v>100</v>
          </cell>
          <cell r="R2457">
            <v>12374.47</v>
          </cell>
          <cell r="S2457">
            <v>0</v>
          </cell>
          <cell r="T2457">
            <v>13</v>
          </cell>
          <cell r="U2457">
            <v>12292.5</v>
          </cell>
          <cell r="V2457">
            <v>159802.5</v>
          </cell>
          <cell r="W2457">
            <v>0</v>
          </cell>
          <cell r="X2457">
            <v>0</v>
          </cell>
          <cell r="Y2457">
            <v>0</v>
          </cell>
          <cell r="Z2457">
            <v>0</v>
          </cell>
          <cell r="AA2457">
            <v>0</v>
          </cell>
          <cell r="AB2457">
            <v>0</v>
          </cell>
          <cell r="AC2457">
            <v>0</v>
          </cell>
          <cell r="AD2457">
            <v>0</v>
          </cell>
          <cell r="AE2457" t="e">
            <v>#REF!</v>
          </cell>
          <cell r="AF2457" t="e">
            <v>#REF!</v>
          </cell>
          <cell r="AI2457">
            <v>12300</v>
          </cell>
          <cell r="AJ2457">
            <v>159900</v>
          </cell>
        </row>
        <row r="2458">
          <cell r="A2458" t="str">
            <v>B30317</v>
          </cell>
          <cell r="B2458">
            <v>10284</v>
          </cell>
          <cell r="C2458">
            <v>1828</v>
          </cell>
          <cell r="E2458" t="str">
            <v>Chếch uPVC 450 D63 PN≥6</v>
          </cell>
          <cell r="F2458">
            <v>0</v>
          </cell>
          <cell r="G2458">
            <v>0</v>
          </cell>
          <cell r="H2458" t="str">
            <v>cái</v>
          </cell>
          <cell r="I2458">
            <v>70</v>
          </cell>
          <cell r="J2458">
            <v>7200</v>
          </cell>
          <cell r="K2458">
            <v>504000</v>
          </cell>
          <cell r="M2458" t="str">
            <v>Tiền Phong</v>
          </cell>
          <cell r="N2458">
            <v>0</v>
          </cell>
          <cell r="O2458" t="str">
            <v>Việt Nam</v>
          </cell>
          <cell r="Q2458">
            <v>100</v>
          </cell>
          <cell r="R2458">
            <v>7167.88</v>
          </cell>
          <cell r="S2458">
            <v>0</v>
          </cell>
          <cell r="T2458">
            <v>70</v>
          </cell>
          <cell r="U2458">
            <v>7152</v>
          </cell>
          <cell r="V2458">
            <v>500640</v>
          </cell>
          <cell r="W2458">
            <v>0</v>
          </cell>
          <cell r="X2458">
            <v>0</v>
          </cell>
          <cell r="Y2458">
            <v>0</v>
          </cell>
          <cell r="Z2458">
            <v>0</v>
          </cell>
          <cell r="AA2458">
            <v>0</v>
          </cell>
          <cell r="AB2458">
            <v>0</v>
          </cell>
          <cell r="AC2458">
            <v>0</v>
          </cell>
          <cell r="AD2458">
            <v>0</v>
          </cell>
          <cell r="AE2458" t="e">
            <v>#REF!</v>
          </cell>
          <cell r="AF2458" t="e">
            <v>#REF!</v>
          </cell>
          <cell r="AI2458">
            <v>7200</v>
          </cell>
          <cell r="AJ2458">
            <v>504000</v>
          </cell>
        </row>
        <row r="2459">
          <cell r="A2459" t="str">
            <v>B30318</v>
          </cell>
          <cell r="B2459">
            <v>10285</v>
          </cell>
          <cell r="C2459">
            <v>1828</v>
          </cell>
          <cell r="E2459" t="str">
            <v>Côn thu uPVC D140x110 PN≥16</v>
          </cell>
          <cell r="F2459">
            <v>0</v>
          </cell>
          <cell r="G2459">
            <v>0</v>
          </cell>
          <cell r="H2459" t="str">
            <v>cái</v>
          </cell>
          <cell r="I2459">
            <v>1</v>
          </cell>
          <cell r="J2459">
            <v>35300</v>
          </cell>
          <cell r="K2459">
            <v>35300</v>
          </cell>
          <cell r="M2459" t="str">
            <v>Tiền Phong</v>
          </cell>
          <cell r="N2459">
            <v>0</v>
          </cell>
          <cell r="O2459" t="str">
            <v>Việt Nam</v>
          </cell>
          <cell r="Q2459">
            <v>100</v>
          </cell>
          <cell r="R2459">
            <v>35237.65</v>
          </cell>
          <cell r="S2459">
            <v>0</v>
          </cell>
          <cell r="T2459">
            <v>1</v>
          </cell>
          <cell r="U2459">
            <v>35313</v>
          </cell>
          <cell r="V2459">
            <v>35313</v>
          </cell>
          <cell r="W2459">
            <v>0</v>
          </cell>
          <cell r="X2459">
            <v>0</v>
          </cell>
          <cell r="Y2459">
            <v>0</v>
          </cell>
          <cell r="Z2459">
            <v>0</v>
          </cell>
          <cell r="AA2459">
            <v>0</v>
          </cell>
          <cell r="AB2459">
            <v>0</v>
          </cell>
          <cell r="AC2459">
            <v>0</v>
          </cell>
          <cell r="AD2459">
            <v>0</v>
          </cell>
          <cell r="AE2459" t="e">
            <v>#REF!</v>
          </cell>
          <cell r="AF2459" t="e">
            <v>#REF!</v>
          </cell>
          <cell r="AI2459">
            <v>35300</v>
          </cell>
          <cell r="AJ2459">
            <v>35300</v>
          </cell>
        </row>
        <row r="2460">
          <cell r="A2460" t="str">
            <v>B30319</v>
          </cell>
          <cell r="B2460">
            <v>10286</v>
          </cell>
          <cell r="C2460">
            <v>1828</v>
          </cell>
          <cell r="E2460" t="str">
            <v>Côn thu uPVC D110x50 PN≥6</v>
          </cell>
          <cell r="F2460">
            <v>0</v>
          </cell>
          <cell r="G2460">
            <v>0</v>
          </cell>
          <cell r="H2460" t="str">
            <v>cái</v>
          </cell>
          <cell r="I2460">
            <v>1</v>
          </cell>
          <cell r="J2460">
            <v>24400</v>
          </cell>
          <cell r="K2460">
            <v>24400</v>
          </cell>
          <cell r="M2460" t="str">
            <v>Tiền Phong</v>
          </cell>
          <cell r="N2460">
            <v>0</v>
          </cell>
          <cell r="O2460" t="str">
            <v>Việt Nam</v>
          </cell>
          <cell r="Q2460">
            <v>100</v>
          </cell>
          <cell r="R2460">
            <v>24447.649999999998</v>
          </cell>
          <cell r="S2460">
            <v>0</v>
          </cell>
          <cell r="T2460">
            <v>1</v>
          </cell>
          <cell r="U2460">
            <v>24361.5</v>
          </cell>
          <cell r="V2460">
            <v>24361.5</v>
          </cell>
          <cell r="W2460">
            <v>0</v>
          </cell>
          <cell r="X2460">
            <v>0</v>
          </cell>
          <cell r="Y2460">
            <v>0</v>
          </cell>
          <cell r="Z2460">
            <v>0</v>
          </cell>
          <cell r="AA2460">
            <v>0</v>
          </cell>
          <cell r="AB2460">
            <v>0</v>
          </cell>
          <cell r="AC2460">
            <v>0</v>
          </cell>
          <cell r="AD2460">
            <v>0</v>
          </cell>
          <cell r="AE2460" t="e">
            <v>#REF!</v>
          </cell>
          <cell r="AF2460" t="e">
            <v>#REF!</v>
          </cell>
          <cell r="AI2460">
            <v>24400</v>
          </cell>
          <cell r="AJ2460">
            <v>24400</v>
          </cell>
        </row>
        <row r="2461">
          <cell r="A2461" t="str">
            <v>B30320</v>
          </cell>
          <cell r="B2461">
            <v>10287</v>
          </cell>
          <cell r="C2461">
            <v>1828</v>
          </cell>
          <cell r="E2461" t="str">
            <v>Côn thu uPVC D90x75 PN≥6</v>
          </cell>
          <cell r="F2461">
            <v>0</v>
          </cell>
          <cell r="G2461">
            <v>0</v>
          </cell>
          <cell r="H2461" t="str">
            <v>cái</v>
          </cell>
          <cell r="I2461">
            <v>5</v>
          </cell>
          <cell r="J2461">
            <v>10500</v>
          </cell>
          <cell r="K2461">
            <v>52500</v>
          </cell>
          <cell r="M2461" t="str">
            <v>Tiền Phong</v>
          </cell>
          <cell r="N2461">
            <v>0</v>
          </cell>
          <cell r="O2461" t="str">
            <v>Việt Nam</v>
          </cell>
          <cell r="Q2461">
            <v>100</v>
          </cell>
          <cell r="R2461">
            <v>10563.41</v>
          </cell>
          <cell r="S2461">
            <v>0</v>
          </cell>
          <cell r="T2461">
            <v>5</v>
          </cell>
          <cell r="U2461">
            <v>10504.5</v>
          </cell>
          <cell r="V2461">
            <v>52522.5</v>
          </cell>
          <cell r="W2461">
            <v>0</v>
          </cell>
          <cell r="X2461">
            <v>0</v>
          </cell>
          <cell r="Y2461">
            <v>0</v>
          </cell>
          <cell r="Z2461">
            <v>0</v>
          </cell>
          <cell r="AA2461">
            <v>0</v>
          </cell>
          <cell r="AB2461">
            <v>0</v>
          </cell>
          <cell r="AC2461">
            <v>0</v>
          </cell>
          <cell r="AD2461">
            <v>0</v>
          </cell>
          <cell r="AE2461" t="e">
            <v>#REF!</v>
          </cell>
          <cell r="AF2461" t="e">
            <v>#REF!</v>
          </cell>
          <cell r="AI2461">
            <v>10500</v>
          </cell>
          <cell r="AJ2461">
            <v>52500</v>
          </cell>
        </row>
        <row r="2462">
          <cell r="A2462" t="str">
            <v>B30321</v>
          </cell>
          <cell r="B2462">
            <v>10288</v>
          </cell>
          <cell r="C2462">
            <v>1828</v>
          </cell>
          <cell r="E2462" t="str">
            <v>Côn thu uPVC D90x63 PN≥6</v>
          </cell>
          <cell r="F2462">
            <v>0</v>
          </cell>
          <cell r="G2462">
            <v>0</v>
          </cell>
          <cell r="H2462" t="str">
            <v>cái</v>
          </cell>
          <cell r="I2462">
            <v>19</v>
          </cell>
          <cell r="J2462">
            <v>11800</v>
          </cell>
          <cell r="K2462">
            <v>224200</v>
          </cell>
          <cell r="M2462" t="str">
            <v>Tiền Phong</v>
          </cell>
          <cell r="N2462">
            <v>0</v>
          </cell>
          <cell r="O2462" t="str">
            <v>Việt Nam</v>
          </cell>
          <cell r="Q2462">
            <v>100</v>
          </cell>
          <cell r="R2462">
            <v>11818.181818181818</v>
          </cell>
          <cell r="S2462">
            <v>0</v>
          </cell>
          <cell r="T2462">
            <v>19</v>
          </cell>
          <cell r="U2462">
            <v>11845.5</v>
          </cell>
          <cell r="V2462">
            <v>225064.5</v>
          </cell>
          <cell r="W2462">
            <v>0</v>
          </cell>
          <cell r="X2462">
            <v>0</v>
          </cell>
          <cell r="Y2462">
            <v>0</v>
          </cell>
          <cell r="Z2462">
            <v>0</v>
          </cell>
          <cell r="AA2462">
            <v>0</v>
          </cell>
          <cell r="AB2462">
            <v>0</v>
          </cell>
          <cell r="AC2462">
            <v>0</v>
          </cell>
          <cell r="AD2462">
            <v>0</v>
          </cell>
          <cell r="AE2462" t="e">
            <v>#REF!</v>
          </cell>
          <cell r="AF2462" t="e">
            <v>#REF!</v>
          </cell>
          <cell r="AI2462">
            <v>11800</v>
          </cell>
          <cell r="AJ2462">
            <v>224200</v>
          </cell>
        </row>
        <row r="2463">
          <cell r="A2463" t="str">
            <v>B30322</v>
          </cell>
          <cell r="B2463">
            <v>10289</v>
          </cell>
          <cell r="C2463">
            <v>1828</v>
          </cell>
          <cell r="E2463" t="str">
            <v>Côn thu uPVC D75x63 PN≥6</v>
          </cell>
          <cell r="F2463">
            <v>0</v>
          </cell>
          <cell r="G2463">
            <v>0</v>
          </cell>
          <cell r="H2463" t="str">
            <v>cái</v>
          </cell>
          <cell r="I2463">
            <v>14</v>
          </cell>
          <cell r="J2463">
            <v>6700</v>
          </cell>
          <cell r="K2463">
            <v>93800</v>
          </cell>
          <cell r="M2463" t="str">
            <v>Tiền Phong</v>
          </cell>
          <cell r="N2463">
            <v>0</v>
          </cell>
          <cell r="O2463" t="str">
            <v>Việt Nam</v>
          </cell>
          <cell r="Q2463">
            <v>100</v>
          </cell>
          <cell r="R2463">
            <v>6791.0599999999995</v>
          </cell>
          <cell r="S2463">
            <v>0</v>
          </cell>
          <cell r="T2463">
            <v>14</v>
          </cell>
          <cell r="U2463">
            <v>6705</v>
          </cell>
          <cell r="V2463">
            <v>93870</v>
          </cell>
          <cell r="W2463">
            <v>0</v>
          </cell>
          <cell r="X2463">
            <v>0</v>
          </cell>
          <cell r="Y2463">
            <v>0</v>
          </cell>
          <cell r="Z2463">
            <v>0</v>
          </cell>
          <cell r="AA2463">
            <v>0</v>
          </cell>
          <cell r="AB2463">
            <v>0</v>
          </cell>
          <cell r="AC2463">
            <v>0</v>
          </cell>
          <cell r="AD2463">
            <v>0</v>
          </cell>
          <cell r="AE2463" t="e">
            <v>#REF!</v>
          </cell>
          <cell r="AF2463" t="e">
            <v>#REF!</v>
          </cell>
          <cell r="AI2463">
            <v>6700</v>
          </cell>
          <cell r="AJ2463">
            <v>93800</v>
          </cell>
        </row>
        <row r="2464">
          <cell r="A2464" t="str">
            <v>B30323</v>
          </cell>
          <cell r="B2464">
            <v>10290</v>
          </cell>
          <cell r="C2464">
            <v>1828</v>
          </cell>
          <cell r="E2464" t="str">
            <v>Côn thu uPVC D75x50 PN≥6</v>
          </cell>
          <cell r="F2464">
            <v>0</v>
          </cell>
          <cell r="G2464">
            <v>0</v>
          </cell>
          <cell r="H2464" t="str">
            <v>cái</v>
          </cell>
          <cell r="I2464">
            <v>3</v>
          </cell>
          <cell r="J2464">
            <v>6700</v>
          </cell>
          <cell r="K2464">
            <v>20100</v>
          </cell>
          <cell r="M2464" t="str">
            <v>Tiền Phong</v>
          </cell>
          <cell r="N2464">
            <v>0</v>
          </cell>
          <cell r="O2464" t="str">
            <v>Việt Nam</v>
          </cell>
          <cell r="Q2464">
            <v>100</v>
          </cell>
          <cell r="R2464">
            <v>6791.0599999999995</v>
          </cell>
          <cell r="S2464">
            <v>0</v>
          </cell>
          <cell r="T2464">
            <v>3</v>
          </cell>
          <cell r="U2464">
            <v>6705</v>
          </cell>
          <cell r="V2464">
            <v>20115</v>
          </cell>
          <cell r="W2464">
            <v>0</v>
          </cell>
          <cell r="X2464">
            <v>0</v>
          </cell>
          <cell r="Y2464">
            <v>0</v>
          </cell>
          <cell r="Z2464">
            <v>0</v>
          </cell>
          <cell r="AA2464">
            <v>0</v>
          </cell>
          <cell r="AB2464">
            <v>0</v>
          </cell>
          <cell r="AC2464">
            <v>0</v>
          </cell>
          <cell r="AD2464">
            <v>0</v>
          </cell>
          <cell r="AE2464" t="e">
            <v>#REF!</v>
          </cell>
          <cell r="AF2464" t="e">
            <v>#REF!</v>
          </cell>
          <cell r="AI2464">
            <v>6700</v>
          </cell>
          <cell r="AJ2464">
            <v>20100</v>
          </cell>
        </row>
        <row r="2465">
          <cell r="A2465" t="str">
            <v>B30324</v>
          </cell>
          <cell r="B2465">
            <v>10291</v>
          </cell>
          <cell r="C2465">
            <v>1828</v>
          </cell>
          <cell r="E2465" t="str">
            <v>Côn thu uPVC D63x40 PN≥6</v>
          </cell>
          <cell r="F2465">
            <v>0</v>
          </cell>
          <cell r="G2465">
            <v>0</v>
          </cell>
          <cell r="H2465" t="str">
            <v>cái</v>
          </cell>
          <cell r="I2465">
            <v>13</v>
          </cell>
          <cell r="J2465">
            <v>4700</v>
          </cell>
          <cell r="K2465">
            <v>61100</v>
          </cell>
          <cell r="M2465" t="str">
            <v>Tiền Phong</v>
          </cell>
          <cell r="N2465">
            <v>0</v>
          </cell>
          <cell r="O2465" t="str">
            <v>Việt Nam</v>
          </cell>
          <cell r="Q2465">
            <v>100</v>
          </cell>
          <cell r="R2465">
            <v>4677.88</v>
          </cell>
          <cell r="S2465">
            <v>0</v>
          </cell>
          <cell r="T2465">
            <v>13</v>
          </cell>
          <cell r="U2465">
            <v>4693.5</v>
          </cell>
          <cell r="V2465">
            <v>61015.5</v>
          </cell>
          <cell r="W2465">
            <v>0</v>
          </cell>
          <cell r="X2465">
            <v>0</v>
          </cell>
          <cell r="Y2465">
            <v>0</v>
          </cell>
          <cell r="Z2465">
            <v>0</v>
          </cell>
          <cell r="AA2465">
            <v>0</v>
          </cell>
          <cell r="AB2465">
            <v>0</v>
          </cell>
          <cell r="AC2465">
            <v>0</v>
          </cell>
          <cell r="AD2465">
            <v>0</v>
          </cell>
          <cell r="AE2465" t="e">
            <v>#REF!</v>
          </cell>
          <cell r="AF2465" t="e">
            <v>#REF!</v>
          </cell>
          <cell r="AI2465">
            <v>4700</v>
          </cell>
          <cell r="AJ2465">
            <v>61100</v>
          </cell>
        </row>
        <row r="2466">
          <cell r="A2466" t="str">
            <v>B30325</v>
          </cell>
          <cell r="B2466">
            <v>10292</v>
          </cell>
          <cell r="C2466">
            <v>1828</v>
          </cell>
          <cell r="E2466" t="str">
            <v>Cút uPVC 900 D63 PN≥6</v>
          </cell>
          <cell r="F2466">
            <v>0</v>
          </cell>
          <cell r="G2466">
            <v>0</v>
          </cell>
          <cell r="H2466" t="str">
            <v>cái</v>
          </cell>
          <cell r="I2466">
            <v>8</v>
          </cell>
          <cell r="J2466">
            <v>8500</v>
          </cell>
          <cell r="K2466">
            <v>68000</v>
          </cell>
          <cell r="M2466" t="str">
            <v>Tiền Phong</v>
          </cell>
          <cell r="N2466">
            <v>0</v>
          </cell>
          <cell r="O2466" t="str">
            <v>Việt Nam</v>
          </cell>
          <cell r="Q2466">
            <v>100</v>
          </cell>
          <cell r="R2466">
            <v>8451.06</v>
          </cell>
          <cell r="S2466">
            <v>0</v>
          </cell>
          <cell r="T2466">
            <v>8</v>
          </cell>
          <cell r="U2466">
            <v>8493</v>
          </cell>
          <cell r="V2466">
            <v>67944</v>
          </cell>
          <cell r="W2466">
            <v>0</v>
          </cell>
          <cell r="X2466">
            <v>0</v>
          </cell>
          <cell r="Y2466">
            <v>0</v>
          </cell>
          <cell r="Z2466">
            <v>0</v>
          </cell>
          <cell r="AA2466">
            <v>0</v>
          </cell>
          <cell r="AB2466">
            <v>0</v>
          </cell>
          <cell r="AC2466">
            <v>0</v>
          </cell>
          <cell r="AD2466">
            <v>0</v>
          </cell>
          <cell r="AE2466" t="e">
            <v>#REF!</v>
          </cell>
          <cell r="AF2466" t="e">
            <v>#REF!</v>
          </cell>
          <cell r="AI2466">
            <v>8500</v>
          </cell>
          <cell r="AJ2466">
            <v>68000</v>
          </cell>
        </row>
        <row r="2467">
          <cell r="A2467" t="str">
            <v>B30326</v>
          </cell>
          <cell r="B2467">
            <v>10293</v>
          </cell>
          <cell r="C2467">
            <v>1828</v>
          </cell>
          <cell r="E2467" t="str">
            <v>Cút uPVC 900 D50 PN≥6</v>
          </cell>
          <cell r="F2467">
            <v>0</v>
          </cell>
          <cell r="G2467">
            <v>0</v>
          </cell>
          <cell r="H2467" t="str">
            <v>cái</v>
          </cell>
          <cell r="I2467">
            <v>11</v>
          </cell>
          <cell r="J2467">
            <v>5800</v>
          </cell>
          <cell r="K2467">
            <v>63800</v>
          </cell>
          <cell r="M2467" t="str">
            <v>Tiền Phong</v>
          </cell>
          <cell r="N2467">
            <v>0</v>
          </cell>
          <cell r="O2467" t="str">
            <v>Việt Nam</v>
          </cell>
          <cell r="Q2467">
            <v>100</v>
          </cell>
          <cell r="R2467">
            <v>5734.4699999999993</v>
          </cell>
          <cell r="S2467">
            <v>0</v>
          </cell>
          <cell r="T2467">
            <v>11</v>
          </cell>
          <cell r="U2467">
            <v>5811</v>
          </cell>
          <cell r="V2467">
            <v>63921</v>
          </cell>
          <cell r="W2467">
            <v>0</v>
          </cell>
          <cell r="X2467">
            <v>0</v>
          </cell>
          <cell r="Y2467">
            <v>0</v>
          </cell>
          <cell r="Z2467">
            <v>0</v>
          </cell>
          <cell r="AA2467">
            <v>0</v>
          </cell>
          <cell r="AB2467">
            <v>0</v>
          </cell>
          <cell r="AC2467">
            <v>0</v>
          </cell>
          <cell r="AD2467">
            <v>0</v>
          </cell>
          <cell r="AE2467" t="e">
            <v>#REF!</v>
          </cell>
          <cell r="AF2467" t="e">
            <v>#REF!</v>
          </cell>
          <cell r="AI2467">
            <v>5800</v>
          </cell>
          <cell r="AJ2467">
            <v>63800</v>
          </cell>
        </row>
        <row r="2468">
          <cell r="A2468" t="str">
            <v>B30327</v>
          </cell>
          <cell r="B2468">
            <v>10294</v>
          </cell>
          <cell r="C2468">
            <v>1828</v>
          </cell>
          <cell r="E2468" t="str">
            <v>Cút uPVC 900 D40 PN≥6</v>
          </cell>
          <cell r="F2468">
            <v>0</v>
          </cell>
          <cell r="G2468">
            <v>0</v>
          </cell>
          <cell r="H2468" t="str">
            <v>cái</v>
          </cell>
          <cell r="I2468">
            <v>13</v>
          </cell>
          <cell r="J2468">
            <v>3600</v>
          </cell>
          <cell r="K2468">
            <v>46800</v>
          </cell>
          <cell r="M2468" t="str">
            <v>Tiền Phong</v>
          </cell>
          <cell r="N2468">
            <v>0</v>
          </cell>
          <cell r="O2468" t="str">
            <v>Việt Nam</v>
          </cell>
          <cell r="Q2468">
            <v>100</v>
          </cell>
          <cell r="R2468">
            <v>3622.12</v>
          </cell>
          <cell r="S2468">
            <v>0</v>
          </cell>
          <cell r="T2468">
            <v>13</v>
          </cell>
          <cell r="U2468">
            <v>3576</v>
          </cell>
          <cell r="V2468">
            <v>46488</v>
          </cell>
          <cell r="W2468">
            <v>0</v>
          </cell>
          <cell r="X2468">
            <v>0</v>
          </cell>
          <cell r="Y2468">
            <v>0</v>
          </cell>
          <cell r="Z2468">
            <v>0</v>
          </cell>
          <cell r="AA2468">
            <v>0</v>
          </cell>
          <cell r="AB2468">
            <v>0</v>
          </cell>
          <cell r="AC2468">
            <v>0</v>
          </cell>
          <cell r="AD2468">
            <v>0</v>
          </cell>
          <cell r="AE2468" t="e">
            <v>#REF!</v>
          </cell>
          <cell r="AF2468" t="e">
            <v>#REF!</v>
          </cell>
          <cell r="AI2468">
            <v>3600</v>
          </cell>
          <cell r="AJ2468">
            <v>46800</v>
          </cell>
        </row>
        <row r="2469">
          <cell r="A2469" t="str">
            <v>B30328</v>
          </cell>
          <cell r="B2469">
            <v>10295</v>
          </cell>
          <cell r="C2469">
            <v>1828</v>
          </cell>
          <cell r="E2469" t="str">
            <v>Tê uPVC D140x110 PN≥16</v>
          </cell>
          <cell r="F2469">
            <v>0</v>
          </cell>
          <cell r="G2469">
            <v>0</v>
          </cell>
          <cell r="H2469" t="str">
            <v>cái</v>
          </cell>
          <cell r="I2469">
            <v>1</v>
          </cell>
          <cell r="J2469">
            <v>211000</v>
          </cell>
          <cell r="K2469">
            <v>211000</v>
          </cell>
          <cell r="M2469" t="str">
            <v>Tiền Phong</v>
          </cell>
          <cell r="N2469">
            <v>0</v>
          </cell>
          <cell r="O2469" t="str">
            <v>Việt Nam</v>
          </cell>
          <cell r="Q2469">
            <v>100</v>
          </cell>
          <cell r="R2469">
            <v>210971.06</v>
          </cell>
          <cell r="S2469">
            <v>0</v>
          </cell>
          <cell r="T2469">
            <v>1</v>
          </cell>
          <cell r="U2469">
            <v>210984</v>
          </cell>
          <cell r="V2469">
            <v>210984</v>
          </cell>
          <cell r="W2469">
            <v>0</v>
          </cell>
          <cell r="X2469">
            <v>0</v>
          </cell>
          <cell r="Y2469">
            <v>0</v>
          </cell>
          <cell r="Z2469">
            <v>0</v>
          </cell>
          <cell r="AA2469">
            <v>0</v>
          </cell>
          <cell r="AB2469">
            <v>0</v>
          </cell>
          <cell r="AC2469">
            <v>0</v>
          </cell>
          <cell r="AD2469">
            <v>0</v>
          </cell>
          <cell r="AE2469" t="e">
            <v>#REF!</v>
          </cell>
          <cell r="AF2469" t="e">
            <v>#REF!</v>
          </cell>
          <cell r="AI2469">
            <v>211000</v>
          </cell>
          <cell r="AJ2469">
            <v>211000</v>
          </cell>
        </row>
        <row r="2470">
          <cell r="A2470" t="str">
            <v>B30329</v>
          </cell>
          <cell r="B2470">
            <v>10296</v>
          </cell>
          <cell r="C2470">
            <v>1828</v>
          </cell>
          <cell r="E2470" t="str">
            <v>Tê uPVC D110x50 PN≥16</v>
          </cell>
          <cell r="F2470">
            <v>0</v>
          </cell>
          <cell r="G2470">
            <v>0</v>
          </cell>
          <cell r="H2470" t="str">
            <v>cái</v>
          </cell>
          <cell r="I2470">
            <v>3</v>
          </cell>
          <cell r="J2470">
            <v>48700</v>
          </cell>
          <cell r="K2470">
            <v>146100</v>
          </cell>
          <cell r="M2470" t="str">
            <v>Tiền Phong</v>
          </cell>
          <cell r="N2470">
            <v>0</v>
          </cell>
          <cell r="O2470" t="str">
            <v>Việt Nam</v>
          </cell>
          <cell r="Q2470">
            <v>100</v>
          </cell>
          <cell r="R2470">
            <v>48818.939999999995</v>
          </cell>
          <cell r="S2470">
            <v>0</v>
          </cell>
          <cell r="T2470">
            <v>3</v>
          </cell>
          <cell r="U2470">
            <v>48723</v>
          </cell>
          <cell r="V2470">
            <v>146169</v>
          </cell>
          <cell r="W2470">
            <v>0</v>
          </cell>
          <cell r="X2470">
            <v>0</v>
          </cell>
          <cell r="Y2470">
            <v>0</v>
          </cell>
          <cell r="Z2470">
            <v>0</v>
          </cell>
          <cell r="AA2470">
            <v>0</v>
          </cell>
          <cell r="AB2470">
            <v>0</v>
          </cell>
          <cell r="AC2470">
            <v>0</v>
          </cell>
          <cell r="AD2470">
            <v>0</v>
          </cell>
          <cell r="AE2470" t="e">
            <v>#REF!</v>
          </cell>
          <cell r="AF2470" t="e">
            <v>#REF!</v>
          </cell>
          <cell r="AI2470">
            <v>48700</v>
          </cell>
          <cell r="AJ2470">
            <v>146100</v>
          </cell>
        </row>
        <row r="2471">
          <cell r="A2471" t="str">
            <v>B30330</v>
          </cell>
          <cell r="B2471">
            <v>10297</v>
          </cell>
          <cell r="C2471">
            <v>1828</v>
          </cell>
          <cell r="E2471" t="str">
            <v>Tê uPVC D75x75 PN≥6</v>
          </cell>
          <cell r="F2471">
            <v>0</v>
          </cell>
          <cell r="G2471">
            <v>0</v>
          </cell>
          <cell r="H2471" t="str">
            <v>cái</v>
          </cell>
          <cell r="I2471">
            <v>3</v>
          </cell>
          <cell r="J2471">
            <v>19000</v>
          </cell>
          <cell r="K2471">
            <v>57000</v>
          </cell>
          <cell r="M2471" t="str">
            <v>Tiền Phong</v>
          </cell>
          <cell r="N2471">
            <v>0</v>
          </cell>
          <cell r="O2471" t="str">
            <v>Việt Nam</v>
          </cell>
          <cell r="Q2471">
            <v>100</v>
          </cell>
          <cell r="R2471">
            <v>19014.469999999998</v>
          </cell>
          <cell r="S2471">
            <v>0</v>
          </cell>
          <cell r="T2471">
            <v>3</v>
          </cell>
          <cell r="U2471">
            <v>18997.5</v>
          </cell>
          <cell r="V2471">
            <v>56992.5</v>
          </cell>
          <cell r="W2471">
            <v>0</v>
          </cell>
          <cell r="X2471">
            <v>0</v>
          </cell>
          <cell r="Y2471">
            <v>0</v>
          </cell>
          <cell r="Z2471">
            <v>0</v>
          </cell>
          <cell r="AA2471">
            <v>0</v>
          </cell>
          <cell r="AB2471">
            <v>0</v>
          </cell>
          <cell r="AC2471">
            <v>0</v>
          </cell>
          <cell r="AD2471">
            <v>0</v>
          </cell>
          <cell r="AE2471" t="e">
            <v>#REF!</v>
          </cell>
          <cell r="AF2471" t="e">
            <v>#REF!</v>
          </cell>
          <cell r="AI2471">
            <v>19000</v>
          </cell>
          <cell r="AJ2471">
            <v>57000</v>
          </cell>
        </row>
        <row r="2472">
          <cell r="A2472" t="str">
            <v>B30331</v>
          </cell>
          <cell r="B2472">
            <v>10298</v>
          </cell>
          <cell r="C2472">
            <v>1828</v>
          </cell>
          <cell r="E2472" t="str">
            <v>Tê uPVC D50x50 PN≥6</v>
          </cell>
          <cell r="F2472">
            <v>0</v>
          </cell>
          <cell r="G2472">
            <v>0</v>
          </cell>
          <cell r="H2472" t="str">
            <v>cái</v>
          </cell>
          <cell r="I2472">
            <v>5</v>
          </cell>
          <cell r="J2472">
            <v>7200</v>
          </cell>
          <cell r="K2472">
            <v>36000</v>
          </cell>
          <cell r="M2472" t="str">
            <v>Tiền Phong</v>
          </cell>
          <cell r="N2472">
            <v>0</v>
          </cell>
          <cell r="O2472" t="str">
            <v>Việt Nam</v>
          </cell>
          <cell r="Q2472">
            <v>100</v>
          </cell>
          <cell r="R2472">
            <v>7092.3499999999995</v>
          </cell>
          <cell r="S2472">
            <v>0</v>
          </cell>
          <cell r="T2472">
            <v>5</v>
          </cell>
          <cell r="U2472">
            <v>7152</v>
          </cell>
          <cell r="V2472">
            <v>35760</v>
          </cell>
          <cell r="W2472">
            <v>0</v>
          </cell>
          <cell r="X2472">
            <v>0</v>
          </cell>
          <cell r="Y2472">
            <v>0</v>
          </cell>
          <cell r="Z2472">
            <v>0</v>
          </cell>
          <cell r="AA2472">
            <v>0</v>
          </cell>
          <cell r="AB2472">
            <v>0</v>
          </cell>
          <cell r="AC2472">
            <v>0</v>
          </cell>
          <cell r="AD2472">
            <v>0</v>
          </cell>
          <cell r="AE2472" t="e">
            <v>#REF!</v>
          </cell>
          <cell r="AF2472" t="e">
            <v>#REF!</v>
          </cell>
          <cell r="AI2472">
            <v>7200</v>
          </cell>
          <cell r="AJ2472">
            <v>36000</v>
          </cell>
        </row>
        <row r="2473">
          <cell r="A2473" t="str">
            <v>B30332</v>
          </cell>
          <cell r="B2473">
            <v>10299</v>
          </cell>
          <cell r="C2473">
            <v>1828</v>
          </cell>
          <cell r="E2473" t="str">
            <v>Y uPVC D140x140 PN≥16</v>
          </cell>
          <cell r="F2473">
            <v>0</v>
          </cell>
          <cell r="G2473">
            <v>0</v>
          </cell>
          <cell r="H2473" t="str">
            <v>cái</v>
          </cell>
          <cell r="I2473">
            <v>2</v>
          </cell>
          <cell r="J2473">
            <v>527900</v>
          </cell>
          <cell r="K2473">
            <v>1055800</v>
          </cell>
          <cell r="M2473" t="str">
            <v>Tiền Phong</v>
          </cell>
          <cell r="N2473">
            <v>0</v>
          </cell>
          <cell r="O2473" t="str">
            <v>Việt Nam</v>
          </cell>
          <cell r="Q2473">
            <v>100</v>
          </cell>
          <cell r="R2473">
            <v>528000</v>
          </cell>
          <cell r="S2473">
            <v>0</v>
          </cell>
          <cell r="T2473">
            <v>2</v>
          </cell>
          <cell r="U2473">
            <v>527907</v>
          </cell>
          <cell r="V2473">
            <v>1055814</v>
          </cell>
          <cell r="W2473">
            <v>0</v>
          </cell>
          <cell r="X2473">
            <v>0</v>
          </cell>
          <cell r="Y2473">
            <v>0</v>
          </cell>
          <cell r="Z2473">
            <v>0</v>
          </cell>
          <cell r="AA2473">
            <v>0</v>
          </cell>
          <cell r="AB2473">
            <v>0</v>
          </cell>
          <cell r="AC2473">
            <v>0</v>
          </cell>
          <cell r="AD2473">
            <v>0</v>
          </cell>
          <cell r="AE2473" t="e">
            <v>#REF!</v>
          </cell>
          <cell r="AF2473" t="e">
            <v>#REF!</v>
          </cell>
          <cell r="AI2473">
            <v>527900</v>
          </cell>
          <cell r="AJ2473">
            <v>1055800</v>
          </cell>
        </row>
        <row r="2474">
          <cell r="A2474" t="str">
            <v>B30333</v>
          </cell>
          <cell r="B2474">
            <v>10300</v>
          </cell>
          <cell r="C2474">
            <v>1828</v>
          </cell>
          <cell r="E2474" t="str">
            <v>Y uPVC D140x110 PN≥16</v>
          </cell>
          <cell r="F2474">
            <v>0</v>
          </cell>
          <cell r="G2474">
            <v>0</v>
          </cell>
          <cell r="H2474" t="str">
            <v>cái</v>
          </cell>
          <cell r="I2474">
            <v>7</v>
          </cell>
          <cell r="J2474">
            <v>563900</v>
          </cell>
          <cell r="K2474">
            <v>3947300</v>
          </cell>
          <cell r="M2474" t="str">
            <v>Tiền Phong</v>
          </cell>
          <cell r="N2474">
            <v>0</v>
          </cell>
          <cell r="O2474" t="str">
            <v>Việt Nam</v>
          </cell>
          <cell r="Q2474">
            <v>100</v>
          </cell>
          <cell r="R2474">
            <v>564000</v>
          </cell>
          <cell r="S2474">
            <v>0</v>
          </cell>
          <cell r="T2474">
            <v>7</v>
          </cell>
          <cell r="U2474">
            <v>563890.5</v>
          </cell>
          <cell r="V2474">
            <v>3947233.5</v>
          </cell>
          <cell r="W2474">
            <v>0</v>
          </cell>
          <cell r="X2474">
            <v>0</v>
          </cell>
          <cell r="Y2474">
            <v>0</v>
          </cell>
          <cell r="Z2474">
            <v>0</v>
          </cell>
          <cell r="AA2474">
            <v>0</v>
          </cell>
          <cell r="AB2474">
            <v>0</v>
          </cell>
          <cell r="AC2474">
            <v>0</v>
          </cell>
          <cell r="AD2474">
            <v>0</v>
          </cell>
          <cell r="AE2474" t="e">
            <v>#REF!</v>
          </cell>
          <cell r="AF2474" t="e">
            <v>#REF!</v>
          </cell>
          <cell r="AI2474">
            <v>563900</v>
          </cell>
          <cell r="AJ2474">
            <v>3947300</v>
          </cell>
        </row>
        <row r="2475">
          <cell r="A2475" t="str">
            <v>B30334</v>
          </cell>
          <cell r="B2475">
            <v>10301</v>
          </cell>
          <cell r="C2475">
            <v>1828</v>
          </cell>
          <cell r="E2475" t="str">
            <v>Y uPVC D140x90 PN≥16</v>
          </cell>
          <cell r="F2475">
            <v>0</v>
          </cell>
          <cell r="G2475">
            <v>0</v>
          </cell>
          <cell r="H2475" t="str">
            <v>cái</v>
          </cell>
          <cell r="I2475">
            <v>6</v>
          </cell>
          <cell r="J2475">
            <v>346000</v>
          </cell>
          <cell r="K2475">
            <v>2076000</v>
          </cell>
          <cell r="M2475" t="str">
            <v>Tiền Phong</v>
          </cell>
          <cell r="N2475">
            <v>0</v>
          </cell>
          <cell r="O2475" t="str">
            <v>Việt Nam</v>
          </cell>
          <cell r="Q2475">
            <v>100</v>
          </cell>
          <cell r="R2475">
            <v>346000</v>
          </cell>
          <cell r="S2475">
            <v>0</v>
          </cell>
          <cell r="T2475">
            <v>6</v>
          </cell>
          <cell r="U2475">
            <v>345978</v>
          </cell>
          <cell r="V2475">
            <v>2075868</v>
          </cell>
          <cell r="W2475">
            <v>0</v>
          </cell>
          <cell r="X2475">
            <v>0</v>
          </cell>
          <cell r="Y2475">
            <v>0</v>
          </cell>
          <cell r="Z2475">
            <v>0</v>
          </cell>
          <cell r="AA2475">
            <v>0</v>
          </cell>
          <cell r="AB2475">
            <v>0</v>
          </cell>
          <cell r="AC2475">
            <v>0</v>
          </cell>
          <cell r="AD2475">
            <v>0</v>
          </cell>
          <cell r="AE2475" t="e">
            <v>#REF!</v>
          </cell>
          <cell r="AF2475" t="e">
            <v>#REF!</v>
          </cell>
          <cell r="AI2475">
            <v>346000</v>
          </cell>
          <cell r="AJ2475">
            <v>2076000</v>
          </cell>
        </row>
        <row r="2476">
          <cell r="A2476" t="str">
            <v>B30335</v>
          </cell>
          <cell r="B2476">
            <v>10302</v>
          </cell>
          <cell r="C2476">
            <v>1828</v>
          </cell>
          <cell r="E2476" t="str">
            <v>Y uPVC D110x110 PN≥16</v>
          </cell>
          <cell r="F2476">
            <v>0</v>
          </cell>
          <cell r="G2476">
            <v>0</v>
          </cell>
          <cell r="H2476" t="str">
            <v>cái</v>
          </cell>
          <cell r="I2476">
            <v>4</v>
          </cell>
          <cell r="J2476">
            <v>148000</v>
          </cell>
          <cell r="K2476">
            <v>592000</v>
          </cell>
          <cell r="M2476" t="str">
            <v>Tiền Phong</v>
          </cell>
          <cell r="N2476">
            <v>0</v>
          </cell>
          <cell r="O2476" t="str">
            <v>Việt Nam</v>
          </cell>
          <cell r="Q2476">
            <v>100</v>
          </cell>
          <cell r="R2476">
            <v>147891.06</v>
          </cell>
          <cell r="S2476">
            <v>0</v>
          </cell>
          <cell r="T2476">
            <v>4</v>
          </cell>
          <cell r="U2476">
            <v>147957</v>
          </cell>
          <cell r="V2476">
            <v>591828</v>
          </cell>
          <cell r="W2476">
            <v>0</v>
          </cell>
          <cell r="X2476">
            <v>0</v>
          </cell>
          <cell r="Y2476">
            <v>0</v>
          </cell>
          <cell r="Z2476">
            <v>0</v>
          </cell>
          <cell r="AA2476">
            <v>0</v>
          </cell>
          <cell r="AB2476">
            <v>0</v>
          </cell>
          <cell r="AC2476">
            <v>0</v>
          </cell>
          <cell r="AD2476">
            <v>0</v>
          </cell>
          <cell r="AE2476" t="e">
            <v>#REF!</v>
          </cell>
          <cell r="AF2476" t="e">
            <v>#REF!</v>
          </cell>
          <cell r="AI2476">
            <v>148000</v>
          </cell>
          <cell r="AJ2476">
            <v>592000</v>
          </cell>
        </row>
        <row r="2477">
          <cell r="A2477" t="str">
            <v>B30336</v>
          </cell>
          <cell r="B2477">
            <v>10303</v>
          </cell>
          <cell r="C2477">
            <v>1828</v>
          </cell>
          <cell r="E2477" t="str">
            <v>Y uPVC D110x90 PN≥16</v>
          </cell>
          <cell r="F2477">
            <v>0</v>
          </cell>
          <cell r="G2477">
            <v>0</v>
          </cell>
          <cell r="H2477" t="str">
            <v>cái</v>
          </cell>
          <cell r="I2477">
            <v>5</v>
          </cell>
          <cell r="J2477">
            <v>37800</v>
          </cell>
          <cell r="K2477">
            <v>189000</v>
          </cell>
          <cell r="M2477" t="str">
            <v>Tiền Phong</v>
          </cell>
          <cell r="N2477">
            <v>0</v>
          </cell>
          <cell r="O2477" t="str">
            <v>Việt Nam</v>
          </cell>
          <cell r="Q2477">
            <v>100</v>
          </cell>
          <cell r="R2477">
            <v>37877.879999999997</v>
          </cell>
          <cell r="S2477">
            <v>0</v>
          </cell>
          <cell r="T2477">
            <v>5</v>
          </cell>
          <cell r="U2477">
            <v>37771.5</v>
          </cell>
          <cell r="V2477">
            <v>188857.5</v>
          </cell>
          <cell r="W2477">
            <v>0</v>
          </cell>
          <cell r="X2477">
            <v>0</v>
          </cell>
          <cell r="Y2477">
            <v>0</v>
          </cell>
          <cell r="Z2477">
            <v>0</v>
          </cell>
          <cell r="AA2477">
            <v>0</v>
          </cell>
          <cell r="AB2477">
            <v>0</v>
          </cell>
          <cell r="AC2477">
            <v>0</v>
          </cell>
          <cell r="AD2477">
            <v>0</v>
          </cell>
          <cell r="AE2477" t="e">
            <v>#REF!</v>
          </cell>
          <cell r="AF2477" t="e">
            <v>#REF!</v>
          </cell>
          <cell r="AI2477">
            <v>37800</v>
          </cell>
          <cell r="AJ2477">
            <v>189000</v>
          </cell>
        </row>
        <row r="2478">
          <cell r="A2478" t="str">
            <v>B30337</v>
          </cell>
          <cell r="B2478">
            <v>10304</v>
          </cell>
          <cell r="C2478">
            <v>1828</v>
          </cell>
          <cell r="E2478" t="str">
            <v>Y uPVC D110x63 PN≥16</v>
          </cell>
          <cell r="F2478">
            <v>0</v>
          </cell>
          <cell r="G2478">
            <v>0</v>
          </cell>
          <cell r="H2478" t="str">
            <v>cái</v>
          </cell>
          <cell r="I2478">
            <v>12</v>
          </cell>
          <cell r="J2478">
            <v>93900</v>
          </cell>
          <cell r="K2478">
            <v>1126800</v>
          </cell>
          <cell r="M2478" t="str">
            <v>Tiền Phong</v>
          </cell>
          <cell r="N2478">
            <v>0</v>
          </cell>
          <cell r="O2478" t="str">
            <v>Việt Nam</v>
          </cell>
          <cell r="Q2478">
            <v>100</v>
          </cell>
          <cell r="R2478">
            <v>93941.06</v>
          </cell>
          <cell r="S2478">
            <v>0</v>
          </cell>
          <cell r="T2478">
            <v>12</v>
          </cell>
          <cell r="U2478">
            <v>93870</v>
          </cell>
          <cell r="V2478">
            <v>1126440</v>
          </cell>
          <cell r="W2478">
            <v>0</v>
          </cell>
          <cell r="X2478">
            <v>0</v>
          </cell>
          <cell r="Y2478">
            <v>0</v>
          </cell>
          <cell r="Z2478">
            <v>0</v>
          </cell>
          <cell r="AA2478">
            <v>0</v>
          </cell>
          <cell r="AB2478">
            <v>0</v>
          </cell>
          <cell r="AC2478">
            <v>0</v>
          </cell>
          <cell r="AD2478">
            <v>0</v>
          </cell>
          <cell r="AE2478" t="e">
            <v>#REF!</v>
          </cell>
          <cell r="AF2478" t="e">
            <v>#REF!</v>
          </cell>
          <cell r="AI2478">
            <v>93900</v>
          </cell>
          <cell r="AJ2478">
            <v>1126800</v>
          </cell>
        </row>
        <row r="2479">
          <cell r="A2479" t="str">
            <v>B30338</v>
          </cell>
          <cell r="B2479">
            <v>10305</v>
          </cell>
          <cell r="C2479">
            <v>1828</v>
          </cell>
          <cell r="E2479" t="str">
            <v>Y uPVC D75x75 PN≥6</v>
          </cell>
          <cell r="F2479">
            <v>0</v>
          </cell>
          <cell r="G2479">
            <v>0</v>
          </cell>
          <cell r="H2479" t="str">
            <v>cái</v>
          </cell>
          <cell r="I2479">
            <v>13</v>
          </cell>
          <cell r="J2479">
            <v>26400</v>
          </cell>
          <cell r="K2479">
            <v>343200</v>
          </cell>
          <cell r="M2479" t="str">
            <v>Tiền Phong</v>
          </cell>
          <cell r="N2479">
            <v>0</v>
          </cell>
          <cell r="O2479" t="str">
            <v>Việt Nam</v>
          </cell>
          <cell r="Q2479">
            <v>100</v>
          </cell>
          <cell r="R2479">
            <v>26484.469999999998</v>
          </cell>
          <cell r="S2479">
            <v>0</v>
          </cell>
          <cell r="T2479">
            <v>13</v>
          </cell>
          <cell r="U2479">
            <v>26373</v>
          </cell>
          <cell r="V2479">
            <v>342849</v>
          </cell>
          <cell r="W2479">
            <v>0</v>
          </cell>
          <cell r="X2479">
            <v>0</v>
          </cell>
          <cell r="Y2479">
            <v>0</v>
          </cell>
          <cell r="Z2479">
            <v>0</v>
          </cell>
          <cell r="AA2479">
            <v>0</v>
          </cell>
          <cell r="AB2479">
            <v>0</v>
          </cell>
          <cell r="AC2479">
            <v>0</v>
          </cell>
          <cell r="AD2479">
            <v>0</v>
          </cell>
          <cell r="AE2479" t="e">
            <v>#REF!</v>
          </cell>
          <cell r="AF2479" t="e">
            <v>#REF!</v>
          </cell>
          <cell r="AI2479">
            <v>26400</v>
          </cell>
          <cell r="AJ2479">
            <v>343200</v>
          </cell>
        </row>
        <row r="2480">
          <cell r="A2480" t="str">
            <v>B30339</v>
          </cell>
          <cell r="B2480">
            <v>10306</v>
          </cell>
          <cell r="C2480">
            <v>1828</v>
          </cell>
          <cell r="E2480" t="str">
            <v>Y uPVC D63x63 PN≥6</v>
          </cell>
          <cell r="F2480">
            <v>0</v>
          </cell>
          <cell r="G2480">
            <v>0</v>
          </cell>
          <cell r="H2480" t="str">
            <v>cái</v>
          </cell>
          <cell r="I2480">
            <v>1</v>
          </cell>
          <cell r="J2480">
            <v>13900</v>
          </cell>
          <cell r="K2480">
            <v>13900</v>
          </cell>
          <cell r="M2480" t="str">
            <v>Tiền Phong</v>
          </cell>
          <cell r="N2480">
            <v>0</v>
          </cell>
          <cell r="O2480" t="str">
            <v>Việt Nam</v>
          </cell>
          <cell r="Q2480">
            <v>100</v>
          </cell>
          <cell r="R2480">
            <v>13807.88</v>
          </cell>
          <cell r="S2480">
            <v>0</v>
          </cell>
          <cell r="T2480">
            <v>1</v>
          </cell>
          <cell r="U2480">
            <v>13857</v>
          </cell>
          <cell r="V2480">
            <v>13857</v>
          </cell>
          <cell r="W2480">
            <v>0</v>
          </cell>
          <cell r="X2480">
            <v>0</v>
          </cell>
          <cell r="Y2480">
            <v>0</v>
          </cell>
          <cell r="Z2480">
            <v>0</v>
          </cell>
          <cell r="AA2480">
            <v>0</v>
          </cell>
          <cell r="AB2480">
            <v>0</v>
          </cell>
          <cell r="AC2480">
            <v>0</v>
          </cell>
          <cell r="AD2480">
            <v>0</v>
          </cell>
          <cell r="AE2480" t="e">
            <v>#REF!</v>
          </cell>
          <cell r="AF2480" t="e">
            <v>#REF!</v>
          </cell>
          <cell r="AI2480">
            <v>13900</v>
          </cell>
          <cell r="AJ2480">
            <v>13900</v>
          </cell>
        </row>
        <row r="2481">
          <cell r="A2481" t="str">
            <v>B30340</v>
          </cell>
          <cell r="B2481">
            <v>10307</v>
          </cell>
          <cell r="C2481">
            <v>1828</v>
          </cell>
          <cell r="E2481" t="str">
            <v>Măng sông nối ống uPVC D140 PN≥16</v>
          </cell>
          <cell r="F2481">
            <v>0</v>
          </cell>
          <cell r="G2481">
            <v>0</v>
          </cell>
          <cell r="H2481" t="str">
            <v>cái</v>
          </cell>
          <cell r="I2481">
            <v>5</v>
          </cell>
          <cell r="J2481">
            <v>160000</v>
          </cell>
          <cell r="K2481">
            <v>800000</v>
          </cell>
          <cell r="M2481" t="str">
            <v>Tiền Phong</v>
          </cell>
          <cell r="N2481">
            <v>0</v>
          </cell>
          <cell r="O2481" t="str">
            <v>Việt Nam</v>
          </cell>
          <cell r="Q2481">
            <v>100</v>
          </cell>
          <cell r="R2481">
            <v>160000</v>
          </cell>
          <cell r="S2481">
            <v>0</v>
          </cell>
          <cell r="T2481">
            <v>5</v>
          </cell>
          <cell r="U2481">
            <v>160026</v>
          </cell>
          <cell r="V2481">
            <v>800130</v>
          </cell>
          <cell r="W2481">
            <v>0</v>
          </cell>
          <cell r="X2481">
            <v>0</v>
          </cell>
          <cell r="Y2481">
            <v>0</v>
          </cell>
          <cell r="Z2481">
            <v>0</v>
          </cell>
          <cell r="AA2481">
            <v>0</v>
          </cell>
          <cell r="AB2481">
            <v>0</v>
          </cell>
          <cell r="AC2481">
            <v>0</v>
          </cell>
          <cell r="AD2481">
            <v>0</v>
          </cell>
          <cell r="AE2481" t="e">
            <v>#REF!</v>
          </cell>
          <cell r="AF2481" t="e">
            <v>#REF!</v>
          </cell>
          <cell r="AI2481">
            <v>160000</v>
          </cell>
          <cell r="AJ2481">
            <v>800000</v>
          </cell>
        </row>
        <row r="2482">
          <cell r="A2482" t="str">
            <v>B30341</v>
          </cell>
          <cell r="B2482">
            <v>10308</v>
          </cell>
          <cell r="C2482">
            <v>1828</v>
          </cell>
          <cell r="E2482" t="str">
            <v>Măng sông nối ống uPVC D110 PN≥16</v>
          </cell>
          <cell r="F2482">
            <v>0</v>
          </cell>
          <cell r="G2482">
            <v>0</v>
          </cell>
          <cell r="H2482" t="str">
            <v>cái</v>
          </cell>
          <cell r="I2482">
            <v>8</v>
          </cell>
          <cell r="J2482">
            <v>93000</v>
          </cell>
          <cell r="K2482">
            <v>744000</v>
          </cell>
          <cell r="M2482" t="str">
            <v>Tiền Phong</v>
          </cell>
          <cell r="N2482">
            <v>0</v>
          </cell>
          <cell r="O2482" t="str">
            <v>Việt Nam</v>
          </cell>
          <cell r="Q2482">
            <v>100</v>
          </cell>
          <cell r="R2482">
            <v>92943.4</v>
          </cell>
          <cell r="S2482">
            <v>0</v>
          </cell>
          <cell r="T2482">
            <v>8</v>
          </cell>
          <cell r="U2482">
            <v>92976</v>
          </cell>
          <cell r="V2482">
            <v>743808</v>
          </cell>
          <cell r="W2482">
            <v>0</v>
          </cell>
          <cell r="X2482">
            <v>0</v>
          </cell>
          <cell r="Y2482">
            <v>0</v>
          </cell>
          <cell r="Z2482">
            <v>0</v>
          </cell>
          <cell r="AA2482">
            <v>0</v>
          </cell>
          <cell r="AB2482">
            <v>0</v>
          </cell>
          <cell r="AC2482">
            <v>0</v>
          </cell>
          <cell r="AD2482">
            <v>0</v>
          </cell>
          <cell r="AE2482" t="e">
            <v>#REF!</v>
          </cell>
          <cell r="AF2482" t="e">
            <v>#REF!</v>
          </cell>
          <cell r="AI2482">
            <v>93000</v>
          </cell>
          <cell r="AJ2482">
            <v>744000</v>
          </cell>
        </row>
        <row r="2483">
          <cell r="A2483" t="str">
            <v>B30342</v>
          </cell>
          <cell r="B2483">
            <v>10309</v>
          </cell>
          <cell r="C2483">
            <v>1828</v>
          </cell>
          <cell r="E2483" t="str">
            <v>Măng sông nối ống uPVC D75 PN≥6</v>
          </cell>
          <cell r="F2483">
            <v>0</v>
          </cell>
          <cell r="G2483">
            <v>0</v>
          </cell>
          <cell r="H2483" t="str">
            <v>cái</v>
          </cell>
          <cell r="I2483">
            <v>8</v>
          </cell>
          <cell r="J2483">
            <v>21000</v>
          </cell>
          <cell r="K2483">
            <v>168000</v>
          </cell>
          <cell r="M2483" t="str">
            <v>Tiền Phong</v>
          </cell>
          <cell r="N2483">
            <v>0</v>
          </cell>
          <cell r="O2483" t="str">
            <v>Việt Nam</v>
          </cell>
          <cell r="Q2483">
            <v>100</v>
          </cell>
          <cell r="R2483">
            <v>20999</v>
          </cell>
          <cell r="S2483">
            <v>0</v>
          </cell>
          <cell r="T2483">
            <v>8</v>
          </cell>
          <cell r="U2483">
            <v>21009</v>
          </cell>
          <cell r="V2483">
            <v>168072</v>
          </cell>
          <cell r="W2483">
            <v>0</v>
          </cell>
          <cell r="X2483">
            <v>0</v>
          </cell>
          <cell r="Y2483">
            <v>0</v>
          </cell>
          <cell r="Z2483">
            <v>0</v>
          </cell>
          <cell r="AA2483">
            <v>0</v>
          </cell>
          <cell r="AB2483">
            <v>0</v>
          </cell>
          <cell r="AC2483">
            <v>0</v>
          </cell>
          <cell r="AD2483">
            <v>0</v>
          </cell>
          <cell r="AE2483" t="e">
            <v>#REF!</v>
          </cell>
          <cell r="AF2483" t="e">
            <v>#REF!</v>
          </cell>
          <cell r="AI2483">
            <v>21000</v>
          </cell>
          <cell r="AJ2483">
            <v>168000</v>
          </cell>
        </row>
        <row r="2484">
          <cell r="A2484" t="str">
            <v>B30343</v>
          </cell>
          <cell r="B2484">
            <v>10310</v>
          </cell>
          <cell r="C2484">
            <v>1828</v>
          </cell>
          <cell r="E2484" t="str">
            <v>Măng sông nối ống uPVC D63 PN≥6</v>
          </cell>
          <cell r="F2484">
            <v>0</v>
          </cell>
          <cell r="G2484">
            <v>0</v>
          </cell>
          <cell r="H2484" t="str">
            <v>cái</v>
          </cell>
          <cell r="I2484">
            <v>8</v>
          </cell>
          <cell r="J2484">
            <v>9400</v>
          </cell>
          <cell r="K2484">
            <v>75200</v>
          </cell>
          <cell r="M2484" t="str">
            <v>Tiền Phong</v>
          </cell>
          <cell r="N2484">
            <v>0</v>
          </cell>
          <cell r="O2484" t="str">
            <v>Việt Nam</v>
          </cell>
          <cell r="Q2484">
            <v>100</v>
          </cell>
          <cell r="R2484">
            <v>9416.9999999999982</v>
          </cell>
          <cell r="S2484">
            <v>0</v>
          </cell>
          <cell r="T2484">
            <v>8</v>
          </cell>
          <cell r="U2484">
            <v>9387</v>
          </cell>
          <cell r="V2484">
            <v>75096</v>
          </cell>
          <cell r="W2484">
            <v>0</v>
          </cell>
          <cell r="X2484">
            <v>0</v>
          </cell>
          <cell r="Y2484">
            <v>0</v>
          </cell>
          <cell r="Z2484">
            <v>0</v>
          </cell>
          <cell r="AA2484">
            <v>0</v>
          </cell>
          <cell r="AB2484">
            <v>0</v>
          </cell>
          <cell r="AC2484">
            <v>0</v>
          </cell>
          <cell r="AD2484">
            <v>0</v>
          </cell>
          <cell r="AE2484" t="e">
            <v>#REF!</v>
          </cell>
          <cell r="AF2484" t="e">
            <v>#REF!</v>
          </cell>
          <cell r="AI2484">
            <v>9400</v>
          </cell>
          <cell r="AJ2484">
            <v>75200</v>
          </cell>
        </row>
        <row r="2485">
          <cell r="A2485" t="str">
            <v>B30344</v>
          </cell>
          <cell r="B2485">
            <v>10311</v>
          </cell>
          <cell r="C2485">
            <v>1828</v>
          </cell>
          <cell r="E2485" t="str">
            <v>Măng sông nối ống uPVC D40 PN≥6</v>
          </cell>
          <cell r="F2485">
            <v>0</v>
          </cell>
          <cell r="G2485">
            <v>0</v>
          </cell>
          <cell r="H2485" t="str">
            <v>cái</v>
          </cell>
          <cell r="I2485">
            <v>4</v>
          </cell>
          <cell r="J2485">
            <v>3800</v>
          </cell>
          <cell r="K2485">
            <v>15200</v>
          </cell>
          <cell r="M2485" t="str">
            <v>Tiền Phong</v>
          </cell>
          <cell r="N2485">
            <v>0</v>
          </cell>
          <cell r="O2485" t="str">
            <v>Việt Nam</v>
          </cell>
          <cell r="Q2485">
            <v>100</v>
          </cell>
          <cell r="R2485">
            <v>3869</v>
          </cell>
          <cell r="S2485">
            <v>0</v>
          </cell>
          <cell r="T2485">
            <v>4</v>
          </cell>
          <cell r="U2485">
            <v>3799.5</v>
          </cell>
          <cell r="V2485">
            <v>15198</v>
          </cell>
          <cell r="W2485">
            <v>0</v>
          </cell>
          <cell r="X2485">
            <v>0</v>
          </cell>
          <cell r="Y2485">
            <v>0</v>
          </cell>
          <cell r="Z2485">
            <v>0</v>
          </cell>
          <cell r="AA2485">
            <v>0</v>
          </cell>
          <cell r="AB2485">
            <v>0</v>
          </cell>
          <cell r="AC2485">
            <v>0</v>
          </cell>
          <cell r="AD2485">
            <v>0</v>
          </cell>
          <cell r="AE2485" t="e">
            <v>#REF!</v>
          </cell>
          <cell r="AF2485" t="e">
            <v>#REF!</v>
          </cell>
          <cell r="AI2485">
            <v>3800</v>
          </cell>
          <cell r="AJ2485">
            <v>15200</v>
          </cell>
        </row>
        <row r="2486">
          <cell r="A2486" t="str">
            <v>B30345</v>
          </cell>
          <cell r="B2486">
            <v>10312</v>
          </cell>
          <cell r="C2486">
            <v>1828</v>
          </cell>
          <cell r="E2486" t="str">
            <v>Măng sông nối ống uPVC D50 PN≥6</v>
          </cell>
          <cell r="F2486">
            <v>0</v>
          </cell>
          <cell r="G2486">
            <v>0</v>
          </cell>
          <cell r="H2486" t="str">
            <v>cái</v>
          </cell>
          <cell r="I2486">
            <v>5</v>
          </cell>
          <cell r="J2486">
            <v>6000</v>
          </cell>
          <cell r="K2486">
            <v>30000</v>
          </cell>
          <cell r="M2486" t="str">
            <v>Tiền Phong</v>
          </cell>
          <cell r="N2486">
            <v>0</v>
          </cell>
          <cell r="O2486" t="str">
            <v>Việt Nam</v>
          </cell>
          <cell r="Q2486">
            <v>100</v>
          </cell>
          <cell r="R2486">
            <v>6059</v>
          </cell>
          <cell r="S2486">
            <v>0</v>
          </cell>
          <cell r="T2486">
            <v>5</v>
          </cell>
          <cell r="U2486">
            <v>6034.5</v>
          </cell>
          <cell r="V2486">
            <v>30172.5</v>
          </cell>
          <cell r="W2486">
            <v>0</v>
          </cell>
          <cell r="X2486">
            <v>0</v>
          </cell>
          <cell r="Y2486">
            <v>0</v>
          </cell>
          <cell r="Z2486">
            <v>0</v>
          </cell>
          <cell r="AA2486">
            <v>0</v>
          </cell>
          <cell r="AB2486">
            <v>0</v>
          </cell>
          <cell r="AC2486">
            <v>0</v>
          </cell>
          <cell r="AD2486">
            <v>0</v>
          </cell>
          <cell r="AE2486" t="e">
            <v>#REF!</v>
          </cell>
          <cell r="AF2486" t="e">
            <v>#REF!</v>
          </cell>
          <cell r="AI2486">
            <v>6000</v>
          </cell>
          <cell r="AJ2486">
            <v>30000</v>
          </cell>
        </row>
        <row r="2487">
          <cell r="A2487" t="str">
            <v>B30346</v>
          </cell>
          <cell r="B2487">
            <v>10313</v>
          </cell>
          <cell r="C2487">
            <v>1828</v>
          </cell>
          <cell r="E2487" t="str">
            <v>Bịt xả thông tắc uPVC D140 PN≥16</v>
          </cell>
          <cell r="F2487">
            <v>0</v>
          </cell>
          <cell r="G2487">
            <v>0</v>
          </cell>
          <cell r="H2487" t="str">
            <v>cái</v>
          </cell>
          <cell r="I2487">
            <v>2</v>
          </cell>
          <cell r="J2487">
            <v>112000</v>
          </cell>
          <cell r="K2487">
            <v>224000</v>
          </cell>
          <cell r="M2487" t="str">
            <v>Tiền Phong</v>
          </cell>
          <cell r="N2487">
            <v>0</v>
          </cell>
          <cell r="O2487" t="str">
            <v>Việt Nam</v>
          </cell>
          <cell r="Q2487">
            <v>100</v>
          </cell>
          <cell r="R2487">
            <v>111909</v>
          </cell>
          <cell r="S2487">
            <v>0</v>
          </cell>
          <cell r="T2487">
            <v>2</v>
          </cell>
          <cell r="U2487">
            <v>111973.5</v>
          </cell>
          <cell r="V2487">
            <v>223947</v>
          </cell>
          <cell r="W2487">
            <v>0</v>
          </cell>
          <cell r="X2487">
            <v>0</v>
          </cell>
          <cell r="Y2487">
            <v>0</v>
          </cell>
          <cell r="Z2487">
            <v>0</v>
          </cell>
          <cell r="AA2487">
            <v>0</v>
          </cell>
          <cell r="AB2487">
            <v>0</v>
          </cell>
          <cell r="AC2487">
            <v>0</v>
          </cell>
          <cell r="AD2487">
            <v>0</v>
          </cell>
          <cell r="AE2487" t="e">
            <v>#REF!</v>
          </cell>
          <cell r="AF2487" t="e">
            <v>#REF!</v>
          </cell>
          <cell r="AI2487">
            <v>112000</v>
          </cell>
          <cell r="AJ2487">
            <v>224000</v>
          </cell>
        </row>
        <row r="2488">
          <cell r="A2488" t="str">
            <v>B30347</v>
          </cell>
          <cell r="B2488">
            <v>10314</v>
          </cell>
          <cell r="C2488">
            <v>1828</v>
          </cell>
          <cell r="E2488" t="str">
            <v>Bịt xả thông tắc uPVC D110 PN≥16</v>
          </cell>
          <cell r="F2488">
            <v>0</v>
          </cell>
          <cell r="G2488">
            <v>0</v>
          </cell>
          <cell r="H2488" t="str">
            <v>cái</v>
          </cell>
          <cell r="I2488">
            <v>1</v>
          </cell>
          <cell r="J2488">
            <v>21200</v>
          </cell>
          <cell r="K2488">
            <v>21200</v>
          </cell>
          <cell r="M2488" t="str">
            <v>Tiền Phong</v>
          </cell>
          <cell r="N2488">
            <v>0</v>
          </cell>
          <cell r="O2488" t="str">
            <v>Việt Nam</v>
          </cell>
          <cell r="Q2488">
            <v>100</v>
          </cell>
          <cell r="R2488">
            <v>21127.649999999998</v>
          </cell>
          <cell r="S2488">
            <v>0</v>
          </cell>
          <cell r="T2488">
            <v>1</v>
          </cell>
          <cell r="U2488">
            <v>21232.5</v>
          </cell>
          <cell r="V2488">
            <v>21232.5</v>
          </cell>
          <cell r="W2488">
            <v>0</v>
          </cell>
          <cell r="X2488">
            <v>0</v>
          </cell>
          <cell r="Y2488">
            <v>0</v>
          </cell>
          <cell r="Z2488">
            <v>0</v>
          </cell>
          <cell r="AA2488">
            <v>0</v>
          </cell>
          <cell r="AB2488">
            <v>0</v>
          </cell>
          <cell r="AC2488">
            <v>0</v>
          </cell>
          <cell r="AD2488">
            <v>0</v>
          </cell>
          <cell r="AE2488" t="e">
            <v>#REF!</v>
          </cell>
          <cell r="AF2488" t="e">
            <v>#REF!</v>
          </cell>
          <cell r="AI2488">
            <v>21200</v>
          </cell>
          <cell r="AJ2488">
            <v>21200</v>
          </cell>
        </row>
        <row r="2489">
          <cell r="A2489" t="str">
            <v>B30348</v>
          </cell>
          <cell r="B2489">
            <v>10315</v>
          </cell>
          <cell r="C2489">
            <v>1828</v>
          </cell>
          <cell r="E2489" t="str">
            <v>Bịt xả thông tắc uPVC D75 PN≥6</v>
          </cell>
          <cell r="F2489">
            <v>0</v>
          </cell>
          <cell r="G2489">
            <v>0</v>
          </cell>
          <cell r="H2489" t="str">
            <v>cái</v>
          </cell>
          <cell r="I2489">
            <v>4</v>
          </cell>
          <cell r="J2489">
            <v>28400</v>
          </cell>
          <cell r="K2489">
            <v>113600</v>
          </cell>
          <cell r="M2489" t="str">
            <v>Tiền Phong</v>
          </cell>
          <cell r="N2489">
            <v>0</v>
          </cell>
          <cell r="O2489" t="str">
            <v>Việt Nam</v>
          </cell>
          <cell r="Q2489">
            <v>100</v>
          </cell>
          <cell r="R2489">
            <v>28303</v>
          </cell>
          <cell r="S2489">
            <v>0</v>
          </cell>
          <cell r="T2489">
            <v>4</v>
          </cell>
          <cell r="U2489">
            <v>28384.5</v>
          </cell>
          <cell r="V2489">
            <v>113538</v>
          </cell>
          <cell r="W2489">
            <v>0</v>
          </cell>
          <cell r="X2489">
            <v>0</v>
          </cell>
          <cell r="Y2489">
            <v>0</v>
          </cell>
          <cell r="Z2489">
            <v>0</v>
          </cell>
          <cell r="AA2489">
            <v>0</v>
          </cell>
          <cell r="AB2489">
            <v>0</v>
          </cell>
          <cell r="AC2489">
            <v>0</v>
          </cell>
          <cell r="AD2489">
            <v>0</v>
          </cell>
          <cell r="AE2489" t="e">
            <v>#REF!</v>
          </cell>
          <cell r="AF2489" t="e">
            <v>#REF!</v>
          </cell>
          <cell r="AI2489">
            <v>28400</v>
          </cell>
          <cell r="AJ2489">
            <v>113600</v>
          </cell>
        </row>
        <row r="2490">
          <cell r="A2490" t="str">
            <v>B30349</v>
          </cell>
          <cell r="B2490">
            <v>10316</v>
          </cell>
          <cell r="C2490">
            <v>1828</v>
          </cell>
          <cell r="E2490" t="str">
            <v>Nắp bịt uPVC D110 PN≥6</v>
          </cell>
          <cell r="F2490">
            <v>0</v>
          </cell>
          <cell r="G2490">
            <v>0</v>
          </cell>
          <cell r="H2490" t="str">
            <v>cái</v>
          </cell>
          <cell r="I2490">
            <v>12</v>
          </cell>
          <cell r="J2490">
            <v>31700</v>
          </cell>
          <cell r="K2490">
            <v>380400</v>
          </cell>
          <cell r="M2490" t="str">
            <v>Tiền Phong</v>
          </cell>
          <cell r="N2490">
            <v>0</v>
          </cell>
          <cell r="O2490" t="str">
            <v>Việt Nam</v>
          </cell>
          <cell r="Q2490">
            <v>100</v>
          </cell>
          <cell r="R2490">
            <v>31682</v>
          </cell>
          <cell r="S2490">
            <v>0</v>
          </cell>
          <cell r="T2490">
            <v>12</v>
          </cell>
          <cell r="U2490">
            <v>31737</v>
          </cell>
          <cell r="V2490">
            <v>380844</v>
          </cell>
          <cell r="W2490">
            <v>0</v>
          </cell>
          <cell r="X2490">
            <v>0</v>
          </cell>
          <cell r="Y2490">
            <v>0</v>
          </cell>
          <cell r="Z2490">
            <v>0</v>
          </cell>
          <cell r="AA2490">
            <v>0</v>
          </cell>
          <cell r="AB2490">
            <v>0</v>
          </cell>
          <cell r="AC2490">
            <v>0</v>
          </cell>
          <cell r="AD2490">
            <v>0</v>
          </cell>
          <cell r="AE2490" t="e">
            <v>#REF!</v>
          </cell>
          <cell r="AF2490" t="e">
            <v>#REF!</v>
          </cell>
          <cell r="AI2490">
            <v>31700</v>
          </cell>
          <cell r="AJ2490">
            <v>380400</v>
          </cell>
        </row>
        <row r="2491">
          <cell r="A2491" t="str">
            <v>B30350</v>
          </cell>
          <cell r="B2491">
            <v>10317</v>
          </cell>
          <cell r="C2491">
            <v>1828</v>
          </cell>
          <cell r="E2491" t="str">
            <v>Nắp bịt uPVC D63 PN≥6</v>
          </cell>
          <cell r="F2491">
            <v>0</v>
          </cell>
          <cell r="G2491">
            <v>0</v>
          </cell>
          <cell r="H2491" t="str">
            <v>cái</v>
          </cell>
          <cell r="I2491">
            <v>18</v>
          </cell>
          <cell r="J2491">
            <v>6700</v>
          </cell>
          <cell r="K2491">
            <v>120600</v>
          </cell>
          <cell r="M2491" t="str">
            <v>Tiền Phong</v>
          </cell>
          <cell r="N2491">
            <v>0</v>
          </cell>
          <cell r="O2491" t="str">
            <v>Việt Nam</v>
          </cell>
          <cell r="Q2491">
            <v>100</v>
          </cell>
          <cell r="R2491">
            <v>6791.0599999999995</v>
          </cell>
          <cell r="S2491">
            <v>0</v>
          </cell>
          <cell r="T2491">
            <v>18</v>
          </cell>
          <cell r="U2491">
            <v>6705</v>
          </cell>
          <cell r="V2491">
            <v>120690</v>
          </cell>
          <cell r="W2491">
            <v>0</v>
          </cell>
          <cell r="X2491">
            <v>0</v>
          </cell>
          <cell r="Y2491">
            <v>0</v>
          </cell>
          <cell r="Z2491">
            <v>0</v>
          </cell>
          <cell r="AA2491">
            <v>0</v>
          </cell>
          <cell r="AB2491">
            <v>0</v>
          </cell>
          <cell r="AC2491">
            <v>0</v>
          </cell>
          <cell r="AD2491">
            <v>0</v>
          </cell>
          <cell r="AE2491" t="e">
            <v>#REF!</v>
          </cell>
          <cell r="AF2491" t="e">
            <v>#REF!</v>
          </cell>
          <cell r="AI2491">
            <v>6700</v>
          </cell>
          <cell r="AJ2491">
            <v>120600</v>
          </cell>
        </row>
        <row r="2492">
          <cell r="A2492" t="str">
            <v>B30351</v>
          </cell>
          <cell r="B2492">
            <v>10318</v>
          </cell>
          <cell r="C2492">
            <v>1828</v>
          </cell>
          <cell r="E2492" t="str">
            <v xml:space="preserve">Con thỏ D63 </v>
          </cell>
          <cell r="F2492">
            <v>0</v>
          </cell>
          <cell r="G2492">
            <v>0</v>
          </cell>
          <cell r="H2492" t="str">
            <v>cái</v>
          </cell>
          <cell r="I2492">
            <v>10</v>
          </cell>
          <cell r="J2492">
            <v>38900</v>
          </cell>
          <cell r="K2492">
            <v>389000</v>
          </cell>
          <cell r="M2492" t="str">
            <v>Tiền Phong</v>
          </cell>
          <cell r="N2492">
            <v>0</v>
          </cell>
          <cell r="O2492" t="str">
            <v>Việt Nam</v>
          </cell>
          <cell r="Q2492">
            <v>100</v>
          </cell>
          <cell r="R2492">
            <v>38981.999999999993</v>
          </cell>
          <cell r="S2492">
            <v>0</v>
          </cell>
          <cell r="T2492">
            <v>10</v>
          </cell>
          <cell r="U2492">
            <v>38889</v>
          </cell>
          <cell r="V2492">
            <v>388890</v>
          </cell>
          <cell r="W2492">
            <v>0</v>
          </cell>
          <cell r="X2492">
            <v>0</v>
          </cell>
          <cell r="Y2492">
            <v>0</v>
          </cell>
          <cell r="Z2492">
            <v>0</v>
          </cell>
          <cell r="AA2492">
            <v>0</v>
          </cell>
          <cell r="AB2492">
            <v>0</v>
          </cell>
          <cell r="AC2492">
            <v>0</v>
          </cell>
          <cell r="AD2492">
            <v>0</v>
          </cell>
          <cell r="AE2492" t="e">
            <v>#REF!</v>
          </cell>
          <cell r="AF2492" t="e">
            <v>#REF!</v>
          </cell>
          <cell r="AI2492">
            <v>38900</v>
          </cell>
          <cell r="AJ2492">
            <v>389000</v>
          </cell>
        </row>
        <row r="2493">
          <cell r="A2493" t="str">
            <v>B30352</v>
          </cell>
          <cell r="D2493" t="str">
            <v>IV</v>
          </cell>
          <cell r="E2493" t="str">
            <v>Tầng 1A1 (+2.80)</v>
          </cell>
        </row>
        <row r="2494">
          <cell r="A2494" t="str">
            <v>B30353</v>
          </cell>
          <cell r="D2494" t="str">
            <v>IV.1</v>
          </cell>
          <cell r="E2494" t="str">
            <v>Thiết bị vệ sinh</v>
          </cell>
        </row>
        <row r="2495">
          <cell r="A2495" t="str">
            <v>B30354</v>
          </cell>
          <cell r="B2495">
            <v>5021</v>
          </cell>
          <cell r="C2495">
            <v>1760</v>
          </cell>
          <cell r="E2495" t="str">
            <v xml:space="preserve">Water Closet (For Staff-Office Area) </v>
          </cell>
          <cell r="F2495" t="str">
            <v>Bệt loại cao cấp, dùng cho nhân viên văn phòng</v>
          </cell>
          <cell r="G2495" t="str">
            <v>W/Water Spray-Hand Type &amp; Paper Holder</v>
          </cell>
          <cell r="H2495" t="str">
            <v>Unit</v>
          </cell>
          <cell r="I2495">
            <v>2</v>
          </cell>
          <cell r="J2495">
            <v>0</v>
          </cell>
          <cell r="K2495">
            <v>0</v>
          </cell>
          <cell r="L2495" t="str">
            <v>Vật tư chủ đầu tư cấp</v>
          </cell>
          <cell r="M2495">
            <v>0</v>
          </cell>
          <cell r="N2495">
            <v>0</v>
          </cell>
          <cell r="O2495">
            <v>0</v>
          </cell>
          <cell r="Q2495">
            <v>100</v>
          </cell>
          <cell r="R2495">
            <v>0</v>
          </cell>
          <cell r="S2495">
            <v>0</v>
          </cell>
          <cell r="T2495">
            <v>2</v>
          </cell>
          <cell r="V2495">
            <v>0</v>
          </cell>
          <cell r="W2495">
            <v>131.6</v>
          </cell>
          <cell r="X2495">
            <v>263.2</v>
          </cell>
          <cell r="Y2495">
            <v>541191.84</v>
          </cell>
          <cell r="Z2495">
            <v>1082383.68</v>
          </cell>
          <cell r="AA2495">
            <v>568251.43000000005</v>
          </cell>
          <cell r="AB2495">
            <v>1136502.8600000001</v>
          </cell>
          <cell r="AC2495">
            <v>10.5</v>
          </cell>
          <cell r="AD2495">
            <v>21</v>
          </cell>
          <cell r="AE2495" t="e">
            <v>#REF!</v>
          </cell>
          <cell r="AF2495" t="e">
            <v>#REF!</v>
          </cell>
          <cell r="AI2495">
            <v>0</v>
          </cell>
          <cell r="AJ2495" t="str">
            <v/>
          </cell>
        </row>
        <row r="2496">
          <cell r="A2496" t="str">
            <v>B30355</v>
          </cell>
          <cell r="B2496">
            <v>5021</v>
          </cell>
          <cell r="C2496">
            <v>1760</v>
          </cell>
          <cell r="E2496" t="str">
            <v xml:space="preserve">Water Closet (For Staff-Office Area) </v>
          </cell>
          <cell r="F2496" t="str">
            <v>Bệt loại cao cấp, dùng cho nhân viên văn phòng</v>
          </cell>
          <cell r="G2496" t="str">
            <v>W/Water Spray-Hand Type &amp; Paper Holder</v>
          </cell>
          <cell r="H2496" t="str">
            <v>Unit</v>
          </cell>
          <cell r="I2496">
            <v>1</v>
          </cell>
          <cell r="J2496">
            <v>0</v>
          </cell>
          <cell r="K2496">
            <v>0</v>
          </cell>
          <cell r="L2496" t="str">
            <v>Vật tư chủ đầu tư cấp</v>
          </cell>
          <cell r="M2496">
            <v>0</v>
          </cell>
          <cell r="N2496">
            <v>0</v>
          </cell>
          <cell r="O2496">
            <v>0</v>
          </cell>
          <cell r="Q2496">
            <v>100</v>
          </cell>
          <cell r="R2496">
            <v>0</v>
          </cell>
          <cell r="S2496">
            <v>0</v>
          </cell>
          <cell r="T2496">
            <v>1</v>
          </cell>
          <cell r="V2496">
            <v>0</v>
          </cell>
          <cell r="W2496">
            <v>131.6</v>
          </cell>
          <cell r="X2496">
            <v>131.6</v>
          </cell>
          <cell r="Y2496">
            <v>541191.84</v>
          </cell>
          <cell r="Z2496">
            <v>541191.84</v>
          </cell>
          <cell r="AA2496">
            <v>568251.43000000005</v>
          </cell>
          <cell r="AB2496">
            <v>568251.43000000005</v>
          </cell>
          <cell r="AC2496">
            <v>10.5</v>
          </cell>
          <cell r="AD2496">
            <v>10.5</v>
          </cell>
          <cell r="AE2496" t="e">
            <v>#REF!</v>
          </cell>
          <cell r="AF2496" t="e">
            <v>#REF!</v>
          </cell>
          <cell r="AI2496">
            <v>0</v>
          </cell>
          <cell r="AJ2496" t="str">
            <v/>
          </cell>
        </row>
        <row r="2497">
          <cell r="A2497" t="str">
            <v>B30356</v>
          </cell>
          <cell r="B2497">
            <v>5039</v>
          </cell>
          <cell r="C2497">
            <v>1760</v>
          </cell>
          <cell r="E2497" t="str">
            <v>Lavatory counter type- Sensor Faucet (For Guest Toilet)</v>
          </cell>
          <cell r="F2497" t="str">
            <v>Chậu rửa tay vòi cảm ứng dùng cho nhà vệ sinh dành cho khách</v>
          </cell>
          <cell r="G2497" t="str">
            <v>W/Liquid Soap Dispenser</v>
          </cell>
          <cell r="H2497" t="str">
            <v>Unit</v>
          </cell>
          <cell r="I2497">
            <v>3</v>
          </cell>
          <cell r="J2497">
            <v>0</v>
          </cell>
          <cell r="K2497">
            <v>0</v>
          </cell>
          <cell r="L2497" t="str">
            <v>Vật tư chủ đầu tư cấp</v>
          </cell>
          <cell r="M2497">
            <v>0</v>
          </cell>
          <cell r="N2497">
            <v>0</v>
          </cell>
          <cell r="O2497">
            <v>0</v>
          </cell>
          <cell r="Q2497">
            <v>100</v>
          </cell>
          <cell r="R2497">
            <v>400.87</v>
          </cell>
          <cell r="S2497">
            <v>0</v>
          </cell>
          <cell r="T2497">
            <v>3</v>
          </cell>
          <cell r="V2497">
            <v>0</v>
          </cell>
          <cell r="W2497">
            <v>92.399999999999991</v>
          </cell>
          <cell r="X2497">
            <v>277.2</v>
          </cell>
          <cell r="Y2497">
            <v>379985.76</v>
          </cell>
          <cell r="Z2497">
            <v>1139957.28</v>
          </cell>
          <cell r="AA2497">
            <v>398985.05</v>
          </cell>
          <cell r="AB2497">
            <v>1196955.1499999999</v>
          </cell>
          <cell r="AC2497">
            <v>7.4</v>
          </cell>
          <cell r="AD2497">
            <v>22.200000000000003</v>
          </cell>
          <cell r="AE2497" t="e">
            <v>#REF!</v>
          </cell>
          <cell r="AF2497" t="e">
            <v>#REF!</v>
          </cell>
          <cell r="AI2497">
            <v>0</v>
          </cell>
          <cell r="AJ2497" t="str">
            <v/>
          </cell>
        </row>
        <row r="2498">
          <cell r="A2498" t="str">
            <v>B30357</v>
          </cell>
          <cell r="B2498">
            <v>5030</v>
          </cell>
          <cell r="C2498">
            <v>1760</v>
          </cell>
          <cell r="E2498" t="str">
            <v>Urinal W/Sensor (For Guest Toilet)</v>
          </cell>
          <cell r="F2498" t="str">
            <v>Tiểu nam loại cảm ứng (dùng cho nhà vệ sinh dành cho khách)</v>
          </cell>
          <cell r="G2498" t="str">
            <v>Electrical 220V</v>
          </cell>
          <cell r="H2498" t="str">
            <v>Unit</v>
          </cell>
          <cell r="I2498">
            <v>4</v>
          </cell>
          <cell r="J2498">
            <v>0</v>
          </cell>
          <cell r="K2498">
            <v>0</v>
          </cell>
          <cell r="L2498" t="str">
            <v>Vật tư chủ đầu tư cấp</v>
          </cell>
          <cell r="M2498">
            <v>0</v>
          </cell>
          <cell r="N2498">
            <v>0</v>
          </cell>
          <cell r="O2498">
            <v>0</v>
          </cell>
          <cell r="Q2498">
            <v>100</v>
          </cell>
          <cell r="R2498">
            <v>338.53</v>
          </cell>
          <cell r="S2498">
            <v>0</v>
          </cell>
          <cell r="T2498">
            <v>4</v>
          </cell>
          <cell r="V2498">
            <v>0</v>
          </cell>
          <cell r="W2498">
            <v>113.39999999999999</v>
          </cell>
          <cell r="X2498">
            <v>453.59999999999997</v>
          </cell>
          <cell r="Y2498">
            <v>466346.16</v>
          </cell>
          <cell r="Z2498">
            <v>1865384.64</v>
          </cell>
          <cell r="AA2498">
            <v>489663.47</v>
          </cell>
          <cell r="AB2498">
            <v>1958653.88</v>
          </cell>
          <cell r="AC2498">
            <v>9.1</v>
          </cell>
          <cell r="AD2498">
            <v>36.4</v>
          </cell>
          <cell r="AE2498" t="e">
            <v>#REF!</v>
          </cell>
          <cell r="AF2498" t="e">
            <v>#REF!</v>
          </cell>
          <cell r="AI2498">
            <v>0</v>
          </cell>
          <cell r="AJ2498" t="str">
            <v/>
          </cell>
        </row>
        <row r="2499">
          <cell r="A2499" t="str">
            <v>B30358</v>
          </cell>
          <cell r="I2499">
            <v>4</v>
          </cell>
          <cell r="L2499" t="str">
            <v>Vật tư chủ đầu tư cấpNhân công đã bao gồm</v>
          </cell>
        </row>
        <row r="2500">
          <cell r="A2500" t="str">
            <v>B30359</v>
          </cell>
          <cell r="C2500">
            <v>0</v>
          </cell>
          <cell r="E2500">
            <v>0</v>
          </cell>
          <cell r="F2500">
            <v>0</v>
          </cell>
          <cell r="G2500">
            <v>0</v>
          </cell>
          <cell r="H2500">
            <v>0</v>
          </cell>
          <cell r="I2500">
            <v>3</v>
          </cell>
          <cell r="J2500">
            <v>0</v>
          </cell>
          <cell r="K2500">
            <v>0</v>
          </cell>
          <cell r="L2500" t="str">
            <v>Vật tư chủ đầu tư cấpNhân công đã bao gồm</v>
          </cell>
          <cell r="M2500">
            <v>0</v>
          </cell>
          <cell r="N2500">
            <v>0</v>
          </cell>
          <cell r="O2500">
            <v>0</v>
          </cell>
          <cell r="Q2500" t="e">
            <v>#N/A</v>
          </cell>
          <cell r="R2500" t="str">
            <v/>
          </cell>
          <cell r="S2500" t="str">
            <v/>
          </cell>
          <cell r="T2500">
            <v>3</v>
          </cell>
          <cell r="U2500">
            <v>0</v>
          </cell>
          <cell r="V2500">
            <v>0</v>
          </cell>
          <cell r="W2500">
            <v>0</v>
          </cell>
          <cell r="X2500">
            <v>0</v>
          </cell>
          <cell r="Y2500">
            <v>0</v>
          </cell>
          <cell r="Z2500">
            <v>0</v>
          </cell>
          <cell r="AA2500">
            <v>0</v>
          </cell>
          <cell r="AB2500">
            <v>0</v>
          </cell>
          <cell r="AC2500">
            <v>0</v>
          </cell>
          <cell r="AD2500">
            <v>0</v>
          </cell>
          <cell r="AE2500" t="e">
            <v>#REF!</v>
          </cell>
          <cell r="AF2500" t="e">
            <v>#REF!</v>
          </cell>
          <cell r="AI2500">
            <v>0</v>
          </cell>
          <cell r="AJ2500" t="str">
            <v/>
          </cell>
        </row>
        <row r="2501">
          <cell r="A2501" t="str">
            <v>B30360</v>
          </cell>
          <cell r="C2501">
            <v>0</v>
          </cell>
          <cell r="E2501">
            <v>0</v>
          </cell>
          <cell r="F2501">
            <v>0</v>
          </cell>
          <cell r="G2501">
            <v>0</v>
          </cell>
          <cell r="H2501">
            <v>0</v>
          </cell>
          <cell r="I2501">
            <v>3</v>
          </cell>
          <cell r="J2501">
            <v>0</v>
          </cell>
          <cell r="K2501">
            <v>0</v>
          </cell>
          <cell r="L2501" t="str">
            <v>Vật tư chủ đầu tư cấpNhân công đã bao gồm</v>
          </cell>
          <cell r="M2501">
            <v>0</v>
          </cell>
          <cell r="N2501">
            <v>0</v>
          </cell>
          <cell r="O2501">
            <v>0</v>
          </cell>
          <cell r="Q2501" t="e">
            <v>#N/A</v>
          </cell>
          <cell r="R2501" t="str">
            <v/>
          </cell>
          <cell r="S2501" t="str">
            <v/>
          </cell>
          <cell r="T2501">
            <v>3</v>
          </cell>
          <cell r="U2501">
            <v>0</v>
          </cell>
          <cell r="V2501">
            <v>0</v>
          </cell>
          <cell r="W2501">
            <v>0</v>
          </cell>
          <cell r="X2501">
            <v>0</v>
          </cell>
          <cell r="Y2501">
            <v>0</v>
          </cell>
          <cell r="Z2501">
            <v>0</v>
          </cell>
          <cell r="AA2501">
            <v>0</v>
          </cell>
          <cell r="AB2501">
            <v>0</v>
          </cell>
          <cell r="AC2501">
            <v>0</v>
          </cell>
          <cell r="AD2501">
            <v>0</v>
          </cell>
          <cell r="AE2501" t="e">
            <v>#REF!</v>
          </cell>
          <cell r="AF2501" t="e">
            <v>#REF!</v>
          </cell>
          <cell r="AI2501">
            <v>0</v>
          </cell>
          <cell r="AJ2501" t="str">
            <v/>
          </cell>
        </row>
        <row r="2502">
          <cell r="A2502" t="str">
            <v>B30361</v>
          </cell>
          <cell r="C2502">
            <v>0</v>
          </cell>
          <cell r="E2502">
            <v>0</v>
          </cell>
          <cell r="F2502">
            <v>0</v>
          </cell>
          <cell r="G2502">
            <v>0</v>
          </cell>
          <cell r="H2502">
            <v>0</v>
          </cell>
          <cell r="I2502">
            <v>4</v>
          </cell>
          <cell r="J2502">
            <v>0</v>
          </cell>
          <cell r="K2502">
            <v>0</v>
          </cell>
          <cell r="L2502" t="str">
            <v>Vật tư chủ đầu tư cấpNhân công đã bao gồm</v>
          </cell>
          <cell r="M2502">
            <v>0</v>
          </cell>
          <cell r="N2502">
            <v>0</v>
          </cell>
          <cell r="O2502">
            <v>0</v>
          </cell>
          <cell r="Q2502" t="e">
            <v>#N/A</v>
          </cell>
          <cell r="R2502" t="str">
            <v/>
          </cell>
          <cell r="S2502" t="str">
            <v/>
          </cell>
          <cell r="T2502">
            <v>4</v>
          </cell>
          <cell r="U2502">
            <v>0</v>
          </cell>
          <cell r="V2502">
            <v>0</v>
          </cell>
          <cell r="W2502">
            <v>0</v>
          </cell>
          <cell r="X2502">
            <v>0</v>
          </cell>
          <cell r="Y2502">
            <v>0</v>
          </cell>
          <cell r="Z2502">
            <v>0</v>
          </cell>
          <cell r="AA2502">
            <v>0</v>
          </cell>
          <cell r="AB2502">
            <v>0</v>
          </cell>
          <cell r="AC2502">
            <v>0</v>
          </cell>
          <cell r="AD2502">
            <v>0</v>
          </cell>
          <cell r="AE2502" t="e">
            <v>#REF!</v>
          </cell>
          <cell r="AF2502" t="e">
            <v>#REF!</v>
          </cell>
          <cell r="AI2502">
            <v>0</v>
          </cell>
          <cell r="AJ2502" t="str">
            <v/>
          </cell>
        </row>
        <row r="2503">
          <cell r="A2503" t="str">
            <v>B30362</v>
          </cell>
          <cell r="B2503">
            <v>5232</v>
          </cell>
          <cell r="C2503">
            <v>1773</v>
          </cell>
          <cell r="E2503" t="str">
            <v>Phễu thu sàn Inox304 KT100x100mm (DN80)</v>
          </cell>
          <cell r="F2503">
            <v>0</v>
          </cell>
          <cell r="G2503">
            <v>0</v>
          </cell>
          <cell r="H2503" t="str">
            <v>pcs</v>
          </cell>
          <cell r="I2503">
            <v>4</v>
          </cell>
          <cell r="J2503">
            <v>0</v>
          </cell>
          <cell r="K2503">
            <v>0</v>
          </cell>
          <cell r="M2503">
            <v>0</v>
          </cell>
          <cell r="N2503">
            <v>0</v>
          </cell>
          <cell r="O2503">
            <v>0</v>
          </cell>
          <cell r="Q2503">
            <v>100</v>
          </cell>
          <cell r="R2503">
            <v>150000</v>
          </cell>
          <cell r="S2503">
            <v>0</v>
          </cell>
          <cell r="T2503">
            <v>4</v>
          </cell>
          <cell r="U2503">
            <v>0</v>
          </cell>
          <cell r="V2503">
            <v>0</v>
          </cell>
          <cell r="W2503">
            <v>22.4</v>
          </cell>
          <cell r="X2503">
            <v>89.6</v>
          </cell>
          <cell r="Y2503">
            <v>92117.759999999995</v>
          </cell>
          <cell r="Z2503">
            <v>368471.03999999998</v>
          </cell>
          <cell r="AA2503">
            <v>96723.65</v>
          </cell>
          <cell r="AB2503">
            <v>386894.6</v>
          </cell>
          <cell r="AC2503">
            <v>1.8</v>
          </cell>
          <cell r="AD2503">
            <v>7.2</v>
          </cell>
          <cell r="AE2503" t="e">
            <v>#REF!</v>
          </cell>
          <cell r="AF2503" t="e">
            <v>#REF!</v>
          </cell>
          <cell r="AI2503">
            <v>0</v>
          </cell>
          <cell r="AJ2503" t="str">
            <v/>
          </cell>
        </row>
        <row r="2504">
          <cell r="A2504" t="str">
            <v>B30363</v>
          </cell>
          <cell r="B2504">
            <v>5031</v>
          </cell>
          <cell r="C2504">
            <v>1760</v>
          </cell>
          <cell r="E2504" t="str">
            <v>Tay vịn vệ sinh cho người tàn tật</v>
          </cell>
          <cell r="F2504" t="str">
            <v>Tiểu nam loại cảm ứng (dùng cho nhà vệ sinh dành cho khách)</v>
          </cell>
          <cell r="G2504">
            <v>0</v>
          </cell>
          <cell r="H2504" t="str">
            <v>Unit</v>
          </cell>
          <cell r="I2504">
            <v>2</v>
          </cell>
          <cell r="J2504">
            <v>0</v>
          </cell>
          <cell r="K2504">
            <v>0</v>
          </cell>
          <cell r="L2504" t="str">
            <v>Vật tư chủ đầu tư cấp</v>
          </cell>
          <cell r="M2504">
            <v>0</v>
          </cell>
          <cell r="N2504">
            <v>0</v>
          </cell>
          <cell r="O2504">
            <v>0</v>
          </cell>
          <cell r="Q2504">
            <v>100</v>
          </cell>
          <cell r="R2504">
            <v>0</v>
          </cell>
          <cell r="S2504">
            <v>0</v>
          </cell>
          <cell r="T2504">
            <v>2</v>
          </cell>
          <cell r="V2504">
            <v>0</v>
          </cell>
          <cell r="W2504">
            <v>30.799999999999997</v>
          </cell>
          <cell r="X2504">
            <v>61.599999999999994</v>
          </cell>
          <cell r="Y2504">
            <v>126661.92</v>
          </cell>
          <cell r="Z2504">
            <v>253323.84</v>
          </cell>
          <cell r="AA2504">
            <v>132995.01999999999</v>
          </cell>
          <cell r="AB2504">
            <v>265990.03999999998</v>
          </cell>
          <cell r="AC2504">
            <v>2.5</v>
          </cell>
          <cell r="AD2504">
            <v>5</v>
          </cell>
          <cell r="AE2504" t="e">
            <v>#REF!</v>
          </cell>
          <cell r="AF2504" t="e">
            <v>#REF!</v>
          </cell>
          <cell r="AI2504">
            <v>0</v>
          </cell>
          <cell r="AJ2504" t="str">
            <v/>
          </cell>
        </row>
        <row r="2505">
          <cell r="A2505" t="str">
            <v>B30364</v>
          </cell>
          <cell r="D2505" t="str">
            <v>IV.2</v>
          </cell>
          <cell r="E2505" t="str">
            <v>Hệ thống van</v>
          </cell>
        </row>
        <row r="2506">
          <cell r="A2506" t="str">
            <v>B30365</v>
          </cell>
          <cell r="B2506">
            <v>5998</v>
          </cell>
          <cell r="C2506">
            <v>1835</v>
          </cell>
          <cell r="E2506" t="str">
            <v>Van bi đồng - Bronze Ball valve PN16</v>
          </cell>
          <cell r="F2506" t="str">
            <v>Van bi loại nối ren</v>
          </cell>
          <cell r="G2506" t="str">
            <v>20A</v>
          </cell>
          <cell r="H2506" t="str">
            <v>pcs</v>
          </cell>
          <cell r="I2506">
            <v>2</v>
          </cell>
          <cell r="J2506">
            <v>139000</v>
          </cell>
          <cell r="K2506">
            <v>278000</v>
          </cell>
          <cell r="M2506" t="str">
            <v>KVS</v>
          </cell>
          <cell r="N2506" t="str">
            <v>KVS 320</v>
          </cell>
          <cell r="O2506" t="str">
            <v>TURKEY</v>
          </cell>
          <cell r="Q2506">
            <v>100</v>
          </cell>
          <cell r="R2506">
            <v>139000</v>
          </cell>
          <cell r="S2506">
            <v>0</v>
          </cell>
          <cell r="T2506">
            <v>2</v>
          </cell>
          <cell r="U2506">
            <v>139017</v>
          </cell>
          <cell r="V2506">
            <v>278034</v>
          </cell>
          <cell r="W2506">
            <v>9.7999999999999989</v>
          </cell>
          <cell r="X2506">
            <v>19.599999999999998</v>
          </cell>
          <cell r="Y2506">
            <v>40301.519999999997</v>
          </cell>
          <cell r="Z2506">
            <v>80603.039999999994</v>
          </cell>
          <cell r="AA2506">
            <v>42316.6</v>
          </cell>
          <cell r="AB2506">
            <v>84633.2</v>
          </cell>
          <cell r="AC2506">
            <v>0.8</v>
          </cell>
          <cell r="AD2506">
            <v>1.6</v>
          </cell>
          <cell r="AE2506" t="e">
            <v>#REF!</v>
          </cell>
          <cell r="AF2506" t="e">
            <v>#REF!</v>
          </cell>
          <cell r="AI2506">
            <v>139000</v>
          </cell>
          <cell r="AJ2506">
            <v>278000</v>
          </cell>
        </row>
        <row r="2507">
          <cell r="A2507" t="str">
            <v>B30366</v>
          </cell>
          <cell r="B2507">
            <v>5997</v>
          </cell>
          <cell r="C2507">
            <v>1835</v>
          </cell>
          <cell r="E2507" t="str">
            <v>Van bi đồng - Bronze Ball valve PN16</v>
          </cell>
          <cell r="F2507" t="str">
            <v>Van bi loại nối ren</v>
          </cell>
          <cell r="G2507" t="str">
            <v>15A</v>
          </cell>
          <cell r="H2507" t="str">
            <v>pcs</v>
          </cell>
          <cell r="I2507">
            <v>1</v>
          </cell>
          <cell r="J2507">
            <v>91000</v>
          </cell>
          <cell r="K2507">
            <v>91000</v>
          </cell>
          <cell r="M2507" t="str">
            <v>KVS</v>
          </cell>
          <cell r="N2507" t="str">
            <v>KVS 320</v>
          </cell>
          <cell r="O2507" t="str">
            <v>TURKEY</v>
          </cell>
          <cell r="Q2507">
            <v>100</v>
          </cell>
          <cell r="R2507">
            <v>91000</v>
          </cell>
          <cell r="S2507">
            <v>0</v>
          </cell>
          <cell r="T2507">
            <v>1</v>
          </cell>
          <cell r="U2507">
            <v>90964.5</v>
          </cell>
          <cell r="V2507">
            <v>90964.5</v>
          </cell>
          <cell r="W2507">
            <v>8.3999999999999986</v>
          </cell>
          <cell r="X2507">
            <v>8.3999999999999986</v>
          </cell>
          <cell r="Y2507">
            <v>34544.160000000003</v>
          </cell>
          <cell r="Z2507">
            <v>34544.160000000003</v>
          </cell>
          <cell r="AA2507">
            <v>36271.370000000003</v>
          </cell>
          <cell r="AB2507">
            <v>36271.370000000003</v>
          </cell>
          <cell r="AC2507">
            <v>0.7</v>
          </cell>
          <cell r="AD2507">
            <v>0.7</v>
          </cell>
          <cell r="AE2507" t="e">
            <v>#REF!</v>
          </cell>
          <cell r="AF2507" t="e">
            <v>#REF!</v>
          </cell>
          <cell r="AI2507">
            <v>91000</v>
          </cell>
          <cell r="AJ2507">
            <v>91000</v>
          </cell>
        </row>
        <row r="2508">
          <cell r="A2508" t="str">
            <v>B30367</v>
          </cell>
          <cell r="D2508" t="str">
            <v>IV.3</v>
          </cell>
          <cell r="E2508" t="str">
            <v>Ống và phụ kiện cấp nước</v>
          </cell>
        </row>
        <row r="2509">
          <cell r="A2509" t="str">
            <v>B30368</v>
          </cell>
          <cell r="B2509">
            <v>8640</v>
          </cell>
          <cell r="C2509">
            <v>1840</v>
          </cell>
          <cell r="E2509" t="str">
            <v>PP-R Pipe (PN10)</v>
          </cell>
          <cell r="F2509" t="str">
            <v>Ống PP-R loại PN10</v>
          </cell>
          <cell r="G2509" t="str">
            <v>20A (DN25)</v>
          </cell>
          <cell r="H2509" t="str">
            <v>m</v>
          </cell>
          <cell r="I2509">
            <v>13.899999999999999</v>
          </cell>
          <cell r="J2509">
            <v>17000</v>
          </cell>
          <cell r="K2509">
            <v>236300</v>
          </cell>
          <cell r="M2509" t="str">
            <v>Tien Phong</v>
          </cell>
          <cell r="N2509">
            <v>0</v>
          </cell>
          <cell r="O2509" t="str">
            <v>Viet nam</v>
          </cell>
          <cell r="Q2509">
            <v>100</v>
          </cell>
          <cell r="R2509">
            <v>0</v>
          </cell>
          <cell r="S2509">
            <v>0</v>
          </cell>
          <cell r="T2509">
            <v>13.899999999999999</v>
          </cell>
          <cell r="U2509">
            <v>16986</v>
          </cell>
          <cell r="V2509">
            <v>236105.39999999997</v>
          </cell>
          <cell r="W2509">
            <v>9.66</v>
          </cell>
          <cell r="X2509">
            <v>134.274</v>
          </cell>
          <cell r="Y2509">
            <v>39725.78</v>
          </cell>
          <cell r="Z2509">
            <v>552188.34199999995</v>
          </cell>
          <cell r="AA2509">
            <v>41712.07</v>
          </cell>
          <cell r="AB2509">
            <v>579797.77299999993</v>
          </cell>
          <cell r="AC2509">
            <v>0.8</v>
          </cell>
          <cell r="AD2509">
            <v>11.12</v>
          </cell>
          <cell r="AE2509" t="e">
            <v>#REF!</v>
          </cell>
          <cell r="AF2509" t="e">
            <v>#REF!</v>
          </cell>
          <cell r="AI2509">
            <v>17000</v>
          </cell>
          <cell r="AJ2509">
            <v>236299.99999999997</v>
          </cell>
        </row>
        <row r="2510">
          <cell r="A2510" t="str">
            <v>B30369</v>
          </cell>
          <cell r="B2510">
            <v>8639</v>
          </cell>
          <cell r="C2510">
            <v>1840</v>
          </cell>
          <cell r="E2510" t="str">
            <v>PP-R Pipe (PN10)</v>
          </cell>
          <cell r="F2510" t="str">
            <v>Ống PP-R loại PN10</v>
          </cell>
          <cell r="G2510" t="str">
            <v>15A (DN20)</v>
          </cell>
          <cell r="H2510" t="str">
            <v>m</v>
          </cell>
          <cell r="I2510">
            <v>15.6</v>
          </cell>
          <cell r="J2510">
            <v>9600</v>
          </cell>
          <cell r="K2510">
            <v>149760</v>
          </cell>
          <cell r="M2510" t="str">
            <v>Tien Phong</v>
          </cell>
          <cell r="N2510">
            <v>0</v>
          </cell>
          <cell r="O2510" t="str">
            <v>Viet nam</v>
          </cell>
          <cell r="Q2510">
            <v>100</v>
          </cell>
          <cell r="R2510">
            <v>0</v>
          </cell>
          <cell r="S2510">
            <v>0</v>
          </cell>
          <cell r="T2510">
            <v>15.6</v>
          </cell>
          <cell r="U2510">
            <v>9610.5</v>
          </cell>
          <cell r="V2510">
            <v>149923.79999999999</v>
          </cell>
          <cell r="W2510">
            <v>7.56</v>
          </cell>
          <cell r="X2510">
            <v>117.93599999999999</v>
          </cell>
          <cell r="Y2510">
            <v>31089.74</v>
          </cell>
          <cell r="Z2510">
            <v>484999.94400000002</v>
          </cell>
          <cell r="AA2510">
            <v>32644.23</v>
          </cell>
          <cell r="AB2510">
            <v>509249.98799999995</v>
          </cell>
          <cell r="AC2510">
            <v>0.6</v>
          </cell>
          <cell r="AD2510">
            <v>9.36</v>
          </cell>
          <cell r="AE2510" t="e">
            <v>#REF!</v>
          </cell>
          <cell r="AF2510" t="e">
            <v>#REF!</v>
          </cell>
          <cell r="AI2510">
            <v>9600</v>
          </cell>
          <cell r="AJ2510">
            <v>149760</v>
          </cell>
        </row>
        <row r="2511">
          <cell r="A2511" t="str">
            <v>B30370</v>
          </cell>
          <cell r="B2511">
            <v>8673</v>
          </cell>
          <cell r="C2511">
            <v>1840</v>
          </cell>
          <cell r="E2511" t="str">
            <v>PP-R Pipe -PN20</v>
          </cell>
          <cell r="F2511" t="str">
            <v>Ống PP-R nước nóng loại PN20</v>
          </cell>
          <cell r="G2511" t="str">
            <v>15A (DN20)</v>
          </cell>
          <cell r="H2511" t="str">
            <v>m</v>
          </cell>
          <cell r="I2511">
            <v>32.200000000000003</v>
          </cell>
          <cell r="J2511">
            <v>11800</v>
          </cell>
          <cell r="K2511">
            <v>379960</v>
          </cell>
          <cell r="M2511" t="str">
            <v>Tien Phong</v>
          </cell>
          <cell r="N2511">
            <v>0</v>
          </cell>
          <cell r="O2511" t="str">
            <v>Viet nam</v>
          </cell>
          <cell r="Q2511">
            <v>100</v>
          </cell>
          <cell r="R2511">
            <v>0</v>
          </cell>
          <cell r="S2511">
            <v>0</v>
          </cell>
          <cell r="T2511">
            <v>32.200000000000003</v>
          </cell>
          <cell r="U2511">
            <v>11845.5</v>
          </cell>
          <cell r="V2511">
            <v>381425.10000000003</v>
          </cell>
          <cell r="W2511">
            <v>15.12</v>
          </cell>
          <cell r="X2511">
            <v>486.86400000000003</v>
          </cell>
          <cell r="Y2511">
            <v>62179.49</v>
          </cell>
          <cell r="Z2511">
            <v>2002179.5780000002</v>
          </cell>
          <cell r="AA2511">
            <v>65288.46</v>
          </cell>
          <cell r="AB2511">
            <v>2102288.412</v>
          </cell>
          <cell r="AC2511">
            <v>1.2</v>
          </cell>
          <cell r="AD2511">
            <v>38.64</v>
          </cell>
          <cell r="AE2511" t="e">
            <v>#REF!</v>
          </cell>
          <cell r="AF2511" t="e">
            <v>#REF!</v>
          </cell>
          <cell r="AI2511">
            <v>11800</v>
          </cell>
          <cell r="AJ2511">
            <v>379960.00000000006</v>
          </cell>
        </row>
        <row r="2512">
          <cell r="A2512" t="str">
            <v>B30371</v>
          </cell>
          <cell r="B2512">
            <v>9258</v>
          </cell>
          <cell r="C2512">
            <v>1847</v>
          </cell>
          <cell r="E2512" t="str">
            <v>PP-R pipe fitting</v>
          </cell>
          <cell r="F2512" t="str">
            <v>Phụ kiện ống PP-R</v>
          </cell>
          <cell r="H2512" t="str">
            <v>lot</v>
          </cell>
          <cell r="J2512">
            <v>919200</v>
          </cell>
          <cell r="K2512">
            <v>0</v>
          </cell>
          <cell r="M2512">
            <v>0</v>
          </cell>
          <cell r="N2512">
            <v>0</v>
          </cell>
          <cell r="O2512">
            <v>0</v>
          </cell>
          <cell r="R2512" t="str">
            <v>PPR</v>
          </cell>
          <cell r="S2512">
            <v>1.2</v>
          </cell>
          <cell r="T2512">
            <v>0</v>
          </cell>
          <cell r="U2512">
            <v>920945.16</v>
          </cell>
          <cell r="V2512">
            <v>0</v>
          </cell>
          <cell r="W2512">
            <v>0</v>
          </cell>
          <cell r="X2512">
            <v>0</v>
          </cell>
          <cell r="Z2512">
            <v>0</v>
          </cell>
          <cell r="AA2512">
            <v>0</v>
          </cell>
          <cell r="AB2512">
            <v>0</v>
          </cell>
          <cell r="AC2512">
            <v>0</v>
          </cell>
          <cell r="AD2512">
            <v>0</v>
          </cell>
          <cell r="AE2512" t="e">
            <v>#REF!</v>
          </cell>
          <cell r="AF2512" t="e">
            <v>#REF!</v>
          </cell>
          <cell r="AI2512">
            <v>919200</v>
          </cell>
          <cell r="AJ2512">
            <v>0</v>
          </cell>
        </row>
        <row r="2513">
          <cell r="A2513" t="str">
            <v>B30372</v>
          </cell>
          <cell r="B2513">
            <v>9270</v>
          </cell>
          <cell r="C2513">
            <v>1834</v>
          </cell>
          <cell r="E2513" t="str">
            <v>Ditto Suspended &amp; Supports Materials</v>
          </cell>
          <cell r="F2513" t="str">
            <v>Vật tư làm giá đỡ</v>
          </cell>
          <cell r="H2513" t="str">
            <v>Lot</v>
          </cell>
          <cell r="J2513">
            <v>153200</v>
          </cell>
          <cell r="K2513">
            <v>0</v>
          </cell>
          <cell r="M2513">
            <v>0</v>
          </cell>
          <cell r="N2513">
            <v>0</v>
          </cell>
          <cell r="O2513">
            <v>0</v>
          </cell>
          <cell r="R2513" t="str">
            <v>PPR</v>
          </cell>
          <cell r="S2513">
            <v>0.2</v>
          </cell>
          <cell r="T2513">
            <v>0</v>
          </cell>
          <cell r="U2513">
            <v>153490.85999999999</v>
          </cell>
          <cell r="V2513">
            <v>0</v>
          </cell>
          <cell r="W2513">
            <v>0</v>
          </cell>
          <cell r="X2513">
            <v>0</v>
          </cell>
          <cell r="Z2513">
            <v>0</v>
          </cell>
          <cell r="AA2513">
            <v>0</v>
          </cell>
          <cell r="AB2513">
            <v>0</v>
          </cell>
          <cell r="AC2513">
            <v>0</v>
          </cell>
          <cell r="AD2513">
            <v>0</v>
          </cell>
          <cell r="AE2513" t="e">
            <v>#REF!</v>
          </cell>
          <cell r="AF2513" t="e">
            <v>#REF!</v>
          </cell>
          <cell r="AI2513">
            <v>153200</v>
          </cell>
          <cell r="AJ2513">
            <v>0</v>
          </cell>
        </row>
        <row r="2514">
          <cell r="A2514" t="str">
            <v>B30373</v>
          </cell>
          <cell r="B2514">
            <v>10321</v>
          </cell>
          <cell r="C2514">
            <v>1847</v>
          </cell>
          <cell r="E2514" t="str">
            <v>Cút PPR D25</v>
          </cell>
          <cell r="F2514">
            <v>0</v>
          </cell>
          <cell r="G2514">
            <v>0</v>
          </cell>
          <cell r="H2514" t="str">
            <v>cái</v>
          </cell>
          <cell r="I2514">
            <v>2</v>
          </cell>
          <cell r="J2514">
            <v>5800</v>
          </cell>
          <cell r="K2514">
            <v>11600</v>
          </cell>
          <cell r="M2514" t="str">
            <v>Tiền Phong</v>
          </cell>
          <cell r="N2514">
            <v>0</v>
          </cell>
          <cell r="O2514" t="str">
            <v>Việt Nam</v>
          </cell>
          <cell r="Q2514">
            <v>100</v>
          </cell>
          <cell r="R2514">
            <v>5810</v>
          </cell>
          <cell r="S2514">
            <v>0</v>
          </cell>
          <cell r="T2514">
            <v>2</v>
          </cell>
          <cell r="U2514">
            <v>5811</v>
          </cell>
          <cell r="V2514">
            <v>11622</v>
          </cell>
          <cell r="W2514">
            <v>0</v>
          </cell>
          <cell r="X2514">
            <v>0</v>
          </cell>
          <cell r="Y2514">
            <v>0</v>
          </cell>
          <cell r="Z2514">
            <v>0</v>
          </cell>
          <cell r="AA2514">
            <v>0</v>
          </cell>
          <cell r="AB2514">
            <v>0</v>
          </cell>
          <cell r="AC2514">
            <v>0</v>
          </cell>
          <cell r="AD2514">
            <v>0</v>
          </cell>
          <cell r="AE2514" t="e">
            <v>#REF!</v>
          </cell>
          <cell r="AF2514" t="e">
            <v>#REF!</v>
          </cell>
          <cell r="AI2514">
            <v>5800</v>
          </cell>
          <cell r="AJ2514">
            <v>11600</v>
          </cell>
        </row>
        <row r="2515">
          <cell r="A2515" t="str">
            <v>B30374</v>
          </cell>
          <cell r="B2515">
            <v>10322</v>
          </cell>
          <cell r="C2515">
            <v>1847</v>
          </cell>
          <cell r="E2515" t="str">
            <v>Cút PPR D20</v>
          </cell>
          <cell r="F2515">
            <v>0</v>
          </cell>
          <cell r="G2515">
            <v>0</v>
          </cell>
          <cell r="H2515" t="str">
            <v>cái</v>
          </cell>
          <cell r="I2515">
            <v>11</v>
          </cell>
          <cell r="J2515">
            <v>4500</v>
          </cell>
          <cell r="K2515">
            <v>49500</v>
          </cell>
          <cell r="M2515" t="str">
            <v>Tiền Phong</v>
          </cell>
          <cell r="N2515">
            <v>0</v>
          </cell>
          <cell r="O2515" t="str">
            <v>Việt Nam</v>
          </cell>
          <cell r="Q2515">
            <v>100</v>
          </cell>
          <cell r="R2515">
            <v>4376.59</v>
          </cell>
          <cell r="S2515">
            <v>0</v>
          </cell>
          <cell r="T2515">
            <v>11</v>
          </cell>
          <cell r="U2515">
            <v>4470</v>
          </cell>
          <cell r="V2515">
            <v>49170</v>
          </cell>
          <cell r="W2515">
            <v>0</v>
          </cell>
          <cell r="X2515">
            <v>0</v>
          </cell>
          <cell r="Y2515">
            <v>0</v>
          </cell>
          <cell r="Z2515">
            <v>0</v>
          </cell>
          <cell r="AA2515">
            <v>0</v>
          </cell>
          <cell r="AB2515">
            <v>0</v>
          </cell>
          <cell r="AC2515">
            <v>0</v>
          </cell>
          <cell r="AD2515">
            <v>0</v>
          </cell>
          <cell r="AE2515" t="e">
            <v>#REF!</v>
          </cell>
          <cell r="AF2515" t="e">
            <v>#REF!</v>
          </cell>
          <cell r="AI2515">
            <v>4500</v>
          </cell>
          <cell r="AJ2515">
            <v>49500</v>
          </cell>
        </row>
        <row r="2516">
          <cell r="A2516" t="str">
            <v>B30375</v>
          </cell>
          <cell r="B2516">
            <v>10323</v>
          </cell>
          <cell r="C2516">
            <v>1847</v>
          </cell>
          <cell r="E2516" t="str">
            <v>Cút ren trong PPR D20x1/2''</v>
          </cell>
          <cell r="F2516">
            <v>0</v>
          </cell>
          <cell r="G2516">
            <v>0</v>
          </cell>
          <cell r="H2516" t="str">
            <v>cái</v>
          </cell>
          <cell r="I2516">
            <v>16</v>
          </cell>
          <cell r="J2516">
            <v>32000</v>
          </cell>
          <cell r="K2516">
            <v>512000</v>
          </cell>
          <cell r="M2516" t="str">
            <v>Tiền Phong</v>
          </cell>
          <cell r="N2516">
            <v>0</v>
          </cell>
          <cell r="O2516" t="str">
            <v>Việt Nam</v>
          </cell>
          <cell r="Q2516">
            <v>100</v>
          </cell>
          <cell r="R2516">
            <v>31917.649999999998</v>
          </cell>
          <cell r="S2516">
            <v>0</v>
          </cell>
          <cell r="T2516">
            <v>16</v>
          </cell>
          <cell r="U2516">
            <v>31960.5</v>
          </cell>
          <cell r="V2516">
            <v>511368</v>
          </cell>
          <cell r="W2516">
            <v>0</v>
          </cell>
          <cell r="X2516">
            <v>0</v>
          </cell>
          <cell r="Y2516">
            <v>0</v>
          </cell>
          <cell r="Z2516">
            <v>0</v>
          </cell>
          <cell r="AA2516">
            <v>0</v>
          </cell>
          <cell r="AB2516">
            <v>0</v>
          </cell>
          <cell r="AC2516">
            <v>0</v>
          </cell>
          <cell r="AD2516">
            <v>0</v>
          </cell>
          <cell r="AE2516" t="e">
            <v>#REF!</v>
          </cell>
          <cell r="AF2516" t="e">
            <v>#REF!</v>
          </cell>
          <cell r="AI2516">
            <v>32000</v>
          </cell>
          <cell r="AJ2516">
            <v>512000</v>
          </cell>
        </row>
        <row r="2517">
          <cell r="A2517" t="str">
            <v>B30376</v>
          </cell>
          <cell r="B2517">
            <v>10324</v>
          </cell>
          <cell r="C2517">
            <v>1847</v>
          </cell>
          <cell r="E2517" t="str">
            <v>Côn thu PPR D25x20</v>
          </cell>
          <cell r="F2517">
            <v>0</v>
          </cell>
          <cell r="G2517">
            <v>0</v>
          </cell>
          <cell r="H2517" t="str">
            <v>cái</v>
          </cell>
          <cell r="I2517">
            <v>4</v>
          </cell>
          <cell r="J2517">
            <v>3600</v>
          </cell>
          <cell r="K2517">
            <v>14400</v>
          </cell>
          <cell r="M2517" t="str">
            <v>Tiền Phong</v>
          </cell>
          <cell r="N2517">
            <v>0</v>
          </cell>
          <cell r="O2517" t="str">
            <v>Việt Nam</v>
          </cell>
          <cell r="Q2517">
            <v>100</v>
          </cell>
          <cell r="R2517">
            <v>3622.12</v>
          </cell>
          <cell r="S2517">
            <v>0</v>
          </cell>
          <cell r="T2517">
            <v>4</v>
          </cell>
          <cell r="U2517">
            <v>3576</v>
          </cell>
          <cell r="V2517">
            <v>14304</v>
          </cell>
          <cell r="W2517">
            <v>0</v>
          </cell>
          <cell r="X2517">
            <v>0</v>
          </cell>
          <cell r="Y2517">
            <v>0</v>
          </cell>
          <cell r="Z2517">
            <v>0</v>
          </cell>
          <cell r="AA2517">
            <v>0</v>
          </cell>
          <cell r="AB2517">
            <v>0</v>
          </cell>
          <cell r="AC2517">
            <v>0</v>
          </cell>
          <cell r="AD2517">
            <v>0</v>
          </cell>
          <cell r="AE2517" t="e">
            <v>#REF!</v>
          </cell>
          <cell r="AF2517" t="e">
            <v>#REF!</v>
          </cell>
          <cell r="AI2517">
            <v>3600</v>
          </cell>
          <cell r="AJ2517">
            <v>14400</v>
          </cell>
        </row>
        <row r="2518">
          <cell r="A2518" t="str">
            <v>B30377</v>
          </cell>
          <cell r="B2518">
            <v>10325</v>
          </cell>
          <cell r="C2518">
            <v>1847</v>
          </cell>
          <cell r="E2518" t="str">
            <v>Tê PPR D25x25</v>
          </cell>
          <cell r="F2518">
            <v>0</v>
          </cell>
          <cell r="G2518">
            <v>0</v>
          </cell>
          <cell r="H2518" t="str">
            <v>cái</v>
          </cell>
          <cell r="I2518">
            <v>2</v>
          </cell>
          <cell r="J2518">
            <v>7800</v>
          </cell>
          <cell r="K2518">
            <v>15600</v>
          </cell>
          <cell r="M2518" t="str">
            <v>Tiền Phong</v>
          </cell>
          <cell r="N2518">
            <v>0</v>
          </cell>
          <cell r="O2518" t="str">
            <v>Việt Nam</v>
          </cell>
          <cell r="Q2518">
            <v>100</v>
          </cell>
          <cell r="R2518">
            <v>7922.3499999999995</v>
          </cell>
          <cell r="S2518">
            <v>0</v>
          </cell>
          <cell r="T2518">
            <v>2</v>
          </cell>
          <cell r="U2518">
            <v>7822.5</v>
          </cell>
          <cell r="V2518">
            <v>15645</v>
          </cell>
          <cell r="W2518">
            <v>0</v>
          </cell>
          <cell r="X2518">
            <v>0</v>
          </cell>
          <cell r="Y2518">
            <v>0</v>
          </cell>
          <cell r="Z2518">
            <v>0</v>
          </cell>
          <cell r="AA2518">
            <v>0</v>
          </cell>
          <cell r="AB2518">
            <v>0</v>
          </cell>
          <cell r="AC2518">
            <v>0</v>
          </cell>
          <cell r="AD2518">
            <v>0</v>
          </cell>
          <cell r="AE2518" t="e">
            <v>#REF!</v>
          </cell>
          <cell r="AF2518" t="e">
            <v>#REF!</v>
          </cell>
          <cell r="AI2518">
            <v>7800</v>
          </cell>
          <cell r="AJ2518">
            <v>15600</v>
          </cell>
        </row>
        <row r="2519">
          <cell r="A2519" t="str">
            <v>B30378</v>
          </cell>
          <cell r="B2519">
            <v>10326</v>
          </cell>
          <cell r="C2519">
            <v>1847</v>
          </cell>
          <cell r="E2519" t="str">
            <v>Tê PPR D25x20</v>
          </cell>
          <cell r="F2519">
            <v>0</v>
          </cell>
          <cell r="G2519">
            <v>0</v>
          </cell>
          <cell r="H2519" t="str">
            <v>cái</v>
          </cell>
          <cell r="I2519">
            <v>3</v>
          </cell>
          <cell r="J2519">
            <v>7800</v>
          </cell>
          <cell r="K2519">
            <v>23400</v>
          </cell>
          <cell r="M2519" t="str">
            <v>Tiền Phong</v>
          </cell>
          <cell r="N2519">
            <v>0</v>
          </cell>
          <cell r="O2519" t="str">
            <v>Việt Nam</v>
          </cell>
          <cell r="Q2519">
            <v>100</v>
          </cell>
          <cell r="R2519">
            <v>7922.3499999999995</v>
          </cell>
          <cell r="S2519">
            <v>0</v>
          </cell>
          <cell r="T2519">
            <v>3</v>
          </cell>
          <cell r="U2519">
            <v>7822.5</v>
          </cell>
          <cell r="V2519">
            <v>23467.5</v>
          </cell>
          <cell r="W2519">
            <v>0</v>
          </cell>
          <cell r="X2519">
            <v>0</v>
          </cell>
          <cell r="Y2519">
            <v>0</v>
          </cell>
          <cell r="Z2519">
            <v>0</v>
          </cell>
          <cell r="AA2519">
            <v>0</v>
          </cell>
          <cell r="AB2519">
            <v>0</v>
          </cell>
          <cell r="AC2519">
            <v>0</v>
          </cell>
          <cell r="AD2519">
            <v>0</v>
          </cell>
          <cell r="AE2519" t="e">
            <v>#REF!</v>
          </cell>
          <cell r="AF2519" t="e">
            <v>#REF!</v>
          </cell>
          <cell r="AI2519">
            <v>7800</v>
          </cell>
          <cell r="AJ2519">
            <v>23400</v>
          </cell>
        </row>
        <row r="2520">
          <cell r="A2520" t="str">
            <v>B30379</v>
          </cell>
          <cell r="B2520">
            <v>10327</v>
          </cell>
          <cell r="C2520">
            <v>1847</v>
          </cell>
          <cell r="E2520" t="str">
            <v>Tê PPR D20x20</v>
          </cell>
          <cell r="F2520">
            <v>0</v>
          </cell>
          <cell r="G2520">
            <v>0</v>
          </cell>
          <cell r="H2520" t="str">
            <v>cái</v>
          </cell>
          <cell r="I2520">
            <v>7</v>
          </cell>
          <cell r="J2520">
            <v>5100</v>
          </cell>
          <cell r="K2520">
            <v>35700</v>
          </cell>
          <cell r="M2520" t="str">
            <v>Tiền Phong</v>
          </cell>
          <cell r="N2520">
            <v>0</v>
          </cell>
          <cell r="O2520" t="str">
            <v>Việt Nam</v>
          </cell>
          <cell r="Q2520">
            <v>100</v>
          </cell>
          <cell r="R2520">
            <v>5131.0599999999995</v>
          </cell>
          <cell r="S2520">
            <v>0</v>
          </cell>
          <cell r="T2520">
            <v>7</v>
          </cell>
          <cell r="U2520">
            <v>5140.5</v>
          </cell>
          <cell r="V2520">
            <v>35983.5</v>
          </cell>
          <cell r="W2520">
            <v>0</v>
          </cell>
          <cell r="X2520">
            <v>0</v>
          </cell>
          <cell r="Y2520">
            <v>0</v>
          </cell>
          <cell r="Z2520">
            <v>0</v>
          </cell>
          <cell r="AA2520">
            <v>0</v>
          </cell>
          <cell r="AB2520">
            <v>0</v>
          </cell>
          <cell r="AC2520">
            <v>0</v>
          </cell>
          <cell r="AD2520">
            <v>0</v>
          </cell>
          <cell r="AE2520" t="e">
            <v>#REF!</v>
          </cell>
          <cell r="AF2520" t="e">
            <v>#REF!</v>
          </cell>
          <cell r="AI2520">
            <v>5100</v>
          </cell>
          <cell r="AJ2520">
            <v>35700</v>
          </cell>
        </row>
        <row r="2521">
          <cell r="A2521" t="str">
            <v>B30380</v>
          </cell>
          <cell r="B2521">
            <v>10328</v>
          </cell>
          <cell r="C2521">
            <v>1847</v>
          </cell>
          <cell r="E2521" t="str">
            <v>Măng sông ren ngoài PPR D25x3/4"</v>
          </cell>
          <cell r="F2521">
            <v>0</v>
          </cell>
          <cell r="G2521">
            <v>0</v>
          </cell>
          <cell r="H2521" t="str">
            <v>cái</v>
          </cell>
          <cell r="I2521">
            <v>4</v>
          </cell>
          <cell r="J2521">
            <v>50500</v>
          </cell>
          <cell r="K2521">
            <v>202000</v>
          </cell>
          <cell r="M2521" t="str">
            <v>Tiền Phong</v>
          </cell>
          <cell r="N2521">
            <v>0</v>
          </cell>
          <cell r="O2521" t="str">
            <v>Việt Nam</v>
          </cell>
          <cell r="Q2521">
            <v>100</v>
          </cell>
          <cell r="R2521">
            <v>50554.47</v>
          </cell>
          <cell r="S2521">
            <v>0</v>
          </cell>
          <cell r="T2521">
            <v>4</v>
          </cell>
          <cell r="U2521">
            <v>50511</v>
          </cell>
          <cell r="V2521">
            <v>202044</v>
          </cell>
          <cell r="W2521">
            <v>0</v>
          </cell>
          <cell r="X2521">
            <v>0</v>
          </cell>
          <cell r="Y2521">
            <v>0</v>
          </cell>
          <cell r="Z2521">
            <v>0</v>
          </cell>
          <cell r="AA2521">
            <v>0</v>
          </cell>
          <cell r="AB2521">
            <v>0</v>
          </cell>
          <cell r="AC2521">
            <v>0</v>
          </cell>
          <cell r="AD2521">
            <v>0</v>
          </cell>
          <cell r="AE2521" t="e">
            <v>#REF!</v>
          </cell>
          <cell r="AF2521" t="e">
            <v>#REF!</v>
          </cell>
          <cell r="AI2521">
            <v>50500</v>
          </cell>
          <cell r="AJ2521">
            <v>202000</v>
          </cell>
        </row>
        <row r="2522">
          <cell r="A2522" t="str">
            <v>B30381</v>
          </cell>
          <cell r="B2522">
            <v>10329</v>
          </cell>
          <cell r="C2522">
            <v>1847</v>
          </cell>
          <cell r="E2522" t="str">
            <v>Măng sông ren ngoài PPR D20x1/2''</v>
          </cell>
          <cell r="F2522">
            <v>0</v>
          </cell>
          <cell r="G2522">
            <v>0</v>
          </cell>
          <cell r="H2522" t="str">
            <v>cái</v>
          </cell>
          <cell r="I2522">
            <v>2</v>
          </cell>
          <cell r="J2522">
            <v>40000</v>
          </cell>
          <cell r="K2522">
            <v>80000</v>
          </cell>
          <cell r="M2522" t="str">
            <v>Tiền Phong</v>
          </cell>
          <cell r="N2522">
            <v>0</v>
          </cell>
          <cell r="O2522" t="str">
            <v>Việt Nam</v>
          </cell>
          <cell r="Q2522">
            <v>100</v>
          </cell>
          <cell r="R2522">
            <v>40006</v>
          </cell>
          <cell r="S2522">
            <v>0</v>
          </cell>
          <cell r="T2522">
            <v>2</v>
          </cell>
          <cell r="U2522">
            <v>40006.5</v>
          </cell>
          <cell r="V2522">
            <v>80013</v>
          </cell>
          <cell r="W2522">
            <v>0</v>
          </cell>
          <cell r="X2522">
            <v>0</v>
          </cell>
          <cell r="Y2522">
            <v>0</v>
          </cell>
          <cell r="Z2522">
            <v>0</v>
          </cell>
          <cell r="AA2522">
            <v>0</v>
          </cell>
          <cell r="AB2522">
            <v>0</v>
          </cell>
          <cell r="AC2522">
            <v>0</v>
          </cell>
          <cell r="AD2522">
            <v>0</v>
          </cell>
          <cell r="AE2522" t="e">
            <v>#REF!</v>
          </cell>
          <cell r="AF2522" t="e">
            <v>#REF!</v>
          </cell>
          <cell r="AI2522">
            <v>40000</v>
          </cell>
          <cell r="AJ2522">
            <v>80000</v>
          </cell>
        </row>
        <row r="2523">
          <cell r="A2523" t="str">
            <v>B30382</v>
          </cell>
          <cell r="B2523">
            <v>10330</v>
          </cell>
          <cell r="C2523">
            <v>1847</v>
          </cell>
          <cell r="E2523" t="str">
            <v>Măng sông nối ống PPR D25</v>
          </cell>
          <cell r="F2523">
            <v>0</v>
          </cell>
          <cell r="G2523">
            <v>0</v>
          </cell>
          <cell r="H2523" t="str">
            <v>cái</v>
          </cell>
          <cell r="I2523">
            <v>4</v>
          </cell>
          <cell r="J2523">
            <v>4000</v>
          </cell>
          <cell r="K2523">
            <v>16000</v>
          </cell>
          <cell r="M2523" t="str">
            <v>Tiền Phong</v>
          </cell>
          <cell r="N2523">
            <v>0</v>
          </cell>
          <cell r="O2523" t="str">
            <v>Việt Nam</v>
          </cell>
          <cell r="Q2523">
            <v>100</v>
          </cell>
          <cell r="R2523">
            <v>3923.41</v>
          </cell>
          <cell r="S2523">
            <v>0</v>
          </cell>
          <cell r="T2523">
            <v>4</v>
          </cell>
          <cell r="U2523">
            <v>4023</v>
          </cell>
          <cell r="V2523">
            <v>16092</v>
          </cell>
          <cell r="W2523">
            <v>0</v>
          </cell>
          <cell r="X2523">
            <v>0</v>
          </cell>
          <cell r="Y2523">
            <v>0</v>
          </cell>
          <cell r="Z2523">
            <v>0</v>
          </cell>
          <cell r="AA2523">
            <v>0</v>
          </cell>
          <cell r="AB2523">
            <v>0</v>
          </cell>
          <cell r="AC2523">
            <v>0</v>
          </cell>
          <cell r="AD2523">
            <v>0</v>
          </cell>
          <cell r="AE2523" t="e">
            <v>#REF!</v>
          </cell>
          <cell r="AF2523" t="e">
            <v>#REF!</v>
          </cell>
          <cell r="AI2523">
            <v>4000</v>
          </cell>
          <cell r="AJ2523">
            <v>16000</v>
          </cell>
        </row>
        <row r="2524">
          <cell r="A2524" t="str">
            <v>B30383</v>
          </cell>
          <cell r="B2524">
            <v>10331</v>
          </cell>
          <cell r="C2524">
            <v>1847</v>
          </cell>
          <cell r="E2524" t="str">
            <v>Măng sông nối ống PPR D20</v>
          </cell>
          <cell r="F2524">
            <v>0</v>
          </cell>
          <cell r="G2524">
            <v>0</v>
          </cell>
          <cell r="H2524" t="str">
            <v>cái</v>
          </cell>
          <cell r="I2524">
            <v>12</v>
          </cell>
          <cell r="J2524">
            <v>2200</v>
          </cell>
          <cell r="K2524">
            <v>26400</v>
          </cell>
          <cell r="M2524" t="str">
            <v>Tiền Phong</v>
          </cell>
          <cell r="N2524">
            <v>0</v>
          </cell>
          <cell r="O2524" t="str">
            <v>Việt Nam</v>
          </cell>
          <cell r="Q2524">
            <v>100</v>
          </cell>
          <cell r="R2524">
            <v>2338.94</v>
          </cell>
          <cell r="S2524">
            <v>0</v>
          </cell>
          <cell r="T2524">
            <v>12</v>
          </cell>
          <cell r="U2524">
            <v>2235</v>
          </cell>
          <cell r="V2524">
            <v>26820</v>
          </cell>
          <cell r="W2524">
            <v>0</v>
          </cell>
          <cell r="X2524">
            <v>0</v>
          </cell>
          <cell r="Y2524">
            <v>0</v>
          </cell>
          <cell r="Z2524">
            <v>0</v>
          </cell>
          <cell r="AA2524">
            <v>0</v>
          </cell>
          <cell r="AB2524">
            <v>0</v>
          </cell>
          <cell r="AC2524">
            <v>0</v>
          </cell>
          <cell r="AD2524">
            <v>0</v>
          </cell>
          <cell r="AE2524" t="e">
            <v>#REF!</v>
          </cell>
          <cell r="AF2524" t="e">
            <v>#REF!</v>
          </cell>
          <cell r="AI2524">
            <v>2200</v>
          </cell>
          <cell r="AJ2524">
            <v>26400</v>
          </cell>
        </row>
        <row r="2525">
          <cell r="A2525" t="str">
            <v>B30384</v>
          </cell>
          <cell r="B2525">
            <v>7510</v>
          </cell>
          <cell r="C2525">
            <v>1845</v>
          </cell>
          <cell r="E2525" t="str">
            <v>Cách nhiệt ống cấp nước nóng  D20 dày 15mm</v>
          </cell>
          <cell r="F2525" t="str">
            <v>Bảo ôn bông thủy tinh, loại ống định hình (tỷ trọng 64Kg/m3, t=30)</v>
          </cell>
          <cell r="G2525" t="str">
            <v>15A</v>
          </cell>
          <cell r="H2525" t="str">
            <v>m</v>
          </cell>
          <cell r="I2525">
            <v>20</v>
          </cell>
          <cell r="J2525">
            <v>59400</v>
          </cell>
          <cell r="K2525">
            <v>1188000</v>
          </cell>
          <cell r="M2525" t="str">
            <v>Seikisui</v>
          </cell>
          <cell r="N2525">
            <v>0</v>
          </cell>
          <cell r="O2525" t="str">
            <v>Thailand</v>
          </cell>
          <cell r="Q2525">
            <v>100</v>
          </cell>
          <cell r="R2525">
            <v>2.58</v>
          </cell>
          <cell r="S2525">
            <v>4.8</v>
          </cell>
          <cell r="T2525">
            <v>20</v>
          </cell>
          <cell r="U2525">
            <v>59392.89</v>
          </cell>
          <cell r="V2525">
            <v>1187857.8</v>
          </cell>
          <cell r="W2525">
            <v>3.36</v>
          </cell>
          <cell r="X2525">
            <v>67.2</v>
          </cell>
          <cell r="Y2525">
            <v>13817.66</v>
          </cell>
          <cell r="Z2525">
            <v>276353.2</v>
          </cell>
          <cell r="AA2525">
            <v>14508.55</v>
          </cell>
          <cell r="AB2525">
            <v>290171</v>
          </cell>
          <cell r="AC2525">
            <v>0.3</v>
          </cell>
          <cell r="AD2525">
            <v>6</v>
          </cell>
          <cell r="AE2525" t="e">
            <v>#REF!</v>
          </cell>
          <cell r="AF2525" t="e">
            <v>#REF!</v>
          </cell>
          <cell r="AI2525">
            <v>59400</v>
          </cell>
          <cell r="AJ2525">
            <v>1188000</v>
          </cell>
        </row>
        <row r="2526">
          <cell r="A2526" t="str">
            <v>B30385</v>
          </cell>
          <cell r="B2526">
            <v>10333</v>
          </cell>
          <cell r="C2526">
            <v>1847</v>
          </cell>
          <cell r="E2526" t="str">
            <v>Nút bịt ren kẽm D15</v>
          </cell>
          <cell r="F2526">
            <v>0</v>
          </cell>
          <cell r="G2526">
            <v>0</v>
          </cell>
          <cell r="H2526" t="str">
            <v>cái</v>
          </cell>
          <cell r="I2526">
            <v>21</v>
          </cell>
          <cell r="J2526">
            <v>4200</v>
          </cell>
          <cell r="K2526">
            <v>88200</v>
          </cell>
          <cell r="M2526" t="str">
            <v>Tiền Phong</v>
          </cell>
          <cell r="N2526">
            <v>0</v>
          </cell>
          <cell r="O2526" t="str">
            <v>Việt Nam</v>
          </cell>
          <cell r="Q2526">
            <v>100</v>
          </cell>
          <cell r="R2526">
            <v>4150</v>
          </cell>
          <cell r="S2526">
            <v>0</v>
          </cell>
          <cell r="T2526">
            <v>21</v>
          </cell>
          <cell r="U2526">
            <v>4246.5</v>
          </cell>
          <cell r="V2526">
            <v>89176.5</v>
          </cell>
          <cell r="W2526">
            <v>0</v>
          </cell>
          <cell r="X2526">
            <v>0</v>
          </cell>
          <cell r="Y2526">
            <v>0</v>
          </cell>
          <cell r="Z2526">
            <v>0</v>
          </cell>
          <cell r="AA2526">
            <v>0</v>
          </cell>
          <cell r="AB2526">
            <v>0</v>
          </cell>
          <cell r="AC2526">
            <v>0</v>
          </cell>
          <cell r="AD2526">
            <v>0</v>
          </cell>
          <cell r="AE2526" t="e">
            <v>#REF!</v>
          </cell>
          <cell r="AF2526" t="e">
            <v>#REF!</v>
          </cell>
          <cell r="AI2526">
            <v>4200</v>
          </cell>
          <cell r="AJ2526">
            <v>88200</v>
          </cell>
        </row>
        <row r="2527">
          <cell r="A2527" t="str">
            <v>B30386</v>
          </cell>
          <cell r="D2527" t="str">
            <v>IV.4</v>
          </cell>
          <cell r="E2527" t="str">
            <v>Ống và phụ kiện thoát nước</v>
          </cell>
        </row>
        <row r="2528">
          <cell r="A2528" t="str">
            <v>B30387</v>
          </cell>
          <cell r="B2528">
            <v>8620</v>
          </cell>
          <cell r="C2528">
            <v>1821</v>
          </cell>
          <cell r="E2528" t="str">
            <v>Poly Vinyl Chloride Pipe (PN16)</v>
          </cell>
          <cell r="F2528" t="str">
            <v>Ống nhựa uPVC PN16</v>
          </cell>
          <cell r="G2528" t="str">
            <v>100A (DN110)</v>
          </cell>
          <cell r="H2528" t="str">
            <v>m</v>
          </cell>
          <cell r="I2528">
            <v>10.5</v>
          </cell>
          <cell r="J2528">
            <v>156200</v>
          </cell>
          <cell r="K2528">
            <v>1640100</v>
          </cell>
          <cell r="M2528" t="str">
            <v>Tien Phong</v>
          </cell>
          <cell r="N2528">
            <v>0</v>
          </cell>
          <cell r="O2528" t="str">
            <v>Viet nam</v>
          </cell>
          <cell r="Q2528">
            <v>100</v>
          </cell>
          <cell r="R2528">
            <v>156322</v>
          </cell>
          <cell r="S2528">
            <v>0</v>
          </cell>
          <cell r="T2528">
            <v>10.5</v>
          </cell>
          <cell r="U2528">
            <v>156226.5</v>
          </cell>
          <cell r="V2528">
            <v>1640378.25</v>
          </cell>
          <cell r="W2528">
            <v>33.599999999999994</v>
          </cell>
          <cell r="X2528">
            <v>352.79999999999995</v>
          </cell>
          <cell r="Y2528">
            <v>138176.64000000001</v>
          </cell>
          <cell r="Z2528">
            <v>1450854.7200000002</v>
          </cell>
          <cell r="AA2528">
            <v>145085.47</v>
          </cell>
          <cell r="AB2528">
            <v>1523397.4350000001</v>
          </cell>
          <cell r="AC2528">
            <v>2.7</v>
          </cell>
          <cell r="AD2528">
            <v>28.35</v>
          </cell>
          <cell r="AE2528" t="e">
            <v>#REF!</v>
          </cell>
          <cell r="AF2528" t="e">
            <v>#REF!</v>
          </cell>
          <cell r="AI2528">
            <v>156200</v>
          </cell>
          <cell r="AJ2528">
            <v>1640100</v>
          </cell>
        </row>
        <row r="2529">
          <cell r="A2529" t="str">
            <v>B30388</v>
          </cell>
          <cell r="B2529">
            <v>8496</v>
          </cell>
          <cell r="C2529">
            <v>1821</v>
          </cell>
          <cell r="E2529" t="str">
            <v>Poly Vinyl Chloride Pipe (PN6)</v>
          </cell>
          <cell r="F2529" t="str">
            <v>Ống nhựa uPVC PN8</v>
          </cell>
          <cell r="G2529" t="str">
            <v>100A (DN110)</v>
          </cell>
          <cell r="H2529" t="str">
            <v>m</v>
          </cell>
          <cell r="I2529">
            <v>1</v>
          </cell>
          <cell r="J2529">
            <v>62400</v>
          </cell>
          <cell r="K2529">
            <v>62400</v>
          </cell>
          <cell r="M2529" t="str">
            <v>Tien Phong</v>
          </cell>
          <cell r="N2529">
            <v>0</v>
          </cell>
          <cell r="O2529" t="str">
            <v>Viet nam</v>
          </cell>
          <cell r="Q2529">
            <v>100</v>
          </cell>
          <cell r="R2529">
            <v>62320</v>
          </cell>
          <cell r="S2529">
            <v>0</v>
          </cell>
          <cell r="T2529">
            <v>1</v>
          </cell>
          <cell r="U2529">
            <v>62356.5</v>
          </cell>
          <cell r="V2529">
            <v>62356.5</v>
          </cell>
          <cell r="W2529">
            <v>33.599999999999994</v>
          </cell>
          <cell r="X2529">
            <v>33.599999999999994</v>
          </cell>
          <cell r="Y2529">
            <v>138176.64000000001</v>
          </cell>
          <cell r="Z2529">
            <v>138176.64000000001</v>
          </cell>
          <cell r="AA2529">
            <v>145085.47</v>
          </cell>
          <cell r="AB2529">
            <v>145085.47</v>
          </cell>
          <cell r="AC2529">
            <v>2.7</v>
          </cell>
          <cell r="AD2529">
            <v>2.7</v>
          </cell>
          <cell r="AE2529" t="e">
            <v>#REF!</v>
          </cell>
          <cell r="AF2529" t="e">
            <v>#REF!</v>
          </cell>
          <cell r="AI2529">
            <v>62400</v>
          </cell>
          <cell r="AJ2529">
            <v>62400</v>
          </cell>
        </row>
        <row r="2530">
          <cell r="A2530" t="str">
            <v>B30389</v>
          </cell>
          <cell r="B2530">
            <v>8495</v>
          </cell>
          <cell r="C2530">
            <v>1821</v>
          </cell>
          <cell r="E2530" t="str">
            <v>Poly Vinyl Chloride Pipe (PN6)</v>
          </cell>
          <cell r="F2530" t="str">
            <v>Ống nhựa uPVC PN8</v>
          </cell>
          <cell r="G2530" t="str">
            <v>80A (DN90)</v>
          </cell>
          <cell r="H2530" t="str">
            <v>m</v>
          </cell>
          <cell r="I2530">
            <v>4</v>
          </cell>
          <cell r="J2530">
            <v>42500</v>
          </cell>
          <cell r="K2530">
            <v>170000</v>
          </cell>
          <cell r="M2530" t="str">
            <v>Tien Phong</v>
          </cell>
          <cell r="N2530">
            <v>0</v>
          </cell>
          <cell r="O2530" t="str">
            <v>Viet nam</v>
          </cell>
          <cell r="Q2530">
            <v>100</v>
          </cell>
          <cell r="R2530">
            <v>42565</v>
          </cell>
          <cell r="S2530">
            <v>0</v>
          </cell>
          <cell r="T2530">
            <v>4</v>
          </cell>
          <cell r="U2530">
            <v>42465</v>
          </cell>
          <cell r="V2530">
            <v>169860</v>
          </cell>
          <cell r="W2530">
            <v>26.04</v>
          </cell>
          <cell r="X2530">
            <v>104.16</v>
          </cell>
          <cell r="Y2530">
            <v>107086.9</v>
          </cell>
          <cell r="Z2530">
            <v>428347.6</v>
          </cell>
          <cell r="AA2530">
            <v>112441.24</v>
          </cell>
          <cell r="AB2530">
            <v>449764.96</v>
          </cell>
          <cell r="AC2530">
            <v>2.1</v>
          </cell>
          <cell r="AD2530">
            <v>8.4</v>
          </cell>
          <cell r="AE2530" t="e">
            <v>#REF!</v>
          </cell>
          <cell r="AF2530" t="e">
            <v>#REF!</v>
          </cell>
          <cell r="AI2530">
            <v>42500</v>
          </cell>
          <cell r="AJ2530">
            <v>170000</v>
          </cell>
        </row>
        <row r="2531">
          <cell r="A2531" t="str">
            <v>B30390</v>
          </cell>
          <cell r="B2531">
            <v>8494</v>
          </cell>
          <cell r="C2531">
            <v>1821</v>
          </cell>
          <cell r="E2531" t="str">
            <v>Poly Vinyl Chloride Pipe (PN6)</v>
          </cell>
          <cell r="F2531" t="str">
            <v>Ống nhựa uPVC PN8</v>
          </cell>
          <cell r="G2531" t="str">
            <v>65A (DN75)</v>
          </cell>
          <cell r="H2531" t="str">
            <v>m</v>
          </cell>
          <cell r="I2531">
            <v>20</v>
          </cell>
          <cell r="J2531">
            <v>29700</v>
          </cell>
          <cell r="K2531">
            <v>594000</v>
          </cell>
          <cell r="M2531" t="str">
            <v>Tien Phong</v>
          </cell>
          <cell r="N2531">
            <v>0</v>
          </cell>
          <cell r="O2531" t="str">
            <v>Viet nam</v>
          </cell>
          <cell r="Q2531">
            <v>100</v>
          </cell>
          <cell r="R2531">
            <v>29744</v>
          </cell>
          <cell r="S2531">
            <v>0</v>
          </cell>
          <cell r="T2531">
            <v>20</v>
          </cell>
          <cell r="U2531">
            <v>29725.5</v>
          </cell>
          <cell r="V2531">
            <v>594510</v>
          </cell>
          <cell r="W2531">
            <v>22.679999999999996</v>
          </cell>
          <cell r="X2531">
            <v>453.59999999999991</v>
          </cell>
          <cell r="Y2531">
            <v>93269.23</v>
          </cell>
          <cell r="Z2531">
            <v>1865384.5999999999</v>
          </cell>
          <cell r="AA2531">
            <v>97932.69</v>
          </cell>
          <cell r="AB2531">
            <v>1958653.8</v>
          </cell>
          <cell r="AC2531">
            <v>1.8</v>
          </cell>
          <cell r="AD2531">
            <v>36</v>
          </cell>
          <cell r="AE2531" t="e">
            <v>#REF!</v>
          </cell>
          <cell r="AF2531" t="e">
            <v>#REF!</v>
          </cell>
          <cell r="AI2531">
            <v>29700</v>
          </cell>
          <cell r="AJ2531">
            <v>594000</v>
          </cell>
        </row>
        <row r="2532">
          <cell r="A2532" t="str">
            <v>B30391</v>
          </cell>
          <cell r="B2532">
            <v>8493</v>
          </cell>
          <cell r="C2532">
            <v>1821</v>
          </cell>
          <cell r="E2532" t="str">
            <v>Poly Vinyl Chloride Pipe (PN6)</v>
          </cell>
          <cell r="F2532" t="str">
            <v>Ống nhựa uPVC PN8</v>
          </cell>
          <cell r="G2532" t="str">
            <v>50A (DN60)</v>
          </cell>
          <cell r="H2532" t="str">
            <v>m</v>
          </cell>
          <cell r="I2532">
            <v>14</v>
          </cell>
          <cell r="J2532">
            <v>23500</v>
          </cell>
          <cell r="K2532">
            <v>329000</v>
          </cell>
          <cell r="M2532" t="str">
            <v>Tien Phong</v>
          </cell>
          <cell r="N2532">
            <v>0</v>
          </cell>
          <cell r="O2532" t="str">
            <v>Viet nam</v>
          </cell>
          <cell r="Q2532">
            <v>100</v>
          </cell>
          <cell r="R2532">
            <v>23407</v>
          </cell>
          <cell r="S2532">
            <v>0</v>
          </cell>
          <cell r="T2532">
            <v>14</v>
          </cell>
          <cell r="U2532">
            <v>23467.5</v>
          </cell>
          <cell r="V2532">
            <v>328545</v>
          </cell>
          <cell r="W2532">
            <v>17.22</v>
          </cell>
          <cell r="X2532">
            <v>241.07999999999998</v>
          </cell>
          <cell r="Y2532">
            <v>70815.53</v>
          </cell>
          <cell r="Z2532">
            <v>991417.41999999993</v>
          </cell>
          <cell r="AA2532">
            <v>74356.3</v>
          </cell>
          <cell r="AB2532">
            <v>1040988.2000000001</v>
          </cell>
          <cell r="AC2532">
            <v>1.4</v>
          </cell>
          <cell r="AD2532">
            <v>19.599999999999998</v>
          </cell>
          <cell r="AE2532" t="e">
            <v>#REF!</v>
          </cell>
          <cell r="AF2532" t="e">
            <v>#REF!</v>
          </cell>
          <cell r="AI2532">
            <v>23500</v>
          </cell>
          <cell r="AJ2532">
            <v>329000</v>
          </cell>
        </row>
        <row r="2533">
          <cell r="A2533" t="str">
            <v>B30392</v>
          </cell>
          <cell r="B2533">
            <v>8492</v>
          </cell>
          <cell r="C2533">
            <v>1821</v>
          </cell>
          <cell r="E2533" t="str">
            <v>Poly Vinyl Chloride Pipe (PN6)</v>
          </cell>
          <cell r="F2533" t="str">
            <v>Ống nhựa uPVC PN8</v>
          </cell>
          <cell r="G2533" t="str">
            <v>40A (DN48)</v>
          </cell>
          <cell r="H2533" t="str">
            <v>m</v>
          </cell>
          <cell r="I2533">
            <v>13</v>
          </cell>
          <cell r="J2533">
            <v>14500</v>
          </cell>
          <cell r="K2533">
            <v>188500</v>
          </cell>
          <cell r="M2533" t="str">
            <v>Tien Phong</v>
          </cell>
          <cell r="N2533">
            <v>0</v>
          </cell>
          <cell r="O2533" t="str">
            <v>Viet nam</v>
          </cell>
          <cell r="Q2533">
            <v>100</v>
          </cell>
          <cell r="R2533">
            <v>14462</v>
          </cell>
          <cell r="S2533">
            <v>0</v>
          </cell>
          <cell r="T2533">
            <v>13</v>
          </cell>
          <cell r="U2533">
            <v>14527.5</v>
          </cell>
          <cell r="V2533">
            <v>188857.5</v>
          </cell>
          <cell r="W2533">
            <v>13.44</v>
          </cell>
          <cell r="X2533">
            <v>174.72</v>
          </cell>
          <cell r="Y2533">
            <v>55270.66</v>
          </cell>
          <cell r="Z2533">
            <v>718518.58000000007</v>
          </cell>
          <cell r="AA2533">
            <v>58034.19</v>
          </cell>
          <cell r="AB2533">
            <v>754444.47</v>
          </cell>
          <cell r="AC2533">
            <v>1.1000000000000001</v>
          </cell>
          <cell r="AD2533">
            <v>14.3</v>
          </cell>
          <cell r="AE2533" t="e">
            <v>#REF!</v>
          </cell>
          <cell r="AF2533" t="e">
            <v>#REF!</v>
          </cell>
          <cell r="AI2533">
            <v>14500</v>
          </cell>
          <cell r="AJ2533">
            <v>188500</v>
          </cell>
        </row>
        <row r="2534">
          <cell r="A2534" t="str">
            <v>B30393</v>
          </cell>
          <cell r="B2534">
            <v>9257</v>
          </cell>
          <cell r="C2534">
            <v>1828</v>
          </cell>
          <cell r="E2534" t="str">
            <v>PVC pipe fittings</v>
          </cell>
          <cell r="F2534" t="str">
            <v>Phụ kiện ống PVC</v>
          </cell>
          <cell r="H2534" t="str">
            <v>lot</v>
          </cell>
          <cell r="J2534">
            <v>2536400</v>
          </cell>
          <cell r="K2534">
            <v>0</v>
          </cell>
          <cell r="M2534">
            <v>0</v>
          </cell>
          <cell r="N2534">
            <v>0</v>
          </cell>
          <cell r="O2534">
            <v>0</v>
          </cell>
          <cell r="R2534" t="str">
            <v>PVC</v>
          </cell>
          <cell r="S2534">
            <v>0.85</v>
          </cell>
          <cell r="T2534">
            <v>0</v>
          </cell>
          <cell r="U2534">
            <v>2536831.16</v>
          </cell>
          <cell r="V2534">
            <v>0</v>
          </cell>
          <cell r="W2534">
            <v>0</v>
          </cell>
          <cell r="X2534">
            <v>0</v>
          </cell>
          <cell r="Z2534">
            <v>0</v>
          </cell>
          <cell r="AA2534">
            <v>0</v>
          </cell>
          <cell r="AB2534">
            <v>0</v>
          </cell>
          <cell r="AC2534">
            <v>0</v>
          </cell>
          <cell r="AD2534">
            <v>0</v>
          </cell>
          <cell r="AE2534" t="e">
            <v>#REF!</v>
          </cell>
          <cell r="AF2534" t="e">
            <v>#REF!</v>
          </cell>
          <cell r="AI2534">
            <v>2536400</v>
          </cell>
          <cell r="AJ2534">
            <v>0</v>
          </cell>
        </row>
        <row r="2535">
          <cell r="A2535" t="str">
            <v>B30394</v>
          </cell>
          <cell r="B2535">
            <v>9274</v>
          </cell>
          <cell r="C2535">
            <v>1834</v>
          </cell>
          <cell r="E2535" t="str">
            <v>Ditto Suspended &amp; Supports Materials</v>
          </cell>
          <cell r="F2535" t="str">
            <v>Vật tư làm giá đỡ</v>
          </cell>
          <cell r="H2535" t="str">
            <v>Lot</v>
          </cell>
          <cell r="J2535">
            <v>447600</v>
          </cell>
          <cell r="K2535">
            <v>0</v>
          </cell>
          <cell r="M2535">
            <v>0</v>
          </cell>
          <cell r="N2535">
            <v>0</v>
          </cell>
          <cell r="O2535">
            <v>0</v>
          </cell>
          <cell r="R2535" t="str">
            <v>PVC</v>
          </cell>
          <cell r="S2535">
            <v>0.15</v>
          </cell>
          <cell r="T2535">
            <v>0</v>
          </cell>
          <cell r="U2535">
            <v>447676.09</v>
          </cell>
          <cell r="V2535">
            <v>0</v>
          </cell>
          <cell r="W2535">
            <v>0</v>
          </cell>
          <cell r="X2535">
            <v>0</v>
          </cell>
          <cell r="Z2535">
            <v>0</v>
          </cell>
          <cell r="AA2535">
            <v>0</v>
          </cell>
          <cell r="AB2535">
            <v>0</v>
          </cell>
          <cell r="AC2535">
            <v>0</v>
          </cell>
          <cell r="AD2535">
            <v>0</v>
          </cell>
          <cell r="AE2535" t="e">
            <v>#REF!</v>
          </cell>
          <cell r="AF2535" t="e">
            <v>#REF!</v>
          </cell>
          <cell r="AI2535">
            <v>447600</v>
          </cell>
          <cell r="AJ2535">
            <v>0</v>
          </cell>
        </row>
        <row r="2536">
          <cell r="A2536" t="str">
            <v>B30395</v>
          </cell>
          <cell r="B2536">
            <v>10335</v>
          </cell>
          <cell r="C2536">
            <v>1828</v>
          </cell>
          <cell r="E2536" t="str">
            <v>Chếch uPVC 450 D110 PN≥16</v>
          </cell>
          <cell r="F2536">
            <v>0</v>
          </cell>
          <cell r="G2536">
            <v>0</v>
          </cell>
          <cell r="H2536" t="str">
            <v>cái</v>
          </cell>
          <cell r="I2536">
            <v>14</v>
          </cell>
          <cell r="J2536">
            <v>45400</v>
          </cell>
          <cell r="K2536">
            <v>635600</v>
          </cell>
          <cell r="M2536" t="str">
            <v>Tiền Phong</v>
          </cell>
          <cell r="N2536">
            <v>0</v>
          </cell>
          <cell r="O2536" t="str">
            <v>Việt Nam</v>
          </cell>
          <cell r="Q2536">
            <v>100</v>
          </cell>
          <cell r="R2536">
            <v>45272.35</v>
          </cell>
          <cell r="S2536">
            <v>0</v>
          </cell>
          <cell r="T2536">
            <v>14</v>
          </cell>
          <cell r="U2536">
            <v>45370.5</v>
          </cell>
          <cell r="V2536">
            <v>635187</v>
          </cell>
          <cell r="W2536">
            <v>0</v>
          </cell>
          <cell r="X2536">
            <v>0</v>
          </cell>
          <cell r="Y2536">
            <v>0</v>
          </cell>
          <cell r="Z2536">
            <v>0</v>
          </cell>
          <cell r="AA2536">
            <v>0</v>
          </cell>
          <cell r="AB2536">
            <v>0</v>
          </cell>
          <cell r="AC2536">
            <v>0</v>
          </cell>
          <cell r="AD2536">
            <v>0</v>
          </cell>
          <cell r="AE2536" t="e">
            <v>#REF!</v>
          </cell>
          <cell r="AF2536" t="e">
            <v>#REF!</v>
          </cell>
          <cell r="AI2536">
            <v>45400</v>
          </cell>
          <cell r="AJ2536">
            <v>635600</v>
          </cell>
        </row>
        <row r="2537">
          <cell r="A2537" t="str">
            <v>B30396</v>
          </cell>
          <cell r="B2537">
            <v>10336</v>
          </cell>
          <cell r="C2537">
            <v>1828</v>
          </cell>
          <cell r="E2537" t="str">
            <v>Chếch uPVC 450 D75 PN≥6</v>
          </cell>
          <cell r="F2537">
            <v>0</v>
          </cell>
          <cell r="G2537">
            <v>0</v>
          </cell>
          <cell r="H2537" t="str">
            <v>cái</v>
          </cell>
          <cell r="I2537">
            <v>9</v>
          </cell>
          <cell r="J2537">
            <v>12300</v>
          </cell>
          <cell r="K2537">
            <v>110700</v>
          </cell>
          <cell r="M2537" t="str">
            <v>Tiền Phong</v>
          </cell>
          <cell r="N2537">
            <v>0</v>
          </cell>
          <cell r="O2537" t="str">
            <v>Việt Nam</v>
          </cell>
          <cell r="Q2537">
            <v>100</v>
          </cell>
          <cell r="R2537">
            <v>12374.47</v>
          </cell>
          <cell r="S2537">
            <v>0</v>
          </cell>
          <cell r="T2537">
            <v>9</v>
          </cell>
          <cell r="U2537">
            <v>12292.5</v>
          </cell>
          <cell r="V2537">
            <v>110632.5</v>
          </cell>
          <cell r="W2537">
            <v>0</v>
          </cell>
          <cell r="X2537">
            <v>0</v>
          </cell>
          <cell r="Y2537">
            <v>0</v>
          </cell>
          <cell r="Z2537">
            <v>0</v>
          </cell>
          <cell r="AA2537">
            <v>0</v>
          </cell>
          <cell r="AB2537">
            <v>0</v>
          </cell>
          <cell r="AC2537">
            <v>0</v>
          </cell>
          <cell r="AD2537">
            <v>0</v>
          </cell>
          <cell r="AE2537" t="e">
            <v>#REF!</v>
          </cell>
          <cell r="AF2537" t="e">
            <v>#REF!</v>
          </cell>
          <cell r="AI2537">
            <v>12300</v>
          </cell>
          <cell r="AJ2537">
            <v>110700</v>
          </cell>
        </row>
        <row r="2538">
          <cell r="A2538" t="str">
            <v>B30397</v>
          </cell>
          <cell r="B2538">
            <v>10337</v>
          </cell>
          <cell r="C2538">
            <v>1828</v>
          </cell>
          <cell r="E2538" t="str">
            <v>Chếch uPVC 450 D63 PN≥6</v>
          </cell>
          <cell r="F2538">
            <v>0</v>
          </cell>
          <cell r="G2538">
            <v>0</v>
          </cell>
          <cell r="H2538" t="str">
            <v>cái</v>
          </cell>
          <cell r="I2538">
            <v>28</v>
          </cell>
          <cell r="J2538">
            <v>7200</v>
          </cell>
          <cell r="K2538">
            <v>201600</v>
          </cell>
          <cell r="M2538" t="str">
            <v>Tiền Phong</v>
          </cell>
          <cell r="N2538">
            <v>0</v>
          </cell>
          <cell r="O2538" t="str">
            <v>Việt Nam</v>
          </cell>
          <cell r="Q2538">
            <v>100</v>
          </cell>
          <cell r="R2538">
            <v>7167.88</v>
          </cell>
          <cell r="S2538">
            <v>0</v>
          </cell>
          <cell r="T2538">
            <v>28</v>
          </cell>
          <cell r="U2538">
            <v>7152</v>
          </cell>
          <cell r="V2538">
            <v>200256</v>
          </cell>
          <cell r="W2538">
            <v>0</v>
          </cell>
          <cell r="X2538">
            <v>0</v>
          </cell>
          <cell r="Y2538">
            <v>0</v>
          </cell>
          <cell r="Z2538">
            <v>0</v>
          </cell>
          <cell r="AA2538">
            <v>0</v>
          </cell>
          <cell r="AB2538">
            <v>0</v>
          </cell>
          <cell r="AC2538">
            <v>0</v>
          </cell>
          <cell r="AD2538">
            <v>0</v>
          </cell>
          <cell r="AE2538" t="e">
            <v>#REF!</v>
          </cell>
          <cell r="AF2538" t="e">
            <v>#REF!</v>
          </cell>
          <cell r="AI2538">
            <v>7200</v>
          </cell>
          <cell r="AJ2538">
            <v>201600</v>
          </cell>
        </row>
        <row r="2539">
          <cell r="A2539" t="str">
            <v>B30398</v>
          </cell>
          <cell r="B2539">
            <v>10338</v>
          </cell>
          <cell r="C2539">
            <v>1828</v>
          </cell>
          <cell r="E2539" t="str">
            <v>Cút uPVC 900 D63 PN≥6</v>
          </cell>
          <cell r="F2539">
            <v>0</v>
          </cell>
          <cell r="G2539">
            <v>0</v>
          </cell>
          <cell r="H2539" t="str">
            <v>cái</v>
          </cell>
          <cell r="I2539">
            <v>9</v>
          </cell>
          <cell r="J2539">
            <v>8500</v>
          </cell>
          <cell r="K2539">
            <v>76500</v>
          </cell>
          <cell r="M2539" t="str">
            <v>Tiền Phong</v>
          </cell>
          <cell r="N2539">
            <v>0</v>
          </cell>
          <cell r="O2539" t="str">
            <v>Việt Nam</v>
          </cell>
          <cell r="Q2539">
            <v>100</v>
          </cell>
          <cell r="R2539">
            <v>8451.06</v>
          </cell>
          <cell r="S2539">
            <v>0</v>
          </cell>
          <cell r="T2539">
            <v>9</v>
          </cell>
          <cell r="U2539">
            <v>8493</v>
          </cell>
          <cell r="V2539">
            <v>76437</v>
          </cell>
          <cell r="W2539">
            <v>0</v>
          </cell>
          <cell r="X2539">
            <v>0</v>
          </cell>
          <cell r="Y2539">
            <v>0</v>
          </cell>
          <cell r="Z2539">
            <v>0</v>
          </cell>
          <cell r="AA2539">
            <v>0</v>
          </cell>
          <cell r="AB2539">
            <v>0</v>
          </cell>
          <cell r="AC2539">
            <v>0</v>
          </cell>
          <cell r="AD2539">
            <v>0</v>
          </cell>
          <cell r="AE2539" t="e">
            <v>#REF!</v>
          </cell>
          <cell r="AF2539" t="e">
            <v>#REF!</v>
          </cell>
          <cell r="AI2539">
            <v>8500</v>
          </cell>
          <cell r="AJ2539">
            <v>76500</v>
          </cell>
        </row>
        <row r="2540">
          <cell r="A2540" t="str">
            <v>B30399</v>
          </cell>
          <cell r="B2540">
            <v>10339</v>
          </cell>
          <cell r="C2540">
            <v>1828</v>
          </cell>
          <cell r="E2540" t="str">
            <v>Côn thu uPVC D110x75 PN≥6</v>
          </cell>
          <cell r="F2540">
            <v>0</v>
          </cell>
          <cell r="G2540">
            <v>0</v>
          </cell>
          <cell r="H2540" t="str">
            <v>cái</v>
          </cell>
          <cell r="I2540">
            <v>1</v>
          </cell>
          <cell r="J2540">
            <v>24400</v>
          </cell>
          <cell r="K2540">
            <v>24400</v>
          </cell>
          <cell r="M2540" t="str">
            <v>Tiền Phong</v>
          </cell>
          <cell r="N2540">
            <v>0</v>
          </cell>
          <cell r="O2540" t="str">
            <v>Việt Nam</v>
          </cell>
          <cell r="Q2540">
            <v>100</v>
          </cell>
          <cell r="R2540">
            <v>24447.649999999998</v>
          </cell>
          <cell r="S2540">
            <v>0</v>
          </cell>
          <cell r="T2540">
            <v>1</v>
          </cell>
          <cell r="U2540">
            <v>24361.5</v>
          </cell>
          <cell r="V2540">
            <v>24361.5</v>
          </cell>
          <cell r="W2540">
            <v>0</v>
          </cell>
          <cell r="X2540">
            <v>0</v>
          </cell>
          <cell r="Y2540">
            <v>0</v>
          </cell>
          <cell r="Z2540">
            <v>0</v>
          </cell>
          <cell r="AA2540">
            <v>0</v>
          </cell>
          <cell r="AB2540">
            <v>0</v>
          </cell>
          <cell r="AC2540">
            <v>0</v>
          </cell>
          <cell r="AD2540">
            <v>0</v>
          </cell>
          <cell r="AE2540" t="e">
            <v>#REF!</v>
          </cell>
          <cell r="AF2540" t="e">
            <v>#REF!</v>
          </cell>
          <cell r="AI2540">
            <v>24400</v>
          </cell>
          <cell r="AJ2540">
            <v>24400</v>
          </cell>
        </row>
        <row r="2541">
          <cell r="A2541" t="str">
            <v>B30400</v>
          </cell>
          <cell r="B2541">
            <v>10340</v>
          </cell>
          <cell r="C2541">
            <v>1828</v>
          </cell>
          <cell r="E2541" t="str">
            <v>Côn thu uPVC D90x75 PN≥6</v>
          </cell>
          <cell r="F2541">
            <v>0</v>
          </cell>
          <cell r="G2541">
            <v>0</v>
          </cell>
          <cell r="H2541" t="str">
            <v>cái</v>
          </cell>
          <cell r="I2541">
            <v>1</v>
          </cell>
          <cell r="J2541">
            <v>10500</v>
          </cell>
          <cell r="K2541">
            <v>10500</v>
          </cell>
          <cell r="M2541" t="str">
            <v>Tiền Phong</v>
          </cell>
          <cell r="N2541">
            <v>0</v>
          </cell>
          <cell r="O2541" t="str">
            <v>Việt Nam</v>
          </cell>
          <cell r="Q2541">
            <v>100</v>
          </cell>
          <cell r="R2541">
            <v>10563.41</v>
          </cell>
          <cell r="S2541">
            <v>0</v>
          </cell>
          <cell r="T2541">
            <v>1</v>
          </cell>
          <cell r="U2541">
            <v>10504.5</v>
          </cell>
          <cell r="V2541">
            <v>10504.5</v>
          </cell>
          <cell r="W2541">
            <v>0</v>
          </cell>
          <cell r="X2541">
            <v>0</v>
          </cell>
          <cell r="Y2541">
            <v>0</v>
          </cell>
          <cell r="Z2541">
            <v>0</v>
          </cell>
          <cell r="AA2541">
            <v>0</v>
          </cell>
          <cell r="AB2541">
            <v>0</v>
          </cell>
          <cell r="AC2541">
            <v>0</v>
          </cell>
          <cell r="AD2541">
            <v>0</v>
          </cell>
          <cell r="AE2541" t="e">
            <v>#REF!</v>
          </cell>
          <cell r="AF2541" t="e">
            <v>#REF!</v>
          </cell>
          <cell r="AI2541">
            <v>10500</v>
          </cell>
          <cell r="AJ2541">
            <v>10500</v>
          </cell>
        </row>
        <row r="2542">
          <cell r="A2542" t="str">
            <v>B30401</v>
          </cell>
          <cell r="B2542">
            <v>10341</v>
          </cell>
          <cell r="C2542">
            <v>1828</v>
          </cell>
          <cell r="E2542" t="str">
            <v>Côn thu uPVC D90x63 PN≥6</v>
          </cell>
          <cell r="F2542">
            <v>0</v>
          </cell>
          <cell r="G2542">
            <v>0</v>
          </cell>
          <cell r="H2542" t="str">
            <v>cái</v>
          </cell>
          <cell r="I2542">
            <v>4</v>
          </cell>
          <cell r="J2542">
            <v>11800</v>
          </cell>
          <cell r="K2542">
            <v>47200</v>
          </cell>
          <cell r="M2542" t="str">
            <v>Tiền Phong</v>
          </cell>
          <cell r="N2542">
            <v>0</v>
          </cell>
          <cell r="O2542" t="str">
            <v>Việt Nam</v>
          </cell>
          <cell r="Q2542">
            <v>100</v>
          </cell>
          <cell r="R2542">
            <v>11818.181818181818</v>
          </cell>
          <cell r="S2542">
            <v>0</v>
          </cell>
          <cell r="T2542">
            <v>4</v>
          </cell>
          <cell r="U2542">
            <v>11845.5</v>
          </cell>
          <cell r="V2542">
            <v>47382</v>
          </cell>
          <cell r="W2542">
            <v>0</v>
          </cell>
          <cell r="X2542">
            <v>0</v>
          </cell>
          <cell r="Y2542">
            <v>0</v>
          </cell>
          <cell r="Z2542">
            <v>0</v>
          </cell>
          <cell r="AA2542">
            <v>0</v>
          </cell>
          <cell r="AB2542">
            <v>0</v>
          </cell>
          <cell r="AC2542">
            <v>0</v>
          </cell>
          <cell r="AD2542">
            <v>0</v>
          </cell>
          <cell r="AE2542" t="e">
            <v>#REF!</v>
          </cell>
          <cell r="AF2542" t="e">
            <v>#REF!</v>
          </cell>
          <cell r="AI2542">
            <v>11800</v>
          </cell>
          <cell r="AJ2542">
            <v>47200</v>
          </cell>
        </row>
        <row r="2543">
          <cell r="A2543" t="str">
            <v>B30402</v>
          </cell>
          <cell r="B2543">
            <v>10342</v>
          </cell>
          <cell r="C2543">
            <v>1828</v>
          </cell>
          <cell r="E2543" t="str">
            <v>Côn thu uPVC D75x63 PN≥6</v>
          </cell>
          <cell r="F2543">
            <v>0</v>
          </cell>
          <cell r="G2543">
            <v>0</v>
          </cell>
          <cell r="H2543" t="str">
            <v>cái</v>
          </cell>
          <cell r="I2543">
            <v>4</v>
          </cell>
          <cell r="J2543">
            <v>6700</v>
          </cell>
          <cell r="K2543">
            <v>26800</v>
          </cell>
          <cell r="M2543" t="str">
            <v>Tiền Phong</v>
          </cell>
          <cell r="N2543">
            <v>0</v>
          </cell>
          <cell r="O2543" t="str">
            <v>Việt Nam</v>
          </cell>
          <cell r="Q2543">
            <v>100</v>
          </cell>
          <cell r="R2543">
            <v>6791.0599999999995</v>
          </cell>
          <cell r="S2543">
            <v>0</v>
          </cell>
          <cell r="T2543">
            <v>4</v>
          </cell>
          <cell r="U2543">
            <v>6705</v>
          </cell>
          <cell r="V2543">
            <v>26820</v>
          </cell>
          <cell r="W2543">
            <v>0</v>
          </cell>
          <cell r="X2543">
            <v>0</v>
          </cell>
          <cell r="Y2543">
            <v>0</v>
          </cell>
          <cell r="Z2543">
            <v>0</v>
          </cell>
          <cell r="AA2543">
            <v>0</v>
          </cell>
          <cell r="AB2543">
            <v>0</v>
          </cell>
          <cell r="AC2543">
            <v>0</v>
          </cell>
          <cell r="AD2543">
            <v>0</v>
          </cell>
          <cell r="AE2543" t="e">
            <v>#REF!</v>
          </cell>
          <cell r="AF2543" t="e">
            <v>#REF!</v>
          </cell>
          <cell r="AI2543">
            <v>6700</v>
          </cell>
          <cell r="AJ2543">
            <v>26800</v>
          </cell>
        </row>
        <row r="2544">
          <cell r="A2544" t="str">
            <v>B30403</v>
          </cell>
          <cell r="B2544">
            <v>10343</v>
          </cell>
          <cell r="C2544">
            <v>1828</v>
          </cell>
          <cell r="E2544" t="str">
            <v>Tê uPVC D110x63 PN≥16</v>
          </cell>
          <cell r="F2544">
            <v>0</v>
          </cell>
          <cell r="G2544">
            <v>0</v>
          </cell>
          <cell r="H2544" t="str">
            <v>cái</v>
          </cell>
          <cell r="I2544">
            <v>1</v>
          </cell>
          <cell r="J2544">
            <v>48700</v>
          </cell>
          <cell r="K2544">
            <v>48700</v>
          </cell>
          <cell r="M2544" t="str">
            <v>Tiền Phong</v>
          </cell>
          <cell r="N2544">
            <v>0</v>
          </cell>
          <cell r="O2544" t="str">
            <v>Việt Nam</v>
          </cell>
          <cell r="Q2544">
            <v>100</v>
          </cell>
          <cell r="R2544">
            <v>48818.939999999995</v>
          </cell>
          <cell r="S2544">
            <v>0</v>
          </cell>
          <cell r="T2544">
            <v>1</v>
          </cell>
          <cell r="U2544">
            <v>48723</v>
          </cell>
          <cell r="V2544">
            <v>48723</v>
          </cell>
          <cell r="W2544">
            <v>0</v>
          </cell>
          <cell r="X2544">
            <v>0</v>
          </cell>
          <cell r="Y2544">
            <v>0</v>
          </cell>
          <cell r="Z2544">
            <v>0</v>
          </cell>
          <cell r="AA2544">
            <v>0</v>
          </cell>
          <cell r="AB2544">
            <v>0</v>
          </cell>
          <cell r="AC2544">
            <v>0</v>
          </cell>
          <cell r="AD2544">
            <v>0</v>
          </cell>
          <cell r="AE2544" t="e">
            <v>#REF!</v>
          </cell>
          <cell r="AF2544" t="e">
            <v>#REF!</v>
          </cell>
          <cell r="AI2544">
            <v>48700</v>
          </cell>
          <cell r="AJ2544">
            <v>48700</v>
          </cell>
        </row>
        <row r="2545">
          <cell r="A2545" t="str">
            <v>B30404</v>
          </cell>
          <cell r="B2545">
            <v>10344</v>
          </cell>
          <cell r="C2545">
            <v>1828</v>
          </cell>
          <cell r="E2545" t="str">
            <v>Tê uPVC D75x75 PN≥6</v>
          </cell>
          <cell r="F2545">
            <v>0</v>
          </cell>
          <cell r="G2545">
            <v>0</v>
          </cell>
          <cell r="H2545" t="str">
            <v>cái</v>
          </cell>
          <cell r="I2545">
            <v>2</v>
          </cell>
          <cell r="J2545">
            <v>19000</v>
          </cell>
          <cell r="K2545">
            <v>38000</v>
          </cell>
          <cell r="M2545" t="str">
            <v>Tiền Phong</v>
          </cell>
          <cell r="N2545">
            <v>0</v>
          </cell>
          <cell r="O2545" t="str">
            <v>Việt Nam</v>
          </cell>
          <cell r="Q2545">
            <v>100</v>
          </cell>
          <cell r="R2545">
            <v>19014.469999999998</v>
          </cell>
          <cell r="S2545">
            <v>0</v>
          </cell>
          <cell r="T2545">
            <v>2</v>
          </cell>
          <cell r="U2545">
            <v>18997.5</v>
          </cell>
          <cell r="V2545">
            <v>37995</v>
          </cell>
          <cell r="W2545">
            <v>0</v>
          </cell>
          <cell r="X2545">
            <v>0</v>
          </cell>
          <cell r="Y2545">
            <v>0</v>
          </cell>
          <cell r="Z2545">
            <v>0</v>
          </cell>
          <cell r="AA2545">
            <v>0</v>
          </cell>
          <cell r="AB2545">
            <v>0</v>
          </cell>
          <cell r="AC2545">
            <v>0</v>
          </cell>
          <cell r="AD2545">
            <v>0</v>
          </cell>
          <cell r="AE2545" t="e">
            <v>#REF!</v>
          </cell>
          <cell r="AF2545" t="e">
            <v>#REF!</v>
          </cell>
          <cell r="AI2545">
            <v>19000</v>
          </cell>
          <cell r="AJ2545">
            <v>38000</v>
          </cell>
        </row>
        <row r="2546">
          <cell r="A2546" t="str">
            <v>B30405</v>
          </cell>
          <cell r="B2546">
            <v>10345</v>
          </cell>
          <cell r="C2546">
            <v>1828</v>
          </cell>
          <cell r="E2546" t="str">
            <v>Tê uPVC D63x50 PN≥6</v>
          </cell>
          <cell r="F2546">
            <v>0</v>
          </cell>
          <cell r="G2546">
            <v>0</v>
          </cell>
          <cell r="H2546" t="str">
            <v>cái</v>
          </cell>
          <cell r="I2546">
            <v>1</v>
          </cell>
          <cell r="J2546">
            <v>8900</v>
          </cell>
          <cell r="K2546">
            <v>8900</v>
          </cell>
          <cell r="M2546" t="str">
            <v>Tiền Phong</v>
          </cell>
          <cell r="N2546">
            <v>0</v>
          </cell>
          <cell r="O2546" t="str">
            <v>Việt Nam</v>
          </cell>
          <cell r="Q2546">
            <v>100</v>
          </cell>
          <cell r="R2546">
            <v>8978.9399999999987</v>
          </cell>
          <cell r="S2546">
            <v>0</v>
          </cell>
          <cell r="T2546">
            <v>1</v>
          </cell>
          <cell r="U2546">
            <v>8940</v>
          </cell>
          <cell r="V2546">
            <v>8940</v>
          </cell>
          <cell r="W2546">
            <v>0</v>
          </cell>
          <cell r="X2546">
            <v>0</v>
          </cell>
          <cell r="Y2546">
            <v>0</v>
          </cell>
          <cell r="Z2546">
            <v>0</v>
          </cell>
          <cell r="AA2546">
            <v>0</v>
          </cell>
          <cell r="AB2546">
            <v>0</v>
          </cell>
          <cell r="AC2546">
            <v>0</v>
          </cell>
          <cell r="AD2546">
            <v>0</v>
          </cell>
          <cell r="AE2546" t="e">
            <v>#REF!</v>
          </cell>
          <cell r="AF2546" t="e">
            <v>#REF!</v>
          </cell>
          <cell r="AI2546">
            <v>8900</v>
          </cell>
          <cell r="AJ2546">
            <v>8900</v>
          </cell>
        </row>
        <row r="2547">
          <cell r="A2547" t="str">
            <v>B30406</v>
          </cell>
          <cell r="B2547">
            <v>10346</v>
          </cell>
          <cell r="C2547">
            <v>1828</v>
          </cell>
          <cell r="E2547" t="str">
            <v>Tê uPVC D63x63 PN≥6</v>
          </cell>
          <cell r="F2547">
            <v>0</v>
          </cell>
          <cell r="G2547">
            <v>0</v>
          </cell>
          <cell r="H2547" t="str">
            <v>cái</v>
          </cell>
          <cell r="I2547">
            <v>2</v>
          </cell>
          <cell r="J2547">
            <v>11200</v>
          </cell>
          <cell r="K2547">
            <v>22400</v>
          </cell>
          <cell r="M2547" t="str">
            <v>Tiền Phong</v>
          </cell>
          <cell r="N2547">
            <v>0</v>
          </cell>
          <cell r="O2547" t="str">
            <v>Việt Nam</v>
          </cell>
          <cell r="Q2547">
            <v>100</v>
          </cell>
          <cell r="R2547">
            <v>11167.65</v>
          </cell>
          <cell r="S2547">
            <v>0</v>
          </cell>
          <cell r="T2547">
            <v>2</v>
          </cell>
          <cell r="U2547">
            <v>11175</v>
          </cell>
          <cell r="V2547">
            <v>22350</v>
          </cell>
          <cell r="W2547">
            <v>0</v>
          </cell>
          <cell r="X2547">
            <v>0</v>
          </cell>
          <cell r="Y2547">
            <v>0</v>
          </cell>
          <cell r="Z2547">
            <v>0</v>
          </cell>
          <cell r="AA2547">
            <v>0</v>
          </cell>
          <cell r="AB2547">
            <v>0</v>
          </cell>
          <cell r="AC2547">
            <v>0</v>
          </cell>
          <cell r="AD2547">
            <v>0</v>
          </cell>
          <cell r="AE2547" t="e">
            <v>#REF!</v>
          </cell>
          <cell r="AF2547" t="e">
            <v>#REF!</v>
          </cell>
          <cell r="AI2547">
            <v>11200</v>
          </cell>
          <cell r="AJ2547">
            <v>22400</v>
          </cell>
        </row>
        <row r="2548">
          <cell r="A2548" t="str">
            <v>B30407</v>
          </cell>
          <cell r="B2548">
            <v>10347</v>
          </cell>
          <cell r="C2548">
            <v>1828</v>
          </cell>
          <cell r="E2548" t="str">
            <v>Y uPVC D160x160 PN≥16</v>
          </cell>
          <cell r="F2548">
            <v>0</v>
          </cell>
          <cell r="G2548">
            <v>0</v>
          </cell>
          <cell r="H2548" t="str">
            <v>cái</v>
          </cell>
          <cell r="I2548">
            <v>1</v>
          </cell>
          <cell r="J2548">
            <v>193100</v>
          </cell>
          <cell r="K2548">
            <v>193100</v>
          </cell>
          <cell r="M2548" t="str">
            <v>Tiền Phong</v>
          </cell>
          <cell r="N2548">
            <v>0</v>
          </cell>
          <cell r="O2548" t="str">
            <v>Việt Nam</v>
          </cell>
          <cell r="Q2548">
            <v>100</v>
          </cell>
          <cell r="R2548">
            <v>193163.41</v>
          </cell>
          <cell r="S2548">
            <v>0</v>
          </cell>
          <cell r="T2548">
            <v>1</v>
          </cell>
          <cell r="U2548">
            <v>193104</v>
          </cell>
          <cell r="V2548">
            <v>193104</v>
          </cell>
          <cell r="W2548">
            <v>0</v>
          </cell>
          <cell r="X2548">
            <v>0</v>
          </cell>
          <cell r="Y2548">
            <v>0</v>
          </cell>
          <cell r="Z2548">
            <v>0</v>
          </cell>
          <cell r="AA2548">
            <v>0</v>
          </cell>
          <cell r="AB2548">
            <v>0</v>
          </cell>
          <cell r="AC2548">
            <v>0</v>
          </cell>
          <cell r="AD2548">
            <v>0</v>
          </cell>
          <cell r="AE2548" t="e">
            <v>#REF!</v>
          </cell>
          <cell r="AF2548" t="e">
            <v>#REF!</v>
          </cell>
          <cell r="AI2548">
            <v>193100</v>
          </cell>
          <cell r="AJ2548">
            <v>193100</v>
          </cell>
        </row>
        <row r="2549">
          <cell r="A2549" t="str">
            <v>B30408</v>
          </cell>
          <cell r="B2549">
            <v>10348</v>
          </cell>
          <cell r="C2549">
            <v>1828</v>
          </cell>
          <cell r="E2549" t="str">
            <v>Y uPVC D160x110 PN≥16</v>
          </cell>
          <cell r="F2549">
            <v>0</v>
          </cell>
          <cell r="G2549">
            <v>0</v>
          </cell>
          <cell r="H2549" t="str">
            <v>cái</v>
          </cell>
          <cell r="I2549">
            <v>1</v>
          </cell>
          <cell r="J2549">
            <v>193100</v>
          </cell>
          <cell r="K2549">
            <v>193100</v>
          </cell>
          <cell r="M2549" t="str">
            <v>Tiền Phong</v>
          </cell>
          <cell r="N2549">
            <v>0</v>
          </cell>
          <cell r="O2549" t="str">
            <v>Việt Nam</v>
          </cell>
          <cell r="Q2549">
            <v>100</v>
          </cell>
          <cell r="R2549">
            <v>193163.41</v>
          </cell>
          <cell r="S2549">
            <v>0</v>
          </cell>
          <cell r="T2549">
            <v>1</v>
          </cell>
          <cell r="U2549">
            <v>193104</v>
          </cell>
          <cell r="V2549">
            <v>193104</v>
          </cell>
          <cell r="W2549">
            <v>0</v>
          </cell>
          <cell r="X2549">
            <v>0</v>
          </cell>
          <cell r="Y2549">
            <v>0</v>
          </cell>
          <cell r="Z2549">
            <v>0</v>
          </cell>
          <cell r="AA2549">
            <v>0</v>
          </cell>
          <cell r="AB2549">
            <v>0</v>
          </cell>
          <cell r="AC2549">
            <v>0</v>
          </cell>
          <cell r="AD2549">
            <v>0</v>
          </cell>
          <cell r="AE2549" t="e">
            <v>#REF!</v>
          </cell>
          <cell r="AF2549" t="e">
            <v>#REF!</v>
          </cell>
          <cell r="AI2549">
            <v>193100</v>
          </cell>
          <cell r="AJ2549">
            <v>193100</v>
          </cell>
        </row>
        <row r="2550">
          <cell r="A2550" t="str">
            <v>B30409</v>
          </cell>
          <cell r="B2550">
            <v>10349</v>
          </cell>
          <cell r="C2550">
            <v>1828</v>
          </cell>
          <cell r="E2550" t="str">
            <v>Y uPVC D110x110 PN≥16</v>
          </cell>
          <cell r="F2550">
            <v>0</v>
          </cell>
          <cell r="G2550">
            <v>0</v>
          </cell>
          <cell r="H2550" t="str">
            <v>cái</v>
          </cell>
          <cell r="I2550">
            <v>4</v>
          </cell>
          <cell r="J2550">
            <v>148000</v>
          </cell>
          <cell r="K2550">
            <v>592000</v>
          </cell>
          <cell r="M2550" t="str">
            <v>Tiền Phong</v>
          </cell>
          <cell r="N2550">
            <v>0</v>
          </cell>
          <cell r="O2550" t="str">
            <v>Việt Nam</v>
          </cell>
          <cell r="Q2550">
            <v>100</v>
          </cell>
          <cell r="R2550">
            <v>147891.06</v>
          </cell>
          <cell r="S2550">
            <v>0</v>
          </cell>
          <cell r="T2550">
            <v>4</v>
          </cell>
          <cell r="U2550">
            <v>147957</v>
          </cell>
          <cell r="V2550">
            <v>591828</v>
          </cell>
          <cell r="W2550">
            <v>0</v>
          </cell>
          <cell r="X2550">
            <v>0</v>
          </cell>
          <cell r="Y2550">
            <v>0</v>
          </cell>
          <cell r="Z2550">
            <v>0</v>
          </cell>
          <cell r="AA2550">
            <v>0</v>
          </cell>
          <cell r="AB2550">
            <v>0</v>
          </cell>
          <cell r="AC2550">
            <v>0</v>
          </cell>
          <cell r="AD2550">
            <v>0</v>
          </cell>
          <cell r="AE2550" t="e">
            <v>#REF!</v>
          </cell>
          <cell r="AF2550" t="e">
            <v>#REF!</v>
          </cell>
          <cell r="AI2550">
            <v>148000</v>
          </cell>
          <cell r="AJ2550">
            <v>592000</v>
          </cell>
        </row>
        <row r="2551">
          <cell r="A2551" t="str">
            <v>B30410</v>
          </cell>
          <cell r="B2551">
            <v>10350</v>
          </cell>
          <cell r="C2551">
            <v>1828</v>
          </cell>
          <cell r="E2551" t="str">
            <v>Y uPVC D110x63 PN≥16</v>
          </cell>
          <cell r="F2551">
            <v>0</v>
          </cell>
          <cell r="G2551">
            <v>0</v>
          </cell>
          <cell r="H2551" t="str">
            <v>cái</v>
          </cell>
          <cell r="I2551">
            <v>2</v>
          </cell>
          <cell r="J2551">
            <v>93900</v>
          </cell>
          <cell r="K2551">
            <v>187800</v>
          </cell>
          <cell r="M2551" t="str">
            <v>Tiền Phong</v>
          </cell>
          <cell r="N2551">
            <v>0</v>
          </cell>
          <cell r="O2551" t="str">
            <v>Việt Nam</v>
          </cell>
          <cell r="Q2551">
            <v>100</v>
          </cell>
          <cell r="R2551">
            <v>93941.06</v>
          </cell>
          <cell r="S2551">
            <v>0</v>
          </cell>
          <cell r="T2551">
            <v>2</v>
          </cell>
          <cell r="U2551">
            <v>93870</v>
          </cell>
          <cell r="V2551">
            <v>187740</v>
          </cell>
          <cell r="W2551">
            <v>0</v>
          </cell>
          <cell r="X2551">
            <v>0</v>
          </cell>
          <cell r="Y2551">
            <v>0</v>
          </cell>
          <cell r="Z2551">
            <v>0</v>
          </cell>
          <cell r="AA2551">
            <v>0</v>
          </cell>
          <cell r="AB2551">
            <v>0</v>
          </cell>
          <cell r="AC2551">
            <v>0</v>
          </cell>
          <cell r="AD2551">
            <v>0</v>
          </cell>
          <cell r="AE2551" t="e">
            <v>#REF!</v>
          </cell>
          <cell r="AF2551" t="e">
            <v>#REF!</v>
          </cell>
          <cell r="AI2551">
            <v>93900</v>
          </cell>
          <cell r="AJ2551">
            <v>187800</v>
          </cell>
        </row>
        <row r="2552">
          <cell r="A2552" t="str">
            <v>B30411</v>
          </cell>
          <cell r="B2552">
            <v>10351</v>
          </cell>
          <cell r="C2552">
            <v>1828</v>
          </cell>
          <cell r="E2552" t="str">
            <v>Y uPVC D90x90 PN≥6</v>
          </cell>
          <cell r="F2552">
            <v>0</v>
          </cell>
          <cell r="G2552">
            <v>0</v>
          </cell>
          <cell r="H2552" t="str">
            <v>cái</v>
          </cell>
          <cell r="I2552">
            <v>1</v>
          </cell>
          <cell r="J2552">
            <v>32400</v>
          </cell>
          <cell r="K2552">
            <v>32400</v>
          </cell>
          <cell r="M2552" t="str">
            <v>Tiền Phong</v>
          </cell>
          <cell r="N2552">
            <v>0</v>
          </cell>
          <cell r="O2552" t="str">
            <v>Việt Nam</v>
          </cell>
          <cell r="Q2552">
            <v>100</v>
          </cell>
          <cell r="R2552">
            <v>32445.53</v>
          </cell>
          <cell r="S2552">
            <v>0</v>
          </cell>
          <cell r="T2552">
            <v>1</v>
          </cell>
          <cell r="U2552">
            <v>32407.5</v>
          </cell>
          <cell r="V2552">
            <v>32407.5</v>
          </cell>
          <cell r="W2552">
            <v>0</v>
          </cell>
          <cell r="X2552">
            <v>0</v>
          </cell>
          <cell r="Y2552">
            <v>0</v>
          </cell>
          <cell r="Z2552">
            <v>0</v>
          </cell>
          <cell r="AA2552">
            <v>0</v>
          </cell>
          <cell r="AB2552">
            <v>0</v>
          </cell>
          <cell r="AC2552">
            <v>0</v>
          </cell>
          <cell r="AD2552">
            <v>0</v>
          </cell>
          <cell r="AE2552" t="e">
            <v>#REF!</v>
          </cell>
          <cell r="AF2552" t="e">
            <v>#REF!</v>
          </cell>
          <cell r="AI2552">
            <v>32400</v>
          </cell>
          <cell r="AJ2552">
            <v>32400</v>
          </cell>
        </row>
        <row r="2553">
          <cell r="A2553" t="str">
            <v>B30412</v>
          </cell>
          <cell r="B2553">
            <v>10352</v>
          </cell>
          <cell r="C2553">
            <v>1828</v>
          </cell>
          <cell r="E2553" t="str">
            <v>Y uPVC D75x75 PN≥6</v>
          </cell>
          <cell r="F2553">
            <v>0</v>
          </cell>
          <cell r="G2553">
            <v>0</v>
          </cell>
          <cell r="H2553" t="str">
            <v>cái</v>
          </cell>
          <cell r="I2553">
            <v>4</v>
          </cell>
          <cell r="J2553">
            <v>26400</v>
          </cell>
          <cell r="K2553">
            <v>105600</v>
          </cell>
          <cell r="M2553" t="str">
            <v>Tiền Phong</v>
          </cell>
          <cell r="N2553">
            <v>0</v>
          </cell>
          <cell r="O2553" t="str">
            <v>Việt Nam</v>
          </cell>
          <cell r="Q2553">
            <v>100</v>
          </cell>
          <cell r="R2553">
            <v>26484.469999999998</v>
          </cell>
          <cell r="S2553">
            <v>0</v>
          </cell>
          <cell r="T2553">
            <v>4</v>
          </cell>
          <cell r="U2553">
            <v>26373</v>
          </cell>
          <cell r="V2553">
            <v>105492</v>
          </cell>
          <cell r="W2553">
            <v>0</v>
          </cell>
          <cell r="X2553">
            <v>0</v>
          </cell>
          <cell r="Y2553">
            <v>0</v>
          </cell>
          <cell r="Z2553">
            <v>0</v>
          </cell>
          <cell r="AA2553">
            <v>0</v>
          </cell>
          <cell r="AB2553">
            <v>0</v>
          </cell>
          <cell r="AC2553">
            <v>0</v>
          </cell>
          <cell r="AD2553">
            <v>0</v>
          </cell>
          <cell r="AE2553" t="e">
            <v>#REF!</v>
          </cell>
          <cell r="AF2553" t="e">
            <v>#REF!</v>
          </cell>
          <cell r="AI2553">
            <v>26400</v>
          </cell>
          <cell r="AJ2553">
            <v>105600</v>
          </cell>
        </row>
        <row r="2554">
          <cell r="A2554" t="str">
            <v>B30413</v>
          </cell>
          <cell r="B2554">
            <v>10353</v>
          </cell>
          <cell r="C2554">
            <v>1828</v>
          </cell>
          <cell r="E2554" t="str">
            <v>Y uPVC D63x63 PN≥6</v>
          </cell>
          <cell r="F2554">
            <v>0</v>
          </cell>
          <cell r="G2554">
            <v>0</v>
          </cell>
          <cell r="H2554" t="str">
            <v>cái</v>
          </cell>
          <cell r="I2554">
            <v>5</v>
          </cell>
          <cell r="J2554">
            <v>13900</v>
          </cell>
          <cell r="K2554">
            <v>69500</v>
          </cell>
          <cell r="M2554" t="str">
            <v>Tiền Phong</v>
          </cell>
          <cell r="N2554">
            <v>0</v>
          </cell>
          <cell r="O2554" t="str">
            <v>Việt Nam</v>
          </cell>
          <cell r="Q2554">
            <v>100</v>
          </cell>
          <cell r="R2554">
            <v>13807.88</v>
          </cell>
          <cell r="S2554">
            <v>0</v>
          </cell>
          <cell r="T2554">
            <v>5</v>
          </cell>
          <cell r="U2554">
            <v>13857</v>
          </cell>
          <cell r="V2554">
            <v>69285</v>
          </cell>
          <cell r="W2554">
            <v>0</v>
          </cell>
          <cell r="X2554">
            <v>0</v>
          </cell>
          <cell r="Y2554">
            <v>0</v>
          </cell>
          <cell r="Z2554">
            <v>0</v>
          </cell>
          <cell r="AA2554">
            <v>0</v>
          </cell>
          <cell r="AB2554">
            <v>0</v>
          </cell>
          <cell r="AC2554">
            <v>0</v>
          </cell>
          <cell r="AD2554">
            <v>0</v>
          </cell>
          <cell r="AE2554" t="e">
            <v>#REF!</v>
          </cell>
          <cell r="AF2554" t="e">
            <v>#REF!</v>
          </cell>
          <cell r="AI2554">
            <v>13900</v>
          </cell>
          <cell r="AJ2554">
            <v>69500</v>
          </cell>
        </row>
        <row r="2555">
          <cell r="A2555" t="str">
            <v>B30414</v>
          </cell>
          <cell r="B2555">
            <v>10354</v>
          </cell>
          <cell r="C2555">
            <v>1828</v>
          </cell>
          <cell r="E2555" t="str">
            <v>Y uPVC D110x63 PN≥6</v>
          </cell>
          <cell r="F2555">
            <v>0</v>
          </cell>
          <cell r="G2555">
            <v>0</v>
          </cell>
          <cell r="H2555" t="str">
            <v>cái</v>
          </cell>
          <cell r="I2555">
            <v>1</v>
          </cell>
          <cell r="J2555">
            <v>69100</v>
          </cell>
          <cell r="K2555">
            <v>69100</v>
          </cell>
          <cell r="M2555" t="str">
            <v>Tiền Phong</v>
          </cell>
          <cell r="N2555">
            <v>0</v>
          </cell>
          <cell r="O2555" t="str">
            <v>Việt Nam</v>
          </cell>
          <cell r="Q2555">
            <v>100</v>
          </cell>
          <cell r="R2555">
            <v>69041.06</v>
          </cell>
          <cell r="S2555">
            <v>0</v>
          </cell>
          <cell r="T2555">
            <v>1</v>
          </cell>
          <cell r="U2555">
            <v>69061.5</v>
          </cell>
          <cell r="V2555">
            <v>69061.5</v>
          </cell>
          <cell r="W2555">
            <v>0</v>
          </cell>
          <cell r="X2555">
            <v>0</v>
          </cell>
          <cell r="Y2555">
            <v>0</v>
          </cell>
          <cell r="Z2555">
            <v>0</v>
          </cell>
          <cell r="AA2555">
            <v>0</v>
          </cell>
          <cell r="AB2555">
            <v>0</v>
          </cell>
          <cell r="AC2555">
            <v>0</v>
          </cell>
          <cell r="AD2555">
            <v>0</v>
          </cell>
          <cell r="AE2555" t="e">
            <v>#REF!</v>
          </cell>
          <cell r="AF2555" t="e">
            <v>#REF!</v>
          </cell>
          <cell r="AI2555">
            <v>69100</v>
          </cell>
          <cell r="AJ2555">
            <v>69100</v>
          </cell>
        </row>
        <row r="2556">
          <cell r="A2556" t="str">
            <v>B30415</v>
          </cell>
          <cell r="B2556">
            <v>10355</v>
          </cell>
          <cell r="C2556">
            <v>1828</v>
          </cell>
          <cell r="E2556" t="str">
            <v>Măng sông nối ống uPVC D110 PN≥16</v>
          </cell>
          <cell r="F2556">
            <v>0</v>
          </cell>
          <cell r="G2556">
            <v>0</v>
          </cell>
          <cell r="H2556" t="str">
            <v>cái</v>
          </cell>
          <cell r="I2556">
            <v>1</v>
          </cell>
          <cell r="J2556">
            <v>93000</v>
          </cell>
          <cell r="K2556">
            <v>93000</v>
          </cell>
          <cell r="M2556" t="str">
            <v>Tiền Phong</v>
          </cell>
          <cell r="N2556">
            <v>0</v>
          </cell>
          <cell r="O2556" t="str">
            <v>Việt Nam</v>
          </cell>
          <cell r="Q2556">
            <v>100</v>
          </cell>
          <cell r="R2556">
            <v>92943.4</v>
          </cell>
          <cell r="S2556">
            <v>0</v>
          </cell>
          <cell r="T2556">
            <v>1</v>
          </cell>
          <cell r="U2556">
            <v>92976</v>
          </cell>
          <cell r="V2556">
            <v>92976</v>
          </cell>
          <cell r="W2556">
            <v>0</v>
          </cell>
          <cell r="X2556">
            <v>0</v>
          </cell>
          <cell r="Y2556">
            <v>0</v>
          </cell>
          <cell r="Z2556">
            <v>0</v>
          </cell>
          <cell r="AA2556">
            <v>0</v>
          </cell>
          <cell r="AB2556">
            <v>0</v>
          </cell>
          <cell r="AC2556">
            <v>0</v>
          </cell>
          <cell r="AD2556">
            <v>0</v>
          </cell>
          <cell r="AE2556" t="e">
            <v>#REF!</v>
          </cell>
          <cell r="AF2556" t="e">
            <v>#REF!</v>
          </cell>
          <cell r="AI2556">
            <v>93000</v>
          </cell>
          <cell r="AJ2556">
            <v>93000</v>
          </cell>
        </row>
        <row r="2557">
          <cell r="A2557" t="str">
            <v>B30416</v>
          </cell>
          <cell r="B2557">
            <v>10356</v>
          </cell>
          <cell r="C2557">
            <v>1828</v>
          </cell>
          <cell r="E2557" t="str">
            <v>Măng sông nối ống uPVC D75 PN≥6</v>
          </cell>
          <cell r="F2557">
            <v>0</v>
          </cell>
          <cell r="G2557">
            <v>0</v>
          </cell>
          <cell r="H2557" t="str">
            <v>cái</v>
          </cell>
          <cell r="I2557">
            <v>4</v>
          </cell>
          <cell r="J2557">
            <v>21000</v>
          </cell>
          <cell r="K2557">
            <v>84000</v>
          </cell>
          <cell r="M2557" t="str">
            <v>Tiền Phong</v>
          </cell>
          <cell r="N2557">
            <v>0</v>
          </cell>
          <cell r="O2557" t="str">
            <v>Việt Nam</v>
          </cell>
          <cell r="Q2557">
            <v>100</v>
          </cell>
          <cell r="R2557">
            <v>20999</v>
          </cell>
          <cell r="S2557">
            <v>0</v>
          </cell>
          <cell r="T2557">
            <v>4</v>
          </cell>
          <cell r="U2557">
            <v>21009</v>
          </cell>
          <cell r="V2557">
            <v>84036</v>
          </cell>
          <cell r="W2557">
            <v>0</v>
          </cell>
          <cell r="X2557">
            <v>0</v>
          </cell>
          <cell r="Y2557">
            <v>0</v>
          </cell>
          <cell r="Z2557">
            <v>0</v>
          </cell>
          <cell r="AA2557">
            <v>0</v>
          </cell>
          <cell r="AB2557">
            <v>0</v>
          </cell>
          <cell r="AC2557">
            <v>0</v>
          </cell>
          <cell r="AD2557">
            <v>0</v>
          </cell>
          <cell r="AE2557" t="e">
            <v>#REF!</v>
          </cell>
          <cell r="AF2557" t="e">
            <v>#REF!</v>
          </cell>
          <cell r="AI2557">
            <v>21000</v>
          </cell>
          <cell r="AJ2557">
            <v>84000</v>
          </cell>
        </row>
        <row r="2558">
          <cell r="A2558" t="str">
            <v>B30417</v>
          </cell>
          <cell r="B2558">
            <v>10357</v>
          </cell>
          <cell r="C2558">
            <v>1828</v>
          </cell>
          <cell r="E2558" t="str">
            <v>Măng sông nối ống uPVC D63 PN≥6</v>
          </cell>
          <cell r="F2558">
            <v>0</v>
          </cell>
          <cell r="G2558">
            <v>0</v>
          </cell>
          <cell r="H2558" t="str">
            <v>cái</v>
          </cell>
          <cell r="I2558">
            <v>3</v>
          </cell>
          <cell r="J2558">
            <v>9400</v>
          </cell>
          <cell r="K2558">
            <v>28200</v>
          </cell>
          <cell r="M2558" t="str">
            <v>Tiền Phong</v>
          </cell>
          <cell r="N2558">
            <v>0</v>
          </cell>
          <cell r="O2558" t="str">
            <v>Việt Nam</v>
          </cell>
          <cell r="Q2558">
            <v>100</v>
          </cell>
          <cell r="R2558">
            <v>9416.9999999999982</v>
          </cell>
          <cell r="S2558">
            <v>0</v>
          </cell>
          <cell r="T2558">
            <v>3</v>
          </cell>
          <cell r="U2558">
            <v>9387</v>
          </cell>
          <cell r="V2558">
            <v>28161</v>
          </cell>
          <cell r="W2558">
            <v>0</v>
          </cell>
          <cell r="X2558">
            <v>0</v>
          </cell>
          <cell r="Y2558">
            <v>0</v>
          </cell>
          <cell r="Z2558">
            <v>0</v>
          </cell>
          <cell r="AA2558">
            <v>0</v>
          </cell>
          <cell r="AB2558">
            <v>0</v>
          </cell>
          <cell r="AC2558">
            <v>0</v>
          </cell>
          <cell r="AD2558">
            <v>0</v>
          </cell>
          <cell r="AE2558" t="e">
            <v>#REF!</v>
          </cell>
          <cell r="AF2558" t="e">
            <v>#REF!</v>
          </cell>
          <cell r="AI2558">
            <v>9400</v>
          </cell>
          <cell r="AJ2558">
            <v>28200</v>
          </cell>
        </row>
        <row r="2559">
          <cell r="A2559" t="str">
            <v>B30418</v>
          </cell>
          <cell r="B2559">
            <v>10358</v>
          </cell>
          <cell r="C2559">
            <v>1828</v>
          </cell>
          <cell r="E2559" t="str">
            <v>Nắp bịt uPVC D110 PN≥6</v>
          </cell>
          <cell r="F2559">
            <v>0</v>
          </cell>
          <cell r="G2559">
            <v>0</v>
          </cell>
          <cell r="H2559" t="str">
            <v>cái</v>
          </cell>
          <cell r="I2559">
            <v>1</v>
          </cell>
          <cell r="J2559">
            <v>31700</v>
          </cell>
          <cell r="K2559">
            <v>31700</v>
          </cell>
          <cell r="M2559" t="str">
            <v>Tiền Phong</v>
          </cell>
          <cell r="N2559">
            <v>0</v>
          </cell>
          <cell r="O2559" t="str">
            <v>Việt Nam</v>
          </cell>
          <cell r="Q2559">
            <v>100</v>
          </cell>
          <cell r="R2559">
            <v>31682</v>
          </cell>
          <cell r="S2559">
            <v>0</v>
          </cell>
          <cell r="T2559">
            <v>1</v>
          </cell>
          <cell r="U2559">
            <v>31737</v>
          </cell>
          <cell r="V2559">
            <v>31737</v>
          </cell>
          <cell r="W2559">
            <v>0</v>
          </cell>
          <cell r="X2559">
            <v>0</v>
          </cell>
          <cell r="Y2559">
            <v>0</v>
          </cell>
          <cell r="Z2559">
            <v>0</v>
          </cell>
          <cell r="AA2559">
            <v>0</v>
          </cell>
          <cell r="AB2559">
            <v>0</v>
          </cell>
          <cell r="AC2559">
            <v>0</v>
          </cell>
          <cell r="AD2559">
            <v>0</v>
          </cell>
          <cell r="AE2559" t="e">
            <v>#REF!</v>
          </cell>
          <cell r="AF2559" t="e">
            <v>#REF!</v>
          </cell>
          <cell r="AI2559">
            <v>31700</v>
          </cell>
          <cell r="AJ2559">
            <v>31700</v>
          </cell>
        </row>
        <row r="2560">
          <cell r="A2560" t="str">
            <v>B30419</v>
          </cell>
          <cell r="B2560">
            <v>10359</v>
          </cell>
          <cell r="C2560">
            <v>1828</v>
          </cell>
          <cell r="E2560" t="str">
            <v>Nắp bịt uPVC D75 PN≥6</v>
          </cell>
          <cell r="F2560">
            <v>0</v>
          </cell>
          <cell r="G2560">
            <v>0</v>
          </cell>
          <cell r="H2560" t="str">
            <v>cái</v>
          </cell>
          <cell r="I2560">
            <v>2</v>
          </cell>
          <cell r="J2560">
            <v>6900</v>
          </cell>
          <cell r="K2560">
            <v>13800</v>
          </cell>
          <cell r="M2560" t="str">
            <v>Tiền Phong</v>
          </cell>
          <cell r="N2560">
            <v>0</v>
          </cell>
          <cell r="O2560" t="str">
            <v>Việt Nam</v>
          </cell>
          <cell r="Q2560">
            <v>100</v>
          </cell>
          <cell r="R2560">
            <v>6942.12</v>
          </cell>
          <cell r="S2560">
            <v>0</v>
          </cell>
          <cell r="T2560">
            <v>2</v>
          </cell>
          <cell r="U2560">
            <v>6928.5</v>
          </cell>
          <cell r="V2560">
            <v>13857</v>
          </cell>
          <cell r="W2560">
            <v>0</v>
          </cell>
          <cell r="X2560">
            <v>0</v>
          </cell>
          <cell r="Y2560">
            <v>0</v>
          </cell>
          <cell r="Z2560">
            <v>0</v>
          </cell>
          <cell r="AA2560">
            <v>0</v>
          </cell>
          <cell r="AB2560">
            <v>0</v>
          </cell>
          <cell r="AC2560">
            <v>0</v>
          </cell>
          <cell r="AD2560">
            <v>0</v>
          </cell>
          <cell r="AE2560" t="e">
            <v>#REF!</v>
          </cell>
          <cell r="AF2560" t="e">
            <v>#REF!</v>
          </cell>
          <cell r="AI2560">
            <v>6900</v>
          </cell>
          <cell r="AJ2560">
            <v>13800</v>
          </cell>
        </row>
        <row r="2561">
          <cell r="A2561" t="str">
            <v>B30420</v>
          </cell>
          <cell r="B2561">
            <v>10360</v>
          </cell>
          <cell r="C2561">
            <v>1828</v>
          </cell>
          <cell r="E2561" t="str">
            <v>Nắp bịt uPVC D63 PN≥6</v>
          </cell>
          <cell r="F2561">
            <v>0</v>
          </cell>
          <cell r="G2561">
            <v>0</v>
          </cell>
          <cell r="H2561" t="str">
            <v>cái</v>
          </cell>
          <cell r="I2561">
            <v>2</v>
          </cell>
          <cell r="J2561">
            <v>6700</v>
          </cell>
          <cell r="K2561">
            <v>13400</v>
          </cell>
          <cell r="M2561" t="str">
            <v>Tiền Phong</v>
          </cell>
          <cell r="N2561">
            <v>0</v>
          </cell>
          <cell r="O2561" t="str">
            <v>Việt Nam</v>
          </cell>
          <cell r="Q2561">
            <v>100</v>
          </cell>
          <cell r="R2561">
            <v>6791.0599999999995</v>
          </cell>
          <cell r="S2561">
            <v>0</v>
          </cell>
          <cell r="T2561">
            <v>2</v>
          </cell>
          <cell r="U2561">
            <v>6705</v>
          </cell>
          <cell r="V2561">
            <v>13410</v>
          </cell>
          <cell r="W2561">
            <v>0</v>
          </cell>
          <cell r="X2561">
            <v>0</v>
          </cell>
          <cell r="Y2561">
            <v>0</v>
          </cell>
          <cell r="Z2561">
            <v>0</v>
          </cell>
          <cell r="AA2561">
            <v>0</v>
          </cell>
          <cell r="AB2561">
            <v>0</v>
          </cell>
          <cell r="AC2561">
            <v>0</v>
          </cell>
          <cell r="AD2561">
            <v>0</v>
          </cell>
          <cell r="AE2561" t="e">
            <v>#REF!</v>
          </cell>
          <cell r="AF2561" t="e">
            <v>#REF!</v>
          </cell>
          <cell r="AI2561">
            <v>6700</v>
          </cell>
          <cell r="AJ2561">
            <v>13400</v>
          </cell>
        </row>
        <row r="2562">
          <cell r="A2562" t="str">
            <v>B30421</v>
          </cell>
          <cell r="B2562">
            <v>10361</v>
          </cell>
          <cell r="C2562">
            <v>1828</v>
          </cell>
          <cell r="E2562" t="str">
            <v>Bịt xả thông tắc uPVC D110 PN≥16</v>
          </cell>
          <cell r="F2562">
            <v>0</v>
          </cell>
          <cell r="G2562">
            <v>0</v>
          </cell>
          <cell r="H2562" t="str">
            <v>cái</v>
          </cell>
          <cell r="I2562">
            <v>1</v>
          </cell>
          <cell r="J2562">
            <v>21200</v>
          </cell>
          <cell r="K2562">
            <v>21200</v>
          </cell>
          <cell r="M2562" t="str">
            <v>Tiền Phong</v>
          </cell>
          <cell r="N2562">
            <v>0</v>
          </cell>
          <cell r="O2562" t="str">
            <v>Việt Nam</v>
          </cell>
          <cell r="Q2562">
            <v>100</v>
          </cell>
          <cell r="R2562">
            <v>21127.649999999998</v>
          </cell>
          <cell r="S2562">
            <v>0</v>
          </cell>
          <cell r="T2562">
            <v>1</v>
          </cell>
          <cell r="U2562">
            <v>21232.5</v>
          </cell>
          <cell r="V2562">
            <v>21232.5</v>
          </cell>
          <cell r="W2562">
            <v>0</v>
          </cell>
          <cell r="X2562">
            <v>0</v>
          </cell>
          <cell r="Y2562">
            <v>0</v>
          </cell>
          <cell r="Z2562">
            <v>0</v>
          </cell>
          <cell r="AA2562">
            <v>0</v>
          </cell>
          <cell r="AB2562">
            <v>0</v>
          </cell>
          <cell r="AC2562">
            <v>0</v>
          </cell>
          <cell r="AD2562">
            <v>0</v>
          </cell>
          <cell r="AE2562" t="e">
            <v>#REF!</v>
          </cell>
          <cell r="AF2562" t="e">
            <v>#REF!</v>
          </cell>
          <cell r="AI2562">
            <v>21200</v>
          </cell>
          <cell r="AJ2562">
            <v>21200</v>
          </cell>
        </row>
        <row r="2563">
          <cell r="A2563" t="str">
            <v>B30422</v>
          </cell>
          <cell r="B2563">
            <v>10362</v>
          </cell>
          <cell r="C2563">
            <v>1828</v>
          </cell>
          <cell r="E2563" t="str">
            <v>Bịt xả thông tắc uPVC D75 PN≥6</v>
          </cell>
          <cell r="F2563">
            <v>0</v>
          </cell>
          <cell r="G2563">
            <v>0</v>
          </cell>
          <cell r="H2563" t="str">
            <v>cái</v>
          </cell>
          <cell r="I2563">
            <v>1</v>
          </cell>
          <cell r="J2563">
            <v>28400</v>
          </cell>
          <cell r="K2563">
            <v>28400</v>
          </cell>
          <cell r="M2563" t="str">
            <v>Tiền Phong</v>
          </cell>
          <cell r="N2563">
            <v>0</v>
          </cell>
          <cell r="O2563" t="str">
            <v>Việt Nam</v>
          </cell>
          <cell r="Q2563">
            <v>100</v>
          </cell>
          <cell r="R2563">
            <v>28303</v>
          </cell>
          <cell r="S2563">
            <v>0</v>
          </cell>
          <cell r="T2563">
            <v>1</v>
          </cell>
          <cell r="U2563">
            <v>28384.5</v>
          </cell>
          <cell r="V2563">
            <v>28384.5</v>
          </cell>
          <cell r="W2563">
            <v>0</v>
          </cell>
          <cell r="X2563">
            <v>0</v>
          </cell>
          <cell r="Y2563">
            <v>0</v>
          </cell>
          <cell r="Z2563">
            <v>0</v>
          </cell>
          <cell r="AA2563">
            <v>0</v>
          </cell>
          <cell r="AB2563">
            <v>0</v>
          </cell>
          <cell r="AC2563">
            <v>0</v>
          </cell>
          <cell r="AD2563">
            <v>0</v>
          </cell>
          <cell r="AE2563" t="e">
            <v>#REF!</v>
          </cell>
          <cell r="AF2563" t="e">
            <v>#REF!</v>
          </cell>
          <cell r="AI2563">
            <v>28400</v>
          </cell>
          <cell r="AJ2563">
            <v>28400</v>
          </cell>
        </row>
        <row r="2564">
          <cell r="A2564" t="str">
            <v>B30423</v>
          </cell>
          <cell r="B2564">
            <v>10363</v>
          </cell>
          <cell r="C2564">
            <v>1828</v>
          </cell>
          <cell r="E2564" t="str">
            <v>Bịt xả thông tắc uPVC D63 PN≥6</v>
          </cell>
          <cell r="F2564">
            <v>0</v>
          </cell>
          <cell r="G2564">
            <v>0</v>
          </cell>
          <cell r="H2564" t="str">
            <v>cái</v>
          </cell>
          <cell r="I2564">
            <v>2</v>
          </cell>
          <cell r="J2564">
            <v>7600</v>
          </cell>
          <cell r="K2564">
            <v>15200</v>
          </cell>
          <cell r="M2564" t="str">
            <v>Tiền Phong</v>
          </cell>
          <cell r="N2564">
            <v>0</v>
          </cell>
          <cell r="O2564" t="str">
            <v>Việt Nam</v>
          </cell>
          <cell r="Q2564">
            <v>100</v>
          </cell>
          <cell r="R2564">
            <v>7545.53</v>
          </cell>
          <cell r="S2564">
            <v>0</v>
          </cell>
          <cell r="T2564">
            <v>2</v>
          </cell>
          <cell r="U2564">
            <v>7599</v>
          </cell>
          <cell r="V2564">
            <v>15198</v>
          </cell>
          <cell r="W2564">
            <v>0</v>
          </cell>
          <cell r="X2564">
            <v>0</v>
          </cell>
          <cell r="Y2564">
            <v>0</v>
          </cell>
          <cell r="Z2564">
            <v>0</v>
          </cell>
          <cell r="AA2564">
            <v>0</v>
          </cell>
          <cell r="AB2564">
            <v>0</v>
          </cell>
          <cell r="AC2564">
            <v>0</v>
          </cell>
          <cell r="AD2564">
            <v>0</v>
          </cell>
          <cell r="AE2564" t="e">
            <v>#REF!</v>
          </cell>
          <cell r="AF2564" t="e">
            <v>#REF!</v>
          </cell>
          <cell r="AI2564">
            <v>7600</v>
          </cell>
          <cell r="AJ2564">
            <v>15200</v>
          </cell>
        </row>
        <row r="2565">
          <cell r="A2565" t="str">
            <v>B30424</v>
          </cell>
          <cell r="B2565">
            <v>10364</v>
          </cell>
          <cell r="C2565">
            <v>1828</v>
          </cell>
          <cell r="E2565" t="str">
            <v xml:space="preserve">Con thỏ D63 </v>
          </cell>
          <cell r="F2565">
            <v>0</v>
          </cell>
          <cell r="G2565">
            <v>0</v>
          </cell>
          <cell r="H2565" t="str">
            <v>cái</v>
          </cell>
          <cell r="I2565">
            <v>4</v>
          </cell>
          <cell r="J2565">
            <v>38900</v>
          </cell>
          <cell r="K2565">
            <v>155600</v>
          </cell>
          <cell r="M2565" t="str">
            <v>Tiền Phong</v>
          </cell>
          <cell r="N2565">
            <v>0</v>
          </cell>
          <cell r="O2565" t="str">
            <v>Việt Nam</v>
          </cell>
          <cell r="Q2565">
            <v>100</v>
          </cell>
          <cell r="R2565">
            <v>38981.999999999993</v>
          </cell>
          <cell r="S2565">
            <v>0</v>
          </cell>
          <cell r="T2565">
            <v>4</v>
          </cell>
          <cell r="U2565">
            <v>38889</v>
          </cell>
          <cell r="V2565">
            <v>155556</v>
          </cell>
          <cell r="W2565">
            <v>0</v>
          </cell>
          <cell r="X2565">
            <v>0</v>
          </cell>
          <cell r="Y2565">
            <v>0</v>
          </cell>
          <cell r="Z2565">
            <v>0</v>
          </cell>
          <cell r="AA2565">
            <v>0</v>
          </cell>
          <cell r="AB2565">
            <v>0</v>
          </cell>
          <cell r="AC2565">
            <v>0</v>
          </cell>
          <cell r="AD2565">
            <v>0</v>
          </cell>
          <cell r="AE2565" t="e">
            <v>#REF!</v>
          </cell>
          <cell r="AF2565" t="e">
            <v>#REF!</v>
          </cell>
          <cell r="AI2565">
            <v>38900</v>
          </cell>
          <cell r="AJ2565">
            <v>155600</v>
          </cell>
        </row>
        <row r="2566">
          <cell r="A2566" t="str">
            <v>B30425</v>
          </cell>
          <cell r="D2566" t="str">
            <v>V</v>
          </cell>
          <cell r="E2566" t="str">
            <v>Tầng 1A2 (+5.60)</v>
          </cell>
        </row>
        <row r="2567">
          <cell r="A2567" t="str">
            <v>B30426</v>
          </cell>
          <cell r="D2567" t="str">
            <v>V.1</v>
          </cell>
          <cell r="E2567" t="str">
            <v>Thiết bị vệ sinh</v>
          </cell>
        </row>
        <row r="2568">
          <cell r="A2568" t="str">
            <v>B30427</v>
          </cell>
          <cell r="B2568">
            <v>5021</v>
          </cell>
          <cell r="C2568">
            <v>1760</v>
          </cell>
          <cell r="E2568" t="str">
            <v xml:space="preserve">Water Closet (For Staff-Office Area) </v>
          </cell>
          <cell r="F2568" t="str">
            <v>Bệt loại cao cấp, dùng cho nhân viên văn phòng</v>
          </cell>
          <cell r="G2568" t="str">
            <v>W/Water Spray-Hand Type &amp; Paper Holder</v>
          </cell>
          <cell r="H2568" t="str">
            <v>Unit</v>
          </cell>
          <cell r="I2568">
            <v>8</v>
          </cell>
          <cell r="J2568">
            <v>0</v>
          </cell>
          <cell r="K2568">
            <v>0</v>
          </cell>
          <cell r="L2568" t="str">
            <v>Vật tư chủ đầu tư cấp</v>
          </cell>
          <cell r="M2568">
            <v>0</v>
          </cell>
          <cell r="N2568">
            <v>0</v>
          </cell>
          <cell r="O2568">
            <v>0</v>
          </cell>
          <cell r="Q2568">
            <v>100</v>
          </cell>
          <cell r="R2568">
            <v>0</v>
          </cell>
          <cell r="S2568">
            <v>0</v>
          </cell>
          <cell r="T2568">
            <v>8</v>
          </cell>
          <cell r="V2568">
            <v>0</v>
          </cell>
          <cell r="W2568">
            <v>131.6</v>
          </cell>
          <cell r="X2568">
            <v>1052.8</v>
          </cell>
          <cell r="Y2568">
            <v>541191.84</v>
          </cell>
          <cell r="Z2568">
            <v>4329534.72</v>
          </cell>
          <cell r="AA2568">
            <v>568251.43000000005</v>
          </cell>
          <cell r="AB2568">
            <v>4546011.4400000004</v>
          </cell>
          <cell r="AC2568">
            <v>10.5</v>
          </cell>
          <cell r="AD2568">
            <v>84</v>
          </cell>
          <cell r="AE2568" t="e">
            <v>#REF!</v>
          </cell>
          <cell r="AF2568" t="e">
            <v>#REF!</v>
          </cell>
          <cell r="AI2568">
            <v>0</v>
          </cell>
          <cell r="AJ2568" t="str">
            <v/>
          </cell>
        </row>
        <row r="2569">
          <cell r="A2569" t="str">
            <v>B30428</v>
          </cell>
          <cell r="B2569">
            <v>5021</v>
          </cell>
          <cell r="C2569">
            <v>1760</v>
          </cell>
          <cell r="E2569" t="str">
            <v xml:space="preserve">Water Closet (For Staff-Office Area) </v>
          </cell>
          <cell r="F2569" t="str">
            <v>Bệt loại cao cấp, dùng cho nhân viên văn phòng</v>
          </cell>
          <cell r="G2569" t="str">
            <v>W/Water Spray-Hand Type &amp; Paper Holder</v>
          </cell>
          <cell r="H2569" t="str">
            <v>Unit</v>
          </cell>
          <cell r="I2569">
            <v>3</v>
          </cell>
          <cell r="J2569">
            <v>0</v>
          </cell>
          <cell r="K2569">
            <v>0</v>
          </cell>
          <cell r="L2569" t="str">
            <v>Vật tư chủ đầu tư cấp</v>
          </cell>
          <cell r="M2569">
            <v>0</v>
          </cell>
          <cell r="N2569">
            <v>0</v>
          </cell>
          <cell r="O2569">
            <v>0</v>
          </cell>
          <cell r="Q2569">
            <v>100</v>
          </cell>
          <cell r="R2569">
            <v>0</v>
          </cell>
          <cell r="S2569">
            <v>0</v>
          </cell>
          <cell r="T2569">
            <v>3</v>
          </cell>
          <cell r="V2569">
            <v>0</v>
          </cell>
          <cell r="W2569">
            <v>131.6</v>
          </cell>
          <cell r="X2569">
            <v>394.79999999999995</v>
          </cell>
          <cell r="Y2569">
            <v>541191.84</v>
          </cell>
          <cell r="Z2569">
            <v>1623575.52</v>
          </cell>
          <cell r="AA2569">
            <v>568251.43000000005</v>
          </cell>
          <cell r="AB2569">
            <v>1704754.29</v>
          </cell>
          <cell r="AC2569">
            <v>10.5</v>
          </cell>
          <cell r="AD2569">
            <v>31.5</v>
          </cell>
          <cell r="AE2569" t="e">
            <v>#REF!</v>
          </cell>
          <cell r="AF2569" t="e">
            <v>#REF!</v>
          </cell>
          <cell r="AI2569">
            <v>0</v>
          </cell>
          <cell r="AJ2569" t="str">
            <v/>
          </cell>
        </row>
        <row r="2570">
          <cell r="A2570" t="str">
            <v>B30429</v>
          </cell>
          <cell r="B2570">
            <v>5039</v>
          </cell>
          <cell r="C2570">
            <v>1760</v>
          </cell>
          <cell r="E2570" t="str">
            <v>Lavatory counter type- Sensor Faucet (For Guest Toilet)</v>
          </cell>
          <cell r="F2570" t="str">
            <v>Chậu rửa tay vòi cảm ứng dùng cho nhà vệ sinh dành cho khách</v>
          </cell>
          <cell r="G2570" t="str">
            <v>W/Liquid Soap Dispenser</v>
          </cell>
          <cell r="H2570" t="str">
            <v>Unit</v>
          </cell>
          <cell r="I2570">
            <v>7</v>
          </cell>
          <cell r="J2570">
            <v>0</v>
          </cell>
          <cell r="K2570">
            <v>0</v>
          </cell>
          <cell r="L2570" t="str">
            <v>Vật tư chủ đầu tư cấp</v>
          </cell>
          <cell r="M2570">
            <v>0</v>
          </cell>
          <cell r="N2570">
            <v>0</v>
          </cell>
          <cell r="O2570">
            <v>0</v>
          </cell>
          <cell r="Q2570">
            <v>100</v>
          </cell>
          <cell r="R2570">
            <v>400.87</v>
          </cell>
          <cell r="S2570">
            <v>0</v>
          </cell>
          <cell r="T2570">
            <v>7</v>
          </cell>
          <cell r="V2570">
            <v>0</v>
          </cell>
          <cell r="W2570">
            <v>92.399999999999991</v>
          </cell>
          <cell r="X2570">
            <v>646.79999999999995</v>
          </cell>
          <cell r="Y2570">
            <v>379985.76</v>
          </cell>
          <cell r="Z2570">
            <v>2659900.3200000003</v>
          </cell>
          <cell r="AA2570">
            <v>398985.05</v>
          </cell>
          <cell r="AB2570">
            <v>2792895.35</v>
          </cell>
          <cell r="AC2570">
            <v>7.4</v>
          </cell>
          <cell r="AD2570">
            <v>51.800000000000004</v>
          </cell>
          <cell r="AE2570" t="e">
            <v>#REF!</v>
          </cell>
          <cell r="AF2570" t="e">
            <v>#REF!</v>
          </cell>
          <cell r="AI2570">
            <v>0</v>
          </cell>
          <cell r="AJ2570" t="str">
            <v/>
          </cell>
        </row>
        <row r="2571">
          <cell r="A2571" t="str">
            <v>B30430</v>
          </cell>
          <cell r="B2571">
            <v>5039</v>
          </cell>
          <cell r="C2571">
            <v>1760</v>
          </cell>
          <cell r="E2571" t="str">
            <v>Lavatory counter type- Sensor Faucet (For Guest Toilet)</v>
          </cell>
          <cell r="F2571" t="str">
            <v>Chậu rửa tay vòi cảm ứng dùng cho nhà vệ sinh dành cho khách</v>
          </cell>
          <cell r="G2571" t="str">
            <v>W/Liquid Soap Dispenser</v>
          </cell>
          <cell r="H2571" t="str">
            <v>Unit</v>
          </cell>
          <cell r="I2571">
            <v>1</v>
          </cell>
          <cell r="J2571">
            <v>0</v>
          </cell>
          <cell r="K2571">
            <v>0</v>
          </cell>
          <cell r="L2571" t="str">
            <v>Vật tư chủ đầu tư cấp</v>
          </cell>
          <cell r="M2571">
            <v>0</v>
          </cell>
          <cell r="N2571">
            <v>0</v>
          </cell>
          <cell r="O2571">
            <v>0</v>
          </cell>
          <cell r="Q2571">
            <v>100</v>
          </cell>
          <cell r="R2571">
            <v>400.87</v>
          </cell>
          <cell r="S2571">
            <v>0</v>
          </cell>
          <cell r="T2571">
            <v>1</v>
          </cell>
          <cell r="V2571">
            <v>0</v>
          </cell>
          <cell r="W2571">
            <v>92.399999999999991</v>
          </cell>
          <cell r="X2571">
            <v>92.399999999999991</v>
          </cell>
          <cell r="Y2571">
            <v>379985.76</v>
          </cell>
          <cell r="Z2571">
            <v>379985.76</v>
          </cell>
          <cell r="AA2571">
            <v>398985.05</v>
          </cell>
          <cell r="AB2571">
            <v>398985.05</v>
          </cell>
          <cell r="AC2571">
            <v>7.4</v>
          </cell>
          <cell r="AD2571">
            <v>7.4</v>
          </cell>
          <cell r="AE2571" t="e">
            <v>#REF!</v>
          </cell>
          <cell r="AF2571" t="e">
            <v>#REF!</v>
          </cell>
          <cell r="AI2571">
            <v>0</v>
          </cell>
          <cell r="AJ2571" t="str">
            <v/>
          </cell>
        </row>
        <row r="2572">
          <cell r="A2572" t="str">
            <v>B30431</v>
          </cell>
          <cell r="B2572">
            <v>5030</v>
          </cell>
          <cell r="C2572">
            <v>1760</v>
          </cell>
          <cell r="E2572" t="str">
            <v>Urinal W/Sensor (For Guest Toilet)</v>
          </cell>
          <cell r="F2572" t="str">
            <v>Tiểu nam loại cảm ứng (dùng cho nhà vệ sinh dành cho khách)</v>
          </cell>
          <cell r="G2572" t="str">
            <v>Electrical 220V</v>
          </cell>
          <cell r="H2572" t="str">
            <v>Unit</v>
          </cell>
          <cell r="I2572">
            <v>5</v>
          </cell>
          <cell r="J2572">
            <v>0</v>
          </cell>
          <cell r="K2572">
            <v>0</v>
          </cell>
          <cell r="L2572" t="str">
            <v>Vật tư chủ đầu tư cấp</v>
          </cell>
          <cell r="M2572">
            <v>0</v>
          </cell>
          <cell r="N2572">
            <v>0</v>
          </cell>
          <cell r="O2572">
            <v>0</v>
          </cell>
          <cell r="Q2572">
            <v>100</v>
          </cell>
          <cell r="R2572">
            <v>338.53</v>
          </cell>
          <cell r="S2572">
            <v>0</v>
          </cell>
          <cell r="T2572">
            <v>5</v>
          </cell>
          <cell r="V2572">
            <v>0</v>
          </cell>
          <cell r="W2572">
            <v>113.39999999999999</v>
          </cell>
          <cell r="X2572">
            <v>567</v>
          </cell>
          <cell r="Y2572">
            <v>466346.16</v>
          </cell>
          <cell r="Z2572">
            <v>2331730.7999999998</v>
          </cell>
          <cell r="AA2572">
            <v>489663.47</v>
          </cell>
          <cell r="AB2572">
            <v>2448317.3499999996</v>
          </cell>
          <cell r="AC2572">
            <v>9.1</v>
          </cell>
          <cell r="AD2572">
            <v>45.5</v>
          </cell>
          <cell r="AE2572" t="e">
            <v>#REF!</v>
          </cell>
          <cell r="AF2572" t="e">
            <v>#REF!</v>
          </cell>
          <cell r="AI2572">
            <v>0</v>
          </cell>
          <cell r="AJ2572" t="str">
            <v/>
          </cell>
        </row>
        <row r="2573">
          <cell r="A2573" t="str">
            <v>B30432</v>
          </cell>
          <cell r="I2573">
            <v>3</v>
          </cell>
          <cell r="L2573" t="str">
            <v>Vật tư chủ đầu tư cấpNhân công đã bao gồm</v>
          </cell>
        </row>
        <row r="2574">
          <cell r="A2574" t="str">
            <v>B30433</v>
          </cell>
          <cell r="C2574">
            <v>0</v>
          </cell>
          <cell r="E2574">
            <v>0</v>
          </cell>
          <cell r="F2574">
            <v>0</v>
          </cell>
          <cell r="G2574">
            <v>0</v>
          </cell>
          <cell r="H2574">
            <v>0</v>
          </cell>
          <cell r="I2574">
            <v>7</v>
          </cell>
          <cell r="J2574">
            <v>0</v>
          </cell>
          <cell r="K2574">
            <v>0</v>
          </cell>
          <cell r="L2574" t="str">
            <v>Vật tư chủ đầu tư cấpNhân công đã bao gồm</v>
          </cell>
          <cell r="M2574">
            <v>0</v>
          </cell>
          <cell r="N2574">
            <v>0</v>
          </cell>
          <cell r="O2574">
            <v>0</v>
          </cell>
          <cell r="Q2574" t="e">
            <v>#N/A</v>
          </cell>
          <cell r="R2574" t="str">
            <v/>
          </cell>
          <cell r="S2574" t="str">
            <v/>
          </cell>
          <cell r="T2574">
            <v>7</v>
          </cell>
          <cell r="U2574">
            <v>0</v>
          </cell>
          <cell r="V2574">
            <v>0</v>
          </cell>
          <cell r="W2574">
            <v>0</v>
          </cell>
          <cell r="X2574">
            <v>0</v>
          </cell>
          <cell r="Y2574">
            <v>0</v>
          </cell>
          <cell r="Z2574">
            <v>0</v>
          </cell>
          <cell r="AA2574">
            <v>0</v>
          </cell>
          <cell r="AB2574">
            <v>0</v>
          </cell>
          <cell r="AC2574">
            <v>0</v>
          </cell>
          <cell r="AD2574">
            <v>0</v>
          </cell>
          <cell r="AE2574" t="e">
            <v>#REF!</v>
          </cell>
          <cell r="AF2574" t="e">
            <v>#REF!</v>
          </cell>
          <cell r="AI2574">
            <v>0</v>
          </cell>
          <cell r="AJ2574" t="str">
            <v/>
          </cell>
        </row>
        <row r="2575">
          <cell r="A2575" t="str">
            <v>B30434</v>
          </cell>
          <cell r="C2575">
            <v>0</v>
          </cell>
          <cell r="E2575">
            <v>0</v>
          </cell>
          <cell r="F2575">
            <v>0</v>
          </cell>
          <cell r="G2575">
            <v>0</v>
          </cell>
          <cell r="H2575">
            <v>0</v>
          </cell>
          <cell r="I2575">
            <v>1</v>
          </cell>
          <cell r="J2575">
            <v>0</v>
          </cell>
          <cell r="K2575">
            <v>0</v>
          </cell>
          <cell r="L2575" t="str">
            <v>Vật tư chủ đầu tư cấpNhân công đã bao gồm</v>
          </cell>
          <cell r="M2575">
            <v>0</v>
          </cell>
          <cell r="N2575">
            <v>0</v>
          </cell>
          <cell r="O2575">
            <v>0</v>
          </cell>
          <cell r="Q2575" t="e">
            <v>#N/A</v>
          </cell>
          <cell r="R2575" t="str">
            <v/>
          </cell>
          <cell r="S2575" t="str">
            <v/>
          </cell>
          <cell r="T2575">
            <v>1</v>
          </cell>
          <cell r="U2575">
            <v>0</v>
          </cell>
          <cell r="V2575">
            <v>0</v>
          </cell>
          <cell r="W2575">
            <v>0</v>
          </cell>
          <cell r="X2575">
            <v>0</v>
          </cell>
          <cell r="Y2575">
            <v>0</v>
          </cell>
          <cell r="Z2575">
            <v>0</v>
          </cell>
          <cell r="AA2575">
            <v>0</v>
          </cell>
          <cell r="AB2575">
            <v>0</v>
          </cell>
          <cell r="AC2575">
            <v>0</v>
          </cell>
          <cell r="AD2575">
            <v>0</v>
          </cell>
          <cell r="AE2575" t="e">
            <v>#REF!</v>
          </cell>
          <cell r="AF2575" t="e">
            <v>#REF!</v>
          </cell>
          <cell r="AI2575">
            <v>0</v>
          </cell>
          <cell r="AJ2575" t="str">
            <v/>
          </cell>
        </row>
        <row r="2576">
          <cell r="A2576" t="str">
            <v>B30435</v>
          </cell>
          <cell r="C2576">
            <v>0</v>
          </cell>
          <cell r="E2576">
            <v>0</v>
          </cell>
          <cell r="F2576">
            <v>0</v>
          </cell>
          <cell r="G2576">
            <v>0</v>
          </cell>
          <cell r="H2576">
            <v>0</v>
          </cell>
          <cell r="I2576">
            <v>11</v>
          </cell>
          <cell r="J2576">
            <v>0</v>
          </cell>
          <cell r="K2576">
            <v>0</v>
          </cell>
          <cell r="L2576" t="str">
            <v>Vật tư chủ đầu tư cấpNhân công đã bao gồm</v>
          </cell>
          <cell r="M2576">
            <v>0</v>
          </cell>
          <cell r="N2576">
            <v>0</v>
          </cell>
          <cell r="O2576">
            <v>0</v>
          </cell>
          <cell r="Q2576" t="e">
            <v>#N/A</v>
          </cell>
          <cell r="R2576" t="str">
            <v/>
          </cell>
          <cell r="S2576" t="str">
            <v/>
          </cell>
          <cell r="T2576">
            <v>11</v>
          </cell>
          <cell r="U2576">
            <v>0</v>
          </cell>
          <cell r="V2576">
            <v>0</v>
          </cell>
          <cell r="W2576">
            <v>0</v>
          </cell>
          <cell r="X2576">
            <v>0</v>
          </cell>
          <cell r="Y2576">
            <v>0</v>
          </cell>
          <cell r="Z2576">
            <v>0</v>
          </cell>
          <cell r="AA2576">
            <v>0</v>
          </cell>
          <cell r="AB2576">
            <v>0</v>
          </cell>
          <cell r="AC2576">
            <v>0</v>
          </cell>
          <cell r="AD2576">
            <v>0</v>
          </cell>
          <cell r="AE2576" t="e">
            <v>#REF!</v>
          </cell>
          <cell r="AF2576" t="e">
            <v>#REF!</v>
          </cell>
          <cell r="AI2576">
            <v>0</v>
          </cell>
          <cell r="AJ2576" t="str">
            <v/>
          </cell>
        </row>
        <row r="2577">
          <cell r="A2577" t="str">
            <v>B30436</v>
          </cell>
          <cell r="B2577">
            <v>5232</v>
          </cell>
          <cell r="C2577">
            <v>1773</v>
          </cell>
          <cell r="E2577" t="str">
            <v>Phễu thu sàn Inox304 KT100x100mm (DN80)</v>
          </cell>
          <cell r="F2577">
            <v>0</v>
          </cell>
          <cell r="G2577">
            <v>0</v>
          </cell>
          <cell r="H2577" t="str">
            <v>pcs</v>
          </cell>
          <cell r="I2577">
            <v>7</v>
          </cell>
          <cell r="J2577">
            <v>0</v>
          </cell>
          <cell r="K2577">
            <v>0</v>
          </cell>
          <cell r="M2577">
            <v>0</v>
          </cell>
          <cell r="N2577">
            <v>0</v>
          </cell>
          <cell r="O2577">
            <v>0</v>
          </cell>
          <cell r="Q2577">
            <v>100</v>
          </cell>
          <cell r="R2577">
            <v>150000</v>
          </cell>
          <cell r="S2577">
            <v>0</v>
          </cell>
          <cell r="T2577">
            <v>7</v>
          </cell>
          <cell r="U2577">
            <v>0</v>
          </cell>
          <cell r="V2577">
            <v>0</v>
          </cell>
          <cell r="W2577">
            <v>22.4</v>
          </cell>
          <cell r="X2577">
            <v>156.79999999999998</v>
          </cell>
          <cell r="Y2577">
            <v>92117.759999999995</v>
          </cell>
          <cell r="Z2577">
            <v>644824.31999999995</v>
          </cell>
          <cell r="AA2577">
            <v>96723.65</v>
          </cell>
          <cell r="AB2577">
            <v>677065.54999999993</v>
          </cell>
          <cell r="AC2577">
            <v>1.8</v>
          </cell>
          <cell r="AD2577">
            <v>12.6</v>
          </cell>
          <cell r="AE2577" t="e">
            <v>#REF!</v>
          </cell>
          <cell r="AF2577" t="e">
            <v>#REF!</v>
          </cell>
          <cell r="AI2577">
            <v>0</v>
          </cell>
          <cell r="AJ2577" t="str">
            <v/>
          </cell>
        </row>
        <row r="2578">
          <cell r="A2578" t="str">
            <v>B30437</v>
          </cell>
          <cell r="B2578">
            <v>5031</v>
          </cell>
          <cell r="C2578">
            <v>1760</v>
          </cell>
          <cell r="E2578" t="str">
            <v>Tay vịn vệ sinh cho người tàn tật</v>
          </cell>
          <cell r="F2578" t="str">
            <v>Tiểu nam loại cảm ứng (dùng cho nhà vệ sinh dành cho khách)</v>
          </cell>
          <cell r="G2578">
            <v>0</v>
          </cell>
          <cell r="H2578" t="str">
            <v>Unit</v>
          </cell>
          <cell r="I2578">
            <v>1</v>
          </cell>
          <cell r="J2578">
            <v>0</v>
          </cell>
          <cell r="K2578">
            <v>0</v>
          </cell>
          <cell r="L2578" t="str">
            <v>Vật tư chủ đầu tư cấp</v>
          </cell>
          <cell r="M2578">
            <v>0</v>
          </cell>
          <cell r="N2578">
            <v>0</v>
          </cell>
          <cell r="O2578">
            <v>0</v>
          </cell>
          <cell r="Q2578">
            <v>100</v>
          </cell>
          <cell r="R2578">
            <v>0</v>
          </cell>
          <cell r="S2578">
            <v>0</v>
          </cell>
          <cell r="T2578">
            <v>1</v>
          </cell>
          <cell r="V2578">
            <v>0</v>
          </cell>
          <cell r="W2578">
            <v>30.799999999999997</v>
          </cell>
          <cell r="X2578">
            <v>30.799999999999997</v>
          </cell>
          <cell r="Y2578">
            <v>126661.92</v>
          </cell>
          <cell r="Z2578">
            <v>126661.92</v>
          </cell>
          <cell r="AA2578">
            <v>132995.01999999999</v>
          </cell>
          <cell r="AB2578">
            <v>132995.01999999999</v>
          </cell>
          <cell r="AC2578">
            <v>2.5</v>
          </cell>
          <cell r="AD2578">
            <v>2.5</v>
          </cell>
          <cell r="AE2578" t="e">
            <v>#REF!</v>
          </cell>
          <cell r="AF2578" t="e">
            <v>#REF!</v>
          </cell>
          <cell r="AI2578">
            <v>0</v>
          </cell>
          <cell r="AJ2578" t="str">
            <v/>
          </cell>
        </row>
        <row r="2579">
          <cell r="A2579" t="str">
            <v>B30438</v>
          </cell>
          <cell r="D2579" t="str">
            <v>V.2</v>
          </cell>
          <cell r="E2579" t="str">
            <v>Hệ thống van</v>
          </cell>
        </row>
        <row r="2580">
          <cell r="A2580" t="str">
            <v>B30439</v>
          </cell>
          <cell r="B2580">
            <v>6000</v>
          </cell>
          <cell r="C2580">
            <v>1835</v>
          </cell>
          <cell r="E2580" t="str">
            <v>Van bi đồng - Bronze Ball valve PN16</v>
          </cell>
          <cell r="F2580" t="str">
            <v>Van bi loại nối ren</v>
          </cell>
          <cell r="G2580" t="str">
            <v>32A</v>
          </cell>
          <cell r="H2580" t="str">
            <v>pcs</v>
          </cell>
          <cell r="I2580">
            <v>1</v>
          </cell>
          <cell r="J2580">
            <v>320100</v>
          </cell>
          <cell r="K2580">
            <v>320100</v>
          </cell>
          <cell r="M2580" t="str">
            <v>KVS</v>
          </cell>
          <cell r="N2580" t="str">
            <v>KVS 320</v>
          </cell>
          <cell r="O2580" t="str">
            <v>TURKEY</v>
          </cell>
          <cell r="Q2580">
            <v>100</v>
          </cell>
          <cell r="R2580">
            <v>320000</v>
          </cell>
          <cell r="S2580">
            <v>0</v>
          </cell>
          <cell r="T2580">
            <v>1</v>
          </cell>
          <cell r="U2580">
            <v>320052</v>
          </cell>
          <cell r="V2580">
            <v>320052</v>
          </cell>
          <cell r="W2580">
            <v>11.2</v>
          </cell>
          <cell r="X2580">
            <v>11.2</v>
          </cell>
          <cell r="Y2580">
            <v>46058.879999999997</v>
          </cell>
          <cell r="Z2580">
            <v>46058.879999999997</v>
          </cell>
          <cell r="AA2580">
            <v>48361.82</v>
          </cell>
          <cell r="AB2580">
            <v>48361.82</v>
          </cell>
          <cell r="AC2580">
            <v>0.9</v>
          </cell>
          <cell r="AD2580">
            <v>0.9</v>
          </cell>
          <cell r="AE2580" t="e">
            <v>#REF!</v>
          </cell>
          <cell r="AF2580" t="e">
            <v>#REF!</v>
          </cell>
          <cell r="AI2580">
            <v>320100</v>
          </cell>
          <cell r="AJ2580">
            <v>320100</v>
          </cell>
        </row>
        <row r="2581">
          <cell r="A2581" t="str">
            <v>B30440</v>
          </cell>
          <cell r="B2581">
            <v>5998</v>
          </cell>
          <cell r="C2581">
            <v>1835</v>
          </cell>
          <cell r="E2581" t="str">
            <v>Van bi đồng - Bronze Ball valve PN16</v>
          </cell>
          <cell r="F2581" t="str">
            <v>Van bi loại nối ren</v>
          </cell>
          <cell r="G2581" t="str">
            <v>20A</v>
          </cell>
          <cell r="H2581" t="str">
            <v>pcs</v>
          </cell>
          <cell r="I2581">
            <v>2</v>
          </cell>
          <cell r="J2581">
            <v>139000</v>
          </cell>
          <cell r="K2581">
            <v>278000</v>
          </cell>
          <cell r="M2581" t="str">
            <v>KVS</v>
          </cell>
          <cell r="N2581" t="str">
            <v>KVS 320</v>
          </cell>
          <cell r="O2581" t="str">
            <v>TURKEY</v>
          </cell>
          <cell r="Q2581">
            <v>100</v>
          </cell>
          <cell r="R2581">
            <v>139000</v>
          </cell>
          <cell r="S2581">
            <v>0</v>
          </cell>
          <cell r="T2581">
            <v>2</v>
          </cell>
          <cell r="U2581">
            <v>139017</v>
          </cell>
          <cell r="V2581">
            <v>278034</v>
          </cell>
          <cell r="W2581">
            <v>9.7999999999999989</v>
          </cell>
          <cell r="X2581">
            <v>19.599999999999998</v>
          </cell>
          <cell r="Y2581">
            <v>40301.519999999997</v>
          </cell>
          <cell r="Z2581">
            <v>80603.039999999994</v>
          </cell>
          <cell r="AA2581">
            <v>42316.6</v>
          </cell>
          <cell r="AB2581">
            <v>84633.2</v>
          </cell>
          <cell r="AC2581">
            <v>0.8</v>
          </cell>
          <cell r="AD2581">
            <v>1.6</v>
          </cell>
          <cell r="AE2581" t="e">
            <v>#REF!</v>
          </cell>
          <cell r="AF2581" t="e">
            <v>#REF!</v>
          </cell>
          <cell r="AI2581">
            <v>139000</v>
          </cell>
          <cell r="AJ2581">
            <v>278000</v>
          </cell>
        </row>
        <row r="2582">
          <cell r="A2582" t="str">
            <v>B30441</v>
          </cell>
          <cell r="B2582">
            <v>5997</v>
          </cell>
          <cell r="C2582">
            <v>1835</v>
          </cell>
          <cell r="E2582" t="str">
            <v>Van bi đồng - Bronze Ball valve PN16</v>
          </cell>
          <cell r="F2582" t="str">
            <v>Van bi loại nối ren</v>
          </cell>
          <cell r="G2582" t="str">
            <v>15A</v>
          </cell>
          <cell r="H2582" t="str">
            <v>pcs</v>
          </cell>
          <cell r="I2582">
            <v>1</v>
          </cell>
          <cell r="J2582">
            <v>91000</v>
          </cell>
          <cell r="K2582">
            <v>91000</v>
          </cell>
          <cell r="M2582" t="str">
            <v>KVS</v>
          </cell>
          <cell r="N2582" t="str">
            <v>KVS 320</v>
          </cell>
          <cell r="O2582" t="str">
            <v>TURKEY</v>
          </cell>
          <cell r="Q2582">
            <v>100</v>
          </cell>
          <cell r="R2582">
            <v>91000</v>
          </cell>
          <cell r="S2582">
            <v>0</v>
          </cell>
          <cell r="T2582">
            <v>1</v>
          </cell>
          <cell r="U2582">
            <v>90964.5</v>
          </cell>
          <cell r="V2582">
            <v>90964.5</v>
          </cell>
          <cell r="W2582">
            <v>8.3999999999999986</v>
          </cell>
          <cell r="X2582">
            <v>8.3999999999999986</v>
          </cell>
          <cell r="Y2582">
            <v>34544.160000000003</v>
          </cell>
          <cell r="Z2582">
            <v>34544.160000000003</v>
          </cell>
          <cell r="AA2582">
            <v>36271.370000000003</v>
          </cell>
          <cell r="AB2582">
            <v>36271.370000000003</v>
          </cell>
          <cell r="AC2582">
            <v>0.7</v>
          </cell>
          <cell r="AD2582">
            <v>0.7</v>
          </cell>
          <cell r="AE2582" t="e">
            <v>#REF!</v>
          </cell>
          <cell r="AF2582" t="e">
            <v>#REF!</v>
          </cell>
          <cell r="AI2582">
            <v>91000</v>
          </cell>
          <cell r="AJ2582">
            <v>91000</v>
          </cell>
        </row>
        <row r="2583">
          <cell r="A2583" t="str">
            <v>B30442</v>
          </cell>
          <cell r="D2583" t="str">
            <v>V.3</v>
          </cell>
          <cell r="E2583" t="str">
            <v>Ống và phụ kiện cấp nước</v>
          </cell>
        </row>
        <row r="2584">
          <cell r="A2584" t="str">
            <v>B30443</v>
          </cell>
          <cell r="B2584">
            <v>8640</v>
          </cell>
          <cell r="C2584">
            <v>1840</v>
          </cell>
          <cell r="E2584" t="str">
            <v>PP-R Pipe (PN10)</v>
          </cell>
          <cell r="F2584" t="str">
            <v>Ống PP-R loại PN10</v>
          </cell>
          <cell r="G2584" t="str">
            <v>20A (DN25)</v>
          </cell>
          <cell r="H2584" t="str">
            <v>m</v>
          </cell>
          <cell r="I2584">
            <v>33.1</v>
          </cell>
          <cell r="J2584">
            <v>17000</v>
          </cell>
          <cell r="K2584">
            <v>562700</v>
          </cell>
          <cell r="M2584" t="str">
            <v>Tien Phong</v>
          </cell>
          <cell r="N2584">
            <v>0</v>
          </cell>
          <cell r="O2584" t="str">
            <v>Viet nam</v>
          </cell>
          <cell r="Q2584">
            <v>100</v>
          </cell>
          <cell r="R2584">
            <v>0</v>
          </cell>
          <cell r="S2584">
            <v>0</v>
          </cell>
          <cell r="T2584">
            <v>33.1</v>
          </cell>
          <cell r="U2584">
            <v>16986</v>
          </cell>
          <cell r="V2584">
            <v>562236.6</v>
          </cell>
          <cell r="W2584">
            <v>9.66</v>
          </cell>
          <cell r="X2584">
            <v>319.74600000000004</v>
          </cell>
          <cell r="Y2584">
            <v>39725.78</v>
          </cell>
          <cell r="Z2584">
            <v>1314923.318</v>
          </cell>
          <cell r="AA2584">
            <v>41712.07</v>
          </cell>
          <cell r="AB2584">
            <v>1380669.517</v>
          </cell>
          <cell r="AC2584">
            <v>0.8</v>
          </cell>
          <cell r="AD2584">
            <v>26.480000000000004</v>
          </cell>
          <cell r="AE2584" t="e">
            <v>#REF!</v>
          </cell>
          <cell r="AF2584" t="e">
            <v>#REF!</v>
          </cell>
          <cell r="AI2584">
            <v>17000</v>
          </cell>
          <cell r="AJ2584">
            <v>562700</v>
          </cell>
        </row>
        <row r="2585">
          <cell r="A2585" t="str">
            <v>B30444</v>
          </cell>
          <cell r="B2585">
            <v>8639</v>
          </cell>
          <cell r="C2585">
            <v>1840</v>
          </cell>
          <cell r="E2585" t="str">
            <v>PP-R Pipe (PN10)</v>
          </cell>
          <cell r="F2585" t="str">
            <v>Ống PP-R loại PN10</v>
          </cell>
          <cell r="G2585" t="str">
            <v>15A (DN20)</v>
          </cell>
          <cell r="H2585" t="str">
            <v>m</v>
          </cell>
          <cell r="I2585">
            <v>13.799999999999999</v>
          </cell>
          <cell r="J2585">
            <v>9600</v>
          </cell>
          <cell r="K2585">
            <v>132480</v>
          </cell>
          <cell r="M2585" t="str">
            <v>Tien Phong</v>
          </cell>
          <cell r="N2585">
            <v>0</v>
          </cell>
          <cell r="O2585" t="str">
            <v>Viet nam</v>
          </cell>
          <cell r="Q2585">
            <v>100</v>
          </cell>
          <cell r="R2585">
            <v>0</v>
          </cell>
          <cell r="S2585">
            <v>0</v>
          </cell>
          <cell r="T2585">
            <v>13.799999999999999</v>
          </cell>
          <cell r="U2585">
            <v>9610.5</v>
          </cell>
          <cell r="V2585">
            <v>132624.9</v>
          </cell>
          <cell r="W2585">
            <v>7.56</v>
          </cell>
          <cell r="X2585">
            <v>104.32799999999999</v>
          </cell>
          <cell r="Y2585">
            <v>31089.74</v>
          </cell>
          <cell r="Z2585">
            <v>429038.41200000001</v>
          </cell>
          <cell r="AA2585">
            <v>32644.23</v>
          </cell>
          <cell r="AB2585">
            <v>450490.37399999995</v>
          </cell>
          <cell r="AC2585">
            <v>0.6</v>
          </cell>
          <cell r="AD2585">
            <v>8.2799999999999994</v>
          </cell>
          <cell r="AE2585" t="e">
            <v>#REF!</v>
          </cell>
          <cell r="AF2585" t="e">
            <v>#REF!</v>
          </cell>
          <cell r="AI2585">
            <v>9600</v>
          </cell>
          <cell r="AJ2585">
            <v>132480</v>
          </cell>
        </row>
        <row r="2586">
          <cell r="A2586" t="str">
            <v>B30445</v>
          </cell>
          <cell r="B2586">
            <v>9258</v>
          </cell>
          <cell r="C2586">
            <v>1847</v>
          </cell>
          <cell r="E2586" t="str">
            <v>PP-R pipe fitting</v>
          </cell>
          <cell r="F2586" t="str">
            <v>Phụ kiện ống PP-R</v>
          </cell>
          <cell r="H2586" t="str">
            <v>lot</v>
          </cell>
          <cell r="J2586">
            <v>834200</v>
          </cell>
          <cell r="K2586">
            <v>0</v>
          </cell>
          <cell r="M2586">
            <v>0</v>
          </cell>
          <cell r="N2586">
            <v>0</v>
          </cell>
          <cell r="O2586">
            <v>0</v>
          </cell>
          <cell r="R2586" t="str">
            <v>PPR</v>
          </cell>
          <cell r="S2586">
            <v>1.2</v>
          </cell>
          <cell r="T2586">
            <v>0</v>
          </cell>
          <cell r="U2586">
            <v>833833.8</v>
          </cell>
          <cell r="V2586">
            <v>0</v>
          </cell>
          <cell r="W2586">
            <v>0</v>
          </cell>
          <cell r="X2586">
            <v>0</v>
          </cell>
          <cell r="Z2586">
            <v>0</v>
          </cell>
          <cell r="AA2586">
            <v>0</v>
          </cell>
          <cell r="AB2586">
            <v>0</v>
          </cell>
          <cell r="AC2586">
            <v>0</v>
          </cell>
          <cell r="AD2586">
            <v>0</v>
          </cell>
          <cell r="AE2586" t="e">
            <v>#REF!</v>
          </cell>
          <cell r="AF2586" t="e">
            <v>#REF!</v>
          </cell>
          <cell r="AI2586">
            <v>834200</v>
          </cell>
          <cell r="AJ2586">
            <v>0</v>
          </cell>
        </row>
        <row r="2587">
          <cell r="A2587" t="str">
            <v>B30446</v>
          </cell>
          <cell r="B2587">
            <v>9270</v>
          </cell>
          <cell r="C2587">
            <v>1834</v>
          </cell>
          <cell r="E2587" t="str">
            <v>Ditto Suspended &amp; Supports Materials</v>
          </cell>
          <cell r="F2587" t="str">
            <v>Vật tư làm giá đỡ</v>
          </cell>
          <cell r="H2587" t="str">
            <v>Lot</v>
          </cell>
          <cell r="J2587">
            <v>139000</v>
          </cell>
          <cell r="K2587">
            <v>0</v>
          </cell>
          <cell r="M2587">
            <v>0</v>
          </cell>
          <cell r="N2587">
            <v>0</v>
          </cell>
          <cell r="O2587">
            <v>0</v>
          </cell>
          <cell r="R2587" t="str">
            <v>PPR</v>
          </cell>
          <cell r="S2587">
            <v>0.2</v>
          </cell>
          <cell r="T2587">
            <v>0</v>
          </cell>
          <cell r="U2587">
            <v>138972.29999999999</v>
          </cell>
          <cell r="V2587">
            <v>0</v>
          </cell>
          <cell r="W2587">
            <v>0</v>
          </cell>
          <cell r="X2587">
            <v>0</v>
          </cell>
          <cell r="Z2587">
            <v>0</v>
          </cell>
          <cell r="AA2587">
            <v>0</v>
          </cell>
          <cell r="AB2587">
            <v>0</v>
          </cell>
          <cell r="AC2587">
            <v>0</v>
          </cell>
          <cell r="AD2587">
            <v>0</v>
          </cell>
          <cell r="AE2587" t="e">
            <v>#REF!</v>
          </cell>
          <cell r="AF2587" t="e">
            <v>#REF!</v>
          </cell>
          <cell r="AI2587">
            <v>139000</v>
          </cell>
          <cell r="AJ2587">
            <v>0</v>
          </cell>
        </row>
        <row r="2588">
          <cell r="A2588" t="str">
            <v>B30447</v>
          </cell>
          <cell r="B2588">
            <v>10367</v>
          </cell>
          <cell r="C2588">
            <v>1847</v>
          </cell>
          <cell r="E2588" t="str">
            <v>Cút PPR D25</v>
          </cell>
          <cell r="F2588">
            <v>0</v>
          </cell>
          <cell r="G2588">
            <v>0</v>
          </cell>
          <cell r="H2588" t="str">
            <v>cái</v>
          </cell>
          <cell r="I2588">
            <v>9</v>
          </cell>
          <cell r="J2588">
            <v>5800</v>
          </cell>
          <cell r="K2588">
            <v>52200</v>
          </cell>
          <cell r="M2588" t="str">
            <v>Tiền Phong</v>
          </cell>
          <cell r="N2588">
            <v>0</v>
          </cell>
          <cell r="O2588" t="str">
            <v>Việt Nam</v>
          </cell>
          <cell r="Q2588">
            <v>100</v>
          </cell>
          <cell r="R2588">
            <v>5810</v>
          </cell>
          <cell r="S2588">
            <v>0</v>
          </cell>
          <cell r="T2588">
            <v>9</v>
          </cell>
          <cell r="U2588">
            <v>5811</v>
          </cell>
          <cell r="V2588">
            <v>52299</v>
          </cell>
          <cell r="W2588">
            <v>0</v>
          </cell>
          <cell r="X2588">
            <v>0</v>
          </cell>
          <cell r="Y2588">
            <v>0</v>
          </cell>
          <cell r="Z2588">
            <v>0</v>
          </cell>
          <cell r="AA2588">
            <v>0</v>
          </cell>
          <cell r="AB2588">
            <v>0</v>
          </cell>
          <cell r="AC2588">
            <v>0</v>
          </cell>
          <cell r="AD2588">
            <v>0</v>
          </cell>
          <cell r="AE2588" t="e">
            <v>#REF!</v>
          </cell>
          <cell r="AF2588" t="e">
            <v>#REF!</v>
          </cell>
          <cell r="AI2588">
            <v>5800</v>
          </cell>
          <cell r="AJ2588">
            <v>52200</v>
          </cell>
        </row>
        <row r="2589">
          <cell r="A2589" t="str">
            <v>B30448</v>
          </cell>
          <cell r="B2589">
            <v>10368</v>
          </cell>
          <cell r="C2589">
            <v>1847</v>
          </cell>
          <cell r="E2589" t="str">
            <v>Cút PPR D20</v>
          </cell>
          <cell r="F2589">
            <v>0</v>
          </cell>
          <cell r="G2589">
            <v>0</v>
          </cell>
          <cell r="H2589" t="str">
            <v>cái</v>
          </cell>
          <cell r="I2589">
            <v>11</v>
          </cell>
          <cell r="J2589">
            <v>4500</v>
          </cell>
          <cell r="K2589">
            <v>49500</v>
          </cell>
          <cell r="M2589" t="str">
            <v>Tiền Phong</v>
          </cell>
          <cell r="N2589">
            <v>0</v>
          </cell>
          <cell r="O2589" t="str">
            <v>Việt Nam</v>
          </cell>
          <cell r="Q2589">
            <v>100</v>
          </cell>
          <cell r="R2589">
            <v>4376.59</v>
          </cell>
          <cell r="S2589">
            <v>0</v>
          </cell>
          <cell r="T2589">
            <v>11</v>
          </cell>
          <cell r="U2589">
            <v>4470</v>
          </cell>
          <cell r="V2589">
            <v>49170</v>
          </cell>
          <cell r="W2589">
            <v>0</v>
          </cell>
          <cell r="X2589">
            <v>0</v>
          </cell>
          <cell r="Y2589">
            <v>0</v>
          </cell>
          <cell r="Z2589">
            <v>0</v>
          </cell>
          <cell r="AA2589">
            <v>0</v>
          </cell>
          <cell r="AB2589">
            <v>0</v>
          </cell>
          <cell r="AC2589">
            <v>0</v>
          </cell>
          <cell r="AD2589">
            <v>0</v>
          </cell>
          <cell r="AE2589" t="e">
            <v>#REF!</v>
          </cell>
          <cell r="AF2589" t="e">
            <v>#REF!</v>
          </cell>
          <cell r="AI2589">
            <v>4500</v>
          </cell>
          <cell r="AJ2589">
            <v>49500</v>
          </cell>
        </row>
        <row r="2590">
          <cell r="A2590" t="str">
            <v>B30449</v>
          </cell>
          <cell r="B2590">
            <v>10369</v>
          </cell>
          <cell r="C2590">
            <v>1847</v>
          </cell>
          <cell r="E2590" t="str">
            <v>Cút ren trong PPR D20x1/2''</v>
          </cell>
          <cell r="F2590">
            <v>0</v>
          </cell>
          <cell r="G2590">
            <v>0</v>
          </cell>
          <cell r="H2590" t="str">
            <v>cái</v>
          </cell>
          <cell r="I2590">
            <v>28</v>
          </cell>
          <cell r="J2590">
            <v>32000</v>
          </cell>
          <cell r="K2590">
            <v>896000</v>
          </cell>
          <cell r="M2590" t="str">
            <v>Tiền Phong</v>
          </cell>
          <cell r="N2590">
            <v>0</v>
          </cell>
          <cell r="O2590" t="str">
            <v>Việt Nam</v>
          </cell>
          <cell r="Q2590">
            <v>100</v>
          </cell>
          <cell r="R2590">
            <v>31917.649999999998</v>
          </cell>
          <cell r="S2590">
            <v>0</v>
          </cell>
          <cell r="T2590">
            <v>28</v>
          </cell>
          <cell r="U2590">
            <v>31960.5</v>
          </cell>
          <cell r="V2590">
            <v>894894</v>
          </cell>
          <cell r="W2590">
            <v>0</v>
          </cell>
          <cell r="X2590">
            <v>0</v>
          </cell>
          <cell r="Y2590">
            <v>0</v>
          </cell>
          <cell r="Z2590">
            <v>0</v>
          </cell>
          <cell r="AA2590">
            <v>0</v>
          </cell>
          <cell r="AB2590">
            <v>0</v>
          </cell>
          <cell r="AC2590">
            <v>0</v>
          </cell>
          <cell r="AD2590">
            <v>0</v>
          </cell>
          <cell r="AE2590" t="e">
            <v>#REF!</v>
          </cell>
          <cell r="AF2590" t="e">
            <v>#REF!</v>
          </cell>
          <cell r="AI2590">
            <v>32000</v>
          </cell>
          <cell r="AJ2590">
            <v>896000</v>
          </cell>
        </row>
        <row r="2591">
          <cell r="A2591" t="str">
            <v>B30450</v>
          </cell>
          <cell r="B2591">
            <v>10370</v>
          </cell>
          <cell r="C2591">
            <v>1847</v>
          </cell>
          <cell r="E2591" t="str">
            <v>Côn thu PPR D40x25</v>
          </cell>
          <cell r="F2591">
            <v>0</v>
          </cell>
          <cell r="G2591">
            <v>0</v>
          </cell>
          <cell r="H2591" t="str">
            <v>cái</v>
          </cell>
          <cell r="I2591">
            <v>10</v>
          </cell>
          <cell r="J2591">
            <v>8700</v>
          </cell>
          <cell r="K2591">
            <v>87000</v>
          </cell>
          <cell r="M2591" t="str">
            <v>Tiền Phong</v>
          </cell>
          <cell r="N2591">
            <v>0</v>
          </cell>
          <cell r="O2591" t="str">
            <v>Việt Nam</v>
          </cell>
          <cell r="Q2591">
            <v>100</v>
          </cell>
          <cell r="R2591">
            <v>8715</v>
          </cell>
          <cell r="S2591">
            <v>0</v>
          </cell>
          <cell r="T2591">
            <v>10</v>
          </cell>
          <cell r="U2591">
            <v>8716.5</v>
          </cell>
          <cell r="V2591">
            <v>87165</v>
          </cell>
          <cell r="W2591">
            <v>0</v>
          </cell>
          <cell r="X2591">
            <v>0</v>
          </cell>
          <cell r="Y2591">
            <v>0</v>
          </cell>
          <cell r="Z2591">
            <v>0</v>
          </cell>
          <cell r="AA2591">
            <v>0</v>
          </cell>
          <cell r="AB2591">
            <v>0</v>
          </cell>
          <cell r="AC2591">
            <v>0</v>
          </cell>
          <cell r="AD2591">
            <v>0</v>
          </cell>
          <cell r="AE2591" t="e">
            <v>#REF!</v>
          </cell>
          <cell r="AF2591" t="e">
            <v>#REF!</v>
          </cell>
          <cell r="AI2591">
            <v>8700</v>
          </cell>
          <cell r="AJ2591">
            <v>87000</v>
          </cell>
        </row>
        <row r="2592">
          <cell r="A2592" t="str">
            <v>B30451</v>
          </cell>
          <cell r="B2592">
            <v>10371</v>
          </cell>
          <cell r="C2592">
            <v>1847</v>
          </cell>
          <cell r="E2592" t="str">
            <v>Côn thu PPR D25x20</v>
          </cell>
          <cell r="F2592">
            <v>0</v>
          </cell>
          <cell r="G2592">
            <v>0</v>
          </cell>
          <cell r="H2592" t="str">
            <v>cái</v>
          </cell>
          <cell r="I2592">
            <v>12</v>
          </cell>
          <cell r="J2592">
            <v>3600</v>
          </cell>
          <cell r="K2592">
            <v>43200</v>
          </cell>
          <cell r="M2592" t="str">
            <v>Tiền Phong</v>
          </cell>
          <cell r="N2592">
            <v>0</v>
          </cell>
          <cell r="O2592" t="str">
            <v>Việt Nam</v>
          </cell>
          <cell r="Q2592">
            <v>100</v>
          </cell>
          <cell r="R2592">
            <v>3622.12</v>
          </cell>
          <cell r="S2592">
            <v>0</v>
          </cell>
          <cell r="T2592">
            <v>12</v>
          </cell>
          <cell r="U2592">
            <v>3576</v>
          </cell>
          <cell r="V2592">
            <v>42912</v>
          </cell>
          <cell r="W2592">
            <v>0</v>
          </cell>
          <cell r="X2592">
            <v>0</v>
          </cell>
          <cell r="Y2592">
            <v>0</v>
          </cell>
          <cell r="Z2592">
            <v>0</v>
          </cell>
          <cell r="AA2592">
            <v>0</v>
          </cell>
          <cell r="AB2592">
            <v>0</v>
          </cell>
          <cell r="AC2592">
            <v>0</v>
          </cell>
          <cell r="AD2592">
            <v>0</v>
          </cell>
          <cell r="AE2592" t="e">
            <v>#REF!</v>
          </cell>
          <cell r="AF2592" t="e">
            <v>#REF!</v>
          </cell>
          <cell r="AI2592">
            <v>3600</v>
          </cell>
          <cell r="AJ2592">
            <v>43200</v>
          </cell>
        </row>
        <row r="2593">
          <cell r="A2593" t="str">
            <v>B30452</v>
          </cell>
          <cell r="B2593">
            <v>10372</v>
          </cell>
          <cell r="C2593">
            <v>1847</v>
          </cell>
          <cell r="E2593" t="str">
            <v>Tê PPR D40x32</v>
          </cell>
          <cell r="F2593">
            <v>0</v>
          </cell>
          <cell r="G2593">
            <v>0</v>
          </cell>
          <cell r="H2593" t="str">
            <v>cái</v>
          </cell>
          <cell r="I2593">
            <v>1</v>
          </cell>
          <cell r="J2593">
            <v>33700</v>
          </cell>
          <cell r="K2593">
            <v>33700</v>
          </cell>
          <cell r="M2593" t="str">
            <v>Tiền Phong</v>
          </cell>
          <cell r="N2593">
            <v>0</v>
          </cell>
          <cell r="O2593" t="str">
            <v>Việt Nam</v>
          </cell>
          <cell r="Q2593">
            <v>100</v>
          </cell>
          <cell r="R2593">
            <v>33781</v>
          </cell>
          <cell r="S2593">
            <v>0</v>
          </cell>
          <cell r="T2593">
            <v>1</v>
          </cell>
          <cell r="U2593">
            <v>33748.5</v>
          </cell>
          <cell r="V2593">
            <v>33748.5</v>
          </cell>
          <cell r="W2593">
            <v>0</v>
          </cell>
          <cell r="X2593">
            <v>0</v>
          </cell>
          <cell r="Y2593">
            <v>0</v>
          </cell>
          <cell r="Z2593">
            <v>0</v>
          </cell>
          <cell r="AA2593">
            <v>0</v>
          </cell>
          <cell r="AB2593">
            <v>0</v>
          </cell>
          <cell r="AC2593">
            <v>0</v>
          </cell>
          <cell r="AD2593">
            <v>0</v>
          </cell>
          <cell r="AE2593" t="e">
            <v>#REF!</v>
          </cell>
          <cell r="AF2593" t="e">
            <v>#REF!</v>
          </cell>
          <cell r="AI2593">
            <v>33700</v>
          </cell>
          <cell r="AJ2593">
            <v>33700</v>
          </cell>
        </row>
        <row r="2594">
          <cell r="A2594" t="str">
            <v>B30453</v>
          </cell>
          <cell r="B2594">
            <v>10373</v>
          </cell>
          <cell r="C2594">
            <v>1847</v>
          </cell>
          <cell r="E2594" t="str">
            <v>Tê PPR D32x25</v>
          </cell>
          <cell r="F2594">
            <v>0</v>
          </cell>
          <cell r="G2594">
            <v>0</v>
          </cell>
          <cell r="H2594" t="str">
            <v>cái</v>
          </cell>
          <cell r="I2594">
            <v>1</v>
          </cell>
          <cell r="J2594">
            <v>13900</v>
          </cell>
          <cell r="K2594">
            <v>13900</v>
          </cell>
          <cell r="M2594" t="str">
            <v>Tiền Phong</v>
          </cell>
          <cell r="N2594">
            <v>0</v>
          </cell>
          <cell r="O2594" t="str">
            <v>Việt Nam</v>
          </cell>
          <cell r="Q2594">
            <v>100</v>
          </cell>
          <cell r="R2594">
            <v>13958.939999999999</v>
          </cell>
          <cell r="S2594">
            <v>0</v>
          </cell>
          <cell r="T2594">
            <v>1</v>
          </cell>
          <cell r="U2594">
            <v>13857</v>
          </cell>
          <cell r="V2594">
            <v>13857</v>
          </cell>
          <cell r="W2594">
            <v>0</v>
          </cell>
          <cell r="X2594">
            <v>0</v>
          </cell>
          <cell r="Y2594">
            <v>0</v>
          </cell>
          <cell r="Z2594">
            <v>0</v>
          </cell>
          <cell r="AA2594">
            <v>0</v>
          </cell>
          <cell r="AB2594">
            <v>0</v>
          </cell>
          <cell r="AC2594">
            <v>0</v>
          </cell>
          <cell r="AD2594">
            <v>0</v>
          </cell>
          <cell r="AE2594" t="e">
            <v>#REF!</v>
          </cell>
          <cell r="AF2594" t="e">
            <v>#REF!</v>
          </cell>
          <cell r="AI2594">
            <v>13900</v>
          </cell>
          <cell r="AJ2594">
            <v>13900</v>
          </cell>
        </row>
        <row r="2595">
          <cell r="A2595" t="str">
            <v>B30454</v>
          </cell>
          <cell r="B2595">
            <v>10374</v>
          </cell>
          <cell r="C2595">
            <v>1847</v>
          </cell>
          <cell r="E2595" t="str">
            <v>Tê PPR D25x25</v>
          </cell>
          <cell r="F2595">
            <v>0</v>
          </cell>
          <cell r="G2595">
            <v>0</v>
          </cell>
          <cell r="H2595" t="str">
            <v>cái</v>
          </cell>
          <cell r="I2595">
            <v>10</v>
          </cell>
          <cell r="J2595">
            <v>7800</v>
          </cell>
          <cell r="K2595">
            <v>78000</v>
          </cell>
          <cell r="M2595" t="str">
            <v>Tiền Phong</v>
          </cell>
          <cell r="N2595">
            <v>0</v>
          </cell>
          <cell r="O2595" t="str">
            <v>Việt Nam</v>
          </cell>
          <cell r="Q2595">
            <v>100</v>
          </cell>
          <cell r="R2595">
            <v>7922.3499999999995</v>
          </cell>
          <cell r="S2595">
            <v>0</v>
          </cell>
          <cell r="T2595">
            <v>10</v>
          </cell>
          <cell r="U2595">
            <v>7822.5</v>
          </cell>
          <cell r="V2595">
            <v>78225</v>
          </cell>
          <cell r="W2595">
            <v>0</v>
          </cell>
          <cell r="X2595">
            <v>0</v>
          </cell>
          <cell r="Y2595">
            <v>0</v>
          </cell>
          <cell r="Z2595">
            <v>0</v>
          </cell>
          <cell r="AA2595">
            <v>0</v>
          </cell>
          <cell r="AB2595">
            <v>0</v>
          </cell>
          <cell r="AC2595">
            <v>0</v>
          </cell>
          <cell r="AD2595">
            <v>0</v>
          </cell>
          <cell r="AE2595" t="e">
            <v>#REF!</v>
          </cell>
          <cell r="AF2595" t="e">
            <v>#REF!</v>
          </cell>
          <cell r="AI2595">
            <v>7800</v>
          </cell>
          <cell r="AJ2595">
            <v>78000</v>
          </cell>
        </row>
        <row r="2596">
          <cell r="A2596" t="str">
            <v>B30455</v>
          </cell>
          <cell r="B2596">
            <v>10375</v>
          </cell>
          <cell r="C2596">
            <v>1847</v>
          </cell>
          <cell r="E2596" t="str">
            <v>Tê PPR D25x20</v>
          </cell>
          <cell r="F2596">
            <v>0</v>
          </cell>
          <cell r="G2596">
            <v>0</v>
          </cell>
          <cell r="H2596" t="str">
            <v>cái</v>
          </cell>
          <cell r="I2596">
            <v>13</v>
          </cell>
          <cell r="J2596">
            <v>7800</v>
          </cell>
          <cell r="K2596">
            <v>101400</v>
          </cell>
          <cell r="M2596" t="str">
            <v>Tiền Phong</v>
          </cell>
          <cell r="N2596">
            <v>0</v>
          </cell>
          <cell r="O2596" t="str">
            <v>Việt Nam</v>
          </cell>
          <cell r="Q2596">
            <v>100</v>
          </cell>
          <cell r="R2596">
            <v>7922.3499999999995</v>
          </cell>
          <cell r="S2596">
            <v>0</v>
          </cell>
          <cell r="T2596">
            <v>13</v>
          </cell>
          <cell r="U2596">
            <v>7822.5</v>
          </cell>
          <cell r="V2596">
            <v>101692.5</v>
          </cell>
          <cell r="W2596">
            <v>0</v>
          </cell>
          <cell r="X2596">
            <v>0</v>
          </cell>
          <cell r="Y2596">
            <v>0</v>
          </cell>
          <cell r="Z2596">
            <v>0</v>
          </cell>
          <cell r="AA2596">
            <v>0</v>
          </cell>
          <cell r="AB2596">
            <v>0</v>
          </cell>
          <cell r="AC2596">
            <v>0</v>
          </cell>
          <cell r="AD2596">
            <v>0</v>
          </cell>
          <cell r="AE2596" t="e">
            <v>#REF!</v>
          </cell>
          <cell r="AF2596" t="e">
            <v>#REF!</v>
          </cell>
          <cell r="AI2596">
            <v>7800</v>
          </cell>
          <cell r="AJ2596">
            <v>101400</v>
          </cell>
        </row>
        <row r="2597">
          <cell r="A2597" t="str">
            <v>B30456</v>
          </cell>
          <cell r="B2597">
            <v>10376</v>
          </cell>
          <cell r="C2597">
            <v>1847</v>
          </cell>
          <cell r="E2597" t="str">
            <v>Tê PPR D20x20</v>
          </cell>
          <cell r="F2597">
            <v>0</v>
          </cell>
          <cell r="G2597">
            <v>0</v>
          </cell>
          <cell r="H2597" t="str">
            <v>cái</v>
          </cell>
          <cell r="I2597">
            <v>4</v>
          </cell>
          <cell r="J2597">
            <v>5100</v>
          </cell>
          <cell r="K2597">
            <v>20400</v>
          </cell>
          <cell r="M2597" t="str">
            <v>Tiền Phong</v>
          </cell>
          <cell r="N2597">
            <v>0</v>
          </cell>
          <cell r="O2597" t="str">
            <v>Việt Nam</v>
          </cell>
          <cell r="Q2597">
            <v>100</v>
          </cell>
          <cell r="R2597">
            <v>5131.0599999999995</v>
          </cell>
          <cell r="S2597">
            <v>0</v>
          </cell>
          <cell r="T2597">
            <v>4</v>
          </cell>
          <cell r="U2597">
            <v>5140.5</v>
          </cell>
          <cell r="V2597">
            <v>20562</v>
          </cell>
          <cell r="W2597">
            <v>0</v>
          </cell>
          <cell r="X2597">
            <v>0</v>
          </cell>
          <cell r="Y2597">
            <v>0</v>
          </cell>
          <cell r="Z2597">
            <v>0</v>
          </cell>
          <cell r="AA2597">
            <v>0</v>
          </cell>
          <cell r="AB2597">
            <v>0</v>
          </cell>
          <cell r="AC2597">
            <v>0</v>
          </cell>
          <cell r="AD2597">
            <v>0</v>
          </cell>
          <cell r="AE2597" t="e">
            <v>#REF!</v>
          </cell>
          <cell r="AF2597" t="e">
            <v>#REF!</v>
          </cell>
          <cell r="AI2597">
            <v>5100</v>
          </cell>
          <cell r="AJ2597">
            <v>20400</v>
          </cell>
        </row>
        <row r="2598">
          <cell r="A2598" t="str">
            <v>B30457</v>
          </cell>
          <cell r="B2598">
            <v>10377</v>
          </cell>
          <cell r="C2598">
            <v>1847</v>
          </cell>
          <cell r="E2598" t="str">
            <v>Măng sông ren ngoài PPR D25x3/4"</v>
          </cell>
          <cell r="F2598">
            <v>0</v>
          </cell>
          <cell r="G2598">
            <v>0</v>
          </cell>
          <cell r="H2598" t="str">
            <v>cái</v>
          </cell>
          <cell r="I2598">
            <v>4</v>
          </cell>
          <cell r="J2598">
            <v>50500</v>
          </cell>
          <cell r="K2598">
            <v>202000</v>
          </cell>
          <cell r="M2598" t="str">
            <v>Tiền Phong</v>
          </cell>
          <cell r="N2598">
            <v>0</v>
          </cell>
          <cell r="O2598" t="str">
            <v>Việt Nam</v>
          </cell>
          <cell r="Q2598">
            <v>100</v>
          </cell>
          <cell r="R2598">
            <v>50554.47</v>
          </cell>
          <cell r="S2598">
            <v>0</v>
          </cell>
          <cell r="T2598">
            <v>4</v>
          </cell>
          <cell r="U2598">
            <v>50511</v>
          </cell>
          <cell r="V2598">
            <v>202044</v>
          </cell>
          <cell r="W2598">
            <v>0</v>
          </cell>
          <cell r="X2598">
            <v>0</v>
          </cell>
          <cell r="Y2598">
            <v>0</v>
          </cell>
          <cell r="Z2598">
            <v>0</v>
          </cell>
          <cell r="AA2598">
            <v>0</v>
          </cell>
          <cell r="AB2598">
            <v>0</v>
          </cell>
          <cell r="AC2598">
            <v>0</v>
          </cell>
          <cell r="AD2598">
            <v>0</v>
          </cell>
          <cell r="AE2598" t="e">
            <v>#REF!</v>
          </cell>
          <cell r="AF2598" t="e">
            <v>#REF!</v>
          </cell>
          <cell r="AI2598">
            <v>50500</v>
          </cell>
          <cell r="AJ2598">
            <v>202000</v>
          </cell>
        </row>
        <row r="2599">
          <cell r="A2599" t="str">
            <v>B30458</v>
          </cell>
          <cell r="B2599">
            <v>10378</v>
          </cell>
          <cell r="C2599">
            <v>1847</v>
          </cell>
          <cell r="E2599" t="str">
            <v>Măng sông nối ống PPR D25</v>
          </cell>
          <cell r="F2599">
            <v>0</v>
          </cell>
          <cell r="G2599">
            <v>0</v>
          </cell>
          <cell r="H2599" t="str">
            <v>cái</v>
          </cell>
          <cell r="I2599">
            <v>8</v>
          </cell>
          <cell r="J2599">
            <v>4000</v>
          </cell>
          <cell r="K2599">
            <v>32000</v>
          </cell>
          <cell r="M2599" t="str">
            <v>Tiền Phong</v>
          </cell>
          <cell r="N2599">
            <v>0</v>
          </cell>
          <cell r="O2599" t="str">
            <v>Việt Nam</v>
          </cell>
          <cell r="Q2599">
            <v>100</v>
          </cell>
          <cell r="R2599">
            <v>3923.41</v>
          </cell>
          <cell r="S2599">
            <v>0</v>
          </cell>
          <cell r="T2599">
            <v>8</v>
          </cell>
          <cell r="U2599">
            <v>4023</v>
          </cell>
          <cell r="V2599">
            <v>32184</v>
          </cell>
          <cell r="W2599">
            <v>0</v>
          </cell>
          <cell r="X2599">
            <v>0</v>
          </cell>
          <cell r="Y2599">
            <v>0</v>
          </cell>
          <cell r="Z2599">
            <v>0</v>
          </cell>
          <cell r="AA2599">
            <v>0</v>
          </cell>
          <cell r="AB2599">
            <v>0</v>
          </cell>
          <cell r="AC2599">
            <v>0</v>
          </cell>
          <cell r="AD2599">
            <v>0</v>
          </cell>
          <cell r="AE2599" t="e">
            <v>#REF!</v>
          </cell>
          <cell r="AF2599" t="e">
            <v>#REF!</v>
          </cell>
          <cell r="AI2599">
            <v>4000</v>
          </cell>
          <cell r="AJ2599">
            <v>32000</v>
          </cell>
        </row>
        <row r="2600">
          <cell r="A2600" t="str">
            <v>B30459</v>
          </cell>
          <cell r="B2600">
            <v>10379</v>
          </cell>
          <cell r="C2600">
            <v>1847</v>
          </cell>
          <cell r="E2600" t="str">
            <v>Măng sông nối ống PPR D20</v>
          </cell>
          <cell r="F2600">
            <v>0</v>
          </cell>
          <cell r="G2600">
            <v>0</v>
          </cell>
          <cell r="H2600" t="str">
            <v>cái</v>
          </cell>
          <cell r="I2600">
            <v>4</v>
          </cell>
          <cell r="J2600">
            <v>2200</v>
          </cell>
          <cell r="K2600">
            <v>8800</v>
          </cell>
          <cell r="M2600" t="str">
            <v>Tiền Phong</v>
          </cell>
          <cell r="N2600">
            <v>0</v>
          </cell>
          <cell r="O2600" t="str">
            <v>Việt Nam</v>
          </cell>
          <cell r="Q2600">
            <v>100</v>
          </cell>
          <cell r="R2600">
            <v>2338.94</v>
          </cell>
          <cell r="S2600">
            <v>0</v>
          </cell>
          <cell r="T2600">
            <v>4</v>
          </cell>
          <cell r="U2600">
            <v>2235</v>
          </cell>
          <cell r="V2600">
            <v>8940</v>
          </cell>
          <cell r="W2600">
            <v>0</v>
          </cell>
          <cell r="X2600">
            <v>0</v>
          </cell>
          <cell r="Y2600">
            <v>0</v>
          </cell>
          <cell r="Z2600">
            <v>0</v>
          </cell>
          <cell r="AA2600">
            <v>0</v>
          </cell>
          <cell r="AB2600">
            <v>0</v>
          </cell>
          <cell r="AC2600">
            <v>0</v>
          </cell>
          <cell r="AD2600">
            <v>0</v>
          </cell>
          <cell r="AE2600" t="e">
            <v>#REF!</v>
          </cell>
          <cell r="AF2600" t="e">
            <v>#REF!</v>
          </cell>
          <cell r="AI2600">
            <v>2200</v>
          </cell>
          <cell r="AJ2600">
            <v>8800</v>
          </cell>
        </row>
        <row r="2601">
          <cell r="A2601" t="str">
            <v>B30460</v>
          </cell>
          <cell r="B2601">
            <v>10380</v>
          </cell>
          <cell r="C2601">
            <v>1847</v>
          </cell>
          <cell r="E2601" t="str">
            <v>Nút bịt ren kẽm D15</v>
          </cell>
          <cell r="F2601">
            <v>0</v>
          </cell>
          <cell r="G2601">
            <v>0</v>
          </cell>
          <cell r="H2601" t="str">
            <v>cái</v>
          </cell>
          <cell r="I2601">
            <v>28</v>
          </cell>
          <cell r="J2601">
            <v>4200</v>
          </cell>
          <cell r="K2601">
            <v>117600</v>
          </cell>
          <cell r="M2601" t="str">
            <v>Tiền Phong</v>
          </cell>
          <cell r="N2601">
            <v>0</v>
          </cell>
          <cell r="O2601" t="str">
            <v>Việt Nam</v>
          </cell>
          <cell r="Q2601">
            <v>100</v>
          </cell>
          <cell r="R2601">
            <v>4150</v>
          </cell>
          <cell r="S2601">
            <v>0</v>
          </cell>
          <cell r="T2601">
            <v>28</v>
          </cell>
          <cell r="U2601">
            <v>4246.5</v>
          </cell>
          <cell r="V2601">
            <v>118902</v>
          </cell>
          <cell r="W2601">
            <v>0</v>
          </cell>
          <cell r="X2601">
            <v>0</v>
          </cell>
          <cell r="Y2601">
            <v>0</v>
          </cell>
          <cell r="Z2601">
            <v>0</v>
          </cell>
          <cell r="AA2601">
            <v>0</v>
          </cell>
          <cell r="AB2601">
            <v>0</v>
          </cell>
          <cell r="AC2601">
            <v>0</v>
          </cell>
          <cell r="AD2601">
            <v>0</v>
          </cell>
          <cell r="AE2601" t="e">
            <v>#REF!</v>
          </cell>
          <cell r="AF2601" t="e">
            <v>#REF!</v>
          </cell>
          <cell r="AI2601">
            <v>4200</v>
          </cell>
          <cell r="AJ2601">
            <v>117600</v>
          </cell>
        </row>
        <row r="2602">
          <cell r="A2602" t="str">
            <v>B30461</v>
          </cell>
          <cell r="D2602" t="str">
            <v>V.4</v>
          </cell>
          <cell r="E2602" t="str">
            <v>Ống và phụ kiện thoát nước</v>
          </cell>
        </row>
        <row r="2603">
          <cell r="A2603" t="str">
            <v>B30462</v>
          </cell>
          <cell r="B2603">
            <v>8621</v>
          </cell>
          <cell r="C2603">
            <v>1821</v>
          </cell>
          <cell r="E2603" t="str">
            <v>Poly Vinyl Chloride Pipe (PN16)</v>
          </cell>
          <cell r="F2603" t="str">
            <v>Ống nhựa uPVC PN16</v>
          </cell>
          <cell r="G2603" t="str">
            <v>125A (DN140)</v>
          </cell>
          <cell r="H2603" t="str">
            <v>m</v>
          </cell>
          <cell r="I2603">
            <v>5.0999999999999996</v>
          </cell>
          <cell r="J2603">
            <v>246500</v>
          </cell>
          <cell r="K2603">
            <v>1257150</v>
          </cell>
          <cell r="M2603" t="str">
            <v>Tien Phong</v>
          </cell>
          <cell r="N2603">
            <v>0</v>
          </cell>
          <cell r="O2603" t="str">
            <v>Viet nam</v>
          </cell>
          <cell r="Q2603">
            <v>100</v>
          </cell>
          <cell r="R2603">
            <v>246522</v>
          </cell>
          <cell r="S2603">
            <v>0</v>
          </cell>
          <cell r="T2603">
            <v>5.0999999999999996</v>
          </cell>
          <cell r="U2603">
            <v>246520.5</v>
          </cell>
          <cell r="V2603">
            <v>1257254.5499999998</v>
          </cell>
          <cell r="W2603">
            <v>39.76</v>
          </cell>
          <cell r="X2603">
            <v>202.77599999999998</v>
          </cell>
          <cell r="Y2603">
            <v>163509.01999999999</v>
          </cell>
          <cell r="Z2603">
            <v>833896.00199999986</v>
          </cell>
          <cell r="AA2603">
            <v>171684.48000000001</v>
          </cell>
          <cell r="AB2603">
            <v>875590.848</v>
          </cell>
          <cell r="AC2603">
            <v>3.2</v>
          </cell>
          <cell r="AD2603">
            <v>16.32</v>
          </cell>
          <cell r="AE2603" t="e">
            <v>#REF!</v>
          </cell>
          <cell r="AF2603" t="e">
            <v>#REF!</v>
          </cell>
          <cell r="AI2603">
            <v>246500</v>
          </cell>
          <cell r="AJ2603">
            <v>1257150</v>
          </cell>
        </row>
        <row r="2604">
          <cell r="A2604" t="str">
            <v>B30463</v>
          </cell>
          <cell r="B2604">
            <v>8620</v>
          </cell>
          <cell r="C2604">
            <v>1821</v>
          </cell>
          <cell r="E2604" t="str">
            <v>Poly Vinyl Chloride Pipe (PN16)</v>
          </cell>
          <cell r="F2604" t="str">
            <v>Ống nhựa uPVC PN16</v>
          </cell>
          <cell r="G2604" t="str">
            <v>100A (DN110)</v>
          </cell>
          <cell r="H2604" t="str">
            <v>m</v>
          </cell>
          <cell r="I2604">
            <v>14</v>
          </cell>
          <cell r="J2604">
            <v>156200</v>
          </cell>
          <cell r="K2604">
            <v>2186800</v>
          </cell>
          <cell r="M2604" t="str">
            <v>Tien Phong</v>
          </cell>
          <cell r="N2604">
            <v>0</v>
          </cell>
          <cell r="O2604" t="str">
            <v>Viet nam</v>
          </cell>
          <cell r="Q2604">
            <v>100</v>
          </cell>
          <cell r="R2604">
            <v>156322</v>
          </cell>
          <cell r="S2604">
            <v>0</v>
          </cell>
          <cell r="T2604">
            <v>14</v>
          </cell>
          <cell r="U2604">
            <v>156226.5</v>
          </cell>
          <cell r="V2604">
            <v>2187171</v>
          </cell>
          <cell r="W2604">
            <v>33.599999999999994</v>
          </cell>
          <cell r="X2604">
            <v>470.39999999999992</v>
          </cell>
          <cell r="Y2604">
            <v>138176.64000000001</v>
          </cell>
          <cell r="Z2604">
            <v>1934472.9600000002</v>
          </cell>
          <cell r="AA2604">
            <v>145085.47</v>
          </cell>
          <cell r="AB2604">
            <v>2031196.58</v>
          </cell>
          <cell r="AC2604">
            <v>2.7</v>
          </cell>
          <cell r="AD2604">
            <v>37.800000000000004</v>
          </cell>
          <cell r="AE2604" t="e">
            <v>#REF!</v>
          </cell>
          <cell r="AF2604" t="e">
            <v>#REF!</v>
          </cell>
          <cell r="AI2604">
            <v>156200</v>
          </cell>
          <cell r="AJ2604">
            <v>2186800</v>
          </cell>
        </row>
        <row r="2605">
          <cell r="A2605" t="str">
            <v>B30464</v>
          </cell>
          <cell r="B2605">
            <v>8496</v>
          </cell>
          <cell r="C2605">
            <v>1821</v>
          </cell>
          <cell r="E2605" t="str">
            <v>Poly Vinyl Chloride Pipe (PN6)</v>
          </cell>
          <cell r="F2605" t="str">
            <v>Ống nhựa uPVC PN8</v>
          </cell>
          <cell r="G2605" t="str">
            <v>100A (DN110)</v>
          </cell>
          <cell r="H2605" t="str">
            <v>m</v>
          </cell>
          <cell r="I2605">
            <v>8</v>
          </cell>
          <cell r="J2605">
            <v>62400</v>
          </cell>
          <cell r="K2605">
            <v>499200</v>
          </cell>
          <cell r="M2605" t="str">
            <v>Tien Phong</v>
          </cell>
          <cell r="N2605">
            <v>0</v>
          </cell>
          <cell r="O2605" t="str">
            <v>Viet nam</v>
          </cell>
          <cell r="Q2605">
            <v>100</v>
          </cell>
          <cell r="R2605">
            <v>62320</v>
          </cell>
          <cell r="S2605">
            <v>0</v>
          </cell>
          <cell r="T2605">
            <v>8</v>
          </cell>
          <cell r="U2605">
            <v>62356.5</v>
          </cell>
          <cell r="V2605">
            <v>498852</v>
          </cell>
          <cell r="W2605">
            <v>33.599999999999994</v>
          </cell>
          <cell r="X2605">
            <v>268.79999999999995</v>
          </cell>
          <cell r="Y2605">
            <v>138176.64000000001</v>
          </cell>
          <cell r="Z2605">
            <v>1105413.1200000001</v>
          </cell>
          <cell r="AA2605">
            <v>145085.47</v>
          </cell>
          <cell r="AB2605">
            <v>1160683.76</v>
          </cell>
          <cell r="AC2605">
            <v>2.7</v>
          </cell>
          <cell r="AD2605">
            <v>21.6</v>
          </cell>
          <cell r="AE2605" t="e">
            <v>#REF!</v>
          </cell>
          <cell r="AF2605" t="e">
            <v>#REF!</v>
          </cell>
          <cell r="AI2605">
            <v>62400</v>
          </cell>
          <cell r="AJ2605">
            <v>499200</v>
          </cell>
        </row>
        <row r="2606">
          <cell r="A2606" t="str">
            <v>B30465</v>
          </cell>
          <cell r="B2606">
            <v>8495</v>
          </cell>
          <cell r="C2606">
            <v>1821</v>
          </cell>
          <cell r="E2606" t="str">
            <v>Poly Vinyl Chloride Pipe (PN6)</v>
          </cell>
          <cell r="F2606" t="str">
            <v>Ống nhựa uPVC PN8</v>
          </cell>
          <cell r="G2606" t="str">
            <v>80A (DN90)</v>
          </cell>
          <cell r="H2606" t="str">
            <v>m</v>
          </cell>
          <cell r="I2606">
            <v>2</v>
          </cell>
          <cell r="J2606">
            <v>42500</v>
          </cell>
          <cell r="K2606">
            <v>85000</v>
          </cell>
          <cell r="M2606" t="str">
            <v>Tien Phong</v>
          </cell>
          <cell r="N2606">
            <v>0</v>
          </cell>
          <cell r="O2606" t="str">
            <v>Viet nam</v>
          </cell>
          <cell r="Q2606">
            <v>100</v>
          </cell>
          <cell r="R2606">
            <v>42565</v>
          </cell>
          <cell r="S2606">
            <v>0</v>
          </cell>
          <cell r="T2606">
            <v>2</v>
          </cell>
          <cell r="U2606">
            <v>42465</v>
          </cell>
          <cell r="V2606">
            <v>84930</v>
          </cell>
          <cell r="W2606">
            <v>26.04</v>
          </cell>
          <cell r="X2606">
            <v>52.08</v>
          </cell>
          <cell r="Y2606">
            <v>107086.9</v>
          </cell>
          <cell r="Z2606">
            <v>214173.8</v>
          </cell>
          <cell r="AA2606">
            <v>112441.24</v>
          </cell>
          <cell r="AB2606">
            <v>224882.48</v>
          </cell>
          <cell r="AC2606">
            <v>2.1</v>
          </cell>
          <cell r="AD2606">
            <v>4.2</v>
          </cell>
          <cell r="AE2606" t="e">
            <v>#REF!</v>
          </cell>
          <cell r="AF2606" t="e">
            <v>#REF!</v>
          </cell>
          <cell r="AI2606">
            <v>42500</v>
          </cell>
          <cell r="AJ2606">
            <v>85000</v>
          </cell>
        </row>
        <row r="2607">
          <cell r="A2607" t="str">
            <v>B30466</v>
          </cell>
          <cell r="B2607">
            <v>8494</v>
          </cell>
          <cell r="C2607">
            <v>1821</v>
          </cell>
          <cell r="E2607" t="str">
            <v>Poly Vinyl Chloride Pipe (PN6)</v>
          </cell>
          <cell r="F2607" t="str">
            <v>Ống nhựa uPVC PN8</v>
          </cell>
          <cell r="G2607" t="str">
            <v>65A (DN75)</v>
          </cell>
          <cell r="H2607" t="str">
            <v>m</v>
          </cell>
          <cell r="I2607">
            <v>24</v>
          </cell>
          <cell r="J2607">
            <v>29700</v>
          </cell>
          <cell r="K2607">
            <v>712800</v>
          </cell>
          <cell r="M2607" t="str">
            <v>Tien Phong</v>
          </cell>
          <cell r="N2607">
            <v>0</v>
          </cell>
          <cell r="O2607" t="str">
            <v>Viet nam</v>
          </cell>
          <cell r="Q2607">
            <v>100</v>
          </cell>
          <cell r="R2607">
            <v>29744</v>
          </cell>
          <cell r="S2607">
            <v>0</v>
          </cell>
          <cell r="T2607">
            <v>24</v>
          </cell>
          <cell r="U2607">
            <v>29725.5</v>
          </cell>
          <cell r="V2607">
            <v>713412</v>
          </cell>
          <cell r="W2607">
            <v>22.679999999999996</v>
          </cell>
          <cell r="X2607">
            <v>544.31999999999994</v>
          </cell>
          <cell r="Y2607">
            <v>93269.23</v>
          </cell>
          <cell r="Z2607">
            <v>2238461.52</v>
          </cell>
          <cell r="AA2607">
            <v>97932.69</v>
          </cell>
          <cell r="AB2607">
            <v>2350384.56</v>
          </cell>
          <cell r="AC2607">
            <v>1.8</v>
          </cell>
          <cell r="AD2607">
            <v>43.2</v>
          </cell>
          <cell r="AE2607" t="e">
            <v>#REF!</v>
          </cell>
          <cell r="AF2607" t="e">
            <v>#REF!</v>
          </cell>
          <cell r="AI2607">
            <v>29700</v>
          </cell>
          <cell r="AJ2607">
            <v>712800</v>
          </cell>
        </row>
        <row r="2608">
          <cell r="A2608" t="str">
            <v>B30467</v>
          </cell>
          <cell r="B2608">
            <v>8493</v>
          </cell>
          <cell r="C2608">
            <v>1821</v>
          </cell>
          <cell r="E2608" t="str">
            <v>Poly Vinyl Chloride Pipe (PN6)</v>
          </cell>
          <cell r="F2608" t="str">
            <v>Ống nhựa uPVC PN8</v>
          </cell>
          <cell r="G2608" t="str">
            <v>50A (DN60)</v>
          </cell>
          <cell r="H2608" t="str">
            <v>m</v>
          </cell>
          <cell r="I2608">
            <v>11</v>
          </cell>
          <cell r="J2608">
            <v>23500</v>
          </cell>
          <cell r="K2608">
            <v>258500</v>
          </cell>
          <cell r="M2608" t="str">
            <v>Tien Phong</v>
          </cell>
          <cell r="N2608">
            <v>0</v>
          </cell>
          <cell r="O2608" t="str">
            <v>Viet nam</v>
          </cell>
          <cell r="Q2608">
            <v>100</v>
          </cell>
          <cell r="R2608">
            <v>23407</v>
          </cell>
          <cell r="S2608">
            <v>0</v>
          </cell>
          <cell r="T2608">
            <v>11</v>
          </cell>
          <cell r="U2608">
            <v>23467.5</v>
          </cell>
          <cell r="V2608">
            <v>258142.5</v>
          </cell>
          <cell r="W2608">
            <v>17.22</v>
          </cell>
          <cell r="X2608">
            <v>189.42</v>
          </cell>
          <cell r="Y2608">
            <v>70815.53</v>
          </cell>
          <cell r="Z2608">
            <v>778970.83</v>
          </cell>
          <cell r="AA2608">
            <v>74356.3</v>
          </cell>
          <cell r="AB2608">
            <v>817919.3</v>
          </cell>
          <cell r="AC2608">
            <v>1.4</v>
          </cell>
          <cell r="AD2608">
            <v>15.399999999999999</v>
          </cell>
          <cell r="AE2608" t="e">
            <v>#REF!</v>
          </cell>
          <cell r="AF2608" t="e">
            <v>#REF!</v>
          </cell>
          <cell r="AI2608">
            <v>23500</v>
          </cell>
          <cell r="AJ2608">
            <v>258500</v>
          </cell>
        </row>
        <row r="2609">
          <cell r="A2609" t="str">
            <v>B30468</v>
          </cell>
          <cell r="B2609">
            <v>8492</v>
          </cell>
          <cell r="C2609">
            <v>1821</v>
          </cell>
          <cell r="E2609" t="str">
            <v>Poly Vinyl Chloride Pipe (PN6)</v>
          </cell>
          <cell r="F2609" t="str">
            <v>Ống nhựa uPVC PN8</v>
          </cell>
          <cell r="G2609" t="str">
            <v>40A (DN48)</v>
          </cell>
          <cell r="H2609" t="str">
            <v>m</v>
          </cell>
          <cell r="I2609">
            <v>27.5</v>
          </cell>
          <cell r="J2609">
            <v>14500</v>
          </cell>
          <cell r="K2609">
            <v>398750</v>
          </cell>
          <cell r="M2609" t="str">
            <v>Tien Phong</v>
          </cell>
          <cell r="N2609">
            <v>0</v>
          </cell>
          <cell r="O2609" t="str">
            <v>Viet nam</v>
          </cell>
          <cell r="Q2609">
            <v>100</v>
          </cell>
          <cell r="R2609">
            <v>14462</v>
          </cell>
          <cell r="S2609">
            <v>0</v>
          </cell>
          <cell r="T2609">
            <v>27.5</v>
          </cell>
          <cell r="U2609">
            <v>14527.5</v>
          </cell>
          <cell r="V2609">
            <v>399506.25</v>
          </cell>
          <cell r="W2609">
            <v>13.44</v>
          </cell>
          <cell r="X2609">
            <v>369.59999999999997</v>
          </cell>
          <cell r="Y2609">
            <v>55270.66</v>
          </cell>
          <cell r="Z2609">
            <v>1519943.1500000001</v>
          </cell>
          <cell r="AA2609">
            <v>58034.19</v>
          </cell>
          <cell r="AB2609">
            <v>1595940.2250000001</v>
          </cell>
          <cell r="AC2609">
            <v>1.1000000000000001</v>
          </cell>
          <cell r="AD2609">
            <v>30.250000000000004</v>
          </cell>
          <cell r="AE2609" t="e">
            <v>#REF!</v>
          </cell>
          <cell r="AF2609" t="e">
            <v>#REF!</v>
          </cell>
          <cell r="AI2609">
            <v>14500</v>
          </cell>
          <cell r="AJ2609">
            <v>398750</v>
          </cell>
        </row>
        <row r="2610">
          <cell r="A2610" t="str">
            <v>B30469</v>
          </cell>
          <cell r="B2610">
            <v>9257</v>
          </cell>
          <cell r="C2610">
            <v>1828</v>
          </cell>
          <cell r="E2610" t="str">
            <v>PVC pipe fittings</v>
          </cell>
          <cell r="F2610" t="str">
            <v>Phụ kiện ống PVC</v>
          </cell>
          <cell r="H2610" t="str">
            <v>lot</v>
          </cell>
          <cell r="J2610">
            <v>4588500</v>
          </cell>
          <cell r="K2610">
            <v>0</v>
          </cell>
          <cell r="M2610">
            <v>0</v>
          </cell>
          <cell r="N2610">
            <v>0</v>
          </cell>
          <cell r="O2610">
            <v>0</v>
          </cell>
          <cell r="R2610" t="str">
            <v>PVC</v>
          </cell>
          <cell r="S2610">
            <v>0.85</v>
          </cell>
          <cell r="T2610">
            <v>0</v>
          </cell>
          <cell r="U2610">
            <v>4589378.0599999996</v>
          </cell>
          <cell r="V2610">
            <v>0</v>
          </cell>
          <cell r="W2610">
            <v>0</v>
          </cell>
          <cell r="X2610">
            <v>0</v>
          </cell>
          <cell r="Z2610">
            <v>0</v>
          </cell>
          <cell r="AA2610">
            <v>0</v>
          </cell>
          <cell r="AB2610">
            <v>0</v>
          </cell>
          <cell r="AC2610">
            <v>0</v>
          </cell>
          <cell r="AD2610">
            <v>0</v>
          </cell>
          <cell r="AE2610" t="e">
            <v>#REF!</v>
          </cell>
          <cell r="AF2610" t="e">
            <v>#REF!</v>
          </cell>
          <cell r="AI2610">
            <v>4588500</v>
          </cell>
          <cell r="AJ2610">
            <v>0</v>
          </cell>
        </row>
        <row r="2611">
          <cell r="A2611" t="str">
            <v>B30470</v>
          </cell>
          <cell r="B2611">
            <v>9274</v>
          </cell>
          <cell r="C2611">
            <v>1834</v>
          </cell>
          <cell r="E2611" t="str">
            <v>Ditto Suspended &amp; Supports Materials</v>
          </cell>
          <cell r="F2611" t="str">
            <v>Vật tư làm giá đỡ</v>
          </cell>
          <cell r="H2611" t="str">
            <v>Lot</v>
          </cell>
          <cell r="J2611">
            <v>809700</v>
          </cell>
          <cell r="K2611">
            <v>0</v>
          </cell>
          <cell r="M2611">
            <v>0</v>
          </cell>
          <cell r="N2611">
            <v>0</v>
          </cell>
          <cell r="O2611">
            <v>0</v>
          </cell>
          <cell r="R2611" t="str">
            <v>PVC</v>
          </cell>
          <cell r="S2611">
            <v>0.15</v>
          </cell>
          <cell r="T2611">
            <v>0</v>
          </cell>
          <cell r="U2611">
            <v>809890.25</v>
          </cell>
          <cell r="V2611">
            <v>0</v>
          </cell>
          <cell r="W2611">
            <v>0</v>
          </cell>
          <cell r="X2611">
            <v>0</v>
          </cell>
          <cell r="Z2611">
            <v>0</v>
          </cell>
          <cell r="AA2611">
            <v>0</v>
          </cell>
          <cell r="AB2611">
            <v>0</v>
          </cell>
          <cell r="AC2611">
            <v>0</v>
          </cell>
          <cell r="AD2611">
            <v>0</v>
          </cell>
          <cell r="AE2611" t="e">
            <v>#REF!</v>
          </cell>
          <cell r="AF2611" t="e">
            <v>#REF!</v>
          </cell>
          <cell r="AI2611">
            <v>809700</v>
          </cell>
          <cell r="AJ2611">
            <v>0</v>
          </cell>
        </row>
        <row r="2612">
          <cell r="A2612" t="str">
            <v>B30471</v>
          </cell>
          <cell r="B2612">
            <v>10382</v>
          </cell>
          <cell r="C2612">
            <v>1828</v>
          </cell>
          <cell r="E2612" t="str">
            <v>Chếch uPVC 450 D140 PN≥16</v>
          </cell>
          <cell r="F2612">
            <v>0</v>
          </cell>
          <cell r="G2612">
            <v>0</v>
          </cell>
          <cell r="H2612" t="str">
            <v>cái</v>
          </cell>
          <cell r="I2612">
            <v>2</v>
          </cell>
          <cell r="J2612">
            <v>193100</v>
          </cell>
          <cell r="K2612">
            <v>386200</v>
          </cell>
          <cell r="M2612" t="str">
            <v>Tiền Phong</v>
          </cell>
          <cell r="N2612">
            <v>0</v>
          </cell>
          <cell r="O2612" t="str">
            <v>Việt Nam</v>
          </cell>
          <cell r="Q2612">
            <v>100</v>
          </cell>
          <cell r="R2612">
            <v>193000</v>
          </cell>
          <cell r="S2612">
            <v>0</v>
          </cell>
          <cell r="T2612">
            <v>2</v>
          </cell>
          <cell r="U2612">
            <v>193104</v>
          </cell>
          <cell r="V2612">
            <v>386208</v>
          </cell>
          <cell r="W2612">
            <v>0</v>
          </cell>
          <cell r="X2612">
            <v>0</v>
          </cell>
          <cell r="Y2612">
            <v>0</v>
          </cell>
          <cell r="Z2612">
            <v>0</v>
          </cell>
          <cell r="AA2612">
            <v>0</v>
          </cell>
          <cell r="AB2612">
            <v>0</v>
          </cell>
          <cell r="AC2612">
            <v>0</v>
          </cell>
          <cell r="AD2612">
            <v>0</v>
          </cell>
          <cell r="AE2612" t="e">
            <v>#REF!</v>
          </cell>
          <cell r="AF2612" t="e">
            <v>#REF!</v>
          </cell>
          <cell r="AI2612">
            <v>193100</v>
          </cell>
          <cell r="AJ2612">
            <v>386200</v>
          </cell>
        </row>
        <row r="2613">
          <cell r="A2613" t="str">
            <v>B30472</v>
          </cell>
          <cell r="B2613">
            <v>10383</v>
          </cell>
          <cell r="C2613">
            <v>1828</v>
          </cell>
          <cell r="E2613" t="str">
            <v>Chếch uPVC 450 D110 PN≥16</v>
          </cell>
          <cell r="F2613">
            <v>0</v>
          </cell>
          <cell r="G2613">
            <v>0</v>
          </cell>
          <cell r="H2613" t="str">
            <v>cái</v>
          </cell>
          <cell r="I2613">
            <v>20</v>
          </cell>
          <cell r="J2613">
            <v>45400</v>
          </cell>
          <cell r="K2613">
            <v>908000</v>
          </cell>
          <cell r="M2613" t="str">
            <v>Tiền Phong</v>
          </cell>
          <cell r="N2613">
            <v>0</v>
          </cell>
          <cell r="O2613" t="str">
            <v>Việt Nam</v>
          </cell>
          <cell r="Q2613">
            <v>100</v>
          </cell>
          <cell r="R2613">
            <v>45272.35</v>
          </cell>
          <cell r="S2613">
            <v>0</v>
          </cell>
          <cell r="T2613">
            <v>20</v>
          </cell>
          <cell r="U2613">
            <v>45370.5</v>
          </cell>
          <cell r="V2613">
            <v>907410</v>
          </cell>
          <cell r="W2613">
            <v>0</v>
          </cell>
          <cell r="X2613">
            <v>0</v>
          </cell>
          <cell r="Y2613">
            <v>0</v>
          </cell>
          <cell r="Z2613">
            <v>0</v>
          </cell>
          <cell r="AA2613">
            <v>0</v>
          </cell>
          <cell r="AB2613">
            <v>0</v>
          </cell>
          <cell r="AC2613">
            <v>0</v>
          </cell>
          <cell r="AD2613">
            <v>0</v>
          </cell>
          <cell r="AE2613" t="e">
            <v>#REF!</v>
          </cell>
          <cell r="AF2613" t="e">
            <v>#REF!</v>
          </cell>
          <cell r="AI2613">
            <v>45400</v>
          </cell>
          <cell r="AJ2613">
            <v>908000</v>
          </cell>
        </row>
        <row r="2614">
          <cell r="A2614" t="str">
            <v>B30473</v>
          </cell>
          <cell r="B2614">
            <v>10384</v>
          </cell>
          <cell r="C2614">
            <v>1828</v>
          </cell>
          <cell r="E2614" t="str">
            <v>Chếch uPVC 450 D75 PN≥6</v>
          </cell>
          <cell r="F2614">
            <v>0</v>
          </cell>
          <cell r="G2614">
            <v>0</v>
          </cell>
          <cell r="H2614" t="str">
            <v>cái</v>
          </cell>
          <cell r="I2614">
            <v>8</v>
          </cell>
          <cell r="J2614">
            <v>12300</v>
          </cell>
          <cell r="K2614">
            <v>98400</v>
          </cell>
          <cell r="M2614" t="str">
            <v>Tiền Phong</v>
          </cell>
          <cell r="N2614">
            <v>0</v>
          </cell>
          <cell r="O2614" t="str">
            <v>Việt Nam</v>
          </cell>
          <cell r="Q2614">
            <v>100</v>
          </cell>
          <cell r="R2614">
            <v>12374.47</v>
          </cell>
          <cell r="S2614">
            <v>0</v>
          </cell>
          <cell r="T2614">
            <v>8</v>
          </cell>
          <cell r="U2614">
            <v>12292.5</v>
          </cell>
          <cell r="V2614">
            <v>98340</v>
          </cell>
          <cell r="W2614">
            <v>0</v>
          </cell>
          <cell r="X2614">
            <v>0</v>
          </cell>
          <cell r="Y2614">
            <v>0</v>
          </cell>
          <cell r="Z2614">
            <v>0</v>
          </cell>
          <cell r="AA2614">
            <v>0</v>
          </cell>
          <cell r="AB2614">
            <v>0</v>
          </cell>
          <cell r="AC2614">
            <v>0</v>
          </cell>
          <cell r="AD2614">
            <v>0</v>
          </cell>
          <cell r="AE2614" t="e">
            <v>#REF!</v>
          </cell>
          <cell r="AF2614" t="e">
            <v>#REF!</v>
          </cell>
          <cell r="AI2614">
            <v>12300</v>
          </cell>
          <cell r="AJ2614">
            <v>98400</v>
          </cell>
        </row>
        <row r="2615">
          <cell r="A2615" t="str">
            <v>B30474</v>
          </cell>
          <cell r="B2615">
            <v>10385</v>
          </cell>
          <cell r="C2615">
            <v>1828</v>
          </cell>
          <cell r="E2615" t="str">
            <v>Chếch uPVC 450 D63 PN≥6</v>
          </cell>
          <cell r="F2615">
            <v>0</v>
          </cell>
          <cell r="G2615">
            <v>0</v>
          </cell>
          <cell r="H2615" t="str">
            <v>cái</v>
          </cell>
          <cell r="I2615">
            <v>26</v>
          </cell>
          <cell r="J2615">
            <v>7200</v>
          </cell>
          <cell r="K2615">
            <v>187200</v>
          </cell>
          <cell r="M2615" t="str">
            <v>Tiền Phong</v>
          </cell>
          <cell r="N2615">
            <v>0</v>
          </cell>
          <cell r="O2615" t="str">
            <v>Việt Nam</v>
          </cell>
          <cell r="Q2615">
            <v>100</v>
          </cell>
          <cell r="R2615">
            <v>7167.88</v>
          </cell>
          <cell r="S2615">
            <v>0</v>
          </cell>
          <cell r="T2615">
            <v>26</v>
          </cell>
          <cell r="U2615">
            <v>7152</v>
          </cell>
          <cell r="V2615">
            <v>185952</v>
          </cell>
          <cell r="W2615">
            <v>0</v>
          </cell>
          <cell r="X2615">
            <v>0</v>
          </cell>
          <cell r="Y2615">
            <v>0</v>
          </cell>
          <cell r="Z2615">
            <v>0</v>
          </cell>
          <cell r="AA2615">
            <v>0</v>
          </cell>
          <cell r="AB2615">
            <v>0</v>
          </cell>
          <cell r="AC2615">
            <v>0</v>
          </cell>
          <cell r="AD2615">
            <v>0</v>
          </cell>
          <cell r="AE2615" t="e">
            <v>#REF!</v>
          </cell>
          <cell r="AF2615" t="e">
            <v>#REF!</v>
          </cell>
          <cell r="AI2615">
            <v>7200</v>
          </cell>
          <cell r="AJ2615">
            <v>187200</v>
          </cell>
        </row>
        <row r="2616">
          <cell r="A2616" t="str">
            <v>B30475</v>
          </cell>
          <cell r="B2616">
            <v>10386</v>
          </cell>
          <cell r="C2616">
            <v>1828</v>
          </cell>
          <cell r="E2616" t="str">
            <v>Chếch uPVC 450 D50 PN≥6</v>
          </cell>
          <cell r="F2616">
            <v>0</v>
          </cell>
          <cell r="G2616">
            <v>0</v>
          </cell>
          <cell r="H2616" t="str">
            <v>cái</v>
          </cell>
          <cell r="I2616">
            <v>4</v>
          </cell>
          <cell r="J2616">
            <v>4500</v>
          </cell>
          <cell r="K2616">
            <v>18000</v>
          </cell>
          <cell r="M2616" t="str">
            <v>Tiền Phong</v>
          </cell>
          <cell r="N2616">
            <v>0</v>
          </cell>
          <cell r="O2616" t="str">
            <v>Việt Nam</v>
          </cell>
          <cell r="Q2616">
            <v>100</v>
          </cell>
          <cell r="R2616">
            <v>4376.59</v>
          </cell>
          <cell r="S2616">
            <v>0</v>
          </cell>
          <cell r="T2616">
            <v>4</v>
          </cell>
          <cell r="U2616">
            <v>4470</v>
          </cell>
          <cell r="V2616">
            <v>17880</v>
          </cell>
          <cell r="W2616">
            <v>0</v>
          </cell>
          <cell r="X2616">
            <v>0</v>
          </cell>
          <cell r="Y2616">
            <v>0</v>
          </cell>
          <cell r="Z2616">
            <v>0</v>
          </cell>
          <cell r="AA2616">
            <v>0</v>
          </cell>
          <cell r="AB2616">
            <v>0</v>
          </cell>
          <cell r="AC2616">
            <v>0</v>
          </cell>
          <cell r="AD2616">
            <v>0</v>
          </cell>
          <cell r="AE2616" t="e">
            <v>#REF!</v>
          </cell>
          <cell r="AF2616" t="e">
            <v>#REF!</v>
          </cell>
          <cell r="AI2616">
            <v>4500</v>
          </cell>
          <cell r="AJ2616">
            <v>18000</v>
          </cell>
        </row>
        <row r="2617">
          <cell r="A2617" t="str">
            <v>B30476</v>
          </cell>
          <cell r="B2617">
            <v>10387</v>
          </cell>
          <cell r="C2617">
            <v>1828</v>
          </cell>
          <cell r="E2617" t="str">
            <v>Cút uPVC 900 D50 PN≥6</v>
          </cell>
          <cell r="F2617">
            <v>0</v>
          </cell>
          <cell r="G2617">
            <v>0</v>
          </cell>
          <cell r="H2617" t="str">
            <v>cái</v>
          </cell>
          <cell r="I2617">
            <v>15</v>
          </cell>
          <cell r="J2617">
            <v>5800</v>
          </cell>
          <cell r="K2617">
            <v>87000</v>
          </cell>
          <cell r="M2617" t="str">
            <v>Tiền Phong</v>
          </cell>
          <cell r="N2617">
            <v>0</v>
          </cell>
          <cell r="O2617" t="str">
            <v>Việt Nam</v>
          </cell>
          <cell r="Q2617">
            <v>100</v>
          </cell>
          <cell r="R2617">
            <v>5734.4699999999993</v>
          </cell>
          <cell r="S2617">
            <v>0</v>
          </cell>
          <cell r="T2617">
            <v>15</v>
          </cell>
          <cell r="U2617">
            <v>5811</v>
          </cell>
          <cell r="V2617">
            <v>87165</v>
          </cell>
          <cell r="W2617">
            <v>0</v>
          </cell>
          <cell r="X2617">
            <v>0</v>
          </cell>
          <cell r="Y2617">
            <v>0</v>
          </cell>
          <cell r="Z2617">
            <v>0</v>
          </cell>
          <cell r="AA2617">
            <v>0</v>
          </cell>
          <cell r="AB2617">
            <v>0</v>
          </cell>
          <cell r="AC2617">
            <v>0</v>
          </cell>
          <cell r="AD2617">
            <v>0</v>
          </cell>
          <cell r="AE2617" t="e">
            <v>#REF!</v>
          </cell>
          <cell r="AF2617" t="e">
            <v>#REF!</v>
          </cell>
          <cell r="AI2617">
            <v>5800</v>
          </cell>
          <cell r="AJ2617">
            <v>87000</v>
          </cell>
        </row>
        <row r="2618">
          <cell r="A2618" t="str">
            <v>B30477</v>
          </cell>
          <cell r="B2618">
            <v>10388</v>
          </cell>
          <cell r="C2618">
            <v>1828</v>
          </cell>
          <cell r="E2618" t="str">
            <v>Côn thu uPVC D140x110 PN≥16</v>
          </cell>
          <cell r="F2618">
            <v>0</v>
          </cell>
          <cell r="G2618">
            <v>0</v>
          </cell>
          <cell r="H2618" t="str">
            <v>cái</v>
          </cell>
          <cell r="I2618">
            <v>2</v>
          </cell>
          <cell r="J2618">
            <v>35300</v>
          </cell>
          <cell r="K2618">
            <v>70600</v>
          </cell>
          <cell r="M2618" t="str">
            <v>Tiền Phong</v>
          </cell>
          <cell r="N2618">
            <v>0</v>
          </cell>
          <cell r="O2618" t="str">
            <v>Việt Nam</v>
          </cell>
          <cell r="Q2618">
            <v>100</v>
          </cell>
          <cell r="R2618">
            <v>35237.65</v>
          </cell>
          <cell r="S2618">
            <v>0</v>
          </cell>
          <cell r="T2618">
            <v>2</v>
          </cell>
          <cell r="U2618">
            <v>35313</v>
          </cell>
          <cell r="V2618">
            <v>70626</v>
          </cell>
          <cell r="W2618">
            <v>0</v>
          </cell>
          <cell r="X2618">
            <v>0</v>
          </cell>
          <cell r="Y2618">
            <v>0</v>
          </cell>
          <cell r="Z2618">
            <v>0</v>
          </cell>
          <cell r="AA2618">
            <v>0</v>
          </cell>
          <cell r="AB2618">
            <v>0</v>
          </cell>
          <cell r="AC2618">
            <v>0</v>
          </cell>
          <cell r="AD2618">
            <v>0</v>
          </cell>
          <cell r="AE2618" t="e">
            <v>#REF!</v>
          </cell>
          <cell r="AF2618" t="e">
            <v>#REF!</v>
          </cell>
          <cell r="AI2618">
            <v>35300</v>
          </cell>
          <cell r="AJ2618">
            <v>70600</v>
          </cell>
        </row>
        <row r="2619">
          <cell r="A2619" t="str">
            <v>B30478</v>
          </cell>
          <cell r="B2619">
            <v>10389</v>
          </cell>
          <cell r="C2619">
            <v>1828</v>
          </cell>
          <cell r="E2619" t="str">
            <v>Côn thu uPVC D110x75 PN≥16</v>
          </cell>
          <cell r="F2619">
            <v>0</v>
          </cell>
          <cell r="G2619">
            <v>0</v>
          </cell>
          <cell r="H2619" t="str">
            <v>cái</v>
          </cell>
          <cell r="I2619">
            <v>1</v>
          </cell>
          <cell r="J2619">
            <v>24400</v>
          </cell>
          <cell r="K2619">
            <v>24400</v>
          </cell>
          <cell r="M2619" t="str">
            <v>Tiền Phong</v>
          </cell>
          <cell r="N2619">
            <v>0</v>
          </cell>
          <cell r="O2619" t="str">
            <v>Việt Nam</v>
          </cell>
          <cell r="Q2619">
            <v>100</v>
          </cell>
          <cell r="R2619">
            <v>24447.649999999998</v>
          </cell>
          <cell r="S2619">
            <v>0</v>
          </cell>
          <cell r="T2619">
            <v>1</v>
          </cell>
          <cell r="U2619">
            <v>24361.5</v>
          </cell>
          <cell r="V2619">
            <v>24361.5</v>
          </cell>
          <cell r="W2619">
            <v>0</v>
          </cell>
          <cell r="X2619">
            <v>0</v>
          </cell>
          <cell r="Y2619">
            <v>0</v>
          </cell>
          <cell r="Z2619">
            <v>0</v>
          </cell>
          <cell r="AA2619">
            <v>0</v>
          </cell>
          <cell r="AB2619">
            <v>0</v>
          </cell>
          <cell r="AC2619">
            <v>0</v>
          </cell>
          <cell r="AD2619">
            <v>0</v>
          </cell>
          <cell r="AE2619" t="e">
            <v>#REF!</v>
          </cell>
          <cell r="AF2619" t="e">
            <v>#REF!</v>
          </cell>
          <cell r="AI2619">
            <v>24400</v>
          </cell>
          <cell r="AJ2619">
            <v>24400</v>
          </cell>
        </row>
        <row r="2620">
          <cell r="A2620" t="str">
            <v>B30479</v>
          </cell>
          <cell r="B2620">
            <v>10390</v>
          </cell>
          <cell r="C2620">
            <v>1828</v>
          </cell>
          <cell r="E2620" t="str">
            <v>Côn thu uPVC D90x75 PN≥6</v>
          </cell>
          <cell r="F2620">
            <v>0</v>
          </cell>
          <cell r="G2620">
            <v>0</v>
          </cell>
          <cell r="H2620" t="str">
            <v>cái</v>
          </cell>
          <cell r="I2620">
            <v>1</v>
          </cell>
          <cell r="J2620">
            <v>10500</v>
          </cell>
          <cell r="K2620">
            <v>10500</v>
          </cell>
          <cell r="M2620" t="str">
            <v>Tiền Phong</v>
          </cell>
          <cell r="N2620">
            <v>0</v>
          </cell>
          <cell r="O2620" t="str">
            <v>Việt Nam</v>
          </cell>
          <cell r="Q2620">
            <v>100</v>
          </cell>
          <cell r="R2620">
            <v>10563.41</v>
          </cell>
          <cell r="S2620">
            <v>0</v>
          </cell>
          <cell r="T2620">
            <v>1</v>
          </cell>
          <cell r="U2620">
            <v>10504.5</v>
          </cell>
          <cell r="V2620">
            <v>10504.5</v>
          </cell>
          <cell r="W2620">
            <v>0</v>
          </cell>
          <cell r="X2620">
            <v>0</v>
          </cell>
          <cell r="Y2620">
            <v>0</v>
          </cell>
          <cell r="Z2620">
            <v>0</v>
          </cell>
          <cell r="AA2620">
            <v>0</v>
          </cell>
          <cell r="AB2620">
            <v>0</v>
          </cell>
          <cell r="AC2620">
            <v>0</v>
          </cell>
          <cell r="AD2620">
            <v>0</v>
          </cell>
          <cell r="AE2620" t="e">
            <v>#REF!</v>
          </cell>
          <cell r="AF2620" t="e">
            <v>#REF!</v>
          </cell>
          <cell r="AI2620">
            <v>10500</v>
          </cell>
          <cell r="AJ2620">
            <v>10500</v>
          </cell>
        </row>
        <row r="2621">
          <cell r="A2621" t="str">
            <v>B30480</v>
          </cell>
          <cell r="B2621">
            <v>10391</v>
          </cell>
          <cell r="C2621">
            <v>1828</v>
          </cell>
          <cell r="E2621" t="str">
            <v>Côn thu uPVC D90x63 PN≥6</v>
          </cell>
          <cell r="F2621">
            <v>0</v>
          </cell>
          <cell r="G2621">
            <v>0</v>
          </cell>
          <cell r="H2621" t="str">
            <v>cái</v>
          </cell>
          <cell r="I2621">
            <v>2</v>
          </cell>
          <cell r="J2621">
            <v>11800</v>
          </cell>
          <cell r="K2621">
            <v>23600</v>
          </cell>
          <cell r="M2621" t="str">
            <v>Tiền Phong</v>
          </cell>
          <cell r="N2621">
            <v>0</v>
          </cell>
          <cell r="O2621" t="str">
            <v>Việt Nam</v>
          </cell>
          <cell r="Q2621">
            <v>100</v>
          </cell>
          <cell r="R2621">
            <v>11818.181818181818</v>
          </cell>
          <cell r="S2621">
            <v>0</v>
          </cell>
          <cell r="T2621">
            <v>2</v>
          </cell>
          <cell r="U2621">
            <v>11845.5</v>
          </cell>
          <cell r="V2621">
            <v>23691</v>
          </cell>
          <cell r="W2621">
            <v>0</v>
          </cell>
          <cell r="X2621">
            <v>0</v>
          </cell>
          <cell r="Y2621">
            <v>0</v>
          </cell>
          <cell r="Z2621">
            <v>0</v>
          </cell>
          <cell r="AA2621">
            <v>0</v>
          </cell>
          <cell r="AB2621">
            <v>0</v>
          </cell>
          <cell r="AC2621">
            <v>0</v>
          </cell>
          <cell r="AD2621">
            <v>0</v>
          </cell>
          <cell r="AE2621" t="e">
            <v>#REF!</v>
          </cell>
          <cell r="AF2621" t="e">
            <v>#REF!</v>
          </cell>
          <cell r="AI2621">
            <v>11800</v>
          </cell>
          <cell r="AJ2621">
            <v>23600</v>
          </cell>
        </row>
        <row r="2622">
          <cell r="A2622" t="str">
            <v>B30481</v>
          </cell>
          <cell r="B2622">
            <v>10392</v>
          </cell>
          <cell r="C2622">
            <v>1828</v>
          </cell>
          <cell r="E2622" t="str">
            <v>Côn thu uPVC D75x50 PN≥6</v>
          </cell>
          <cell r="F2622">
            <v>0</v>
          </cell>
          <cell r="G2622">
            <v>0</v>
          </cell>
          <cell r="H2622" t="str">
            <v>cái</v>
          </cell>
          <cell r="I2622">
            <v>4</v>
          </cell>
          <cell r="J2622">
            <v>6700</v>
          </cell>
          <cell r="K2622">
            <v>26800</v>
          </cell>
          <cell r="M2622" t="str">
            <v>Tiền Phong</v>
          </cell>
          <cell r="N2622">
            <v>0</v>
          </cell>
          <cell r="O2622" t="str">
            <v>Việt Nam</v>
          </cell>
          <cell r="Q2622">
            <v>100</v>
          </cell>
          <cell r="R2622">
            <v>6791.0599999999995</v>
          </cell>
          <cell r="S2622">
            <v>0</v>
          </cell>
          <cell r="T2622">
            <v>4</v>
          </cell>
          <cell r="U2622">
            <v>6705</v>
          </cell>
          <cell r="V2622">
            <v>26820</v>
          </cell>
          <cell r="W2622">
            <v>0</v>
          </cell>
          <cell r="X2622">
            <v>0</v>
          </cell>
          <cell r="Y2622">
            <v>0</v>
          </cell>
          <cell r="Z2622">
            <v>0</v>
          </cell>
          <cell r="AA2622">
            <v>0</v>
          </cell>
          <cell r="AB2622">
            <v>0</v>
          </cell>
          <cell r="AC2622">
            <v>0</v>
          </cell>
          <cell r="AD2622">
            <v>0</v>
          </cell>
          <cell r="AE2622" t="e">
            <v>#REF!</v>
          </cell>
          <cell r="AF2622" t="e">
            <v>#REF!</v>
          </cell>
          <cell r="AI2622">
            <v>6700</v>
          </cell>
          <cell r="AJ2622">
            <v>26800</v>
          </cell>
        </row>
        <row r="2623">
          <cell r="A2623" t="str">
            <v>B30482</v>
          </cell>
          <cell r="B2623">
            <v>10393</v>
          </cell>
          <cell r="C2623">
            <v>1828</v>
          </cell>
          <cell r="E2623" t="str">
            <v>Côn thu uPVC D63x50 PN≥6</v>
          </cell>
          <cell r="F2623">
            <v>0</v>
          </cell>
          <cell r="G2623">
            <v>0</v>
          </cell>
          <cell r="H2623" t="str">
            <v>cái</v>
          </cell>
          <cell r="I2623">
            <v>2</v>
          </cell>
          <cell r="J2623">
            <v>4500</v>
          </cell>
          <cell r="K2623">
            <v>9000</v>
          </cell>
          <cell r="M2623" t="str">
            <v>Tiền Phong</v>
          </cell>
          <cell r="N2623">
            <v>0</v>
          </cell>
          <cell r="O2623" t="str">
            <v>Việt Nam</v>
          </cell>
          <cell r="Q2623">
            <v>100</v>
          </cell>
          <cell r="R2623">
            <v>4376.59</v>
          </cell>
          <cell r="S2623">
            <v>0</v>
          </cell>
          <cell r="T2623">
            <v>2</v>
          </cell>
          <cell r="U2623">
            <v>4470</v>
          </cell>
          <cell r="V2623">
            <v>8940</v>
          </cell>
          <cell r="W2623">
            <v>0</v>
          </cell>
          <cell r="X2623">
            <v>0</v>
          </cell>
          <cell r="Y2623">
            <v>0</v>
          </cell>
          <cell r="Z2623">
            <v>0</v>
          </cell>
          <cell r="AA2623">
            <v>0</v>
          </cell>
          <cell r="AB2623">
            <v>0</v>
          </cell>
          <cell r="AC2623">
            <v>0</v>
          </cell>
          <cell r="AD2623">
            <v>0</v>
          </cell>
          <cell r="AE2623" t="e">
            <v>#REF!</v>
          </cell>
          <cell r="AF2623" t="e">
            <v>#REF!</v>
          </cell>
          <cell r="AI2623">
            <v>4500</v>
          </cell>
          <cell r="AJ2623">
            <v>9000</v>
          </cell>
        </row>
        <row r="2624">
          <cell r="A2624" t="str">
            <v>B30483</v>
          </cell>
          <cell r="B2624">
            <v>10394</v>
          </cell>
          <cell r="C2624">
            <v>1828</v>
          </cell>
          <cell r="E2624" t="str">
            <v>Tê uPVC D110x50 PN≥16</v>
          </cell>
          <cell r="F2624">
            <v>0</v>
          </cell>
          <cell r="G2624">
            <v>0</v>
          </cell>
          <cell r="H2624" t="str">
            <v>cái</v>
          </cell>
          <cell r="I2624">
            <v>3</v>
          </cell>
          <cell r="J2624">
            <v>48700</v>
          </cell>
          <cell r="K2624">
            <v>146100</v>
          </cell>
          <cell r="M2624" t="str">
            <v>Tiền Phong</v>
          </cell>
          <cell r="N2624">
            <v>0</v>
          </cell>
          <cell r="O2624" t="str">
            <v>Việt Nam</v>
          </cell>
          <cell r="Q2624">
            <v>100</v>
          </cell>
          <cell r="R2624">
            <v>48818.939999999995</v>
          </cell>
          <cell r="S2624">
            <v>0</v>
          </cell>
          <cell r="T2624">
            <v>3</v>
          </cell>
          <cell r="U2624">
            <v>48723</v>
          </cell>
          <cell r="V2624">
            <v>146169</v>
          </cell>
          <cell r="W2624">
            <v>0</v>
          </cell>
          <cell r="X2624">
            <v>0</v>
          </cell>
          <cell r="Y2624">
            <v>0</v>
          </cell>
          <cell r="Z2624">
            <v>0</v>
          </cell>
          <cell r="AA2624">
            <v>0</v>
          </cell>
          <cell r="AB2624">
            <v>0</v>
          </cell>
          <cell r="AC2624">
            <v>0</v>
          </cell>
          <cell r="AD2624">
            <v>0</v>
          </cell>
          <cell r="AE2624" t="e">
            <v>#REF!</v>
          </cell>
          <cell r="AF2624" t="e">
            <v>#REF!</v>
          </cell>
          <cell r="AI2624">
            <v>48700</v>
          </cell>
          <cell r="AJ2624">
            <v>146100</v>
          </cell>
        </row>
        <row r="2625">
          <cell r="A2625" t="str">
            <v>B30484</v>
          </cell>
          <cell r="B2625">
            <v>10395</v>
          </cell>
          <cell r="C2625">
            <v>1828</v>
          </cell>
          <cell r="E2625" t="str">
            <v>Tê uPVC D75x75 PN≥6</v>
          </cell>
          <cell r="F2625">
            <v>0</v>
          </cell>
          <cell r="G2625">
            <v>0</v>
          </cell>
          <cell r="H2625" t="str">
            <v>cái</v>
          </cell>
          <cell r="I2625">
            <v>4</v>
          </cell>
          <cell r="J2625">
            <v>19000</v>
          </cell>
          <cell r="K2625">
            <v>76000</v>
          </cell>
          <cell r="M2625" t="str">
            <v>Tiền Phong</v>
          </cell>
          <cell r="N2625">
            <v>0</v>
          </cell>
          <cell r="O2625" t="str">
            <v>Việt Nam</v>
          </cell>
          <cell r="Q2625">
            <v>100</v>
          </cell>
          <cell r="R2625">
            <v>19014.469999999998</v>
          </cell>
          <cell r="S2625">
            <v>0</v>
          </cell>
          <cell r="T2625">
            <v>4</v>
          </cell>
          <cell r="U2625">
            <v>18997.5</v>
          </cell>
          <cell r="V2625">
            <v>75990</v>
          </cell>
          <cell r="W2625">
            <v>0</v>
          </cell>
          <cell r="X2625">
            <v>0</v>
          </cell>
          <cell r="Y2625">
            <v>0</v>
          </cell>
          <cell r="Z2625">
            <v>0</v>
          </cell>
          <cell r="AA2625">
            <v>0</v>
          </cell>
          <cell r="AB2625">
            <v>0</v>
          </cell>
          <cell r="AC2625">
            <v>0</v>
          </cell>
          <cell r="AD2625">
            <v>0</v>
          </cell>
          <cell r="AE2625" t="e">
            <v>#REF!</v>
          </cell>
          <cell r="AF2625" t="e">
            <v>#REF!</v>
          </cell>
          <cell r="AI2625">
            <v>19000</v>
          </cell>
          <cell r="AJ2625">
            <v>76000</v>
          </cell>
        </row>
        <row r="2626">
          <cell r="A2626" t="str">
            <v>B30485</v>
          </cell>
          <cell r="B2626">
            <v>10396</v>
          </cell>
          <cell r="C2626">
            <v>1828</v>
          </cell>
          <cell r="E2626" t="str">
            <v>Tê uPVC D63x50 PN≥6</v>
          </cell>
          <cell r="F2626">
            <v>0</v>
          </cell>
          <cell r="G2626">
            <v>0</v>
          </cell>
          <cell r="H2626" t="str">
            <v>cái</v>
          </cell>
          <cell r="I2626">
            <v>2</v>
          </cell>
          <cell r="J2626">
            <v>8900</v>
          </cell>
          <cell r="K2626">
            <v>17800</v>
          </cell>
          <cell r="M2626" t="str">
            <v>Tiền Phong</v>
          </cell>
          <cell r="N2626">
            <v>0</v>
          </cell>
          <cell r="O2626" t="str">
            <v>Việt Nam</v>
          </cell>
          <cell r="Q2626">
            <v>100</v>
          </cell>
          <cell r="R2626">
            <v>8978.9399999999987</v>
          </cell>
          <cell r="S2626">
            <v>0</v>
          </cell>
          <cell r="T2626">
            <v>2</v>
          </cell>
          <cell r="U2626">
            <v>8940</v>
          </cell>
          <cell r="V2626">
            <v>17880</v>
          </cell>
          <cell r="W2626">
            <v>0</v>
          </cell>
          <cell r="X2626">
            <v>0</v>
          </cell>
          <cell r="Y2626">
            <v>0</v>
          </cell>
          <cell r="Z2626">
            <v>0</v>
          </cell>
          <cell r="AA2626">
            <v>0</v>
          </cell>
          <cell r="AB2626">
            <v>0</v>
          </cell>
          <cell r="AC2626">
            <v>0</v>
          </cell>
          <cell r="AD2626">
            <v>0</v>
          </cell>
          <cell r="AE2626" t="e">
            <v>#REF!</v>
          </cell>
          <cell r="AF2626" t="e">
            <v>#REF!</v>
          </cell>
          <cell r="AI2626">
            <v>8900</v>
          </cell>
          <cell r="AJ2626">
            <v>17800</v>
          </cell>
        </row>
        <row r="2627">
          <cell r="A2627" t="str">
            <v>B30486</v>
          </cell>
          <cell r="B2627">
            <v>10397</v>
          </cell>
          <cell r="C2627">
            <v>1828</v>
          </cell>
          <cell r="E2627" t="str">
            <v>Tê uPVC D50x50 PN≥6</v>
          </cell>
          <cell r="F2627">
            <v>0</v>
          </cell>
          <cell r="G2627">
            <v>0</v>
          </cell>
          <cell r="H2627" t="str">
            <v>cái</v>
          </cell>
          <cell r="I2627">
            <v>7</v>
          </cell>
          <cell r="J2627">
            <v>7200</v>
          </cell>
          <cell r="K2627">
            <v>50400</v>
          </cell>
          <cell r="M2627" t="str">
            <v>Tiền Phong</v>
          </cell>
          <cell r="N2627">
            <v>0</v>
          </cell>
          <cell r="O2627" t="str">
            <v>Việt Nam</v>
          </cell>
          <cell r="Q2627">
            <v>100</v>
          </cell>
          <cell r="R2627">
            <v>7092.3499999999995</v>
          </cell>
          <cell r="S2627">
            <v>0</v>
          </cell>
          <cell r="T2627">
            <v>7</v>
          </cell>
          <cell r="U2627">
            <v>7152</v>
          </cell>
          <cell r="V2627">
            <v>50064</v>
          </cell>
          <cell r="W2627">
            <v>0</v>
          </cell>
          <cell r="X2627">
            <v>0</v>
          </cell>
          <cell r="Y2627">
            <v>0</v>
          </cell>
          <cell r="Z2627">
            <v>0</v>
          </cell>
          <cell r="AA2627">
            <v>0</v>
          </cell>
          <cell r="AB2627">
            <v>0</v>
          </cell>
          <cell r="AC2627">
            <v>0</v>
          </cell>
          <cell r="AD2627">
            <v>0</v>
          </cell>
          <cell r="AE2627" t="e">
            <v>#REF!</v>
          </cell>
          <cell r="AF2627" t="e">
            <v>#REF!</v>
          </cell>
          <cell r="AI2627">
            <v>7200</v>
          </cell>
          <cell r="AJ2627">
            <v>50400</v>
          </cell>
        </row>
        <row r="2628">
          <cell r="A2628" t="str">
            <v>B30487</v>
          </cell>
          <cell r="B2628">
            <v>10398</v>
          </cell>
          <cell r="C2628">
            <v>1828</v>
          </cell>
          <cell r="E2628" t="str">
            <v>Y uPVC D160x140 PN≥16</v>
          </cell>
          <cell r="F2628">
            <v>0</v>
          </cell>
          <cell r="G2628">
            <v>0</v>
          </cell>
          <cell r="H2628" t="str">
            <v>cái</v>
          </cell>
          <cell r="I2628">
            <v>3</v>
          </cell>
          <cell r="J2628">
            <v>193100</v>
          </cell>
          <cell r="K2628">
            <v>579300</v>
          </cell>
          <cell r="M2628" t="str">
            <v>Tiền Phong</v>
          </cell>
          <cell r="N2628">
            <v>0</v>
          </cell>
          <cell r="O2628" t="str">
            <v>Việt Nam</v>
          </cell>
          <cell r="Q2628">
            <v>100</v>
          </cell>
          <cell r="R2628">
            <v>193163.41</v>
          </cell>
          <cell r="S2628">
            <v>0</v>
          </cell>
          <cell r="T2628">
            <v>3</v>
          </cell>
          <cell r="U2628">
            <v>193104</v>
          </cell>
          <cell r="V2628">
            <v>579312</v>
          </cell>
          <cell r="W2628">
            <v>0</v>
          </cell>
          <cell r="X2628">
            <v>0</v>
          </cell>
          <cell r="Y2628">
            <v>0</v>
          </cell>
          <cell r="Z2628">
            <v>0</v>
          </cell>
          <cell r="AA2628">
            <v>0</v>
          </cell>
          <cell r="AB2628">
            <v>0</v>
          </cell>
          <cell r="AC2628">
            <v>0</v>
          </cell>
          <cell r="AD2628">
            <v>0</v>
          </cell>
          <cell r="AE2628" t="e">
            <v>#REF!</v>
          </cell>
          <cell r="AF2628" t="e">
            <v>#REF!</v>
          </cell>
          <cell r="AI2628">
            <v>193100</v>
          </cell>
          <cell r="AJ2628">
            <v>579300</v>
          </cell>
        </row>
        <row r="2629">
          <cell r="A2629" t="str">
            <v>B30488</v>
          </cell>
          <cell r="B2629">
            <v>10399</v>
          </cell>
          <cell r="C2629">
            <v>1828</v>
          </cell>
          <cell r="E2629" t="str">
            <v>Y uPVC D160x110 PN≥16</v>
          </cell>
          <cell r="F2629">
            <v>0</v>
          </cell>
          <cell r="G2629">
            <v>0</v>
          </cell>
          <cell r="H2629" t="str">
            <v>cái</v>
          </cell>
          <cell r="I2629">
            <v>1</v>
          </cell>
          <cell r="J2629">
            <v>193100</v>
          </cell>
          <cell r="K2629">
            <v>193100</v>
          </cell>
          <cell r="M2629" t="str">
            <v>Tiền Phong</v>
          </cell>
          <cell r="N2629">
            <v>0</v>
          </cell>
          <cell r="O2629" t="str">
            <v>Việt Nam</v>
          </cell>
          <cell r="Q2629">
            <v>100</v>
          </cell>
          <cell r="R2629">
            <v>193163.41</v>
          </cell>
          <cell r="S2629">
            <v>0</v>
          </cell>
          <cell r="T2629">
            <v>1</v>
          </cell>
          <cell r="U2629">
            <v>193104</v>
          </cell>
          <cell r="V2629">
            <v>193104</v>
          </cell>
          <cell r="W2629">
            <v>0</v>
          </cell>
          <cell r="X2629">
            <v>0</v>
          </cell>
          <cell r="Y2629">
            <v>0</v>
          </cell>
          <cell r="Z2629">
            <v>0</v>
          </cell>
          <cell r="AA2629">
            <v>0</v>
          </cell>
          <cell r="AB2629">
            <v>0</v>
          </cell>
          <cell r="AC2629">
            <v>0</v>
          </cell>
          <cell r="AD2629">
            <v>0</v>
          </cell>
          <cell r="AE2629" t="e">
            <v>#REF!</v>
          </cell>
          <cell r="AF2629" t="e">
            <v>#REF!</v>
          </cell>
          <cell r="AI2629">
            <v>193100</v>
          </cell>
          <cell r="AJ2629">
            <v>193100</v>
          </cell>
        </row>
        <row r="2630">
          <cell r="A2630" t="str">
            <v>B30489</v>
          </cell>
          <cell r="B2630">
            <v>10400</v>
          </cell>
          <cell r="C2630">
            <v>1828</v>
          </cell>
          <cell r="E2630" t="str">
            <v>Y uPVC D140x110 PN≥16</v>
          </cell>
          <cell r="F2630">
            <v>0</v>
          </cell>
          <cell r="G2630">
            <v>0</v>
          </cell>
          <cell r="H2630" t="str">
            <v>cái</v>
          </cell>
          <cell r="I2630">
            <v>4</v>
          </cell>
          <cell r="J2630">
            <v>563900</v>
          </cell>
          <cell r="K2630">
            <v>2255600</v>
          </cell>
          <cell r="M2630" t="str">
            <v>Tiền Phong</v>
          </cell>
          <cell r="N2630">
            <v>0</v>
          </cell>
          <cell r="O2630" t="str">
            <v>Việt Nam</v>
          </cell>
          <cell r="Q2630">
            <v>100</v>
          </cell>
          <cell r="R2630">
            <v>564000</v>
          </cell>
          <cell r="S2630">
            <v>0</v>
          </cell>
          <cell r="T2630">
            <v>4</v>
          </cell>
          <cell r="U2630">
            <v>563890.5</v>
          </cell>
          <cell r="V2630">
            <v>2255562</v>
          </cell>
          <cell r="W2630">
            <v>0</v>
          </cell>
          <cell r="X2630">
            <v>0</v>
          </cell>
          <cell r="Y2630">
            <v>0</v>
          </cell>
          <cell r="Z2630">
            <v>0</v>
          </cell>
          <cell r="AA2630">
            <v>0</v>
          </cell>
          <cell r="AB2630">
            <v>0</v>
          </cell>
          <cell r="AC2630">
            <v>0</v>
          </cell>
          <cell r="AD2630">
            <v>0</v>
          </cell>
          <cell r="AE2630" t="e">
            <v>#REF!</v>
          </cell>
          <cell r="AF2630" t="e">
            <v>#REF!</v>
          </cell>
          <cell r="AI2630">
            <v>563900</v>
          </cell>
          <cell r="AJ2630">
            <v>2255600</v>
          </cell>
        </row>
        <row r="2631">
          <cell r="A2631" t="str">
            <v>B30490</v>
          </cell>
          <cell r="B2631">
            <v>10401</v>
          </cell>
          <cell r="C2631">
            <v>1828</v>
          </cell>
          <cell r="E2631" t="str">
            <v>Y uPVC D140x63 PN≥16</v>
          </cell>
          <cell r="F2631">
            <v>0</v>
          </cell>
          <cell r="G2631">
            <v>0</v>
          </cell>
          <cell r="H2631" t="str">
            <v>cái</v>
          </cell>
          <cell r="I2631">
            <v>1</v>
          </cell>
          <cell r="J2631">
            <v>105500</v>
          </cell>
          <cell r="K2631">
            <v>105500</v>
          </cell>
          <cell r="M2631" t="str">
            <v>Tiền Phong</v>
          </cell>
          <cell r="N2631">
            <v>0</v>
          </cell>
          <cell r="O2631" t="str">
            <v>Việt Nam</v>
          </cell>
          <cell r="Q2631">
            <v>100</v>
          </cell>
          <cell r="R2631">
            <v>105485.53</v>
          </cell>
          <cell r="S2631">
            <v>0</v>
          </cell>
          <cell r="T2631">
            <v>1</v>
          </cell>
          <cell r="U2631">
            <v>105492</v>
          </cell>
          <cell r="V2631">
            <v>105492</v>
          </cell>
          <cell r="W2631">
            <v>0</v>
          </cell>
          <cell r="X2631">
            <v>0</v>
          </cell>
          <cell r="Y2631">
            <v>0</v>
          </cell>
          <cell r="Z2631">
            <v>0</v>
          </cell>
          <cell r="AA2631">
            <v>0</v>
          </cell>
          <cell r="AB2631">
            <v>0</v>
          </cell>
          <cell r="AC2631">
            <v>0</v>
          </cell>
          <cell r="AD2631">
            <v>0</v>
          </cell>
          <cell r="AE2631" t="e">
            <v>#REF!</v>
          </cell>
          <cell r="AF2631" t="e">
            <v>#REF!</v>
          </cell>
          <cell r="AI2631">
            <v>105500</v>
          </cell>
          <cell r="AJ2631">
            <v>105500</v>
          </cell>
        </row>
        <row r="2632">
          <cell r="A2632" t="str">
            <v>B30491</v>
          </cell>
          <cell r="B2632">
            <v>10402</v>
          </cell>
          <cell r="C2632">
            <v>1828</v>
          </cell>
          <cell r="E2632" t="str">
            <v>Y uPVC D110x110 PN≥16</v>
          </cell>
          <cell r="F2632">
            <v>0</v>
          </cell>
          <cell r="G2632">
            <v>0</v>
          </cell>
          <cell r="H2632" t="str">
            <v>cái</v>
          </cell>
          <cell r="I2632">
            <v>5</v>
          </cell>
          <cell r="J2632">
            <v>148000</v>
          </cell>
          <cell r="K2632">
            <v>740000</v>
          </cell>
          <cell r="M2632" t="str">
            <v>Tiền Phong</v>
          </cell>
          <cell r="N2632">
            <v>0</v>
          </cell>
          <cell r="O2632" t="str">
            <v>Việt Nam</v>
          </cell>
          <cell r="Q2632">
            <v>100</v>
          </cell>
          <cell r="R2632">
            <v>147891.06</v>
          </cell>
          <cell r="S2632">
            <v>0</v>
          </cell>
          <cell r="T2632">
            <v>5</v>
          </cell>
          <cell r="U2632">
            <v>147957</v>
          </cell>
          <cell r="V2632">
            <v>739785</v>
          </cell>
          <cell r="W2632">
            <v>0</v>
          </cell>
          <cell r="X2632">
            <v>0</v>
          </cell>
          <cell r="Y2632">
            <v>0</v>
          </cell>
          <cell r="Z2632">
            <v>0</v>
          </cell>
          <cell r="AA2632">
            <v>0</v>
          </cell>
          <cell r="AB2632">
            <v>0</v>
          </cell>
          <cell r="AC2632">
            <v>0</v>
          </cell>
          <cell r="AD2632">
            <v>0</v>
          </cell>
          <cell r="AE2632" t="e">
            <v>#REF!</v>
          </cell>
          <cell r="AF2632" t="e">
            <v>#REF!</v>
          </cell>
          <cell r="AI2632">
            <v>148000</v>
          </cell>
          <cell r="AJ2632">
            <v>740000</v>
          </cell>
        </row>
        <row r="2633">
          <cell r="A2633" t="str">
            <v>B30492</v>
          </cell>
          <cell r="B2633">
            <v>10403</v>
          </cell>
          <cell r="C2633">
            <v>1828</v>
          </cell>
          <cell r="E2633" t="str">
            <v>Y uPVC D110x90 PN≥16</v>
          </cell>
          <cell r="F2633">
            <v>0</v>
          </cell>
          <cell r="G2633">
            <v>0</v>
          </cell>
          <cell r="H2633" t="str">
            <v>cái</v>
          </cell>
          <cell r="I2633">
            <v>1</v>
          </cell>
          <cell r="J2633">
            <v>37800</v>
          </cell>
          <cell r="K2633">
            <v>37800</v>
          </cell>
          <cell r="M2633" t="str">
            <v>Tiền Phong</v>
          </cell>
          <cell r="N2633">
            <v>0</v>
          </cell>
          <cell r="O2633" t="str">
            <v>Việt Nam</v>
          </cell>
          <cell r="Q2633">
            <v>100</v>
          </cell>
          <cell r="R2633">
            <v>37877.879999999997</v>
          </cell>
          <cell r="S2633">
            <v>0</v>
          </cell>
          <cell r="T2633">
            <v>1</v>
          </cell>
          <cell r="U2633">
            <v>37771.5</v>
          </cell>
          <cell r="V2633">
            <v>37771.5</v>
          </cell>
          <cell r="W2633">
            <v>0</v>
          </cell>
          <cell r="X2633">
            <v>0</v>
          </cell>
          <cell r="Y2633">
            <v>0</v>
          </cell>
          <cell r="Z2633">
            <v>0</v>
          </cell>
          <cell r="AA2633">
            <v>0</v>
          </cell>
          <cell r="AB2633">
            <v>0</v>
          </cell>
          <cell r="AC2633">
            <v>0</v>
          </cell>
          <cell r="AD2633">
            <v>0</v>
          </cell>
          <cell r="AE2633" t="e">
            <v>#REF!</v>
          </cell>
          <cell r="AF2633" t="e">
            <v>#REF!</v>
          </cell>
          <cell r="AI2633">
            <v>37800</v>
          </cell>
          <cell r="AJ2633">
            <v>37800</v>
          </cell>
        </row>
        <row r="2634">
          <cell r="A2634" t="str">
            <v>B30493</v>
          </cell>
          <cell r="B2634">
            <v>10404</v>
          </cell>
          <cell r="C2634">
            <v>1828</v>
          </cell>
          <cell r="E2634" t="str">
            <v>Y uPVC D110x63 PN≥6</v>
          </cell>
          <cell r="F2634">
            <v>0</v>
          </cell>
          <cell r="G2634">
            <v>0</v>
          </cell>
          <cell r="H2634" t="str">
            <v>cái</v>
          </cell>
          <cell r="I2634">
            <v>4</v>
          </cell>
          <cell r="J2634">
            <v>69100</v>
          </cell>
          <cell r="K2634">
            <v>276400</v>
          </cell>
          <cell r="M2634" t="str">
            <v>Tiền Phong</v>
          </cell>
          <cell r="N2634">
            <v>0</v>
          </cell>
          <cell r="O2634" t="str">
            <v>Việt Nam</v>
          </cell>
          <cell r="Q2634">
            <v>100</v>
          </cell>
          <cell r="R2634">
            <v>69041.06</v>
          </cell>
          <cell r="S2634">
            <v>0</v>
          </cell>
          <cell r="T2634">
            <v>4</v>
          </cell>
          <cell r="U2634">
            <v>69061.5</v>
          </cell>
          <cell r="V2634">
            <v>276246</v>
          </cell>
          <cell r="W2634">
            <v>0</v>
          </cell>
          <cell r="X2634">
            <v>0</v>
          </cell>
          <cell r="Y2634">
            <v>0</v>
          </cell>
          <cell r="Z2634">
            <v>0</v>
          </cell>
          <cell r="AA2634">
            <v>0</v>
          </cell>
          <cell r="AB2634">
            <v>0</v>
          </cell>
          <cell r="AC2634">
            <v>0</v>
          </cell>
          <cell r="AD2634">
            <v>0</v>
          </cell>
          <cell r="AE2634" t="e">
            <v>#REF!</v>
          </cell>
          <cell r="AF2634" t="e">
            <v>#REF!</v>
          </cell>
          <cell r="AI2634">
            <v>69100</v>
          </cell>
          <cell r="AJ2634">
            <v>276400</v>
          </cell>
        </row>
        <row r="2635">
          <cell r="A2635" t="str">
            <v>B30494</v>
          </cell>
          <cell r="B2635">
            <v>10405</v>
          </cell>
          <cell r="C2635">
            <v>1828</v>
          </cell>
          <cell r="E2635" t="str">
            <v>Y uPVC D75x75 PN≥6</v>
          </cell>
          <cell r="F2635">
            <v>0</v>
          </cell>
          <cell r="G2635">
            <v>0</v>
          </cell>
          <cell r="H2635" t="str">
            <v>cái</v>
          </cell>
          <cell r="I2635">
            <v>9</v>
          </cell>
          <cell r="J2635">
            <v>26400</v>
          </cell>
          <cell r="K2635">
            <v>237600</v>
          </cell>
          <cell r="M2635" t="str">
            <v>Tiền Phong</v>
          </cell>
          <cell r="N2635">
            <v>0</v>
          </cell>
          <cell r="O2635" t="str">
            <v>Việt Nam</v>
          </cell>
          <cell r="Q2635">
            <v>100</v>
          </cell>
          <cell r="R2635">
            <v>26484.469999999998</v>
          </cell>
          <cell r="S2635">
            <v>0</v>
          </cell>
          <cell r="T2635">
            <v>9</v>
          </cell>
          <cell r="U2635">
            <v>26373</v>
          </cell>
          <cell r="V2635">
            <v>237357</v>
          </cell>
          <cell r="W2635">
            <v>0</v>
          </cell>
          <cell r="X2635">
            <v>0</v>
          </cell>
          <cell r="Y2635">
            <v>0</v>
          </cell>
          <cell r="Z2635">
            <v>0</v>
          </cell>
          <cell r="AA2635">
            <v>0</v>
          </cell>
          <cell r="AB2635">
            <v>0</v>
          </cell>
          <cell r="AC2635">
            <v>0</v>
          </cell>
          <cell r="AD2635">
            <v>0</v>
          </cell>
          <cell r="AE2635" t="e">
            <v>#REF!</v>
          </cell>
          <cell r="AF2635" t="e">
            <v>#REF!</v>
          </cell>
          <cell r="AI2635">
            <v>26400</v>
          </cell>
          <cell r="AJ2635">
            <v>237600</v>
          </cell>
        </row>
        <row r="2636">
          <cell r="A2636" t="str">
            <v>B30495</v>
          </cell>
          <cell r="B2636">
            <v>10406</v>
          </cell>
          <cell r="C2636">
            <v>1828</v>
          </cell>
          <cell r="E2636" t="str">
            <v>Y uPVC D63x63 PN≥6</v>
          </cell>
          <cell r="F2636">
            <v>0</v>
          </cell>
          <cell r="G2636">
            <v>0</v>
          </cell>
          <cell r="H2636" t="str">
            <v>cái</v>
          </cell>
          <cell r="I2636">
            <v>8</v>
          </cell>
          <cell r="J2636">
            <v>13900</v>
          </cell>
          <cell r="K2636">
            <v>111200</v>
          </cell>
          <cell r="M2636" t="str">
            <v>Tiền Phong</v>
          </cell>
          <cell r="N2636">
            <v>0</v>
          </cell>
          <cell r="O2636" t="str">
            <v>Việt Nam</v>
          </cell>
          <cell r="Q2636">
            <v>100</v>
          </cell>
          <cell r="R2636">
            <v>13807.88</v>
          </cell>
          <cell r="S2636">
            <v>0</v>
          </cell>
          <cell r="T2636">
            <v>8</v>
          </cell>
          <cell r="U2636">
            <v>13857</v>
          </cell>
          <cell r="V2636">
            <v>110856</v>
          </cell>
          <cell r="W2636">
            <v>0</v>
          </cell>
          <cell r="X2636">
            <v>0</v>
          </cell>
          <cell r="Y2636">
            <v>0</v>
          </cell>
          <cell r="Z2636">
            <v>0</v>
          </cell>
          <cell r="AA2636">
            <v>0</v>
          </cell>
          <cell r="AB2636">
            <v>0</v>
          </cell>
          <cell r="AC2636">
            <v>0</v>
          </cell>
          <cell r="AD2636">
            <v>0</v>
          </cell>
          <cell r="AE2636" t="e">
            <v>#REF!</v>
          </cell>
          <cell r="AF2636" t="e">
            <v>#REF!</v>
          </cell>
          <cell r="AI2636">
            <v>13900</v>
          </cell>
          <cell r="AJ2636">
            <v>111200</v>
          </cell>
        </row>
        <row r="2637">
          <cell r="A2637" t="str">
            <v>B30496</v>
          </cell>
          <cell r="B2637">
            <v>10407</v>
          </cell>
          <cell r="C2637">
            <v>1828</v>
          </cell>
          <cell r="E2637" t="str">
            <v>Măng sông nối ống uPVC D140 PN≥16</v>
          </cell>
          <cell r="F2637">
            <v>0</v>
          </cell>
          <cell r="G2637">
            <v>0</v>
          </cell>
          <cell r="H2637" t="str">
            <v>cái</v>
          </cell>
          <cell r="I2637">
            <v>1</v>
          </cell>
          <cell r="J2637">
            <v>160000</v>
          </cell>
          <cell r="K2637">
            <v>160000</v>
          </cell>
          <cell r="M2637" t="str">
            <v>Tiền Phong</v>
          </cell>
          <cell r="N2637">
            <v>0</v>
          </cell>
          <cell r="O2637" t="str">
            <v>Việt Nam</v>
          </cell>
          <cell r="Q2637">
            <v>100</v>
          </cell>
          <cell r="R2637">
            <v>160000</v>
          </cell>
          <cell r="S2637">
            <v>0</v>
          </cell>
          <cell r="T2637">
            <v>1</v>
          </cell>
          <cell r="U2637">
            <v>160026</v>
          </cell>
          <cell r="V2637">
            <v>160026</v>
          </cell>
          <cell r="W2637">
            <v>0</v>
          </cell>
          <cell r="X2637">
            <v>0</v>
          </cell>
          <cell r="Y2637">
            <v>0</v>
          </cell>
          <cell r="Z2637">
            <v>0</v>
          </cell>
          <cell r="AA2637">
            <v>0</v>
          </cell>
          <cell r="AB2637">
            <v>0</v>
          </cell>
          <cell r="AC2637">
            <v>0</v>
          </cell>
          <cell r="AD2637">
            <v>0</v>
          </cell>
          <cell r="AE2637" t="e">
            <v>#REF!</v>
          </cell>
          <cell r="AF2637" t="e">
            <v>#REF!</v>
          </cell>
          <cell r="AI2637">
            <v>160000</v>
          </cell>
          <cell r="AJ2637">
            <v>160000</v>
          </cell>
        </row>
        <row r="2638">
          <cell r="A2638" t="str">
            <v>B30497</v>
          </cell>
          <cell r="B2638">
            <v>10408</v>
          </cell>
          <cell r="C2638">
            <v>1828</v>
          </cell>
          <cell r="E2638" t="str">
            <v>Măng sông nối ống uPVC D110 PN≥16</v>
          </cell>
          <cell r="F2638">
            <v>0</v>
          </cell>
          <cell r="G2638">
            <v>0</v>
          </cell>
          <cell r="H2638" t="str">
            <v>cái</v>
          </cell>
          <cell r="I2638">
            <v>3</v>
          </cell>
          <cell r="J2638">
            <v>93000</v>
          </cell>
          <cell r="K2638">
            <v>279000</v>
          </cell>
          <cell r="M2638" t="str">
            <v>Tiền Phong</v>
          </cell>
          <cell r="N2638">
            <v>0</v>
          </cell>
          <cell r="O2638" t="str">
            <v>Việt Nam</v>
          </cell>
          <cell r="Q2638">
            <v>100</v>
          </cell>
          <cell r="R2638">
            <v>92943.4</v>
          </cell>
          <cell r="S2638">
            <v>0</v>
          </cell>
          <cell r="T2638">
            <v>3</v>
          </cell>
          <cell r="U2638">
            <v>92976</v>
          </cell>
          <cell r="V2638">
            <v>278928</v>
          </cell>
          <cell r="W2638">
            <v>0</v>
          </cell>
          <cell r="X2638">
            <v>0</v>
          </cell>
          <cell r="Y2638">
            <v>0</v>
          </cell>
          <cell r="Z2638">
            <v>0</v>
          </cell>
          <cell r="AA2638">
            <v>0</v>
          </cell>
          <cell r="AB2638">
            <v>0</v>
          </cell>
          <cell r="AC2638">
            <v>0</v>
          </cell>
          <cell r="AD2638">
            <v>0</v>
          </cell>
          <cell r="AE2638" t="e">
            <v>#REF!</v>
          </cell>
          <cell r="AF2638" t="e">
            <v>#REF!</v>
          </cell>
          <cell r="AI2638">
            <v>93000</v>
          </cell>
          <cell r="AJ2638">
            <v>279000</v>
          </cell>
        </row>
        <row r="2639">
          <cell r="A2639" t="str">
            <v>B30498</v>
          </cell>
          <cell r="B2639">
            <v>10409</v>
          </cell>
          <cell r="C2639">
            <v>1828</v>
          </cell>
          <cell r="E2639" t="str">
            <v>Măng sông nối ống uPVC D75 PN≥6</v>
          </cell>
          <cell r="F2639">
            <v>0</v>
          </cell>
          <cell r="G2639">
            <v>0</v>
          </cell>
          <cell r="H2639" t="str">
            <v>cái</v>
          </cell>
          <cell r="I2639">
            <v>0</v>
          </cell>
          <cell r="J2639">
            <v>21000</v>
          </cell>
          <cell r="K2639">
            <v>0</v>
          </cell>
          <cell r="M2639" t="str">
            <v>Tiền Phong</v>
          </cell>
          <cell r="N2639">
            <v>0</v>
          </cell>
          <cell r="O2639" t="str">
            <v>Việt Nam</v>
          </cell>
          <cell r="Q2639">
            <v>100</v>
          </cell>
          <cell r="R2639">
            <v>20999</v>
          </cell>
          <cell r="S2639">
            <v>0</v>
          </cell>
          <cell r="T2639">
            <v>0</v>
          </cell>
          <cell r="U2639">
            <v>21009</v>
          </cell>
          <cell r="V2639">
            <v>0</v>
          </cell>
          <cell r="W2639">
            <v>0</v>
          </cell>
          <cell r="X2639">
            <v>0</v>
          </cell>
          <cell r="Y2639">
            <v>0</v>
          </cell>
          <cell r="Z2639">
            <v>0</v>
          </cell>
          <cell r="AA2639">
            <v>0</v>
          </cell>
          <cell r="AB2639">
            <v>0</v>
          </cell>
          <cell r="AC2639">
            <v>0</v>
          </cell>
          <cell r="AD2639">
            <v>0</v>
          </cell>
          <cell r="AE2639" t="e">
            <v>#REF!</v>
          </cell>
          <cell r="AF2639" t="e">
            <v>#REF!</v>
          </cell>
          <cell r="AI2639">
            <v>21000</v>
          </cell>
          <cell r="AJ2639">
            <v>0</v>
          </cell>
        </row>
        <row r="2640">
          <cell r="A2640" t="str">
            <v>B30499</v>
          </cell>
          <cell r="B2640">
            <v>10410</v>
          </cell>
          <cell r="C2640">
            <v>1828</v>
          </cell>
          <cell r="E2640" t="str">
            <v>Măng sông nối ống uPVC D63 PN≥6</v>
          </cell>
          <cell r="F2640">
            <v>0</v>
          </cell>
          <cell r="G2640">
            <v>0</v>
          </cell>
          <cell r="H2640" t="str">
            <v>cái</v>
          </cell>
          <cell r="I2640">
            <v>1</v>
          </cell>
          <cell r="J2640">
            <v>9400</v>
          </cell>
          <cell r="K2640">
            <v>9400</v>
          </cell>
          <cell r="M2640" t="str">
            <v>Tiền Phong</v>
          </cell>
          <cell r="N2640">
            <v>0</v>
          </cell>
          <cell r="O2640" t="str">
            <v>Việt Nam</v>
          </cell>
          <cell r="Q2640">
            <v>100</v>
          </cell>
          <cell r="R2640">
            <v>9416.9999999999982</v>
          </cell>
          <cell r="S2640">
            <v>0</v>
          </cell>
          <cell r="T2640">
            <v>1</v>
          </cell>
          <cell r="U2640">
            <v>9387</v>
          </cell>
          <cell r="V2640">
            <v>9387</v>
          </cell>
          <cell r="W2640">
            <v>0</v>
          </cell>
          <cell r="X2640">
            <v>0</v>
          </cell>
          <cell r="Y2640">
            <v>0</v>
          </cell>
          <cell r="Z2640">
            <v>0</v>
          </cell>
          <cell r="AA2640">
            <v>0</v>
          </cell>
          <cell r="AB2640">
            <v>0</v>
          </cell>
          <cell r="AC2640">
            <v>0</v>
          </cell>
          <cell r="AD2640">
            <v>0</v>
          </cell>
          <cell r="AE2640" t="e">
            <v>#REF!</v>
          </cell>
          <cell r="AF2640" t="e">
            <v>#REF!</v>
          </cell>
          <cell r="AI2640">
            <v>9400</v>
          </cell>
          <cell r="AJ2640">
            <v>9400</v>
          </cell>
        </row>
        <row r="2641">
          <cell r="A2641" t="str">
            <v>B30500</v>
          </cell>
          <cell r="B2641">
            <v>10411</v>
          </cell>
          <cell r="C2641">
            <v>1828</v>
          </cell>
          <cell r="E2641" t="str">
            <v>Măng sông nối ống uPVC D50 PN≥6</v>
          </cell>
          <cell r="F2641">
            <v>0</v>
          </cell>
          <cell r="G2641">
            <v>0</v>
          </cell>
          <cell r="H2641" t="str">
            <v>cái</v>
          </cell>
          <cell r="I2641">
            <v>4</v>
          </cell>
          <cell r="J2641">
            <v>6000</v>
          </cell>
          <cell r="K2641">
            <v>24000</v>
          </cell>
          <cell r="M2641" t="str">
            <v>Tiền Phong</v>
          </cell>
          <cell r="N2641">
            <v>0</v>
          </cell>
          <cell r="O2641" t="str">
            <v>Việt Nam</v>
          </cell>
          <cell r="Q2641">
            <v>100</v>
          </cell>
          <cell r="R2641">
            <v>6059</v>
          </cell>
          <cell r="S2641">
            <v>0</v>
          </cell>
          <cell r="T2641">
            <v>4</v>
          </cell>
          <cell r="U2641">
            <v>6034.5</v>
          </cell>
          <cell r="V2641">
            <v>24138</v>
          </cell>
          <cell r="W2641">
            <v>0</v>
          </cell>
          <cell r="X2641">
            <v>0</v>
          </cell>
          <cell r="Y2641">
            <v>0</v>
          </cell>
          <cell r="Z2641">
            <v>0</v>
          </cell>
          <cell r="AA2641">
            <v>0</v>
          </cell>
          <cell r="AB2641">
            <v>0</v>
          </cell>
          <cell r="AC2641">
            <v>0</v>
          </cell>
          <cell r="AD2641">
            <v>0</v>
          </cell>
          <cell r="AE2641" t="e">
            <v>#REF!</v>
          </cell>
          <cell r="AF2641" t="e">
            <v>#REF!</v>
          </cell>
          <cell r="AI2641">
            <v>6000</v>
          </cell>
          <cell r="AJ2641">
            <v>24000</v>
          </cell>
        </row>
        <row r="2642">
          <cell r="A2642" t="str">
            <v>B30501</v>
          </cell>
          <cell r="B2642">
            <v>10412</v>
          </cell>
          <cell r="C2642">
            <v>1828</v>
          </cell>
          <cell r="E2642" t="str">
            <v>Bịt xả thông tắc uPVC D140 PN≥16</v>
          </cell>
          <cell r="F2642">
            <v>0</v>
          </cell>
          <cell r="G2642">
            <v>0</v>
          </cell>
          <cell r="H2642" t="str">
            <v>cái</v>
          </cell>
          <cell r="I2642">
            <v>1</v>
          </cell>
          <cell r="J2642">
            <v>112000</v>
          </cell>
          <cell r="K2642">
            <v>112000</v>
          </cell>
          <cell r="M2642" t="str">
            <v>Tiền Phong</v>
          </cell>
          <cell r="N2642">
            <v>0</v>
          </cell>
          <cell r="O2642" t="str">
            <v>Việt Nam</v>
          </cell>
          <cell r="Q2642">
            <v>100</v>
          </cell>
          <cell r="R2642">
            <v>111909</v>
          </cell>
          <cell r="S2642">
            <v>0</v>
          </cell>
          <cell r="T2642">
            <v>1</v>
          </cell>
          <cell r="U2642">
            <v>111973.5</v>
          </cell>
          <cell r="V2642">
            <v>111973.5</v>
          </cell>
          <cell r="W2642">
            <v>0</v>
          </cell>
          <cell r="X2642">
            <v>0</v>
          </cell>
          <cell r="Y2642">
            <v>0</v>
          </cell>
          <cell r="Z2642">
            <v>0</v>
          </cell>
          <cell r="AA2642">
            <v>0</v>
          </cell>
          <cell r="AB2642">
            <v>0</v>
          </cell>
          <cell r="AC2642">
            <v>0</v>
          </cell>
          <cell r="AD2642">
            <v>0</v>
          </cell>
          <cell r="AE2642" t="e">
            <v>#REF!</v>
          </cell>
          <cell r="AF2642" t="e">
            <v>#REF!</v>
          </cell>
          <cell r="AI2642">
            <v>112000</v>
          </cell>
          <cell r="AJ2642">
            <v>112000</v>
          </cell>
        </row>
        <row r="2643">
          <cell r="A2643" t="str">
            <v>B30502</v>
          </cell>
          <cell r="B2643">
            <v>10413</v>
          </cell>
          <cell r="C2643">
            <v>1828</v>
          </cell>
          <cell r="E2643" t="str">
            <v>Bịt xả thông tắc uPVC D110 PN≥16</v>
          </cell>
          <cell r="F2643">
            <v>0</v>
          </cell>
          <cell r="G2643">
            <v>0</v>
          </cell>
          <cell r="H2643" t="str">
            <v>cái</v>
          </cell>
          <cell r="I2643">
            <v>1</v>
          </cell>
          <cell r="J2643">
            <v>21200</v>
          </cell>
          <cell r="K2643">
            <v>21200</v>
          </cell>
          <cell r="M2643" t="str">
            <v>Tiền Phong</v>
          </cell>
          <cell r="N2643">
            <v>0</v>
          </cell>
          <cell r="O2643" t="str">
            <v>Việt Nam</v>
          </cell>
          <cell r="Q2643">
            <v>100</v>
          </cell>
          <cell r="R2643">
            <v>21127.649999999998</v>
          </cell>
          <cell r="S2643">
            <v>0</v>
          </cell>
          <cell r="T2643">
            <v>1</v>
          </cell>
          <cell r="U2643">
            <v>21232.5</v>
          </cell>
          <cell r="V2643">
            <v>21232.5</v>
          </cell>
          <cell r="W2643">
            <v>0</v>
          </cell>
          <cell r="X2643">
            <v>0</v>
          </cell>
          <cell r="Y2643">
            <v>0</v>
          </cell>
          <cell r="Z2643">
            <v>0</v>
          </cell>
          <cell r="AA2643">
            <v>0</v>
          </cell>
          <cell r="AB2643">
            <v>0</v>
          </cell>
          <cell r="AC2643">
            <v>0</v>
          </cell>
          <cell r="AD2643">
            <v>0</v>
          </cell>
          <cell r="AE2643" t="e">
            <v>#REF!</v>
          </cell>
          <cell r="AF2643" t="e">
            <v>#REF!</v>
          </cell>
          <cell r="AI2643">
            <v>21200</v>
          </cell>
          <cell r="AJ2643">
            <v>21200</v>
          </cell>
        </row>
        <row r="2644">
          <cell r="A2644" t="str">
            <v>B30503</v>
          </cell>
          <cell r="B2644">
            <v>10414</v>
          </cell>
          <cell r="C2644">
            <v>1828</v>
          </cell>
          <cell r="E2644" t="str">
            <v>Bịt xả thông tắc uPVC D75 PN≥6</v>
          </cell>
          <cell r="F2644">
            <v>0</v>
          </cell>
          <cell r="G2644">
            <v>0</v>
          </cell>
          <cell r="H2644" t="str">
            <v>cái</v>
          </cell>
          <cell r="I2644">
            <v>2</v>
          </cell>
          <cell r="J2644">
            <v>28400</v>
          </cell>
          <cell r="K2644">
            <v>56800</v>
          </cell>
          <cell r="M2644" t="str">
            <v>Tiền Phong</v>
          </cell>
          <cell r="N2644">
            <v>0</v>
          </cell>
          <cell r="O2644" t="str">
            <v>Việt Nam</v>
          </cell>
          <cell r="Q2644">
            <v>100</v>
          </cell>
          <cell r="R2644">
            <v>28303</v>
          </cell>
          <cell r="S2644">
            <v>0</v>
          </cell>
          <cell r="T2644">
            <v>2</v>
          </cell>
          <cell r="U2644">
            <v>28384.5</v>
          </cell>
          <cell r="V2644">
            <v>56769</v>
          </cell>
          <cell r="W2644">
            <v>0</v>
          </cell>
          <cell r="X2644">
            <v>0</v>
          </cell>
          <cell r="Y2644">
            <v>0</v>
          </cell>
          <cell r="Z2644">
            <v>0</v>
          </cell>
          <cell r="AA2644">
            <v>0</v>
          </cell>
          <cell r="AB2644">
            <v>0</v>
          </cell>
          <cell r="AC2644">
            <v>0</v>
          </cell>
          <cell r="AD2644">
            <v>0</v>
          </cell>
          <cell r="AE2644" t="e">
            <v>#REF!</v>
          </cell>
          <cell r="AF2644" t="e">
            <v>#REF!</v>
          </cell>
          <cell r="AI2644">
            <v>28400</v>
          </cell>
          <cell r="AJ2644">
            <v>56800</v>
          </cell>
        </row>
        <row r="2645">
          <cell r="A2645" t="str">
            <v>B30504</v>
          </cell>
          <cell r="B2645">
            <v>10415</v>
          </cell>
          <cell r="C2645">
            <v>1828</v>
          </cell>
          <cell r="E2645" t="str">
            <v>Bịt xả thông tắc uPVC D63 PN≥6</v>
          </cell>
          <cell r="F2645">
            <v>0</v>
          </cell>
          <cell r="G2645">
            <v>0</v>
          </cell>
          <cell r="H2645" t="str">
            <v>cái</v>
          </cell>
          <cell r="I2645">
            <v>3</v>
          </cell>
          <cell r="J2645">
            <v>7600</v>
          </cell>
          <cell r="K2645">
            <v>22800</v>
          </cell>
          <cell r="M2645" t="str">
            <v>Tiền Phong</v>
          </cell>
          <cell r="N2645">
            <v>0</v>
          </cell>
          <cell r="O2645" t="str">
            <v>Việt Nam</v>
          </cell>
          <cell r="Q2645">
            <v>100</v>
          </cell>
          <cell r="R2645">
            <v>7545.53</v>
          </cell>
          <cell r="S2645">
            <v>0</v>
          </cell>
          <cell r="T2645">
            <v>3</v>
          </cell>
          <cell r="U2645">
            <v>7599</v>
          </cell>
          <cell r="V2645">
            <v>22797</v>
          </cell>
          <cell r="W2645">
            <v>0</v>
          </cell>
          <cell r="X2645">
            <v>0</v>
          </cell>
          <cell r="Y2645">
            <v>0</v>
          </cell>
          <cell r="Z2645">
            <v>0</v>
          </cell>
          <cell r="AA2645">
            <v>0</v>
          </cell>
          <cell r="AB2645">
            <v>0</v>
          </cell>
          <cell r="AC2645">
            <v>0</v>
          </cell>
          <cell r="AD2645">
            <v>0</v>
          </cell>
          <cell r="AE2645" t="e">
            <v>#REF!</v>
          </cell>
          <cell r="AF2645" t="e">
            <v>#REF!</v>
          </cell>
          <cell r="AI2645">
            <v>7600</v>
          </cell>
          <cell r="AJ2645">
            <v>22800</v>
          </cell>
        </row>
        <row r="2646">
          <cell r="A2646" t="str">
            <v>B30505</v>
          </cell>
          <cell r="B2646">
            <v>10416</v>
          </cell>
          <cell r="C2646">
            <v>1828</v>
          </cell>
          <cell r="E2646" t="str">
            <v xml:space="preserve">Nắp bịt uPVC D110 PN≥6 </v>
          </cell>
          <cell r="F2646">
            <v>0</v>
          </cell>
          <cell r="G2646">
            <v>0</v>
          </cell>
          <cell r="H2646" t="str">
            <v>cái</v>
          </cell>
          <cell r="I2646">
            <v>7</v>
          </cell>
          <cell r="J2646">
            <v>31700</v>
          </cell>
          <cell r="K2646">
            <v>221900</v>
          </cell>
          <cell r="M2646" t="str">
            <v>Tiền Phong</v>
          </cell>
          <cell r="N2646">
            <v>0</v>
          </cell>
          <cell r="O2646" t="str">
            <v>Việt Nam</v>
          </cell>
          <cell r="Q2646">
            <v>100</v>
          </cell>
          <cell r="R2646">
            <v>31682</v>
          </cell>
          <cell r="S2646">
            <v>0</v>
          </cell>
          <cell r="T2646">
            <v>7</v>
          </cell>
          <cell r="U2646">
            <v>31737</v>
          </cell>
          <cell r="V2646">
            <v>222159</v>
          </cell>
          <cell r="W2646">
            <v>0</v>
          </cell>
          <cell r="X2646">
            <v>0</v>
          </cell>
          <cell r="Y2646">
            <v>0</v>
          </cell>
          <cell r="Z2646">
            <v>0</v>
          </cell>
          <cell r="AA2646">
            <v>0</v>
          </cell>
          <cell r="AB2646">
            <v>0</v>
          </cell>
          <cell r="AC2646">
            <v>0</v>
          </cell>
          <cell r="AD2646">
            <v>0</v>
          </cell>
          <cell r="AE2646" t="e">
            <v>#REF!</v>
          </cell>
          <cell r="AF2646" t="e">
            <v>#REF!</v>
          </cell>
          <cell r="AI2646">
            <v>31700</v>
          </cell>
          <cell r="AJ2646">
            <v>221900</v>
          </cell>
        </row>
        <row r="2647">
          <cell r="A2647" t="str">
            <v>B30506</v>
          </cell>
          <cell r="B2647">
            <v>10417</v>
          </cell>
          <cell r="C2647">
            <v>1828</v>
          </cell>
          <cell r="E2647" t="str">
            <v>Nắp bịt uPVC D75 PN≥6</v>
          </cell>
          <cell r="F2647">
            <v>0</v>
          </cell>
          <cell r="G2647">
            <v>0</v>
          </cell>
          <cell r="H2647" t="str">
            <v>cái</v>
          </cell>
          <cell r="I2647">
            <v>6</v>
          </cell>
          <cell r="J2647">
            <v>6900</v>
          </cell>
          <cell r="K2647">
            <v>41400</v>
          </cell>
          <cell r="M2647" t="str">
            <v>Tiền Phong</v>
          </cell>
          <cell r="N2647">
            <v>0</v>
          </cell>
          <cell r="O2647" t="str">
            <v>Việt Nam</v>
          </cell>
          <cell r="Q2647">
            <v>100</v>
          </cell>
          <cell r="R2647">
            <v>6942.12</v>
          </cell>
          <cell r="S2647">
            <v>0</v>
          </cell>
          <cell r="T2647">
            <v>6</v>
          </cell>
          <cell r="U2647">
            <v>6928.5</v>
          </cell>
          <cell r="V2647">
            <v>41571</v>
          </cell>
          <cell r="W2647">
            <v>0</v>
          </cell>
          <cell r="X2647">
            <v>0</v>
          </cell>
          <cell r="Y2647">
            <v>0</v>
          </cell>
          <cell r="Z2647">
            <v>0</v>
          </cell>
          <cell r="AA2647">
            <v>0</v>
          </cell>
          <cell r="AB2647">
            <v>0</v>
          </cell>
          <cell r="AC2647">
            <v>0</v>
          </cell>
          <cell r="AD2647">
            <v>0</v>
          </cell>
          <cell r="AE2647" t="e">
            <v>#REF!</v>
          </cell>
          <cell r="AF2647" t="e">
            <v>#REF!</v>
          </cell>
          <cell r="AI2647">
            <v>6900</v>
          </cell>
          <cell r="AJ2647">
            <v>41400</v>
          </cell>
        </row>
        <row r="2648">
          <cell r="A2648" t="str">
            <v>B30507</v>
          </cell>
          <cell r="B2648">
            <v>10418</v>
          </cell>
          <cell r="C2648">
            <v>1828</v>
          </cell>
          <cell r="E2648" t="str">
            <v>Nắp bịt uPVC D63 PN≥6</v>
          </cell>
          <cell r="F2648">
            <v>0</v>
          </cell>
          <cell r="G2648">
            <v>0</v>
          </cell>
          <cell r="H2648" t="str">
            <v>cái</v>
          </cell>
          <cell r="I2648">
            <v>3</v>
          </cell>
          <cell r="J2648">
            <v>6700</v>
          </cell>
          <cell r="K2648">
            <v>20100</v>
          </cell>
          <cell r="M2648" t="str">
            <v>Tiền Phong</v>
          </cell>
          <cell r="N2648">
            <v>0</v>
          </cell>
          <cell r="O2648" t="str">
            <v>Việt Nam</v>
          </cell>
          <cell r="Q2648">
            <v>100</v>
          </cell>
          <cell r="R2648">
            <v>6791.0599999999995</v>
          </cell>
          <cell r="S2648">
            <v>0</v>
          </cell>
          <cell r="T2648">
            <v>3</v>
          </cell>
          <cell r="U2648">
            <v>6705</v>
          </cell>
          <cell r="V2648">
            <v>20115</v>
          </cell>
          <cell r="W2648">
            <v>0</v>
          </cell>
          <cell r="X2648">
            <v>0</v>
          </cell>
          <cell r="Y2648">
            <v>0</v>
          </cell>
          <cell r="Z2648">
            <v>0</v>
          </cell>
          <cell r="AA2648">
            <v>0</v>
          </cell>
          <cell r="AB2648">
            <v>0</v>
          </cell>
          <cell r="AC2648">
            <v>0</v>
          </cell>
          <cell r="AD2648">
            <v>0</v>
          </cell>
          <cell r="AE2648" t="e">
            <v>#REF!</v>
          </cell>
          <cell r="AF2648" t="e">
            <v>#REF!</v>
          </cell>
          <cell r="AI2648">
            <v>6700</v>
          </cell>
          <cell r="AJ2648">
            <v>20100</v>
          </cell>
        </row>
        <row r="2649">
          <cell r="A2649" t="str">
            <v>B30508</v>
          </cell>
          <cell r="B2649">
            <v>10419</v>
          </cell>
          <cell r="C2649">
            <v>1828</v>
          </cell>
          <cell r="E2649" t="str">
            <v xml:space="preserve">Con thỏ D63 </v>
          </cell>
          <cell r="F2649">
            <v>0</v>
          </cell>
          <cell r="G2649">
            <v>0</v>
          </cell>
          <cell r="H2649" t="str">
            <v>cái</v>
          </cell>
          <cell r="I2649">
            <v>2</v>
          </cell>
          <cell r="J2649">
            <v>38900</v>
          </cell>
          <cell r="K2649">
            <v>77800</v>
          </cell>
          <cell r="M2649" t="str">
            <v>Tiền Phong</v>
          </cell>
          <cell r="N2649">
            <v>0</v>
          </cell>
          <cell r="O2649" t="str">
            <v>Việt Nam</v>
          </cell>
          <cell r="Q2649">
            <v>100</v>
          </cell>
          <cell r="R2649">
            <v>38981.999999999993</v>
          </cell>
          <cell r="S2649">
            <v>0</v>
          </cell>
          <cell r="T2649">
            <v>2</v>
          </cell>
          <cell r="U2649">
            <v>38889</v>
          </cell>
          <cell r="V2649">
            <v>77778</v>
          </cell>
          <cell r="W2649">
            <v>0</v>
          </cell>
          <cell r="X2649">
            <v>0</v>
          </cell>
          <cell r="Y2649">
            <v>0</v>
          </cell>
          <cell r="Z2649">
            <v>0</v>
          </cell>
          <cell r="AA2649">
            <v>0</v>
          </cell>
          <cell r="AB2649">
            <v>0</v>
          </cell>
          <cell r="AC2649">
            <v>0</v>
          </cell>
          <cell r="AD2649">
            <v>0</v>
          </cell>
          <cell r="AE2649" t="e">
            <v>#REF!</v>
          </cell>
          <cell r="AF2649" t="e">
            <v>#REF!</v>
          </cell>
          <cell r="AI2649">
            <v>38900</v>
          </cell>
          <cell r="AJ2649">
            <v>77800</v>
          </cell>
        </row>
        <row r="2650">
          <cell r="A2650" t="str">
            <v>B30509</v>
          </cell>
          <cell r="D2650" t="str">
            <v>VI</v>
          </cell>
          <cell r="E2650" t="str">
            <v>Tầng 1B1 (+9.00)</v>
          </cell>
        </row>
        <row r="2651">
          <cell r="A2651" t="str">
            <v>B30510</v>
          </cell>
          <cell r="D2651" t="str">
            <v>VI.1</v>
          </cell>
          <cell r="E2651" t="str">
            <v>Thiết bị vệ sinh</v>
          </cell>
        </row>
        <row r="2652">
          <cell r="A2652" t="str">
            <v>B30511</v>
          </cell>
          <cell r="B2652">
            <v>5021</v>
          </cell>
          <cell r="C2652">
            <v>1760</v>
          </cell>
          <cell r="E2652" t="str">
            <v xml:space="preserve">Water Closet (For Staff-Office Area) </v>
          </cell>
          <cell r="F2652" t="str">
            <v>Bệt loại cao cấp, dùng cho nhân viên văn phòng</v>
          </cell>
          <cell r="G2652" t="str">
            <v>W/Water Spray-Hand Type &amp; Paper Holder</v>
          </cell>
          <cell r="H2652" t="str">
            <v>Unit</v>
          </cell>
          <cell r="I2652">
            <v>7</v>
          </cell>
          <cell r="J2652">
            <v>0</v>
          </cell>
          <cell r="K2652">
            <v>0</v>
          </cell>
          <cell r="L2652" t="str">
            <v>Vật tư chủ đầu tư cấp</v>
          </cell>
          <cell r="M2652">
            <v>0</v>
          </cell>
          <cell r="N2652">
            <v>0</v>
          </cell>
          <cell r="O2652">
            <v>0</v>
          </cell>
          <cell r="Q2652">
            <v>100</v>
          </cell>
          <cell r="R2652">
            <v>0</v>
          </cell>
          <cell r="S2652">
            <v>0</v>
          </cell>
          <cell r="T2652">
            <v>7</v>
          </cell>
          <cell r="V2652">
            <v>0</v>
          </cell>
          <cell r="W2652">
            <v>131.6</v>
          </cell>
          <cell r="X2652">
            <v>921.19999999999993</v>
          </cell>
          <cell r="Y2652">
            <v>541191.84</v>
          </cell>
          <cell r="Z2652">
            <v>3788342.88</v>
          </cell>
          <cell r="AA2652">
            <v>568251.43000000005</v>
          </cell>
          <cell r="AB2652">
            <v>3977760.0100000002</v>
          </cell>
          <cell r="AC2652">
            <v>10.5</v>
          </cell>
          <cell r="AD2652">
            <v>73.5</v>
          </cell>
          <cell r="AE2652" t="e">
            <v>#REF!</v>
          </cell>
          <cell r="AF2652" t="e">
            <v>#REF!</v>
          </cell>
          <cell r="AI2652">
            <v>0</v>
          </cell>
          <cell r="AJ2652" t="str">
            <v/>
          </cell>
        </row>
        <row r="2653">
          <cell r="A2653" t="str">
            <v>B30512</v>
          </cell>
          <cell r="B2653">
            <v>5021</v>
          </cell>
          <cell r="C2653">
            <v>1760</v>
          </cell>
          <cell r="E2653" t="str">
            <v xml:space="preserve">Water Closet (For Staff-Office Area) </v>
          </cell>
          <cell r="F2653" t="str">
            <v>Bệt loại cao cấp, dùng cho nhân viên văn phòng</v>
          </cell>
          <cell r="G2653" t="str">
            <v>W/Water Spray-Hand Type &amp; Paper Holder</v>
          </cell>
          <cell r="H2653" t="str">
            <v>Unit</v>
          </cell>
          <cell r="I2653">
            <v>4</v>
          </cell>
          <cell r="J2653">
            <v>0</v>
          </cell>
          <cell r="K2653">
            <v>0</v>
          </cell>
          <cell r="L2653" t="str">
            <v>Vật tư chủ đầu tư cấp</v>
          </cell>
          <cell r="M2653">
            <v>0</v>
          </cell>
          <cell r="N2653">
            <v>0</v>
          </cell>
          <cell r="O2653">
            <v>0</v>
          </cell>
          <cell r="Q2653">
            <v>100</v>
          </cell>
          <cell r="R2653">
            <v>0</v>
          </cell>
          <cell r="S2653">
            <v>0</v>
          </cell>
          <cell r="T2653">
            <v>4</v>
          </cell>
          <cell r="V2653">
            <v>0</v>
          </cell>
          <cell r="W2653">
            <v>131.6</v>
          </cell>
          <cell r="X2653">
            <v>526.4</v>
          </cell>
          <cell r="Y2653">
            <v>541191.84</v>
          </cell>
          <cell r="Z2653">
            <v>2164767.36</v>
          </cell>
          <cell r="AA2653">
            <v>568251.43000000005</v>
          </cell>
          <cell r="AB2653">
            <v>2273005.7200000002</v>
          </cell>
          <cell r="AC2653">
            <v>10.5</v>
          </cell>
          <cell r="AD2653">
            <v>42</v>
          </cell>
          <cell r="AE2653" t="e">
            <v>#REF!</v>
          </cell>
          <cell r="AF2653" t="e">
            <v>#REF!</v>
          </cell>
          <cell r="AI2653">
            <v>0</v>
          </cell>
          <cell r="AJ2653" t="str">
            <v/>
          </cell>
        </row>
        <row r="2654">
          <cell r="A2654" t="str">
            <v>B30513</v>
          </cell>
          <cell r="B2654">
            <v>5039</v>
          </cell>
          <cell r="C2654">
            <v>1760</v>
          </cell>
          <cell r="E2654" t="str">
            <v>Lavatory counter type- Sensor Faucet (For Guest Toilet)</v>
          </cell>
          <cell r="F2654" t="str">
            <v>Chậu rửa tay vòi cảm ứng dùng cho nhà vệ sinh dành cho khách</v>
          </cell>
          <cell r="G2654" t="str">
            <v>W/Liquid Soap Dispenser</v>
          </cell>
          <cell r="H2654" t="str">
            <v>Unit</v>
          </cell>
          <cell r="I2654">
            <v>14</v>
          </cell>
          <cell r="J2654">
            <v>0</v>
          </cell>
          <cell r="K2654">
            <v>0</v>
          </cell>
          <cell r="L2654" t="str">
            <v>Vật tư chủ đầu tư cấp</v>
          </cell>
          <cell r="M2654">
            <v>0</v>
          </cell>
          <cell r="N2654">
            <v>0</v>
          </cell>
          <cell r="O2654">
            <v>0</v>
          </cell>
          <cell r="Q2654">
            <v>100</v>
          </cell>
          <cell r="R2654">
            <v>400.87</v>
          </cell>
          <cell r="S2654">
            <v>0</v>
          </cell>
          <cell r="T2654">
            <v>14</v>
          </cell>
          <cell r="V2654">
            <v>0</v>
          </cell>
          <cell r="W2654">
            <v>92.399999999999991</v>
          </cell>
          <cell r="X2654">
            <v>1293.5999999999999</v>
          </cell>
          <cell r="Y2654">
            <v>379985.76</v>
          </cell>
          <cell r="Z2654">
            <v>5319800.6400000006</v>
          </cell>
          <cell r="AA2654">
            <v>398985.05</v>
          </cell>
          <cell r="AB2654">
            <v>5585790.7000000002</v>
          </cell>
          <cell r="AC2654">
            <v>7.4</v>
          </cell>
          <cell r="AD2654">
            <v>103.60000000000001</v>
          </cell>
          <cell r="AE2654" t="e">
            <v>#REF!</v>
          </cell>
          <cell r="AF2654" t="e">
            <v>#REF!</v>
          </cell>
          <cell r="AI2654">
            <v>0</v>
          </cell>
          <cell r="AJ2654" t="str">
            <v/>
          </cell>
        </row>
        <row r="2655">
          <cell r="A2655" t="str">
            <v>B30514</v>
          </cell>
          <cell r="B2655">
            <v>5030</v>
          </cell>
          <cell r="C2655">
            <v>1760</v>
          </cell>
          <cell r="E2655" t="str">
            <v>Urinal W/Sensor (For Guest Toilet)</v>
          </cell>
          <cell r="F2655" t="str">
            <v>Tiểu nam loại cảm ứng (dùng cho nhà vệ sinh dành cho khách)</v>
          </cell>
          <cell r="G2655" t="str">
            <v>Electrical 220V</v>
          </cell>
          <cell r="H2655" t="str">
            <v>Unit</v>
          </cell>
          <cell r="I2655">
            <v>10</v>
          </cell>
          <cell r="J2655">
            <v>0</v>
          </cell>
          <cell r="K2655">
            <v>0</v>
          </cell>
          <cell r="L2655" t="str">
            <v>Vật tư chủ đầu tư cấp</v>
          </cell>
          <cell r="M2655">
            <v>0</v>
          </cell>
          <cell r="N2655">
            <v>0</v>
          </cell>
          <cell r="O2655">
            <v>0</v>
          </cell>
          <cell r="Q2655">
            <v>100</v>
          </cell>
          <cell r="R2655">
            <v>338.53</v>
          </cell>
          <cell r="S2655">
            <v>0</v>
          </cell>
          <cell r="T2655">
            <v>10</v>
          </cell>
          <cell r="V2655">
            <v>0</v>
          </cell>
          <cell r="W2655">
            <v>113.39999999999999</v>
          </cell>
          <cell r="X2655">
            <v>1134</v>
          </cell>
          <cell r="Y2655">
            <v>466346.16</v>
          </cell>
          <cell r="Z2655">
            <v>4663461.5999999996</v>
          </cell>
          <cell r="AA2655">
            <v>489663.47</v>
          </cell>
          <cell r="AB2655">
            <v>4896634.6999999993</v>
          </cell>
          <cell r="AC2655">
            <v>9.1</v>
          </cell>
          <cell r="AD2655">
            <v>91</v>
          </cell>
          <cell r="AE2655" t="e">
            <v>#REF!</v>
          </cell>
          <cell r="AF2655" t="e">
            <v>#REF!</v>
          </cell>
          <cell r="AI2655">
            <v>0</v>
          </cell>
          <cell r="AJ2655" t="str">
            <v/>
          </cell>
        </row>
        <row r="2656">
          <cell r="A2656" t="str">
            <v>B30515</v>
          </cell>
          <cell r="I2656">
            <v>10</v>
          </cell>
          <cell r="L2656" t="str">
            <v>Vật tư chủ đầu tư cấpNhân công đã bao gồm</v>
          </cell>
        </row>
        <row r="2657">
          <cell r="A2657" t="str">
            <v>B30516</v>
          </cell>
          <cell r="C2657">
            <v>0</v>
          </cell>
          <cell r="E2657">
            <v>0</v>
          </cell>
          <cell r="F2657">
            <v>0</v>
          </cell>
          <cell r="G2657">
            <v>0</v>
          </cell>
          <cell r="H2657">
            <v>0</v>
          </cell>
          <cell r="I2657">
            <v>14</v>
          </cell>
          <cell r="J2657">
            <v>0</v>
          </cell>
          <cell r="K2657">
            <v>0</v>
          </cell>
          <cell r="L2657" t="str">
            <v>Vật tư chủ đầu tư cấpNhân công đã bao gồm</v>
          </cell>
          <cell r="M2657">
            <v>0</v>
          </cell>
          <cell r="N2657">
            <v>0</v>
          </cell>
          <cell r="O2657">
            <v>0</v>
          </cell>
          <cell r="Q2657" t="e">
            <v>#N/A</v>
          </cell>
          <cell r="R2657" t="str">
            <v/>
          </cell>
          <cell r="S2657" t="str">
            <v/>
          </cell>
          <cell r="T2657">
            <v>14</v>
          </cell>
          <cell r="U2657">
            <v>0</v>
          </cell>
          <cell r="V2657">
            <v>0</v>
          </cell>
          <cell r="W2657">
            <v>0</v>
          </cell>
          <cell r="X2657">
            <v>0</v>
          </cell>
          <cell r="Y2657">
            <v>0</v>
          </cell>
          <cell r="Z2657">
            <v>0</v>
          </cell>
          <cell r="AA2657">
            <v>0</v>
          </cell>
          <cell r="AB2657">
            <v>0</v>
          </cell>
          <cell r="AC2657">
            <v>0</v>
          </cell>
          <cell r="AD2657">
            <v>0</v>
          </cell>
          <cell r="AE2657" t="e">
            <v>#REF!</v>
          </cell>
          <cell r="AF2657" t="e">
            <v>#REF!</v>
          </cell>
          <cell r="AI2657">
            <v>0</v>
          </cell>
          <cell r="AJ2657" t="str">
            <v/>
          </cell>
        </row>
        <row r="2658">
          <cell r="A2658" t="str">
            <v>B30517</v>
          </cell>
          <cell r="C2658">
            <v>0</v>
          </cell>
          <cell r="E2658">
            <v>0</v>
          </cell>
          <cell r="F2658">
            <v>0</v>
          </cell>
          <cell r="G2658">
            <v>0</v>
          </cell>
          <cell r="H2658">
            <v>0</v>
          </cell>
          <cell r="I2658">
            <v>15</v>
          </cell>
          <cell r="J2658">
            <v>0</v>
          </cell>
          <cell r="K2658">
            <v>0</v>
          </cell>
          <cell r="L2658" t="str">
            <v>Vật tư chủ đầu tư cấpNhân công đã bao gồm</v>
          </cell>
          <cell r="M2658">
            <v>0</v>
          </cell>
          <cell r="N2658">
            <v>0</v>
          </cell>
          <cell r="O2658">
            <v>0</v>
          </cell>
          <cell r="Q2658" t="e">
            <v>#N/A</v>
          </cell>
          <cell r="R2658" t="str">
            <v/>
          </cell>
          <cell r="S2658" t="str">
            <v/>
          </cell>
          <cell r="T2658">
            <v>15</v>
          </cell>
          <cell r="U2658">
            <v>0</v>
          </cell>
          <cell r="V2658">
            <v>0</v>
          </cell>
          <cell r="W2658">
            <v>0</v>
          </cell>
          <cell r="X2658">
            <v>0</v>
          </cell>
          <cell r="Y2658">
            <v>0</v>
          </cell>
          <cell r="Z2658">
            <v>0</v>
          </cell>
          <cell r="AA2658">
            <v>0</v>
          </cell>
          <cell r="AB2658">
            <v>0</v>
          </cell>
          <cell r="AC2658">
            <v>0</v>
          </cell>
          <cell r="AD2658">
            <v>0</v>
          </cell>
          <cell r="AE2658" t="e">
            <v>#REF!</v>
          </cell>
          <cell r="AF2658" t="e">
            <v>#REF!</v>
          </cell>
          <cell r="AI2658">
            <v>0</v>
          </cell>
          <cell r="AJ2658" t="str">
            <v/>
          </cell>
        </row>
        <row r="2659">
          <cell r="A2659" t="str">
            <v>B30518</v>
          </cell>
          <cell r="B2659">
            <v>5232</v>
          </cell>
          <cell r="C2659">
            <v>1773</v>
          </cell>
          <cell r="E2659" t="str">
            <v>Phễu thu sàn Inox304 KT100x100mm (DN80)</v>
          </cell>
          <cell r="F2659">
            <v>0</v>
          </cell>
          <cell r="G2659">
            <v>0</v>
          </cell>
          <cell r="H2659" t="str">
            <v>pcs</v>
          </cell>
          <cell r="I2659">
            <v>11</v>
          </cell>
          <cell r="J2659">
            <v>0</v>
          </cell>
          <cell r="K2659">
            <v>0</v>
          </cell>
          <cell r="M2659">
            <v>0</v>
          </cell>
          <cell r="N2659">
            <v>0</v>
          </cell>
          <cell r="O2659">
            <v>0</v>
          </cell>
          <cell r="Q2659">
            <v>100</v>
          </cell>
          <cell r="R2659">
            <v>150000</v>
          </cell>
          <cell r="S2659">
            <v>0</v>
          </cell>
          <cell r="T2659">
            <v>11</v>
          </cell>
          <cell r="U2659">
            <v>0</v>
          </cell>
          <cell r="V2659">
            <v>0</v>
          </cell>
          <cell r="W2659">
            <v>22.4</v>
          </cell>
          <cell r="X2659">
            <v>246.39999999999998</v>
          </cell>
          <cell r="Y2659">
            <v>92117.759999999995</v>
          </cell>
          <cell r="Z2659">
            <v>1013295.36</v>
          </cell>
          <cell r="AA2659">
            <v>96723.65</v>
          </cell>
          <cell r="AB2659">
            <v>1063960.1499999999</v>
          </cell>
          <cell r="AC2659">
            <v>1.8</v>
          </cell>
          <cell r="AD2659">
            <v>19.8</v>
          </cell>
          <cell r="AE2659" t="e">
            <v>#REF!</v>
          </cell>
          <cell r="AF2659" t="e">
            <v>#REF!</v>
          </cell>
          <cell r="AI2659">
            <v>0</v>
          </cell>
          <cell r="AJ2659" t="str">
            <v/>
          </cell>
        </row>
        <row r="2660">
          <cell r="A2660" t="str">
            <v>B30519</v>
          </cell>
          <cell r="D2660" t="str">
            <v>VI.2</v>
          </cell>
          <cell r="E2660" t="str">
            <v>Hệ thống van</v>
          </cell>
        </row>
        <row r="2661">
          <cell r="A2661" t="str">
            <v>B30520</v>
          </cell>
          <cell r="B2661">
            <v>6598</v>
          </cell>
          <cell r="C2661">
            <v>1837</v>
          </cell>
          <cell r="E2661" t="str">
            <v>Balancing Valve</v>
          </cell>
          <cell r="F2661" t="str">
            <v>Van cân bằng</v>
          </cell>
          <cell r="G2661" t="str">
            <v>15A</v>
          </cell>
          <cell r="H2661" t="str">
            <v>pcs</v>
          </cell>
          <cell r="I2661">
            <v>4</v>
          </cell>
          <cell r="J2661">
            <v>628900</v>
          </cell>
          <cell r="K2661">
            <v>2515600</v>
          </cell>
          <cell r="M2661" t="str">
            <v>Herz</v>
          </cell>
          <cell r="N2661" t="str">
            <v>4017 M</v>
          </cell>
          <cell r="O2661" t="str">
            <v>Austria (ÁO)</v>
          </cell>
          <cell r="Q2661">
            <v>100</v>
          </cell>
          <cell r="R2661">
            <v>629000</v>
          </cell>
          <cell r="S2661">
            <v>0</v>
          </cell>
          <cell r="T2661">
            <v>4</v>
          </cell>
          <cell r="U2661">
            <v>628929</v>
          </cell>
          <cell r="V2661">
            <v>2515716</v>
          </cell>
          <cell r="W2661">
            <v>8.3999999999999986</v>
          </cell>
          <cell r="X2661">
            <v>33.599999999999994</v>
          </cell>
          <cell r="Y2661">
            <v>34544.160000000003</v>
          </cell>
          <cell r="Z2661">
            <v>138176.64000000001</v>
          </cell>
          <cell r="AA2661">
            <v>36271.370000000003</v>
          </cell>
          <cell r="AB2661">
            <v>145085.48000000001</v>
          </cell>
          <cell r="AC2661">
            <v>0.7</v>
          </cell>
          <cell r="AD2661">
            <v>2.8</v>
          </cell>
          <cell r="AE2661" t="e">
            <v>#REF!</v>
          </cell>
          <cell r="AF2661" t="e">
            <v>#REF!</v>
          </cell>
          <cell r="AI2661">
            <v>628900</v>
          </cell>
          <cell r="AJ2661">
            <v>2515600</v>
          </cell>
        </row>
        <row r="2662">
          <cell r="A2662" t="str">
            <v>B30521</v>
          </cell>
          <cell r="B2662">
            <v>6682</v>
          </cell>
          <cell r="C2662">
            <v>1835</v>
          </cell>
          <cell r="E2662" t="str">
            <v>Van 1 chiều ren trong DN15 PN16</v>
          </cell>
          <cell r="F2662" t="str">
            <v>Van 1 chiều loại nối ren</v>
          </cell>
          <cell r="G2662" t="str">
            <v>15A</v>
          </cell>
          <cell r="H2662" t="str">
            <v>pcs</v>
          </cell>
          <cell r="I2662">
            <v>4</v>
          </cell>
          <cell r="J2662">
            <v>156900</v>
          </cell>
          <cell r="K2662">
            <v>627600</v>
          </cell>
          <cell r="M2662" t="str">
            <v>KVS</v>
          </cell>
          <cell r="N2662" t="str">
            <v>KVS 101</v>
          </cell>
          <cell r="O2662" t="str">
            <v>TURKEY</v>
          </cell>
          <cell r="Q2662">
            <v>100</v>
          </cell>
          <cell r="R2662">
            <v>157000</v>
          </cell>
          <cell r="S2662">
            <v>0</v>
          </cell>
          <cell r="T2662">
            <v>4</v>
          </cell>
          <cell r="U2662">
            <v>156897</v>
          </cell>
          <cell r="V2662">
            <v>627588</v>
          </cell>
          <cell r="W2662">
            <v>8.3999999999999986</v>
          </cell>
          <cell r="X2662">
            <v>33.599999999999994</v>
          </cell>
          <cell r="Y2662">
            <v>34544.160000000003</v>
          </cell>
          <cell r="Z2662">
            <v>138176.64000000001</v>
          </cell>
          <cell r="AA2662">
            <v>36271.370000000003</v>
          </cell>
          <cell r="AB2662">
            <v>145085.48000000001</v>
          </cell>
          <cell r="AC2662">
            <v>0.7</v>
          </cell>
          <cell r="AD2662">
            <v>2.8</v>
          </cell>
          <cell r="AE2662" t="e">
            <v>#REF!</v>
          </cell>
          <cell r="AF2662" t="e">
            <v>#REF!</v>
          </cell>
          <cell r="AI2662">
            <v>156900</v>
          </cell>
          <cell r="AJ2662">
            <v>627600</v>
          </cell>
        </row>
        <row r="2663">
          <cell r="A2663" t="str">
            <v>B30522</v>
          </cell>
          <cell r="B2663">
            <v>6121</v>
          </cell>
          <cell r="C2663">
            <v>1835</v>
          </cell>
          <cell r="E2663" t="str">
            <v>Van chặn-Van bướm tay quay nối bích DN50 PN16</v>
          </cell>
          <cell r="F2663" t="str">
            <v>Van bướm loại tay xoay</v>
          </cell>
          <cell r="G2663" t="str">
            <v>50A</v>
          </cell>
          <cell r="H2663" t="str">
            <v>pcs</v>
          </cell>
          <cell r="I2663">
            <v>2</v>
          </cell>
          <cell r="J2663">
            <v>1030100</v>
          </cell>
          <cell r="K2663">
            <v>2060200</v>
          </cell>
          <cell r="M2663" t="str">
            <v>KVS</v>
          </cell>
          <cell r="N2663" t="str">
            <v>KVS 300</v>
          </cell>
          <cell r="O2663" t="str">
            <v>TURKEY</v>
          </cell>
          <cell r="Q2663">
            <v>100</v>
          </cell>
          <cell r="R2663">
            <v>1030000</v>
          </cell>
          <cell r="S2663">
            <v>0</v>
          </cell>
          <cell r="T2663">
            <v>2</v>
          </cell>
          <cell r="U2663">
            <v>1030111.5</v>
          </cell>
          <cell r="V2663">
            <v>2060223</v>
          </cell>
          <cell r="W2663">
            <v>14</v>
          </cell>
          <cell r="X2663">
            <v>28</v>
          </cell>
          <cell r="Y2663">
            <v>57573.599999999999</v>
          </cell>
          <cell r="Z2663">
            <v>115147.2</v>
          </cell>
          <cell r="AA2663">
            <v>60452.28</v>
          </cell>
          <cell r="AB2663">
            <v>120904.56</v>
          </cell>
          <cell r="AC2663">
            <v>1.1000000000000001</v>
          </cell>
          <cell r="AD2663">
            <v>2.2000000000000002</v>
          </cell>
          <cell r="AE2663" t="e">
            <v>#REF!</v>
          </cell>
          <cell r="AF2663" t="e">
            <v>#REF!</v>
          </cell>
          <cell r="AI2663">
            <v>1030100</v>
          </cell>
          <cell r="AJ2663">
            <v>2060200</v>
          </cell>
        </row>
        <row r="2664">
          <cell r="A2664" t="str">
            <v>B30523</v>
          </cell>
          <cell r="B2664">
            <v>5998</v>
          </cell>
          <cell r="C2664">
            <v>1835</v>
          </cell>
          <cell r="E2664" t="str">
            <v>Van bi đồng - Bronze Ball valve PN16</v>
          </cell>
          <cell r="F2664" t="str">
            <v>Van bi loại nối ren</v>
          </cell>
          <cell r="G2664" t="str">
            <v>20A</v>
          </cell>
          <cell r="H2664" t="str">
            <v>pcs</v>
          </cell>
          <cell r="I2664">
            <v>5</v>
          </cell>
          <cell r="J2664">
            <v>139000</v>
          </cell>
          <cell r="K2664">
            <v>695000</v>
          </cell>
          <cell r="M2664" t="str">
            <v>KVS</v>
          </cell>
          <cell r="N2664" t="str">
            <v>KVS 320</v>
          </cell>
          <cell r="O2664" t="str">
            <v>TURKEY</v>
          </cell>
          <cell r="Q2664">
            <v>100</v>
          </cell>
          <cell r="R2664">
            <v>139000</v>
          </cell>
          <cell r="S2664">
            <v>0</v>
          </cell>
          <cell r="T2664">
            <v>5</v>
          </cell>
          <cell r="U2664">
            <v>139017</v>
          </cell>
          <cell r="V2664">
            <v>695085</v>
          </cell>
          <cell r="W2664">
            <v>9.7999999999999989</v>
          </cell>
          <cell r="X2664">
            <v>48.999999999999993</v>
          </cell>
          <cell r="Y2664">
            <v>40301.519999999997</v>
          </cell>
          <cell r="Z2664">
            <v>201507.59999999998</v>
          </cell>
          <cell r="AA2664">
            <v>42316.6</v>
          </cell>
          <cell r="AB2664">
            <v>211583</v>
          </cell>
          <cell r="AC2664">
            <v>0.8</v>
          </cell>
          <cell r="AD2664">
            <v>4</v>
          </cell>
          <cell r="AE2664" t="e">
            <v>#REF!</v>
          </cell>
          <cell r="AF2664" t="e">
            <v>#REF!</v>
          </cell>
          <cell r="AI2664">
            <v>139000</v>
          </cell>
          <cell r="AJ2664">
            <v>695000</v>
          </cell>
        </row>
        <row r="2665">
          <cell r="A2665" t="str">
            <v>B30524</v>
          </cell>
          <cell r="B2665">
            <v>5997</v>
          </cell>
          <cell r="C2665">
            <v>1835</v>
          </cell>
          <cell r="E2665" t="str">
            <v>Van bi đồng - Bronze Ball valve PN16</v>
          </cell>
          <cell r="F2665" t="str">
            <v>Van bi loại nối ren</v>
          </cell>
          <cell r="G2665" t="str">
            <v>15A</v>
          </cell>
          <cell r="H2665" t="str">
            <v>pcs</v>
          </cell>
          <cell r="I2665">
            <v>5</v>
          </cell>
          <cell r="J2665">
            <v>91000</v>
          </cell>
          <cell r="K2665">
            <v>455000</v>
          </cell>
          <cell r="M2665" t="str">
            <v>KVS</v>
          </cell>
          <cell r="N2665" t="str">
            <v>KVS 320</v>
          </cell>
          <cell r="O2665" t="str">
            <v>TURKEY</v>
          </cell>
          <cell r="Q2665">
            <v>100</v>
          </cell>
          <cell r="R2665">
            <v>91000</v>
          </cell>
          <cell r="S2665">
            <v>0</v>
          </cell>
          <cell r="T2665">
            <v>5</v>
          </cell>
          <cell r="U2665">
            <v>90964.5</v>
          </cell>
          <cell r="V2665">
            <v>454822.5</v>
          </cell>
          <cell r="W2665">
            <v>8.3999999999999986</v>
          </cell>
          <cell r="X2665">
            <v>41.999999999999993</v>
          </cell>
          <cell r="Y2665">
            <v>34544.160000000003</v>
          </cell>
          <cell r="Z2665">
            <v>172720.80000000002</v>
          </cell>
          <cell r="AA2665">
            <v>36271.370000000003</v>
          </cell>
          <cell r="AB2665">
            <v>181356.85</v>
          </cell>
          <cell r="AC2665">
            <v>0.7</v>
          </cell>
          <cell r="AD2665">
            <v>3.5</v>
          </cell>
          <cell r="AE2665" t="e">
            <v>#REF!</v>
          </cell>
          <cell r="AF2665" t="e">
            <v>#REF!</v>
          </cell>
          <cell r="AI2665">
            <v>91000</v>
          </cell>
          <cell r="AJ2665">
            <v>455000</v>
          </cell>
        </row>
        <row r="2666">
          <cell r="A2666" t="str">
            <v>B30525</v>
          </cell>
          <cell r="D2666" t="str">
            <v>VI.3</v>
          </cell>
          <cell r="E2666" t="str">
            <v>Ống và phụ kiện cấp nước</v>
          </cell>
        </row>
        <row r="2667">
          <cell r="A2667" t="str">
            <v>B30526</v>
          </cell>
          <cell r="B2667">
            <v>8644</v>
          </cell>
          <cell r="C2667">
            <v>1840</v>
          </cell>
          <cell r="E2667" t="str">
            <v>PP-R Pipe (PN10)</v>
          </cell>
          <cell r="F2667" t="str">
            <v>Ống PP-R loại PN10</v>
          </cell>
          <cell r="G2667" t="str">
            <v>50A (DN63)</v>
          </cell>
          <cell r="H2667" t="str">
            <v>m</v>
          </cell>
          <cell r="I2667">
            <v>20</v>
          </cell>
          <cell r="J2667">
            <v>69100</v>
          </cell>
          <cell r="K2667">
            <v>1382000</v>
          </cell>
          <cell r="M2667" t="str">
            <v>Tien Phong</v>
          </cell>
          <cell r="N2667">
            <v>0</v>
          </cell>
          <cell r="O2667" t="str">
            <v>Viet nam</v>
          </cell>
          <cell r="Q2667">
            <v>100</v>
          </cell>
          <cell r="R2667">
            <v>0</v>
          </cell>
          <cell r="S2667">
            <v>0</v>
          </cell>
          <cell r="T2667">
            <v>20</v>
          </cell>
          <cell r="U2667">
            <v>69061.5</v>
          </cell>
          <cell r="V2667">
            <v>1381230</v>
          </cell>
          <cell r="W2667">
            <v>22.679999999999996</v>
          </cell>
          <cell r="X2667">
            <v>453.59999999999991</v>
          </cell>
          <cell r="Y2667">
            <v>93269.23</v>
          </cell>
          <cell r="Z2667">
            <v>1865384.5999999999</v>
          </cell>
          <cell r="AA2667">
            <v>97932.69</v>
          </cell>
          <cell r="AB2667">
            <v>1958653.8</v>
          </cell>
          <cell r="AC2667">
            <v>1.8</v>
          </cell>
          <cell r="AD2667">
            <v>36</v>
          </cell>
          <cell r="AE2667" t="e">
            <v>#REF!</v>
          </cell>
          <cell r="AF2667" t="e">
            <v>#REF!</v>
          </cell>
          <cell r="AI2667">
            <v>69100</v>
          </cell>
          <cell r="AJ2667">
            <v>1382000</v>
          </cell>
        </row>
        <row r="2668">
          <cell r="A2668" t="str">
            <v>B30527</v>
          </cell>
          <cell r="B2668">
            <v>8643</v>
          </cell>
          <cell r="C2668">
            <v>1840</v>
          </cell>
          <cell r="E2668" t="str">
            <v>PP-R Pipe (PN10)</v>
          </cell>
          <cell r="F2668" t="str">
            <v>Ống PP-R loại PN10</v>
          </cell>
          <cell r="G2668" t="str">
            <v>40A (DN50)</v>
          </cell>
          <cell r="H2668" t="str">
            <v>m</v>
          </cell>
          <cell r="I2668">
            <v>12.5</v>
          </cell>
          <cell r="J2668">
            <v>43600</v>
          </cell>
          <cell r="K2668">
            <v>545000</v>
          </cell>
          <cell r="M2668" t="str">
            <v>Tien Phong</v>
          </cell>
          <cell r="N2668">
            <v>0</v>
          </cell>
          <cell r="O2668" t="str">
            <v>Viet nam</v>
          </cell>
          <cell r="Q2668">
            <v>100</v>
          </cell>
          <cell r="R2668">
            <v>0</v>
          </cell>
          <cell r="S2668">
            <v>0</v>
          </cell>
          <cell r="T2668">
            <v>12.5</v>
          </cell>
          <cell r="U2668">
            <v>43582.5</v>
          </cell>
          <cell r="V2668">
            <v>544781.25</v>
          </cell>
          <cell r="W2668">
            <v>17.22</v>
          </cell>
          <cell r="X2668">
            <v>215.25</v>
          </cell>
          <cell r="Y2668">
            <v>70815.53</v>
          </cell>
          <cell r="Z2668">
            <v>885194.125</v>
          </cell>
          <cell r="AA2668">
            <v>74356.3</v>
          </cell>
          <cell r="AB2668">
            <v>929453.75</v>
          </cell>
          <cell r="AC2668">
            <v>1.4</v>
          </cell>
          <cell r="AD2668">
            <v>17.5</v>
          </cell>
          <cell r="AE2668" t="e">
            <v>#REF!</v>
          </cell>
          <cell r="AF2668" t="e">
            <v>#REF!</v>
          </cell>
          <cell r="AI2668">
            <v>43600</v>
          </cell>
          <cell r="AJ2668">
            <v>545000</v>
          </cell>
        </row>
        <row r="2669">
          <cell r="A2669" t="str">
            <v>B30528</v>
          </cell>
          <cell r="B2669">
            <v>8642</v>
          </cell>
          <cell r="C2669">
            <v>1840</v>
          </cell>
          <cell r="E2669" t="str">
            <v>PP-R Pipe (PN10)</v>
          </cell>
          <cell r="F2669" t="str">
            <v>Ống PP-R loại PN10</v>
          </cell>
          <cell r="G2669" t="str">
            <v>32A (DN40)</v>
          </cell>
          <cell r="H2669" t="str">
            <v>m</v>
          </cell>
          <cell r="I2669">
            <v>10.8</v>
          </cell>
          <cell r="J2669">
            <v>29700</v>
          </cell>
          <cell r="K2669">
            <v>320760</v>
          </cell>
          <cell r="M2669" t="str">
            <v>Tien Phong</v>
          </cell>
          <cell r="N2669">
            <v>0</v>
          </cell>
          <cell r="O2669" t="str">
            <v>Viet nam</v>
          </cell>
          <cell r="Q2669">
            <v>100</v>
          </cell>
          <cell r="R2669">
            <v>0</v>
          </cell>
          <cell r="S2669">
            <v>0</v>
          </cell>
          <cell r="T2669">
            <v>10.8</v>
          </cell>
          <cell r="U2669">
            <v>29725.5</v>
          </cell>
          <cell r="V2669">
            <v>321035.40000000002</v>
          </cell>
          <cell r="W2669">
            <v>13.44</v>
          </cell>
          <cell r="X2669">
            <v>145.15200000000002</v>
          </cell>
          <cell r="Y2669">
            <v>55270.66</v>
          </cell>
          <cell r="Z2669">
            <v>596923.12800000003</v>
          </cell>
          <cell r="AA2669">
            <v>58034.19</v>
          </cell>
          <cell r="AB2669">
            <v>626769.25200000009</v>
          </cell>
          <cell r="AC2669">
            <v>1.1000000000000001</v>
          </cell>
          <cell r="AD2669">
            <v>11.880000000000003</v>
          </cell>
          <cell r="AE2669" t="e">
            <v>#REF!</v>
          </cell>
          <cell r="AF2669" t="e">
            <v>#REF!</v>
          </cell>
          <cell r="AI2669">
            <v>29700</v>
          </cell>
          <cell r="AJ2669">
            <v>320760</v>
          </cell>
        </row>
        <row r="2670">
          <cell r="A2670" t="str">
            <v>B30529</v>
          </cell>
          <cell r="B2670">
            <v>8641</v>
          </cell>
          <cell r="C2670">
            <v>1840</v>
          </cell>
          <cell r="E2670" t="str">
            <v>PP-R Pipe (PN10)</v>
          </cell>
          <cell r="F2670" t="str">
            <v>Ống PP-R loại PN10</v>
          </cell>
          <cell r="G2670" t="str">
            <v>25A (DN32)</v>
          </cell>
          <cell r="H2670" t="str">
            <v>m</v>
          </cell>
          <cell r="I2670">
            <v>52.5</v>
          </cell>
          <cell r="J2670">
            <v>22100</v>
          </cell>
          <cell r="K2670">
            <v>1160250</v>
          </cell>
          <cell r="M2670" t="str">
            <v>Tien Phong</v>
          </cell>
          <cell r="N2670">
            <v>0</v>
          </cell>
          <cell r="O2670" t="str">
            <v>Viet nam</v>
          </cell>
          <cell r="Q2670">
            <v>100</v>
          </cell>
          <cell r="R2670">
            <v>0</v>
          </cell>
          <cell r="S2670">
            <v>0</v>
          </cell>
          <cell r="T2670">
            <v>52.5</v>
          </cell>
          <cell r="U2670">
            <v>22126.5</v>
          </cell>
          <cell r="V2670">
            <v>1161641.25</v>
          </cell>
          <cell r="W2670">
            <v>12.179999999999998</v>
          </cell>
          <cell r="X2670">
            <v>639.44999999999993</v>
          </cell>
          <cell r="Y2670">
            <v>50089.03</v>
          </cell>
          <cell r="Z2670">
            <v>2629674.0749999997</v>
          </cell>
          <cell r="AA2670">
            <v>52593.48</v>
          </cell>
          <cell r="AB2670">
            <v>2761157.7</v>
          </cell>
          <cell r="AC2670">
            <v>1</v>
          </cell>
          <cell r="AD2670">
            <v>52.5</v>
          </cell>
          <cell r="AE2670" t="e">
            <v>#REF!</v>
          </cell>
          <cell r="AF2670" t="e">
            <v>#REF!</v>
          </cell>
          <cell r="AI2670">
            <v>22100</v>
          </cell>
          <cell r="AJ2670">
            <v>1160250</v>
          </cell>
        </row>
        <row r="2671">
          <cell r="A2671" t="str">
            <v>B30530</v>
          </cell>
          <cell r="B2671">
            <v>8640</v>
          </cell>
          <cell r="C2671">
            <v>1840</v>
          </cell>
          <cell r="E2671" t="str">
            <v>PP-R Pipe (PN10)</v>
          </cell>
          <cell r="F2671" t="str">
            <v>Ống PP-R loại PN10</v>
          </cell>
          <cell r="G2671" t="str">
            <v>20A (DN25)</v>
          </cell>
          <cell r="H2671" t="str">
            <v>m</v>
          </cell>
          <cell r="I2671">
            <v>132.6</v>
          </cell>
          <cell r="J2671">
            <v>17000</v>
          </cell>
          <cell r="K2671">
            <v>2254200</v>
          </cell>
          <cell r="M2671" t="str">
            <v>Tien Phong</v>
          </cell>
          <cell r="N2671">
            <v>0</v>
          </cell>
          <cell r="O2671" t="str">
            <v>Viet nam</v>
          </cell>
          <cell r="Q2671">
            <v>100</v>
          </cell>
          <cell r="R2671">
            <v>0</v>
          </cell>
          <cell r="S2671">
            <v>0</v>
          </cell>
          <cell r="T2671">
            <v>132.6</v>
          </cell>
          <cell r="U2671">
            <v>16986</v>
          </cell>
          <cell r="V2671">
            <v>2252343.6</v>
          </cell>
          <cell r="W2671">
            <v>9.66</v>
          </cell>
          <cell r="X2671">
            <v>1280.9159999999999</v>
          </cell>
          <cell r="Y2671">
            <v>39725.78</v>
          </cell>
          <cell r="Z2671">
            <v>5267638.4279999994</v>
          </cell>
          <cell r="AA2671">
            <v>41712.07</v>
          </cell>
          <cell r="AB2671">
            <v>5531020.4819999998</v>
          </cell>
          <cell r="AC2671">
            <v>0.8</v>
          </cell>
          <cell r="AD2671">
            <v>106.08</v>
          </cell>
          <cell r="AE2671" t="e">
            <v>#REF!</v>
          </cell>
          <cell r="AF2671" t="e">
            <v>#REF!</v>
          </cell>
          <cell r="AI2671">
            <v>17000</v>
          </cell>
          <cell r="AJ2671">
            <v>2254200</v>
          </cell>
        </row>
        <row r="2672">
          <cell r="A2672" t="str">
            <v>B30531</v>
          </cell>
          <cell r="B2672">
            <v>8639</v>
          </cell>
          <cell r="C2672">
            <v>1840</v>
          </cell>
          <cell r="E2672" t="str">
            <v>PP-R Pipe (PN10)</v>
          </cell>
          <cell r="F2672" t="str">
            <v>Ống PP-R loại PN10</v>
          </cell>
          <cell r="G2672" t="str">
            <v>15A (DN20)</v>
          </cell>
          <cell r="H2672" t="str">
            <v>m</v>
          </cell>
          <cell r="I2672">
            <v>181.4</v>
          </cell>
          <cell r="J2672">
            <v>9600</v>
          </cell>
          <cell r="K2672">
            <v>1741440</v>
          </cell>
          <cell r="M2672" t="str">
            <v>Tien Phong</v>
          </cell>
          <cell r="N2672">
            <v>0</v>
          </cell>
          <cell r="O2672" t="str">
            <v>Viet nam</v>
          </cell>
          <cell r="Q2672">
            <v>100</v>
          </cell>
          <cell r="R2672">
            <v>0</v>
          </cell>
          <cell r="S2672">
            <v>0</v>
          </cell>
          <cell r="T2672">
            <v>181.4</v>
          </cell>
          <cell r="U2672">
            <v>9610.5</v>
          </cell>
          <cell r="V2672">
            <v>1743344.7</v>
          </cell>
          <cell r="W2672">
            <v>7.56</v>
          </cell>
          <cell r="X2672">
            <v>1371.384</v>
          </cell>
          <cell r="Y2672">
            <v>31089.74</v>
          </cell>
          <cell r="Z2672">
            <v>5639678.8360000001</v>
          </cell>
          <cell r="AA2672">
            <v>32644.23</v>
          </cell>
          <cell r="AB2672">
            <v>5921663.3219999997</v>
          </cell>
          <cell r="AC2672">
            <v>0.6</v>
          </cell>
          <cell r="AD2672">
            <v>108.84</v>
          </cell>
          <cell r="AE2672" t="e">
            <v>#REF!</v>
          </cell>
          <cell r="AF2672" t="e">
            <v>#REF!</v>
          </cell>
          <cell r="AI2672">
            <v>9600</v>
          </cell>
          <cell r="AJ2672">
            <v>1741440</v>
          </cell>
        </row>
        <row r="2673">
          <cell r="A2673" t="str">
            <v>B30532</v>
          </cell>
          <cell r="B2673">
            <v>8678</v>
          </cell>
          <cell r="C2673">
            <v>1840</v>
          </cell>
          <cell r="E2673" t="str">
            <v>PP-R Pipe -PN20</v>
          </cell>
          <cell r="F2673" t="str">
            <v>Ống PP-R nước nóng loại PN20</v>
          </cell>
          <cell r="G2673" t="str">
            <v>50A (DN63)</v>
          </cell>
          <cell r="H2673" t="str">
            <v>m</v>
          </cell>
          <cell r="I2673">
            <v>4</v>
          </cell>
          <cell r="J2673">
            <v>115800</v>
          </cell>
          <cell r="K2673">
            <v>463200</v>
          </cell>
          <cell r="M2673" t="str">
            <v>Tien Phong</v>
          </cell>
          <cell r="N2673">
            <v>0</v>
          </cell>
          <cell r="O2673" t="str">
            <v>Viet nam</v>
          </cell>
          <cell r="Q2673">
            <v>100</v>
          </cell>
          <cell r="R2673">
            <v>0</v>
          </cell>
          <cell r="S2673">
            <v>0</v>
          </cell>
          <cell r="T2673">
            <v>4</v>
          </cell>
          <cell r="U2673">
            <v>115773</v>
          </cell>
          <cell r="V2673">
            <v>463092</v>
          </cell>
          <cell r="W2673">
            <v>45.359999999999992</v>
          </cell>
          <cell r="X2673">
            <v>181.43999999999997</v>
          </cell>
          <cell r="Y2673">
            <v>186538.46</v>
          </cell>
          <cell r="Z2673">
            <v>746153.84</v>
          </cell>
          <cell r="AA2673">
            <v>195865.39</v>
          </cell>
          <cell r="AB2673">
            <v>783461.56</v>
          </cell>
          <cell r="AC2673">
            <v>3.6</v>
          </cell>
          <cell r="AD2673">
            <v>14.4</v>
          </cell>
          <cell r="AE2673" t="e">
            <v>#REF!</v>
          </cell>
          <cell r="AF2673" t="e">
            <v>#REF!</v>
          </cell>
          <cell r="AI2673">
            <v>115800</v>
          </cell>
          <cell r="AJ2673">
            <v>463200</v>
          </cell>
        </row>
        <row r="2674">
          <cell r="A2674" t="str">
            <v>B30533</v>
          </cell>
          <cell r="B2674">
            <v>8677</v>
          </cell>
          <cell r="C2674">
            <v>1840</v>
          </cell>
          <cell r="E2674" t="str">
            <v>PP-R Pipe -PN20</v>
          </cell>
          <cell r="F2674" t="str">
            <v>Ống PP-R nước nóng loại PN20</v>
          </cell>
          <cell r="G2674" t="str">
            <v>40A (DN50)</v>
          </cell>
          <cell r="H2674" t="str">
            <v>m</v>
          </cell>
          <cell r="I2674">
            <v>28.5</v>
          </cell>
          <cell r="J2674">
            <v>73500</v>
          </cell>
          <cell r="K2674">
            <v>2094750</v>
          </cell>
          <cell r="M2674" t="str">
            <v>Tien Phong</v>
          </cell>
          <cell r="N2674">
            <v>0</v>
          </cell>
          <cell r="O2674" t="str">
            <v>Viet nam</v>
          </cell>
          <cell r="Q2674">
            <v>100</v>
          </cell>
          <cell r="R2674">
            <v>0</v>
          </cell>
          <cell r="S2674">
            <v>0</v>
          </cell>
          <cell r="T2674">
            <v>28.5</v>
          </cell>
          <cell r="U2674">
            <v>73531.5</v>
          </cell>
          <cell r="V2674">
            <v>2095647.75</v>
          </cell>
          <cell r="W2674">
            <v>34.44</v>
          </cell>
          <cell r="X2674">
            <v>981.54</v>
          </cell>
          <cell r="Y2674">
            <v>141631.06</v>
          </cell>
          <cell r="Z2674">
            <v>4036485.21</v>
          </cell>
          <cell r="AA2674">
            <v>148712.60999999999</v>
          </cell>
          <cell r="AB2674">
            <v>4238309.3849999998</v>
          </cell>
          <cell r="AC2674">
            <v>2.8</v>
          </cell>
          <cell r="AD2674">
            <v>79.8</v>
          </cell>
          <cell r="AE2674" t="e">
            <v>#REF!</v>
          </cell>
          <cell r="AF2674" t="e">
            <v>#REF!</v>
          </cell>
          <cell r="AI2674">
            <v>73500</v>
          </cell>
          <cell r="AJ2674">
            <v>2094750</v>
          </cell>
        </row>
        <row r="2675">
          <cell r="A2675" t="str">
            <v>B30534</v>
          </cell>
          <cell r="B2675">
            <v>8676</v>
          </cell>
          <cell r="C2675">
            <v>1840</v>
          </cell>
          <cell r="E2675" t="str">
            <v>PP-R Pipe -PN20</v>
          </cell>
          <cell r="F2675" t="str">
            <v>Ống PP-R nước nóng loại PN20</v>
          </cell>
          <cell r="G2675" t="str">
            <v>32A (DN40)</v>
          </cell>
          <cell r="H2675" t="str">
            <v>m</v>
          </cell>
          <cell r="I2675">
            <v>8.8000000000000007</v>
          </cell>
          <cell r="J2675">
            <v>47200</v>
          </cell>
          <cell r="K2675">
            <v>415360</v>
          </cell>
          <cell r="M2675" t="str">
            <v>Tien Phong</v>
          </cell>
          <cell r="N2675">
            <v>0</v>
          </cell>
          <cell r="O2675" t="str">
            <v>Viet nam</v>
          </cell>
          <cell r="Q2675">
            <v>100</v>
          </cell>
          <cell r="R2675">
            <v>0</v>
          </cell>
          <cell r="S2675">
            <v>0</v>
          </cell>
          <cell r="T2675">
            <v>8.8000000000000007</v>
          </cell>
          <cell r="U2675">
            <v>47158.5</v>
          </cell>
          <cell r="V2675">
            <v>414994.80000000005</v>
          </cell>
          <cell r="W2675">
            <v>26.88</v>
          </cell>
          <cell r="X2675">
            <v>236.54400000000001</v>
          </cell>
          <cell r="Y2675">
            <v>110541.31</v>
          </cell>
          <cell r="Z2675">
            <v>972763.52800000005</v>
          </cell>
          <cell r="AA2675">
            <v>116068.38</v>
          </cell>
          <cell r="AB2675">
            <v>1021401.7440000002</v>
          </cell>
          <cell r="AC2675">
            <v>2.2000000000000002</v>
          </cell>
          <cell r="AD2675">
            <v>19.360000000000003</v>
          </cell>
          <cell r="AE2675" t="e">
            <v>#REF!</v>
          </cell>
          <cell r="AF2675" t="e">
            <v>#REF!</v>
          </cell>
          <cell r="AI2675">
            <v>47200</v>
          </cell>
          <cell r="AJ2675">
            <v>415360.00000000006</v>
          </cell>
        </row>
        <row r="2676">
          <cell r="A2676" t="str">
            <v>B30535</v>
          </cell>
          <cell r="B2676">
            <v>8675</v>
          </cell>
          <cell r="C2676">
            <v>1840</v>
          </cell>
          <cell r="E2676" t="str">
            <v>PP-R Pipe -PN20</v>
          </cell>
          <cell r="F2676" t="str">
            <v>Ống PP-R nước nóng loại PN20</v>
          </cell>
          <cell r="G2676" t="str">
            <v>25A (DN32)</v>
          </cell>
          <cell r="H2676" t="str">
            <v>m</v>
          </cell>
          <cell r="I2676">
            <v>9.6999999999999993</v>
          </cell>
          <cell r="J2676">
            <v>30600</v>
          </cell>
          <cell r="K2676">
            <v>296820</v>
          </cell>
          <cell r="M2676" t="str">
            <v>Tien Phong</v>
          </cell>
          <cell r="N2676">
            <v>0</v>
          </cell>
          <cell r="O2676" t="str">
            <v>Viet nam</v>
          </cell>
          <cell r="Q2676">
            <v>100</v>
          </cell>
          <cell r="R2676">
            <v>0</v>
          </cell>
          <cell r="S2676">
            <v>0</v>
          </cell>
          <cell r="T2676">
            <v>9.6999999999999993</v>
          </cell>
          <cell r="U2676">
            <v>30619.5</v>
          </cell>
          <cell r="V2676">
            <v>297009.14999999997</v>
          </cell>
          <cell r="W2676">
            <v>24.359999999999996</v>
          </cell>
          <cell r="X2676">
            <v>236.29199999999994</v>
          </cell>
          <cell r="Y2676">
            <v>100178.06</v>
          </cell>
          <cell r="Z2676">
            <v>971727.18199999991</v>
          </cell>
          <cell r="AA2676">
            <v>105186.97</v>
          </cell>
          <cell r="AB2676">
            <v>1020313.6089999999</v>
          </cell>
          <cell r="AC2676">
            <v>1.9</v>
          </cell>
          <cell r="AD2676">
            <v>18.429999999999996</v>
          </cell>
          <cell r="AE2676" t="e">
            <v>#REF!</v>
          </cell>
          <cell r="AF2676" t="e">
            <v>#REF!</v>
          </cell>
          <cell r="AI2676">
            <v>30600</v>
          </cell>
          <cell r="AJ2676">
            <v>296820</v>
          </cell>
        </row>
        <row r="2677">
          <cell r="A2677" t="str">
            <v>B30536</v>
          </cell>
          <cell r="B2677">
            <v>8674</v>
          </cell>
          <cell r="C2677">
            <v>1840</v>
          </cell>
          <cell r="E2677" t="str">
            <v>PP-R Pipe -PN20</v>
          </cell>
          <cell r="F2677" t="str">
            <v>Ống PP-R nước nóng loại PN20</v>
          </cell>
          <cell r="G2677" t="str">
            <v>20A (DN25)</v>
          </cell>
          <cell r="H2677" t="str">
            <v>m</v>
          </cell>
          <cell r="I2677">
            <v>102.29999999999998</v>
          </cell>
          <cell r="J2677">
            <v>20800</v>
          </cell>
          <cell r="K2677">
            <v>2127840</v>
          </cell>
          <cell r="M2677" t="str">
            <v>Tien Phong</v>
          </cell>
          <cell r="N2677">
            <v>0</v>
          </cell>
          <cell r="O2677" t="str">
            <v>Viet nam</v>
          </cell>
          <cell r="Q2677">
            <v>100</v>
          </cell>
          <cell r="R2677" t="str">
            <v>Eur</v>
          </cell>
          <cell r="S2677">
            <v>0</v>
          </cell>
          <cell r="T2677">
            <v>102.29999999999998</v>
          </cell>
          <cell r="U2677">
            <v>20785.5</v>
          </cell>
          <cell r="V2677">
            <v>2126356.6499999994</v>
          </cell>
          <cell r="W2677">
            <v>19.32</v>
          </cell>
          <cell r="X2677">
            <v>1976.4359999999997</v>
          </cell>
          <cell r="Y2677">
            <v>79451.570000000007</v>
          </cell>
          <cell r="Z2677">
            <v>8127895.6109999996</v>
          </cell>
          <cell r="AA2677">
            <v>83424.149999999994</v>
          </cell>
          <cell r="AB2677">
            <v>8534290.5449999981</v>
          </cell>
          <cell r="AC2677">
            <v>1.5</v>
          </cell>
          <cell r="AD2677">
            <v>153.44999999999999</v>
          </cell>
          <cell r="AE2677" t="e">
            <v>#REF!</v>
          </cell>
          <cell r="AF2677" t="e">
            <v>#REF!</v>
          </cell>
          <cell r="AI2677">
            <v>20800</v>
          </cell>
          <cell r="AJ2677">
            <v>2127839.9999999995</v>
          </cell>
        </row>
        <row r="2678">
          <cell r="A2678" t="str">
            <v>B30537</v>
          </cell>
          <cell r="B2678">
            <v>8673</v>
          </cell>
          <cell r="C2678">
            <v>1840</v>
          </cell>
          <cell r="E2678" t="str">
            <v>PP-R Pipe -PN20</v>
          </cell>
          <cell r="F2678" t="str">
            <v>Ống PP-R nước nóng loại PN20</v>
          </cell>
          <cell r="G2678" t="str">
            <v>15A (DN20)</v>
          </cell>
          <cell r="H2678" t="str">
            <v>m</v>
          </cell>
          <cell r="I2678">
            <v>171.10000000000002</v>
          </cell>
          <cell r="J2678">
            <v>11800</v>
          </cell>
          <cell r="K2678">
            <v>2018980</v>
          </cell>
          <cell r="M2678" t="str">
            <v>Tien Phong</v>
          </cell>
          <cell r="N2678">
            <v>0</v>
          </cell>
          <cell r="O2678" t="str">
            <v>Viet nam</v>
          </cell>
          <cell r="Q2678">
            <v>100</v>
          </cell>
          <cell r="R2678">
            <v>0</v>
          </cell>
          <cell r="S2678">
            <v>0</v>
          </cell>
          <cell r="T2678">
            <v>171.10000000000002</v>
          </cell>
          <cell r="U2678">
            <v>11845.5</v>
          </cell>
          <cell r="V2678">
            <v>2026765.0500000003</v>
          </cell>
          <cell r="W2678">
            <v>15.12</v>
          </cell>
          <cell r="X2678">
            <v>2587.0320000000002</v>
          </cell>
          <cell r="Y2678">
            <v>62179.49</v>
          </cell>
          <cell r="Z2678">
            <v>10638910.739000002</v>
          </cell>
          <cell r="AA2678">
            <v>65288.46</v>
          </cell>
          <cell r="AB2678">
            <v>11170855.506000001</v>
          </cell>
          <cell r="AC2678">
            <v>1.2</v>
          </cell>
          <cell r="AD2678">
            <v>205.32000000000002</v>
          </cell>
          <cell r="AE2678" t="e">
            <v>#REF!</v>
          </cell>
          <cell r="AF2678" t="e">
            <v>#REF!</v>
          </cell>
          <cell r="AI2678">
            <v>11800</v>
          </cell>
          <cell r="AJ2678">
            <v>2018980.0000000002</v>
          </cell>
        </row>
        <row r="2679">
          <cell r="A2679" t="str">
            <v>B30538</v>
          </cell>
          <cell r="B2679">
            <v>9258</v>
          </cell>
          <cell r="C2679">
            <v>1847</v>
          </cell>
          <cell r="E2679" t="str">
            <v>PP-R pipe fitting</v>
          </cell>
          <cell r="F2679" t="str">
            <v>Phụ kiện ống PP-R</v>
          </cell>
          <cell r="H2679" t="str">
            <v>lot</v>
          </cell>
          <cell r="J2679">
            <v>17784700</v>
          </cell>
          <cell r="K2679">
            <v>0</v>
          </cell>
          <cell r="M2679">
            <v>0</v>
          </cell>
          <cell r="N2679">
            <v>0</v>
          </cell>
          <cell r="O2679">
            <v>0</v>
          </cell>
          <cell r="R2679" t="str">
            <v>PPR</v>
          </cell>
          <cell r="S2679">
            <v>1.2</v>
          </cell>
          <cell r="T2679">
            <v>0</v>
          </cell>
          <cell r="U2679">
            <v>17793889.920000002</v>
          </cell>
          <cell r="V2679">
            <v>0</v>
          </cell>
          <cell r="W2679">
            <v>0</v>
          </cell>
          <cell r="X2679">
            <v>0</v>
          </cell>
          <cell r="Z2679">
            <v>0</v>
          </cell>
          <cell r="AA2679">
            <v>0</v>
          </cell>
          <cell r="AB2679">
            <v>0</v>
          </cell>
          <cell r="AC2679">
            <v>0</v>
          </cell>
          <cell r="AD2679">
            <v>0</v>
          </cell>
          <cell r="AE2679" t="e">
            <v>#REF!</v>
          </cell>
          <cell r="AF2679" t="e">
            <v>#REF!</v>
          </cell>
          <cell r="AI2679">
            <v>17784700</v>
          </cell>
          <cell r="AJ2679">
            <v>0</v>
          </cell>
        </row>
        <row r="2680">
          <cell r="A2680" t="str">
            <v>B30539</v>
          </cell>
          <cell r="B2680">
            <v>9270</v>
          </cell>
          <cell r="C2680">
            <v>1834</v>
          </cell>
          <cell r="E2680" t="str">
            <v>Ditto Suspended &amp; Supports Materials</v>
          </cell>
          <cell r="F2680" t="str">
            <v>Vật tư làm giá đỡ</v>
          </cell>
          <cell r="H2680" t="str">
            <v>Lot</v>
          </cell>
          <cell r="J2680">
            <v>2964100</v>
          </cell>
          <cell r="K2680">
            <v>0</v>
          </cell>
          <cell r="M2680">
            <v>0</v>
          </cell>
          <cell r="N2680">
            <v>0</v>
          </cell>
          <cell r="O2680">
            <v>0</v>
          </cell>
          <cell r="R2680" t="str">
            <v>PPR</v>
          </cell>
          <cell r="S2680">
            <v>0.2</v>
          </cell>
          <cell r="T2680">
            <v>0</v>
          </cell>
          <cell r="U2680">
            <v>2965648.32</v>
          </cell>
          <cell r="V2680">
            <v>0</v>
          </cell>
          <cell r="W2680">
            <v>0</v>
          </cell>
          <cell r="X2680">
            <v>0</v>
          </cell>
          <cell r="Z2680">
            <v>0</v>
          </cell>
          <cell r="AA2680">
            <v>0</v>
          </cell>
          <cell r="AB2680">
            <v>0</v>
          </cell>
          <cell r="AC2680">
            <v>0</v>
          </cell>
          <cell r="AD2680">
            <v>0</v>
          </cell>
          <cell r="AE2680" t="e">
            <v>#REF!</v>
          </cell>
          <cell r="AF2680" t="e">
            <v>#REF!</v>
          </cell>
          <cell r="AI2680">
            <v>2964100</v>
          </cell>
          <cell r="AJ2680">
            <v>0</v>
          </cell>
        </row>
        <row r="2681">
          <cell r="A2681" t="str">
            <v>B30540</v>
          </cell>
          <cell r="B2681">
            <v>10422</v>
          </cell>
          <cell r="C2681">
            <v>1847</v>
          </cell>
          <cell r="E2681" t="str">
            <v>Cút PPR D63</v>
          </cell>
          <cell r="F2681">
            <v>0</v>
          </cell>
          <cell r="G2681">
            <v>0</v>
          </cell>
          <cell r="H2681" t="str">
            <v>cái</v>
          </cell>
          <cell r="I2681">
            <v>1</v>
          </cell>
          <cell r="J2681">
            <v>98100</v>
          </cell>
          <cell r="K2681">
            <v>98100</v>
          </cell>
          <cell r="M2681" t="str">
            <v>Tiền Phong</v>
          </cell>
          <cell r="N2681">
            <v>0</v>
          </cell>
          <cell r="O2681" t="str">
            <v>Việt Nam</v>
          </cell>
          <cell r="Q2681">
            <v>100</v>
          </cell>
          <cell r="R2681">
            <v>98189</v>
          </cell>
          <cell r="S2681">
            <v>0</v>
          </cell>
          <cell r="T2681">
            <v>1</v>
          </cell>
          <cell r="U2681">
            <v>98116.5</v>
          </cell>
          <cell r="V2681">
            <v>98116.5</v>
          </cell>
          <cell r="W2681">
            <v>0</v>
          </cell>
          <cell r="X2681">
            <v>0</v>
          </cell>
          <cell r="Y2681">
            <v>0</v>
          </cell>
          <cell r="Z2681">
            <v>0</v>
          </cell>
          <cell r="AA2681">
            <v>0</v>
          </cell>
          <cell r="AB2681">
            <v>0</v>
          </cell>
          <cell r="AC2681">
            <v>0</v>
          </cell>
          <cell r="AD2681">
            <v>0</v>
          </cell>
          <cell r="AE2681" t="e">
            <v>#REF!</v>
          </cell>
          <cell r="AF2681" t="e">
            <v>#REF!</v>
          </cell>
          <cell r="AI2681">
            <v>98100</v>
          </cell>
          <cell r="AJ2681">
            <v>98100</v>
          </cell>
        </row>
        <row r="2682">
          <cell r="A2682" t="str">
            <v>B30541</v>
          </cell>
          <cell r="B2682">
            <v>10423</v>
          </cell>
          <cell r="C2682">
            <v>1847</v>
          </cell>
          <cell r="E2682" t="str">
            <v>Cút PPR D50</v>
          </cell>
          <cell r="F2682">
            <v>0</v>
          </cell>
          <cell r="G2682">
            <v>0</v>
          </cell>
          <cell r="H2682" t="str">
            <v>cái</v>
          </cell>
          <cell r="I2682">
            <v>1</v>
          </cell>
          <cell r="J2682">
            <v>29100</v>
          </cell>
          <cell r="K2682">
            <v>29100</v>
          </cell>
          <cell r="M2682" t="str">
            <v>Tiền Phong</v>
          </cell>
          <cell r="N2682">
            <v>0</v>
          </cell>
          <cell r="O2682" t="str">
            <v>Việt Nam</v>
          </cell>
          <cell r="Q2682">
            <v>100</v>
          </cell>
          <cell r="R2682">
            <v>29125.53</v>
          </cell>
          <cell r="S2682">
            <v>0</v>
          </cell>
          <cell r="T2682">
            <v>1</v>
          </cell>
          <cell r="U2682">
            <v>29055</v>
          </cell>
          <cell r="V2682">
            <v>29055</v>
          </cell>
          <cell r="W2682">
            <v>0</v>
          </cell>
          <cell r="X2682">
            <v>0</v>
          </cell>
          <cell r="Y2682">
            <v>0</v>
          </cell>
          <cell r="Z2682">
            <v>0</v>
          </cell>
          <cell r="AA2682">
            <v>0</v>
          </cell>
          <cell r="AB2682">
            <v>0</v>
          </cell>
          <cell r="AC2682">
            <v>0</v>
          </cell>
          <cell r="AD2682">
            <v>0</v>
          </cell>
          <cell r="AE2682" t="e">
            <v>#REF!</v>
          </cell>
          <cell r="AF2682" t="e">
            <v>#REF!</v>
          </cell>
          <cell r="AI2682">
            <v>29100</v>
          </cell>
          <cell r="AJ2682">
            <v>29100</v>
          </cell>
        </row>
        <row r="2683">
          <cell r="A2683" t="str">
            <v>B30542</v>
          </cell>
          <cell r="B2683">
            <v>10424</v>
          </cell>
          <cell r="C2683">
            <v>1847</v>
          </cell>
          <cell r="E2683" t="str">
            <v>Cút PPR D40</v>
          </cell>
          <cell r="F2683">
            <v>0</v>
          </cell>
          <cell r="G2683">
            <v>0</v>
          </cell>
          <cell r="H2683" t="str">
            <v>cái</v>
          </cell>
          <cell r="I2683">
            <v>2</v>
          </cell>
          <cell r="J2683">
            <v>18300</v>
          </cell>
          <cell r="K2683">
            <v>36600</v>
          </cell>
          <cell r="M2683" t="str">
            <v>Tiền Phong</v>
          </cell>
          <cell r="N2683">
            <v>0</v>
          </cell>
          <cell r="O2683" t="str">
            <v>Việt Nam</v>
          </cell>
          <cell r="Q2683">
            <v>100</v>
          </cell>
          <cell r="R2683">
            <v>18426</v>
          </cell>
          <cell r="S2683">
            <v>0</v>
          </cell>
          <cell r="T2683">
            <v>2</v>
          </cell>
          <cell r="U2683">
            <v>18327</v>
          </cell>
          <cell r="V2683">
            <v>36654</v>
          </cell>
          <cell r="W2683">
            <v>0</v>
          </cell>
          <cell r="X2683">
            <v>0</v>
          </cell>
          <cell r="Y2683">
            <v>0</v>
          </cell>
          <cell r="Z2683">
            <v>0</v>
          </cell>
          <cell r="AA2683">
            <v>0</v>
          </cell>
          <cell r="AB2683">
            <v>0</v>
          </cell>
          <cell r="AC2683">
            <v>0</v>
          </cell>
          <cell r="AD2683">
            <v>0</v>
          </cell>
          <cell r="AE2683" t="e">
            <v>#REF!</v>
          </cell>
          <cell r="AF2683" t="e">
            <v>#REF!</v>
          </cell>
          <cell r="AI2683">
            <v>18300</v>
          </cell>
          <cell r="AJ2683">
            <v>36600</v>
          </cell>
        </row>
        <row r="2684">
          <cell r="A2684" t="str">
            <v>B30543</v>
          </cell>
          <cell r="B2684">
            <v>10425</v>
          </cell>
          <cell r="C2684">
            <v>1847</v>
          </cell>
          <cell r="E2684" t="str">
            <v>Cút PPR D32</v>
          </cell>
          <cell r="F2684">
            <v>0</v>
          </cell>
          <cell r="G2684">
            <v>0</v>
          </cell>
          <cell r="H2684" t="str">
            <v>cái</v>
          </cell>
          <cell r="I2684">
            <v>6</v>
          </cell>
          <cell r="J2684">
            <v>11200</v>
          </cell>
          <cell r="K2684">
            <v>67200</v>
          </cell>
          <cell r="M2684" t="str">
            <v>Tiền Phong</v>
          </cell>
          <cell r="N2684">
            <v>0</v>
          </cell>
          <cell r="O2684" t="str">
            <v>Việt Nam</v>
          </cell>
          <cell r="Q2684">
            <v>100</v>
          </cell>
          <cell r="R2684">
            <v>11122</v>
          </cell>
          <cell r="S2684">
            <v>0</v>
          </cell>
          <cell r="T2684">
            <v>6</v>
          </cell>
          <cell r="U2684">
            <v>11175</v>
          </cell>
          <cell r="V2684">
            <v>67050</v>
          </cell>
          <cell r="W2684">
            <v>0</v>
          </cell>
          <cell r="X2684">
            <v>0</v>
          </cell>
          <cell r="Y2684">
            <v>0</v>
          </cell>
          <cell r="Z2684">
            <v>0</v>
          </cell>
          <cell r="AA2684">
            <v>0</v>
          </cell>
          <cell r="AB2684">
            <v>0</v>
          </cell>
          <cell r="AC2684">
            <v>0</v>
          </cell>
          <cell r="AD2684">
            <v>0</v>
          </cell>
          <cell r="AE2684" t="e">
            <v>#REF!</v>
          </cell>
          <cell r="AF2684" t="e">
            <v>#REF!</v>
          </cell>
          <cell r="AI2684">
            <v>11200</v>
          </cell>
          <cell r="AJ2684">
            <v>67200</v>
          </cell>
        </row>
        <row r="2685">
          <cell r="A2685" t="str">
            <v>B30544</v>
          </cell>
          <cell r="B2685">
            <v>10426</v>
          </cell>
          <cell r="C2685">
            <v>1847</v>
          </cell>
          <cell r="E2685" t="str">
            <v>Cút PPR D25</v>
          </cell>
          <cell r="F2685">
            <v>0</v>
          </cell>
          <cell r="G2685">
            <v>0</v>
          </cell>
          <cell r="H2685" t="str">
            <v>cái</v>
          </cell>
          <cell r="I2685">
            <v>34</v>
          </cell>
          <cell r="J2685">
            <v>5800</v>
          </cell>
          <cell r="K2685">
            <v>197200</v>
          </cell>
          <cell r="M2685" t="str">
            <v>Tiền Phong</v>
          </cell>
          <cell r="N2685">
            <v>0</v>
          </cell>
          <cell r="O2685" t="str">
            <v>Việt Nam</v>
          </cell>
          <cell r="Q2685">
            <v>100</v>
          </cell>
          <cell r="R2685">
            <v>5810</v>
          </cell>
          <cell r="S2685">
            <v>0</v>
          </cell>
          <cell r="T2685">
            <v>34</v>
          </cell>
          <cell r="U2685">
            <v>5811</v>
          </cell>
          <cell r="V2685">
            <v>197574</v>
          </cell>
          <cell r="W2685">
            <v>0</v>
          </cell>
          <cell r="X2685">
            <v>0</v>
          </cell>
          <cell r="Y2685">
            <v>0</v>
          </cell>
          <cell r="Z2685">
            <v>0</v>
          </cell>
          <cell r="AA2685">
            <v>0</v>
          </cell>
          <cell r="AB2685">
            <v>0</v>
          </cell>
          <cell r="AC2685">
            <v>0</v>
          </cell>
          <cell r="AD2685">
            <v>0</v>
          </cell>
          <cell r="AE2685" t="e">
            <v>#REF!</v>
          </cell>
          <cell r="AF2685" t="e">
            <v>#REF!</v>
          </cell>
          <cell r="AI2685">
            <v>5800</v>
          </cell>
          <cell r="AJ2685">
            <v>197200</v>
          </cell>
        </row>
        <row r="2686">
          <cell r="A2686" t="str">
            <v>B30545</v>
          </cell>
          <cell r="B2686">
            <v>10427</v>
          </cell>
          <cell r="C2686">
            <v>1847</v>
          </cell>
          <cell r="E2686" t="str">
            <v>Cút PPR D20</v>
          </cell>
          <cell r="F2686">
            <v>0</v>
          </cell>
          <cell r="G2686">
            <v>0</v>
          </cell>
          <cell r="H2686" t="str">
            <v>cái</v>
          </cell>
          <cell r="I2686">
            <v>101</v>
          </cell>
          <cell r="J2686">
            <v>4500</v>
          </cell>
          <cell r="K2686">
            <v>454500</v>
          </cell>
          <cell r="M2686" t="str">
            <v>Tiền Phong</v>
          </cell>
          <cell r="N2686">
            <v>0</v>
          </cell>
          <cell r="O2686" t="str">
            <v>Việt Nam</v>
          </cell>
          <cell r="Q2686">
            <v>100</v>
          </cell>
          <cell r="R2686">
            <v>4376.59</v>
          </cell>
          <cell r="S2686">
            <v>0</v>
          </cell>
          <cell r="T2686">
            <v>101</v>
          </cell>
          <cell r="U2686">
            <v>4470</v>
          </cell>
          <cell r="V2686">
            <v>451470</v>
          </cell>
          <cell r="W2686">
            <v>0</v>
          </cell>
          <cell r="X2686">
            <v>0</v>
          </cell>
          <cell r="Y2686">
            <v>0</v>
          </cell>
          <cell r="Z2686">
            <v>0</v>
          </cell>
          <cell r="AA2686">
            <v>0</v>
          </cell>
          <cell r="AB2686">
            <v>0</v>
          </cell>
          <cell r="AC2686">
            <v>0</v>
          </cell>
          <cell r="AD2686">
            <v>0</v>
          </cell>
          <cell r="AE2686" t="e">
            <v>#REF!</v>
          </cell>
          <cell r="AF2686" t="e">
            <v>#REF!</v>
          </cell>
          <cell r="AI2686">
            <v>4500</v>
          </cell>
          <cell r="AJ2686">
            <v>454500</v>
          </cell>
        </row>
        <row r="2687">
          <cell r="A2687" t="str">
            <v>B30546</v>
          </cell>
          <cell r="B2687">
            <v>10428</v>
          </cell>
          <cell r="C2687">
            <v>1847</v>
          </cell>
          <cell r="E2687" t="str">
            <v>Chếch PPR D25</v>
          </cell>
          <cell r="F2687">
            <v>0</v>
          </cell>
          <cell r="G2687">
            <v>0</v>
          </cell>
          <cell r="H2687" t="str">
            <v>cái</v>
          </cell>
          <cell r="I2687">
            <v>4</v>
          </cell>
          <cell r="J2687">
            <v>6500</v>
          </cell>
          <cell r="K2687">
            <v>26000</v>
          </cell>
          <cell r="M2687" t="str">
            <v>Tiền Phong</v>
          </cell>
          <cell r="N2687">
            <v>0</v>
          </cell>
          <cell r="O2687" t="str">
            <v>Việt Nam</v>
          </cell>
          <cell r="Q2687">
            <v>100</v>
          </cell>
          <cell r="R2687">
            <v>6391</v>
          </cell>
          <cell r="S2687">
            <v>0</v>
          </cell>
          <cell r="T2687">
            <v>4</v>
          </cell>
          <cell r="U2687">
            <v>6481.5</v>
          </cell>
          <cell r="V2687">
            <v>25926</v>
          </cell>
          <cell r="W2687">
            <v>0</v>
          </cell>
          <cell r="X2687">
            <v>0</v>
          </cell>
          <cell r="Y2687">
            <v>0</v>
          </cell>
          <cell r="Z2687">
            <v>0</v>
          </cell>
          <cell r="AA2687">
            <v>0</v>
          </cell>
          <cell r="AB2687">
            <v>0</v>
          </cell>
          <cell r="AC2687">
            <v>0</v>
          </cell>
          <cell r="AD2687">
            <v>0</v>
          </cell>
          <cell r="AE2687" t="e">
            <v>#REF!</v>
          </cell>
          <cell r="AF2687" t="e">
            <v>#REF!</v>
          </cell>
          <cell r="AI2687">
            <v>6500</v>
          </cell>
          <cell r="AJ2687">
            <v>26000</v>
          </cell>
        </row>
        <row r="2688">
          <cell r="A2688" t="str">
            <v>B30547</v>
          </cell>
          <cell r="B2688">
            <v>10429</v>
          </cell>
          <cell r="C2688">
            <v>1847</v>
          </cell>
          <cell r="E2688" t="str">
            <v>Chếch PPR D20</v>
          </cell>
          <cell r="F2688">
            <v>0</v>
          </cell>
          <cell r="G2688">
            <v>0</v>
          </cell>
          <cell r="H2688" t="str">
            <v>cái</v>
          </cell>
          <cell r="I2688">
            <v>2</v>
          </cell>
          <cell r="J2688">
            <v>4000</v>
          </cell>
          <cell r="K2688">
            <v>8000</v>
          </cell>
          <cell r="M2688" t="str">
            <v>Tiền Phong</v>
          </cell>
          <cell r="N2688">
            <v>0</v>
          </cell>
          <cell r="O2688" t="str">
            <v>Việt Nam</v>
          </cell>
          <cell r="Q2688">
            <v>100</v>
          </cell>
          <cell r="R2688">
            <v>3984</v>
          </cell>
          <cell r="S2688">
            <v>0</v>
          </cell>
          <cell r="T2688">
            <v>2</v>
          </cell>
          <cell r="U2688">
            <v>4023</v>
          </cell>
          <cell r="V2688">
            <v>8046</v>
          </cell>
          <cell r="W2688">
            <v>0</v>
          </cell>
          <cell r="X2688">
            <v>0</v>
          </cell>
          <cell r="Y2688">
            <v>0</v>
          </cell>
          <cell r="Z2688">
            <v>0</v>
          </cell>
          <cell r="AA2688">
            <v>0</v>
          </cell>
          <cell r="AB2688">
            <v>0</v>
          </cell>
          <cell r="AC2688">
            <v>0</v>
          </cell>
          <cell r="AD2688">
            <v>0</v>
          </cell>
          <cell r="AE2688" t="e">
            <v>#REF!</v>
          </cell>
          <cell r="AF2688" t="e">
            <v>#REF!</v>
          </cell>
          <cell r="AI2688">
            <v>4000</v>
          </cell>
          <cell r="AJ2688">
            <v>8000</v>
          </cell>
        </row>
        <row r="2689">
          <cell r="A2689" t="str">
            <v>B30548</v>
          </cell>
          <cell r="B2689">
            <v>10430</v>
          </cell>
          <cell r="C2689">
            <v>1847</v>
          </cell>
          <cell r="E2689" t="str">
            <v>Côn thu PPR D63x50</v>
          </cell>
          <cell r="F2689">
            <v>0</v>
          </cell>
          <cell r="G2689">
            <v>0</v>
          </cell>
          <cell r="H2689" t="str">
            <v>cái</v>
          </cell>
          <cell r="I2689">
            <v>2</v>
          </cell>
          <cell r="J2689">
            <v>30400</v>
          </cell>
          <cell r="K2689">
            <v>60800</v>
          </cell>
          <cell r="M2689" t="str">
            <v>Tiền Phong</v>
          </cell>
          <cell r="N2689">
            <v>0</v>
          </cell>
          <cell r="O2689" t="str">
            <v>Việt Nam</v>
          </cell>
          <cell r="Q2689">
            <v>100</v>
          </cell>
          <cell r="R2689">
            <v>30378</v>
          </cell>
          <cell r="S2689">
            <v>0</v>
          </cell>
          <cell r="T2689">
            <v>2</v>
          </cell>
          <cell r="U2689">
            <v>30396</v>
          </cell>
          <cell r="V2689">
            <v>60792</v>
          </cell>
          <cell r="W2689">
            <v>0</v>
          </cell>
          <cell r="X2689">
            <v>0</v>
          </cell>
          <cell r="Y2689">
            <v>0</v>
          </cell>
          <cell r="Z2689">
            <v>0</v>
          </cell>
          <cell r="AA2689">
            <v>0</v>
          </cell>
          <cell r="AB2689">
            <v>0</v>
          </cell>
          <cell r="AC2689">
            <v>0</v>
          </cell>
          <cell r="AD2689">
            <v>0</v>
          </cell>
          <cell r="AE2689" t="e">
            <v>#REF!</v>
          </cell>
          <cell r="AF2689" t="e">
            <v>#REF!</v>
          </cell>
          <cell r="AI2689">
            <v>30400</v>
          </cell>
          <cell r="AJ2689">
            <v>60800</v>
          </cell>
        </row>
        <row r="2690">
          <cell r="A2690" t="str">
            <v>B30549</v>
          </cell>
          <cell r="B2690">
            <v>10431</v>
          </cell>
          <cell r="C2690">
            <v>1847</v>
          </cell>
          <cell r="E2690" t="str">
            <v>Côn thu PPR D63x40</v>
          </cell>
          <cell r="F2690">
            <v>0</v>
          </cell>
          <cell r="G2690">
            <v>0</v>
          </cell>
          <cell r="H2690" t="str">
            <v>cái</v>
          </cell>
          <cell r="I2690">
            <v>1</v>
          </cell>
          <cell r="J2690">
            <v>30400</v>
          </cell>
          <cell r="K2690">
            <v>30400</v>
          </cell>
          <cell r="M2690" t="str">
            <v>Tiền Phong</v>
          </cell>
          <cell r="N2690">
            <v>0</v>
          </cell>
          <cell r="O2690" t="str">
            <v>Việt Nam</v>
          </cell>
          <cell r="Q2690">
            <v>100</v>
          </cell>
          <cell r="R2690">
            <v>30378</v>
          </cell>
          <cell r="S2690">
            <v>0</v>
          </cell>
          <cell r="T2690">
            <v>1</v>
          </cell>
          <cell r="U2690">
            <v>30396</v>
          </cell>
          <cell r="V2690">
            <v>30396</v>
          </cell>
          <cell r="W2690">
            <v>0</v>
          </cell>
          <cell r="X2690">
            <v>0</v>
          </cell>
          <cell r="Y2690">
            <v>0</v>
          </cell>
          <cell r="Z2690">
            <v>0</v>
          </cell>
          <cell r="AA2690">
            <v>0</v>
          </cell>
          <cell r="AB2690">
            <v>0</v>
          </cell>
          <cell r="AC2690">
            <v>0</v>
          </cell>
          <cell r="AD2690">
            <v>0</v>
          </cell>
          <cell r="AE2690" t="e">
            <v>#REF!</v>
          </cell>
          <cell r="AF2690" t="e">
            <v>#REF!</v>
          </cell>
          <cell r="AI2690">
            <v>30400</v>
          </cell>
          <cell r="AJ2690">
            <v>30400</v>
          </cell>
        </row>
        <row r="2691">
          <cell r="A2691" t="str">
            <v>B30550</v>
          </cell>
          <cell r="B2691">
            <v>10432</v>
          </cell>
          <cell r="C2691">
            <v>1847</v>
          </cell>
          <cell r="E2691" t="str">
            <v>Côn thu PPR D50x40</v>
          </cell>
          <cell r="F2691">
            <v>0</v>
          </cell>
          <cell r="G2691">
            <v>0</v>
          </cell>
          <cell r="H2691" t="str">
            <v>cái</v>
          </cell>
          <cell r="I2691">
            <v>1</v>
          </cell>
          <cell r="J2691">
            <v>14300</v>
          </cell>
          <cell r="K2691">
            <v>14300</v>
          </cell>
          <cell r="M2691" t="str">
            <v>Tiền Phong</v>
          </cell>
          <cell r="N2691">
            <v>0</v>
          </cell>
          <cell r="O2691" t="str">
            <v>Việt Nam</v>
          </cell>
          <cell r="Q2691">
            <v>100</v>
          </cell>
          <cell r="R2691">
            <v>14261.06</v>
          </cell>
          <cell r="S2691">
            <v>0</v>
          </cell>
          <cell r="T2691">
            <v>1</v>
          </cell>
          <cell r="U2691">
            <v>14304</v>
          </cell>
          <cell r="V2691">
            <v>14304</v>
          </cell>
          <cell r="W2691">
            <v>0</v>
          </cell>
          <cell r="X2691">
            <v>0</v>
          </cell>
          <cell r="Y2691">
            <v>0</v>
          </cell>
          <cell r="Z2691">
            <v>0</v>
          </cell>
          <cell r="AA2691">
            <v>0</v>
          </cell>
          <cell r="AB2691">
            <v>0</v>
          </cell>
          <cell r="AC2691">
            <v>0</v>
          </cell>
          <cell r="AD2691">
            <v>0</v>
          </cell>
          <cell r="AE2691" t="e">
            <v>#REF!</v>
          </cell>
          <cell r="AF2691" t="e">
            <v>#REF!</v>
          </cell>
          <cell r="AI2691">
            <v>14300</v>
          </cell>
          <cell r="AJ2691">
            <v>14300</v>
          </cell>
        </row>
        <row r="2692">
          <cell r="A2692" t="str">
            <v>B30551</v>
          </cell>
          <cell r="B2692">
            <v>10433</v>
          </cell>
          <cell r="C2692">
            <v>1847</v>
          </cell>
          <cell r="E2692" t="str">
            <v>Côn thu PPR D50x32</v>
          </cell>
          <cell r="F2692">
            <v>0</v>
          </cell>
          <cell r="G2692">
            <v>0</v>
          </cell>
          <cell r="H2692" t="str">
            <v>cái</v>
          </cell>
          <cell r="I2692">
            <v>2</v>
          </cell>
          <cell r="J2692">
            <v>14300</v>
          </cell>
          <cell r="K2692">
            <v>28600</v>
          </cell>
          <cell r="M2692" t="str">
            <v>Tiền Phong</v>
          </cell>
          <cell r="N2692">
            <v>0</v>
          </cell>
          <cell r="O2692" t="str">
            <v>Việt Nam</v>
          </cell>
          <cell r="Q2692">
            <v>100</v>
          </cell>
          <cell r="R2692">
            <v>14261.06</v>
          </cell>
          <cell r="S2692">
            <v>0</v>
          </cell>
          <cell r="T2692">
            <v>2</v>
          </cell>
          <cell r="U2692">
            <v>14304</v>
          </cell>
          <cell r="V2692">
            <v>28608</v>
          </cell>
          <cell r="W2692">
            <v>0</v>
          </cell>
          <cell r="X2692">
            <v>0</v>
          </cell>
          <cell r="Y2692">
            <v>0</v>
          </cell>
          <cell r="Z2692">
            <v>0</v>
          </cell>
          <cell r="AA2692">
            <v>0</v>
          </cell>
          <cell r="AB2692">
            <v>0</v>
          </cell>
          <cell r="AC2692">
            <v>0</v>
          </cell>
          <cell r="AD2692">
            <v>0</v>
          </cell>
          <cell r="AE2692" t="e">
            <v>#REF!</v>
          </cell>
          <cell r="AF2692" t="e">
            <v>#REF!</v>
          </cell>
          <cell r="AI2692">
            <v>14300</v>
          </cell>
          <cell r="AJ2692">
            <v>28600</v>
          </cell>
        </row>
        <row r="2693">
          <cell r="A2693" t="str">
            <v>B30552</v>
          </cell>
          <cell r="B2693">
            <v>10434</v>
          </cell>
          <cell r="C2693">
            <v>1847</v>
          </cell>
          <cell r="E2693" t="str">
            <v>Côn thu PPR D40x32</v>
          </cell>
          <cell r="F2693">
            <v>0</v>
          </cell>
          <cell r="G2693">
            <v>0</v>
          </cell>
          <cell r="H2693" t="str">
            <v>cái</v>
          </cell>
          <cell r="I2693">
            <v>2</v>
          </cell>
          <cell r="J2693">
            <v>8700</v>
          </cell>
          <cell r="K2693">
            <v>17400</v>
          </cell>
          <cell r="M2693" t="str">
            <v>Tiền Phong</v>
          </cell>
          <cell r="N2693">
            <v>0</v>
          </cell>
          <cell r="O2693" t="str">
            <v>Việt Nam</v>
          </cell>
          <cell r="Q2693">
            <v>100</v>
          </cell>
          <cell r="R2693">
            <v>8715</v>
          </cell>
          <cell r="S2693">
            <v>0</v>
          </cell>
          <cell r="T2693">
            <v>2</v>
          </cell>
          <cell r="U2693">
            <v>8716.5</v>
          </cell>
          <cell r="V2693">
            <v>17433</v>
          </cell>
          <cell r="W2693">
            <v>0</v>
          </cell>
          <cell r="X2693">
            <v>0</v>
          </cell>
          <cell r="Y2693">
            <v>0</v>
          </cell>
          <cell r="Z2693">
            <v>0</v>
          </cell>
          <cell r="AA2693">
            <v>0</v>
          </cell>
          <cell r="AB2693">
            <v>0</v>
          </cell>
          <cell r="AC2693">
            <v>0</v>
          </cell>
          <cell r="AD2693">
            <v>0</v>
          </cell>
          <cell r="AE2693" t="e">
            <v>#REF!</v>
          </cell>
          <cell r="AF2693" t="e">
            <v>#REF!</v>
          </cell>
          <cell r="AI2693">
            <v>8700</v>
          </cell>
          <cell r="AJ2693">
            <v>17400</v>
          </cell>
        </row>
        <row r="2694">
          <cell r="A2694" t="str">
            <v>B30553</v>
          </cell>
          <cell r="B2694">
            <v>10435</v>
          </cell>
          <cell r="C2694">
            <v>1847</v>
          </cell>
          <cell r="E2694" t="str">
            <v>Côn thu PPR D40x25</v>
          </cell>
          <cell r="F2694">
            <v>0</v>
          </cell>
          <cell r="G2694">
            <v>0</v>
          </cell>
          <cell r="H2694" t="str">
            <v>cái</v>
          </cell>
          <cell r="I2694">
            <v>1</v>
          </cell>
          <cell r="J2694">
            <v>8700</v>
          </cell>
          <cell r="K2694">
            <v>8700</v>
          </cell>
          <cell r="M2694" t="str">
            <v>Tiền Phong</v>
          </cell>
          <cell r="N2694">
            <v>0</v>
          </cell>
          <cell r="O2694" t="str">
            <v>Việt Nam</v>
          </cell>
          <cell r="Q2694">
            <v>100</v>
          </cell>
          <cell r="R2694">
            <v>8715</v>
          </cell>
          <cell r="S2694">
            <v>0</v>
          </cell>
          <cell r="T2694">
            <v>1</v>
          </cell>
          <cell r="U2694">
            <v>8716.5</v>
          </cell>
          <cell r="V2694">
            <v>8716.5</v>
          </cell>
          <cell r="W2694">
            <v>0</v>
          </cell>
          <cell r="X2694">
            <v>0</v>
          </cell>
          <cell r="Y2694">
            <v>0</v>
          </cell>
          <cell r="Z2694">
            <v>0</v>
          </cell>
          <cell r="AA2694">
            <v>0</v>
          </cell>
          <cell r="AB2694">
            <v>0</v>
          </cell>
          <cell r="AC2694">
            <v>0</v>
          </cell>
          <cell r="AD2694">
            <v>0</v>
          </cell>
          <cell r="AE2694" t="e">
            <v>#REF!</v>
          </cell>
          <cell r="AF2694" t="e">
            <v>#REF!</v>
          </cell>
          <cell r="AI2694">
            <v>8700</v>
          </cell>
          <cell r="AJ2694">
            <v>8700</v>
          </cell>
        </row>
        <row r="2695">
          <cell r="A2695" t="str">
            <v>B30554</v>
          </cell>
          <cell r="B2695">
            <v>10436</v>
          </cell>
          <cell r="C2695">
            <v>1847</v>
          </cell>
          <cell r="E2695" t="str">
            <v>Côn thu PPR D32x25</v>
          </cell>
          <cell r="F2695">
            <v>0</v>
          </cell>
          <cell r="G2695">
            <v>0</v>
          </cell>
          <cell r="H2695" t="str">
            <v>cái</v>
          </cell>
          <cell r="I2695">
            <v>5</v>
          </cell>
          <cell r="J2695">
            <v>5600</v>
          </cell>
          <cell r="K2695">
            <v>28000</v>
          </cell>
          <cell r="M2695" t="str">
            <v>Tiền Phong</v>
          </cell>
          <cell r="N2695">
            <v>0</v>
          </cell>
          <cell r="O2695" t="str">
            <v>Việt Nam</v>
          </cell>
          <cell r="Q2695">
            <v>100</v>
          </cell>
          <cell r="R2695">
            <v>5644</v>
          </cell>
          <cell r="S2695">
            <v>0</v>
          </cell>
          <cell r="T2695">
            <v>5</v>
          </cell>
          <cell r="U2695">
            <v>5587.5</v>
          </cell>
          <cell r="V2695">
            <v>27937.5</v>
          </cell>
          <cell r="W2695">
            <v>0</v>
          </cell>
          <cell r="X2695">
            <v>0</v>
          </cell>
          <cell r="Y2695">
            <v>0</v>
          </cell>
          <cell r="Z2695">
            <v>0</v>
          </cell>
          <cell r="AA2695">
            <v>0</v>
          </cell>
          <cell r="AB2695">
            <v>0</v>
          </cell>
          <cell r="AC2695">
            <v>0</v>
          </cell>
          <cell r="AD2695">
            <v>0</v>
          </cell>
          <cell r="AE2695" t="e">
            <v>#REF!</v>
          </cell>
          <cell r="AF2695" t="e">
            <v>#REF!</v>
          </cell>
          <cell r="AI2695">
            <v>5600</v>
          </cell>
          <cell r="AJ2695">
            <v>28000</v>
          </cell>
        </row>
        <row r="2696">
          <cell r="A2696" t="str">
            <v>B30555</v>
          </cell>
          <cell r="B2696">
            <v>10437</v>
          </cell>
          <cell r="C2696">
            <v>1847</v>
          </cell>
          <cell r="E2696" t="str">
            <v>Côn thu PPR D32x20</v>
          </cell>
          <cell r="F2696">
            <v>0</v>
          </cell>
          <cell r="G2696">
            <v>0</v>
          </cell>
          <cell r="H2696" t="str">
            <v>cái</v>
          </cell>
          <cell r="I2696">
            <v>1</v>
          </cell>
          <cell r="J2696">
            <v>5600</v>
          </cell>
          <cell r="K2696">
            <v>5600</v>
          </cell>
          <cell r="M2696" t="str">
            <v>Tiền Phong</v>
          </cell>
          <cell r="N2696">
            <v>0</v>
          </cell>
          <cell r="O2696" t="str">
            <v>Việt Nam</v>
          </cell>
          <cell r="Q2696">
            <v>100</v>
          </cell>
          <cell r="R2696">
            <v>5644</v>
          </cell>
          <cell r="S2696">
            <v>0</v>
          </cell>
          <cell r="T2696">
            <v>1</v>
          </cell>
          <cell r="U2696">
            <v>5587.5</v>
          </cell>
          <cell r="V2696">
            <v>5587.5</v>
          </cell>
          <cell r="W2696">
            <v>0</v>
          </cell>
          <cell r="X2696">
            <v>0</v>
          </cell>
          <cell r="Y2696">
            <v>0</v>
          </cell>
          <cell r="Z2696">
            <v>0</v>
          </cell>
          <cell r="AA2696">
            <v>0</v>
          </cell>
          <cell r="AB2696">
            <v>0</v>
          </cell>
          <cell r="AC2696">
            <v>0</v>
          </cell>
          <cell r="AD2696">
            <v>0</v>
          </cell>
          <cell r="AE2696" t="e">
            <v>#REF!</v>
          </cell>
          <cell r="AF2696" t="e">
            <v>#REF!</v>
          </cell>
          <cell r="AI2696">
            <v>5600</v>
          </cell>
          <cell r="AJ2696">
            <v>5600</v>
          </cell>
        </row>
        <row r="2697">
          <cell r="A2697" t="str">
            <v>B30556</v>
          </cell>
          <cell r="B2697">
            <v>10438</v>
          </cell>
          <cell r="C2697">
            <v>1847</v>
          </cell>
          <cell r="E2697" t="str">
            <v>Côn thu PPR D25x20</v>
          </cell>
          <cell r="F2697">
            <v>0</v>
          </cell>
          <cell r="G2697">
            <v>0</v>
          </cell>
          <cell r="H2697" t="str">
            <v>cái</v>
          </cell>
          <cell r="I2697">
            <v>23</v>
          </cell>
          <cell r="J2697">
            <v>3600</v>
          </cell>
          <cell r="K2697">
            <v>82800</v>
          </cell>
          <cell r="M2697" t="str">
            <v>Tiền Phong</v>
          </cell>
          <cell r="N2697">
            <v>0</v>
          </cell>
          <cell r="O2697" t="str">
            <v>Việt Nam</v>
          </cell>
          <cell r="Q2697">
            <v>100</v>
          </cell>
          <cell r="R2697">
            <v>3622.12</v>
          </cell>
          <cell r="S2697">
            <v>0</v>
          </cell>
          <cell r="T2697">
            <v>23</v>
          </cell>
          <cell r="U2697">
            <v>3576</v>
          </cell>
          <cell r="V2697">
            <v>82248</v>
          </cell>
          <cell r="W2697">
            <v>0</v>
          </cell>
          <cell r="X2697">
            <v>0</v>
          </cell>
          <cell r="Y2697">
            <v>0</v>
          </cell>
          <cell r="Z2697">
            <v>0</v>
          </cell>
          <cell r="AA2697">
            <v>0</v>
          </cell>
          <cell r="AB2697">
            <v>0</v>
          </cell>
          <cell r="AC2697">
            <v>0</v>
          </cell>
          <cell r="AD2697">
            <v>0</v>
          </cell>
          <cell r="AE2697" t="e">
            <v>#REF!</v>
          </cell>
          <cell r="AF2697" t="e">
            <v>#REF!</v>
          </cell>
          <cell r="AI2697">
            <v>3600</v>
          </cell>
          <cell r="AJ2697">
            <v>82800</v>
          </cell>
        </row>
        <row r="2698">
          <cell r="A2698" t="str">
            <v>B30557</v>
          </cell>
          <cell r="B2698">
            <v>10439</v>
          </cell>
          <cell r="C2698">
            <v>1847</v>
          </cell>
          <cell r="E2698" t="str">
            <v>Cút ren trong PPR D20x1/2''</v>
          </cell>
          <cell r="F2698">
            <v>0</v>
          </cell>
          <cell r="G2698">
            <v>0</v>
          </cell>
          <cell r="H2698" t="str">
            <v>cái</v>
          </cell>
          <cell r="I2698">
            <v>89</v>
          </cell>
          <cell r="J2698">
            <v>32000</v>
          </cell>
          <cell r="K2698">
            <v>2848000</v>
          </cell>
          <cell r="M2698" t="str">
            <v>Tiền Phong</v>
          </cell>
          <cell r="N2698">
            <v>0</v>
          </cell>
          <cell r="O2698" t="str">
            <v>Việt Nam</v>
          </cell>
          <cell r="Q2698">
            <v>100</v>
          </cell>
          <cell r="R2698">
            <v>31917.649999999998</v>
          </cell>
          <cell r="S2698">
            <v>0</v>
          </cell>
          <cell r="T2698">
            <v>89</v>
          </cell>
          <cell r="U2698">
            <v>31960.5</v>
          </cell>
          <cell r="V2698">
            <v>2844484.5</v>
          </cell>
          <cell r="W2698">
            <v>0</v>
          </cell>
          <cell r="X2698">
            <v>0</v>
          </cell>
          <cell r="Y2698">
            <v>0</v>
          </cell>
          <cell r="Z2698">
            <v>0</v>
          </cell>
          <cell r="AA2698">
            <v>0</v>
          </cell>
          <cell r="AB2698">
            <v>0</v>
          </cell>
          <cell r="AC2698">
            <v>0</v>
          </cell>
          <cell r="AD2698">
            <v>0</v>
          </cell>
          <cell r="AE2698" t="e">
            <v>#REF!</v>
          </cell>
          <cell r="AF2698" t="e">
            <v>#REF!</v>
          </cell>
          <cell r="AI2698">
            <v>32000</v>
          </cell>
          <cell r="AJ2698">
            <v>2848000</v>
          </cell>
        </row>
        <row r="2699">
          <cell r="A2699" t="str">
            <v>B30558</v>
          </cell>
          <cell r="B2699">
            <v>10440</v>
          </cell>
          <cell r="C2699">
            <v>1847</v>
          </cell>
          <cell r="E2699" t="str">
            <v>Tê PPR D63x63</v>
          </cell>
          <cell r="F2699">
            <v>0</v>
          </cell>
          <cell r="G2699">
            <v>0</v>
          </cell>
          <cell r="H2699" t="str">
            <v>cái</v>
          </cell>
          <cell r="I2699">
            <v>1</v>
          </cell>
          <cell r="J2699">
            <v>110400</v>
          </cell>
          <cell r="K2699">
            <v>110400</v>
          </cell>
          <cell r="M2699" t="str">
            <v>Tiền Phong</v>
          </cell>
          <cell r="N2699">
            <v>0</v>
          </cell>
          <cell r="O2699" t="str">
            <v>Việt Nam</v>
          </cell>
          <cell r="Q2699">
            <v>100</v>
          </cell>
          <cell r="R2699">
            <v>110390</v>
          </cell>
          <cell r="S2699">
            <v>0</v>
          </cell>
          <cell r="T2699">
            <v>1</v>
          </cell>
          <cell r="U2699">
            <v>110409</v>
          </cell>
          <cell r="V2699">
            <v>110409</v>
          </cell>
          <cell r="W2699">
            <v>0</v>
          </cell>
          <cell r="X2699">
            <v>0</v>
          </cell>
          <cell r="Y2699">
            <v>0</v>
          </cell>
          <cell r="Z2699">
            <v>0</v>
          </cell>
          <cell r="AA2699">
            <v>0</v>
          </cell>
          <cell r="AB2699">
            <v>0</v>
          </cell>
          <cell r="AC2699">
            <v>0</v>
          </cell>
          <cell r="AD2699">
            <v>0</v>
          </cell>
          <cell r="AE2699" t="e">
            <v>#REF!</v>
          </cell>
          <cell r="AF2699" t="e">
            <v>#REF!</v>
          </cell>
          <cell r="AI2699">
            <v>110400</v>
          </cell>
          <cell r="AJ2699">
            <v>110400</v>
          </cell>
        </row>
        <row r="2700">
          <cell r="A2700" t="str">
            <v>B30559</v>
          </cell>
          <cell r="B2700">
            <v>10441</v>
          </cell>
          <cell r="C2700">
            <v>1847</v>
          </cell>
          <cell r="E2700" t="str">
            <v>Tê PPR D63x40</v>
          </cell>
          <cell r="F2700">
            <v>0</v>
          </cell>
          <cell r="G2700">
            <v>0</v>
          </cell>
          <cell r="H2700" t="str">
            <v>cái</v>
          </cell>
          <cell r="I2700">
            <v>1</v>
          </cell>
          <cell r="J2700">
            <v>110400</v>
          </cell>
          <cell r="K2700">
            <v>110400</v>
          </cell>
          <cell r="M2700" t="str">
            <v>Tiền Phong</v>
          </cell>
          <cell r="N2700">
            <v>0</v>
          </cell>
          <cell r="O2700" t="str">
            <v>Việt Nam</v>
          </cell>
          <cell r="Q2700">
            <v>100</v>
          </cell>
          <cell r="R2700">
            <v>110390</v>
          </cell>
          <cell r="S2700">
            <v>0</v>
          </cell>
          <cell r="T2700">
            <v>1</v>
          </cell>
          <cell r="U2700">
            <v>110409</v>
          </cell>
          <cell r="V2700">
            <v>110409</v>
          </cell>
          <cell r="W2700">
            <v>0</v>
          </cell>
          <cell r="X2700">
            <v>0</v>
          </cell>
          <cell r="Y2700">
            <v>0</v>
          </cell>
          <cell r="Z2700">
            <v>0</v>
          </cell>
          <cell r="AA2700">
            <v>0</v>
          </cell>
          <cell r="AB2700">
            <v>0</v>
          </cell>
          <cell r="AC2700">
            <v>0</v>
          </cell>
          <cell r="AD2700">
            <v>0</v>
          </cell>
          <cell r="AE2700" t="e">
            <v>#REF!</v>
          </cell>
          <cell r="AF2700" t="e">
            <v>#REF!</v>
          </cell>
          <cell r="AI2700">
            <v>110400</v>
          </cell>
          <cell r="AJ2700">
            <v>110400</v>
          </cell>
        </row>
        <row r="2701">
          <cell r="A2701" t="str">
            <v>B30560</v>
          </cell>
          <cell r="B2701">
            <v>10442</v>
          </cell>
          <cell r="C2701">
            <v>1847</v>
          </cell>
          <cell r="E2701" t="str">
            <v>Tê PPR D63x32</v>
          </cell>
          <cell r="F2701">
            <v>0</v>
          </cell>
          <cell r="G2701">
            <v>0</v>
          </cell>
          <cell r="H2701" t="str">
            <v>cái</v>
          </cell>
          <cell r="I2701">
            <v>1</v>
          </cell>
          <cell r="J2701">
            <v>110400</v>
          </cell>
          <cell r="K2701">
            <v>110400</v>
          </cell>
          <cell r="M2701" t="str">
            <v>Tiền Phong</v>
          </cell>
          <cell r="N2701">
            <v>0</v>
          </cell>
          <cell r="O2701" t="str">
            <v>Việt Nam</v>
          </cell>
          <cell r="Q2701">
            <v>100</v>
          </cell>
          <cell r="R2701">
            <v>110390</v>
          </cell>
          <cell r="S2701">
            <v>0</v>
          </cell>
          <cell r="T2701">
            <v>1</v>
          </cell>
          <cell r="U2701">
            <v>110409</v>
          </cell>
          <cell r="V2701">
            <v>110409</v>
          </cell>
          <cell r="W2701">
            <v>0</v>
          </cell>
          <cell r="X2701">
            <v>0</v>
          </cell>
          <cell r="Y2701">
            <v>0</v>
          </cell>
          <cell r="Z2701">
            <v>0</v>
          </cell>
          <cell r="AA2701">
            <v>0</v>
          </cell>
          <cell r="AB2701">
            <v>0</v>
          </cell>
          <cell r="AC2701">
            <v>0</v>
          </cell>
          <cell r="AD2701">
            <v>0</v>
          </cell>
          <cell r="AE2701" t="e">
            <v>#REF!</v>
          </cell>
          <cell r="AF2701" t="e">
            <v>#REF!</v>
          </cell>
          <cell r="AI2701">
            <v>110400</v>
          </cell>
          <cell r="AJ2701">
            <v>110400</v>
          </cell>
        </row>
        <row r="2702">
          <cell r="A2702" t="str">
            <v>B30561</v>
          </cell>
          <cell r="B2702">
            <v>10443</v>
          </cell>
          <cell r="C2702">
            <v>1847</v>
          </cell>
          <cell r="E2702" t="str">
            <v>Tê PPR D63x25</v>
          </cell>
          <cell r="F2702">
            <v>0</v>
          </cell>
          <cell r="G2702">
            <v>0</v>
          </cell>
          <cell r="H2702" t="str">
            <v>cái</v>
          </cell>
          <cell r="I2702">
            <v>4</v>
          </cell>
          <cell r="J2702">
            <v>110400</v>
          </cell>
          <cell r="K2702">
            <v>441600</v>
          </cell>
          <cell r="M2702" t="str">
            <v>Tiền Phong</v>
          </cell>
          <cell r="N2702">
            <v>0</v>
          </cell>
          <cell r="O2702" t="str">
            <v>Việt Nam</v>
          </cell>
          <cell r="Q2702">
            <v>100</v>
          </cell>
          <cell r="R2702">
            <v>110390</v>
          </cell>
          <cell r="S2702">
            <v>0</v>
          </cell>
          <cell r="T2702">
            <v>4</v>
          </cell>
          <cell r="U2702">
            <v>110409</v>
          </cell>
          <cell r="V2702">
            <v>441636</v>
          </cell>
          <cell r="W2702">
            <v>0</v>
          </cell>
          <cell r="X2702">
            <v>0</v>
          </cell>
          <cell r="Y2702">
            <v>0</v>
          </cell>
          <cell r="Z2702">
            <v>0</v>
          </cell>
          <cell r="AA2702">
            <v>0</v>
          </cell>
          <cell r="AB2702">
            <v>0</v>
          </cell>
          <cell r="AC2702">
            <v>0</v>
          </cell>
          <cell r="AD2702">
            <v>0</v>
          </cell>
          <cell r="AE2702" t="e">
            <v>#REF!</v>
          </cell>
          <cell r="AF2702" t="e">
            <v>#REF!</v>
          </cell>
          <cell r="AI2702">
            <v>110400</v>
          </cell>
          <cell r="AJ2702">
            <v>441600</v>
          </cell>
        </row>
        <row r="2703">
          <cell r="A2703" t="str">
            <v>B30562</v>
          </cell>
          <cell r="B2703">
            <v>10444</v>
          </cell>
          <cell r="C2703">
            <v>1847</v>
          </cell>
          <cell r="E2703" t="str">
            <v>Tê PPR D50x50</v>
          </cell>
          <cell r="F2703">
            <v>0</v>
          </cell>
          <cell r="G2703">
            <v>0</v>
          </cell>
          <cell r="H2703" t="str">
            <v>cái</v>
          </cell>
          <cell r="I2703">
            <v>1</v>
          </cell>
          <cell r="J2703">
            <v>46000</v>
          </cell>
          <cell r="K2703">
            <v>46000</v>
          </cell>
          <cell r="M2703" t="str">
            <v>Tiền Phong</v>
          </cell>
          <cell r="N2703">
            <v>0</v>
          </cell>
          <cell r="O2703" t="str">
            <v>Việt Nam</v>
          </cell>
          <cell r="Q2703">
            <v>100</v>
          </cell>
          <cell r="R2703">
            <v>45982</v>
          </cell>
          <cell r="S2703">
            <v>0</v>
          </cell>
          <cell r="T2703">
            <v>1</v>
          </cell>
          <cell r="U2703">
            <v>46041</v>
          </cell>
          <cell r="V2703">
            <v>46041</v>
          </cell>
          <cell r="W2703">
            <v>0</v>
          </cell>
          <cell r="X2703">
            <v>0</v>
          </cell>
          <cell r="Y2703">
            <v>0</v>
          </cell>
          <cell r="Z2703">
            <v>0</v>
          </cell>
          <cell r="AA2703">
            <v>0</v>
          </cell>
          <cell r="AB2703">
            <v>0</v>
          </cell>
          <cell r="AC2703">
            <v>0</v>
          </cell>
          <cell r="AD2703">
            <v>0</v>
          </cell>
          <cell r="AE2703" t="e">
            <v>#REF!</v>
          </cell>
          <cell r="AF2703" t="e">
            <v>#REF!</v>
          </cell>
          <cell r="AI2703">
            <v>46000</v>
          </cell>
          <cell r="AJ2703">
            <v>46000</v>
          </cell>
        </row>
        <row r="2704">
          <cell r="A2704" t="str">
            <v>B30563</v>
          </cell>
          <cell r="B2704">
            <v>10445</v>
          </cell>
          <cell r="C2704">
            <v>1847</v>
          </cell>
          <cell r="E2704" t="str">
            <v>Tê PPR D50x25</v>
          </cell>
          <cell r="F2704">
            <v>0</v>
          </cell>
          <cell r="G2704">
            <v>0</v>
          </cell>
          <cell r="H2704" t="str">
            <v>cái</v>
          </cell>
          <cell r="I2704">
            <v>2</v>
          </cell>
          <cell r="J2704">
            <v>59900</v>
          </cell>
          <cell r="K2704">
            <v>119800</v>
          </cell>
          <cell r="M2704" t="str">
            <v>Tiền Phong</v>
          </cell>
          <cell r="N2704">
            <v>0</v>
          </cell>
          <cell r="O2704" t="str">
            <v>Việt Nam</v>
          </cell>
          <cell r="Q2704">
            <v>100</v>
          </cell>
          <cell r="R2704">
            <v>60009</v>
          </cell>
          <cell r="S2704">
            <v>0</v>
          </cell>
          <cell r="T2704">
            <v>2</v>
          </cell>
          <cell r="U2704">
            <v>59898</v>
          </cell>
          <cell r="V2704">
            <v>119796</v>
          </cell>
          <cell r="W2704">
            <v>0</v>
          </cell>
          <cell r="X2704">
            <v>0</v>
          </cell>
          <cell r="Y2704">
            <v>0</v>
          </cell>
          <cell r="Z2704">
            <v>0</v>
          </cell>
          <cell r="AA2704">
            <v>0</v>
          </cell>
          <cell r="AB2704">
            <v>0</v>
          </cell>
          <cell r="AC2704">
            <v>0</v>
          </cell>
          <cell r="AD2704">
            <v>0</v>
          </cell>
          <cell r="AE2704" t="e">
            <v>#REF!</v>
          </cell>
          <cell r="AF2704" t="e">
            <v>#REF!</v>
          </cell>
          <cell r="AI2704">
            <v>59900</v>
          </cell>
          <cell r="AJ2704">
            <v>119800</v>
          </cell>
        </row>
        <row r="2705">
          <cell r="A2705" t="str">
            <v>B30564</v>
          </cell>
          <cell r="B2705">
            <v>10446</v>
          </cell>
          <cell r="C2705">
            <v>1847</v>
          </cell>
          <cell r="E2705" t="str">
            <v>Tê PPR D40x40</v>
          </cell>
          <cell r="F2705">
            <v>0</v>
          </cell>
          <cell r="G2705">
            <v>0</v>
          </cell>
          <cell r="H2705" t="str">
            <v>cái</v>
          </cell>
          <cell r="I2705">
            <v>1</v>
          </cell>
          <cell r="J2705">
            <v>23000</v>
          </cell>
          <cell r="K2705">
            <v>23000</v>
          </cell>
          <cell r="M2705" t="str">
            <v>Tiền Phong</v>
          </cell>
          <cell r="N2705">
            <v>0</v>
          </cell>
          <cell r="O2705" t="str">
            <v>Việt Nam</v>
          </cell>
          <cell r="Q2705">
            <v>100</v>
          </cell>
          <cell r="R2705">
            <v>22991</v>
          </cell>
          <cell r="S2705">
            <v>0</v>
          </cell>
          <cell r="T2705">
            <v>1</v>
          </cell>
          <cell r="U2705">
            <v>23020.5</v>
          </cell>
          <cell r="V2705">
            <v>23020.5</v>
          </cell>
          <cell r="W2705">
            <v>0</v>
          </cell>
          <cell r="X2705">
            <v>0</v>
          </cell>
          <cell r="Y2705">
            <v>0</v>
          </cell>
          <cell r="Z2705">
            <v>0</v>
          </cell>
          <cell r="AA2705">
            <v>0</v>
          </cell>
          <cell r="AB2705">
            <v>0</v>
          </cell>
          <cell r="AC2705">
            <v>0</v>
          </cell>
          <cell r="AD2705">
            <v>0</v>
          </cell>
          <cell r="AE2705" t="e">
            <v>#REF!</v>
          </cell>
          <cell r="AF2705" t="e">
            <v>#REF!</v>
          </cell>
          <cell r="AI2705">
            <v>23000</v>
          </cell>
          <cell r="AJ2705">
            <v>23000</v>
          </cell>
        </row>
        <row r="2706">
          <cell r="A2706" t="str">
            <v>B30565</v>
          </cell>
          <cell r="B2706">
            <v>10447</v>
          </cell>
          <cell r="C2706">
            <v>1847</v>
          </cell>
          <cell r="E2706" t="str">
            <v>Tê PPR D40x20</v>
          </cell>
          <cell r="F2706">
            <v>0</v>
          </cell>
          <cell r="G2706">
            <v>0</v>
          </cell>
          <cell r="H2706" t="str">
            <v>cái</v>
          </cell>
          <cell r="I2706">
            <v>5</v>
          </cell>
          <cell r="J2706">
            <v>33700</v>
          </cell>
          <cell r="K2706">
            <v>168500</v>
          </cell>
          <cell r="M2706" t="str">
            <v>Tiền Phong</v>
          </cell>
          <cell r="N2706">
            <v>0</v>
          </cell>
          <cell r="O2706" t="str">
            <v>Việt Nam</v>
          </cell>
          <cell r="Q2706">
            <v>100</v>
          </cell>
          <cell r="R2706">
            <v>33781</v>
          </cell>
          <cell r="S2706">
            <v>0</v>
          </cell>
          <cell r="T2706">
            <v>5</v>
          </cell>
          <cell r="U2706">
            <v>33748.5</v>
          </cell>
          <cell r="V2706">
            <v>168742.5</v>
          </cell>
          <cell r="W2706">
            <v>0</v>
          </cell>
          <cell r="X2706">
            <v>0</v>
          </cell>
          <cell r="Y2706">
            <v>0</v>
          </cell>
          <cell r="Z2706">
            <v>0</v>
          </cell>
          <cell r="AA2706">
            <v>0</v>
          </cell>
          <cell r="AB2706">
            <v>0</v>
          </cell>
          <cell r="AC2706">
            <v>0</v>
          </cell>
          <cell r="AD2706">
            <v>0</v>
          </cell>
          <cell r="AE2706" t="e">
            <v>#REF!</v>
          </cell>
          <cell r="AF2706" t="e">
            <v>#REF!</v>
          </cell>
          <cell r="AI2706">
            <v>33700</v>
          </cell>
          <cell r="AJ2706">
            <v>168500</v>
          </cell>
        </row>
        <row r="2707">
          <cell r="A2707" t="str">
            <v>B30566</v>
          </cell>
          <cell r="B2707">
            <v>10448</v>
          </cell>
          <cell r="C2707">
            <v>1847</v>
          </cell>
          <cell r="E2707" t="str">
            <v>Tê PPR D32x32</v>
          </cell>
          <cell r="F2707">
            <v>0</v>
          </cell>
          <cell r="G2707">
            <v>0</v>
          </cell>
          <cell r="H2707" t="str">
            <v>cái</v>
          </cell>
          <cell r="I2707">
            <v>2</v>
          </cell>
          <cell r="J2707">
            <v>14300</v>
          </cell>
          <cell r="K2707">
            <v>28600</v>
          </cell>
          <cell r="M2707" t="str">
            <v>Tiền Phong</v>
          </cell>
          <cell r="N2707">
            <v>0</v>
          </cell>
          <cell r="O2707" t="str">
            <v>Việt Nam</v>
          </cell>
          <cell r="Q2707">
            <v>100</v>
          </cell>
          <cell r="R2707">
            <v>14359</v>
          </cell>
          <cell r="S2707">
            <v>0</v>
          </cell>
          <cell r="T2707">
            <v>2</v>
          </cell>
          <cell r="U2707">
            <v>14304</v>
          </cell>
          <cell r="V2707">
            <v>28608</v>
          </cell>
          <cell r="W2707">
            <v>0</v>
          </cell>
          <cell r="X2707">
            <v>0</v>
          </cell>
          <cell r="Y2707">
            <v>0</v>
          </cell>
          <cell r="Z2707">
            <v>0</v>
          </cell>
          <cell r="AA2707">
            <v>0</v>
          </cell>
          <cell r="AB2707">
            <v>0</v>
          </cell>
          <cell r="AC2707">
            <v>0</v>
          </cell>
          <cell r="AD2707">
            <v>0</v>
          </cell>
          <cell r="AE2707" t="e">
            <v>#REF!</v>
          </cell>
          <cell r="AF2707" t="e">
            <v>#REF!</v>
          </cell>
          <cell r="AI2707">
            <v>14300</v>
          </cell>
          <cell r="AJ2707">
            <v>28600</v>
          </cell>
        </row>
        <row r="2708">
          <cell r="A2708" t="str">
            <v>B30567</v>
          </cell>
          <cell r="B2708">
            <v>10449</v>
          </cell>
          <cell r="C2708">
            <v>1847</v>
          </cell>
          <cell r="E2708" t="str">
            <v>Tê PPR D32x25</v>
          </cell>
          <cell r="F2708">
            <v>0</v>
          </cell>
          <cell r="G2708">
            <v>0</v>
          </cell>
          <cell r="H2708" t="str">
            <v>cái</v>
          </cell>
          <cell r="I2708">
            <v>2</v>
          </cell>
          <cell r="J2708">
            <v>13900</v>
          </cell>
          <cell r="K2708">
            <v>27800</v>
          </cell>
          <cell r="M2708" t="str">
            <v>Tiền Phong</v>
          </cell>
          <cell r="N2708">
            <v>0</v>
          </cell>
          <cell r="O2708" t="str">
            <v>Việt Nam</v>
          </cell>
          <cell r="Q2708">
            <v>100</v>
          </cell>
          <cell r="R2708">
            <v>13958.939999999999</v>
          </cell>
          <cell r="S2708">
            <v>0</v>
          </cell>
          <cell r="T2708">
            <v>2</v>
          </cell>
          <cell r="U2708">
            <v>13857</v>
          </cell>
          <cell r="V2708">
            <v>27714</v>
          </cell>
          <cell r="W2708">
            <v>0</v>
          </cell>
          <cell r="X2708">
            <v>0</v>
          </cell>
          <cell r="Y2708">
            <v>0</v>
          </cell>
          <cell r="Z2708">
            <v>0</v>
          </cell>
          <cell r="AA2708">
            <v>0</v>
          </cell>
          <cell r="AB2708">
            <v>0</v>
          </cell>
          <cell r="AC2708">
            <v>0</v>
          </cell>
          <cell r="AD2708">
            <v>0</v>
          </cell>
          <cell r="AE2708" t="e">
            <v>#REF!</v>
          </cell>
          <cell r="AF2708" t="e">
            <v>#REF!</v>
          </cell>
          <cell r="AI2708">
            <v>13900</v>
          </cell>
          <cell r="AJ2708">
            <v>27800</v>
          </cell>
        </row>
        <row r="2709">
          <cell r="A2709" t="str">
            <v>B30568</v>
          </cell>
          <cell r="B2709">
            <v>10450</v>
          </cell>
          <cell r="C2709">
            <v>1847</v>
          </cell>
          <cell r="E2709" t="str">
            <v>Tê PPR D32x20</v>
          </cell>
          <cell r="F2709">
            <v>0</v>
          </cell>
          <cell r="G2709">
            <v>0</v>
          </cell>
          <cell r="H2709" t="str">
            <v>cái</v>
          </cell>
          <cell r="I2709">
            <v>5</v>
          </cell>
          <cell r="J2709">
            <v>13900</v>
          </cell>
          <cell r="K2709">
            <v>69500</v>
          </cell>
          <cell r="M2709" t="str">
            <v>Tiền Phong</v>
          </cell>
          <cell r="N2709">
            <v>0</v>
          </cell>
          <cell r="O2709" t="str">
            <v>Việt Nam</v>
          </cell>
          <cell r="Q2709">
            <v>100</v>
          </cell>
          <cell r="R2709">
            <v>13958.939999999999</v>
          </cell>
          <cell r="S2709">
            <v>0</v>
          </cell>
          <cell r="T2709">
            <v>5</v>
          </cell>
          <cell r="U2709">
            <v>13857</v>
          </cell>
          <cell r="V2709">
            <v>69285</v>
          </cell>
          <cell r="W2709">
            <v>0</v>
          </cell>
          <cell r="X2709">
            <v>0</v>
          </cell>
          <cell r="Y2709">
            <v>0</v>
          </cell>
          <cell r="Z2709">
            <v>0</v>
          </cell>
          <cell r="AA2709">
            <v>0</v>
          </cell>
          <cell r="AB2709">
            <v>0</v>
          </cell>
          <cell r="AC2709">
            <v>0</v>
          </cell>
          <cell r="AD2709">
            <v>0</v>
          </cell>
          <cell r="AE2709" t="e">
            <v>#REF!</v>
          </cell>
          <cell r="AF2709" t="e">
            <v>#REF!</v>
          </cell>
          <cell r="AI2709">
            <v>13900</v>
          </cell>
          <cell r="AJ2709">
            <v>69500</v>
          </cell>
        </row>
        <row r="2710">
          <cell r="A2710" t="str">
            <v>B30569</v>
          </cell>
          <cell r="B2710">
            <v>10451</v>
          </cell>
          <cell r="C2710">
            <v>1847</v>
          </cell>
          <cell r="E2710" t="str">
            <v>Tê PPR D25x25</v>
          </cell>
          <cell r="F2710">
            <v>0</v>
          </cell>
          <cell r="G2710">
            <v>0</v>
          </cell>
          <cell r="H2710" t="str">
            <v>cái</v>
          </cell>
          <cell r="I2710">
            <v>13</v>
          </cell>
          <cell r="J2710">
            <v>7800</v>
          </cell>
          <cell r="K2710">
            <v>101400</v>
          </cell>
          <cell r="M2710" t="str">
            <v>Tiền Phong</v>
          </cell>
          <cell r="N2710">
            <v>0</v>
          </cell>
          <cell r="O2710" t="str">
            <v>Việt Nam</v>
          </cell>
          <cell r="Q2710">
            <v>100</v>
          </cell>
          <cell r="R2710">
            <v>7922.3499999999995</v>
          </cell>
          <cell r="S2710">
            <v>0</v>
          </cell>
          <cell r="T2710">
            <v>13</v>
          </cell>
          <cell r="U2710">
            <v>7822.5</v>
          </cell>
          <cell r="V2710">
            <v>101692.5</v>
          </cell>
          <cell r="W2710">
            <v>0</v>
          </cell>
          <cell r="X2710">
            <v>0</v>
          </cell>
          <cell r="Y2710">
            <v>0</v>
          </cell>
          <cell r="Z2710">
            <v>0</v>
          </cell>
          <cell r="AA2710">
            <v>0</v>
          </cell>
          <cell r="AB2710">
            <v>0</v>
          </cell>
          <cell r="AC2710">
            <v>0</v>
          </cell>
          <cell r="AD2710">
            <v>0</v>
          </cell>
          <cell r="AE2710" t="e">
            <v>#REF!</v>
          </cell>
          <cell r="AF2710" t="e">
            <v>#REF!</v>
          </cell>
          <cell r="AI2710">
            <v>7800</v>
          </cell>
          <cell r="AJ2710">
            <v>101400</v>
          </cell>
        </row>
        <row r="2711">
          <cell r="A2711" t="str">
            <v>B30570</v>
          </cell>
          <cell r="B2711">
            <v>10452</v>
          </cell>
          <cell r="C2711">
            <v>1847</v>
          </cell>
          <cell r="E2711" t="str">
            <v>Tê PPR D25x20</v>
          </cell>
          <cell r="F2711">
            <v>0</v>
          </cell>
          <cell r="G2711">
            <v>0</v>
          </cell>
          <cell r="H2711" t="str">
            <v>cái</v>
          </cell>
          <cell r="I2711">
            <v>40</v>
          </cell>
          <cell r="J2711">
            <v>7800</v>
          </cell>
          <cell r="K2711">
            <v>312000</v>
          </cell>
          <cell r="M2711" t="str">
            <v>Tiền Phong</v>
          </cell>
          <cell r="N2711">
            <v>0</v>
          </cell>
          <cell r="O2711" t="str">
            <v>Việt Nam</v>
          </cell>
          <cell r="Q2711">
            <v>100</v>
          </cell>
          <cell r="R2711">
            <v>7922.3499999999995</v>
          </cell>
          <cell r="S2711">
            <v>0</v>
          </cell>
          <cell r="T2711">
            <v>40</v>
          </cell>
          <cell r="U2711">
            <v>7822.5</v>
          </cell>
          <cell r="V2711">
            <v>312900</v>
          </cell>
          <cell r="W2711">
            <v>0</v>
          </cell>
          <cell r="X2711">
            <v>0</v>
          </cell>
          <cell r="Y2711">
            <v>0</v>
          </cell>
          <cell r="Z2711">
            <v>0</v>
          </cell>
          <cell r="AA2711">
            <v>0</v>
          </cell>
          <cell r="AB2711">
            <v>0</v>
          </cell>
          <cell r="AC2711">
            <v>0</v>
          </cell>
          <cell r="AD2711">
            <v>0</v>
          </cell>
          <cell r="AE2711" t="e">
            <v>#REF!</v>
          </cell>
          <cell r="AF2711" t="e">
            <v>#REF!</v>
          </cell>
          <cell r="AI2711">
            <v>7800</v>
          </cell>
          <cell r="AJ2711">
            <v>312000</v>
          </cell>
        </row>
        <row r="2712">
          <cell r="A2712" t="str">
            <v>B30571</v>
          </cell>
          <cell r="B2712">
            <v>10453</v>
          </cell>
          <cell r="C2712">
            <v>1847</v>
          </cell>
          <cell r="E2712" t="str">
            <v>Tê PPR D20x20</v>
          </cell>
          <cell r="F2712">
            <v>0</v>
          </cell>
          <cell r="G2712">
            <v>0</v>
          </cell>
          <cell r="H2712" t="str">
            <v>cái</v>
          </cell>
          <cell r="I2712">
            <v>21</v>
          </cell>
          <cell r="J2712">
            <v>5100</v>
          </cell>
          <cell r="K2712">
            <v>107100</v>
          </cell>
          <cell r="M2712" t="str">
            <v>Tiền Phong</v>
          </cell>
          <cell r="N2712">
            <v>0</v>
          </cell>
          <cell r="O2712" t="str">
            <v>Việt Nam</v>
          </cell>
          <cell r="Q2712">
            <v>100</v>
          </cell>
          <cell r="R2712">
            <v>5131.0599999999995</v>
          </cell>
          <cell r="S2712">
            <v>0</v>
          </cell>
          <cell r="T2712">
            <v>21</v>
          </cell>
          <cell r="U2712">
            <v>5140.5</v>
          </cell>
          <cell r="V2712">
            <v>107950.5</v>
          </cell>
          <cell r="W2712">
            <v>0</v>
          </cell>
          <cell r="X2712">
            <v>0</v>
          </cell>
          <cell r="Y2712">
            <v>0</v>
          </cell>
          <cell r="Z2712">
            <v>0</v>
          </cell>
          <cell r="AA2712">
            <v>0</v>
          </cell>
          <cell r="AB2712">
            <v>0</v>
          </cell>
          <cell r="AC2712">
            <v>0</v>
          </cell>
          <cell r="AD2712">
            <v>0</v>
          </cell>
          <cell r="AE2712" t="e">
            <v>#REF!</v>
          </cell>
          <cell r="AF2712" t="e">
            <v>#REF!</v>
          </cell>
          <cell r="AI2712">
            <v>5100</v>
          </cell>
          <cell r="AJ2712">
            <v>107100</v>
          </cell>
        </row>
        <row r="2713">
          <cell r="A2713" t="str">
            <v>B30572</v>
          </cell>
          <cell r="B2713">
            <v>10454</v>
          </cell>
          <cell r="C2713">
            <v>1847</v>
          </cell>
          <cell r="E2713" t="str">
            <v>Măng sông ren ngoài PPR D25x3/4"</v>
          </cell>
          <cell r="F2713">
            <v>0</v>
          </cell>
          <cell r="G2713">
            <v>0</v>
          </cell>
          <cell r="H2713" t="str">
            <v>cái</v>
          </cell>
          <cell r="I2713">
            <v>10</v>
          </cell>
          <cell r="J2713">
            <v>50500</v>
          </cell>
          <cell r="K2713">
            <v>505000</v>
          </cell>
          <cell r="M2713" t="str">
            <v>Tiền Phong</v>
          </cell>
          <cell r="N2713">
            <v>0</v>
          </cell>
          <cell r="O2713" t="str">
            <v>Việt Nam</v>
          </cell>
          <cell r="Q2713">
            <v>100</v>
          </cell>
          <cell r="R2713">
            <v>50554.47</v>
          </cell>
          <cell r="S2713">
            <v>0</v>
          </cell>
          <cell r="T2713">
            <v>10</v>
          </cell>
          <cell r="U2713">
            <v>50511</v>
          </cell>
          <cell r="V2713">
            <v>505110</v>
          </cell>
          <cell r="W2713">
            <v>0</v>
          </cell>
          <cell r="X2713">
            <v>0</v>
          </cell>
          <cell r="Y2713">
            <v>0</v>
          </cell>
          <cell r="Z2713">
            <v>0</v>
          </cell>
          <cell r="AA2713">
            <v>0</v>
          </cell>
          <cell r="AB2713">
            <v>0</v>
          </cell>
          <cell r="AC2713">
            <v>0</v>
          </cell>
          <cell r="AD2713">
            <v>0</v>
          </cell>
          <cell r="AE2713" t="e">
            <v>#REF!</v>
          </cell>
          <cell r="AF2713" t="e">
            <v>#REF!</v>
          </cell>
          <cell r="AI2713">
            <v>50500</v>
          </cell>
          <cell r="AJ2713">
            <v>505000</v>
          </cell>
        </row>
        <row r="2714">
          <cell r="A2714" t="str">
            <v>B30573</v>
          </cell>
          <cell r="B2714">
            <v>10455</v>
          </cell>
          <cell r="C2714">
            <v>1847</v>
          </cell>
          <cell r="E2714" t="str">
            <v>Măng sông ren ngoài PPR D20x1/2''</v>
          </cell>
          <cell r="F2714">
            <v>0</v>
          </cell>
          <cell r="G2714">
            <v>0</v>
          </cell>
          <cell r="H2714" t="str">
            <v>cái</v>
          </cell>
          <cell r="I2714">
            <v>10</v>
          </cell>
          <cell r="J2714">
            <v>40000</v>
          </cell>
          <cell r="K2714">
            <v>400000</v>
          </cell>
          <cell r="M2714" t="str">
            <v>Tiền Phong</v>
          </cell>
          <cell r="N2714">
            <v>0</v>
          </cell>
          <cell r="O2714" t="str">
            <v>Việt Nam</v>
          </cell>
          <cell r="Q2714">
            <v>100</v>
          </cell>
          <cell r="R2714">
            <v>40006</v>
          </cell>
          <cell r="S2714">
            <v>0</v>
          </cell>
          <cell r="T2714">
            <v>10</v>
          </cell>
          <cell r="U2714">
            <v>40006.5</v>
          </cell>
          <cell r="V2714">
            <v>400065</v>
          </cell>
          <cell r="W2714">
            <v>0</v>
          </cell>
          <cell r="X2714">
            <v>0</v>
          </cell>
          <cell r="Y2714">
            <v>0</v>
          </cell>
          <cell r="Z2714">
            <v>0</v>
          </cell>
          <cell r="AA2714">
            <v>0</v>
          </cell>
          <cell r="AB2714">
            <v>0</v>
          </cell>
          <cell r="AC2714">
            <v>0</v>
          </cell>
          <cell r="AD2714">
            <v>0</v>
          </cell>
          <cell r="AE2714" t="e">
            <v>#REF!</v>
          </cell>
          <cell r="AF2714" t="e">
            <v>#REF!</v>
          </cell>
          <cell r="AI2714">
            <v>40000</v>
          </cell>
          <cell r="AJ2714">
            <v>400000</v>
          </cell>
        </row>
        <row r="2715">
          <cell r="A2715" t="str">
            <v>B30574</v>
          </cell>
          <cell r="B2715">
            <v>10456</v>
          </cell>
          <cell r="C2715">
            <v>1847</v>
          </cell>
          <cell r="E2715" t="str">
            <v>Măng sông nối ống PPR D63</v>
          </cell>
          <cell r="F2715">
            <v>0</v>
          </cell>
          <cell r="G2715">
            <v>0</v>
          </cell>
          <cell r="H2715" t="str">
            <v>cái</v>
          </cell>
          <cell r="I2715">
            <v>6</v>
          </cell>
          <cell r="J2715">
            <v>40500</v>
          </cell>
          <cell r="K2715">
            <v>243000</v>
          </cell>
          <cell r="M2715" t="str">
            <v>Tiền Phong</v>
          </cell>
          <cell r="N2715">
            <v>0</v>
          </cell>
          <cell r="O2715" t="str">
            <v>Việt Nam</v>
          </cell>
          <cell r="Q2715">
            <v>100</v>
          </cell>
          <cell r="R2715">
            <v>40421</v>
          </cell>
          <cell r="S2715">
            <v>0</v>
          </cell>
          <cell r="T2715">
            <v>6</v>
          </cell>
          <cell r="U2715">
            <v>40453.5</v>
          </cell>
          <cell r="V2715">
            <v>242721</v>
          </cell>
          <cell r="W2715">
            <v>0</v>
          </cell>
          <cell r="X2715">
            <v>0</v>
          </cell>
          <cell r="Y2715">
            <v>0</v>
          </cell>
          <cell r="Z2715">
            <v>0</v>
          </cell>
          <cell r="AA2715">
            <v>0</v>
          </cell>
          <cell r="AB2715">
            <v>0</v>
          </cell>
          <cell r="AC2715">
            <v>0</v>
          </cell>
          <cell r="AD2715">
            <v>0</v>
          </cell>
          <cell r="AE2715" t="e">
            <v>#REF!</v>
          </cell>
          <cell r="AF2715" t="e">
            <v>#REF!</v>
          </cell>
          <cell r="AI2715">
            <v>40500</v>
          </cell>
          <cell r="AJ2715">
            <v>243000</v>
          </cell>
        </row>
        <row r="2716">
          <cell r="A2716" t="str">
            <v>B30575</v>
          </cell>
          <cell r="B2716">
            <v>10457</v>
          </cell>
          <cell r="C2716">
            <v>1847</v>
          </cell>
          <cell r="E2716" t="str">
            <v>Măng sông nối ống PPR D50</v>
          </cell>
          <cell r="F2716">
            <v>0</v>
          </cell>
          <cell r="G2716">
            <v>0</v>
          </cell>
          <cell r="H2716" t="str">
            <v>cái</v>
          </cell>
          <cell r="I2716">
            <v>10</v>
          </cell>
          <cell r="J2716">
            <v>17400</v>
          </cell>
          <cell r="K2716">
            <v>174000</v>
          </cell>
          <cell r="M2716" t="str">
            <v>Tiền Phong</v>
          </cell>
          <cell r="N2716">
            <v>0</v>
          </cell>
          <cell r="O2716" t="str">
            <v>Việt Nam</v>
          </cell>
          <cell r="Q2716">
            <v>100</v>
          </cell>
          <cell r="R2716">
            <v>17354.469999999998</v>
          </cell>
          <cell r="S2716">
            <v>0</v>
          </cell>
          <cell r="T2716">
            <v>10</v>
          </cell>
          <cell r="U2716">
            <v>17433</v>
          </cell>
          <cell r="V2716">
            <v>174330</v>
          </cell>
          <cell r="W2716">
            <v>0</v>
          </cell>
          <cell r="X2716">
            <v>0</v>
          </cell>
          <cell r="Y2716">
            <v>0</v>
          </cell>
          <cell r="Z2716">
            <v>0</v>
          </cell>
          <cell r="AA2716">
            <v>0</v>
          </cell>
          <cell r="AB2716">
            <v>0</v>
          </cell>
          <cell r="AC2716">
            <v>0</v>
          </cell>
          <cell r="AD2716">
            <v>0</v>
          </cell>
          <cell r="AE2716" t="e">
            <v>#REF!</v>
          </cell>
          <cell r="AF2716" t="e">
            <v>#REF!</v>
          </cell>
          <cell r="AI2716">
            <v>17400</v>
          </cell>
          <cell r="AJ2716">
            <v>174000</v>
          </cell>
        </row>
        <row r="2717">
          <cell r="A2717" t="str">
            <v>B30576</v>
          </cell>
          <cell r="B2717">
            <v>10458</v>
          </cell>
          <cell r="C2717">
            <v>1847</v>
          </cell>
          <cell r="E2717" t="str">
            <v>Măng sông nối ống PPR D40</v>
          </cell>
          <cell r="F2717">
            <v>0</v>
          </cell>
          <cell r="G2717">
            <v>0</v>
          </cell>
          <cell r="H2717" t="str">
            <v>cái</v>
          </cell>
          <cell r="I2717">
            <v>5</v>
          </cell>
          <cell r="J2717">
            <v>10700</v>
          </cell>
          <cell r="K2717">
            <v>53500</v>
          </cell>
          <cell r="M2717" t="str">
            <v>Tiền Phong</v>
          </cell>
          <cell r="N2717">
            <v>0</v>
          </cell>
          <cell r="O2717" t="str">
            <v>Việt Nam</v>
          </cell>
          <cell r="Q2717">
            <v>100</v>
          </cell>
          <cell r="R2717">
            <v>10624</v>
          </cell>
          <cell r="S2717">
            <v>0</v>
          </cell>
          <cell r="T2717">
            <v>5</v>
          </cell>
          <cell r="U2717">
            <v>10728</v>
          </cell>
          <cell r="V2717">
            <v>53640</v>
          </cell>
          <cell r="W2717">
            <v>0</v>
          </cell>
          <cell r="X2717">
            <v>0</v>
          </cell>
          <cell r="Y2717">
            <v>0</v>
          </cell>
          <cell r="Z2717">
            <v>0</v>
          </cell>
          <cell r="AA2717">
            <v>0</v>
          </cell>
          <cell r="AB2717">
            <v>0</v>
          </cell>
          <cell r="AC2717">
            <v>0</v>
          </cell>
          <cell r="AD2717">
            <v>0</v>
          </cell>
          <cell r="AE2717" t="e">
            <v>#REF!</v>
          </cell>
          <cell r="AF2717" t="e">
            <v>#REF!</v>
          </cell>
          <cell r="AI2717">
            <v>10700</v>
          </cell>
          <cell r="AJ2717">
            <v>53500</v>
          </cell>
        </row>
        <row r="2718">
          <cell r="A2718" t="str">
            <v>B30577</v>
          </cell>
          <cell r="B2718">
            <v>10459</v>
          </cell>
          <cell r="C2718">
            <v>1847</v>
          </cell>
          <cell r="E2718" t="str">
            <v>Măng sông nối ống PPR D32</v>
          </cell>
          <cell r="F2718">
            <v>0</v>
          </cell>
          <cell r="G2718">
            <v>0</v>
          </cell>
          <cell r="H2718" t="str">
            <v>cái</v>
          </cell>
          <cell r="I2718">
            <v>17</v>
          </cell>
          <cell r="J2718">
            <v>6700</v>
          </cell>
          <cell r="K2718">
            <v>113900</v>
          </cell>
          <cell r="M2718" t="str">
            <v>Tiền Phong</v>
          </cell>
          <cell r="N2718">
            <v>0</v>
          </cell>
          <cell r="O2718" t="str">
            <v>Việt Nam</v>
          </cell>
          <cell r="Q2718">
            <v>100</v>
          </cell>
          <cell r="R2718">
            <v>6640</v>
          </cell>
          <cell r="S2718">
            <v>0</v>
          </cell>
          <cell r="T2718">
            <v>17</v>
          </cell>
          <cell r="U2718">
            <v>6705</v>
          </cell>
          <cell r="V2718">
            <v>113985</v>
          </cell>
          <cell r="W2718">
            <v>0</v>
          </cell>
          <cell r="X2718">
            <v>0</v>
          </cell>
          <cell r="Y2718">
            <v>0</v>
          </cell>
          <cell r="Z2718">
            <v>0</v>
          </cell>
          <cell r="AA2718">
            <v>0</v>
          </cell>
          <cell r="AB2718">
            <v>0</v>
          </cell>
          <cell r="AC2718">
            <v>0</v>
          </cell>
          <cell r="AD2718">
            <v>0</v>
          </cell>
          <cell r="AE2718" t="e">
            <v>#REF!</v>
          </cell>
          <cell r="AF2718" t="e">
            <v>#REF!</v>
          </cell>
          <cell r="AI2718">
            <v>6700</v>
          </cell>
          <cell r="AJ2718">
            <v>113900</v>
          </cell>
        </row>
        <row r="2719">
          <cell r="A2719" t="str">
            <v>B30578</v>
          </cell>
          <cell r="B2719">
            <v>10460</v>
          </cell>
          <cell r="C2719">
            <v>1847</v>
          </cell>
          <cell r="E2719" t="str">
            <v>Măng sông nối ống PPR D25</v>
          </cell>
          <cell r="F2719">
            <v>0</v>
          </cell>
          <cell r="G2719">
            <v>0</v>
          </cell>
          <cell r="H2719" t="str">
            <v>cái</v>
          </cell>
          <cell r="I2719">
            <v>59</v>
          </cell>
          <cell r="J2719">
            <v>4000</v>
          </cell>
          <cell r="K2719">
            <v>236000</v>
          </cell>
          <cell r="M2719" t="str">
            <v>Tiền Phong</v>
          </cell>
          <cell r="N2719">
            <v>0</v>
          </cell>
          <cell r="O2719" t="str">
            <v>Việt Nam</v>
          </cell>
          <cell r="Q2719">
            <v>100</v>
          </cell>
          <cell r="R2719">
            <v>3923.41</v>
          </cell>
          <cell r="S2719">
            <v>0</v>
          </cell>
          <cell r="T2719">
            <v>59</v>
          </cell>
          <cell r="U2719">
            <v>4023</v>
          </cell>
          <cell r="V2719">
            <v>237357</v>
          </cell>
          <cell r="W2719">
            <v>0</v>
          </cell>
          <cell r="X2719">
            <v>0</v>
          </cell>
          <cell r="Y2719">
            <v>0</v>
          </cell>
          <cell r="Z2719">
            <v>0</v>
          </cell>
          <cell r="AA2719">
            <v>0</v>
          </cell>
          <cell r="AB2719">
            <v>0</v>
          </cell>
          <cell r="AC2719">
            <v>0</v>
          </cell>
          <cell r="AD2719">
            <v>0</v>
          </cell>
          <cell r="AE2719" t="e">
            <v>#REF!</v>
          </cell>
          <cell r="AF2719" t="e">
            <v>#REF!</v>
          </cell>
          <cell r="AI2719">
            <v>4000</v>
          </cell>
          <cell r="AJ2719">
            <v>236000</v>
          </cell>
        </row>
        <row r="2720">
          <cell r="A2720" t="str">
            <v>B30579</v>
          </cell>
          <cell r="B2720">
            <v>10461</v>
          </cell>
          <cell r="C2720">
            <v>1847</v>
          </cell>
          <cell r="E2720" t="str">
            <v>Măng sông nối ống PPR D20</v>
          </cell>
          <cell r="F2720">
            <v>0</v>
          </cell>
          <cell r="G2720">
            <v>0</v>
          </cell>
          <cell r="H2720" t="str">
            <v>cái</v>
          </cell>
          <cell r="I2720">
            <v>86</v>
          </cell>
          <cell r="J2720">
            <v>2200</v>
          </cell>
          <cell r="K2720">
            <v>189200</v>
          </cell>
          <cell r="M2720" t="str">
            <v>Tiền Phong</v>
          </cell>
          <cell r="N2720">
            <v>0</v>
          </cell>
          <cell r="O2720" t="str">
            <v>Việt Nam</v>
          </cell>
          <cell r="Q2720">
            <v>100</v>
          </cell>
          <cell r="R2720">
            <v>2338.94</v>
          </cell>
          <cell r="S2720">
            <v>0</v>
          </cell>
          <cell r="T2720">
            <v>86</v>
          </cell>
          <cell r="U2720">
            <v>2235</v>
          </cell>
          <cell r="V2720">
            <v>192210</v>
          </cell>
          <cell r="W2720">
            <v>0</v>
          </cell>
          <cell r="X2720">
            <v>0</v>
          </cell>
          <cell r="Y2720">
            <v>0</v>
          </cell>
          <cell r="Z2720">
            <v>0</v>
          </cell>
          <cell r="AA2720">
            <v>0</v>
          </cell>
          <cell r="AB2720">
            <v>0</v>
          </cell>
          <cell r="AC2720">
            <v>0</v>
          </cell>
          <cell r="AD2720">
            <v>0</v>
          </cell>
          <cell r="AE2720" t="e">
            <v>#REF!</v>
          </cell>
          <cell r="AF2720" t="e">
            <v>#REF!</v>
          </cell>
          <cell r="AI2720">
            <v>2200</v>
          </cell>
          <cell r="AJ2720">
            <v>189200</v>
          </cell>
        </row>
        <row r="2721">
          <cell r="A2721" t="str">
            <v>B30580</v>
          </cell>
          <cell r="B2721">
            <v>7515</v>
          </cell>
          <cell r="C2721">
            <v>1845</v>
          </cell>
          <cell r="E2721" t="str">
            <v>Cách nhiệt ống cấp nước nóng  D63 dày 15mm</v>
          </cell>
          <cell r="F2721" t="str">
            <v>Bảo ôn bông thủy tinh, loại ống định hình (tỷ trọng 64Kg/m3, t=30)</v>
          </cell>
          <cell r="G2721" t="str">
            <v>50A</v>
          </cell>
          <cell r="H2721" t="str">
            <v>m</v>
          </cell>
          <cell r="I2721">
            <v>4</v>
          </cell>
          <cell r="J2721">
            <v>126600</v>
          </cell>
          <cell r="K2721">
            <v>506400</v>
          </cell>
          <cell r="M2721" t="str">
            <v>Seikisui</v>
          </cell>
          <cell r="N2721">
            <v>0</v>
          </cell>
          <cell r="O2721" t="str">
            <v>Thailand</v>
          </cell>
          <cell r="Q2721">
            <v>100</v>
          </cell>
          <cell r="R2721">
            <v>5.5</v>
          </cell>
          <cell r="S2721">
            <v>12.3</v>
          </cell>
          <cell r="T2721">
            <v>4</v>
          </cell>
          <cell r="U2721">
            <v>126612.75</v>
          </cell>
          <cell r="V2721">
            <v>506451</v>
          </cell>
          <cell r="W2721">
            <v>8.61</v>
          </cell>
          <cell r="X2721">
            <v>34.44</v>
          </cell>
          <cell r="Y2721">
            <v>35407.760000000002</v>
          </cell>
          <cell r="Z2721">
            <v>141631.04000000001</v>
          </cell>
          <cell r="AA2721">
            <v>37178.15</v>
          </cell>
          <cell r="AB2721">
            <v>148712.6</v>
          </cell>
          <cell r="AC2721">
            <v>0.7</v>
          </cell>
          <cell r="AD2721">
            <v>2.8</v>
          </cell>
          <cell r="AE2721" t="e">
            <v>#REF!</v>
          </cell>
          <cell r="AF2721" t="e">
            <v>#REF!</v>
          </cell>
          <cell r="AI2721">
            <v>126600</v>
          </cell>
          <cell r="AJ2721">
            <v>506400</v>
          </cell>
        </row>
        <row r="2722">
          <cell r="A2722" t="str">
            <v>B30581</v>
          </cell>
          <cell r="B2722">
            <v>7514</v>
          </cell>
          <cell r="C2722">
            <v>1845</v>
          </cell>
          <cell r="E2722" t="str">
            <v>Cách nhiệt ống cấp nước nóng  D50 dày 15mm</v>
          </cell>
          <cell r="F2722" t="str">
            <v>Bảo ôn bông thủy tinh, loại ống định hình (tỷ trọng 64Kg/m3, t=30)</v>
          </cell>
          <cell r="G2722" t="str">
            <v>40A</v>
          </cell>
          <cell r="H2722" t="str">
            <v>m</v>
          </cell>
          <cell r="I2722">
            <v>28.5</v>
          </cell>
          <cell r="J2722">
            <v>98500</v>
          </cell>
          <cell r="K2722">
            <v>2807250</v>
          </cell>
          <cell r="M2722" t="str">
            <v>Seikisui</v>
          </cell>
          <cell r="N2722">
            <v>0</v>
          </cell>
          <cell r="O2722" t="str">
            <v>Thailand</v>
          </cell>
          <cell r="Q2722">
            <v>100</v>
          </cell>
          <cell r="R2722">
            <v>4.28</v>
          </cell>
          <cell r="S2722">
            <v>9.6</v>
          </cell>
          <cell r="T2722">
            <v>28.5</v>
          </cell>
          <cell r="U2722">
            <v>98527.74</v>
          </cell>
          <cell r="V2722">
            <v>2808040.5900000003</v>
          </cell>
          <cell r="W2722">
            <v>6.72</v>
          </cell>
          <cell r="X2722">
            <v>191.51999999999998</v>
          </cell>
          <cell r="Y2722">
            <v>27635.33</v>
          </cell>
          <cell r="Z2722">
            <v>787606.90500000003</v>
          </cell>
          <cell r="AA2722">
            <v>29017.09</v>
          </cell>
          <cell r="AB2722">
            <v>826987.06500000006</v>
          </cell>
          <cell r="AC2722">
            <v>0.5</v>
          </cell>
          <cell r="AD2722">
            <v>14.25</v>
          </cell>
          <cell r="AE2722" t="e">
            <v>#REF!</v>
          </cell>
          <cell r="AF2722" t="e">
            <v>#REF!</v>
          </cell>
          <cell r="AI2722">
            <v>98500</v>
          </cell>
          <cell r="AJ2722">
            <v>2807250</v>
          </cell>
        </row>
        <row r="2723">
          <cell r="A2723" t="str">
            <v>B30582</v>
          </cell>
          <cell r="B2723">
            <v>7513</v>
          </cell>
          <cell r="C2723">
            <v>1845</v>
          </cell>
          <cell r="E2723" t="str">
            <v>Cách nhiệt ống cấp nước nóng  D40 dày 15mm</v>
          </cell>
          <cell r="F2723" t="str">
            <v>Bảo ôn bông thủy tinh, loại ống định hình (tỷ trọng 64Kg/m3, t=30)</v>
          </cell>
          <cell r="G2723" t="str">
            <v>32A</v>
          </cell>
          <cell r="H2723" t="str">
            <v>m</v>
          </cell>
          <cell r="I2723">
            <v>8.8000000000000007</v>
          </cell>
          <cell r="J2723">
            <v>85600</v>
          </cell>
          <cell r="K2723">
            <v>753280</v>
          </cell>
          <cell r="M2723" t="str">
            <v>Seikisui</v>
          </cell>
          <cell r="N2723">
            <v>0</v>
          </cell>
          <cell r="O2723" t="str">
            <v>Thailand</v>
          </cell>
          <cell r="Q2723">
            <v>100</v>
          </cell>
          <cell r="R2723">
            <v>3.72</v>
          </cell>
          <cell r="S2723">
            <v>8.6999999999999993</v>
          </cell>
          <cell r="T2723">
            <v>8.8000000000000007</v>
          </cell>
          <cell r="U2723">
            <v>85636.26</v>
          </cell>
          <cell r="V2723">
            <v>753599.08799999999</v>
          </cell>
          <cell r="W2723">
            <v>6.089999999999999</v>
          </cell>
          <cell r="X2723">
            <v>53.591999999999999</v>
          </cell>
          <cell r="Y2723">
            <v>25044.52</v>
          </cell>
          <cell r="Z2723">
            <v>220391.77600000001</v>
          </cell>
          <cell r="AA2723">
            <v>26296.74</v>
          </cell>
          <cell r="AB2723">
            <v>231411.31200000003</v>
          </cell>
          <cell r="AC2723">
            <v>0.5</v>
          </cell>
          <cell r="AD2723">
            <v>4.4000000000000004</v>
          </cell>
          <cell r="AE2723" t="e">
            <v>#REF!</v>
          </cell>
          <cell r="AF2723" t="e">
            <v>#REF!</v>
          </cell>
          <cell r="AI2723">
            <v>85600</v>
          </cell>
          <cell r="AJ2723">
            <v>753280.00000000012</v>
          </cell>
        </row>
        <row r="2724">
          <cell r="A2724" t="str">
            <v>B30583</v>
          </cell>
          <cell r="B2724">
            <v>7512</v>
          </cell>
          <cell r="C2724">
            <v>1845</v>
          </cell>
          <cell r="E2724" t="str">
            <v>Cách nhiệt ống cấp nước nóng  D32 dày 15mm</v>
          </cell>
          <cell r="F2724" t="str">
            <v>Bảo ôn bông thủy tinh, loại ống định hình (tỷ trọng 64Kg/m3, t=30)</v>
          </cell>
          <cell r="G2724" t="str">
            <v>25A</v>
          </cell>
          <cell r="H2724" t="str">
            <v>m</v>
          </cell>
          <cell r="I2724">
            <v>9.6999999999999993</v>
          </cell>
          <cell r="J2724">
            <v>76900</v>
          </cell>
          <cell r="K2724">
            <v>745930</v>
          </cell>
          <cell r="M2724" t="str">
            <v>Seikisui</v>
          </cell>
          <cell r="N2724">
            <v>0</v>
          </cell>
          <cell r="O2724" t="str">
            <v>Thailand</v>
          </cell>
          <cell r="Q2724">
            <v>100</v>
          </cell>
          <cell r="R2724">
            <v>3.34</v>
          </cell>
          <cell r="S2724">
            <v>6.9</v>
          </cell>
          <cell r="T2724">
            <v>9.6999999999999993</v>
          </cell>
          <cell r="U2724">
            <v>76888.47</v>
          </cell>
          <cell r="V2724">
            <v>745818.15899999999</v>
          </cell>
          <cell r="W2724">
            <v>4.83</v>
          </cell>
          <cell r="X2724">
            <v>46.850999999999999</v>
          </cell>
          <cell r="Y2724">
            <v>19862.89</v>
          </cell>
          <cell r="Z2724">
            <v>192670.03299999997</v>
          </cell>
          <cell r="AA2724">
            <v>20856.04</v>
          </cell>
          <cell r="AB2724">
            <v>202303.58799999999</v>
          </cell>
          <cell r="AC2724">
            <v>0.4</v>
          </cell>
          <cell r="AD2724">
            <v>3.88</v>
          </cell>
          <cell r="AE2724" t="e">
            <v>#REF!</v>
          </cell>
          <cell r="AF2724" t="e">
            <v>#REF!</v>
          </cell>
          <cell r="AI2724">
            <v>76900</v>
          </cell>
          <cell r="AJ2724">
            <v>745930</v>
          </cell>
        </row>
        <row r="2725">
          <cell r="A2725" t="str">
            <v>B30584</v>
          </cell>
          <cell r="B2725">
            <v>7511</v>
          </cell>
          <cell r="C2725">
            <v>1845</v>
          </cell>
          <cell r="E2725" t="str">
            <v>Cách nhiệt ống cấp nước nóng  D25 dày 15mm</v>
          </cell>
          <cell r="F2725" t="str">
            <v>Bảo ôn bông thủy tinh, loại ống định hình (tỷ trọng 64Kg/m3, t=30)</v>
          </cell>
          <cell r="G2725" t="str">
            <v>20A</v>
          </cell>
          <cell r="H2725" t="str">
            <v>m</v>
          </cell>
          <cell r="I2725">
            <v>102.29999999999998</v>
          </cell>
          <cell r="J2725">
            <v>61900</v>
          </cell>
          <cell r="K2725">
            <v>6332370</v>
          </cell>
          <cell r="M2725" t="str">
            <v>Seikisui</v>
          </cell>
          <cell r="N2725">
            <v>0</v>
          </cell>
          <cell r="O2725" t="str">
            <v>Thailand</v>
          </cell>
          <cell r="Q2725">
            <v>100</v>
          </cell>
          <cell r="R2725">
            <v>2.69</v>
          </cell>
          <cell r="S2725">
            <v>5.4</v>
          </cell>
          <cell r="T2725">
            <v>102.29999999999998</v>
          </cell>
          <cell r="U2725">
            <v>61925.15</v>
          </cell>
          <cell r="V2725">
            <v>6334942.8449999988</v>
          </cell>
          <cell r="W2725">
            <v>3.78</v>
          </cell>
          <cell r="X2725">
            <v>386.6939999999999</v>
          </cell>
          <cell r="Y2725">
            <v>15544.87</v>
          </cell>
          <cell r="Z2725">
            <v>1590240.2009999999</v>
          </cell>
          <cell r="AA2725">
            <v>16322.12</v>
          </cell>
          <cell r="AB2725">
            <v>1669752.8759999997</v>
          </cell>
          <cell r="AC2725">
            <v>0.3</v>
          </cell>
          <cell r="AD2725">
            <v>30.689999999999994</v>
          </cell>
          <cell r="AE2725" t="e">
            <v>#REF!</v>
          </cell>
          <cell r="AF2725" t="e">
            <v>#REF!</v>
          </cell>
          <cell r="AI2725">
            <v>61900</v>
          </cell>
          <cell r="AJ2725">
            <v>6332369.9999999991</v>
          </cell>
        </row>
        <row r="2726">
          <cell r="A2726" t="str">
            <v>B30585</v>
          </cell>
          <cell r="B2726">
            <v>7510</v>
          </cell>
          <cell r="C2726">
            <v>1845</v>
          </cell>
          <cell r="E2726" t="str">
            <v>Cách nhiệt ống cấp nước nóng  D20 dày 15mm</v>
          </cell>
          <cell r="F2726" t="str">
            <v>Bảo ôn bông thủy tinh, loại ống định hình (tỷ trọng 64Kg/m3, t=30)</v>
          </cell>
          <cell r="G2726" t="str">
            <v>15A</v>
          </cell>
          <cell r="H2726" t="str">
            <v>m</v>
          </cell>
          <cell r="I2726">
            <v>135.4</v>
          </cell>
          <cell r="J2726">
            <v>59400</v>
          </cell>
          <cell r="K2726">
            <v>8042760</v>
          </cell>
          <cell r="M2726" t="str">
            <v>Seikisui</v>
          </cell>
          <cell r="N2726">
            <v>0</v>
          </cell>
          <cell r="O2726" t="str">
            <v>Thailand</v>
          </cell>
          <cell r="Q2726">
            <v>100</v>
          </cell>
          <cell r="R2726">
            <v>2.58</v>
          </cell>
          <cell r="S2726">
            <v>4.8</v>
          </cell>
          <cell r="T2726">
            <v>135.4</v>
          </cell>
          <cell r="U2726">
            <v>59392.89</v>
          </cell>
          <cell r="V2726">
            <v>8041797.3059999999</v>
          </cell>
          <cell r="W2726">
            <v>3.36</v>
          </cell>
          <cell r="X2726">
            <v>454.94400000000002</v>
          </cell>
          <cell r="Y2726">
            <v>13817.66</v>
          </cell>
          <cell r="Z2726">
            <v>1870911.1640000001</v>
          </cell>
          <cell r="AA2726">
            <v>14508.55</v>
          </cell>
          <cell r="AB2726">
            <v>1964457.67</v>
          </cell>
          <cell r="AC2726">
            <v>0.3</v>
          </cell>
          <cell r="AD2726">
            <v>40.619999999999997</v>
          </cell>
          <cell r="AE2726" t="e">
            <v>#REF!</v>
          </cell>
          <cell r="AF2726" t="e">
            <v>#REF!</v>
          </cell>
          <cell r="AI2726">
            <v>59400</v>
          </cell>
          <cell r="AJ2726">
            <v>8042760</v>
          </cell>
        </row>
        <row r="2727">
          <cell r="A2727" t="str">
            <v>B30586</v>
          </cell>
          <cell r="B2727">
            <v>10463</v>
          </cell>
          <cell r="C2727">
            <v>1847</v>
          </cell>
          <cell r="E2727" t="str">
            <v>Nút bịt ren kẽm D15</v>
          </cell>
          <cell r="F2727">
            <v>0</v>
          </cell>
          <cell r="G2727">
            <v>0</v>
          </cell>
          <cell r="H2727" t="str">
            <v>cái</v>
          </cell>
          <cell r="I2727">
            <v>89</v>
          </cell>
          <cell r="J2727">
            <v>4200</v>
          </cell>
          <cell r="K2727">
            <v>373800</v>
          </cell>
          <cell r="M2727">
            <v>0</v>
          </cell>
          <cell r="N2727">
            <v>0</v>
          </cell>
          <cell r="O2727" t="str">
            <v>Việt Nam</v>
          </cell>
          <cell r="Q2727">
            <v>100</v>
          </cell>
          <cell r="R2727">
            <v>4150</v>
          </cell>
          <cell r="S2727">
            <v>0</v>
          </cell>
          <cell r="T2727">
            <v>89</v>
          </cell>
          <cell r="U2727">
            <v>4246.5</v>
          </cell>
          <cell r="V2727">
            <v>377938.5</v>
          </cell>
          <cell r="W2727">
            <v>0</v>
          </cell>
          <cell r="X2727">
            <v>0</v>
          </cell>
          <cell r="Y2727">
            <v>0</v>
          </cell>
          <cell r="Z2727">
            <v>0</v>
          </cell>
          <cell r="AA2727">
            <v>0</v>
          </cell>
          <cell r="AB2727">
            <v>0</v>
          </cell>
          <cell r="AC2727">
            <v>0</v>
          </cell>
          <cell r="AD2727">
            <v>0</v>
          </cell>
          <cell r="AE2727" t="e">
            <v>#REF!</v>
          </cell>
          <cell r="AF2727" t="e">
            <v>#REF!</v>
          </cell>
          <cell r="AI2727">
            <v>4200</v>
          </cell>
          <cell r="AJ2727">
            <v>373800</v>
          </cell>
        </row>
        <row r="2728">
          <cell r="A2728" t="str">
            <v>B30587</v>
          </cell>
          <cell r="D2728" t="str">
            <v>VI.4</v>
          </cell>
          <cell r="E2728" t="str">
            <v>Ống và phụ kiện thoát nước</v>
          </cell>
        </row>
        <row r="2729">
          <cell r="A2729" t="str">
            <v>B30588</v>
          </cell>
          <cell r="B2729">
            <v>8623</v>
          </cell>
          <cell r="C2729">
            <v>1821</v>
          </cell>
          <cell r="E2729" t="str">
            <v>Poly Vinyl Chloride Pipe (PN16)</v>
          </cell>
          <cell r="F2729" t="str">
            <v>Ống nhựa uPVC PN16</v>
          </cell>
          <cell r="G2729" t="str">
            <v>200A (DN225) - D200</v>
          </cell>
          <cell r="H2729" t="str">
            <v>m</v>
          </cell>
          <cell r="I2729">
            <v>37.5</v>
          </cell>
          <cell r="J2729">
            <v>620200</v>
          </cell>
          <cell r="K2729">
            <v>23257500</v>
          </cell>
          <cell r="M2729" t="str">
            <v>Tien Phong</v>
          </cell>
          <cell r="N2729">
            <v>0</v>
          </cell>
          <cell r="O2729" t="str">
            <v>Viet nam</v>
          </cell>
          <cell r="Q2729">
            <v>100</v>
          </cell>
          <cell r="R2729">
            <v>620218</v>
          </cell>
          <cell r="S2729">
            <v>0</v>
          </cell>
          <cell r="T2729">
            <v>37.5</v>
          </cell>
          <cell r="U2729">
            <v>620212.5</v>
          </cell>
          <cell r="V2729">
            <v>23257968.75</v>
          </cell>
          <cell r="W2729">
            <v>71.399999999999991</v>
          </cell>
          <cell r="X2729">
            <v>2677.4999999999995</v>
          </cell>
          <cell r="Y2729">
            <v>293625.36</v>
          </cell>
          <cell r="Z2729">
            <v>11010951</v>
          </cell>
          <cell r="AA2729">
            <v>308306.63</v>
          </cell>
          <cell r="AB2729">
            <v>11561498.625</v>
          </cell>
          <cell r="AC2729">
            <v>5.7</v>
          </cell>
          <cell r="AD2729">
            <v>213.75</v>
          </cell>
          <cell r="AE2729" t="e">
            <v>#REF!</v>
          </cell>
          <cell r="AF2729" t="e">
            <v>#REF!</v>
          </cell>
          <cell r="AI2729">
            <v>620200</v>
          </cell>
          <cell r="AJ2729">
            <v>23257500</v>
          </cell>
        </row>
        <row r="2730">
          <cell r="A2730" t="str">
            <v>B30589</v>
          </cell>
          <cell r="B2730">
            <v>8621</v>
          </cell>
          <cell r="C2730">
            <v>1821</v>
          </cell>
          <cell r="E2730" t="str">
            <v>Poly Vinyl Chloride Pipe (PN16)</v>
          </cell>
          <cell r="F2730" t="str">
            <v>Ống nhựa uPVC PN16</v>
          </cell>
          <cell r="G2730" t="str">
            <v>125A (DN140)</v>
          </cell>
          <cell r="H2730" t="str">
            <v>m</v>
          </cell>
          <cell r="I2730">
            <v>20.5</v>
          </cell>
          <cell r="J2730">
            <v>246500</v>
          </cell>
          <cell r="K2730">
            <v>5053250</v>
          </cell>
          <cell r="M2730" t="str">
            <v>Tien Phong</v>
          </cell>
          <cell r="N2730">
            <v>0</v>
          </cell>
          <cell r="O2730" t="str">
            <v>Viet nam</v>
          </cell>
          <cell r="Q2730">
            <v>100</v>
          </cell>
          <cell r="R2730">
            <v>246522</v>
          </cell>
          <cell r="S2730">
            <v>0</v>
          </cell>
          <cell r="T2730">
            <v>20.5</v>
          </cell>
          <cell r="U2730">
            <v>246520.5</v>
          </cell>
          <cell r="V2730">
            <v>5053670.25</v>
          </cell>
          <cell r="W2730">
            <v>39.76</v>
          </cell>
          <cell r="X2730">
            <v>815.07999999999993</v>
          </cell>
          <cell r="Y2730">
            <v>163509.01999999999</v>
          </cell>
          <cell r="Z2730">
            <v>3351934.9099999997</v>
          </cell>
          <cell r="AA2730">
            <v>171684.48000000001</v>
          </cell>
          <cell r="AB2730">
            <v>3519531.8400000003</v>
          </cell>
          <cell r="AC2730">
            <v>3.2</v>
          </cell>
          <cell r="AD2730">
            <v>65.600000000000009</v>
          </cell>
          <cell r="AE2730" t="e">
            <v>#REF!</v>
          </cell>
          <cell r="AF2730" t="e">
            <v>#REF!</v>
          </cell>
          <cell r="AI2730">
            <v>246500</v>
          </cell>
          <cell r="AJ2730">
            <v>5053250</v>
          </cell>
        </row>
        <row r="2731">
          <cell r="A2731" t="str">
            <v>B30590</v>
          </cell>
          <cell r="B2731">
            <v>8620</v>
          </cell>
          <cell r="C2731">
            <v>1821</v>
          </cell>
          <cell r="E2731" t="str">
            <v>Poly Vinyl Chloride Pipe (PN16)</v>
          </cell>
          <cell r="F2731" t="str">
            <v>Ống nhựa uPVC PN16</v>
          </cell>
          <cell r="G2731" t="str">
            <v>100A (DN110)</v>
          </cell>
          <cell r="H2731" t="str">
            <v>m</v>
          </cell>
          <cell r="I2731">
            <v>88.8</v>
          </cell>
          <cell r="J2731">
            <v>156200</v>
          </cell>
          <cell r="K2731">
            <v>13870560</v>
          </cell>
          <cell r="M2731" t="str">
            <v>Tien Phong</v>
          </cell>
          <cell r="N2731">
            <v>0</v>
          </cell>
          <cell r="O2731" t="str">
            <v>Viet nam</v>
          </cell>
          <cell r="Q2731">
            <v>100</v>
          </cell>
          <cell r="R2731">
            <v>156322</v>
          </cell>
          <cell r="S2731">
            <v>0</v>
          </cell>
          <cell r="T2731">
            <v>88.8</v>
          </cell>
          <cell r="U2731">
            <v>156226.5</v>
          </cell>
          <cell r="V2731">
            <v>13872913.199999999</v>
          </cell>
          <cell r="W2731">
            <v>33.599999999999994</v>
          </cell>
          <cell r="X2731">
            <v>2983.6799999999994</v>
          </cell>
          <cell r="Y2731">
            <v>138176.64000000001</v>
          </cell>
          <cell r="Z2731">
            <v>12270085.632000001</v>
          </cell>
          <cell r="AA2731">
            <v>145085.47</v>
          </cell>
          <cell r="AB2731">
            <v>12883589.736</v>
          </cell>
          <cell r="AC2731">
            <v>2.7</v>
          </cell>
          <cell r="AD2731">
            <v>239.76000000000002</v>
          </cell>
          <cell r="AE2731" t="e">
            <v>#REF!</v>
          </cell>
          <cell r="AF2731" t="e">
            <v>#REF!</v>
          </cell>
          <cell r="AI2731">
            <v>156200</v>
          </cell>
          <cell r="AJ2731">
            <v>13870560</v>
          </cell>
        </row>
        <row r="2732">
          <cell r="A2732" t="str">
            <v>B30591</v>
          </cell>
          <cell r="B2732">
            <v>8496</v>
          </cell>
          <cell r="C2732">
            <v>1821</v>
          </cell>
          <cell r="E2732" t="str">
            <v>Poly Vinyl Chloride Pipe (PN6)</v>
          </cell>
          <cell r="F2732" t="str">
            <v>Ống nhựa uPVC PN8</v>
          </cell>
          <cell r="G2732" t="str">
            <v>100A (DN110)</v>
          </cell>
          <cell r="H2732" t="str">
            <v>m</v>
          </cell>
          <cell r="I2732">
            <v>16.600000000000001</v>
          </cell>
          <cell r="J2732">
            <v>62400</v>
          </cell>
          <cell r="K2732">
            <v>1035840</v>
          </cell>
          <cell r="M2732" t="str">
            <v>Tien Phong</v>
          </cell>
          <cell r="N2732">
            <v>0</v>
          </cell>
          <cell r="O2732" t="str">
            <v>Viet nam</v>
          </cell>
          <cell r="Q2732">
            <v>100</v>
          </cell>
          <cell r="R2732">
            <v>62320</v>
          </cell>
          <cell r="S2732">
            <v>0</v>
          </cell>
          <cell r="T2732">
            <v>16.600000000000001</v>
          </cell>
          <cell r="U2732">
            <v>62356.5</v>
          </cell>
          <cell r="V2732">
            <v>1035117.9000000001</v>
          </cell>
          <cell r="W2732">
            <v>33.599999999999994</v>
          </cell>
          <cell r="X2732">
            <v>557.76</v>
          </cell>
          <cell r="Y2732">
            <v>138176.64000000001</v>
          </cell>
          <cell r="Z2732">
            <v>2293732.2240000004</v>
          </cell>
          <cell r="AA2732">
            <v>145085.47</v>
          </cell>
          <cell r="AB2732">
            <v>2408418.8020000001</v>
          </cell>
          <cell r="AC2732">
            <v>2.7</v>
          </cell>
          <cell r="AD2732">
            <v>44.820000000000007</v>
          </cell>
          <cell r="AE2732" t="e">
            <v>#REF!</v>
          </cell>
          <cell r="AF2732" t="e">
            <v>#REF!</v>
          </cell>
          <cell r="AI2732">
            <v>62400</v>
          </cell>
          <cell r="AJ2732">
            <v>1035840.0000000001</v>
          </cell>
        </row>
        <row r="2733">
          <cell r="A2733" t="str">
            <v>B30592</v>
          </cell>
          <cell r="B2733">
            <v>8495</v>
          </cell>
          <cell r="C2733">
            <v>1821</v>
          </cell>
          <cell r="E2733" t="str">
            <v>Poly Vinyl Chloride Pipe (PN6)</v>
          </cell>
          <cell r="F2733" t="str">
            <v>Ống nhựa uPVC PN8</v>
          </cell>
          <cell r="G2733" t="str">
            <v>80A (DN90)</v>
          </cell>
          <cell r="H2733" t="str">
            <v>m</v>
          </cell>
          <cell r="I2733">
            <v>4</v>
          </cell>
          <cell r="J2733">
            <v>42500</v>
          </cell>
          <cell r="K2733">
            <v>170000</v>
          </cell>
          <cell r="M2733" t="str">
            <v>Tien Phong</v>
          </cell>
          <cell r="N2733">
            <v>0</v>
          </cell>
          <cell r="O2733" t="str">
            <v>Viet nam</v>
          </cell>
          <cell r="Q2733">
            <v>100</v>
          </cell>
          <cell r="R2733">
            <v>42565</v>
          </cell>
          <cell r="S2733">
            <v>0</v>
          </cell>
          <cell r="T2733">
            <v>4</v>
          </cell>
          <cell r="U2733">
            <v>42465</v>
          </cell>
          <cell r="V2733">
            <v>169860</v>
          </cell>
          <cell r="W2733">
            <v>26.04</v>
          </cell>
          <cell r="X2733">
            <v>104.16</v>
          </cell>
          <cell r="Y2733">
            <v>107086.9</v>
          </cell>
          <cell r="Z2733">
            <v>428347.6</v>
          </cell>
          <cell r="AA2733">
            <v>112441.24</v>
          </cell>
          <cell r="AB2733">
            <v>449764.96</v>
          </cell>
          <cell r="AC2733">
            <v>2.1</v>
          </cell>
          <cell r="AD2733">
            <v>8.4</v>
          </cell>
          <cell r="AE2733" t="e">
            <v>#REF!</v>
          </cell>
          <cell r="AF2733" t="e">
            <v>#REF!</v>
          </cell>
          <cell r="AI2733">
            <v>42500</v>
          </cell>
          <cell r="AJ2733">
            <v>170000</v>
          </cell>
        </row>
        <row r="2734">
          <cell r="A2734" t="str">
            <v>B30593</v>
          </cell>
          <cell r="B2734">
            <v>8494</v>
          </cell>
          <cell r="C2734">
            <v>1821</v>
          </cell>
          <cell r="E2734" t="str">
            <v>Poly Vinyl Chloride Pipe (PN6)</v>
          </cell>
          <cell r="F2734" t="str">
            <v>Ống nhựa uPVC PN8</v>
          </cell>
          <cell r="G2734" t="str">
            <v>65A (DN75)</v>
          </cell>
          <cell r="H2734" t="str">
            <v>m</v>
          </cell>
          <cell r="I2734">
            <v>69</v>
          </cell>
          <cell r="J2734">
            <v>29700</v>
          </cell>
          <cell r="K2734">
            <v>2049300</v>
          </cell>
          <cell r="M2734" t="str">
            <v>Tien Phong</v>
          </cell>
          <cell r="N2734">
            <v>0</v>
          </cell>
          <cell r="O2734" t="str">
            <v>Viet nam</v>
          </cell>
          <cell r="Q2734">
            <v>100</v>
          </cell>
          <cell r="R2734">
            <v>29744</v>
          </cell>
          <cell r="S2734">
            <v>0</v>
          </cell>
          <cell r="T2734">
            <v>69</v>
          </cell>
          <cell r="U2734">
            <v>29725.5</v>
          </cell>
          <cell r="V2734">
            <v>2051059.5</v>
          </cell>
          <cell r="W2734">
            <v>22.679999999999996</v>
          </cell>
          <cell r="X2734">
            <v>1564.9199999999998</v>
          </cell>
          <cell r="Y2734">
            <v>93269.23</v>
          </cell>
          <cell r="Z2734">
            <v>6435576.8700000001</v>
          </cell>
          <cell r="AA2734">
            <v>97932.69</v>
          </cell>
          <cell r="AB2734">
            <v>6757355.6100000003</v>
          </cell>
          <cell r="AC2734">
            <v>1.8</v>
          </cell>
          <cell r="AD2734">
            <v>124.2</v>
          </cell>
          <cell r="AE2734" t="e">
            <v>#REF!</v>
          </cell>
          <cell r="AF2734" t="e">
            <v>#REF!</v>
          </cell>
          <cell r="AI2734">
            <v>29700</v>
          </cell>
          <cell r="AJ2734">
            <v>2049300</v>
          </cell>
        </row>
        <row r="2735">
          <cell r="A2735" t="str">
            <v>B30594</v>
          </cell>
          <cell r="B2735">
            <v>8493</v>
          </cell>
          <cell r="C2735">
            <v>1821</v>
          </cell>
          <cell r="E2735" t="str">
            <v>Poly Vinyl Chloride Pipe (PN6)</v>
          </cell>
          <cell r="F2735" t="str">
            <v>Ống nhựa uPVC PN8</v>
          </cell>
          <cell r="G2735" t="str">
            <v>50A (DN60)</v>
          </cell>
          <cell r="H2735" t="str">
            <v>m</v>
          </cell>
          <cell r="I2735">
            <v>57</v>
          </cell>
          <cell r="J2735">
            <v>23500</v>
          </cell>
          <cell r="K2735">
            <v>1339500</v>
          </cell>
          <cell r="M2735" t="str">
            <v>Tien Phong</v>
          </cell>
          <cell r="N2735">
            <v>0</v>
          </cell>
          <cell r="O2735" t="str">
            <v>Viet nam</v>
          </cell>
          <cell r="Q2735">
            <v>100</v>
          </cell>
          <cell r="R2735">
            <v>23407</v>
          </cell>
          <cell r="S2735">
            <v>0</v>
          </cell>
          <cell r="T2735">
            <v>57</v>
          </cell>
          <cell r="U2735">
            <v>23467.5</v>
          </cell>
          <cell r="V2735">
            <v>1337647.5</v>
          </cell>
          <cell r="W2735">
            <v>17.22</v>
          </cell>
          <cell r="X2735">
            <v>981.54</v>
          </cell>
          <cell r="Y2735">
            <v>70815.53</v>
          </cell>
          <cell r="Z2735">
            <v>4036485.21</v>
          </cell>
          <cell r="AA2735">
            <v>74356.3</v>
          </cell>
          <cell r="AB2735">
            <v>4238309.1000000006</v>
          </cell>
          <cell r="AC2735">
            <v>1.4</v>
          </cell>
          <cell r="AD2735">
            <v>79.8</v>
          </cell>
          <cell r="AE2735" t="e">
            <v>#REF!</v>
          </cell>
          <cell r="AF2735" t="e">
            <v>#REF!</v>
          </cell>
          <cell r="AI2735">
            <v>23500</v>
          </cell>
          <cell r="AJ2735">
            <v>1339500</v>
          </cell>
        </row>
        <row r="2736">
          <cell r="A2736" t="str">
            <v>B30595</v>
          </cell>
          <cell r="B2736">
            <v>8492</v>
          </cell>
          <cell r="C2736">
            <v>1821</v>
          </cell>
          <cell r="E2736" t="str">
            <v>Poly Vinyl Chloride Pipe (PN6)</v>
          </cell>
          <cell r="F2736" t="str">
            <v>Ống nhựa uPVC PN8</v>
          </cell>
          <cell r="G2736" t="str">
            <v>40A (DN48)</v>
          </cell>
          <cell r="H2736" t="str">
            <v>m</v>
          </cell>
          <cell r="I2736">
            <v>25.3</v>
          </cell>
          <cell r="J2736">
            <v>14500</v>
          </cell>
          <cell r="K2736">
            <v>366850</v>
          </cell>
          <cell r="M2736" t="str">
            <v>Tien Phong</v>
          </cell>
          <cell r="N2736">
            <v>0</v>
          </cell>
          <cell r="O2736" t="str">
            <v>Viet nam</v>
          </cell>
          <cell r="Q2736">
            <v>100</v>
          </cell>
          <cell r="R2736">
            <v>14462</v>
          </cell>
          <cell r="S2736">
            <v>0</v>
          </cell>
          <cell r="T2736">
            <v>25.3</v>
          </cell>
          <cell r="U2736">
            <v>14527.5</v>
          </cell>
          <cell r="V2736">
            <v>367545.75</v>
          </cell>
          <cell r="W2736">
            <v>13.44</v>
          </cell>
          <cell r="X2736">
            <v>340.03199999999998</v>
          </cell>
          <cell r="Y2736">
            <v>55270.66</v>
          </cell>
          <cell r="Z2736">
            <v>1398347.6980000001</v>
          </cell>
          <cell r="AA2736">
            <v>58034.19</v>
          </cell>
          <cell r="AB2736">
            <v>1468265.0070000002</v>
          </cell>
          <cell r="AC2736">
            <v>1.1000000000000001</v>
          </cell>
          <cell r="AD2736">
            <v>27.830000000000002</v>
          </cell>
          <cell r="AE2736" t="e">
            <v>#REF!</v>
          </cell>
          <cell r="AF2736" t="e">
            <v>#REF!</v>
          </cell>
          <cell r="AI2736">
            <v>14500</v>
          </cell>
          <cell r="AJ2736">
            <v>366850</v>
          </cell>
        </row>
        <row r="2737">
          <cell r="A2737" t="str">
            <v>B30596</v>
          </cell>
          <cell r="B2737">
            <v>8491</v>
          </cell>
          <cell r="C2737">
            <v>1821</v>
          </cell>
          <cell r="E2737" t="str">
            <v>Poly Vinyl Chloride Pipe (PN6)</v>
          </cell>
          <cell r="F2737" t="str">
            <v>Ống nhựa uPVC PN8</v>
          </cell>
          <cell r="G2737" t="str">
            <v>32A (DN42)</v>
          </cell>
          <cell r="H2737" t="str">
            <v>m</v>
          </cell>
          <cell r="I2737">
            <v>55.2</v>
          </cell>
          <cell r="J2737">
            <v>11800</v>
          </cell>
          <cell r="K2737">
            <v>651360</v>
          </cell>
          <cell r="M2737" t="str">
            <v>Tien Phong</v>
          </cell>
          <cell r="N2737">
            <v>0</v>
          </cell>
          <cell r="O2737" t="str">
            <v>Viet nam</v>
          </cell>
          <cell r="Q2737">
            <v>100</v>
          </cell>
          <cell r="R2737">
            <v>11853</v>
          </cell>
          <cell r="S2737">
            <v>0</v>
          </cell>
          <cell r="T2737">
            <v>55.2</v>
          </cell>
          <cell r="U2737">
            <v>11845.5</v>
          </cell>
          <cell r="V2737">
            <v>653871.6</v>
          </cell>
          <cell r="W2737">
            <v>12.179999999999998</v>
          </cell>
          <cell r="X2737">
            <v>672.3359999999999</v>
          </cell>
          <cell r="Y2737">
            <v>50089.03</v>
          </cell>
          <cell r="Z2737">
            <v>2764914.4560000002</v>
          </cell>
          <cell r="AA2737">
            <v>52593.48</v>
          </cell>
          <cell r="AB2737">
            <v>2903160.0960000004</v>
          </cell>
          <cell r="AC2737">
            <v>1</v>
          </cell>
          <cell r="AD2737">
            <v>55.2</v>
          </cell>
          <cell r="AE2737" t="e">
            <v>#REF!</v>
          </cell>
          <cell r="AF2737" t="e">
            <v>#REF!</v>
          </cell>
          <cell r="AI2737">
            <v>11800</v>
          </cell>
          <cell r="AJ2737">
            <v>651360</v>
          </cell>
        </row>
        <row r="2738">
          <cell r="A2738" t="str">
            <v>B30597</v>
          </cell>
          <cell r="B2738">
            <v>9257</v>
          </cell>
          <cell r="C2738">
            <v>1828</v>
          </cell>
          <cell r="E2738" t="str">
            <v>PVC pipe fittings</v>
          </cell>
          <cell r="F2738" t="str">
            <v>Phụ kiện ống PVC</v>
          </cell>
          <cell r="H2738" t="str">
            <v>lot</v>
          </cell>
          <cell r="J2738">
            <v>40625000</v>
          </cell>
          <cell r="K2738">
            <v>0</v>
          </cell>
          <cell r="M2738">
            <v>0</v>
          </cell>
          <cell r="N2738">
            <v>0</v>
          </cell>
          <cell r="O2738">
            <v>0</v>
          </cell>
          <cell r="R2738" t="str">
            <v>PVC</v>
          </cell>
          <cell r="S2738">
            <v>0.85</v>
          </cell>
          <cell r="T2738">
            <v>0</v>
          </cell>
          <cell r="U2738">
            <v>40629706.280000001</v>
          </cell>
          <cell r="V2738">
            <v>0</v>
          </cell>
          <cell r="W2738">
            <v>0</v>
          </cell>
          <cell r="X2738">
            <v>0</v>
          </cell>
          <cell r="Z2738">
            <v>0</v>
          </cell>
          <cell r="AA2738">
            <v>0</v>
          </cell>
          <cell r="AB2738">
            <v>0</v>
          </cell>
          <cell r="AC2738">
            <v>0</v>
          </cell>
          <cell r="AD2738">
            <v>0</v>
          </cell>
          <cell r="AE2738" t="e">
            <v>#REF!</v>
          </cell>
          <cell r="AF2738" t="e">
            <v>#REF!</v>
          </cell>
          <cell r="AI2738">
            <v>40625000</v>
          </cell>
          <cell r="AJ2738">
            <v>0</v>
          </cell>
        </row>
        <row r="2739">
          <cell r="A2739" t="str">
            <v>B30598</v>
          </cell>
          <cell r="B2739">
            <v>9274</v>
          </cell>
          <cell r="C2739">
            <v>1834</v>
          </cell>
          <cell r="E2739" t="str">
            <v>Ditto Suspended &amp; Supports Materials</v>
          </cell>
          <cell r="F2739" t="str">
            <v>Vật tư làm giá đỡ</v>
          </cell>
          <cell r="H2739" t="str">
            <v>Lot</v>
          </cell>
          <cell r="J2739">
            <v>7169100</v>
          </cell>
          <cell r="K2739">
            <v>0</v>
          </cell>
          <cell r="M2739">
            <v>0</v>
          </cell>
          <cell r="N2739">
            <v>0</v>
          </cell>
          <cell r="O2739">
            <v>0</v>
          </cell>
          <cell r="R2739" t="str">
            <v>PVC</v>
          </cell>
          <cell r="S2739">
            <v>0.15</v>
          </cell>
          <cell r="T2739">
            <v>0</v>
          </cell>
          <cell r="U2739">
            <v>7169948.1699999999</v>
          </cell>
          <cell r="V2739">
            <v>0</v>
          </cell>
          <cell r="W2739">
            <v>0</v>
          </cell>
          <cell r="X2739">
            <v>0</v>
          </cell>
          <cell r="Z2739">
            <v>0</v>
          </cell>
          <cell r="AA2739">
            <v>0</v>
          </cell>
          <cell r="AB2739">
            <v>0</v>
          </cell>
          <cell r="AC2739">
            <v>0</v>
          </cell>
          <cell r="AD2739">
            <v>0</v>
          </cell>
          <cell r="AE2739" t="e">
            <v>#REF!</v>
          </cell>
          <cell r="AF2739" t="e">
            <v>#REF!</v>
          </cell>
          <cell r="AI2739">
            <v>7169100</v>
          </cell>
          <cell r="AJ2739">
            <v>0</v>
          </cell>
        </row>
        <row r="2740">
          <cell r="A2740" t="str">
            <v>B30599</v>
          </cell>
          <cell r="B2740">
            <v>10465</v>
          </cell>
          <cell r="C2740">
            <v>1828</v>
          </cell>
          <cell r="E2740" t="str">
            <v>Chếch uPVC 450 D200 PN≥16</v>
          </cell>
          <cell r="F2740">
            <v>0</v>
          </cell>
          <cell r="G2740">
            <v>0</v>
          </cell>
          <cell r="H2740" t="str">
            <v>cái</v>
          </cell>
          <cell r="I2740">
            <v>6</v>
          </cell>
          <cell r="J2740">
            <v>200000</v>
          </cell>
          <cell r="K2740">
            <v>1200000</v>
          </cell>
          <cell r="M2740" t="str">
            <v>Tiền Phong</v>
          </cell>
          <cell r="N2740">
            <v>0</v>
          </cell>
          <cell r="O2740" t="str">
            <v>Việt Nam</v>
          </cell>
          <cell r="Q2740">
            <v>100</v>
          </cell>
          <cell r="R2740">
            <v>199954.47</v>
          </cell>
          <cell r="S2740">
            <v>0</v>
          </cell>
          <cell r="T2740">
            <v>6</v>
          </cell>
          <cell r="U2740">
            <v>200032.5</v>
          </cell>
          <cell r="V2740">
            <v>1200195</v>
          </cell>
          <cell r="W2740">
            <v>0</v>
          </cell>
          <cell r="X2740">
            <v>0</v>
          </cell>
          <cell r="Y2740">
            <v>0</v>
          </cell>
          <cell r="Z2740">
            <v>0</v>
          </cell>
          <cell r="AA2740">
            <v>0</v>
          </cell>
          <cell r="AB2740">
            <v>0</v>
          </cell>
          <cell r="AC2740">
            <v>0</v>
          </cell>
          <cell r="AD2740">
            <v>0</v>
          </cell>
          <cell r="AE2740" t="e">
            <v>#REF!</v>
          </cell>
          <cell r="AF2740" t="e">
            <v>#REF!</v>
          </cell>
          <cell r="AI2740">
            <v>200000</v>
          </cell>
          <cell r="AJ2740">
            <v>1200000</v>
          </cell>
        </row>
        <row r="2741">
          <cell r="A2741" t="str">
            <v>B30600</v>
          </cell>
          <cell r="B2741">
            <v>10466</v>
          </cell>
          <cell r="C2741">
            <v>1828</v>
          </cell>
          <cell r="E2741" t="str">
            <v>Chếch uPVC 450 D140 PN≥16</v>
          </cell>
          <cell r="F2741">
            <v>0</v>
          </cell>
          <cell r="G2741">
            <v>0</v>
          </cell>
          <cell r="H2741" t="str">
            <v>cái</v>
          </cell>
          <cell r="I2741">
            <v>15</v>
          </cell>
          <cell r="J2741">
            <v>193100</v>
          </cell>
          <cell r="K2741">
            <v>2896500</v>
          </cell>
          <cell r="M2741" t="str">
            <v>Tiền Phong</v>
          </cell>
          <cell r="N2741">
            <v>0</v>
          </cell>
          <cell r="O2741" t="str">
            <v>Việt Nam</v>
          </cell>
          <cell r="Q2741">
            <v>100</v>
          </cell>
          <cell r="R2741">
            <v>193000</v>
          </cell>
          <cell r="S2741">
            <v>0</v>
          </cell>
          <cell r="T2741">
            <v>15</v>
          </cell>
          <cell r="U2741">
            <v>193104</v>
          </cell>
          <cell r="V2741">
            <v>2896560</v>
          </cell>
          <cell r="W2741">
            <v>0</v>
          </cell>
          <cell r="X2741">
            <v>0</v>
          </cell>
          <cell r="Y2741">
            <v>0</v>
          </cell>
          <cell r="Z2741">
            <v>0</v>
          </cell>
          <cell r="AA2741">
            <v>0</v>
          </cell>
          <cell r="AB2741">
            <v>0</v>
          </cell>
          <cell r="AC2741">
            <v>0</v>
          </cell>
          <cell r="AD2741">
            <v>0</v>
          </cell>
          <cell r="AE2741" t="e">
            <v>#REF!</v>
          </cell>
          <cell r="AF2741" t="e">
            <v>#REF!</v>
          </cell>
          <cell r="AI2741">
            <v>193100</v>
          </cell>
          <cell r="AJ2741">
            <v>2896500</v>
          </cell>
        </row>
        <row r="2742">
          <cell r="A2742" t="str">
            <v>B30601</v>
          </cell>
          <cell r="B2742">
            <v>10467</v>
          </cell>
          <cell r="C2742">
            <v>1828</v>
          </cell>
          <cell r="E2742" t="str">
            <v>Chếch uPVC 450 D110 PN≥16</v>
          </cell>
          <cell r="F2742">
            <v>0</v>
          </cell>
          <cell r="G2742">
            <v>0</v>
          </cell>
          <cell r="H2742" t="str">
            <v>cái</v>
          </cell>
          <cell r="I2742">
            <v>49</v>
          </cell>
          <cell r="J2742">
            <v>45400</v>
          </cell>
          <cell r="K2742">
            <v>2224600</v>
          </cell>
          <cell r="M2742" t="str">
            <v>Tiền Phong</v>
          </cell>
          <cell r="N2742">
            <v>0</v>
          </cell>
          <cell r="O2742" t="str">
            <v>Việt Nam</v>
          </cell>
          <cell r="Q2742">
            <v>100</v>
          </cell>
          <cell r="R2742">
            <v>45272.35</v>
          </cell>
          <cell r="S2742">
            <v>0</v>
          </cell>
          <cell r="T2742">
            <v>49</v>
          </cell>
          <cell r="U2742">
            <v>45370.5</v>
          </cell>
          <cell r="V2742">
            <v>2223154.5</v>
          </cell>
          <cell r="W2742">
            <v>0</v>
          </cell>
          <cell r="X2742">
            <v>0</v>
          </cell>
          <cell r="Y2742">
            <v>0</v>
          </cell>
          <cell r="Z2742">
            <v>0</v>
          </cell>
          <cell r="AA2742">
            <v>0</v>
          </cell>
          <cell r="AB2742">
            <v>0</v>
          </cell>
          <cell r="AC2742">
            <v>0</v>
          </cell>
          <cell r="AD2742">
            <v>0</v>
          </cell>
          <cell r="AE2742" t="e">
            <v>#REF!</v>
          </cell>
          <cell r="AF2742" t="e">
            <v>#REF!</v>
          </cell>
          <cell r="AI2742">
            <v>45400</v>
          </cell>
          <cell r="AJ2742">
            <v>2224600</v>
          </cell>
        </row>
        <row r="2743">
          <cell r="A2743" t="str">
            <v>B30602</v>
          </cell>
          <cell r="B2743">
            <v>10468</v>
          </cell>
          <cell r="C2743">
            <v>1828</v>
          </cell>
          <cell r="E2743" t="str">
            <v>Chếch uPVC 450 D75 PN≥6</v>
          </cell>
          <cell r="F2743">
            <v>0</v>
          </cell>
          <cell r="G2743">
            <v>0</v>
          </cell>
          <cell r="H2743" t="str">
            <v>cái</v>
          </cell>
          <cell r="I2743">
            <v>113</v>
          </cell>
          <cell r="J2743">
            <v>12300</v>
          </cell>
          <cell r="K2743">
            <v>1389900</v>
          </cell>
          <cell r="M2743" t="str">
            <v>Tiền Phong</v>
          </cell>
          <cell r="N2743">
            <v>0</v>
          </cell>
          <cell r="O2743" t="str">
            <v>Việt Nam</v>
          </cell>
          <cell r="Q2743">
            <v>100</v>
          </cell>
          <cell r="R2743">
            <v>12374.47</v>
          </cell>
          <cell r="S2743">
            <v>0</v>
          </cell>
          <cell r="T2743">
            <v>113</v>
          </cell>
          <cell r="U2743">
            <v>12292.5</v>
          </cell>
          <cell r="V2743">
            <v>1389052.5</v>
          </cell>
          <cell r="W2743">
            <v>0</v>
          </cell>
          <cell r="X2743">
            <v>0</v>
          </cell>
          <cell r="Y2743">
            <v>0</v>
          </cell>
          <cell r="Z2743">
            <v>0</v>
          </cell>
          <cell r="AA2743">
            <v>0</v>
          </cell>
          <cell r="AB2743">
            <v>0</v>
          </cell>
          <cell r="AC2743">
            <v>0</v>
          </cell>
          <cell r="AD2743">
            <v>0</v>
          </cell>
          <cell r="AE2743" t="e">
            <v>#REF!</v>
          </cell>
          <cell r="AF2743" t="e">
            <v>#REF!</v>
          </cell>
          <cell r="AI2743">
            <v>12300</v>
          </cell>
          <cell r="AJ2743">
            <v>1389900</v>
          </cell>
        </row>
        <row r="2744">
          <cell r="A2744" t="str">
            <v>B30603</v>
          </cell>
          <cell r="B2744">
            <v>10469</v>
          </cell>
          <cell r="C2744">
            <v>1828</v>
          </cell>
          <cell r="E2744" t="str">
            <v>Chếch uPVC 450 D63 PN≥6</v>
          </cell>
          <cell r="F2744">
            <v>0</v>
          </cell>
          <cell r="G2744">
            <v>0</v>
          </cell>
          <cell r="H2744" t="str">
            <v>cái</v>
          </cell>
          <cell r="I2744">
            <v>46</v>
          </cell>
          <cell r="J2744">
            <v>7200</v>
          </cell>
          <cell r="K2744">
            <v>331200</v>
          </cell>
          <cell r="M2744" t="str">
            <v>Tiền Phong</v>
          </cell>
          <cell r="N2744">
            <v>0</v>
          </cell>
          <cell r="O2744" t="str">
            <v>Việt Nam</v>
          </cell>
          <cell r="Q2744">
            <v>100</v>
          </cell>
          <cell r="R2744">
            <v>7167.88</v>
          </cell>
          <cell r="S2744">
            <v>0</v>
          </cell>
          <cell r="T2744">
            <v>46</v>
          </cell>
          <cell r="U2744">
            <v>7152</v>
          </cell>
          <cell r="V2744">
            <v>328992</v>
          </cell>
          <cell r="W2744">
            <v>0</v>
          </cell>
          <cell r="X2744">
            <v>0</v>
          </cell>
          <cell r="Y2744">
            <v>0</v>
          </cell>
          <cell r="Z2744">
            <v>0</v>
          </cell>
          <cell r="AA2744">
            <v>0</v>
          </cell>
          <cell r="AB2744">
            <v>0</v>
          </cell>
          <cell r="AC2744">
            <v>0</v>
          </cell>
          <cell r="AD2744">
            <v>0</v>
          </cell>
          <cell r="AE2744" t="e">
            <v>#REF!</v>
          </cell>
          <cell r="AF2744" t="e">
            <v>#REF!</v>
          </cell>
          <cell r="AI2744">
            <v>7200</v>
          </cell>
          <cell r="AJ2744">
            <v>331200</v>
          </cell>
        </row>
        <row r="2745">
          <cell r="A2745" t="str">
            <v>B30604</v>
          </cell>
          <cell r="B2745">
            <v>10470</v>
          </cell>
          <cell r="C2745">
            <v>1828</v>
          </cell>
          <cell r="E2745" t="str">
            <v>Côn thu uPVC D160x110 PN≥16</v>
          </cell>
          <cell r="F2745">
            <v>0</v>
          </cell>
          <cell r="G2745">
            <v>0</v>
          </cell>
          <cell r="H2745" t="str">
            <v>cái</v>
          </cell>
          <cell r="I2745">
            <v>9</v>
          </cell>
          <cell r="J2745">
            <v>232000</v>
          </cell>
          <cell r="K2745">
            <v>2088000</v>
          </cell>
          <cell r="M2745" t="str">
            <v>Tiền Phong</v>
          </cell>
          <cell r="N2745">
            <v>0</v>
          </cell>
          <cell r="O2745" t="str">
            <v>Việt Nam</v>
          </cell>
          <cell r="Q2745">
            <v>100</v>
          </cell>
          <cell r="R2745">
            <v>232097.87999999998</v>
          </cell>
          <cell r="S2745">
            <v>0</v>
          </cell>
          <cell r="T2745">
            <v>9</v>
          </cell>
          <cell r="U2745">
            <v>231993</v>
          </cell>
          <cell r="V2745">
            <v>2087937</v>
          </cell>
          <cell r="W2745">
            <v>0</v>
          </cell>
          <cell r="X2745">
            <v>0</v>
          </cell>
          <cell r="Y2745">
            <v>0</v>
          </cell>
          <cell r="Z2745">
            <v>0</v>
          </cell>
          <cell r="AA2745">
            <v>0</v>
          </cell>
          <cell r="AB2745">
            <v>0</v>
          </cell>
          <cell r="AC2745">
            <v>0</v>
          </cell>
          <cell r="AD2745">
            <v>0</v>
          </cell>
          <cell r="AE2745" t="e">
            <v>#REF!</v>
          </cell>
          <cell r="AF2745" t="e">
            <v>#REF!</v>
          </cell>
          <cell r="AI2745">
            <v>232000</v>
          </cell>
          <cell r="AJ2745">
            <v>2088000</v>
          </cell>
        </row>
        <row r="2746">
          <cell r="A2746" t="str">
            <v>B30605</v>
          </cell>
          <cell r="B2746">
            <v>10471</v>
          </cell>
          <cell r="C2746">
            <v>1828</v>
          </cell>
          <cell r="E2746" t="str">
            <v>Côn thu uPVC D140x110 PN≥16</v>
          </cell>
          <cell r="F2746">
            <v>0</v>
          </cell>
          <cell r="G2746">
            <v>0</v>
          </cell>
          <cell r="H2746" t="str">
            <v>cái</v>
          </cell>
          <cell r="I2746">
            <v>2</v>
          </cell>
          <cell r="J2746">
            <v>35300</v>
          </cell>
          <cell r="K2746">
            <v>70600</v>
          </cell>
          <cell r="M2746" t="str">
            <v>Tiền Phong</v>
          </cell>
          <cell r="N2746">
            <v>0</v>
          </cell>
          <cell r="O2746" t="str">
            <v>Việt Nam</v>
          </cell>
          <cell r="Q2746">
            <v>100</v>
          </cell>
          <cell r="R2746">
            <v>35237.65</v>
          </cell>
          <cell r="S2746">
            <v>0</v>
          </cell>
          <cell r="T2746">
            <v>2</v>
          </cell>
          <cell r="U2746">
            <v>35313</v>
          </cell>
          <cell r="V2746">
            <v>70626</v>
          </cell>
          <cell r="W2746">
            <v>0</v>
          </cell>
          <cell r="X2746">
            <v>0</v>
          </cell>
          <cell r="Y2746">
            <v>0</v>
          </cell>
          <cell r="Z2746">
            <v>0</v>
          </cell>
          <cell r="AA2746">
            <v>0</v>
          </cell>
          <cell r="AB2746">
            <v>0</v>
          </cell>
          <cell r="AC2746">
            <v>0</v>
          </cell>
          <cell r="AD2746">
            <v>0</v>
          </cell>
          <cell r="AE2746" t="e">
            <v>#REF!</v>
          </cell>
          <cell r="AF2746" t="e">
            <v>#REF!</v>
          </cell>
          <cell r="AI2746">
            <v>35300</v>
          </cell>
          <cell r="AJ2746">
            <v>70600</v>
          </cell>
        </row>
        <row r="2747">
          <cell r="A2747" t="str">
            <v>B30606</v>
          </cell>
          <cell r="B2747">
            <v>10472</v>
          </cell>
          <cell r="C2747">
            <v>1828</v>
          </cell>
          <cell r="E2747" t="str">
            <v xml:space="preserve">Côn thu uPVC D90x75 PN≥6 </v>
          </cell>
          <cell r="F2747">
            <v>0</v>
          </cell>
          <cell r="G2747">
            <v>0</v>
          </cell>
          <cell r="H2747" t="str">
            <v>cái</v>
          </cell>
          <cell r="I2747">
            <v>33</v>
          </cell>
          <cell r="J2747">
            <v>10500</v>
          </cell>
          <cell r="K2747">
            <v>346500</v>
          </cell>
          <cell r="M2747" t="str">
            <v>Tiền Phong</v>
          </cell>
          <cell r="N2747">
            <v>0</v>
          </cell>
          <cell r="O2747" t="str">
            <v>Việt Nam</v>
          </cell>
          <cell r="Q2747">
            <v>100</v>
          </cell>
          <cell r="R2747">
            <v>10563.41</v>
          </cell>
          <cell r="S2747">
            <v>0</v>
          </cell>
          <cell r="T2747">
            <v>33</v>
          </cell>
          <cell r="U2747">
            <v>10504.5</v>
          </cell>
          <cell r="V2747">
            <v>346648.5</v>
          </cell>
          <cell r="W2747">
            <v>0</v>
          </cell>
          <cell r="X2747">
            <v>0</v>
          </cell>
          <cell r="Y2747">
            <v>0</v>
          </cell>
          <cell r="Z2747">
            <v>0</v>
          </cell>
          <cell r="AA2747">
            <v>0</v>
          </cell>
          <cell r="AB2747">
            <v>0</v>
          </cell>
          <cell r="AC2747">
            <v>0</v>
          </cell>
          <cell r="AD2747">
            <v>0</v>
          </cell>
          <cell r="AE2747" t="e">
            <v>#REF!</v>
          </cell>
          <cell r="AF2747" t="e">
            <v>#REF!</v>
          </cell>
          <cell r="AI2747">
            <v>10500</v>
          </cell>
          <cell r="AJ2747">
            <v>346500</v>
          </cell>
        </row>
        <row r="2748">
          <cell r="A2748" t="str">
            <v>B30607</v>
          </cell>
          <cell r="B2748">
            <v>10473</v>
          </cell>
          <cell r="C2748">
            <v>1828</v>
          </cell>
          <cell r="E2748" t="str">
            <v xml:space="preserve">Côn thu uPVC D90x63 PN≥6 </v>
          </cell>
          <cell r="F2748">
            <v>0</v>
          </cell>
          <cell r="G2748">
            <v>0</v>
          </cell>
          <cell r="H2748" t="str">
            <v>cái</v>
          </cell>
          <cell r="I2748">
            <v>3</v>
          </cell>
          <cell r="J2748">
            <v>11800</v>
          </cell>
          <cell r="K2748">
            <v>35400</v>
          </cell>
          <cell r="M2748" t="str">
            <v>Tiền Phong</v>
          </cell>
          <cell r="N2748">
            <v>0</v>
          </cell>
          <cell r="O2748" t="str">
            <v>Việt Nam</v>
          </cell>
          <cell r="Q2748">
            <v>100</v>
          </cell>
          <cell r="R2748">
            <v>11818.181818181818</v>
          </cell>
          <cell r="S2748">
            <v>0</v>
          </cell>
          <cell r="T2748">
            <v>3</v>
          </cell>
          <cell r="U2748">
            <v>11845.5</v>
          </cell>
          <cell r="V2748">
            <v>35536.5</v>
          </cell>
          <cell r="W2748">
            <v>0</v>
          </cell>
          <cell r="X2748">
            <v>0</v>
          </cell>
          <cell r="Y2748">
            <v>0</v>
          </cell>
          <cell r="Z2748">
            <v>0</v>
          </cell>
          <cell r="AA2748">
            <v>0</v>
          </cell>
          <cell r="AB2748">
            <v>0</v>
          </cell>
          <cell r="AC2748">
            <v>0</v>
          </cell>
          <cell r="AD2748">
            <v>0</v>
          </cell>
          <cell r="AE2748" t="e">
            <v>#REF!</v>
          </cell>
          <cell r="AF2748" t="e">
            <v>#REF!</v>
          </cell>
          <cell r="AI2748">
            <v>11800</v>
          </cell>
          <cell r="AJ2748">
            <v>35400</v>
          </cell>
        </row>
        <row r="2749">
          <cell r="A2749" t="str">
            <v>B30608</v>
          </cell>
          <cell r="B2749">
            <v>10474</v>
          </cell>
          <cell r="C2749">
            <v>1828</v>
          </cell>
          <cell r="E2749" t="str">
            <v>Côn thu uPVC D75x63 PN≥6</v>
          </cell>
          <cell r="F2749">
            <v>0</v>
          </cell>
          <cell r="G2749">
            <v>0</v>
          </cell>
          <cell r="H2749" t="str">
            <v>cái</v>
          </cell>
          <cell r="I2749">
            <v>8</v>
          </cell>
          <cell r="J2749">
            <v>6700</v>
          </cell>
          <cell r="K2749">
            <v>53600</v>
          </cell>
          <cell r="M2749" t="str">
            <v>Tiền Phong</v>
          </cell>
          <cell r="N2749">
            <v>0</v>
          </cell>
          <cell r="O2749" t="str">
            <v>Việt Nam</v>
          </cell>
          <cell r="Q2749">
            <v>100</v>
          </cell>
          <cell r="R2749">
            <v>6791.0599999999995</v>
          </cell>
          <cell r="S2749">
            <v>0</v>
          </cell>
          <cell r="T2749">
            <v>8</v>
          </cell>
          <cell r="U2749">
            <v>6705</v>
          </cell>
          <cell r="V2749">
            <v>53640</v>
          </cell>
          <cell r="W2749">
            <v>0</v>
          </cell>
          <cell r="X2749">
            <v>0</v>
          </cell>
          <cell r="Y2749">
            <v>0</v>
          </cell>
          <cell r="Z2749">
            <v>0</v>
          </cell>
          <cell r="AA2749">
            <v>0</v>
          </cell>
          <cell r="AB2749">
            <v>0</v>
          </cell>
          <cell r="AC2749">
            <v>0</v>
          </cell>
          <cell r="AD2749">
            <v>0</v>
          </cell>
          <cell r="AE2749" t="e">
            <v>#REF!</v>
          </cell>
          <cell r="AF2749" t="e">
            <v>#REF!</v>
          </cell>
          <cell r="AI2749">
            <v>6700</v>
          </cell>
          <cell r="AJ2749">
            <v>53600</v>
          </cell>
        </row>
        <row r="2750">
          <cell r="A2750" t="str">
            <v>B30609</v>
          </cell>
          <cell r="B2750">
            <v>10475</v>
          </cell>
          <cell r="C2750">
            <v>1828</v>
          </cell>
          <cell r="E2750" t="str">
            <v>Côn thu uPVC D63x40 PN≥6</v>
          </cell>
          <cell r="F2750">
            <v>0</v>
          </cell>
          <cell r="G2750">
            <v>0</v>
          </cell>
          <cell r="H2750" t="str">
            <v>cái</v>
          </cell>
          <cell r="I2750">
            <v>11</v>
          </cell>
          <cell r="J2750">
            <v>4700</v>
          </cell>
          <cell r="K2750">
            <v>51700</v>
          </cell>
          <cell r="M2750" t="str">
            <v>Tiền Phong</v>
          </cell>
          <cell r="N2750">
            <v>0</v>
          </cell>
          <cell r="O2750" t="str">
            <v>Việt Nam</v>
          </cell>
          <cell r="Q2750">
            <v>100</v>
          </cell>
          <cell r="R2750">
            <v>4677.88</v>
          </cell>
          <cell r="S2750">
            <v>0</v>
          </cell>
          <cell r="T2750">
            <v>11</v>
          </cell>
          <cell r="U2750">
            <v>4693.5</v>
          </cell>
          <cell r="V2750">
            <v>51628.5</v>
          </cell>
          <cell r="W2750">
            <v>0</v>
          </cell>
          <cell r="X2750">
            <v>0</v>
          </cell>
          <cell r="Y2750">
            <v>0</v>
          </cell>
          <cell r="Z2750">
            <v>0</v>
          </cell>
          <cell r="AA2750">
            <v>0</v>
          </cell>
          <cell r="AB2750">
            <v>0</v>
          </cell>
          <cell r="AC2750">
            <v>0</v>
          </cell>
          <cell r="AD2750">
            <v>0</v>
          </cell>
          <cell r="AE2750" t="e">
            <v>#REF!</v>
          </cell>
          <cell r="AF2750" t="e">
            <v>#REF!</v>
          </cell>
          <cell r="AI2750">
            <v>4700</v>
          </cell>
          <cell r="AJ2750">
            <v>51700</v>
          </cell>
        </row>
        <row r="2751">
          <cell r="A2751" t="str">
            <v>B30610</v>
          </cell>
          <cell r="B2751">
            <v>10476</v>
          </cell>
          <cell r="C2751">
            <v>1828</v>
          </cell>
          <cell r="E2751" t="str">
            <v xml:space="preserve">Cút uPVC 900 D110 PN≥6 </v>
          </cell>
          <cell r="F2751">
            <v>0</v>
          </cell>
          <cell r="G2751">
            <v>0</v>
          </cell>
          <cell r="H2751" t="str">
            <v>cái</v>
          </cell>
          <cell r="I2751">
            <v>4</v>
          </cell>
          <cell r="J2751">
            <v>31500</v>
          </cell>
          <cell r="K2751">
            <v>126000</v>
          </cell>
          <cell r="M2751" t="str">
            <v>Tiền Phong</v>
          </cell>
          <cell r="N2751">
            <v>0</v>
          </cell>
          <cell r="O2751" t="str">
            <v>Việt Nam</v>
          </cell>
          <cell r="Q2751">
            <v>100</v>
          </cell>
          <cell r="R2751">
            <v>31464.469999999998</v>
          </cell>
          <cell r="S2751">
            <v>0</v>
          </cell>
          <cell r="T2751">
            <v>4</v>
          </cell>
          <cell r="U2751">
            <v>31513.5</v>
          </cell>
          <cell r="V2751">
            <v>126054</v>
          </cell>
          <cell r="W2751">
            <v>0</v>
          </cell>
          <cell r="X2751">
            <v>0</v>
          </cell>
          <cell r="Y2751">
            <v>0</v>
          </cell>
          <cell r="Z2751">
            <v>0</v>
          </cell>
          <cell r="AA2751">
            <v>0</v>
          </cell>
          <cell r="AB2751">
            <v>0</v>
          </cell>
          <cell r="AC2751">
            <v>0</v>
          </cell>
          <cell r="AD2751">
            <v>0</v>
          </cell>
          <cell r="AE2751" t="e">
            <v>#REF!</v>
          </cell>
          <cell r="AF2751" t="e">
            <v>#REF!</v>
          </cell>
          <cell r="AI2751">
            <v>31500</v>
          </cell>
          <cell r="AJ2751">
            <v>126000</v>
          </cell>
        </row>
        <row r="2752">
          <cell r="A2752" t="str">
            <v>B30611</v>
          </cell>
          <cell r="B2752">
            <v>10477</v>
          </cell>
          <cell r="C2752">
            <v>1828</v>
          </cell>
          <cell r="E2752" t="str">
            <v xml:space="preserve">Cút uPVC 900 D63 PN≥6 </v>
          </cell>
          <cell r="F2752">
            <v>0</v>
          </cell>
          <cell r="G2752">
            <v>0</v>
          </cell>
          <cell r="H2752" t="str">
            <v>cái</v>
          </cell>
          <cell r="I2752">
            <v>11</v>
          </cell>
          <cell r="J2752">
            <v>8500</v>
          </cell>
          <cell r="K2752">
            <v>93500</v>
          </cell>
          <cell r="M2752" t="str">
            <v>Tiền Phong</v>
          </cell>
          <cell r="N2752">
            <v>0</v>
          </cell>
          <cell r="O2752" t="str">
            <v>Việt Nam</v>
          </cell>
          <cell r="Q2752">
            <v>100</v>
          </cell>
          <cell r="R2752">
            <v>8451.06</v>
          </cell>
          <cell r="S2752">
            <v>0</v>
          </cell>
          <cell r="T2752">
            <v>11</v>
          </cell>
          <cell r="U2752">
            <v>8493</v>
          </cell>
          <cell r="V2752">
            <v>93423</v>
          </cell>
          <cell r="W2752">
            <v>0</v>
          </cell>
          <cell r="X2752">
            <v>0</v>
          </cell>
          <cell r="Y2752">
            <v>0</v>
          </cell>
          <cell r="Z2752">
            <v>0</v>
          </cell>
          <cell r="AA2752">
            <v>0</v>
          </cell>
          <cell r="AB2752">
            <v>0</v>
          </cell>
          <cell r="AC2752">
            <v>0</v>
          </cell>
          <cell r="AD2752">
            <v>0</v>
          </cell>
          <cell r="AE2752" t="e">
            <v>#REF!</v>
          </cell>
          <cell r="AF2752" t="e">
            <v>#REF!</v>
          </cell>
          <cell r="AI2752">
            <v>8500</v>
          </cell>
          <cell r="AJ2752">
            <v>93500</v>
          </cell>
        </row>
        <row r="2753">
          <cell r="A2753" t="str">
            <v>B30612</v>
          </cell>
          <cell r="B2753">
            <v>10478</v>
          </cell>
          <cell r="C2753">
            <v>1828</v>
          </cell>
          <cell r="E2753" t="str">
            <v>Cút uPVC 900 D50 PN≥6</v>
          </cell>
          <cell r="F2753">
            <v>0</v>
          </cell>
          <cell r="G2753">
            <v>0</v>
          </cell>
          <cell r="H2753" t="str">
            <v>cái</v>
          </cell>
          <cell r="I2753">
            <v>9</v>
          </cell>
          <cell r="J2753">
            <v>5800</v>
          </cell>
          <cell r="K2753">
            <v>52200</v>
          </cell>
          <cell r="M2753" t="str">
            <v>Tiền Phong</v>
          </cell>
          <cell r="N2753">
            <v>0</v>
          </cell>
          <cell r="O2753" t="str">
            <v>Việt Nam</v>
          </cell>
          <cell r="Q2753">
            <v>100</v>
          </cell>
          <cell r="R2753">
            <v>5734.4699999999993</v>
          </cell>
          <cell r="S2753">
            <v>0</v>
          </cell>
          <cell r="T2753">
            <v>9</v>
          </cell>
          <cell r="U2753">
            <v>5811</v>
          </cell>
          <cell r="V2753">
            <v>52299</v>
          </cell>
          <cell r="W2753">
            <v>0</v>
          </cell>
          <cell r="X2753">
            <v>0</v>
          </cell>
          <cell r="Y2753">
            <v>0</v>
          </cell>
          <cell r="Z2753">
            <v>0</v>
          </cell>
          <cell r="AA2753">
            <v>0</v>
          </cell>
          <cell r="AB2753">
            <v>0</v>
          </cell>
          <cell r="AC2753">
            <v>0</v>
          </cell>
          <cell r="AD2753">
            <v>0</v>
          </cell>
          <cell r="AE2753" t="e">
            <v>#REF!</v>
          </cell>
          <cell r="AF2753" t="e">
            <v>#REF!</v>
          </cell>
          <cell r="AI2753">
            <v>5800</v>
          </cell>
          <cell r="AJ2753">
            <v>52200</v>
          </cell>
        </row>
        <row r="2754">
          <cell r="A2754" t="str">
            <v>B30613</v>
          </cell>
          <cell r="B2754">
            <v>10479</v>
          </cell>
          <cell r="C2754">
            <v>1828</v>
          </cell>
          <cell r="E2754" t="str">
            <v>Cút uPVC 900 D40 PN≥6</v>
          </cell>
          <cell r="F2754">
            <v>0</v>
          </cell>
          <cell r="G2754">
            <v>0</v>
          </cell>
          <cell r="H2754" t="str">
            <v>cái</v>
          </cell>
          <cell r="I2754">
            <v>12</v>
          </cell>
          <cell r="J2754">
            <v>3600</v>
          </cell>
          <cell r="K2754">
            <v>43200</v>
          </cell>
          <cell r="M2754" t="str">
            <v>Tiền Phong</v>
          </cell>
          <cell r="N2754">
            <v>0</v>
          </cell>
          <cell r="O2754" t="str">
            <v>Việt Nam</v>
          </cell>
          <cell r="Q2754">
            <v>100</v>
          </cell>
          <cell r="R2754">
            <v>3622.12</v>
          </cell>
          <cell r="S2754">
            <v>0</v>
          </cell>
          <cell r="T2754">
            <v>12</v>
          </cell>
          <cell r="U2754">
            <v>3576</v>
          </cell>
          <cell r="V2754">
            <v>42912</v>
          </cell>
          <cell r="W2754">
            <v>0</v>
          </cell>
          <cell r="X2754">
            <v>0</v>
          </cell>
          <cell r="Y2754">
            <v>0</v>
          </cell>
          <cell r="Z2754">
            <v>0</v>
          </cell>
          <cell r="AA2754">
            <v>0</v>
          </cell>
          <cell r="AB2754">
            <v>0</v>
          </cell>
          <cell r="AC2754">
            <v>0</v>
          </cell>
          <cell r="AD2754">
            <v>0</v>
          </cell>
          <cell r="AE2754" t="e">
            <v>#REF!</v>
          </cell>
          <cell r="AF2754" t="e">
            <v>#REF!</v>
          </cell>
          <cell r="AI2754">
            <v>3600</v>
          </cell>
          <cell r="AJ2754">
            <v>43200</v>
          </cell>
        </row>
        <row r="2755">
          <cell r="A2755" t="str">
            <v>B30614</v>
          </cell>
          <cell r="B2755">
            <v>10480</v>
          </cell>
          <cell r="C2755">
            <v>1828</v>
          </cell>
          <cell r="E2755" t="str">
            <v>Tê uPVC D200x40 PN≥16</v>
          </cell>
          <cell r="F2755">
            <v>0</v>
          </cell>
          <cell r="G2755">
            <v>0</v>
          </cell>
          <cell r="H2755" t="str">
            <v>cái</v>
          </cell>
          <cell r="I2755">
            <v>1</v>
          </cell>
          <cell r="J2755">
            <v>2075000</v>
          </cell>
          <cell r="K2755">
            <v>2075000</v>
          </cell>
          <cell r="M2755" t="str">
            <v>Tiền Phong</v>
          </cell>
          <cell r="N2755">
            <v>0</v>
          </cell>
          <cell r="O2755" t="str">
            <v>Việt Nam</v>
          </cell>
          <cell r="Q2755">
            <v>100</v>
          </cell>
          <cell r="R2755">
            <v>2075000</v>
          </cell>
          <cell r="S2755">
            <v>0</v>
          </cell>
          <cell r="T2755">
            <v>1</v>
          </cell>
          <cell r="U2755">
            <v>2074974</v>
          </cell>
          <cell r="V2755">
            <v>2074974</v>
          </cell>
          <cell r="W2755">
            <v>0</v>
          </cell>
          <cell r="X2755">
            <v>0</v>
          </cell>
          <cell r="Y2755">
            <v>0</v>
          </cell>
          <cell r="Z2755">
            <v>0</v>
          </cell>
          <cell r="AA2755">
            <v>0</v>
          </cell>
          <cell r="AB2755">
            <v>0</v>
          </cell>
          <cell r="AC2755">
            <v>0</v>
          </cell>
          <cell r="AD2755">
            <v>0</v>
          </cell>
          <cell r="AE2755" t="e">
            <v>#REF!</v>
          </cell>
          <cell r="AF2755" t="e">
            <v>#REF!</v>
          </cell>
          <cell r="AI2755">
            <v>2075000</v>
          </cell>
          <cell r="AJ2755">
            <v>2075000</v>
          </cell>
        </row>
        <row r="2756">
          <cell r="A2756" t="str">
            <v>B30615</v>
          </cell>
          <cell r="B2756">
            <v>10481</v>
          </cell>
          <cell r="C2756">
            <v>1828</v>
          </cell>
          <cell r="E2756" t="str">
            <v>Tê uPVC D140x50 PN≥16</v>
          </cell>
          <cell r="F2756">
            <v>0</v>
          </cell>
          <cell r="G2756">
            <v>0</v>
          </cell>
          <cell r="H2756" t="str">
            <v>cái</v>
          </cell>
          <cell r="I2756">
            <v>1</v>
          </cell>
          <cell r="J2756">
            <v>211000</v>
          </cell>
          <cell r="K2756">
            <v>211000</v>
          </cell>
          <cell r="M2756" t="str">
            <v>Tiền Phong</v>
          </cell>
          <cell r="N2756">
            <v>0</v>
          </cell>
          <cell r="O2756" t="str">
            <v>Việt Nam</v>
          </cell>
          <cell r="Q2756">
            <v>100</v>
          </cell>
          <cell r="R2756">
            <v>210971.06</v>
          </cell>
          <cell r="S2756">
            <v>0</v>
          </cell>
          <cell r="T2756">
            <v>1</v>
          </cell>
          <cell r="U2756">
            <v>210984</v>
          </cell>
          <cell r="V2756">
            <v>210984</v>
          </cell>
          <cell r="W2756">
            <v>0</v>
          </cell>
          <cell r="X2756">
            <v>0</v>
          </cell>
          <cell r="Y2756">
            <v>0</v>
          </cell>
          <cell r="Z2756">
            <v>0</v>
          </cell>
          <cell r="AA2756">
            <v>0</v>
          </cell>
          <cell r="AB2756">
            <v>0</v>
          </cell>
          <cell r="AC2756">
            <v>0</v>
          </cell>
          <cell r="AD2756">
            <v>0</v>
          </cell>
          <cell r="AE2756" t="e">
            <v>#REF!</v>
          </cell>
          <cell r="AF2756" t="e">
            <v>#REF!</v>
          </cell>
          <cell r="AI2756">
            <v>211000</v>
          </cell>
          <cell r="AJ2756">
            <v>211000</v>
          </cell>
        </row>
        <row r="2757">
          <cell r="A2757" t="str">
            <v>B30616</v>
          </cell>
          <cell r="B2757">
            <v>10482</v>
          </cell>
          <cell r="C2757">
            <v>1828</v>
          </cell>
          <cell r="E2757" t="str">
            <v>Tê uPVC D110x63 PN≥16</v>
          </cell>
          <cell r="F2757">
            <v>0</v>
          </cell>
          <cell r="G2757">
            <v>0</v>
          </cell>
          <cell r="H2757" t="str">
            <v>cái</v>
          </cell>
          <cell r="I2757">
            <v>1</v>
          </cell>
          <cell r="J2757">
            <v>48700</v>
          </cell>
          <cell r="K2757">
            <v>48700</v>
          </cell>
          <cell r="M2757" t="str">
            <v>Tiền Phong</v>
          </cell>
          <cell r="N2757">
            <v>0</v>
          </cell>
          <cell r="O2757" t="str">
            <v>Việt Nam</v>
          </cell>
          <cell r="Q2757">
            <v>100</v>
          </cell>
          <cell r="R2757">
            <v>48818.939999999995</v>
          </cell>
          <cell r="S2757">
            <v>0</v>
          </cell>
          <cell r="T2757">
            <v>1</v>
          </cell>
          <cell r="U2757">
            <v>48723</v>
          </cell>
          <cell r="V2757">
            <v>48723</v>
          </cell>
          <cell r="W2757">
            <v>0</v>
          </cell>
          <cell r="X2757">
            <v>0</v>
          </cell>
          <cell r="Y2757">
            <v>0</v>
          </cell>
          <cell r="Z2757">
            <v>0</v>
          </cell>
          <cell r="AA2757">
            <v>0</v>
          </cell>
          <cell r="AB2757">
            <v>0</v>
          </cell>
          <cell r="AC2757">
            <v>0</v>
          </cell>
          <cell r="AD2757">
            <v>0</v>
          </cell>
          <cell r="AE2757" t="e">
            <v>#REF!</v>
          </cell>
          <cell r="AF2757" t="e">
            <v>#REF!</v>
          </cell>
          <cell r="AI2757">
            <v>48700</v>
          </cell>
          <cell r="AJ2757">
            <v>48700</v>
          </cell>
        </row>
        <row r="2758">
          <cell r="A2758" t="str">
            <v>B30617</v>
          </cell>
          <cell r="B2758">
            <v>10483</v>
          </cell>
          <cell r="C2758">
            <v>1828</v>
          </cell>
          <cell r="E2758" t="str">
            <v>Tê uPVC D110x50 PN≥16</v>
          </cell>
          <cell r="F2758">
            <v>0</v>
          </cell>
          <cell r="G2758">
            <v>0</v>
          </cell>
          <cell r="H2758" t="str">
            <v>cái</v>
          </cell>
          <cell r="I2758">
            <v>2</v>
          </cell>
          <cell r="J2758">
            <v>48700</v>
          </cell>
          <cell r="K2758">
            <v>97400</v>
          </cell>
          <cell r="M2758" t="str">
            <v>Tiền Phong</v>
          </cell>
          <cell r="N2758">
            <v>0</v>
          </cell>
          <cell r="O2758" t="str">
            <v>Việt Nam</v>
          </cell>
          <cell r="Q2758">
            <v>100</v>
          </cell>
          <cell r="R2758">
            <v>48818.939999999995</v>
          </cell>
          <cell r="S2758">
            <v>0</v>
          </cell>
          <cell r="T2758">
            <v>2</v>
          </cell>
          <cell r="U2758">
            <v>48723</v>
          </cell>
          <cell r="V2758">
            <v>97446</v>
          </cell>
          <cell r="W2758">
            <v>0</v>
          </cell>
          <cell r="X2758">
            <v>0</v>
          </cell>
          <cell r="Y2758">
            <v>0</v>
          </cell>
          <cell r="Z2758">
            <v>0</v>
          </cell>
          <cell r="AA2758">
            <v>0</v>
          </cell>
          <cell r="AB2758">
            <v>0</v>
          </cell>
          <cell r="AC2758">
            <v>0</v>
          </cell>
          <cell r="AD2758">
            <v>0</v>
          </cell>
          <cell r="AE2758" t="e">
            <v>#REF!</v>
          </cell>
          <cell r="AF2758" t="e">
            <v>#REF!</v>
          </cell>
          <cell r="AI2758">
            <v>48700</v>
          </cell>
          <cell r="AJ2758">
            <v>97400</v>
          </cell>
        </row>
        <row r="2759">
          <cell r="A2759" t="str">
            <v>B30618</v>
          </cell>
          <cell r="B2759">
            <v>10484</v>
          </cell>
          <cell r="C2759">
            <v>1828</v>
          </cell>
          <cell r="E2759" t="str">
            <v>Tê uPVC D110x40 PN≥16</v>
          </cell>
          <cell r="F2759">
            <v>0</v>
          </cell>
          <cell r="G2759">
            <v>0</v>
          </cell>
          <cell r="H2759" t="str">
            <v>cái</v>
          </cell>
          <cell r="I2759">
            <v>7</v>
          </cell>
          <cell r="J2759">
            <v>48700</v>
          </cell>
          <cell r="K2759">
            <v>340900</v>
          </cell>
          <cell r="M2759" t="str">
            <v>Tiền Phong</v>
          </cell>
          <cell r="N2759">
            <v>0</v>
          </cell>
          <cell r="O2759" t="str">
            <v>Việt Nam</v>
          </cell>
          <cell r="Q2759">
            <v>100</v>
          </cell>
          <cell r="R2759">
            <v>48818.939999999995</v>
          </cell>
          <cell r="S2759">
            <v>0</v>
          </cell>
          <cell r="T2759">
            <v>7</v>
          </cell>
          <cell r="U2759">
            <v>48723</v>
          </cell>
          <cell r="V2759">
            <v>341061</v>
          </cell>
          <cell r="W2759">
            <v>0</v>
          </cell>
          <cell r="X2759">
            <v>0</v>
          </cell>
          <cell r="Y2759">
            <v>0</v>
          </cell>
          <cell r="Z2759">
            <v>0</v>
          </cell>
          <cell r="AA2759">
            <v>0</v>
          </cell>
          <cell r="AB2759">
            <v>0</v>
          </cell>
          <cell r="AC2759">
            <v>0</v>
          </cell>
          <cell r="AD2759">
            <v>0</v>
          </cell>
          <cell r="AE2759" t="e">
            <v>#REF!</v>
          </cell>
          <cell r="AF2759" t="e">
            <v>#REF!</v>
          </cell>
          <cell r="AI2759">
            <v>48700</v>
          </cell>
          <cell r="AJ2759">
            <v>340900</v>
          </cell>
        </row>
        <row r="2760">
          <cell r="A2760" t="str">
            <v>B30619</v>
          </cell>
          <cell r="B2760">
            <v>10485</v>
          </cell>
          <cell r="C2760">
            <v>1828</v>
          </cell>
          <cell r="E2760" t="str">
            <v>Tê uPVC D90x40 PN≥6</v>
          </cell>
          <cell r="F2760">
            <v>0</v>
          </cell>
          <cell r="G2760">
            <v>0</v>
          </cell>
          <cell r="H2760" t="str">
            <v>cái</v>
          </cell>
          <cell r="I2760">
            <v>1</v>
          </cell>
          <cell r="J2760">
            <v>17400</v>
          </cell>
          <cell r="K2760">
            <v>17400</v>
          </cell>
          <cell r="M2760" t="str">
            <v>Tiền Phong</v>
          </cell>
          <cell r="N2760">
            <v>0</v>
          </cell>
          <cell r="O2760" t="str">
            <v>Việt Nam</v>
          </cell>
          <cell r="Q2760">
            <v>100</v>
          </cell>
          <cell r="R2760">
            <v>17505.53</v>
          </cell>
          <cell r="S2760">
            <v>0</v>
          </cell>
          <cell r="T2760">
            <v>1</v>
          </cell>
          <cell r="U2760">
            <v>17433</v>
          </cell>
          <cell r="V2760">
            <v>17433</v>
          </cell>
          <cell r="W2760">
            <v>0</v>
          </cell>
          <cell r="X2760">
            <v>0</v>
          </cell>
          <cell r="Y2760">
            <v>0</v>
          </cell>
          <cell r="Z2760">
            <v>0</v>
          </cell>
          <cell r="AA2760">
            <v>0</v>
          </cell>
          <cell r="AB2760">
            <v>0</v>
          </cell>
          <cell r="AC2760">
            <v>0</v>
          </cell>
          <cell r="AD2760">
            <v>0</v>
          </cell>
          <cell r="AE2760" t="e">
            <v>#REF!</v>
          </cell>
          <cell r="AF2760" t="e">
            <v>#REF!</v>
          </cell>
          <cell r="AI2760">
            <v>17400</v>
          </cell>
          <cell r="AJ2760">
            <v>17400</v>
          </cell>
        </row>
        <row r="2761">
          <cell r="A2761" t="str">
            <v>B30620</v>
          </cell>
          <cell r="B2761">
            <v>10486</v>
          </cell>
          <cell r="C2761">
            <v>1828</v>
          </cell>
          <cell r="E2761" t="str">
            <v>Tê uPVC D75x63 PN≥6</v>
          </cell>
          <cell r="F2761">
            <v>0</v>
          </cell>
          <cell r="G2761">
            <v>0</v>
          </cell>
          <cell r="H2761" t="str">
            <v>cái</v>
          </cell>
          <cell r="I2761">
            <v>1</v>
          </cell>
          <cell r="J2761">
            <v>19000</v>
          </cell>
          <cell r="K2761">
            <v>19000</v>
          </cell>
          <cell r="M2761" t="str">
            <v>Tiền Phong</v>
          </cell>
          <cell r="N2761">
            <v>0</v>
          </cell>
          <cell r="O2761" t="str">
            <v>Việt Nam</v>
          </cell>
          <cell r="Q2761">
            <v>100</v>
          </cell>
          <cell r="R2761">
            <v>19014.469999999998</v>
          </cell>
          <cell r="S2761">
            <v>0</v>
          </cell>
          <cell r="T2761">
            <v>1</v>
          </cell>
          <cell r="U2761">
            <v>18997.5</v>
          </cell>
          <cell r="V2761">
            <v>18997.5</v>
          </cell>
          <cell r="W2761">
            <v>0</v>
          </cell>
          <cell r="X2761">
            <v>0</v>
          </cell>
          <cell r="Y2761">
            <v>0</v>
          </cell>
          <cell r="Z2761">
            <v>0</v>
          </cell>
          <cell r="AA2761">
            <v>0</v>
          </cell>
          <cell r="AB2761">
            <v>0</v>
          </cell>
          <cell r="AC2761">
            <v>0</v>
          </cell>
          <cell r="AD2761">
            <v>0</v>
          </cell>
          <cell r="AE2761" t="e">
            <v>#REF!</v>
          </cell>
          <cell r="AF2761" t="e">
            <v>#REF!</v>
          </cell>
          <cell r="AI2761">
            <v>19000</v>
          </cell>
          <cell r="AJ2761">
            <v>19000</v>
          </cell>
        </row>
        <row r="2762">
          <cell r="A2762" t="str">
            <v>B30621</v>
          </cell>
          <cell r="B2762">
            <v>10487</v>
          </cell>
          <cell r="C2762">
            <v>1828</v>
          </cell>
          <cell r="E2762" t="str">
            <v>Tê uPVC D76x50 PN≥6</v>
          </cell>
          <cell r="F2762">
            <v>0</v>
          </cell>
          <cell r="G2762">
            <v>0</v>
          </cell>
          <cell r="H2762" t="str">
            <v>cái</v>
          </cell>
          <cell r="I2762">
            <v>3</v>
          </cell>
          <cell r="J2762">
            <v>19000</v>
          </cell>
          <cell r="K2762">
            <v>57000</v>
          </cell>
          <cell r="M2762" t="str">
            <v>Tiền Phong</v>
          </cell>
          <cell r="N2762">
            <v>0</v>
          </cell>
          <cell r="O2762" t="str">
            <v>Việt Nam</v>
          </cell>
          <cell r="Q2762">
            <v>100</v>
          </cell>
          <cell r="R2762">
            <v>19014.469999999998</v>
          </cell>
          <cell r="S2762">
            <v>0</v>
          </cell>
          <cell r="T2762">
            <v>3</v>
          </cell>
          <cell r="U2762">
            <v>18997.5</v>
          </cell>
          <cell r="V2762">
            <v>56992.5</v>
          </cell>
          <cell r="W2762">
            <v>0</v>
          </cell>
          <cell r="X2762">
            <v>0</v>
          </cell>
          <cell r="Y2762">
            <v>0</v>
          </cell>
          <cell r="Z2762">
            <v>0</v>
          </cell>
          <cell r="AA2762">
            <v>0</v>
          </cell>
          <cell r="AB2762">
            <v>0</v>
          </cell>
          <cell r="AC2762">
            <v>0</v>
          </cell>
          <cell r="AD2762">
            <v>0</v>
          </cell>
          <cell r="AE2762" t="e">
            <v>#REF!</v>
          </cell>
          <cell r="AF2762" t="e">
            <v>#REF!</v>
          </cell>
          <cell r="AI2762">
            <v>19000</v>
          </cell>
          <cell r="AJ2762">
            <v>57000</v>
          </cell>
        </row>
        <row r="2763">
          <cell r="A2763" t="str">
            <v>B30622</v>
          </cell>
          <cell r="B2763">
            <v>10488</v>
          </cell>
          <cell r="C2763">
            <v>1828</v>
          </cell>
          <cell r="E2763" t="str">
            <v>Tê uPVC D63x63 PN≥6</v>
          </cell>
          <cell r="F2763">
            <v>0</v>
          </cell>
          <cell r="G2763">
            <v>0</v>
          </cell>
          <cell r="H2763" t="str">
            <v>cái</v>
          </cell>
          <cell r="I2763">
            <v>2</v>
          </cell>
          <cell r="J2763">
            <v>11200</v>
          </cell>
          <cell r="K2763">
            <v>22400</v>
          </cell>
          <cell r="M2763" t="str">
            <v>Tiền Phong</v>
          </cell>
          <cell r="N2763">
            <v>0</v>
          </cell>
          <cell r="O2763" t="str">
            <v>Việt Nam</v>
          </cell>
          <cell r="Q2763">
            <v>100</v>
          </cell>
          <cell r="R2763">
            <v>11167.65</v>
          </cell>
          <cell r="S2763">
            <v>0</v>
          </cell>
          <cell r="T2763">
            <v>2</v>
          </cell>
          <cell r="U2763">
            <v>11175</v>
          </cell>
          <cell r="V2763">
            <v>22350</v>
          </cell>
          <cell r="W2763">
            <v>0</v>
          </cell>
          <cell r="X2763">
            <v>0</v>
          </cell>
          <cell r="Y2763">
            <v>0</v>
          </cell>
          <cell r="Z2763">
            <v>0</v>
          </cell>
          <cell r="AA2763">
            <v>0</v>
          </cell>
          <cell r="AB2763">
            <v>0</v>
          </cell>
          <cell r="AC2763">
            <v>0</v>
          </cell>
          <cell r="AD2763">
            <v>0</v>
          </cell>
          <cell r="AE2763" t="e">
            <v>#REF!</v>
          </cell>
          <cell r="AF2763" t="e">
            <v>#REF!</v>
          </cell>
          <cell r="AI2763">
            <v>11200</v>
          </cell>
          <cell r="AJ2763">
            <v>22400</v>
          </cell>
        </row>
        <row r="2764">
          <cell r="A2764" t="str">
            <v>B30623</v>
          </cell>
          <cell r="B2764">
            <v>10489</v>
          </cell>
          <cell r="C2764">
            <v>1828</v>
          </cell>
          <cell r="E2764" t="str">
            <v>Tê uPVC D63x50 PN≥6</v>
          </cell>
          <cell r="F2764">
            <v>0</v>
          </cell>
          <cell r="G2764">
            <v>0</v>
          </cell>
          <cell r="H2764" t="str">
            <v>cái</v>
          </cell>
          <cell r="I2764">
            <v>3</v>
          </cell>
          <cell r="J2764">
            <v>8900</v>
          </cell>
          <cell r="K2764">
            <v>26700</v>
          </cell>
          <cell r="M2764" t="str">
            <v>Tiền Phong</v>
          </cell>
          <cell r="N2764">
            <v>0</v>
          </cell>
          <cell r="O2764" t="str">
            <v>Việt Nam</v>
          </cell>
          <cell r="Q2764">
            <v>100</v>
          </cell>
          <cell r="R2764">
            <v>8978.9399999999987</v>
          </cell>
          <cell r="S2764">
            <v>0</v>
          </cell>
          <cell r="T2764">
            <v>3</v>
          </cell>
          <cell r="U2764">
            <v>8940</v>
          </cell>
          <cell r="V2764">
            <v>26820</v>
          </cell>
          <cell r="W2764">
            <v>0</v>
          </cell>
          <cell r="X2764">
            <v>0</v>
          </cell>
          <cell r="Y2764">
            <v>0</v>
          </cell>
          <cell r="Z2764">
            <v>0</v>
          </cell>
          <cell r="AA2764">
            <v>0</v>
          </cell>
          <cell r="AB2764">
            <v>0</v>
          </cell>
          <cell r="AC2764">
            <v>0</v>
          </cell>
          <cell r="AD2764">
            <v>0</v>
          </cell>
          <cell r="AE2764" t="e">
            <v>#REF!</v>
          </cell>
          <cell r="AF2764" t="e">
            <v>#REF!</v>
          </cell>
          <cell r="AI2764">
            <v>8900</v>
          </cell>
          <cell r="AJ2764">
            <v>26700</v>
          </cell>
        </row>
        <row r="2765">
          <cell r="A2765" t="str">
            <v>B30624</v>
          </cell>
          <cell r="B2765">
            <v>10490</v>
          </cell>
          <cell r="C2765">
            <v>1828</v>
          </cell>
          <cell r="E2765" t="str">
            <v>Tê uPVC D63x40 PN≥6</v>
          </cell>
          <cell r="F2765">
            <v>0</v>
          </cell>
          <cell r="G2765">
            <v>0</v>
          </cell>
          <cell r="H2765" t="str">
            <v>cái</v>
          </cell>
          <cell r="I2765">
            <v>1</v>
          </cell>
          <cell r="J2765">
            <v>8900</v>
          </cell>
          <cell r="K2765">
            <v>8900</v>
          </cell>
          <cell r="M2765" t="str">
            <v>Tiền Phong</v>
          </cell>
          <cell r="N2765">
            <v>0</v>
          </cell>
          <cell r="O2765" t="str">
            <v>Việt Nam</v>
          </cell>
          <cell r="Q2765">
            <v>100</v>
          </cell>
          <cell r="R2765">
            <v>8978.9399999999987</v>
          </cell>
          <cell r="S2765">
            <v>0</v>
          </cell>
          <cell r="T2765">
            <v>1</v>
          </cell>
          <cell r="U2765">
            <v>8940</v>
          </cell>
          <cell r="V2765">
            <v>8940</v>
          </cell>
          <cell r="W2765">
            <v>0</v>
          </cell>
          <cell r="X2765">
            <v>0</v>
          </cell>
          <cell r="Y2765">
            <v>0</v>
          </cell>
          <cell r="Z2765">
            <v>0</v>
          </cell>
          <cell r="AA2765">
            <v>0</v>
          </cell>
          <cell r="AB2765">
            <v>0</v>
          </cell>
          <cell r="AC2765">
            <v>0</v>
          </cell>
          <cell r="AD2765">
            <v>0</v>
          </cell>
          <cell r="AE2765" t="e">
            <v>#REF!</v>
          </cell>
          <cell r="AF2765" t="e">
            <v>#REF!</v>
          </cell>
          <cell r="AI2765">
            <v>8900</v>
          </cell>
          <cell r="AJ2765">
            <v>8900</v>
          </cell>
        </row>
        <row r="2766">
          <cell r="A2766" t="str">
            <v>B30625</v>
          </cell>
          <cell r="B2766">
            <v>10491</v>
          </cell>
          <cell r="C2766">
            <v>1828</v>
          </cell>
          <cell r="E2766" t="str">
            <v>Tê uPVC D50x50 PN≥6</v>
          </cell>
          <cell r="F2766">
            <v>0</v>
          </cell>
          <cell r="G2766">
            <v>0</v>
          </cell>
          <cell r="H2766" t="str">
            <v>cái</v>
          </cell>
          <cell r="I2766">
            <v>4</v>
          </cell>
          <cell r="J2766">
            <v>7200</v>
          </cell>
          <cell r="K2766">
            <v>28800</v>
          </cell>
          <cell r="M2766" t="str">
            <v>Tiền Phong</v>
          </cell>
          <cell r="N2766">
            <v>0</v>
          </cell>
          <cell r="O2766" t="str">
            <v>Việt Nam</v>
          </cell>
          <cell r="Q2766">
            <v>100</v>
          </cell>
          <cell r="R2766">
            <v>7092.3499999999995</v>
          </cell>
          <cell r="S2766">
            <v>0</v>
          </cell>
          <cell r="T2766">
            <v>4</v>
          </cell>
          <cell r="U2766">
            <v>7152</v>
          </cell>
          <cell r="V2766">
            <v>28608</v>
          </cell>
          <cell r="W2766">
            <v>0</v>
          </cell>
          <cell r="X2766">
            <v>0</v>
          </cell>
          <cell r="Y2766">
            <v>0</v>
          </cell>
          <cell r="Z2766">
            <v>0</v>
          </cell>
          <cell r="AA2766">
            <v>0</v>
          </cell>
          <cell r="AB2766">
            <v>0</v>
          </cell>
          <cell r="AC2766">
            <v>0</v>
          </cell>
          <cell r="AD2766">
            <v>0</v>
          </cell>
          <cell r="AE2766" t="e">
            <v>#REF!</v>
          </cell>
          <cell r="AF2766" t="e">
            <v>#REF!</v>
          </cell>
          <cell r="AI2766">
            <v>7200</v>
          </cell>
          <cell r="AJ2766">
            <v>28800</v>
          </cell>
        </row>
        <row r="2767">
          <cell r="A2767" t="str">
            <v>B30626</v>
          </cell>
          <cell r="B2767">
            <v>10492</v>
          </cell>
          <cell r="C2767">
            <v>1828</v>
          </cell>
          <cell r="E2767" t="str">
            <v>Tê uPVC D40x40 PN≥6</v>
          </cell>
          <cell r="F2767">
            <v>0</v>
          </cell>
          <cell r="G2767">
            <v>0</v>
          </cell>
          <cell r="H2767" t="str">
            <v>cái</v>
          </cell>
          <cell r="I2767">
            <v>5</v>
          </cell>
          <cell r="J2767">
            <v>4700</v>
          </cell>
          <cell r="K2767">
            <v>23500</v>
          </cell>
          <cell r="M2767" t="str">
            <v>Tiền Phong</v>
          </cell>
          <cell r="N2767">
            <v>0</v>
          </cell>
          <cell r="O2767" t="str">
            <v>Việt Nam</v>
          </cell>
          <cell r="Q2767">
            <v>100</v>
          </cell>
          <cell r="R2767">
            <v>4753.41</v>
          </cell>
          <cell r="S2767">
            <v>0</v>
          </cell>
          <cell r="T2767">
            <v>5</v>
          </cell>
          <cell r="U2767">
            <v>4693.5</v>
          </cell>
          <cell r="V2767">
            <v>23467.5</v>
          </cell>
          <cell r="W2767">
            <v>0</v>
          </cell>
          <cell r="X2767">
            <v>0</v>
          </cell>
          <cell r="Y2767">
            <v>0</v>
          </cell>
          <cell r="Z2767">
            <v>0</v>
          </cell>
          <cell r="AA2767">
            <v>0</v>
          </cell>
          <cell r="AB2767">
            <v>0</v>
          </cell>
          <cell r="AC2767">
            <v>0</v>
          </cell>
          <cell r="AD2767">
            <v>0</v>
          </cell>
          <cell r="AE2767" t="e">
            <v>#REF!</v>
          </cell>
          <cell r="AF2767" t="e">
            <v>#REF!</v>
          </cell>
          <cell r="AI2767">
            <v>4700</v>
          </cell>
          <cell r="AJ2767">
            <v>23500</v>
          </cell>
        </row>
        <row r="2768">
          <cell r="A2768" t="str">
            <v>B30627</v>
          </cell>
          <cell r="B2768">
            <v>10493</v>
          </cell>
          <cell r="C2768">
            <v>1828</v>
          </cell>
          <cell r="E2768" t="str">
            <v>Y uPVC D200x200 PN≥16</v>
          </cell>
          <cell r="F2768">
            <v>0</v>
          </cell>
          <cell r="G2768">
            <v>0</v>
          </cell>
          <cell r="H2768" t="str">
            <v>cái</v>
          </cell>
          <cell r="I2768">
            <v>12</v>
          </cell>
          <cell r="J2768">
            <v>1674200</v>
          </cell>
          <cell r="K2768">
            <v>20090400</v>
          </cell>
          <cell r="M2768" t="str">
            <v>Tiền Phong</v>
          </cell>
          <cell r="N2768">
            <v>0</v>
          </cell>
          <cell r="O2768" t="str">
            <v>Việt Nam</v>
          </cell>
          <cell r="Q2768">
            <v>100</v>
          </cell>
          <cell r="R2768">
            <v>1674335.76</v>
          </cell>
          <cell r="S2768">
            <v>0</v>
          </cell>
          <cell r="T2768">
            <v>12</v>
          </cell>
          <cell r="U2768">
            <v>1674238.5</v>
          </cell>
          <cell r="V2768">
            <v>20090862</v>
          </cell>
          <cell r="W2768">
            <v>0</v>
          </cell>
          <cell r="X2768">
            <v>0</v>
          </cell>
          <cell r="Y2768">
            <v>0</v>
          </cell>
          <cell r="Z2768">
            <v>0</v>
          </cell>
          <cell r="AA2768">
            <v>0</v>
          </cell>
          <cell r="AB2768">
            <v>0</v>
          </cell>
          <cell r="AC2768">
            <v>0</v>
          </cell>
          <cell r="AD2768">
            <v>0</v>
          </cell>
          <cell r="AE2768" t="e">
            <v>#REF!</v>
          </cell>
          <cell r="AF2768" t="e">
            <v>#REF!</v>
          </cell>
          <cell r="AI2768">
            <v>1674200</v>
          </cell>
          <cell r="AJ2768">
            <v>20090400</v>
          </cell>
        </row>
        <row r="2769">
          <cell r="A2769" t="str">
            <v>B30628</v>
          </cell>
          <cell r="B2769">
            <v>10494</v>
          </cell>
          <cell r="C2769">
            <v>1828</v>
          </cell>
          <cell r="E2769" t="str">
            <v>Y uPVC D200x160 PN≥16</v>
          </cell>
          <cell r="F2769">
            <v>0</v>
          </cell>
          <cell r="G2769">
            <v>0</v>
          </cell>
          <cell r="H2769" t="str">
            <v>cái</v>
          </cell>
          <cell r="I2769">
            <v>9</v>
          </cell>
          <cell r="J2769">
            <v>1674200</v>
          </cell>
          <cell r="K2769">
            <v>15067800</v>
          </cell>
          <cell r="M2769" t="str">
            <v>Tiền Phong</v>
          </cell>
          <cell r="N2769">
            <v>0</v>
          </cell>
          <cell r="O2769" t="str">
            <v>Việt Nam</v>
          </cell>
          <cell r="Q2769">
            <v>100</v>
          </cell>
          <cell r="R2769">
            <v>1674335.76</v>
          </cell>
          <cell r="S2769">
            <v>0</v>
          </cell>
          <cell r="T2769">
            <v>9</v>
          </cell>
          <cell r="U2769">
            <v>1674238.5</v>
          </cell>
          <cell r="V2769">
            <v>15068146.5</v>
          </cell>
          <cell r="W2769">
            <v>0</v>
          </cell>
          <cell r="X2769">
            <v>0</v>
          </cell>
          <cell r="Y2769">
            <v>0</v>
          </cell>
          <cell r="Z2769">
            <v>0</v>
          </cell>
          <cell r="AA2769">
            <v>0</v>
          </cell>
          <cell r="AB2769">
            <v>0</v>
          </cell>
          <cell r="AC2769">
            <v>0</v>
          </cell>
          <cell r="AD2769">
            <v>0</v>
          </cell>
          <cell r="AE2769" t="e">
            <v>#REF!</v>
          </cell>
          <cell r="AF2769" t="e">
            <v>#REF!</v>
          </cell>
          <cell r="AI2769">
            <v>1674200</v>
          </cell>
          <cell r="AJ2769">
            <v>15067800</v>
          </cell>
        </row>
        <row r="2770">
          <cell r="A2770" t="str">
            <v>B30629</v>
          </cell>
          <cell r="B2770">
            <v>10495</v>
          </cell>
          <cell r="C2770">
            <v>1828</v>
          </cell>
          <cell r="E2770" t="str">
            <v>Y uPVC D160x140 PN≥16</v>
          </cell>
          <cell r="F2770">
            <v>0</v>
          </cell>
          <cell r="G2770">
            <v>0</v>
          </cell>
          <cell r="H2770" t="str">
            <v>cái</v>
          </cell>
          <cell r="I2770">
            <v>1</v>
          </cell>
          <cell r="J2770">
            <v>193100</v>
          </cell>
          <cell r="K2770">
            <v>193100</v>
          </cell>
          <cell r="M2770" t="str">
            <v>Tiền Phong</v>
          </cell>
          <cell r="N2770">
            <v>0</v>
          </cell>
          <cell r="O2770" t="str">
            <v>Việt Nam</v>
          </cell>
          <cell r="Q2770">
            <v>100</v>
          </cell>
          <cell r="R2770">
            <v>193163.41</v>
          </cell>
          <cell r="S2770">
            <v>0</v>
          </cell>
          <cell r="T2770">
            <v>1</v>
          </cell>
          <cell r="U2770">
            <v>193104</v>
          </cell>
          <cell r="V2770">
            <v>193104</v>
          </cell>
          <cell r="W2770">
            <v>0</v>
          </cell>
          <cell r="X2770">
            <v>0</v>
          </cell>
          <cell r="Y2770">
            <v>0</v>
          </cell>
          <cell r="Z2770">
            <v>0</v>
          </cell>
          <cell r="AA2770">
            <v>0</v>
          </cell>
          <cell r="AB2770">
            <v>0</v>
          </cell>
          <cell r="AC2770">
            <v>0</v>
          </cell>
          <cell r="AD2770">
            <v>0</v>
          </cell>
          <cell r="AE2770" t="e">
            <v>#REF!</v>
          </cell>
          <cell r="AF2770" t="e">
            <v>#REF!</v>
          </cell>
          <cell r="AI2770">
            <v>193100</v>
          </cell>
          <cell r="AJ2770">
            <v>193100</v>
          </cell>
        </row>
        <row r="2771">
          <cell r="A2771" t="str">
            <v>B30630</v>
          </cell>
          <cell r="B2771">
            <v>10496</v>
          </cell>
          <cell r="C2771">
            <v>1828</v>
          </cell>
          <cell r="E2771" t="str">
            <v>Y uPVC D160x110 PN≥16</v>
          </cell>
          <cell r="F2771">
            <v>0</v>
          </cell>
          <cell r="G2771">
            <v>0</v>
          </cell>
          <cell r="H2771" t="str">
            <v>cái</v>
          </cell>
          <cell r="I2771">
            <v>1</v>
          </cell>
          <cell r="J2771">
            <v>193100</v>
          </cell>
          <cell r="K2771">
            <v>193100</v>
          </cell>
          <cell r="M2771" t="str">
            <v>Tiền Phong</v>
          </cell>
          <cell r="N2771">
            <v>0</v>
          </cell>
          <cell r="O2771" t="str">
            <v>Việt Nam</v>
          </cell>
          <cell r="Q2771">
            <v>100</v>
          </cell>
          <cell r="R2771">
            <v>193163.41</v>
          </cell>
          <cell r="S2771">
            <v>0</v>
          </cell>
          <cell r="T2771">
            <v>1</v>
          </cell>
          <cell r="U2771">
            <v>193104</v>
          </cell>
          <cell r="V2771">
            <v>193104</v>
          </cell>
          <cell r="W2771">
            <v>0</v>
          </cell>
          <cell r="X2771">
            <v>0</v>
          </cell>
          <cell r="Y2771">
            <v>0</v>
          </cell>
          <cell r="Z2771">
            <v>0</v>
          </cell>
          <cell r="AA2771">
            <v>0</v>
          </cell>
          <cell r="AB2771">
            <v>0</v>
          </cell>
          <cell r="AC2771">
            <v>0</v>
          </cell>
          <cell r="AD2771">
            <v>0</v>
          </cell>
          <cell r="AE2771" t="e">
            <v>#REF!</v>
          </cell>
          <cell r="AF2771" t="e">
            <v>#REF!</v>
          </cell>
          <cell r="AI2771">
            <v>193100</v>
          </cell>
          <cell r="AJ2771">
            <v>193100</v>
          </cell>
        </row>
        <row r="2772">
          <cell r="A2772" t="str">
            <v>B30631</v>
          </cell>
          <cell r="B2772">
            <v>10497</v>
          </cell>
          <cell r="C2772">
            <v>1828</v>
          </cell>
          <cell r="E2772" t="str">
            <v>Y uPVC D140x140 PN≥16</v>
          </cell>
          <cell r="F2772">
            <v>0</v>
          </cell>
          <cell r="G2772">
            <v>0</v>
          </cell>
          <cell r="H2772" t="str">
            <v>cái</v>
          </cell>
          <cell r="I2772">
            <v>2</v>
          </cell>
          <cell r="J2772">
            <v>527900</v>
          </cell>
          <cell r="K2772">
            <v>1055800</v>
          </cell>
          <cell r="M2772" t="str">
            <v>Tiền Phong</v>
          </cell>
          <cell r="N2772">
            <v>0</v>
          </cell>
          <cell r="O2772" t="str">
            <v>Việt Nam</v>
          </cell>
          <cell r="Q2772">
            <v>100</v>
          </cell>
          <cell r="R2772">
            <v>528000</v>
          </cell>
          <cell r="S2772">
            <v>0</v>
          </cell>
          <cell r="T2772">
            <v>2</v>
          </cell>
          <cell r="U2772">
            <v>527907</v>
          </cell>
          <cell r="V2772">
            <v>1055814</v>
          </cell>
          <cell r="W2772">
            <v>0</v>
          </cell>
          <cell r="X2772">
            <v>0</v>
          </cell>
          <cell r="Y2772">
            <v>0</v>
          </cell>
          <cell r="Z2772">
            <v>0</v>
          </cell>
          <cell r="AA2772">
            <v>0</v>
          </cell>
          <cell r="AB2772">
            <v>0</v>
          </cell>
          <cell r="AC2772">
            <v>0</v>
          </cell>
          <cell r="AD2772">
            <v>0</v>
          </cell>
          <cell r="AE2772" t="e">
            <v>#REF!</v>
          </cell>
          <cell r="AF2772" t="e">
            <v>#REF!</v>
          </cell>
          <cell r="AI2772">
            <v>527900</v>
          </cell>
          <cell r="AJ2772">
            <v>1055800</v>
          </cell>
        </row>
        <row r="2773">
          <cell r="A2773" t="str">
            <v>B30632</v>
          </cell>
          <cell r="B2773">
            <v>10498</v>
          </cell>
          <cell r="C2773">
            <v>1828</v>
          </cell>
          <cell r="E2773" t="str">
            <v>Y uPVC D140x110 PN≥16</v>
          </cell>
          <cell r="F2773">
            <v>0</v>
          </cell>
          <cell r="G2773">
            <v>0</v>
          </cell>
          <cell r="H2773" t="str">
            <v>cái</v>
          </cell>
          <cell r="I2773">
            <v>7</v>
          </cell>
          <cell r="J2773">
            <v>563900</v>
          </cell>
          <cell r="K2773">
            <v>3947300</v>
          </cell>
          <cell r="M2773" t="str">
            <v>Tiền Phong</v>
          </cell>
          <cell r="N2773">
            <v>0</v>
          </cell>
          <cell r="O2773" t="str">
            <v>Việt Nam</v>
          </cell>
          <cell r="Q2773">
            <v>100</v>
          </cell>
          <cell r="R2773">
            <v>564000</v>
          </cell>
          <cell r="S2773">
            <v>0</v>
          </cell>
          <cell r="T2773">
            <v>7</v>
          </cell>
          <cell r="U2773">
            <v>563890.5</v>
          </cell>
          <cell r="V2773">
            <v>3947233.5</v>
          </cell>
          <cell r="W2773">
            <v>0</v>
          </cell>
          <cell r="X2773">
            <v>0</v>
          </cell>
          <cell r="Y2773">
            <v>0</v>
          </cell>
          <cell r="Z2773">
            <v>0</v>
          </cell>
          <cell r="AA2773">
            <v>0</v>
          </cell>
          <cell r="AB2773">
            <v>0</v>
          </cell>
          <cell r="AC2773">
            <v>0</v>
          </cell>
          <cell r="AD2773">
            <v>0</v>
          </cell>
          <cell r="AE2773" t="e">
            <v>#REF!</v>
          </cell>
          <cell r="AF2773" t="e">
            <v>#REF!</v>
          </cell>
          <cell r="AI2773">
            <v>563900</v>
          </cell>
          <cell r="AJ2773">
            <v>3947300</v>
          </cell>
        </row>
        <row r="2774">
          <cell r="A2774" t="str">
            <v>B30633</v>
          </cell>
          <cell r="B2774">
            <v>10499</v>
          </cell>
          <cell r="C2774">
            <v>1828</v>
          </cell>
          <cell r="E2774" t="str">
            <v>Y uPVC D140x90 PN≥16</v>
          </cell>
          <cell r="F2774">
            <v>0</v>
          </cell>
          <cell r="G2774">
            <v>0</v>
          </cell>
          <cell r="H2774" t="str">
            <v>cái</v>
          </cell>
          <cell r="I2774">
            <v>2</v>
          </cell>
          <cell r="J2774">
            <v>346000</v>
          </cell>
          <cell r="K2774">
            <v>692000</v>
          </cell>
          <cell r="M2774" t="str">
            <v>Tiền Phong</v>
          </cell>
          <cell r="N2774">
            <v>0</v>
          </cell>
          <cell r="O2774" t="str">
            <v>Việt Nam</v>
          </cell>
          <cell r="Q2774">
            <v>100</v>
          </cell>
          <cell r="R2774">
            <v>346000</v>
          </cell>
          <cell r="S2774">
            <v>0</v>
          </cell>
          <cell r="T2774">
            <v>2</v>
          </cell>
          <cell r="U2774">
            <v>345978</v>
          </cell>
          <cell r="V2774">
            <v>691956</v>
          </cell>
          <cell r="W2774">
            <v>0</v>
          </cell>
          <cell r="X2774">
            <v>0</v>
          </cell>
          <cell r="Y2774">
            <v>0</v>
          </cell>
          <cell r="Z2774">
            <v>0</v>
          </cell>
          <cell r="AA2774">
            <v>0</v>
          </cell>
          <cell r="AB2774">
            <v>0</v>
          </cell>
          <cell r="AC2774">
            <v>0</v>
          </cell>
          <cell r="AD2774">
            <v>0</v>
          </cell>
          <cell r="AE2774" t="e">
            <v>#REF!</v>
          </cell>
          <cell r="AF2774" t="e">
            <v>#REF!</v>
          </cell>
          <cell r="AI2774">
            <v>346000</v>
          </cell>
          <cell r="AJ2774">
            <v>692000</v>
          </cell>
        </row>
        <row r="2775">
          <cell r="A2775" t="str">
            <v>B30634</v>
          </cell>
          <cell r="B2775">
            <v>10500</v>
          </cell>
          <cell r="C2775">
            <v>1828</v>
          </cell>
          <cell r="E2775" t="str">
            <v>Y uPVC D110x110 PN≥16</v>
          </cell>
          <cell r="F2775">
            <v>0</v>
          </cell>
          <cell r="G2775">
            <v>0</v>
          </cell>
          <cell r="H2775" t="str">
            <v>cái</v>
          </cell>
          <cell r="I2775">
            <v>8</v>
          </cell>
          <cell r="J2775">
            <v>148000</v>
          </cell>
          <cell r="K2775">
            <v>1184000</v>
          </cell>
          <cell r="M2775" t="str">
            <v>Tiền Phong</v>
          </cell>
          <cell r="N2775">
            <v>0</v>
          </cell>
          <cell r="O2775" t="str">
            <v>Việt Nam</v>
          </cell>
          <cell r="Q2775">
            <v>100</v>
          </cell>
          <cell r="R2775">
            <v>147891.06</v>
          </cell>
          <cell r="S2775">
            <v>0</v>
          </cell>
          <cell r="T2775">
            <v>8</v>
          </cell>
          <cell r="U2775">
            <v>147957</v>
          </cell>
          <cell r="V2775">
            <v>1183656</v>
          </cell>
          <cell r="W2775">
            <v>0</v>
          </cell>
          <cell r="X2775">
            <v>0</v>
          </cell>
          <cell r="Y2775">
            <v>0</v>
          </cell>
          <cell r="Z2775">
            <v>0</v>
          </cell>
          <cell r="AA2775">
            <v>0</v>
          </cell>
          <cell r="AB2775">
            <v>0</v>
          </cell>
          <cell r="AC2775">
            <v>0</v>
          </cell>
          <cell r="AD2775">
            <v>0</v>
          </cell>
          <cell r="AE2775" t="e">
            <v>#REF!</v>
          </cell>
          <cell r="AF2775" t="e">
            <v>#REF!</v>
          </cell>
          <cell r="AI2775">
            <v>148000</v>
          </cell>
          <cell r="AJ2775">
            <v>1184000</v>
          </cell>
        </row>
        <row r="2776">
          <cell r="A2776" t="str">
            <v>B30635</v>
          </cell>
          <cell r="B2776">
            <v>10501</v>
          </cell>
          <cell r="C2776">
            <v>1828</v>
          </cell>
          <cell r="E2776" t="str">
            <v>Y uPVC D110x90 PN≥16</v>
          </cell>
          <cell r="F2776">
            <v>0</v>
          </cell>
          <cell r="G2776">
            <v>0</v>
          </cell>
          <cell r="H2776" t="str">
            <v>cái</v>
          </cell>
          <cell r="I2776">
            <v>32</v>
          </cell>
          <cell r="J2776">
            <v>37800</v>
          </cell>
          <cell r="K2776">
            <v>1209600</v>
          </cell>
          <cell r="M2776" t="str">
            <v>Tiền Phong</v>
          </cell>
          <cell r="N2776">
            <v>0</v>
          </cell>
          <cell r="O2776" t="str">
            <v>Việt Nam</v>
          </cell>
          <cell r="Q2776">
            <v>100</v>
          </cell>
          <cell r="R2776">
            <v>37877.879999999997</v>
          </cell>
          <cell r="S2776">
            <v>0</v>
          </cell>
          <cell r="T2776">
            <v>32</v>
          </cell>
          <cell r="U2776">
            <v>37771.5</v>
          </cell>
          <cell r="V2776">
            <v>1208688</v>
          </cell>
          <cell r="W2776">
            <v>0</v>
          </cell>
          <cell r="X2776">
            <v>0</v>
          </cell>
          <cell r="Y2776">
            <v>0</v>
          </cell>
          <cell r="Z2776">
            <v>0</v>
          </cell>
          <cell r="AA2776">
            <v>0</v>
          </cell>
          <cell r="AB2776">
            <v>0</v>
          </cell>
          <cell r="AC2776">
            <v>0</v>
          </cell>
          <cell r="AD2776">
            <v>0</v>
          </cell>
          <cell r="AE2776" t="e">
            <v>#REF!</v>
          </cell>
          <cell r="AF2776" t="e">
            <v>#REF!</v>
          </cell>
          <cell r="AI2776">
            <v>37800</v>
          </cell>
          <cell r="AJ2776">
            <v>1209600</v>
          </cell>
        </row>
        <row r="2777">
          <cell r="A2777" t="str">
            <v>B30636</v>
          </cell>
          <cell r="B2777">
            <v>10502</v>
          </cell>
          <cell r="C2777">
            <v>1828</v>
          </cell>
          <cell r="E2777" t="str">
            <v>Y uPVC D110x63 PN≥16</v>
          </cell>
          <cell r="F2777">
            <v>0</v>
          </cell>
          <cell r="G2777">
            <v>0</v>
          </cell>
          <cell r="H2777" t="str">
            <v>cái</v>
          </cell>
          <cell r="I2777">
            <v>6</v>
          </cell>
          <cell r="J2777">
            <v>93900</v>
          </cell>
          <cell r="K2777">
            <v>563400</v>
          </cell>
          <cell r="M2777" t="str">
            <v>Tiền Phong</v>
          </cell>
          <cell r="N2777">
            <v>0</v>
          </cell>
          <cell r="O2777" t="str">
            <v>Việt Nam</v>
          </cell>
          <cell r="Q2777">
            <v>100</v>
          </cell>
          <cell r="R2777">
            <v>93941.06</v>
          </cell>
          <cell r="S2777">
            <v>0</v>
          </cell>
          <cell r="T2777">
            <v>6</v>
          </cell>
          <cell r="U2777">
            <v>93870</v>
          </cell>
          <cell r="V2777">
            <v>563220</v>
          </cell>
          <cell r="W2777">
            <v>0</v>
          </cell>
          <cell r="X2777">
            <v>0</v>
          </cell>
          <cell r="Y2777">
            <v>0</v>
          </cell>
          <cell r="Z2777">
            <v>0</v>
          </cell>
          <cell r="AA2777">
            <v>0</v>
          </cell>
          <cell r="AB2777">
            <v>0</v>
          </cell>
          <cell r="AC2777">
            <v>0</v>
          </cell>
          <cell r="AD2777">
            <v>0</v>
          </cell>
          <cell r="AE2777" t="e">
            <v>#REF!</v>
          </cell>
          <cell r="AF2777" t="e">
            <v>#REF!</v>
          </cell>
          <cell r="AI2777">
            <v>93900</v>
          </cell>
          <cell r="AJ2777">
            <v>563400</v>
          </cell>
        </row>
        <row r="2778">
          <cell r="A2778" t="str">
            <v>B30637</v>
          </cell>
          <cell r="B2778">
            <v>10503</v>
          </cell>
          <cell r="C2778">
            <v>1828</v>
          </cell>
          <cell r="E2778" t="str">
            <v>Y uPVC D90x90 PN≥6</v>
          </cell>
          <cell r="F2778">
            <v>0</v>
          </cell>
          <cell r="G2778">
            <v>0</v>
          </cell>
          <cell r="H2778" t="str">
            <v>cái</v>
          </cell>
          <cell r="I2778">
            <v>1</v>
          </cell>
          <cell r="J2778">
            <v>32400</v>
          </cell>
          <cell r="K2778">
            <v>32400</v>
          </cell>
          <cell r="M2778" t="str">
            <v>Tiền Phong</v>
          </cell>
          <cell r="N2778">
            <v>0</v>
          </cell>
          <cell r="O2778" t="str">
            <v>Việt Nam</v>
          </cell>
          <cell r="Q2778">
            <v>100</v>
          </cell>
          <cell r="R2778">
            <v>32445.53</v>
          </cell>
          <cell r="S2778">
            <v>0</v>
          </cell>
          <cell r="T2778">
            <v>1</v>
          </cell>
          <cell r="U2778">
            <v>32407.5</v>
          </cell>
          <cell r="V2778">
            <v>32407.5</v>
          </cell>
          <cell r="W2778">
            <v>0</v>
          </cell>
          <cell r="X2778">
            <v>0</v>
          </cell>
          <cell r="Y2778">
            <v>0</v>
          </cell>
          <cell r="Z2778">
            <v>0</v>
          </cell>
          <cell r="AA2778">
            <v>0</v>
          </cell>
          <cell r="AB2778">
            <v>0</v>
          </cell>
          <cell r="AC2778">
            <v>0</v>
          </cell>
          <cell r="AD2778">
            <v>0</v>
          </cell>
          <cell r="AE2778" t="e">
            <v>#REF!</v>
          </cell>
          <cell r="AF2778" t="e">
            <v>#REF!</v>
          </cell>
          <cell r="AI2778">
            <v>32400</v>
          </cell>
          <cell r="AJ2778">
            <v>32400</v>
          </cell>
        </row>
        <row r="2779">
          <cell r="A2779" t="str">
            <v>B30638</v>
          </cell>
          <cell r="B2779">
            <v>10504</v>
          </cell>
          <cell r="C2779">
            <v>1828</v>
          </cell>
          <cell r="E2779" t="str">
            <v>Y uPVC D75x75 PN≥6</v>
          </cell>
          <cell r="F2779">
            <v>0</v>
          </cell>
          <cell r="G2779">
            <v>0</v>
          </cell>
          <cell r="H2779" t="str">
            <v>cái</v>
          </cell>
          <cell r="I2779">
            <v>19</v>
          </cell>
          <cell r="J2779">
            <v>26400</v>
          </cell>
          <cell r="K2779">
            <v>501600</v>
          </cell>
          <cell r="M2779" t="str">
            <v>Tiền Phong</v>
          </cell>
          <cell r="N2779">
            <v>0</v>
          </cell>
          <cell r="O2779" t="str">
            <v>Việt Nam</v>
          </cell>
          <cell r="Q2779">
            <v>100</v>
          </cell>
          <cell r="R2779">
            <v>26484.469999999998</v>
          </cell>
          <cell r="S2779">
            <v>0</v>
          </cell>
          <cell r="T2779">
            <v>19</v>
          </cell>
          <cell r="U2779">
            <v>26373</v>
          </cell>
          <cell r="V2779">
            <v>501087</v>
          </cell>
          <cell r="W2779">
            <v>0</v>
          </cell>
          <cell r="X2779">
            <v>0</v>
          </cell>
          <cell r="Y2779">
            <v>0</v>
          </cell>
          <cell r="Z2779">
            <v>0</v>
          </cell>
          <cell r="AA2779">
            <v>0</v>
          </cell>
          <cell r="AB2779">
            <v>0</v>
          </cell>
          <cell r="AC2779">
            <v>0</v>
          </cell>
          <cell r="AD2779">
            <v>0</v>
          </cell>
          <cell r="AE2779" t="e">
            <v>#REF!</v>
          </cell>
          <cell r="AF2779" t="e">
            <v>#REF!</v>
          </cell>
          <cell r="AI2779">
            <v>26400</v>
          </cell>
          <cell r="AJ2779">
            <v>501600</v>
          </cell>
        </row>
        <row r="2780">
          <cell r="A2780" t="str">
            <v>B30639</v>
          </cell>
          <cell r="B2780">
            <v>10505</v>
          </cell>
          <cell r="C2780">
            <v>1828</v>
          </cell>
          <cell r="E2780" t="str">
            <v>Y uPVC D63x63 PN≥6</v>
          </cell>
          <cell r="F2780">
            <v>0</v>
          </cell>
          <cell r="G2780">
            <v>0</v>
          </cell>
          <cell r="H2780" t="str">
            <v>cái</v>
          </cell>
          <cell r="I2780">
            <v>11</v>
          </cell>
          <cell r="J2780">
            <v>13900</v>
          </cell>
          <cell r="K2780">
            <v>152900</v>
          </cell>
          <cell r="M2780" t="str">
            <v>Tiền Phong</v>
          </cell>
          <cell r="N2780">
            <v>0</v>
          </cell>
          <cell r="O2780" t="str">
            <v>Việt Nam</v>
          </cell>
          <cell r="Q2780">
            <v>100</v>
          </cell>
          <cell r="R2780">
            <v>13807.88</v>
          </cell>
          <cell r="S2780">
            <v>0</v>
          </cell>
          <cell r="T2780">
            <v>11</v>
          </cell>
          <cell r="U2780">
            <v>13857</v>
          </cell>
          <cell r="V2780">
            <v>152427</v>
          </cell>
          <cell r="W2780">
            <v>0</v>
          </cell>
          <cell r="X2780">
            <v>0</v>
          </cell>
          <cell r="Y2780">
            <v>0</v>
          </cell>
          <cell r="Z2780">
            <v>0</v>
          </cell>
          <cell r="AA2780">
            <v>0</v>
          </cell>
          <cell r="AB2780">
            <v>0</v>
          </cell>
          <cell r="AC2780">
            <v>0</v>
          </cell>
          <cell r="AD2780">
            <v>0</v>
          </cell>
          <cell r="AE2780" t="e">
            <v>#REF!</v>
          </cell>
          <cell r="AF2780" t="e">
            <v>#REF!</v>
          </cell>
          <cell r="AI2780">
            <v>13900</v>
          </cell>
          <cell r="AJ2780">
            <v>152900</v>
          </cell>
        </row>
        <row r="2781">
          <cell r="A2781" t="str">
            <v>B30640</v>
          </cell>
          <cell r="B2781">
            <v>10506</v>
          </cell>
          <cell r="C2781">
            <v>1828</v>
          </cell>
          <cell r="E2781" t="str">
            <v>Măng sông nối ống uPVC D200 PN≥16</v>
          </cell>
          <cell r="F2781">
            <v>0</v>
          </cell>
          <cell r="G2781">
            <v>0</v>
          </cell>
          <cell r="H2781" t="str">
            <v>cái</v>
          </cell>
          <cell r="I2781">
            <v>5</v>
          </cell>
          <cell r="J2781">
            <v>207400</v>
          </cell>
          <cell r="K2781">
            <v>1037000</v>
          </cell>
          <cell r="M2781" t="str">
            <v>Tiền Phong</v>
          </cell>
          <cell r="N2781">
            <v>0</v>
          </cell>
          <cell r="O2781" t="str">
            <v>Việt Nam</v>
          </cell>
          <cell r="Q2781">
            <v>100</v>
          </cell>
          <cell r="R2781">
            <v>207500</v>
          </cell>
          <cell r="S2781">
            <v>0</v>
          </cell>
          <cell r="T2781">
            <v>5</v>
          </cell>
          <cell r="U2781">
            <v>207408</v>
          </cell>
          <cell r="V2781">
            <v>1037040</v>
          </cell>
          <cell r="W2781">
            <v>0</v>
          </cell>
          <cell r="X2781">
            <v>0</v>
          </cell>
          <cell r="Y2781">
            <v>0</v>
          </cell>
          <cell r="Z2781">
            <v>0</v>
          </cell>
          <cell r="AA2781">
            <v>0</v>
          </cell>
          <cell r="AB2781">
            <v>0</v>
          </cell>
          <cell r="AC2781">
            <v>0</v>
          </cell>
          <cell r="AD2781">
            <v>0</v>
          </cell>
          <cell r="AE2781" t="e">
            <v>#REF!</v>
          </cell>
          <cell r="AF2781" t="e">
            <v>#REF!</v>
          </cell>
          <cell r="AI2781">
            <v>207400</v>
          </cell>
          <cell r="AJ2781">
            <v>1037000</v>
          </cell>
        </row>
        <row r="2782">
          <cell r="A2782" t="str">
            <v>B30641</v>
          </cell>
          <cell r="B2782">
            <v>10507</v>
          </cell>
          <cell r="C2782">
            <v>1828</v>
          </cell>
          <cell r="E2782" t="str">
            <v>Măng sông nối ống uPVC D140 PN≥16</v>
          </cell>
          <cell r="F2782">
            <v>0</v>
          </cell>
          <cell r="G2782">
            <v>0</v>
          </cell>
          <cell r="H2782" t="str">
            <v>cái</v>
          </cell>
          <cell r="I2782">
            <v>4</v>
          </cell>
          <cell r="J2782">
            <v>160000</v>
          </cell>
          <cell r="K2782">
            <v>640000</v>
          </cell>
          <cell r="M2782" t="str">
            <v>Tiền Phong</v>
          </cell>
          <cell r="N2782">
            <v>0</v>
          </cell>
          <cell r="O2782" t="str">
            <v>Việt Nam</v>
          </cell>
          <cell r="Q2782">
            <v>100</v>
          </cell>
          <cell r="R2782">
            <v>160000</v>
          </cell>
          <cell r="S2782">
            <v>0</v>
          </cell>
          <cell r="T2782">
            <v>4</v>
          </cell>
          <cell r="U2782">
            <v>160026</v>
          </cell>
          <cell r="V2782">
            <v>640104</v>
          </cell>
          <cell r="W2782">
            <v>0</v>
          </cell>
          <cell r="X2782">
            <v>0</v>
          </cell>
          <cell r="Y2782">
            <v>0</v>
          </cell>
          <cell r="Z2782">
            <v>0</v>
          </cell>
          <cell r="AA2782">
            <v>0</v>
          </cell>
          <cell r="AB2782">
            <v>0</v>
          </cell>
          <cell r="AC2782">
            <v>0</v>
          </cell>
          <cell r="AD2782">
            <v>0</v>
          </cell>
          <cell r="AE2782" t="e">
            <v>#REF!</v>
          </cell>
          <cell r="AF2782" t="e">
            <v>#REF!</v>
          </cell>
          <cell r="AI2782">
            <v>160000</v>
          </cell>
          <cell r="AJ2782">
            <v>640000</v>
          </cell>
        </row>
        <row r="2783">
          <cell r="A2783" t="str">
            <v>B30642</v>
          </cell>
          <cell r="B2783">
            <v>10508</v>
          </cell>
          <cell r="C2783">
            <v>1828</v>
          </cell>
          <cell r="E2783" t="str">
            <v>Măng sông nối ống uPVC D110 PN≥16</v>
          </cell>
          <cell r="F2783">
            <v>0</v>
          </cell>
          <cell r="G2783">
            <v>0</v>
          </cell>
          <cell r="H2783" t="str">
            <v>cái</v>
          </cell>
          <cell r="I2783">
            <v>23</v>
          </cell>
          <cell r="J2783">
            <v>93000</v>
          </cell>
          <cell r="K2783">
            <v>2139000</v>
          </cell>
          <cell r="M2783" t="str">
            <v>Tiền Phong</v>
          </cell>
          <cell r="N2783">
            <v>0</v>
          </cell>
          <cell r="O2783" t="str">
            <v>Việt Nam</v>
          </cell>
          <cell r="Q2783">
            <v>100</v>
          </cell>
          <cell r="R2783">
            <v>92943.4</v>
          </cell>
          <cell r="S2783">
            <v>0</v>
          </cell>
          <cell r="T2783">
            <v>23</v>
          </cell>
          <cell r="U2783">
            <v>92976</v>
          </cell>
          <cell r="V2783">
            <v>2138448</v>
          </cell>
          <cell r="W2783">
            <v>0</v>
          </cell>
          <cell r="X2783">
            <v>0</v>
          </cell>
          <cell r="Y2783">
            <v>0</v>
          </cell>
          <cell r="Z2783">
            <v>0</v>
          </cell>
          <cell r="AA2783">
            <v>0</v>
          </cell>
          <cell r="AB2783">
            <v>0</v>
          </cell>
          <cell r="AC2783">
            <v>0</v>
          </cell>
          <cell r="AD2783">
            <v>0</v>
          </cell>
          <cell r="AE2783" t="e">
            <v>#REF!</v>
          </cell>
          <cell r="AF2783" t="e">
            <v>#REF!</v>
          </cell>
          <cell r="AI2783">
            <v>93000</v>
          </cell>
          <cell r="AJ2783">
            <v>2139000</v>
          </cell>
        </row>
        <row r="2784">
          <cell r="A2784" t="str">
            <v>B30643</v>
          </cell>
          <cell r="B2784">
            <v>10509</v>
          </cell>
          <cell r="C2784">
            <v>1828</v>
          </cell>
          <cell r="E2784" t="str">
            <v>Măng sông nối ống uPVC D90 PN≥6</v>
          </cell>
          <cell r="F2784">
            <v>0</v>
          </cell>
          <cell r="G2784">
            <v>0</v>
          </cell>
          <cell r="H2784" t="str">
            <v>cái</v>
          </cell>
          <cell r="I2784">
            <v>1</v>
          </cell>
          <cell r="J2784">
            <v>19000</v>
          </cell>
          <cell r="K2784">
            <v>19000</v>
          </cell>
          <cell r="M2784" t="str">
            <v>Tiền Phong</v>
          </cell>
          <cell r="N2784">
            <v>0</v>
          </cell>
          <cell r="O2784" t="str">
            <v>Việt Nam</v>
          </cell>
          <cell r="Q2784">
            <v>100</v>
          </cell>
          <cell r="R2784">
            <v>19052.999999999996</v>
          </cell>
          <cell r="S2784">
            <v>0</v>
          </cell>
          <cell r="T2784">
            <v>1</v>
          </cell>
          <cell r="U2784">
            <v>18997.5</v>
          </cell>
          <cell r="V2784">
            <v>18997.5</v>
          </cell>
          <cell r="W2784">
            <v>0</v>
          </cell>
          <cell r="X2784">
            <v>0</v>
          </cell>
          <cell r="Y2784">
            <v>0</v>
          </cell>
          <cell r="Z2784">
            <v>0</v>
          </cell>
          <cell r="AA2784">
            <v>0</v>
          </cell>
          <cell r="AB2784">
            <v>0</v>
          </cell>
          <cell r="AC2784">
            <v>0</v>
          </cell>
          <cell r="AD2784">
            <v>0</v>
          </cell>
          <cell r="AE2784" t="e">
            <v>#REF!</v>
          </cell>
          <cell r="AF2784" t="e">
            <v>#REF!</v>
          </cell>
          <cell r="AI2784">
            <v>19000</v>
          </cell>
          <cell r="AJ2784">
            <v>19000</v>
          </cell>
        </row>
        <row r="2785">
          <cell r="A2785" t="str">
            <v>B30644</v>
          </cell>
          <cell r="B2785">
            <v>10510</v>
          </cell>
          <cell r="C2785">
            <v>1828</v>
          </cell>
          <cell r="E2785" t="str">
            <v>Măng sông nối ống uPVC D75 PN≥6</v>
          </cell>
          <cell r="F2785">
            <v>0</v>
          </cell>
          <cell r="G2785">
            <v>0</v>
          </cell>
          <cell r="H2785" t="str">
            <v>cái</v>
          </cell>
          <cell r="I2785">
            <v>11</v>
          </cell>
          <cell r="J2785">
            <v>21000</v>
          </cell>
          <cell r="K2785">
            <v>231000</v>
          </cell>
          <cell r="M2785" t="str">
            <v>Tiền Phong</v>
          </cell>
          <cell r="N2785">
            <v>0</v>
          </cell>
          <cell r="O2785" t="str">
            <v>Việt Nam</v>
          </cell>
          <cell r="Q2785">
            <v>100</v>
          </cell>
          <cell r="R2785">
            <v>20999</v>
          </cell>
          <cell r="S2785">
            <v>0</v>
          </cell>
          <cell r="T2785">
            <v>11</v>
          </cell>
          <cell r="U2785">
            <v>21009</v>
          </cell>
          <cell r="V2785">
            <v>231099</v>
          </cell>
          <cell r="W2785">
            <v>0</v>
          </cell>
          <cell r="X2785">
            <v>0</v>
          </cell>
          <cell r="Y2785">
            <v>0</v>
          </cell>
          <cell r="Z2785">
            <v>0</v>
          </cell>
          <cell r="AA2785">
            <v>0</v>
          </cell>
          <cell r="AB2785">
            <v>0</v>
          </cell>
          <cell r="AC2785">
            <v>0</v>
          </cell>
          <cell r="AD2785">
            <v>0</v>
          </cell>
          <cell r="AE2785" t="e">
            <v>#REF!</v>
          </cell>
          <cell r="AF2785" t="e">
            <v>#REF!</v>
          </cell>
          <cell r="AI2785">
            <v>21000</v>
          </cell>
          <cell r="AJ2785">
            <v>231000</v>
          </cell>
        </row>
        <row r="2786">
          <cell r="A2786" t="str">
            <v>B30645</v>
          </cell>
          <cell r="B2786">
            <v>10511</v>
          </cell>
          <cell r="C2786">
            <v>1828</v>
          </cell>
          <cell r="E2786" t="str">
            <v>Măng sông nối ống uPVC D63 PN≥6</v>
          </cell>
          <cell r="F2786">
            <v>0</v>
          </cell>
          <cell r="G2786">
            <v>0</v>
          </cell>
          <cell r="H2786" t="str">
            <v>cái</v>
          </cell>
          <cell r="I2786">
            <v>10</v>
          </cell>
          <cell r="J2786">
            <v>9400</v>
          </cell>
          <cell r="K2786">
            <v>94000</v>
          </cell>
          <cell r="M2786" t="str">
            <v>Tiền Phong</v>
          </cell>
          <cell r="N2786">
            <v>0</v>
          </cell>
          <cell r="O2786" t="str">
            <v>Việt Nam</v>
          </cell>
          <cell r="Q2786">
            <v>100</v>
          </cell>
          <cell r="R2786">
            <v>9416.9999999999982</v>
          </cell>
          <cell r="S2786">
            <v>0</v>
          </cell>
          <cell r="T2786">
            <v>10</v>
          </cell>
          <cell r="U2786">
            <v>9387</v>
          </cell>
          <cell r="V2786">
            <v>93870</v>
          </cell>
          <cell r="W2786">
            <v>0</v>
          </cell>
          <cell r="X2786">
            <v>0</v>
          </cell>
          <cell r="Y2786">
            <v>0</v>
          </cell>
          <cell r="Z2786">
            <v>0</v>
          </cell>
          <cell r="AA2786">
            <v>0</v>
          </cell>
          <cell r="AB2786">
            <v>0</v>
          </cell>
          <cell r="AC2786">
            <v>0</v>
          </cell>
          <cell r="AD2786">
            <v>0</v>
          </cell>
          <cell r="AE2786" t="e">
            <v>#REF!</v>
          </cell>
          <cell r="AF2786" t="e">
            <v>#REF!</v>
          </cell>
          <cell r="AI2786">
            <v>9400</v>
          </cell>
          <cell r="AJ2786">
            <v>94000</v>
          </cell>
        </row>
        <row r="2787">
          <cell r="A2787" t="str">
            <v>B30646</v>
          </cell>
          <cell r="B2787">
            <v>10512</v>
          </cell>
          <cell r="C2787">
            <v>1828</v>
          </cell>
          <cell r="E2787" t="str">
            <v>Măng sông nối ống uPVC D50 PN≥6</v>
          </cell>
          <cell r="F2787">
            <v>0</v>
          </cell>
          <cell r="G2787">
            <v>0</v>
          </cell>
          <cell r="H2787" t="str">
            <v>cái</v>
          </cell>
          <cell r="I2787">
            <v>5</v>
          </cell>
          <cell r="J2787">
            <v>6000</v>
          </cell>
          <cell r="K2787">
            <v>30000</v>
          </cell>
          <cell r="M2787" t="str">
            <v>Tiền Phong</v>
          </cell>
          <cell r="N2787">
            <v>0</v>
          </cell>
          <cell r="O2787" t="str">
            <v>Việt Nam</v>
          </cell>
          <cell r="Q2787">
            <v>100</v>
          </cell>
          <cell r="R2787">
            <v>6059</v>
          </cell>
          <cell r="S2787">
            <v>0</v>
          </cell>
          <cell r="T2787">
            <v>5</v>
          </cell>
          <cell r="U2787">
            <v>6034.5</v>
          </cell>
          <cell r="V2787">
            <v>30172.5</v>
          </cell>
          <cell r="W2787">
            <v>0</v>
          </cell>
          <cell r="X2787">
            <v>0</v>
          </cell>
          <cell r="Y2787">
            <v>0</v>
          </cell>
          <cell r="Z2787">
            <v>0</v>
          </cell>
          <cell r="AA2787">
            <v>0</v>
          </cell>
          <cell r="AB2787">
            <v>0</v>
          </cell>
          <cell r="AC2787">
            <v>0</v>
          </cell>
          <cell r="AD2787">
            <v>0</v>
          </cell>
          <cell r="AE2787" t="e">
            <v>#REF!</v>
          </cell>
          <cell r="AF2787" t="e">
            <v>#REF!</v>
          </cell>
          <cell r="AI2787">
            <v>6000</v>
          </cell>
          <cell r="AJ2787">
            <v>30000</v>
          </cell>
        </row>
        <row r="2788">
          <cell r="A2788" t="str">
            <v>B30647</v>
          </cell>
          <cell r="B2788">
            <v>10513</v>
          </cell>
          <cell r="C2788">
            <v>1828</v>
          </cell>
          <cell r="E2788" t="str">
            <v>Măng sông nối ống uPVC D40 PN≥6</v>
          </cell>
          <cell r="F2788">
            <v>0</v>
          </cell>
          <cell r="G2788">
            <v>0</v>
          </cell>
          <cell r="H2788" t="str">
            <v>cái</v>
          </cell>
          <cell r="I2788">
            <v>3</v>
          </cell>
          <cell r="J2788">
            <v>3800</v>
          </cell>
          <cell r="K2788">
            <v>11400</v>
          </cell>
          <cell r="M2788" t="str">
            <v>Tiền Phong</v>
          </cell>
          <cell r="N2788">
            <v>0</v>
          </cell>
          <cell r="O2788" t="str">
            <v>Việt Nam</v>
          </cell>
          <cell r="Q2788">
            <v>100</v>
          </cell>
          <cell r="R2788">
            <v>3869</v>
          </cell>
          <cell r="S2788">
            <v>0</v>
          </cell>
          <cell r="T2788">
            <v>3</v>
          </cell>
          <cell r="U2788">
            <v>3799.5</v>
          </cell>
          <cell r="V2788">
            <v>11398.5</v>
          </cell>
          <cell r="W2788">
            <v>0</v>
          </cell>
          <cell r="X2788">
            <v>0</v>
          </cell>
          <cell r="Y2788">
            <v>0</v>
          </cell>
          <cell r="Z2788">
            <v>0</v>
          </cell>
          <cell r="AA2788">
            <v>0</v>
          </cell>
          <cell r="AB2788">
            <v>0</v>
          </cell>
          <cell r="AC2788">
            <v>0</v>
          </cell>
          <cell r="AD2788">
            <v>0</v>
          </cell>
          <cell r="AE2788" t="e">
            <v>#REF!</v>
          </cell>
          <cell r="AF2788" t="e">
            <v>#REF!</v>
          </cell>
          <cell r="AI2788">
            <v>3800</v>
          </cell>
          <cell r="AJ2788">
            <v>11400</v>
          </cell>
        </row>
        <row r="2789">
          <cell r="A2789" t="str">
            <v>B30648</v>
          </cell>
          <cell r="B2789">
            <v>10514</v>
          </cell>
          <cell r="C2789">
            <v>1828</v>
          </cell>
          <cell r="E2789" t="str">
            <v>Bịt xả thông tắc uPVC D200 PN≥16</v>
          </cell>
          <cell r="F2789">
            <v>0</v>
          </cell>
          <cell r="G2789">
            <v>0</v>
          </cell>
          <cell r="H2789" t="str">
            <v>cái</v>
          </cell>
          <cell r="I2789">
            <v>4</v>
          </cell>
          <cell r="J2789">
            <v>320700</v>
          </cell>
          <cell r="K2789">
            <v>1282800</v>
          </cell>
          <cell r="M2789" t="str">
            <v>Tiền Phong</v>
          </cell>
          <cell r="N2789">
            <v>0</v>
          </cell>
          <cell r="O2789" t="str">
            <v>Việt Nam</v>
          </cell>
          <cell r="Q2789">
            <v>100</v>
          </cell>
          <cell r="R2789">
            <v>320762</v>
          </cell>
          <cell r="S2789">
            <v>0</v>
          </cell>
          <cell r="T2789">
            <v>4</v>
          </cell>
          <cell r="U2789">
            <v>320722.5</v>
          </cell>
          <cell r="V2789">
            <v>1282890</v>
          </cell>
          <cell r="W2789">
            <v>0</v>
          </cell>
          <cell r="X2789">
            <v>0</v>
          </cell>
          <cell r="Y2789">
            <v>0</v>
          </cell>
          <cell r="Z2789">
            <v>0</v>
          </cell>
          <cell r="AA2789">
            <v>0</v>
          </cell>
          <cell r="AB2789">
            <v>0</v>
          </cell>
          <cell r="AC2789">
            <v>0</v>
          </cell>
          <cell r="AD2789">
            <v>0</v>
          </cell>
          <cell r="AE2789" t="e">
            <v>#REF!</v>
          </cell>
          <cell r="AF2789" t="e">
            <v>#REF!</v>
          </cell>
          <cell r="AI2789">
            <v>320700</v>
          </cell>
          <cell r="AJ2789">
            <v>1282800</v>
          </cell>
        </row>
        <row r="2790">
          <cell r="A2790" t="str">
            <v>B30649</v>
          </cell>
          <cell r="B2790">
            <v>10515</v>
          </cell>
          <cell r="C2790">
            <v>1828</v>
          </cell>
          <cell r="E2790" t="str">
            <v>Bịt xả thông tắc uPVC D140 PN≥16</v>
          </cell>
          <cell r="F2790">
            <v>0</v>
          </cell>
          <cell r="G2790">
            <v>0</v>
          </cell>
          <cell r="H2790" t="str">
            <v>cái</v>
          </cell>
          <cell r="I2790">
            <v>1</v>
          </cell>
          <cell r="J2790">
            <v>112000</v>
          </cell>
          <cell r="K2790">
            <v>112000</v>
          </cell>
          <cell r="M2790" t="str">
            <v>Tiền Phong</v>
          </cell>
          <cell r="N2790">
            <v>0</v>
          </cell>
          <cell r="O2790" t="str">
            <v>Việt Nam</v>
          </cell>
          <cell r="Q2790">
            <v>100</v>
          </cell>
          <cell r="R2790">
            <v>111909</v>
          </cell>
          <cell r="S2790">
            <v>0</v>
          </cell>
          <cell r="T2790">
            <v>1</v>
          </cell>
          <cell r="U2790">
            <v>111973.5</v>
          </cell>
          <cell r="V2790">
            <v>111973.5</v>
          </cell>
          <cell r="W2790">
            <v>0</v>
          </cell>
          <cell r="X2790">
            <v>0</v>
          </cell>
          <cell r="Y2790">
            <v>0</v>
          </cell>
          <cell r="Z2790">
            <v>0</v>
          </cell>
          <cell r="AA2790">
            <v>0</v>
          </cell>
          <cell r="AB2790">
            <v>0</v>
          </cell>
          <cell r="AC2790">
            <v>0</v>
          </cell>
          <cell r="AD2790">
            <v>0</v>
          </cell>
          <cell r="AE2790" t="e">
            <v>#REF!</v>
          </cell>
          <cell r="AF2790" t="e">
            <v>#REF!</v>
          </cell>
          <cell r="AI2790">
            <v>112000</v>
          </cell>
          <cell r="AJ2790">
            <v>112000</v>
          </cell>
        </row>
        <row r="2791">
          <cell r="A2791" t="str">
            <v>B30650</v>
          </cell>
          <cell r="B2791">
            <v>10516</v>
          </cell>
          <cell r="C2791">
            <v>1828</v>
          </cell>
          <cell r="E2791" t="str">
            <v>Bịt xả thông tắc uPVC D110 PN≥16</v>
          </cell>
          <cell r="F2791">
            <v>0</v>
          </cell>
          <cell r="G2791">
            <v>0</v>
          </cell>
          <cell r="H2791" t="str">
            <v>cái</v>
          </cell>
          <cell r="I2791">
            <v>13</v>
          </cell>
          <cell r="J2791">
            <v>21200</v>
          </cell>
          <cell r="K2791">
            <v>275600</v>
          </cell>
          <cell r="M2791" t="str">
            <v>Tiền Phong</v>
          </cell>
          <cell r="N2791">
            <v>0</v>
          </cell>
          <cell r="O2791" t="str">
            <v>Việt Nam</v>
          </cell>
          <cell r="Q2791">
            <v>100</v>
          </cell>
          <cell r="R2791">
            <v>21127.649999999998</v>
          </cell>
          <cell r="S2791">
            <v>0</v>
          </cell>
          <cell r="T2791">
            <v>13</v>
          </cell>
          <cell r="U2791">
            <v>21232.5</v>
          </cell>
          <cell r="V2791">
            <v>276022.5</v>
          </cell>
          <cell r="W2791">
            <v>0</v>
          </cell>
          <cell r="X2791">
            <v>0</v>
          </cell>
          <cell r="Y2791">
            <v>0</v>
          </cell>
          <cell r="Z2791">
            <v>0</v>
          </cell>
          <cell r="AA2791">
            <v>0</v>
          </cell>
          <cell r="AB2791">
            <v>0</v>
          </cell>
          <cell r="AC2791">
            <v>0</v>
          </cell>
          <cell r="AD2791">
            <v>0</v>
          </cell>
          <cell r="AE2791" t="e">
            <v>#REF!</v>
          </cell>
          <cell r="AF2791" t="e">
            <v>#REF!</v>
          </cell>
          <cell r="AI2791">
            <v>21200</v>
          </cell>
          <cell r="AJ2791">
            <v>275600</v>
          </cell>
        </row>
        <row r="2792">
          <cell r="A2792" t="str">
            <v>B30651</v>
          </cell>
          <cell r="B2792">
            <v>10517</v>
          </cell>
          <cell r="C2792">
            <v>1828</v>
          </cell>
          <cell r="E2792" t="str">
            <v>Bịt xả thông tắc uPVC D75 PN≥6</v>
          </cell>
          <cell r="F2792">
            <v>0</v>
          </cell>
          <cell r="G2792">
            <v>0</v>
          </cell>
          <cell r="H2792" t="str">
            <v>cái</v>
          </cell>
          <cell r="I2792">
            <v>1</v>
          </cell>
          <cell r="J2792">
            <v>28400</v>
          </cell>
          <cell r="K2792">
            <v>28400</v>
          </cell>
          <cell r="M2792" t="str">
            <v>Tiền Phong</v>
          </cell>
          <cell r="N2792">
            <v>0</v>
          </cell>
          <cell r="O2792" t="str">
            <v>Việt Nam</v>
          </cell>
          <cell r="Q2792">
            <v>100</v>
          </cell>
          <cell r="R2792">
            <v>28303</v>
          </cell>
          <cell r="S2792">
            <v>0</v>
          </cell>
          <cell r="T2792">
            <v>1</v>
          </cell>
          <cell r="U2792">
            <v>28384.5</v>
          </cell>
          <cell r="V2792">
            <v>28384.5</v>
          </cell>
          <cell r="W2792">
            <v>0</v>
          </cell>
          <cell r="X2792">
            <v>0</v>
          </cell>
          <cell r="Y2792">
            <v>0</v>
          </cell>
          <cell r="Z2792">
            <v>0</v>
          </cell>
          <cell r="AA2792">
            <v>0</v>
          </cell>
          <cell r="AB2792">
            <v>0</v>
          </cell>
          <cell r="AC2792">
            <v>0</v>
          </cell>
          <cell r="AD2792">
            <v>0</v>
          </cell>
          <cell r="AE2792" t="e">
            <v>#REF!</v>
          </cell>
          <cell r="AF2792" t="e">
            <v>#REF!</v>
          </cell>
          <cell r="AI2792">
            <v>28400</v>
          </cell>
          <cell r="AJ2792">
            <v>28400</v>
          </cell>
        </row>
        <row r="2793">
          <cell r="A2793" t="str">
            <v>B30652</v>
          </cell>
          <cell r="B2793">
            <v>10518</v>
          </cell>
          <cell r="C2793">
            <v>1828</v>
          </cell>
          <cell r="E2793" t="str">
            <v>Nắp bịt uPVC D110 PN≥6</v>
          </cell>
          <cell r="F2793">
            <v>0</v>
          </cell>
          <cell r="G2793">
            <v>0</v>
          </cell>
          <cell r="H2793" t="str">
            <v>cái</v>
          </cell>
          <cell r="I2793">
            <v>11</v>
          </cell>
          <cell r="J2793">
            <v>31700</v>
          </cell>
          <cell r="K2793">
            <v>348700</v>
          </cell>
          <cell r="M2793" t="str">
            <v>Tiền Phong</v>
          </cell>
          <cell r="N2793">
            <v>0</v>
          </cell>
          <cell r="O2793" t="str">
            <v>Việt Nam</v>
          </cell>
          <cell r="Q2793">
            <v>100</v>
          </cell>
          <cell r="R2793">
            <v>31682</v>
          </cell>
          <cell r="S2793">
            <v>0</v>
          </cell>
          <cell r="T2793">
            <v>11</v>
          </cell>
          <cell r="U2793">
            <v>31737</v>
          </cell>
          <cell r="V2793">
            <v>349107</v>
          </cell>
          <cell r="W2793">
            <v>0</v>
          </cell>
          <cell r="X2793">
            <v>0</v>
          </cell>
          <cell r="Y2793">
            <v>0</v>
          </cell>
          <cell r="Z2793">
            <v>0</v>
          </cell>
          <cell r="AA2793">
            <v>0</v>
          </cell>
          <cell r="AB2793">
            <v>0</v>
          </cell>
          <cell r="AC2793">
            <v>0</v>
          </cell>
          <cell r="AD2793">
            <v>0</v>
          </cell>
          <cell r="AE2793" t="e">
            <v>#REF!</v>
          </cell>
          <cell r="AF2793" t="e">
            <v>#REF!</v>
          </cell>
          <cell r="AI2793">
            <v>31700</v>
          </cell>
          <cell r="AJ2793">
            <v>348700</v>
          </cell>
        </row>
        <row r="2794">
          <cell r="A2794" t="str">
            <v>B30653</v>
          </cell>
          <cell r="B2794">
            <v>10519</v>
          </cell>
          <cell r="C2794">
            <v>1828</v>
          </cell>
          <cell r="E2794" t="str">
            <v>Nắp bịt uPVC D75 PN≥6</v>
          </cell>
          <cell r="F2794">
            <v>0</v>
          </cell>
          <cell r="G2794">
            <v>0</v>
          </cell>
          <cell r="H2794" t="str">
            <v>cái</v>
          </cell>
          <cell r="I2794">
            <v>40</v>
          </cell>
          <cell r="J2794">
            <v>6900</v>
          </cell>
          <cell r="K2794">
            <v>276000</v>
          </cell>
          <cell r="M2794" t="str">
            <v>Tiền Phong</v>
          </cell>
          <cell r="N2794">
            <v>0</v>
          </cell>
          <cell r="O2794" t="str">
            <v>Việt Nam</v>
          </cell>
          <cell r="Q2794">
            <v>100</v>
          </cell>
          <cell r="R2794">
            <v>6942.12</v>
          </cell>
          <cell r="S2794">
            <v>0</v>
          </cell>
          <cell r="T2794">
            <v>40</v>
          </cell>
          <cell r="U2794">
            <v>6928.5</v>
          </cell>
          <cell r="V2794">
            <v>277140</v>
          </cell>
          <cell r="W2794">
            <v>0</v>
          </cell>
          <cell r="X2794">
            <v>0</v>
          </cell>
          <cell r="Y2794">
            <v>0</v>
          </cell>
          <cell r="Z2794">
            <v>0</v>
          </cell>
          <cell r="AA2794">
            <v>0</v>
          </cell>
          <cell r="AB2794">
            <v>0</v>
          </cell>
          <cell r="AC2794">
            <v>0</v>
          </cell>
          <cell r="AD2794">
            <v>0</v>
          </cell>
          <cell r="AE2794" t="e">
            <v>#REF!</v>
          </cell>
          <cell r="AF2794" t="e">
            <v>#REF!</v>
          </cell>
          <cell r="AI2794">
            <v>6900</v>
          </cell>
          <cell r="AJ2794">
            <v>276000</v>
          </cell>
        </row>
        <row r="2795">
          <cell r="A2795" t="str">
            <v>B30654</v>
          </cell>
          <cell r="B2795">
            <v>10520</v>
          </cell>
          <cell r="C2795">
            <v>1828</v>
          </cell>
          <cell r="E2795" t="str">
            <v>Nắp bịt uPVC D63 PN≥6</v>
          </cell>
          <cell r="F2795">
            <v>0</v>
          </cell>
          <cell r="G2795">
            <v>0</v>
          </cell>
          <cell r="H2795" t="str">
            <v>cái</v>
          </cell>
          <cell r="I2795">
            <v>10</v>
          </cell>
          <cell r="J2795">
            <v>6700</v>
          </cell>
          <cell r="K2795">
            <v>67000</v>
          </cell>
          <cell r="M2795" t="str">
            <v>Tiền Phong</v>
          </cell>
          <cell r="N2795">
            <v>0</v>
          </cell>
          <cell r="O2795" t="str">
            <v>Việt Nam</v>
          </cell>
          <cell r="Q2795">
            <v>100</v>
          </cell>
          <cell r="R2795">
            <v>6791.0599999999995</v>
          </cell>
          <cell r="S2795">
            <v>0</v>
          </cell>
          <cell r="T2795">
            <v>10</v>
          </cell>
          <cell r="U2795">
            <v>6705</v>
          </cell>
          <cell r="V2795">
            <v>67050</v>
          </cell>
          <cell r="W2795">
            <v>0</v>
          </cell>
          <cell r="X2795">
            <v>0</v>
          </cell>
          <cell r="Y2795">
            <v>0</v>
          </cell>
          <cell r="Z2795">
            <v>0</v>
          </cell>
          <cell r="AA2795">
            <v>0</v>
          </cell>
          <cell r="AB2795">
            <v>0</v>
          </cell>
          <cell r="AC2795">
            <v>0</v>
          </cell>
          <cell r="AD2795">
            <v>0</v>
          </cell>
          <cell r="AE2795" t="e">
            <v>#REF!</v>
          </cell>
          <cell r="AF2795" t="e">
            <v>#REF!</v>
          </cell>
          <cell r="AI2795">
            <v>6700</v>
          </cell>
          <cell r="AJ2795">
            <v>67000</v>
          </cell>
        </row>
        <row r="2796">
          <cell r="A2796" t="str">
            <v>B30655</v>
          </cell>
          <cell r="B2796">
            <v>10521</v>
          </cell>
          <cell r="C2796">
            <v>1828</v>
          </cell>
          <cell r="E2796" t="str">
            <v xml:space="preserve">Con thỏ D63 </v>
          </cell>
          <cell r="F2796">
            <v>0</v>
          </cell>
          <cell r="G2796">
            <v>0</v>
          </cell>
          <cell r="H2796" t="str">
            <v>cái</v>
          </cell>
          <cell r="I2796">
            <v>11</v>
          </cell>
          <cell r="J2796">
            <v>38900</v>
          </cell>
          <cell r="K2796">
            <v>427900</v>
          </cell>
          <cell r="M2796" t="str">
            <v>Tiền Phong</v>
          </cell>
          <cell r="N2796">
            <v>0</v>
          </cell>
          <cell r="O2796" t="str">
            <v>Việt Nam</v>
          </cell>
          <cell r="Q2796">
            <v>100</v>
          </cell>
          <cell r="R2796">
            <v>38981.999999999993</v>
          </cell>
          <cell r="S2796">
            <v>0</v>
          </cell>
          <cell r="T2796">
            <v>11</v>
          </cell>
          <cell r="U2796">
            <v>38889</v>
          </cell>
          <cell r="V2796">
            <v>427779</v>
          </cell>
          <cell r="W2796">
            <v>0</v>
          </cell>
          <cell r="X2796">
            <v>0</v>
          </cell>
          <cell r="Y2796">
            <v>0</v>
          </cell>
          <cell r="Z2796">
            <v>0</v>
          </cell>
          <cell r="AA2796">
            <v>0</v>
          </cell>
          <cell r="AB2796">
            <v>0</v>
          </cell>
          <cell r="AC2796">
            <v>0</v>
          </cell>
          <cell r="AD2796">
            <v>0</v>
          </cell>
          <cell r="AE2796" t="e">
            <v>#REF!</v>
          </cell>
          <cell r="AF2796" t="e">
            <v>#REF!</v>
          </cell>
          <cell r="AI2796">
            <v>38900</v>
          </cell>
          <cell r="AJ2796">
            <v>427900</v>
          </cell>
        </row>
        <row r="2797">
          <cell r="A2797" t="str">
            <v>B30656</v>
          </cell>
          <cell r="D2797" t="str">
            <v>VII</v>
          </cell>
          <cell r="E2797" t="str">
            <v>Tầng 1B2 (+12.40)</v>
          </cell>
        </row>
        <row r="2798">
          <cell r="A2798" t="str">
            <v>B30657</v>
          </cell>
          <cell r="D2798" t="str">
            <v>VII.1</v>
          </cell>
          <cell r="E2798" t="str">
            <v>Thiết bị vệ sinh</v>
          </cell>
        </row>
        <row r="2799">
          <cell r="A2799" t="str">
            <v>B30658</v>
          </cell>
          <cell r="B2799">
            <v>5021</v>
          </cell>
          <cell r="C2799">
            <v>1760</v>
          </cell>
          <cell r="E2799" t="str">
            <v xml:space="preserve">Water Closet (For Staff-Office Area) </v>
          </cell>
          <cell r="F2799" t="str">
            <v>Bệt loại cao cấp, dùng cho nhân viên văn phòng</v>
          </cell>
          <cell r="G2799" t="str">
            <v>W/Water Spray-Hand Type &amp; Paper Holder</v>
          </cell>
          <cell r="H2799" t="str">
            <v>Unit</v>
          </cell>
          <cell r="I2799">
            <v>9</v>
          </cell>
          <cell r="J2799">
            <v>0</v>
          </cell>
          <cell r="K2799">
            <v>0</v>
          </cell>
          <cell r="L2799" t="str">
            <v>Vật tư chủ đầu tư cấp</v>
          </cell>
          <cell r="M2799">
            <v>0</v>
          </cell>
          <cell r="N2799">
            <v>0</v>
          </cell>
          <cell r="O2799">
            <v>0</v>
          </cell>
          <cell r="Q2799">
            <v>100</v>
          </cell>
          <cell r="R2799">
            <v>0</v>
          </cell>
          <cell r="S2799">
            <v>0</v>
          </cell>
          <cell r="T2799">
            <v>9</v>
          </cell>
          <cell r="V2799">
            <v>0</v>
          </cell>
          <cell r="W2799">
            <v>131.6</v>
          </cell>
          <cell r="X2799">
            <v>1184.3999999999999</v>
          </cell>
          <cell r="Y2799">
            <v>541191.84</v>
          </cell>
          <cell r="Z2799">
            <v>4870726.5599999996</v>
          </cell>
          <cell r="AA2799">
            <v>568251.43000000005</v>
          </cell>
          <cell r="AB2799">
            <v>5114262.87</v>
          </cell>
          <cell r="AC2799">
            <v>10.5</v>
          </cell>
          <cell r="AD2799">
            <v>94.5</v>
          </cell>
          <cell r="AE2799" t="e">
            <v>#REF!</v>
          </cell>
          <cell r="AF2799" t="e">
            <v>#REF!</v>
          </cell>
          <cell r="AI2799">
            <v>0</v>
          </cell>
          <cell r="AJ2799" t="str">
            <v/>
          </cell>
        </row>
        <row r="2800">
          <cell r="A2800" t="str">
            <v>B30659</v>
          </cell>
          <cell r="B2800">
            <v>5039</v>
          </cell>
          <cell r="C2800">
            <v>1760</v>
          </cell>
          <cell r="E2800" t="str">
            <v>Lavatory counter type- Sensor Faucet (For Guest Toilet)</v>
          </cell>
          <cell r="F2800" t="str">
            <v>Chậu rửa tay vòi cảm ứng dùng cho nhà vệ sinh dành cho khách</v>
          </cell>
          <cell r="G2800" t="str">
            <v>W/Liquid Soap Dispenser</v>
          </cell>
          <cell r="H2800" t="str">
            <v>Unit</v>
          </cell>
          <cell r="I2800">
            <v>6</v>
          </cell>
          <cell r="J2800">
            <v>0</v>
          </cell>
          <cell r="K2800">
            <v>0</v>
          </cell>
          <cell r="L2800" t="str">
            <v>Vật tư chủ đầu tư cấp</v>
          </cell>
          <cell r="M2800">
            <v>0</v>
          </cell>
          <cell r="N2800">
            <v>0</v>
          </cell>
          <cell r="O2800">
            <v>0</v>
          </cell>
          <cell r="Q2800">
            <v>100</v>
          </cell>
          <cell r="R2800">
            <v>400.87</v>
          </cell>
          <cell r="S2800">
            <v>0</v>
          </cell>
          <cell r="T2800">
            <v>6</v>
          </cell>
          <cell r="V2800">
            <v>0</v>
          </cell>
          <cell r="W2800">
            <v>92.399999999999991</v>
          </cell>
          <cell r="X2800">
            <v>554.4</v>
          </cell>
          <cell r="Y2800">
            <v>379985.76</v>
          </cell>
          <cell r="Z2800">
            <v>2279914.56</v>
          </cell>
          <cell r="AA2800">
            <v>398985.05</v>
          </cell>
          <cell r="AB2800">
            <v>2393910.2999999998</v>
          </cell>
          <cell r="AC2800">
            <v>7.4</v>
          </cell>
          <cell r="AD2800">
            <v>44.400000000000006</v>
          </cell>
          <cell r="AE2800" t="e">
            <v>#REF!</v>
          </cell>
          <cell r="AF2800" t="e">
            <v>#REF!</v>
          </cell>
          <cell r="AI2800">
            <v>0</v>
          </cell>
          <cell r="AJ2800" t="str">
            <v/>
          </cell>
        </row>
        <row r="2801">
          <cell r="A2801" t="str">
            <v>B30660</v>
          </cell>
          <cell r="B2801">
            <v>5030</v>
          </cell>
          <cell r="C2801">
            <v>1760</v>
          </cell>
          <cell r="E2801" t="str">
            <v>Urinal W/Sensor (For Guest Toilet)</v>
          </cell>
          <cell r="F2801" t="str">
            <v>Tiểu nam loại cảm ứng (dùng cho nhà vệ sinh dành cho khách)</v>
          </cell>
          <cell r="G2801" t="str">
            <v>Electrical 220V</v>
          </cell>
          <cell r="H2801" t="str">
            <v>Unit</v>
          </cell>
          <cell r="I2801">
            <v>5</v>
          </cell>
          <cell r="J2801">
            <v>0</v>
          </cell>
          <cell r="K2801">
            <v>0</v>
          </cell>
          <cell r="L2801" t="str">
            <v>Vật tư chủ đầu tư cấp</v>
          </cell>
          <cell r="M2801">
            <v>0</v>
          </cell>
          <cell r="N2801">
            <v>0</v>
          </cell>
          <cell r="O2801">
            <v>0</v>
          </cell>
          <cell r="Q2801">
            <v>100</v>
          </cell>
          <cell r="R2801">
            <v>338.53</v>
          </cell>
          <cell r="S2801">
            <v>0</v>
          </cell>
          <cell r="T2801">
            <v>5</v>
          </cell>
          <cell r="V2801">
            <v>0</v>
          </cell>
          <cell r="W2801">
            <v>113.39999999999999</v>
          </cell>
          <cell r="X2801">
            <v>567</v>
          </cell>
          <cell r="Y2801">
            <v>466346.16</v>
          </cell>
          <cell r="Z2801">
            <v>2331730.7999999998</v>
          </cell>
          <cell r="AA2801">
            <v>489663.47</v>
          </cell>
          <cell r="AB2801">
            <v>2448317.3499999996</v>
          </cell>
          <cell r="AC2801">
            <v>9.1</v>
          </cell>
          <cell r="AD2801">
            <v>45.5</v>
          </cell>
          <cell r="AE2801" t="e">
            <v>#REF!</v>
          </cell>
          <cell r="AF2801" t="e">
            <v>#REF!</v>
          </cell>
          <cell r="AI2801">
            <v>0</v>
          </cell>
          <cell r="AJ2801" t="str">
            <v/>
          </cell>
        </row>
        <row r="2802">
          <cell r="A2802" t="str">
            <v>B30661</v>
          </cell>
          <cell r="I2802">
            <v>5</v>
          </cell>
          <cell r="L2802" t="str">
            <v>Vật tư chủ đầu tư cấpNhân công đã bao gồm</v>
          </cell>
        </row>
        <row r="2803">
          <cell r="A2803" t="str">
            <v>B30662</v>
          </cell>
          <cell r="C2803">
            <v>0</v>
          </cell>
          <cell r="E2803">
            <v>0</v>
          </cell>
          <cell r="F2803">
            <v>0</v>
          </cell>
          <cell r="G2803">
            <v>0</v>
          </cell>
          <cell r="H2803">
            <v>0</v>
          </cell>
          <cell r="I2803">
            <v>5</v>
          </cell>
          <cell r="J2803">
            <v>0</v>
          </cell>
          <cell r="K2803">
            <v>0</v>
          </cell>
          <cell r="L2803" t="str">
            <v>Vật tư chủ đầu tư cấpNhân công đã bao gồm</v>
          </cell>
          <cell r="M2803">
            <v>0</v>
          </cell>
          <cell r="N2803">
            <v>0</v>
          </cell>
          <cell r="O2803">
            <v>0</v>
          </cell>
          <cell r="Q2803" t="e">
            <v>#N/A</v>
          </cell>
          <cell r="R2803" t="str">
            <v/>
          </cell>
          <cell r="S2803" t="str">
            <v/>
          </cell>
          <cell r="T2803">
            <v>5</v>
          </cell>
          <cell r="U2803">
            <v>0</v>
          </cell>
          <cell r="V2803">
            <v>0</v>
          </cell>
          <cell r="W2803">
            <v>0</v>
          </cell>
          <cell r="X2803">
            <v>0</v>
          </cell>
          <cell r="Y2803">
            <v>0</v>
          </cell>
          <cell r="Z2803">
            <v>0</v>
          </cell>
          <cell r="AA2803">
            <v>0</v>
          </cell>
          <cell r="AB2803">
            <v>0</v>
          </cell>
          <cell r="AC2803">
            <v>0</v>
          </cell>
          <cell r="AD2803">
            <v>0</v>
          </cell>
          <cell r="AE2803" t="e">
            <v>#REF!</v>
          </cell>
          <cell r="AF2803" t="e">
            <v>#REF!</v>
          </cell>
          <cell r="AI2803">
            <v>0</v>
          </cell>
          <cell r="AJ2803" t="str">
            <v/>
          </cell>
        </row>
        <row r="2804">
          <cell r="A2804" t="str">
            <v>B30663</v>
          </cell>
          <cell r="C2804">
            <v>0</v>
          </cell>
          <cell r="E2804">
            <v>0</v>
          </cell>
          <cell r="F2804">
            <v>0</v>
          </cell>
          <cell r="G2804">
            <v>0</v>
          </cell>
          <cell r="H2804">
            <v>0</v>
          </cell>
          <cell r="I2804">
            <v>9</v>
          </cell>
          <cell r="J2804">
            <v>0</v>
          </cell>
          <cell r="K2804">
            <v>0</v>
          </cell>
          <cell r="L2804" t="str">
            <v>Vật tư chủ đầu tư cấpNhân công đã bao gồm</v>
          </cell>
          <cell r="M2804">
            <v>0</v>
          </cell>
          <cell r="N2804">
            <v>0</v>
          </cell>
          <cell r="O2804">
            <v>0</v>
          </cell>
          <cell r="Q2804" t="e">
            <v>#N/A</v>
          </cell>
          <cell r="R2804" t="str">
            <v/>
          </cell>
          <cell r="S2804" t="str">
            <v/>
          </cell>
          <cell r="T2804">
            <v>9</v>
          </cell>
          <cell r="U2804">
            <v>0</v>
          </cell>
          <cell r="V2804">
            <v>0</v>
          </cell>
          <cell r="W2804">
            <v>0</v>
          </cell>
          <cell r="X2804">
            <v>0</v>
          </cell>
          <cell r="Y2804">
            <v>0</v>
          </cell>
          <cell r="Z2804">
            <v>0</v>
          </cell>
          <cell r="AA2804">
            <v>0</v>
          </cell>
          <cell r="AB2804">
            <v>0</v>
          </cell>
          <cell r="AC2804">
            <v>0</v>
          </cell>
          <cell r="AD2804">
            <v>0</v>
          </cell>
          <cell r="AE2804" t="e">
            <v>#REF!</v>
          </cell>
          <cell r="AF2804" t="e">
            <v>#REF!</v>
          </cell>
          <cell r="AI2804">
            <v>0</v>
          </cell>
          <cell r="AJ2804" t="str">
            <v/>
          </cell>
        </row>
        <row r="2805">
          <cell r="A2805" t="str">
            <v>B30664</v>
          </cell>
          <cell r="B2805">
            <v>5232</v>
          </cell>
          <cell r="C2805">
            <v>1773</v>
          </cell>
          <cell r="E2805" t="str">
            <v>Phễu thu sàn Inox304 KT100x100mm (DN80)</v>
          </cell>
          <cell r="F2805">
            <v>0</v>
          </cell>
          <cell r="G2805">
            <v>0</v>
          </cell>
          <cell r="H2805" t="str">
            <v>pcs</v>
          </cell>
          <cell r="I2805">
            <v>6</v>
          </cell>
          <cell r="J2805">
            <v>0</v>
          </cell>
          <cell r="K2805">
            <v>0</v>
          </cell>
          <cell r="M2805">
            <v>0</v>
          </cell>
          <cell r="N2805">
            <v>0</v>
          </cell>
          <cell r="O2805">
            <v>0</v>
          </cell>
          <cell r="Q2805">
            <v>100</v>
          </cell>
          <cell r="R2805">
            <v>150000</v>
          </cell>
          <cell r="S2805">
            <v>0</v>
          </cell>
          <cell r="T2805">
            <v>6</v>
          </cell>
          <cell r="U2805">
            <v>0</v>
          </cell>
          <cell r="V2805">
            <v>0</v>
          </cell>
          <cell r="W2805">
            <v>22.4</v>
          </cell>
          <cell r="X2805">
            <v>134.39999999999998</v>
          </cell>
          <cell r="Y2805">
            <v>92117.759999999995</v>
          </cell>
          <cell r="Z2805">
            <v>552706.55999999994</v>
          </cell>
          <cell r="AA2805">
            <v>96723.65</v>
          </cell>
          <cell r="AB2805">
            <v>580341.89999999991</v>
          </cell>
          <cell r="AC2805">
            <v>1.8</v>
          </cell>
          <cell r="AD2805">
            <v>10.8</v>
          </cell>
          <cell r="AE2805" t="e">
            <v>#REF!</v>
          </cell>
          <cell r="AF2805" t="e">
            <v>#REF!</v>
          </cell>
          <cell r="AI2805">
            <v>0</v>
          </cell>
          <cell r="AJ2805" t="str">
            <v/>
          </cell>
        </row>
        <row r="2806">
          <cell r="A2806" t="str">
            <v>B30665</v>
          </cell>
          <cell r="D2806" t="str">
            <v>VII.2</v>
          </cell>
          <cell r="E2806" t="str">
            <v>Hệ thống van</v>
          </cell>
        </row>
        <row r="2807">
          <cell r="A2807" t="str">
            <v>B30666</v>
          </cell>
          <cell r="B2807">
            <v>6000</v>
          </cell>
          <cell r="C2807">
            <v>1835</v>
          </cell>
          <cell r="E2807" t="str">
            <v>Van bi đồng - Bronze Ball valve PN16</v>
          </cell>
          <cell r="F2807" t="str">
            <v>Van bi loại nối ren</v>
          </cell>
          <cell r="G2807" t="str">
            <v>32A</v>
          </cell>
          <cell r="H2807" t="str">
            <v>pcs</v>
          </cell>
          <cell r="I2807">
            <v>1</v>
          </cell>
          <cell r="J2807">
            <v>320100</v>
          </cell>
          <cell r="K2807">
            <v>320100</v>
          </cell>
          <cell r="M2807" t="str">
            <v>KVS</v>
          </cell>
          <cell r="N2807" t="str">
            <v>KVS 320</v>
          </cell>
          <cell r="O2807" t="str">
            <v>TURKEY</v>
          </cell>
          <cell r="Q2807">
            <v>100</v>
          </cell>
          <cell r="R2807">
            <v>320000</v>
          </cell>
          <cell r="S2807">
            <v>0</v>
          </cell>
          <cell r="T2807">
            <v>1</v>
          </cell>
          <cell r="U2807">
            <v>320052</v>
          </cell>
          <cell r="V2807">
            <v>320052</v>
          </cell>
          <cell r="W2807">
            <v>11.2</v>
          </cell>
          <cell r="X2807">
            <v>11.2</v>
          </cell>
          <cell r="Y2807">
            <v>46058.879999999997</v>
          </cell>
          <cell r="Z2807">
            <v>46058.879999999997</v>
          </cell>
          <cell r="AA2807">
            <v>48361.82</v>
          </cell>
          <cell r="AB2807">
            <v>48361.82</v>
          </cell>
          <cell r="AC2807">
            <v>0.9</v>
          </cell>
          <cell r="AD2807">
            <v>0.9</v>
          </cell>
          <cell r="AE2807" t="e">
            <v>#REF!</v>
          </cell>
          <cell r="AF2807" t="e">
            <v>#REF!</v>
          </cell>
          <cell r="AI2807">
            <v>320100</v>
          </cell>
          <cell r="AJ2807">
            <v>320100</v>
          </cell>
        </row>
        <row r="2808">
          <cell r="A2808" t="str">
            <v>B30667</v>
          </cell>
          <cell r="B2808">
            <v>5999</v>
          </cell>
          <cell r="C2808">
            <v>1835</v>
          </cell>
          <cell r="E2808" t="str">
            <v>Van bi đồng - Bronze Ball valve PN16</v>
          </cell>
          <cell r="F2808" t="str">
            <v>Van bi loại nối ren</v>
          </cell>
          <cell r="G2808" t="str">
            <v>25A</v>
          </cell>
          <cell r="H2808" t="str">
            <v>pcs</v>
          </cell>
          <cell r="I2808">
            <v>2</v>
          </cell>
          <cell r="J2808">
            <v>190000</v>
          </cell>
          <cell r="K2808">
            <v>380000</v>
          </cell>
          <cell r="M2808" t="str">
            <v>KVS</v>
          </cell>
          <cell r="N2808" t="str">
            <v>KVS 320</v>
          </cell>
          <cell r="O2808" t="str">
            <v>TURKEY</v>
          </cell>
          <cell r="Q2808">
            <v>100</v>
          </cell>
          <cell r="R2808">
            <v>190000</v>
          </cell>
          <cell r="S2808">
            <v>0</v>
          </cell>
          <cell r="T2808">
            <v>2</v>
          </cell>
          <cell r="U2808">
            <v>189975</v>
          </cell>
          <cell r="V2808">
            <v>379950</v>
          </cell>
          <cell r="W2808">
            <v>11.2</v>
          </cell>
          <cell r="X2808">
            <v>22.4</v>
          </cell>
          <cell r="Y2808">
            <v>46058.879999999997</v>
          </cell>
          <cell r="Z2808">
            <v>92117.759999999995</v>
          </cell>
          <cell r="AA2808">
            <v>48361.82</v>
          </cell>
          <cell r="AB2808">
            <v>96723.64</v>
          </cell>
          <cell r="AC2808">
            <v>0.9</v>
          </cell>
          <cell r="AD2808">
            <v>1.8</v>
          </cell>
          <cell r="AE2808" t="e">
            <v>#REF!</v>
          </cell>
          <cell r="AF2808" t="e">
            <v>#REF!</v>
          </cell>
          <cell r="AI2808">
            <v>190000</v>
          </cell>
          <cell r="AJ2808">
            <v>380000</v>
          </cell>
        </row>
        <row r="2809">
          <cell r="A2809" t="str">
            <v>B30668</v>
          </cell>
          <cell r="B2809">
            <v>5998</v>
          </cell>
          <cell r="C2809">
            <v>1835</v>
          </cell>
          <cell r="E2809" t="str">
            <v>Van bi đồng - Bronze Ball valve PN16</v>
          </cell>
          <cell r="F2809" t="str">
            <v>Van bi loại nối ren</v>
          </cell>
          <cell r="G2809" t="str">
            <v>20A</v>
          </cell>
          <cell r="H2809" t="str">
            <v>pcs</v>
          </cell>
          <cell r="I2809">
            <v>1</v>
          </cell>
          <cell r="J2809">
            <v>139000</v>
          </cell>
          <cell r="K2809">
            <v>139000</v>
          </cell>
          <cell r="M2809" t="str">
            <v>KVS</v>
          </cell>
          <cell r="N2809" t="str">
            <v>KVS 320</v>
          </cell>
          <cell r="O2809" t="str">
            <v>TURKEY</v>
          </cell>
          <cell r="Q2809">
            <v>100</v>
          </cell>
          <cell r="R2809">
            <v>139000</v>
          </cell>
          <cell r="S2809">
            <v>0</v>
          </cell>
          <cell r="T2809">
            <v>1</v>
          </cell>
          <cell r="U2809">
            <v>139017</v>
          </cell>
          <cell r="V2809">
            <v>139017</v>
          </cell>
          <cell r="W2809">
            <v>9.7999999999999989</v>
          </cell>
          <cell r="X2809">
            <v>9.7999999999999989</v>
          </cell>
          <cell r="Y2809">
            <v>40301.519999999997</v>
          </cell>
          <cell r="Z2809">
            <v>40301.519999999997</v>
          </cell>
          <cell r="AA2809">
            <v>42316.6</v>
          </cell>
          <cell r="AB2809">
            <v>42316.6</v>
          </cell>
          <cell r="AC2809">
            <v>0.8</v>
          </cell>
          <cell r="AD2809">
            <v>0.8</v>
          </cell>
          <cell r="AE2809" t="e">
            <v>#REF!</v>
          </cell>
          <cell r="AF2809" t="e">
            <v>#REF!</v>
          </cell>
          <cell r="AI2809">
            <v>139000</v>
          </cell>
          <cell r="AJ2809">
            <v>139000</v>
          </cell>
        </row>
        <row r="2810">
          <cell r="A2810" t="str">
            <v>B30669</v>
          </cell>
          <cell r="B2810">
            <v>5997</v>
          </cell>
          <cell r="C2810">
            <v>1835</v>
          </cell>
          <cell r="E2810" t="str">
            <v>Van bi đồng - Bronze Ball valve PN16</v>
          </cell>
          <cell r="F2810" t="str">
            <v>Van bi loại nối ren</v>
          </cell>
          <cell r="G2810" t="str">
            <v>15A</v>
          </cell>
          <cell r="H2810" t="str">
            <v>pcs</v>
          </cell>
          <cell r="I2810">
            <v>1</v>
          </cell>
          <cell r="J2810">
            <v>91000</v>
          </cell>
          <cell r="K2810">
            <v>91000</v>
          </cell>
          <cell r="M2810" t="str">
            <v>KVS</v>
          </cell>
          <cell r="N2810" t="str">
            <v>KVS 320</v>
          </cell>
          <cell r="O2810" t="str">
            <v>TURKEY</v>
          </cell>
          <cell r="Q2810">
            <v>100</v>
          </cell>
          <cell r="R2810">
            <v>91000</v>
          </cell>
          <cell r="S2810">
            <v>0</v>
          </cell>
          <cell r="T2810">
            <v>1</v>
          </cell>
          <cell r="U2810">
            <v>90964.5</v>
          </cell>
          <cell r="V2810">
            <v>90964.5</v>
          </cell>
          <cell r="W2810">
            <v>8.3999999999999986</v>
          </cell>
          <cell r="X2810">
            <v>8.3999999999999986</v>
          </cell>
          <cell r="Y2810">
            <v>34544.160000000003</v>
          </cell>
          <cell r="Z2810">
            <v>34544.160000000003</v>
          </cell>
          <cell r="AA2810">
            <v>36271.370000000003</v>
          </cell>
          <cell r="AB2810">
            <v>36271.370000000003</v>
          </cell>
          <cell r="AC2810">
            <v>0.7</v>
          </cell>
          <cell r="AD2810">
            <v>0.7</v>
          </cell>
          <cell r="AE2810" t="e">
            <v>#REF!</v>
          </cell>
          <cell r="AF2810" t="e">
            <v>#REF!</v>
          </cell>
          <cell r="AI2810">
            <v>91000</v>
          </cell>
          <cell r="AJ2810">
            <v>91000</v>
          </cell>
        </row>
        <row r="2811">
          <cell r="A2811" t="str">
            <v>B30670</v>
          </cell>
          <cell r="D2811" t="str">
            <v>VII.3</v>
          </cell>
          <cell r="E2811" t="str">
            <v>Ống và phụ kiện cấp nước</v>
          </cell>
        </row>
        <row r="2812">
          <cell r="A2812" t="str">
            <v>B30671</v>
          </cell>
          <cell r="B2812">
            <v>8642</v>
          </cell>
          <cell r="C2812">
            <v>1840</v>
          </cell>
          <cell r="E2812" t="str">
            <v>PP-R Pipe (PN10)</v>
          </cell>
          <cell r="F2812" t="str">
            <v>Ống PP-R loại PN10</v>
          </cell>
          <cell r="G2812" t="str">
            <v>32A (DN40)</v>
          </cell>
          <cell r="H2812" t="str">
            <v>m</v>
          </cell>
          <cell r="I2812">
            <v>1.2</v>
          </cell>
          <cell r="J2812">
            <v>29700</v>
          </cell>
          <cell r="K2812">
            <v>35640</v>
          </cell>
          <cell r="M2812" t="str">
            <v>Tien Phong</v>
          </cell>
          <cell r="N2812">
            <v>0</v>
          </cell>
          <cell r="O2812" t="str">
            <v>Viet nam</v>
          </cell>
          <cell r="Q2812">
            <v>100</v>
          </cell>
          <cell r="R2812">
            <v>0</v>
          </cell>
          <cell r="S2812">
            <v>0</v>
          </cell>
          <cell r="T2812">
            <v>1.2</v>
          </cell>
          <cell r="U2812">
            <v>29725.5</v>
          </cell>
          <cell r="V2812">
            <v>35670.6</v>
          </cell>
          <cell r="W2812">
            <v>13.44</v>
          </cell>
          <cell r="X2812">
            <v>16.128</v>
          </cell>
          <cell r="Y2812">
            <v>55270.66</v>
          </cell>
          <cell r="Z2812">
            <v>66324.792000000001</v>
          </cell>
          <cell r="AA2812">
            <v>58034.19</v>
          </cell>
          <cell r="AB2812">
            <v>69641.028000000006</v>
          </cell>
          <cell r="AC2812">
            <v>1.1000000000000001</v>
          </cell>
          <cell r="AD2812">
            <v>1.32</v>
          </cell>
          <cell r="AE2812" t="e">
            <v>#REF!</v>
          </cell>
          <cell r="AF2812" t="e">
            <v>#REF!</v>
          </cell>
          <cell r="AI2812">
            <v>29700</v>
          </cell>
          <cell r="AJ2812">
            <v>35640</v>
          </cell>
        </row>
        <row r="2813">
          <cell r="A2813" t="str">
            <v>B30672</v>
          </cell>
          <cell r="B2813">
            <v>8641</v>
          </cell>
          <cell r="C2813">
            <v>1840</v>
          </cell>
          <cell r="E2813" t="str">
            <v>PP-R Pipe (PN10)</v>
          </cell>
          <cell r="F2813" t="str">
            <v>Ống PP-R loại PN10</v>
          </cell>
          <cell r="G2813" t="str">
            <v>25A (DN32)</v>
          </cell>
          <cell r="H2813" t="str">
            <v>m</v>
          </cell>
          <cell r="I2813">
            <v>57.8</v>
          </cell>
          <cell r="J2813">
            <v>22100</v>
          </cell>
          <cell r="K2813">
            <v>1277380</v>
          </cell>
          <cell r="M2813" t="str">
            <v>Tien Phong</v>
          </cell>
          <cell r="N2813">
            <v>0</v>
          </cell>
          <cell r="O2813" t="str">
            <v>Viet nam</v>
          </cell>
          <cell r="Q2813">
            <v>100</v>
          </cell>
          <cell r="R2813">
            <v>0</v>
          </cell>
          <cell r="S2813">
            <v>0</v>
          </cell>
          <cell r="T2813">
            <v>57.8</v>
          </cell>
          <cell r="U2813">
            <v>22126.5</v>
          </cell>
          <cell r="V2813">
            <v>1278911.7</v>
          </cell>
          <cell r="W2813">
            <v>12.179999999999998</v>
          </cell>
          <cell r="X2813">
            <v>704.00399999999979</v>
          </cell>
          <cell r="Y2813">
            <v>50089.03</v>
          </cell>
          <cell r="Z2813">
            <v>2895145.9339999999</v>
          </cell>
          <cell r="AA2813">
            <v>52593.48</v>
          </cell>
          <cell r="AB2813">
            <v>3039903.1439999999</v>
          </cell>
          <cell r="AC2813">
            <v>1</v>
          </cell>
          <cell r="AD2813">
            <v>57.8</v>
          </cell>
          <cell r="AE2813" t="e">
            <v>#REF!</v>
          </cell>
          <cell r="AF2813" t="e">
            <v>#REF!</v>
          </cell>
          <cell r="AI2813">
            <v>22100</v>
          </cell>
          <cell r="AJ2813">
            <v>1277380</v>
          </cell>
        </row>
        <row r="2814">
          <cell r="A2814" t="str">
            <v>B30673</v>
          </cell>
          <cell r="B2814">
            <v>8640</v>
          </cell>
          <cell r="C2814">
            <v>1840</v>
          </cell>
          <cell r="E2814" t="str">
            <v>PP-R Pipe (PN10)</v>
          </cell>
          <cell r="F2814" t="str">
            <v>Ống PP-R loại PN10</v>
          </cell>
          <cell r="G2814" t="str">
            <v>20A (DN25)</v>
          </cell>
          <cell r="H2814" t="str">
            <v>m</v>
          </cell>
          <cell r="I2814">
            <v>23.200000000000003</v>
          </cell>
          <cell r="J2814">
            <v>17000</v>
          </cell>
          <cell r="K2814">
            <v>394400</v>
          </cell>
          <cell r="M2814" t="str">
            <v>Tien Phong</v>
          </cell>
          <cell r="N2814">
            <v>0</v>
          </cell>
          <cell r="O2814" t="str">
            <v>Viet nam</v>
          </cell>
          <cell r="Q2814">
            <v>100</v>
          </cell>
          <cell r="R2814">
            <v>0</v>
          </cell>
          <cell r="S2814">
            <v>0</v>
          </cell>
          <cell r="T2814">
            <v>23.200000000000003</v>
          </cell>
          <cell r="U2814">
            <v>16986</v>
          </cell>
          <cell r="V2814">
            <v>394075.20000000007</v>
          </cell>
          <cell r="W2814">
            <v>9.66</v>
          </cell>
          <cell r="X2814">
            <v>224.11200000000002</v>
          </cell>
          <cell r="Y2814">
            <v>39725.78</v>
          </cell>
          <cell r="Z2814">
            <v>921638.09600000014</v>
          </cell>
          <cell r="AA2814">
            <v>41712.07</v>
          </cell>
          <cell r="AB2814">
            <v>967720.02400000009</v>
          </cell>
          <cell r="AC2814">
            <v>0.8</v>
          </cell>
          <cell r="AD2814">
            <v>18.560000000000002</v>
          </cell>
          <cell r="AE2814" t="e">
            <v>#REF!</v>
          </cell>
          <cell r="AF2814" t="e">
            <v>#REF!</v>
          </cell>
          <cell r="AI2814">
            <v>17000</v>
          </cell>
          <cell r="AJ2814">
            <v>394400.00000000006</v>
          </cell>
        </row>
        <row r="2815">
          <cell r="A2815" t="str">
            <v>B30674</v>
          </cell>
          <cell r="B2815">
            <v>8639</v>
          </cell>
          <cell r="C2815">
            <v>1840</v>
          </cell>
          <cell r="E2815" t="str">
            <v>PP-R Pipe (PN10)</v>
          </cell>
          <cell r="F2815" t="str">
            <v>Ống PP-R loại PN10</v>
          </cell>
          <cell r="G2815" t="str">
            <v>15A (DN20)</v>
          </cell>
          <cell r="H2815" t="str">
            <v>m</v>
          </cell>
          <cell r="I2815">
            <v>9.5</v>
          </cell>
          <cell r="J2815">
            <v>9600</v>
          </cell>
          <cell r="K2815">
            <v>91200</v>
          </cell>
          <cell r="M2815" t="str">
            <v>Tien Phong</v>
          </cell>
          <cell r="N2815">
            <v>0</v>
          </cell>
          <cell r="O2815" t="str">
            <v>Viet nam</v>
          </cell>
          <cell r="Q2815">
            <v>100</v>
          </cell>
          <cell r="R2815">
            <v>0</v>
          </cell>
          <cell r="S2815">
            <v>0</v>
          </cell>
          <cell r="T2815">
            <v>9.5</v>
          </cell>
          <cell r="U2815">
            <v>9610.5</v>
          </cell>
          <cell r="V2815">
            <v>91299.75</v>
          </cell>
          <cell r="W2815">
            <v>7.56</v>
          </cell>
          <cell r="X2815">
            <v>71.819999999999993</v>
          </cell>
          <cell r="Y2815">
            <v>31089.74</v>
          </cell>
          <cell r="Z2815">
            <v>295352.53000000003</v>
          </cell>
          <cell r="AA2815">
            <v>32644.23</v>
          </cell>
          <cell r="AB2815">
            <v>310120.185</v>
          </cell>
          <cell r="AC2815">
            <v>0.6</v>
          </cell>
          <cell r="AD2815">
            <v>5.7</v>
          </cell>
          <cell r="AE2815" t="e">
            <v>#REF!</v>
          </cell>
          <cell r="AF2815" t="e">
            <v>#REF!</v>
          </cell>
          <cell r="AI2815">
            <v>9600</v>
          </cell>
          <cell r="AJ2815">
            <v>91200</v>
          </cell>
        </row>
        <row r="2816">
          <cell r="A2816" t="str">
            <v>B30675</v>
          </cell>
          <cell r="B2816">
            <v>9258</v>
          </cell>
          <cell r="C2816">
            <v>1847</v>
          </cell>
          <cell r="E2816" t="str">
            <v>PP-R pipe fitting</v>
          </cell>
          <cell r="F2816" t="str">
            <v>Phụ kiện ống PP-R</v>
          </cell>
          <cell r="H2816" t="str">
            <v>lot</v>
          </cell>
          <cell r="J2816">
            <v>2158300</v>
          </cell>
          <cell r="K2816">
            <v>0</v>
          </cell>
          <cell r="M2816">
            <v>0</v>
          </cell>
          <cell r="N2816">
            <v>0</v>
          </cell>
          <cell r="O2816">
            <v>0</v>
          </cell>
          <cell r="R2816" t="str">
            <v>PPR</v>
          </cell>
          <cell r="S2816">
            <v>1.2</v>
          </cell>
          <cell r="T2816">
            <v>0</v>
          </cell>
          <cell r="U2816">
            <v>2159948.7000000002</v>
          </cell>
          <cell r="V2816">
            <v>0</v>
          </cell>
          <cell r="W2816">
            <v>0</v>
          </cell>
          <cell r="X2816">
            <v>0</v>
          </cell>
          <cell r="Z2816">
            <v>0</v>
          </cell>
          <cell r="AA2816">
            <v>0</v>
          </cell>
          <cell r="AB2816">
            <v>0</v>
          </cell>
          <cell r="AC2816">
            <v>0</v>
          </cell>
          <cell r="AD2816">
            <v>0</v>
          </cell>
          <cell r="AE2816" t="e">
            <v>#REF!</v>
          </cell>
          <cell r="AF2816" t="e">
            <v>#REF!</v>
          </cell>
          <cell r="AI2816">
            <v>2158300</v>
          </cell>
          <cell r="AJ2816">
            <v>0</v>
          </cell>
        </row>
        <row r="2817">
          <cell r="A2817" t="str">
            <v>B30676</v>
          </cell>
          <cell r="B2817">
            <v>9270</v>
          </cell>
          <cell r="C2817">
            <v>1834</v>
          </cell>
          <cell r="E2817" t="str">
            <v>Ditto Suspended &amp; Supports Materials</v>
          </cell>
          <cell r="F2817" t="str">
            <v>Vật tư làm giá đỡ</v>
          </cell>
          <cell r="H2817" t="str">
            <v>Lot</v>
          </cell>
          <cell r="J2817">
            <v>359700</v>
          </cell>
          <cell r="K2817">
            <v>0</v>
          </cell>
          <cell r="M2817">
            <v>0</v>
          </cell>
          <cell r="N2817">
            <v>0</v>
          </cell>
          <cell r="O2817">
            <v>0</v>
          </cell>
          <cell r="R2817" t="str">
            <v>PPR</v>
          </cell>
          <cell r="S2817">
            <v>0.2</v>
          </cell>
          <cell r="T2817">
            <v>0</v>
          </cell>
          <cell r="U2817">
            <v>359991.45</v>
          </cell>
          <cell r="V2817">
            <v>0</v>
          </cell>
          <cell r="W2817">
            <v>0</v>
          </cell>
          <cell r="X2817">
            <v>0</v>
          </cell>
          <cell r="Z2817">
            <v>0</v>
          </cell>
          <cell r="AA2817">
            <v>0</v>
          </cell>
          <cell r="AB2817">
            <v>0</v>
          </cell>
          <cell r="AC2817">
            <v>0</v>
          </cell>
          <cell r="AD2817">
            <v>0</v>
          </cell>
          <cell r="AE2817" t="e">
            <v>#REF!</v>
          </cell>
          <cell r="AF2817" t="e">
            <v>#REF!</v>
          </cell>
          <cell r="AI2817">
            <v>359700</v>
          </cell>
          <cell r="AJ2817">
            <v>0</v>
          </cell>
        </row>
        <row r="2818">
          <cell r="A2818" t="str">
            <v>B30677</v>
          </cell>
          <cell r="B2818">
            <v>10523</v>
          </cell>
          <cell r="C2818">
            <v>1847</v>
          </cell>
          <cell r="E2818" t="str">
            <v>Cút PPR D32</v>
          </cell>
          <cell r="F2818">
            <v>0</v>
          </cell>
          <cell r="G2818">
            <v>0</v>
          </cell>
          <cell r="H2818" t="str">
            <v>cái</v>
          </cell>
          <cell r="I2818">
            <v>6</v>
          </cell>
          <cell r="J2818">
            <v>11200</v>
          </cell>
          <cell r="K2818">
            <v>67200</v>
          </cell>
          <cell r="M2818" t="str">
            <v>Tiền Phong</v>
          </cell>
          <cell r="N2818">
            <v>0</v>
          </cell>
          <cell r="O2818" t="str">
            <v>Việt Nam</v>
          </cell>
          <cell r="Q2818">
            <v>100</v>
          </cell>
          <cell r="R2818">
            <v>11122</v>
          </cell>
          <cell r="S2818">
            <v>0</v>
          </cell>
          <cell r="T2818">
            <v>6</v>
          </cell>
          <cell r="U2818">
            <v>11175</v>
          </cell>
          <cell r="V2818">
            <v>67050</v>
          </cell>
          <cell r="W2818">
            <v>0</v>
          </cell>
          <cell r="X2818">
            <v>0</v>
          </cell>
          <cell r="Y2818">
            <v>0</v>
          </cell>
          <cell r="Z2818">
            <v>0</v>
          </cell>
          <cell r="AA2818">
            <v>0</v>
          </cell>
          <cell r="AB2818">
            <v>0</v>
          </cell>
          <cell r="AC2818">
            <v>0</v>
          </cell>
          <cell r="AD2818">
            <v>0</v>
          </cell>
          <cell r="AE2818" t="e">
            <v>#REF!</v>
          </cell>
          <cell r="AF2818" t="e">
            <v>#REF!</v>
          </cell>
          <cell r="AI2818">
            <v>11200</v>
          </cell>
          <cell r="AJ2818">
            <v>67200</v>
          </cell>
        </row>
        <row r="2819">
          <cell r="A2819" t="str">
            <v>B30678</v>
          </cell>
          <cell r="B2819">
            <v>10524</v>
          </cell>
          <cell r="C2819">
            <v>1847</v>
          </cell>
          <cell r="E2819" t="str">
            <v>Cút PPR D25</v>
          </cell>
          <cell r="F2819">
            <v>0</v>
          </cell>
          <cell r="G2819">
            <v>0</v>
          </cell>
          <cell r="H2819" t="str">
            <v>cái</v>
          </cell>
          <cell r="I2819">
            <v>11</v>
          </cell>
          <cell r="J2819">
            <v>5800</v>
          </cell>
          <cell r="K2819">
            <v>63800</v>
          </cell>
          <cell r="M2819" t="str">
            <v>Tiền Phong</v>
          </cell>
          <cell r="N2819">
            <v>0</v>
          </cell>
          <cell r="O2819" t="str">
            <v>Việt Nam</v>
          </cell>
          <cell r="Q2819">
            <v>100</v>
          </cell>
          <cell r="R2819">
            <v>5810</v>
          </cell>
          <cell r="S2819">
            <v>0</v>
          </cell>
          <cell r="T2819">
            <v>11</v>
          </cell>
          <cell r="U2819">
            <v>5811</v>
          </cell>
          <cell r="V2819">
            <v>63921</v>
          </cell>
          <cell r="W2819">
            <v>0</v>
          </cell>
          <cell r="X2819">
            <v>0</v>
          </cell>
          <cell r="Y2819">
            <v>0</v>
          </cell>
          <cell r="Z2819">
            <v>0</v>
          </cell>
          <cell r="AA2819">
            <v>0</v>
          </cell>
          <cell r="AB2819">
            <v>0</v>
          </cell>
          <cell r="AC2819">
            <v>0</v>
          </cell>
          <cell r="AD2819">
            <v>0</v>
          </cell>
          <cell r="AE2819" t="e">
            <v>#REF!</v>
          </cell>
          <cell r="AF2819" t="e">
            <v>#REF!</v>
          </cell>
          <cell r="AI2819">
            <v>5800</v>
          </cell>
          <cell r="AJ2819">
            <v>63800</v>
          </cell>
        </row>
        <row r="2820">
          <cell r="A2820" t="str">
            <v>B30679</v>
          </cell>
          <cell r="B2820">
            <v>10525</v>
          </cell>
          <cell r="C2820">
            <v>1847</v>
          </cell>
          <cell r="E2820" t="str">
            <v>Cút PPR D20</v>
          </cell>
          <cell r="F2820">
            <v>0</v>
          </cell>
          <cell r="G2820">
            <v>0</v>
          </cell>
          <cell r="H2820" t="str">
            <v>cái</v>
          </cell>
          <cell r="I2820">
            <v>9</v>
          </cell>
          <cell r="J2820">
            <v>4500</v>
          </cell>
          <cell r="K2820">
            <v>40500</v>
          </cell>
          <cell r="M2820" t="str">
            <v>Tiền Phong</v>
          </cell>
          <cell r="N2820">
            <v>0</v>
          </cell>
          <cell r="O2820" t="str">
            <v>Việt Nam</v>
          </cell>
          <cell r="Q2820">
            <v>100</v>
          </cell>
          <cell r="R2820">
            <v>4376.59</v>
          </cell>
          <cell r="S2820">
            <v>0</v>
          </cell>
          <cell r="T2820">
            <v>9</v>
          </cell>
          <cell r="U2820">
            <v>4470</v>
          </cell>
          <cell r="V2820">
            <v>40230</v>
          </cell>
          <cell r="W2820">
            <v>0</v>
          </cell>
          <cell r="X2820">
            <v>0</v>
          </cell>
          <cell r="Y2820">
            <v>0</v>
          </cell>
          <cell r="Z2820">
            <v>0</v>
          </cell>
          <cell r="AA2820">
            <v>0</v>
          </cell>
          <cell r="AB2820">
            <v>0</v>
          </cell>
          <cell r="AC2820">
            <v>0</v>
          </cell>
          <cell r="AD2820">
            <v>0</v>
          </cell>
          <cell r="AE2820" t="e">
            <v>#REF!</v>
          </cell>
          <cell r="AF2820" t="e">
            <v>#REF!</v>
          </cell>
          <cell r="AI2820">
            <v>4500</v>
          </cell>
          <cell r="AJ2820">
            <v>40500</v>
          </cell>
        </row>
        <row r="2821">
          <cell r="A2821" t="str">
            <v>B30680</v>
          </cell>
          <cell r="B2821">
            <v>10526</v>
          </cell>
          <cell r="C2821">
            <v>1847</v>
          </cell>
          <cell r="E2821" t="str">
            <v>Cút ren trong PPR D20x1/2''</v>
          </cell>
          <cell r="F2821">
            <v>0</v>
          </cell>
          <cell r="G2821">
            <v>0</v>
          </cell>
          <cell r="H2821" t="str">
            <v>cái</v>
          </cell>
          <cell r="I2821">
            <v>31</v>
          </cell>
          <cell r="J2821">
            <v>32000</v>
          </cell>
          <cell r="K2821">
            <v>992000</v>
          </cell>
          <cell r="M2821" t="str">
            <v>Tiền Phong</v>
          </cell>
          <cell r="N2821">
            <v>0</v>
          </cell>
          <cell r="O2821" t="str">
            <v>Việt Nam</v>
          </cell>
          <cell r="Q2821">
            <v>100</v>
          </cell>
          <cell r="R2821">
            <v>31917.649999999998</v>
          </cell>
          <cell r="S2821">
            <v>0</v>
          </cell>
          <cell r="T2821">
            <v>31</v>
          </cell>
          <cell r="U2821">
            <v>31960.5</v>
          </cell>
          <cell r="V2821">
            <v>990775.5</v>
          </cell>
          <cell r="W2821">
            <v>0</v>
          </cell>
          <cell r="X2821">
            <v>0</v>
          </cell>
          <cell r="Y2821">
            <v>0</v>
          </cell>
          <cell r="Z2821">
            <v>0</v>
          </cell>
          <cell r="AA2821">
            <v>0</v>
          </cell>
          <cell r="AB2821">
            <v>0</v>
          </cell>
          <cell r="AC2821">
            <v>0</v>
          </cell>
          <cell r="AD2821">
            <v>0</v>
          </cell>
          <cell r="AE2821" t="e">
            <v>#REF!</v>
          </cell>
          <cell r="AF2821" t="e">
            <v>#REF!</v>
          </cell>
          <cell r="AI2821">
            <v>32000</v>
          </cell>
          <cell r="AJ2821">
            <v>992000</v>
          </cell>
        </row>
        <row r="2822">
          <cell r="A2822" t="str">
            <v>B30681</v>
          </cell>
          <cell r="B2822">
            <v>10527</v>
          </cell>
          <cell r="C2822">
            <v>1847</v>
          </cell>
          <cell r="E2822" t="str">
            <v>Chếch PPR D32</v>
          </cell>
          <cell r="F2822">
            <v>0</v>
          </cell>
          <cell r="G2822">
            <v>0</v>
          </cell>
          <cell r="H2822" t="str">
            <v>cái</v>
          </cell>
          <cell r="I2822">
            <v>1</v>
          </cell>
          <cell r="J2822">
            <v>9600</v>
          </cell>
          <cell r="K2822">
            <v>9600</v>
          </cell>
          <cell r="M2822" t="str">
            <v>Tiền Phong</v>
          </cell>
          <cell r="N2822">
            <v>0</v>
          </cell>
          <cell r="O2822" t="str">
            <v>Việt Nam</v>
          </cell>
          <cell r="Q2822">
            <v>100</v>
          </cell>
          <cell r="R2822">
            <v>9628</v>
          </cell>
          <cell r="S2822">
            <v>0</v>
          </cell>
          <cell r="T2822">
            <v>1</v>
          </cell>
          <cell r="U2822">
            <v>9610.5</v>
          </cell>
          <cell r="V2822">
            <v>9610.5</v>
          </cell>
          <cell r="W2822">
            <v>0</v>
          </cell>
          <cell r="X2822">
            <v>0</v>
          </cell>
          <cell r="Y2822">
            <v>0</v>
          </cell>
          <cell r="Z2822">
            <v>0</v>
          </cell>
          <cell r="AA2822">
            <v>0</v>
          </cell>
          <cell r="AB2822">
            <v>0</v>
          </cell>
          <cell r="AC2822">
            <v>0</v>
          </cell>
          <cell r="AD2822">
            <v>0</v>
          </cell>
          <cell r="AE2822" t="e">
            <v>#REF!</v>
          </cell>
          <cell r="AF2822" t="e">
            <v>#REF!</v>
          </cell>
          <cell r="AI2822">
            <v>9600</v>
          </cell>
          <cell r="AJ2822">
            <v>9600</v>
          </cell>
        </row>
        <row r="2823">
          <cell r="A2823" t="str">
            <v>B30682</v>
          </cell>
          <cell r="B2823">
            <v>10528</v>
          </cell>
          <cell r="C2823">
            <v>1847</v>
          </cell>
          <cell r="E2823" t="str">
            <v>Côn thu PPR D40x32</v>
          </cell>
          <cell r="F2823">
            <v>0</v>
          </cell>
          <cell r="G2823">
            <v>0</v>
          </cell>
          <cell r="H2823" t="str">
            <v>cái</v>
          </cell>
          <cell r="I2823">
            <v>1</v>
          </cell>
          <cell r="J2823">
            <v>8700</v>
          </cell>
          <cell r="K2823">
            <v>8700</v>
          </cell>
          <cell r="M2823" t="str">
            <v>Tiền Phong</v>
          </cell>
          <cell r="N2823">
            <v>0</v>
          </cell>
          <cell r="O2823" t="str">
            <v>Việt Nam</v>
          </cell>
          <cell r="Q2823">
            <v>100</v>
          </cell>
          <cell r="R2823">
            <v>8715</v>
          </cell>
          <cell r="S2823">
            <v>0</v>
          </cell>
          <cell r="T2823">
            <v>1</v>
          </cell>
          <cell r="U2823">
            <v>8716.5</v>
          </cell>
          <cell r="V2823">
            <v>8716.5</v>
          </cell>
          <cell r="W2823">
            <v>0</v>
          </cell>
          <cell r="X2823">
            <v>0</v>
          </cell>
          <cell r="Y2823">
            <v>0</v>
          </cell>
          <cell r="Z2823">
            <v>0</v>
          </cell>
          <cell r="AA2823">
            <v>0</v>
          </cell>
          <cell r="AB2823">
            <v>0</v>
          </cell>
          <cell r="AC2823">
            <v>0</v>
          </cell>
          <cell r="AD2823">
            <v>0</v>
          </cell>
          <cell r="AE2823" t="e">
            <v>#REF!</v>
          </cell>
          <cell r="AF2823" t="e">
            <v>#REF!</v>
          </cell>
          <cell r="AI2823">
            <v>8700</v>
          </cell>
          <cell r="AJ2823">
            <v>8700</v>
          </cell>
        </row>
        <row r="2824">
          <cell r="A2824" t="str">
            <v>B30683</v>
          </cell>
          <cell r="B2824">
            <v>10529</v>
          </cell>
          <cell r="C2824">
            <v>1847</v>
          </cell>
          <cell r="E2824" t="str">
            <v>Côn thu PPR D32x25</v>
          </cell>
          <cell r="F2824">
            <v>0</v>
          </cell>
          <cell r="G2824">
            <v>0</v>
          </cell>
          <cell r="H2824" t="str">
            <v>cái</v>
          </cell>
          <cell r="I2824">
            <v>4</v>
          </cell>
          <cell r="J2824">
            <v>5600</v>
          </cell>
          <cell r="K2824">
            <v>22400</v>
          </cell>
          <cell r="M2824" t="str">
            <v>Tiền Phong</v>
          </cell>
          <cell r="N2824">
            <v>0</v>
          </cell>
          <cell r="O2824" t="str">
            <v>Việt Nam</v>
          </cell>
          <cell r="Q2824">
            <v>100</v>
          </cell>
          <cell r="R2824">
            <v>5644</v>
          </cell>
          <cell r="S2824">
            <v>0</v>
          </cell>
          <cell r="T2824">
            <v>4</v>
          </cell>
          <cell r="U2824">
            <v>5587.5</v>
          </cell>
          <cell r="V2824">
            <v>22350</v>
          </cell>
          <cell r="W2824">
            <v>0</v>
          </cell>
          <cell r="X2824">
            <v>0</v>
          </cell>
          <cell r="Y2824">
            <v>0</v>
          </cell>
          <cell r="Z2824">
            <v>0</v>
          </cell>
          <cell r="AA2824">
            <v>0</v>
          </cell>
          <cell r="AB2824">
            <v>0</v>
          </cell>
          <cell r="AC2824">
            <v>0</v>
          </cell>
          <cell r="AD2824">
            <v>0</v>
          </cell>
          <cell r="AE2824" t="e">
            <v>#REF!</v>
          </cell>
          <cell r="AF2824" t="e">
            <v>#REF!</v>
          </cell>
          <cell r="AI2824">
            <v>5600</v>
          </cell>
          <cell r="AJ2824">
            <v>22400</v>
          </cell>
        </row>
        <row r="2825">
          <cell r="A2825" t="str">
            <v>B30684</v>
          </cell>
          <cell r="B2825">
            <v>10530</v>
          </cell>
          <cell r="C2825">
            <v>1847</v>
          </cell>
          <cell r="E2825" t="str">
            <v>Côn thu PPR D32x20</v>
          </cell>
          <cell r="F2825">
            <v>0</v>
          </cell>
          <cell r="G2825">
            <v>0</v>
          </cell>
          <cell r="H2825" t="str">
            <v>cái</v>
          </cell>
          <cell r="I2825">
            <v>1</v>
          </cell>
          <cell r="J2825">
            <v>5600</v>
          </cell>
          <cell r="K2825">
            <v>5600</v>
          </cell>
          <cell r="M2825" t="str">
            <v>Tiền Phong</v>
          </cell>
          <cell r="N2825">
            <v>0</v>
          </cell>
          <cell r="O2825" t="str">
            <v>Việt Nam</v>
          </cell>
          <cell r="Q2825">
            <v>100</v>
          </cell>
          <cell r="R2825">
            <v>5644</v>
          </cell>
          <cell r="S2825">
            <v>0</v>
          </cell>
          <cell r="T2825">
            <v>1</v>
          </cell>
          <cell r="U2825">
            <v>5587.5</v>
          </cell>
          <cell r="V2825">
            <v>5587.5</v>
          </cell>
          <cell r="W2825">
            <v>0</v>
          </cell>
          <cell r="X2825">
            <v>0</v>
          </cell>
          <cell r="Y2825">
            <v>0</v>
          </cell>
          <cell r="Z2825">
            <v>0</v>
          </cell>
          <cell r="AA2825">
            <v>0</v>
          </cell>
          <cell r="AB2825">
            <v>0</v>
          </cell>
          <cell r="AC2825">
            <v>0</v>
          </cell>
          <cell r="AD2825">
            <v>0</v>
          </cell>
          <cell r="AE2825" t="e">
            <v>#REF!</v>
          </cell>
          <cell r="AF2825" t="e">
            <v>#REF!</v>
          </cell>
          <cell r="AI2825">
            <v>5600</v>
          </cell>
          <cell r="AJ2825">
            <v>5600</v>
          </cell>
        </row>
        <row r="2826">
          <cell r="A2826" t="str">
            <v>B30685</v>
          </cell>
          <cell r="B2826">
            <v>10531</v>
          </cell>
          <cell r="C2826">
            <v>1847</v>
          </cell>
          <cell r="E2826" t="str">
            <v>Côn thu PPR D25x20</v>
          </cell>
          <cell r="F2826">
            <v>0</v>
          </cell>
          <cell r="G2826">
            <v>0</v>
          </cell>
          <cell r="H2826" t="str">
            <v>cái</v>
          </cell>
          <cell r="I2826">
            <v>7</v>
          </cell>
          <cell r="J2826">
            <v>3600</v>
          </cell>
          <cell r="K2826">
            <v>25200</v>
          </cell>
          <cell r="M2826" t="str">
            <v>Tiền Phong</v>
          </cell>
          <cell r="N2826">
            <v>0</v>
          </cell>
          <cell r="O2826" t="str">
            <v>Việt Nam</v>
          </cell>
          <cell r="Q2826">
            <v>100</v>
          </cell>
          <cell r="R2826">
            <v>3622.12</v>
          </cell>
          <cell r="S2826">
            <v>0</v>
          </cell>
          <cell r="T2826">
            <v>7</v>
          </cell>
          <cell r="U2826">
            <v>3576</v>
          </cell>
          <cell r="V2826">
            <v>25032</v>
          </cell>
          <cell r="W2826">
            <v>0</v>
          </cell>
          <cell r="X2826">
            <v>0</v>
          </cell>
          <cell r="Y2826">
            <v>0</v>
          </cell>
          <cell r="Z2826">
            <v>0</v>
          </cell>
          <cell r="AA2826">
            <v>0</v>
          </cell>
          <cell r="AB2826">
            <v>0</v>
          </cell>
          <cell r="AC2826">
            <v>0</v>
          </cell>
          <cell r="AD2826">
            <v>0</v>
          </cell>
          <cell r="AE2826" t="e">
            <v>#REF!</v>
          </cell>
          <cell r="AF2826" t="e">
            <v>#REF!</v>
          </cell>
          <cell r="AI2826">
            <v>3600</v>
          </cell>
          <cell r="AJ2826">
            <v>25200</v>
          </cell>
        </row>
        <row r="2827">
          <cell r="A2827" t="str">
            <v>B30686</v>
          </cell>
          <cell r="B2827">
            <v>10532</v>
          </cell>
          <cell r="C2827">
            <v>1847</v>
          </cell>
          <cell r="E2827" t="str">
            <v>Tê PPR D40x40</v>
          </cell>
          <cell r="F2827">
            <v>0</v>
          </cell>
          <cell r="G2827">
            <v>0</v>
          </cell>
          <cell r="H2827" t="str">
            <v>cái</v>
          </cell>
          <cell r="I2827">
            <v>1</v>
          </cell>
          <cell r="J2827">
            <v>23000</v>
          </cell>
          <cell r="K2827">
            <v>23000</v>
          </cell>
          <cell r="M2827" t="str">
            <v>Tiền Phong</v>
          </cell>
          <cell r="N2827">
            <v>0</v>
          </cell>
          <cell r="O2827" t="str">
            <v>Việt Nam</v>
          </cell>
          <cell r="Q2827">
            <v>100</v>
          </cell>
          <cell r="R2827">
            <v>22991</v>
          </cell>
          <cell r="S2827">
            <v>0</v>
          </cell>
          <cell r="T2827">
            <v>1</v>
          </cell>
          <cell r="U2827">
            <v>23020.5</v>
          </cell>
          <cell r="V2827">
            <v>23020.5</v>
          </cell>
          <cell r="W2827">
            <v>0</v>
          </cell>
          <cell r="X2827">
            <v>0</v>
          </cell>
          <cell r="Y2827">
            <v>0</v>
          </cell>
          <cell r="Z2827">
            <v>0</v>
          </cell>
          <cell r="AA2827">
            <v>0</v>
          </cell>
          <cell r="AB2827">
            <v>0</v>
          </cell>
          <cell r="AC2827">
            <v>0</v>
          </cell>
          <cell r="AD2827">
            <v>0</v>
          </cell>
          <cell r="AE2827" t="e">
            <v>#REF!</v>
          </cell>
          <cell r="AF2827" t="e">
            <v>#REF!</v>
          </cell>
          <cell r="AI2827">
            <v>23000</v>
          </cell>
          <cell r="AJ2827">
            <v>23000</v>
          </cell>
        </row>
        <row r="2828">
          <cell r="A2828" t="str">
            <v>B30687</v>
          </cell>
          <cell r="B2828">
            <v>10533</v>
          </cell>
          <cell r="C2828">
            <v>1847</v>
          </cell>
          <cell r="E2828" t="str">
            <v>Tê PPR D32x32</v>
          </cell>
          <cell r="F2828">
            <v>0</v>
          </cell>
          <cell r="G2828">
            <v>0</v>
          </cell>
          <cell r="H2828" t="str">
            <v>cái</v>
          </cell>
          <cell r="I2828">
            <v>4</v>
          </cell>
          <cell r="J2828">
            <v>14300</v>
          </cell>
          <cell r="K2828">
            <v>57200</v>
          </cell>
          <cell r="M2828" t="str">
            <v>Tiền Phong</v>
          </cell>
          <cell r="N2828">
            <v>0</v>
          </cell>
          <cell r="O2828" t="str">
            <v>Việt Nam</v>
          </cell>
          <cell r="Q2828">
            <v>100</v>
          </cell>
          <cell r="R2828">
            <v>14359</v>
          </cell>
          <cell r="S2828">
            <v>0</v>
          </cell>
          <cell r="T2828">
            <v>4</v>
          </cell>
          <cell r="U2828">
            <v>14304</v>
          </cell>
          <cell r="V2828">
            <v>57216</v>
          </cell>
          <cell r="W2828">
            <v>0</v>
          </cell>
          <cell r="X2828">
            <v>0</v>
          </cell>
          <cell r="Y2828">
            <v>0</v>
          </cell>
          <cell r="Z2828">
            <v>0</v>
          </cell>
          <cell r="AA2828">
            <v>0</v>
          </cell>
          <cell r="AB2828">
            <v>0</v>
          </cell>
          <cell r="AC2828">
            <v>0</v>
          </cell>
          <cell r="AD2828">
            <v>0</v>
          </cell>
          <cell r="AE2828" t="e">
            <v>#REF!</v>
          </cell>
          <cell r="AF2828" t="e">
            <v>#REF!</v>
          </cell>
          <cell r="AI2828">
            <v>14300</v>
          </cell>
          <cell r="AJ2828">
            <v>57200</v>
          </cell>
        </row>
        <row r="2829">
          <cell r="A2829" t="str">
            <v>B30688</v>
          </cell>
          <cell r="B2829">
            <v>10534</v>
          </cell>
          <cell r="C2829">
            <v>1847</v>
          </cell>
          <cell r="E2829" t="str">
            <v>Tê PPR D32x25</v>
          </cell>
          <cell r="F2829">
            <v>0</v>
          </cell>
          <cell r="G2829">
            <v>0</v>
          </cell>
          <cell r="H2829" t="str">
            <v>cái</v>
          </cell>
          <cell r="I2829">
            <v>1</v>
          </cell>
          <cell r="J2829">
            <v>13900</v>
          </cell>
          <cell r="K2829">
            <v>13900</v>
          </cell>
          <cell r="M2829" t="str">
            <v>Tiền Phong</v>
          </cell>
          <cell r="N2829">
            <v>0</v>
          </cell>
          <cell r="O2829" t="str">
            <v>Việt Nam</v>
          </cell>
          <cell r="Q2829">
            <v>100</v>
          </cell>
          <cell r="R2829">
            <v>13958.939999999999</v>
          </cell>
          <cell r="S2829">
            <v>0</v>
          </cell>
          <cell r="T2829">
            <v>1</v>
          </cell>
          <cell r="U2829">
            <v>13857</v>
          </cell>
          <cell r="V2829">
            <v>13857</v>
          </cell>
          <cell r="W2829">
            <v>0</v>
          </cell>
          <cell r="X2829">
            <v>0</v>
          </cell>
          <cell r="Y2829">
            <v>0</v>
          </cell>
          <cell r="Z2829">
            <v>0</v>
          </cell>
          <cell r="AA2829">
            <v>0</v>
          </cell>
          <cell r="AB2829">
            <v>0</v>
          </cell>
          <cell r="AC2829">
            <v>0</v>
          </cell>
          <cell r="AD2829">
            <v>0</v>
          </cell>
          <cell r="AE2829" t="e">
            <v>#REF!</v>
          </cell>
          <cell r="AF2829" t="e">
            <v>#REF!</v>
          </cell>
          <cell r="AI2829">
            <v>13900</v>
          </cell>
          <cell r="AJ2829">
            <v>13900</v>
          </cell>
        </row>
        <row r="2830">
          <cell r="A2830" t="str">
            <v>B30689</v>
          </cell>
          <cell r="B2830">
            <v>10535</v>
          </cell>
          <cell r="C2830">
            <v>1847</v>
          </cell>
          <cell r="E2830" t="str">
            <v>Tê PPR D25x25</v>
          </cell>
          <cell r="F2830">
            <v>0</v>
          </cell>
          <cell r="G2830">
            <v>0</v>
          </cell>
          <cell r="H2830" t="str">
            <v>cái</v>
          </cell>
          <cell r="I2830">
            <v>3</v>
          </cell>
          <cell r="J2830">
            <v>7800</v>
          </cell>
          <cell r="K2830">
            <v>23400</v>
          </cell>
          <cell r="M2830" t="str">
            <v>Tiền Phong</v>
          </cell>
          <cell r="N2830">
            <v>0</v>
          </cell>
          <cell r="O2830" t="str">
            <v>Việt Nam</v>
          </cell>
          <cell r="Q2830">
            <v>100</v>
          </cell>
          <cell r="R2830">
            <v>7922.3499999999995</v>
          </cell>
          <cell r="S2830">
            <v>0</v>
          </cell>
          <cell r="T2830">
            <v>3</v>
          </cell>
          <cell r="U2830">
            <v>7822.5</v>
          </cell>
          <cell r="V2830">
            <v>23467.5</v>
          </cell>
          <cell r="W2830">
            <v>0</v>
          </cell>
          <cell r="X2830">
            <v>0</v>
          </cell>
          <cell r="Y2830">
            <v>0</v>
          </cell>
          <cell r="Z2830">
            <v>0</v>
          </cell>
          <cell r="AA2830">
            <v>0</v>
          </cell>
          <cell r="AB2830">
            <v>0</v>
          </cell>
          <cell r="AC2830">
            <v>0</v>
          </cell>
          <cell r="AD2830">
            <v>0</v>
          </cell>
          <cell r="AE2830" t="e">
            <v>#REF!</v>
          </cell>
          <cell r="AF2830" t="e">
            <v>#REF!</v>
          </cell>
          <cell r="AI2830">
            <v>7800</v>
          </cell>
          <cell r="AJ2830">
            <v>23400</v>
          </cell>
        </row>
        <row r="2831">
          <cell r="A2831" t="str">
            <v>B30690</v>
          </cell>
          <cell r="B2831">
            <v>10536</v>
          </cell>
          <cell r="C2831">
            <v>1847</v>
          </cell>
          <cell r="E2831" t="str">
            <v>Tê PPR D25x20</v>
          </cell>
          <cell r="F2831">
            <v>0</v>
          </cell>
          <cell r="G2831">
            <v>0</v>
          </cell>
          <cell r="H2831" t="str">
            <v>cái</v>
          </cell>
          <cell r="I2831">
            <v>12</v>
          </cell>
          <cell r="J2831">
            <v>7800</v>
          </cell>
          <cell r="K2831">
            <v>93600</v>
          </cell>
          <cell r="M2831" t="str">
            <v>Tiền Phong</v>
          </cell>
          <cell r="N2831">
            <v>0</v>
          </cell>
          <cell r="O2831" t="str">
            <v>Việt Nam</v>
          </cell>
          <cell r="Q2831">
            <v>100</v>
          </cell>
          <cell r="R2831">
            <v>7922.3499999999995</v>
          </cell>
          <cell r="S2831">
            <v>0</v>
          </cell>
          <cell r="T2831">
            <v>12</v>
          </cell>
          <cell r="U2831">
            <v>7822.5</v>
          </cell>
          <cell r="V2831">
            <v>93870</v>
          </cell>
          <cell r="W2831">
            <v>0</v>
          </cell>
          <cell r="X2831">
            <v>0</v>
          </cell>
          <cell r="Y2831">
            <v>0</v>
          </cell>
          <cell r="Z2831">
            <v>0</v>
          </cell>
          <cell r="AA2831">
            <v>0</v>
          </cell>
          <cell r="AB2831">
            <v>0</v>
          </cell>
          <cell r="AC2831">
            <v>0</v>
          </cell>
          <cell r="AD2831">
            <v>0</v>
          </cell>
          <cell r="AE2831" t="e">
            <v>#REF!</v>
          </cell>
          <cell r="AF2831" t="e">
            <v>#REF!</v>
          </cell>
          <cell r="AI2831">
            <v>7800</v>
          </cell>
          <cell r="AJ2831">
            <v>93600</v>
          </cell>
        </row>
        <row r="2832">
          <cell r="A2832" t="str">
            <v>B30691</v>
          </cell>
          <cell r="B2832">
            <v>10537</v>
          </cell>
          <cell r="C2832">
            <v>1847</v>
          </cell>
          <cell r="E2832" t="str">
            <v>Tê PPR D20x20</v>
          </cell>
          <cell r="F2832">
            <v>0</v>
          </cell>
          <cell r="G2832">
            <v>0</v>
          </cell>
          <cell r="H2832" t="str">
            <v>cái</v>
          </cell>
          <cell r="I2832">
            <v>3</v>
          </cell>
          <cell r="J2832">
            <v>5100</v>
          </cell>
          <cell r="K2832">
            <v>15300</v>
          </cell>
          <cell r="M2832" t="str">
            <v>Tiền Phong</v>
          </cell>
          <cell r="N2832">
            <v>0</v>
          </cell>
          <cell r="O2832" t="str">
            <v>Việt Nam</v>
          </cell>
          <cell r="Q2832">
            <v>100</v>
          </cell>
          <cell r="R2832">
            <v>5131.0599999999995</v>
          </cell>
          <cell r="S2832">
            <v>0</v>
          </cell>
          <cell r="T2832">
            <v>3</v>
          </cell>
          <cell r="U2832">
            <v>5140.5</v>
          </cell>
          <cell r="V2832">
            <v>15421.5</v>
          </cell>
          <cell r="W2832">
            <v>0</v>
          </cell>
          <cell r="X2832">
            <v>0</v>
          </cell>
          <cell r="Y2832">
            <v>0</v>
          </cell>
          <cell r="Z2832">
            <v>0</v>
          </cell>
          <cell r="AA2832">
            <v>0</v>
          </cell>
          <cell r="AB2832">
            <v>0</v>
          </cell>
          <cell r="AC2832">
            <v>0</v>
          </cell>
          <cell r="AD2832">
            <v>0</v>
          </cell>
          <cell r="AE2832" t="e">
            <v>#REF!</v>
          </cell>
          <cell r="AF2832" t="e">
            <v>#REF!</v>
          </cell>
          <cell r="AI2832">
            <v>5100</v>
          </cell>
          <cell r="AJ2832">
            <v>15300</v>
          </cell>
        </row>
        <row r="2833">
          <cell r="A2833" t="str">
            <v>B30692</v>
          </cell>
          <cell r="B2833">
            <v>10538</v>
          </cell>
          <cell r="C2833">
            <v>1847</v>
          </cell>
          <cell r="E2833" t="str">
            <v>Măng sông ren ngoài PPR D40x1.1/4"</v>
          </cell>
          <cell r="F2833">
            <v>0</v>
          </cell>
          <cell r="G2833">
            <v>0</v>
          </cell>
          <cell r="H2833" t="str">
            <v>cái</v>
          </cell>
          <cell r="I2833">
            <v>2</v>
          </cell>
          <cell r="J2833">
            <v>251400</v>
          </cell>
          <cell r="K2833">
            <v>502800</v>
          </cell>
          <cell r="M2833" t="str">
            <v>Tiền Phong</v>
          </cell>
          <cell r="N2833">
            <v>0</v>
          </cell>
          <cell r="O2833" t="str">
            <v>Việt Nam</v>
          </cell>
          <cell r="Q2833">
            <v>100</v>
          </cell>
          <cell r="R2833">
            <v>251490</v>
          </cell>
          <cell r="S2833">
            <v>0</v>
          </cell>
          <cell r="T2833">
            <v>2</v>
          </cell>
          <cell r="U2833">
            <v>251437.5</v>
          </cell>
          <cell r="V2833">
            <v>502875</v>
          </cell>
          <cell r="W2833">
            <v>0</v>
          </cell>
          <cell r="X2833">
            <v>0</v>
          </cell>
          <cell r="Y2833">
            <v>0</v>
          </cell>
          <cell r="Z2833">
            <v>0</v>
          </cell>
          <cell r="AA2833">
            <v>0</v>
          </cell>
          <cell r="AB2833">
            <v>0</v>
          </cell>
          <cell r="AC2833">
            <v>0</v>
          </cell>
          <cell r="AD2833">
            <v>0</v>
          </cell>
          <cell r="AE2833" t="e">
            <v>#REF!</v>
          </cell>
          <cell r="AF2833" t="e">
            <v>#REF!</v>
          </cell>
          <cell r="AI2833">
            <v>251400</v>
          </cell>
          <cell r="AJ2833">
            <v>502800</v>
          </cell>
        </row>
        <row r="2834">
          <cell r="A2834" t="str">
            <v>B30693</v>
          </cell>
          <cell r="B2834">
            <v>10539</v>
          </cell>
          <cell r="C2834">
            <v>1847</v>
          </cell>
          <cell r="E2834" t="str">
            <v>Măng sông ren ngoài PPR D32x1"</v>
          </cell>
          <cell r="F2834">
            <v>0</v>
          </cell>
          <cell r="G2834">
            <v>0</v>
          </cell>
          <cell r="H2834" t="str">
            <v>cái</v>
          </cell>
          <cell r="I2834">
            <v>4</v>
          </cell>
          <cell r="J2834">
            <v>82500</v>
          </cell>
          <cell r="K2834">
            <v>330000</v>
          </cell>
          <cell r="M2834" t="str">
            <v>Tiền Phong</v>
          </cell>
          <cell r="N2834">
            <v>0</v>
          </cell>
          <cell r="O2834" t="str">
            <v>Việt Nam</v>
          </cell>
          <cell r="Q2834">
            <v>100</v>
          </cell>
          <cell r="R2834">
            <v>82502</v>
          </cell>
          <cell r="S2834">
            <v>0</v>
          </cell>
          <cell r="T2834">
            <v>4</v>
          </cell>
          <cell r="U2834">
            <v>82471.5</v>
          </cell>
          <cell r="V2834">
            <v>329886</v>
          </cell>
          <cell r="W2834">
            <v>0</v>
          </cell>
          <cell r="X2834">
            <v>0</v>
          </cell>
          <cell r="Y2834">
            <v>0</v>
          </cell>
          <cell r="Z2834">
            <v>0</v>
          </cell>
          <cell r="AA2834">
            <v>0</v>
          </cell>
          <cell r="AB2834">
            <v>0</v>
          </cell>
          <cell r="AC2834">
            <v>0</v>
          </cell>
          <cell r="AD2834">
            <v>0</v>
          </cell>
          <cell r="AE2834" t="e">
            <v>#REF!</v>
          </cell>
          <cell r="AF2834" t="e">
            <v>#REF!</v>
          </cell>
          <cell r="AI2834">
            <v>82500</v>
          </cell>
          <cell r="AJ2834">
            <v>330000</v>
          </cell>
        </row>
        <row r="2835">
          <cell r="A2835" t="str">
            <v>B30694</v>
          </cell>
          <cell r="B2835">
            <v>10540</v>
          </cell>
          <cell r="C2835">
            <v>1847</v>
          </cell>
          <cell r="E2835" t="str">
            <v>Măng sông ren ngoài PPR D25x3/4"</v>
          </cell>
          <cell r="F2835">
            <v>0</v>
          </cell>
          <cell r="G2835">
            <v>0</v>
          </cell>
          <cell r="H2835" t="str">
            <v>cái</v>
          </cell>
          <cell r="I2835">
            <v>2</v>
          </cell>
          <cell r="J2835">
            <v>50500</v>
          </cell>
          <cell r="K2835">
            <v>101000</v>
          </cell>
          <cell r="M2835" t="str">
            <v>Tiền Phong</v>
          </cell>
          <cell r="N2835">
            <v>0</v>
          </cell>
          <cell r="O2835" t="str">
            <v>Việt Nam</v>
          </cell>
          <cell r="Q2835">
            <v>100</v>
          </cell>
          <cell r="R2835">
            <v>50554.47</v>
          </cell>
          <cell r="S2835">
            <v>0</v>
          </cell>
          <cell r="T2835">
            <v>2</v>
          </cell>
          <cell r="U2835">
            <v>50511</v>
          </cell>
          <cell r="V2835">
            <v>101022</v>
          </cell>
          <cell r="W2835">
            <v>0</v>
          </cell>
          <cell r="X2835">
            <v>0</v>
          </cell>
          <cell r="Y2835">
            <v>0</v>
          </cell>
          <cell r="Z2835">
            <v>0</v>
          </cell>
          <cell r="AA2835">
            <v>0</v>
          </cell>
          <cell r="AB2835">
            <v>0</v>
          </cell>
          <cell r="AC2835">
            <v>0</v>
          </cell>
          <cell r="AD2835">
            <v>0</v>
          </cell>
          <cell r="AE2835" t="e">
            <v>#REF!</v>
          </cell>
          <cell r="AF2835" t="e">
            <v>#REF!</v>
          </cell>
          <cell r="AI2835">
            <v>50500</v>
          </cell>
          <cell r="AJ2835">
            <v>101000</v>
          </cell>
        </row>
        <row r="2836">
          <cell r="A2836" t="str">
            <v>B30695</v>
          </cell>
          <cell r="B2836">
            <v>10541</v>
          </cell>
          <cell r="C2836">
            <v>1847</v>
          </cell>
          <cell r="E2836" t="str">
            <v>Măng sông ren ngoài PPR D20x1/2''</v>
          </cell>
          <cell r="F2836">
            <v>0</v>
          </cell>
          <cell r="G2836">
            <v>0</v>
          </cell>
          <cell r="H2836" t="str">
            <v>cái</v>
          </cell>
          <cell r="I2836">
            <v>2</v>
          </cell>
          <cell r="J2836">
            <v>40000</v>
          </cell>
          <cell r="K2836">
            <v>80000</v>
          </cell>
          <cell r="M2836" t="str">
            <v>Tiền Phong</v>
          </cell>
          <cell r="N2836">
            <v>0</v>
          </cell>
          <cell r="O2836" t="str">
            <v>Việt Nam</v>
          </cell>
          <cell r="Q2836">
            <v>100</v>
          </cell>
          <cell r="R2836">
            <v>40006</v>
          </cell>
          <cell r="S2836">
            <v>0</v>
          </cell>
          <cell r="T2836">
            <v>2</v>
          </cell>
          <cell r="U2836">
            <v>40006.5</v>
          </cell>
          <cell r="V2836">
            <v>80013</v>
          </cell>
          <cell r="W2836">
            <v>0</v>
          </cell>
          <cell r="X2836">
            <v>0</v>
          </cell>
          <cell r="Y2836">
            <v>0</v>
          </cell>
          <cell r="Z2836">
            <v>0</v>
          </cell>
          <cell r="AA2836">
            <v>0</v>
          </cell>
          <cell r="AB2836">
            <v>0</v>
          </cell>
          <cell r="AC2836">
            <v>0</v>
          </cell>
          <cell r="AD2836">
            <v>0</v>
          </cell>
          <cell r="AE2836" t="e">
            <v>#REF!</v>
          </cell>
          <cell r="AF2836" t="e">
            <v>#REF!</v>
          </cell>
          <cell r="AI2836">
            <v>40000</v>
          </cell>
          <cell r="AJ2836">
            <v>80000</v>
          </cell>
        </row>
        <row r="2837">
          <cell r="A2837" t="str">
            <v>B30696</v>
          </cell>
          <cell r="B2837">
            <v>10542</v>
          </cell>
          <cell r="C2837">
            <v>1847</v>
          </cell>
          <cell r="E2837" t="str">
            <v>Măng sông nối ống PPR D40</v>
          </cell>
          <cell r="F2837">
            <v>0</v>
          </cell>
          <cell r="G2837">
            <v>0</v>
          </cell>
          <cell r="H2837" t="str">
            <v>cái</v>
          </cell>
          <cell r="I2837">
            <v>1</v>
          </cell>
          <cell r="J2837">
            <v>10700</v>
          </cell>
          <cell r="K2837">
            <v>10700</v>
          </cell>
          <cell r="M2837" t="str">
            <v>Tiền Phong</v>
          </cell>
          <cell r="N2837">
            <v>0</v>
          </cell>
          <cell r="O2837" t="str">
            <v>Việt Nam</v>
          </cell>
          <cell r="Q2837">
            <v>100</v>
          </cell>
          <cell r="R2837">
            <v>10624</v>
          </cell>
          <cell r="S2837">
            <v>0</v>
          </cell>
          <cell r="T2837">
            <v>1</v>
          </cell>
          <cell r="U2837">
            <v>10728</v>
          </cell>
          <cell r="V2837">
            <v>10728</v>
          </cell>
          <cell r="W2837">
            <v>0</v>
          </cell>
          <cell r="X2837">
            <v>0</v>
          </cell>
          <cell r="Y2837">
            <v>0</v>
          </cell>
          <cell r="Z2837">
            <v>0</v>
          </cell>
          <cell r="AA2837">
            <v>0</v>
          </cell>
          <cell r="AB2837">
            <v>0</v>
          </cell>
          <cell r="AC2837">
            <v>0</v>
          </cell>
          <cell r="AD2837">
            <v>0</v>
          </cell>
          <cell r="AE2837" t="e">
            <v>#REF!</v>
          </cell>
          <cell r="AF2837" t="e">
            <v>#REF!</v>
          </cell>
          <cell r="AI2837">
            <v>10700</v>
          </cell>
          <cell r="AJ2837">
            <v>10700</v>
          </cell>
        </row>
        <row r="2838">
          <cell r="A2838" t="str">
            <v>B30697</v>
          </cell>
          <cell r="B2838">
            <v>10543</v>
          </cell>
          <cell r="C2838">
            <v>1847</v>
          </cell>
          <cell r="E2838" t="str">
            <v>Măng sông nối ống PPR D32</v>
          </cell>
          <cell r="F2838">
            <v>0</v>
          </cell>
          <cell r="G2838">
            <v>0</v>
          </cell>
          <cell r="H2838" t="str">
            <v>cái</v>
          </cell>
          <cell r="I2838">
            <v>12</v>
          </cell>
          <cell r="J2838">
            <v>6700</v>
          </cell>
          <cell r="K2838">
            <v>80400</v>
          </cell>
          <cell r="M2838" t="str">
            <v>Tiền Phong</v>
          </cell>
          <cell r="N2838">
            <v>0</v>
          </cell>
          <cell r="O2838" t="str">
            <v>Việt Nam</v>
          </cell>
          <cell r="Q2838">
            <v>100</v>
          </cell>
          <cell r="R2838">
            <v>6640</v>
          </cell>
          <cell r="S2838">
            <v>0</v>
          </cell>
          <cell r="T2838">
            <v>12</v>
          </cell>
          <cell r="U2838">
            <v>6705</v>
          </cell>
          <cell r="V2838">
            <v>80460</v>
          </cell>
          <cell r="W2838">
            <v>0</v>
          </cell>
          <cell r="X2838">
            <v>0</v>
          </cell>
          <cell r="Y2838">
            <v>0</v>
          </cell>
          <cell r="Z2838">
            <v>0</v>
          </cell>
          <cell r="AA2838">
            <v>0</v>
          </cell>
          <cell r="AB2838">
            <v>0</v>
          </cell>
          <cell r="AC2838">
            <v>0</v>
          </cell>
          <cell r="AD2838">
            <v>0</v>
          </cell>
          <cell r="AE2838" t="e">
            <v>#REF!</v>
          </cell>
          <cell r="AF2838" t="e">
            <v>#REF!</v>
          </cell>
          <cell r="AI2838">
            <v>6700</v>
          </cell>
          <cell r="AJ2838">
            <v>80400</v>
          </cell>
        </row>
        <row r="2839">
          <cell r="A2839" t="str">
            <v>B30698</v>
          </cell>
          <cell r="B2839">
            <v>10544</v>
          </cell>
          <cell r="C2839">
            <v>1847</v>
          </cell>
          <cell r="E2839" t="str">
            <v>Măng sông nối ống PPR D25</v>
          </cell>
          <cell r="F2839">
            <v>0</v>
          </cell>
          <cell r="G2839">
            <v>0</v>
          </cell>
          <cell r="H2839" t="str">
            <v>cái</v>
          </cell>
          <cell r="I2839">
            <v>7</v>
          </cell>
          <cell r="J2839">
            <v>4000</v>
          </cell>
          <cell r="K2839">
            <v>28000</v>
          </cell>
          <cell r="M2839" t="str">
            <v>Tiền Phong</v>
          </cell>
          <cell r="N2839">
            <v>0</v>
          </cell>
          <cell r="O2839" t="str">
            <v>Việt Nam</v>
          </cell>
          <cell r="Q2839">
            <v>100</v>
          </cell>
          <cell r="R2839">
            <v>3923.41</v>
          </cell>
          <cell r="S2839">
            <v>0</v>
          </cell>
          <cell r="T2839">
            <v>7</v>
          </cell>
          <cell r="U2839">
            <v>4023</v>
          </cell>
          <cell r="V2839">
            <v>28161</v>
          </cell>
          <cell r="W2839">
            <v>0</v>
          </cell>
          <cell r="X2839">
            <v>0</v>
          </cell>
          <cell r="Y2839">
            <v>0</v>
          </cell>
          <cell r="Z2839">
            <v>0</v>
          </cell>
          <cell r="AA2839">
            <v>0</v>
          </cell>
          <cell r="AB2839">
            <v>0</v>
          </cell>
          <cell r="AC2839">
            <v>0</v>
          </cell>
          <cell r="AD2839">
            <v>0</v>
          </cell>
          <cell r="AE2839" t="e">
            <v>#REF!</v>
          </cell>
          <cell r="AF2839" t="e">
            <v>#REF!</v>
          </cell>
          <cell r="AI2839">
            <v>4000</v>
          </cell>
          <cell r="AJ2839">
            <v>28000</v>
          </cell>
        </row>
        <row r="2840">
          <cell r="A2840" t="str">
            <v>B30699</v>
          </cell>
          <cell r="B2840">
            <v>10545</v>
          </cell>
          <cell r="C2840">
            <v>1847</v>
          </cell>
          <cell r="E2840" t="str">
            <v>Măng sông nối ống PPR D20</v>
          </cell>
          <cell r="F2840">
            <v>0</v>
          </cell>
          <cell r="G2840">
            <v>0</v>
          </cell>
          <cell r="H2840" t="str">
            <v>cái</v>
          </cell>
          <cell r="I2840">
            <v>3</v>
          </cell>
          <cell r="J2840">
            <v>2200</v>
          </cell>
          <cell r="K2840">
            <v>6600</v>
          </cell>
          <cell r="M2840" t="str">
            <v>Tiền Phong</v>
          </cell>
          <cell r="N2840">
            <v>0</v>
          </cell>
          <cell r="O2840" t="str">
            <v>Việt Nam</v>
          </cell>
          <cell r="Q2840">
            <v>100</v>
          </cell>
          <cell r="R2840">
            <v>2338.94</v>
          </cell>
          <cell r="S2840">
            <v>0</v>
          </cell>
          <cell r="T2840">
            <v>3</v>
          </cell>
          <cell r="U2840">
            <v>2235</v>
          </cell>
          <cell r="V2840">
            <v>6705</v>
          </cell>
          <cell r="W2840">
            <v>0</v>
          </cell>
          <cell r="X2840">
            <v>0</v>
          </cell>
          <cell r="Y2840">
            <v>0</v>
          </cell>
          <cell r="Z2840">
            <v>0</v>
          </cell>
          <cell r="AA2840">
            <v>0</v>
          </cell>
          <cell r="AB2840">
            <v>0</v>
          </cell>
          <cell r="AC2840">
            <v>0</v>
          </cell>
          <cell r="AD2840">
            <v>0</v>
          </cell>
          <cell r="AE2840" t="e">
            <v>#REF!</v>
          </cell>
          <cell r="AF2840" t="e">
            <v>#REF!</v>
          </cell>
          <cell r="AI2840">
            <v>2200</v>
          </cell>
          <cell r="AJ2840">
            <v>6600</v>
          </cell>
        </row>
        <row r="2841">
          <cell r="A2841" t="str">
            <v>B30700</v>
          </cell>
          <cell r="B2841">
            <v>10546</v>
          </cell>
          <cell r="C2841">
            <v>1847</v>
          </cell>
          <cell r="E2841" t="str">
            <v>Nút bịt ren kẽm D15</v>
          </cell>
          <cell r="F2841">
            <v>0</v>
          </cell>
          <cell r="G2841">
            <v>0</v>
          </cell>
          <cell r="H2841" t="str">
            <v>cái</v>
          </cell>
          <cell r="I2841">
            <v>31</v>
          </cell>
          <cell r="J2841">
            <v>4200</v>
          </cell>
          <cell r="K2841">
            <v>130200</v>
          </cell>
          <cell r="M2841" t="str">
            <v>Tiền Phong</v>
          </cell>
          <cell r="N2841">
            <v>0</v>
          </cell>
          <cell r="O2841" t="str">
            <v>Việt Nam</v>
          </cell>
          <cell r="Q2841">
            <v>100</v>
          </cell>
          <cell r="R2841">
            <v>4150</v>
          </cell>
          <cell r="S2841">
            <v>0</v>
          </cell>
          <cell r="T2841">
            <v>31</v>
          </cell>
          <cell r="U2841">
            <v>4246.5</v>
          </cell>
          <cell r="V2841">
            <v>131641.5</v>
          </cell>
          <cell r="W2841">
            <v>0</v>
          </cell>
          <cell r="X2841">
            <v>0</v>
          </cell>
          <cell r="Y2841">
            <v>0</v>
          </cell>
          <cell r="Z2841">
            <v>0</v>
          </cell>
          <cell r="AA2841">
            <v>0</v>
          </cell>
          <cell r="AB2841">
            <v>0</v>
          </cell>
          <cell r="AC2841">
            <v>0</v>
          </cell>
          <cell r="AD2841">
            <v>0</v>
          </cell>
          <cell r="AE2841" t="e">
            <v>#REF!</v>
          </cell>
          <cell r="AF2841" t="e">
            <v>#REF!</v>
          </cell>
          <cell r="AI2841">
            <v>4200</v>
          </cell>
          <cell r="AJ2841">
            <v>130200</v>
          </cell>
        </row>
        <row r="2842">
          <cell r="A2842" t="str">
            <v>B30701</v>
          </cell>
          <cell r="D2842" t="str">
            <v>VII.4</v>
          </cell>
          <cell r="E2842" t="str">
            <v>Ống và phụ kiện thoát nước</v>
          </cell>
        </row>
        <row r="2843">
          <cell r="A2843" t="str">
            <v>B30702</v>
          </cell>
          <cell r="B2843">
            <v>8624</v>
          </cell>
          <cell r="C2843">
            <v>1821</v>
          </cell>
          <cell r="E2843" t="str">
            <v>Poly Vinyl Chloride Pipe (PN16)</v>
          </cell>
          <cell r="F2843" t="str">
            <v>Ống nhựa uPVC PN16</v>
          </cell>
          <cell r="G2843" t="str">
            <v>250A (DN280) - D250</v>
          </cell>
          <cell r="H2843" t="str">
            <v>m</v>
          </cell>
          <cell r="I2843">
            <v>42</v>
          </cell>
          <cell r="J2843">
            <v>965500</v>
          </cell>
          <cell r="K2843">
            <v>40551000</v>
          </cell>
          <cell r="M2843" t="str">
            <v>Tien Phong</v>
          </cell>
          <cell r="N2843">
            <v>0</v>
          </cell>
          <cell r="O2843" t="str">
            <v>Viet nam</v>
          </cell>
          <cell r="Q2843">
            <v>100</v>
          </cell>
          <cell r="R2843">
            <v>965438</v>
          </cell>
          <cell r="S2843">
            <v>0</v>
          </cell>
          <cell r="T2843">
            <v>42</v>
          </cell>
          <cell r="U2843">
            <v>965520</v>
          </cell>
          <cell r="V2843">
            <v>40551840</v>
          </cell>
          <cell r="W2843">
            <v>92.399999999999991</v>
          </cell>
          <cell r="X2843">
            <v>3880.7999999999997</v>
          </cell>
          <cell r="Y2843">
            <v>379985.76</v>
          </cell>
          <cell r="Z2843">
            <v>15959401.92</v>
          </cell>
          <cell r="AA2843">
            <v>398985.05</v>
          </cell>
          <cell r="AB2843">
            <v>16757372.1</v>
          </cell>
          <cell r="AC2843">
            <v>7.4</v>
          </cell>
          <cell r="AD2843">
            <v>310.8</v>
          </cell>
          <cell r="AE2843" t="e">
            <v>#REF!</v>
          </cell>
          <cell r="AF2843" t="e">
            <v>#REF!</v>
          </cell>
          <cell r="AI2843">
            <v>965500</v>
          </cell>
          <cell r="AJ2843">
            <v>40551000</v>
          </cell>
        </row>
        <row r="2844">
          <cell r="A2844" t="str">
            <v>B30703</v>
          </cell>
          <cell r="B2844">
            <v>8623</v>
          </cell>
          <cell r="C2844">
            <v>1821</v>
          </cell>
          <cell r="E2844" t="str">
            <v>Poly Vinyl Chloride Pipe (PN16)</v>
          </cell>
          <cell r="F2844" t="str">
            <v>Ống nhựa uPVC PN16</v>
          </cell>
          <cell r="G2844" t="str">
            <v>200A (DN225) - D200</v>
          </cell>
          <cell r="H2844" t="str">
            <v>m</v>
          </cell>
          <cell r="I2844">
            <v>61.7</v>
          </cell>
          <cell r="J2844">
            <v>620200</v>
          </cell>
          <cell r="K2844">
            <v>38266340</v>
          </cell>
          <cell r="M2844" t="str">
            <v>Tien Phong</v>
          </cell>
          <cell r="N2844">
            <v>0</v>
          </cell>
          <cell r="O2844" t="str">
            <v>Viet nam</v>
          </cell>
          <cell r="Q2844">
            <v>100</v>
          </cell>
          <cell r="R2844">
            <v>620218</v>
          </cell>
          <cell r="S2844">
            <v>0</v>
          </cell>
          <cell r="T2844">
            <v>61.7</v>
          </cell>
          <cell r="U2844">
            <v>620212.5</v>
          </cell>
          <cell r="V2844">
            <v>38267111.25</v>
          </cell>
          <cell r="W2844">
            <v>71.399999999999991</v>
          </cell>
          <cell r="X2844">
            <v>4405.38</v>
          </cell>
          <cell r="Y2844">
            <v>293625.36</v>
          </cell>
          <cell r="Z2844">
            <v>18116684.712000001</v>
          </cell>
          <cell r="AA2844">
            <v>308306.63</v>
          </cell>
          <cell r="AB2844">
            <v>19022519.071000002</v>
          </cell>
          <cell r="AC2844">
            <v>5.7</v>
          </cell>
          <cell r="AD2844">
            <v>351.69000000000005</v>
          </cell>
          <cell r="AE2844" t="e">
            <v>#REF!</v>
          </cell>
          <cell r="AF2844" t="e">
            <v>#REF!</v>
          </cell>
          <cell r="AI2844">
            <v>620200</v>
          </cell>
          <cell r="AJ2844">
            <v>38266340</v>
          </cell>
        </row>
        <row r="2845">
          <cell r="A2845" t="str">
            <v>B30704</v>
          </cell>
          <cell r="B2845">
            <v>8622</v>
          </cell>
          <cell r="C2845">
            <v>1821</v>
          </cell>
          <cell r="E2845" t="str">
            <v>Poly Vinyl Chloride Pipe (PN16)</v>
          </cell>
          <cell r="F2845" t="str">
            <v>Ống nhựa uPVC PN16</v>
          </cell>
          <cell r="G2845" t="str">
            <v>150A (DN160)</v>
          </cell>
          <cell r="H2845" t="str">
            <v>m</v>
          </cell>
          <cell r="I2845">
            <v>18</v>
          </cell>
          <cell r="J2845">
            <v>320100</v>
          </cell>
          <cell r="K2845">
            <v>5761800</v>
          </cell>
          <cell r="M2845" t="str">
            <v>Tien Phong</v>
          </cell>
          <cell r="N2845">
            <v>0</v>
          </cell>
          <cell r="O2845" t="str">
            <v>Viet nam</v>
          </cell>
          <cell r="Q2845">
            <v>100</v>
          </cell>
          <cell r="R2845">
            <v>320024</v>
          </cell>
          <cell r="S2845">
            <v>0</v>
          </cell>
          <cell r="T2845">
            <v>18</v>
          </cell>
          <cell r="U2845">
            <v>320052</v>
          </cell>
          <cell r="V2845">
            <v>5760936</v>
          </cell>
          <cell r="W2845">
            <v>50.4</v>
          </cell>
          <cell r="X2845">
            <v>907.19999999999993</v>
          </cell>
          <cell r="Y2845">
            <v>207264.96</v>
          </cell>
          <cell r="Z2845">
            <v>3730769.28</v>
          </cell>
          <cell r="AA2845">
            <v>217628.21</v>
          </cell>
          <cell r="AB2845">
            <v>3917307.78</v>
          </cell>
          <cell r="AC2845">
            <v>4</v>
          </cell>
          <cell r="AD2845">
            <v>72</v>
          </cell>
          <cell r="AE2845" t="e">
            <v>#REF!</v>
          </cell>
          <cell r="AF2845" t="e">
            <v>#REF!</v>
          </cell>
          <cell r="AI2845">
            <v>320100</v>
          </cell>
          <cell r="AJ2845">
            <v>5761800</v>
          </cell>
        </row>
        <row r="2846">
          <cell r="A2846" t="str">
            <v>B30705</v>
          </cell>
          <cell r="B2846">
            <v>8621</v>
          </cell>
          <cell r="C2846">
            <v>1821</v>
          </cell>
          <cell r="E2846" t="str">
            <v>Poly Vinyl Chloride Pipe (PN16)</v>
          </cell>
          <cell r="F2846" t="str">
            <v>Ống nhựa uPVC PN16</v>
          </cell>
          <cell r="G2846" t="str">
            <v>125A (DN140)</v>
          </cell>
          <cell r="H2846" t="str">
            <v>m</v>
          </cell>
          <cell r="I2846">
            <v>64.599999999999994</v>
          </cell>
          <cell r="J2846">
            <v>246500</v>
          </cell>
          <cell r="K2846">
            <v>15923900</v>
          </cell>
          <cell r="M2846" t="str">
            <v>Tien Phong</v>
          </cell>
          <cell r="N2846">
            <v>0</v>
          </cell>
          <cell r="O2846" t="str">
            <v>Viet nam</v>
          </cell>
          <cell r="Q2846">
            <v>100</v>
          </cell>
          <cell r="R2846">
            <v>246522</v>
          </cell>
          <cell r="S2846">
            <v>0</v>
          </cell>
          <cell r="T2846">
            <v>64.599999999999994</v>
          </cell>
          <cell r="U2846">
            <v>246520.5</v>
          </cell>
          <cell r="V2846">
            <v>15925224.299999999</v>
          </cell>
          <cell r="W2846">
            <v>39.76</v>
          </cell>
          <cell r="X2846">
            <v>2568.4959999999996</v>
          </cell>
          <cell r="Y2846">
            <v>163509.01999999999</v>
          </cell>
          <cell r="Z2846">
            <v>10562682.691999998</v>
          </cell>
          <cell r="AA2846">
            <v>171684.48000000001</v>
          </cell>
          <cell r="AB2846">
            <v>11090817.408</v>
          </cell>
          <cell r="AC2846">
            <v>3.2</v>
          </cell>
          <cell r="AD2846">
            <v>206.72</v>
          </cell>
          <cell r="AE2846" t="e">
            <v>#REF!</v>
          </cell>
          <cell r="AF2846" t="e">
            <v>#REF!</v>
          </cell>
          <cell r="AI2846">
            <v>246500</v>
          </cell>
          <cell r="AJ2846">
            <v>15923899.999999998</v>
          </cell>
        </row>
        <row r="2847">
          <cell r="A2847" t="str">
            <v>B30706</v>
          </cell>
          <cell r="B2847">
            <v>8620</v>
          </cell>
          <cell r="C2847">
            <v>1821</v>
          </cell>
          <cell r="E2847" t="str">
            <v>Poly Vinyl Chloride Pipe (PN16)</v>
          </cell>
          <cell r="F2847" t="str">
            <v>Ống nhựa uPVC PN16</v>
          </cell>
          <cell r="G2847" t="str">
            <v>100A (DN110)</v>
          </cell>
          <cell r="H2847" t="str">
            <v>m</v>
          </cell>
          <cell r="I2847">
            <v>3.6</v>
          </cell>
          <cell r="J2847">
            <v>156200</v>
          </cell>
          <cell r="K2847">
            <v>562320</v>
          </cell>
          <cell r="M2847" t="str">
            <v>Tien Phong</v>
          </cell>
          <cell r="N2847">
            <v>0</v>
          </cell>
          <cell r="O2847" t="str">
            <v>Viet nam</v>
          </cell>
          <cell r="Q2847">
            <v>100</v>
          </cell>
          <cell r="R2847">
            <v>156322</v>
          </cell>
          <cell r="S2847">
            <v>0</v>
          </cell>
          <cell r="T2847">
            <v>3.6</v>
          </cell>
          <cell r="U2847">
            <v>156226.5</v>
          </cell>
          <cell r="V2847">
            <v>562415.4</v>
          </cell>
          <cell r="W2847">
            <v>33.599999999999994</v>
          </cell>
          <cell r="X2847">
            <v>120.95999999999998</v>
          </cell>
          <cell r="Y2847">
            <v>138176.64000000001</v>
          </cell>
          <cell r="Z2847">
            <v>497435.90400000004</v>
          </cell>
          <cell r="AA2847">
            <v>145085.47</v>
          </cell>
          <cell r="AB2847">
            <v>522307.69200000004</v>
          </cell>
          <cell r="AC2847">
            <v>2.7</v>
          </cell>
          <cell r="AD2847">
            <v>9.7200000000000006</v>
          </cell>
          <cell r="AE2847" t="e">
            <v>#REF!</v>
          </cell>
          <cell r="AF2847" t="e">
            <v>#REF!</v>
          </cell>
          <cell r="AI2847">
            <v>156200</v>
          </cell>
          <cell r="AJ2847">
            <v>562320</v>
          </cell>
        </row>
        <row r="2848">
          <cell r="A2848" t="str">
            <v>B30707</v>
          </cell>
          <cell r="B2848">
            <v>8496</v>
          </cell>
          <cell r="C2848">
            <v>1821</v>
          </cell>
          <cell r="E2848" t="str">
            <v>Poly Vinyl Chloride Pipe (PN6)</v>
          </cell>
          <cell r="F2848" t="str">
            <v>Ống nhựa uPVC PN8</v>
          </cell>
          <cell r="G2848" t="str">
            <v>100A (DN110)</v>
          </cell>
          <cell r="H2848" t="str">
            <v>m</v>
          </cell>
          <cell r="I2848">
            <v>12.7</v>
          </cell>
          <cell r="J2848">
            <v>62400</v>
          </cell>
          <cell r="K2848">
            <v>792480</v>
          </cell>
          <cell r="M2848" t="str">
            <v>Tien Phong</v>
          </cell>
          <cell r="N2848">
            <v>0</v>
          </cell>
          <cell r="O2848" t="str">
            <v>Viet nam</v>
          </cell>
          <cell r="Q2848">
            <v>100</v>
          </cell>
          <cell r="R2848">
            <v>62320</v>
          </cell>
          <cell r="S2848">
            <v>0</v>
          </cell>
          <cell r="T2848">
            <v>12.7</v>
          </cell>
          <cell r="U2848">
            <v>62356.5</v>
          </cell>
          <cell r="V2848">
            <v>791927.54999999993</v>
          </cell>
          <cell r="W2848">
            <v>33.599999999999994</v>
          </cell>
          <cell r="X2848">
            <v>426.71999999999991</v>
          </cell>
          <cell r="Y2848">
            <v>138176.64000000001</v>
          </cell>
          <cell r="Z2848">
            <v>1754843.328</v>
          </cell>
          <cell r="AA2848">
            <v>145085.47</v>
          </cell>
          <cell r="AB2848">
            <v>1842585.4689999998</v>
          </cell>
          <cell r="AC2848">
            <v>2.7</v>
          </cell>
          <cell r="AD2848">
            <v>34.29</v>
          </cell>
          <cell r="AE2848" t="e">
            <v>#REF!</v>
          </cell>
          <cell r="AF2848" t="e">
            <v>#REF!</v>
          </cell>
          <cell r="AI2848">
            <v>62400</v>
          </cell>
          <cell r="AJ2848">
            <v>792480</v>
          </cell>
        </row>
        <row r="2849">
          <cell r="A2849" t="str">
            <v>B30708</v>
          </cell>
          <cell r="B2849">
            <v>8495</v>
          </cell>
          <cell r="C2849">
            <v>1821</v>
          </cell>
          <cell r="E2849" t="str">
            <v>Poly Vinyl Chloride Pipe (PN6)</v>
          </cell>
          <cell r="F2849" t="str">
            <v>Ống nhựa uPVC PN8</v>
          </cell>
          <cell r="G2849" t="str">
            <v>80A (DN90)</v>
          </cell>
          <cell r="H2849" t="str">
            <v>m</v>
          </cell>
          <cell r="I2849">
            <v>55</v>
          </cell>
          <cell r="J2849">
            <v>42500</v>
          </cell>
          <cell r="K2849">
            <v>2337500</v>
          </cell>
          <cell r="M2849" t="str">
            <v>Tien Phong</v>
          </cell>
          <cell r="N2849">
            <v>0</v>
          </cell>
          <cell r="O2849" t="str">
            <v>Viet nam</v>
          </cell>
          <cell r="Q2849">
            <v>100</v>
          </cell>
          <cell r="R2849">
            <v>42565</v>
          </cell>
          <cell r="S2849">
            <v>0</v>
          </cell>
          <cell r="T2849">
            <v>55</v>
          </cell>
          <cell r="U2849">
            <v>42465</v>
          </cell>
          <cell r="V2849">
            <v>2335575</v>
          </cell>
          <cell r="W2849">
            <v>26.04</v>
          </cell>
          <cell r="X2849">
            <v>1432.2</v>
          </cell>
          <cell r="Y2849">
            <v>107086.9</v>
          </cell>
          <cell r="Z2849">
            <v>5889779.5</v>
          </cell>
          <cell r="AA2849">
            <v>112441.24</v>
          </cell>
          <cell r="AB2849">
            <v>6184268.2000000002</v>
          </cell>
          <cell r="AC2849">
            <v>2.1</v>
          </cell>
          <cell r="AD2849">
            <v>115.5</v>
          </cell>
          <cell r="AE2849" t="e">
            <v>#REF!</v>
          </cell>
          <cell r="AF2849" t="e">
            <v>#REF!</v>
          </cell>
          <cell r="AI2849">
            <v>42500</v>
          </cell>
          <cell r="AJ2849">
            <v>2337500</v>
          </cell>
        </row>
        <row r="2850">
          <cell r="A2850" t="str">
            <v>B30709</v>
          </cell>
          <cell r="B2850">
            <v>8494</v>
          </cell>
          <cell r="C2850">
            <v>1821</v>
          </cell>
          <cell r="E2850" t="str">
            <v>Poly Vinyl Chloride Pipe (PN6)</v>
          </cell>
          <cell r="F2850" t="str">
            <v>Ống nhựa uPVC PN8</v>
          </cell>
          <cell r="G2850" t="str">
            <v>65A (DN75)</v>
          </cell>
          <cell r="H2850" t="str">
            <v>m</v>
          </cell>
          <cell r="I2850">
            <v>23.7</v>
          </cell>
          <cell r="J2850">
            <v>29700</v>
          </cell>
          <cell r="K2850">
            <v>703890</v>
          </cell>
          <cell r="M2850" t="str">
            <v>Tien Phong</v>
          </cell>
          <cell r="N2850">
            <v>0</v>
          </cell>
          <cell r="O2850" t="str">
            <v>Viet nam</v>
          </cell>
          <cell r="Q2850">
            <v>100</v>
          </cell>
          <cell r="R2850">
            <v>29744</v>
          </cell>
          <cell r="S2850">
            <v>0</v>
          </cell>
          <cell r="T2850">
            <v>23.7</v>
          </cell>
          <cell r="U2850">
            <v>29725.5</v>
          </cell>
          <cell r="V2850">
            <v>704494.35</v>
          </cell>
          <cell r="W2850">
            <v>22.679999999999996</v>
          </cell>
          <cell r="X2850">
            <v>537.51599999999985</v>
          </cell>
          <cell r="Y2850">
            <v>93269.23</v>
          </cell>
          <cell r="Z2850">
            <v>2210480.7509999997</v>
          </cell>
          <cell r="AA2850">
            <v>97932.69</v>
          </cell>
          <cell r="AB2850">
            <v>2321004.753</v>
          </cell>
          <cell r="AC2850">
            <v>1.8</v>
          </cell>
          <cell r="AD2850">
            <v>42.66</v>
          </cell>
          <cell r="AE2850" t="e">
            <v>#REF!</v>
          </cell>
          <cell r="AF2850" t="e">
            <v>#REF!</v>
          </cell>
          <cell r="AI2850">
            <v>29700</v>
          </cell>
          <cell r="AJ2850">
            <v>703890</v>
          </cell>
        </row>
        <row r="2851">
          <cell r="A2851" t="str">
            <v>B30710</v>
          </cell>
          <cell r="B2851">
            <v>8493</v>
          </cell>
          <cell r="C2851">
            <v>1821</v>
          </cell>
          <cell r="E2851" t="str">
            <v>Poly Vinyl Chloride Pipe (PN6)</v>
          </cell>
          <cell r="F2851" t="str">
            <v>Ống nhựa uPVC PN8</v>
          </cell>
          <cell r="G2851" t="str">
            <v>50A (DN60)</v>
          </cell>
          <cell r="H2851" t="str">
            <v>m</v>
          </cell>
          <cell r="I2851">
            <v>9</v>
          </cell>
          <cell r="J2851">
            <v>23500</v>
          </cell>
          <cell r="K2851">
            <v>211500</v>
          </cell>
          <cell r="M2851" t="str">
            <v>Tien Phong</v>
          </cell>
          <cell r="N2851">
            <v>0</v>
          </cell>
          <cell r="O2851" t="str">
            <v>Viet nam</v>
          </cell>
          <cell r="Q2851">
            <v>100</v>
          </cell>
          <cell r="R2851">
            <v>23407</v>
          </cell>
          <cell r="S2851">
            <v>0</v>
          </cell>
          <cell r="T2851">
            <v>9</v>
          </cell>
          <cell r="U2851">
            <v>23467.5</v>
          </cell>
          <cell r="V2851">
            <v>211207.5</v>
          </cell>
          <cell r="W2851">
            <v>17.22</v>
          </cell>
          <cell r="X2851">
            <v>154.97999999999999</v>
          </cell>
          <cell r="Y2851">
            <v>70815.53</v>
          </cell>
          <cell r="Z2851">
            <v>637339.77</v>
          </cell>
          <cell r="AA2851">
            <v>74356.3</v>
          </cell>
          <cell r="AB2851">
            <v>669206.70000000007</v>
          </cell>
          <cell r="AC2851">
            <v>1.4</v>
          </cell>
          <cell r="AD2851">
            <v>12.6</v>
          </cell>
          <cell r="AE2851" t="e">
            <v>#REF!</v>
          </cell>
          <cell r="AF2851" t="e">
            <v>#REF!</v>
          </cell>
          <cell r="AI2851">
            <v>23500</v>
          </cell>
          <cell r="AJ2851">
            <v>211500</v>
          </cell>
        </row>
        <row r="2852">
          <cell r="A2852" t="str">
            <v>B30711</v>
          </cell>
          <cell r="B2852">
            <v>8492</v>
          </cell>
          <cell r="C2852">
            <v>1821</v>
          </cell>
          <cell r="E2852" t="str">
            <v>Poly Vinyl Chloride Pipe (PN6)</v>
          </cell>
          <cell r="F2852" t="str">
            <v>Ống nhựa uPVC PN8</v>
          </cell>
          <cell r="G2852" t="str">
            <v>40A (DN48)</v>
          </cell>
          <cell r="H2852" t="str">
            <v>m</v>
          </cell>
          <cell r="I2852">
            <v>10.6</v>
          </cell>
          <cell r="J2852">
            <v>14500</v>
          </cell>
          <cell r="K2852">
            <v>153700</v>
          </cell>
          <cell r="M2852" t="str">
            <v>Tien Phong</v>
          </cell>
          <cell r="N2852">
            <v>0</v>
          </cell>
          <cell r="O2852" t="str">
            <v>Viet nam</v>
          </cell>
          <cell r="Q2852">
            <v>100</v>
          </cell>
          <cell r="R2852">
            <v>14462</v>
          </cell>
          <cell r="S2852">
            <v>0</v>
          </cell>
          <cell r="T2852">
            <v>10.6</v>
          </cell>
          <cell r="U2852">
            <v>14527.5</v>
          </cell>
          <cell r="V2852">
            <v>153991.5</v>
          </cell>
          <cell r="W2852">
            <v>13.44</v>
          </cell>
          <cell r="X2852">
            <v>142.464</v>
          </cell>
          <cell r="Y2852">
            <v>55270.66</v>
          </cell>
          <cell r="Z2852">
            <v>585868.99600000004</v>
          </cell>
          <cell r="AA2852">
            <v>58034.19</v>
          </cell>
          <cell r="AB2852">
            <v>615162.41399999999</v>
          </cell>
          <cell r="AC2852">
            <v>1.1000000000000001</v>
          </cell>
          <cell r="AD2852">
            <v>11.66</v>
          </cell>
          <cell r="AE2852" t="e">
            <v>#REF!</v>
          </cell>
          <cell r="AF2852" t="e">
            <v>#REF!</v>
          </cell>
          <cell r="AI2852">
            <v>14500</v>
          </cell>
          <cell r="AJ2852">
            <v>153700</v>
          </cell>
        </row>
        <row r="2853">
          <cell r="A2853" t="str">
            <v>B30712</v>
          </cell>
          <cell r="B2853">
            <v>8491</v>
          </cell>
          <cell r="C2853">
            <v>1821</v>
          </cell>
          <cell r="E2853" t="str">
            <v>Poly Vinyl Chloride Pipe (PN6)</v>
          </cell>
          <cell r="F2853" t="str">
            <v>Ống nhựa uPVC PN8</v>
          </cell>
          <cell r="G2853" t="str">
            <v>32A (DN42)</v>
          </cell>
          <cell r="H2853" t="str">
            <v>m</v>
          </cell>
          <cell r="I2853">
            <v>31</v>
          </cell>
          <cell r="J2853">
            <v>11800</v>
          </cell>
          <cell r="K2853">
            <v>365800</v>
          </cell>
          <cell r="M2853" t="str">
            <v>Tien Phong</v>
          </cell>
          <cell r="N2853">
            <v>0</v>
          </cell>
          <cell r="O2853" t="str">
            <v>Viet nam</v>
          </cell>
          <cell r="Q2853">
            <v>100</v>
          </cell>
          <cell r="R2853">
            <v>11853</v>
          </cell>
          <cell r="S2853">
            <v>0</v>
          </cell>
          <cell r="T2853">
            <v>31</v>
          </cell>
          <cell r="U2853">
            <v>11845.5</v>
          </cell>
          <cell r="V2853">
            <v>367210.5</v>
          </cell>
          <cell r="W2853">
            <v>12.179999999999998</v>
          </cell>
          <cell r="X2853">
            <v>377.57999999999993</v>
          </cell>
          <cell r="Y2853">
            <v>50089.03</v>
          </cell>
          <cell r="Z2853">
            <v>1552759.93</v>
          </cell>
          <cell r="AA2853">
            <v>52593.48</v>
          </cell>
          <cell r="AB2853">
            <v>1630397.8800000001</v>
          </cell>
          <cell r="AC2853">
            <v>1</v>
          </cell>
          <cell r="AD2853">
            <v>31</v>
          </cell>
          <cell r="AE2853" t="e">
            <v>#REF!</v>
          </cell>
          <cell r="AF2853" t="e">
            <v>#REF!</v>
          </cell>
          <cell r="AI2853">
            <v>11800</v>
          </cell>
          <cell r="AJ2853">
            <v>365800</v>
          </cell>
        </row>
        <row r="2854">
          <cell r="A2854" t="str">
            <v>B30713</v>
          </cell>
          <cell r="B2854">
            <v>9257</v>
          </cell>
          <cell r="C2854">
            <v>1828</v>
          </cell>
          <cell r="E2854" t="str">
            <v>PVC pipe fittings</v>
          </cell>
          <cell r="F2854" t="str">
            <v>Phụ kiện ống PVC</v>
          </cell>
          <cell r="H2854" t="str">
            <v>lot</v>
          </cell>
          <cell r="J2854">
            <v>89785700</v>
          </cell>
          <cell r="K2854">
            <v>0</v>
          </cell>
          <cell r="M2854">
            <v>0</v>
          </cell>
          <cell r="N2854">
            <v>0</v>
          </cell>
          <cell r="O2854">
            <v>0</v>
          </cell>
          <cell r="R2854" t="str">
            <v>PVC</v>
          </cell>
          <cell r="S2854">
            <v>0.85</v>
          </cell>
          <cell r="T2854">
            <v>0</v>
          </cell>
          <cell r="U2854">
            <v>89787143.349999994</v>
          </cell>
          <cell r="V2854">
            <v>0</v>
          </cell>
          <cell r="W2854">
            <v>0</v>
          </cell>
          <cell r="X2854">
            <v>0</v>
          </cell>
          <cell r="Z2854">
            <v>0</v>
          </cell>
          <cell r="AA2854">
            <v>0</v>
          </cell>
          <cell r="AB2854">
            <v>0</v>
          </cell>
          <cell r="AC2854">
            <v>0</v>
          </cell>
          <cell r="AD2854">
            <v>0</v>
          </cell>
          <cell r="AE2854" t="e">
            <v>#REF!</v>
          </cell>
          <cell r="AF2854" t="e">
            <v>#REF!</v>
          </cell>
          <cell r="AI2854">
            <v>89785700</v>
          </cell>
          <cell r="AJ2854">
            <v>0</v>
          </cell>
        </row>
        <row r="2855">
          <cell r="A2855" t="str">
            <v>B30714</v>
          </cell>
          <cell r="B2855">
            <v>9274</v>
          </cell>
          <cell r="C2855">
            <v>1834</v>
          </cell>
          <cell r="E2855" t="str">
            <v>Ditto Suspended &amp; Supports Materials</v>
          </cell>
          <cell r="F2855" t="str">
            <v>Vật tư làm giá đỡ</v>
          </cell>
          <cell r="H2855" t="str">
            <v>Lot</v>
          </cell>
          <cell r="J2855">
            <v>15844500</v>
          </cell>
          <cell r="K2855">
            <v>0</v>
          </cell>
          <cell r="M2855">
            <v>0</v>
          </cell>
          <cell r="N2855">
            <v>0</v>
          </cell>
          <cell r="O2855">
            <v>0</v>
          </cell>
          <cell r="R2855" t="str">
            <v>PVC</v>
          </cell>
          <cell r="S2855">
            <v>0.15</v>
          </cell>
          <cell r="T2855">
            <v>0</v>
          </cell>
          <cell r="U2855">
            <v>15844790</v>
          </cell>
          <cell r="V2855">
            <v>0</v>
          </cell>
          <cell r="W2855">
            <v>0</v>
          </cell>
          <cell r="X2855">
            <v>0</v>
          </cell>
          <cell r="Z2855">
            <v>0</v>
          </cell>
          <cell r="AA2855">
            <v>0</v>
          </cell>
          <cell r="AB2855">
            <v>0</v>
          </cell>
          <cell r="AC2855">
            <v>0</v>
          </cell>
          <cell r="AD2855">
            <v>0</v>
          </cell>
          <cell r="AE2855" t="e">
            <v>#REF!</v>
          </cell>
          <cell r="AF2855" t="e">
            <v>#REF!</v>
          </cell>
          <cell r="AI2855">
            <v>15844500</v>
          </cell>
          <cell r="AJ2855">
            <v>0</v>
          </cell>
        </row>
        <row r="2856">
          <cell r="A2856" t="str">
            <v>B30715</v>
          </cell>
          <cell r="B2856">
            <v>10548</v>
          </cell>
          <cell r="C2856">
            <v>1828</v>
          </cell>
          <cell r="E2856" t="str">
            <v>Chếch uPVC 450 D250 PN≥16</v>
          </cell>
          <cell r="F2856">
            <v>0</v>
          </cell>
          <cell r="G2856">
            <v>0</v>
          </cell>
          <cell r="H2856" t="str">
            <v>cái</v>
          </cell>
          <cell r="I2856">
            <v>4</v>
          </cell>
          <cell r="J2856">
            <v>1927000</v>
          </cell>
          <cell r="K2856">
            <v>7708000</v>
          </cell>
          <cell r="M2856" t="str">
            <v>Tiền Phong</v>
          </cell>
          <cell r="N2856">
            <v>0</v>
          </cell>
          <cell r="O2856" t="str">
            <v>Việt Nam</v>
          </cell>
          <cell r="Q2856">
            <v>100</v>
          </cell>
          <cell r="R2856">
            <v>1927000</v>
          </cell>
          <cell r="S2856">
            <v>0</v>
          </cell>
          <cell r="T2856">
            <v>4</v>
          </cell>
          <cell r="U2856">
            <v>1927017</v>
          </cell>
          <cell r="V2856">
            <v>7708068</v>
          </cell>
          <cell r="W2856">
            <v>0</v>
          </cell>
          <cell r="X2856">
            <v>0</v>
          </cell>
          <cell r="Y2856">
            <v>0</v>
          </cell>
          <cell r="Z2856">
            <v>0</v>
          </cell>
          <cell r="AA2856">
            <v>0</v>
          </cell>
          <cell r="AB2856">
            <v>0</v>
          </cell>
          <cell r="AC2856">
            <v>0</v>
          </cell>
          <cell r="AD2856">
            <v>0</v>
          </cell>
          <cell r="AE2856" t="e">
            <v>#REF!</v>
          </cell>
          <cell r="AF2856" t="e">
            <v>#REF!</v>
          </cell>
          <cell r="AI2856">
            <v>1927000</v>
          </cell>
          <cell r="AJ2856">
            <v>7708000</v>
          </cell>
        </row>
        <row r="2857">
          <cell r="A2857" t="str">
            <v>B30716</v>
          </cell>
          <cell r="B2857">
            <v>10549</v>
          </cell>
          <cell r="C2857">
            <v>1828</v>
          </cell>
          <cell r="E2857" t="str">
            <v>Chếch uPVC 450 D200 PN≥16</v>
          </cell>
          <cell r="F2857">
            <v>0</v>
          </cell>
          <cell r="G2857">
            <v>0</v>
          </cell>
          <cell r="H2857" t="str">
            <v>cái</v>
          </cell>
          <cell r="I2857">
            <v>11</v>
          </cell>
          <cell r="J2857">
            <v>200000</v>
          </cell>
          <cell r="K2857">
            <v>2200000</v>
          </cell>
          <cell r="M2857" t="str">
            <v>Tiền Phong</v>
          </cell>
          <cell r="N2857">
            <v>0</v>
          </cell>
          <cell r="O2857" t="str">
            <v>Việt Nam</v>
          </cell>
          <cell r="Q2857">
            <v>100</v>
          </cell>
          <cell r="R2857">
            <v>199954.47</v>
          </cell>
          <cell r="S2857">
            <v>0</v>
          </cell>
          <cell r="T2857">
            <v>11</v>
          </cell>
          <cell r="U2857">
            <v>200032.5</v>
          </cell>
          <cell r="V2857">
            <v>2200357.5</v>
          </cell>
          <cell r="W2857">
            <v>0</v>
          </cell>
          <cell r="X2857">
            <v>0</v>
          </cell>
          <cell r="Y2857">
            <v>0</v>
          </cell>
          <cell r="Z2857">
            <v>0</v>
          </cell>
          <cell r="AA2857">
            <v>0</v>
          </cell>
          <cell r="AB2857">
            <v>0</v>
          </cell>
          <cell r="AC2857">
            <v>0</v>
          </cell>
          <cell r="AD2857">
            <v>0</v>
          </cell>
          <cell r="AE2857" t="e">
            <v>#REF!</v>
          </cell>
          <cell r="AF2857" t="e">
            <v>#REF!</v>
          </cell>
          <cell r="AI2857">
            <v>200000</v>
          </cell>
          <cell r="AJ2857">
            <v>2200000</v>
          </cell>
        </row>
        <row r="2858">
          <cell r="A2858" t="str">
            <v>B30717</v>
          </cell>
          <cell r="B2858">
            <v>10550</v>
          </cell>
          <cell r="C2858">
            <v>1828</v>
          </cell>
          <cell r="E2858" t="str">
            <v>Chếch uPVC 450 D160 PN≥16</v>
          </cell>
          <cell r="F2858">
            <v>0</v>
          </cell>
          <cell r="G2858">
            <v>0</v>
          </cell>
          <cell r="H2858" t="str">
            <v>cái</v>
          </cell>
          <cell r="I2858">
            <v>1</v>
          </cell>
          <cell r="J2858">
            <v>108600</v>
          </cell>
          <cell r="K2858">
            <v>108600</v>
          </cell>
          <cell r="M2858" t="str">
            <v>Tiền Phong</v>
          </cell>
          <cell r="N2858">
            <v>0</v>
          </cell>
          <cell r="O2858" t="str">
            <v>Việt Nam</v>
          </cell>
          <cell r="Q2858">
            <v>100</v>
          </cell>
          <cell r="R2858">
            <v>108654.47</v>
          </cell>
          <cell r="S2858">
            <v>0</v>
          </cell>
          <cell r="T2858">
            <v>1</v>
          </cell>
          <cell r="U2858">
            <v>108621</v>
          </cell>
          <cell r="V2858">
            <v>108621</v>
          </cell>
          <cell r="W2858">
            <v>0</v>
          </cell>
          <cell r="X2858">
            <v>0</v>
          </cell>
          <cell r="Y2858">
            <v>0</v>
          </cell>
          <cell r="Z2858">
            <v>0</v>
          </cell>
          <cell r="AA2858">
            <v>0</v>
          </cell>
          <cell r="AB2858">
            <v>0</v>
          </cell>
          <cell r="AC2858">
            <v>0</v>
          </cell>
          <cell r="AD2858">
            <v>0</v>
          </cell>
          <cell r="AE2858" t="e">
            <v>#REF!</v>
          </cell>
          <cell r="AF2858" t="e">
            <v>#REF!</v>
          </cell>
          <cell r="AI2858">
            <v>108600</v>
          </cell>
          <cell r="AJ2858">
            <v>108600</v>
          </cell>
        </row>
        <row r="2859">
          <cell r="A2859" t="str">
            <v>B30718</v>
          </cell>
          <cell r="B2859">
            <v>10551</v>
          </cell>
          <cell r="C2859">
            <v>1828</v>
          </cell>
          <cell r="E2859" t="str">
            <v>Chếch uPVC 450 D140 PN≥16</v>
          </cell>
          <cell r="F2859">
            <v>0</v>
          </cell>
          <cell r="G2859">
            <v>0</v>
          </cell>
          <cell r="H2859" t="str">
            <v>cái</v>
          </cell>
          <cell r="I2859">
            <v>71</v>
          </cell>
          <cell r="J2859">
            <v>193100</v>
          </cell>
          <cell r="K2859">
            <v>13710100</v>
          </cell>
          <cell r="M2859" t="str">
            <v>Tiền Phong</v>
          </cell>
          <cell r="N2859">
            <v>0</v>
          </cell>
          <cell r="O2859" t="str">
            <v>Việt Nam</v>
          </cell>
          <cell r="Q2859">
            <v>100</v>
          </cell>
          <cell r="R2859">
            <v>193000</v>
          </cell>
          <cell r="S2859">
            <v>0</v>
          </cell>
          <cell r="T2859">
            <v>71</v>
          </cell>
          <cell r="U2859">
            <v>193104</v>
          </cell>
          <cell r="V2859">
            <v>13710384</v>
          </cell>
          <cell r="W2859">
            <v>0</v>
          </cell>
          <cell r="X2859">
            <v>0</v>
          </cell>
          <cell r="Y2859">
            <v>0</v>
          </cell>
          <cell r="Z2859">
            <v>0</v>
          </cell>
          <cell r="AA2859">
            <v>0</v>
          </cell>
          <cell r="AB2859">
            <v>0</v>
          </cell>
          <cell r="AC2859">
            <v>0</v>
          </cell>
          <cell r="AD2859">
            <v>0</v>
          </cell>
          <cell r="AE2859" t="e">
            <v>#REF!</v>
          </cell>
          <cell r="AF2859" t="e">
            <v>#REF!</v>
          </cell>
          <cell r="AI2859">
            <v>193100</v>
          </cell>
          <cell r="AJ2859">
            <v>13710100</v>
          </cell>
        </row>
        <row r="2860">
          <cell r="A2860" t="str">
            <v>B30719</v>
          </cell>
          <cell r="B2860">
            <v>10552</v>
          </cell>
          <cell r="C2860">
            <v>1828</v>
          </cell>
          <cell r="E2860" t="str">
            <v>Chếch uPVC 450 D110 PN≥16</v>
          </cell>
          <cell r="F2860">
            <v>0</v>
          </cell>
          <cell r="G2860">
            <v>0</v>
          </cell>
          <cell r="H2860" t="str">
            <v>cái</v>
          </cell>
          <cell r="I2860">
            <v>16</v>
          </cell>
          <cell r="J2860">
            <v>45400</v>
          </cell>
          <cell r="K2860">
            <v>726400</v>
          </cell>
          <cell r="M2860" t="str">
            <v>Tiền Phong</v>
          </cell>
          <cell r="N2860">
            <v>0</v>
          </cell>
          <cell r="O2860" t="str">
            <v>Việt Nam</v>
          </cell>
          <cell r="Q2860">
            <v>100</v>
          </cell>
          <cell r="R2860">
            <v>45272.35</v>
          </cell>
          <cell r="S2860">
            <v>0</v>
          </cell>
          <cell r="T2860">
            <v>16</v>
          </cell>
          <cell r="U2860">
            <v>45370.5</v>
          </cell>
          <cell r="V2860">
            <v>725928</v>
          </cell>
          <cell r="W2860">
            <v>0</v>
          </cell>
          <cell r="X2860">
            <v>0</v>
          </cell>
          <cell r="Y2860">
            <v>0</v>
          </cell>
          <cell r="Z2860">
            <v>0</v>
          </cell>
          <cell r="AA2860">
            <v>0</v>
          </cell>
          <cell r="AB2860">
            <v>0</v>
          </cell>
          <cell r="AC2860">
            <v>0</v>
          </cell>
          <cell r="AD2860">
            <v>0</v>
          </cell>
          <cell r="AE2860" t="e">
            <v>#REF!</v>
          </cell>
          <cell r="AF2860" t="e">
            <v>#REF!</v>
          </cell>
          <cell r="AI2860">
            <v>45400</v>
          </cell>
          <cell r="AJ2860">
            <v>726400</v>
          </cell>
        </row>
        <row r="2861">
          <cell r="A2861" t="str">
            <v>B30720</v>
          </cell>
          <cell r="B2861">
            <v>10553</v>
          </cell>
          <cell r="C2861">
            <v>1828</v>
          </cell>
          <cell r="E2861" t="str">
            <v>Chếch uPVC 450 D110 PN≥6</v>
          </cell>
          <cell r="F2861">
            <v>0</v>
          </cell>
          <cell r="G2861">
            <v>0</v>
          </cell>
          <cell r="H2861" t="str">
            <v>cái</v>
          </cell>
          <cell r="I2861">
            <v>2</v>
          </cell>
          <cell r="J2861">
            <v>24800</v>
          </cell>
          <cell r="K2861">
            <v>49600</v>
          </cell>
          <cell r="M2861" t="str">
            <v>Tiền Phong</v>
          </cell>
          <cell r="N2861">
            <v>0</v>
          </cell>
          <cell r="O2861" t="str">
            <v>Việt Nam</v>
          </cell>
          <cell r="Q2861">
            <v>100</v>
          </cell>
          <cell r="R2861">
            <v>24748.94</v>
          </cell>
          <cell r="S2861">
            <v>0</v>
          </cell>
          <cell r="T2861">
            <v>2</v>
          </cell>
          <cell r="U2861">
            <v>24808.5</v>
          </cell>
          <cell r="V2861">
            <v>49617</v>
          </cell>
          <cell r="W2861">
            <v>0</v>
          </cell>
          <cell r="X2861">
            <v>0</v>
          </cell>
          <cell r="Y2861">
            <v>0</v>
          </cell>
          <cell r="Z2861">
            <v>0</v>
          </cell>
          <cell r="AA2861">
            <v>0</v>
          </cell>
          <cell r="AB2861">
            <v>0</v>
          </cell>
          <cell r="AC2861">
            <v>0</v>
          </cell>
          <cell r="AD2861">
            <v>0</v>
          </cell>
          <cell r="AE2861" t="e">
            <v>#REF!</v>
          </cell>
          <cell r="AF2861" t="e">
            <v>#REF!</v>
          </cell>
          <cell r="AI2861">
            <v>24800</v>
          </cell>
          <cell r="AJ2861">
            <v>49600</v>
          </cell>
        </row>
        <row r="2862">
          <cell r="A2862" t="str">
            <v>B30721</v>
          </cell>
          <cell r="B2862">
            <v>10554</v>
          </cell>
          <cell r="C2862">
            <v>1828</v>
          </cell>
          <cell r="E2862" t="str">
            <v>Chếch uPVC 450 D90 PN≥6</v>
          </cell>
          <cell r="F2862">
            <v>0</v>
          </cell>
          <cell r="G2862">
            <v>0</v>
          </cell>
          <cell r="H2862" t="str">
            <v>cái</v>
          </cell>
          <cell r="I2862">
            <v>17</v>
          </cell>
          <cell r="J2862">
            <v>16100</v>
          </cell>
          <cell r="K2862">
            <v>273700</v>
          </cell>
          <cell r="M2862" t="str">
            <v>Tiền Phong</v>
          </cell>
          <cell r="N2862">
            <v>0</v>
          </cell>
          <cell r="O2862" t="str">
            <v>Việt Nam</v>
          </cell>
          <cell r="Q2862">
            <v>100</v>
          </cell>
          <cell r="R2862">
            <v>16147.65</v>
          </cell>
          <cell r="S2862">
            <v>0</v>
          </cell>
          <cell r="T2862">
            <v>17</v>
          </cell>
          <cell r="U2862">
            <v>16092</v>
          </cell>
          <cell r="V2862">
            <v>273564</v>
          </cell>
          <cell r="W2862">
            <v>0</v>
          </cell>
          <cell r="X2862">
            <v>0</v>
          </cell>
          <cell r="Y2862">
            <v>0</v>
          </cell>
          <cell r="Z2862">
            <v>0</v>
          </cell>
          <cell r="AA2862">
            <v>0</v>
          </cell>
          <cell r="AB2862">
            <v>0</v>
          </cell>
          <cell r="AC2862">
            <v>0</v>
          </cell>
          <cell r="AD2862">
            <v>0</v>
          </cell>
          <cell r="AE2862" t="e">
            <v>#REF!</v>
          </cell>
          <cell r="AF2862" t="e">
            <v>#REF!</v>
          </cell>
          <cell r="AI2862">
            <v>16100</v>
          </cell>
          <cell r="AJ2862">
            <v>273700</v>
          </cell>
        </row>
        <row r="2863">
          <cell r="A2863" t="str">
            <v>B30722</v>
          </cell>
          <cell r="B2863">
            <v>10555</v>
          </cell>
          <cell r="C2863">
            <v>1828</v>
          </cell>
          <cell r="E2863" t="str">
            <v>Chếch uPVC 450 D75 PN≥6</v>
          </cell>
          <cell r="F2863">
            <v>0</v>
          </cell>
          <cell r="G2863">
            <v>0</v>
          </cell>
          <cell r="H2863" t="str">
            <v>cái</v>
          </cell>
          <cell r="I2863">
            <v>12</v>
          </cell>
          <cell r="J2863">
            <v>12300</v>
          </cell>
          <cell r="K2863">
            <v>147600</v>
          </cell>
          <cell r="M2863" t="str">
            <v>Tiền Phong</v>
          </cell>
          <cell r="N2863">
            <v>0</v>
          </cell>
          <cell r="O2863" t="str">
            <v>Việt Nam</v>
          </cell>
          <cell r="Q2863">
            <v>100</v>
          </cell>
          <cell r="R2863">
            <v>12374.47</v>
          </cell>
          <cell r="S2863">
            <v>0</v>
          </cell>
          <cell r="T2863">
            <v>12</v>
          </cell>
          <cell r="U2863">
            <v>12292.5</v>
          </cell>
          <cell r="V2863">
            <v>147510</v>
          </cell>
          <cell r="W2863">
            <v>0</v>
          </cell>
          <cell r="X2863">
            <v>0</v>
          </cell>
          <cell r="Y2863">
            <v>0</v>
          </cell>
          <cell r="Z2863">
            <v>0</v>
          </cell>
          <cell r="AA2863">
            <v>0</v>
          </cell>
          <cell r="AB2863">
            <v>0</v>
          </cell>
          <cell r="AC2863">
            <v>0</v>
          </cell>
          <cell r="AD2863">
            <v>0</v>
          </cell>
          <cell r="AE2863" t="e">
            <v>#REF!</v>
          </cell>
          <cell r="AF2863" t="e">
            <v>#REF!</v>
          </cell>
          <cell r="AI2863">
            <v>12300</v>
          </cell>
          <cell r="AJ2863">
            <v>147600</v>
          </cell>
        </row>
        <row r="2864">
          <cell r="A2864" t="str">
            <v>B30723</v>
          </cell>
          <cell r="B2864">
            <v>10556</v>
          </cell>
          <cell r="C2864">
            <v>1828</v>
          </cell>
          <cell r="E2864" t="str">
            <v>Chếch uPVC 450 D63 PN≥6</v>
          </cell>
          <cell r="F2864">
            <v>0</v>
          </cell>
          <cell r="G2864">
            <v>0</v>
          </cell>
          <cell r="H2864" t="str">
            <v>cái</v>
          </cell>
          <cell r="I2864">
            <v>55</v>
          </cell>
          <cell r="J2864">
            <v>7200</v>
          </cell>
          <cell r="K2864">
            <v>396000</v>
          </cell>
          <cell r="M2864" t="str">
            <v>Tiền Phong</v>
          </cell>
          <cell r="N2864">
            <v>0</v>
          </cell>
          <cell r="O2864" t="str">
            <v>Việt Nam</v>
          </cell>
          <cell r="Q2864">
            <v>100</v>
          </cell>
          <cell r="R2864">
            <v>7167.88</v>
          </cell>
          <cell r="S2864">
            <v>0</v>
          </cell>
          <cell r="T2864">
            <v>55</v>
          </cell>
          <cell r="U2864">
            <v>7152</v>
          </cell>
          <cell r="V2864">
            <v>393360</v>
          </cell>
          <cell r="W2864">
            <v>0</v>
          </cell>
          <cell r="X2864">
            <v>0</v>
          </cell>
          <cell r="Y2864">
            <v>0</v>
          </cell>
          <cell r="Z2864">
            <v>0</v>
          </cell>
          <cell r="AA2864">
            <v>0</v>
          </cell>
          <cell r="AB2864">
            <v>0</v>
          </cell>
          <cell r="AC2864">
            <v>0</v>
          </cell>
          <cell r="AD2864">
            <v>0</v>
          </cell>
          <cell r="AE2864" t="e">
            <v>#REF!</v>
          </cell>
          <cell r="AF2864" t="e">
            <v>#REF!</v>
          </cell>
          <cell r="AI2864">
            <v>7200</v>
          </cell>
          <cell r="AJ2864">
            <v>396000</v>
          </cell>
        </row>
        <row r="2865">
          <cell r="A2865" t="str">
            <v>B30724</v>
          </cell>
          <cell r="B2865">
            <v>10557</v>
          </cell>
          <cell r="C2865">
            <v>1828</v>
          </cell>
          <cell r="E2865" t="str">
            <v>Chếch uPVC 450 D50 PN≥6</v>
          </cell>
          <cell r="F2865">
            <v>0</v>
          </cell>
          <cell r="G2865">
            <v>0</v>
          </cell>
          <cell r="H2865" t="str">
            <v>cái</v>
          </cell>
          <cell r="I2865">
            <v>22</v>
          </cell>
          <cell r="J2865">
            <v>4500</v>
          </cell>
          <cell r="K2865">
            <v>99000</v>
          </cell>
          <cell r="M2865" t="str">
            <v>Tiền Phong</v>
          </cell>
          <cell r="N2865">
            <v>0</v>
          </cell>
          <cell r="O2865" t="str">
            <v>Việt Nam</v>
          </cell>
          <cell r="Q2865">
            <v>100</v>
          </cell>
          <cell r="R2865">
            <v>4376.59</v>
          </cell>
          <cell r="S2865">
            <v>0</v>
          </cell>
          <cell r="T2865">
            <v>22</v>
          </cell>
          <cell r="U2865">
            <v>4470</v>
          </cell>
          <cell r="V2865">
            <v>98340</v>
          </cell>
          <cell r="W2865">
            <v>0</v>
          </cell>
          <cell r="X2865">
            <v>0</v>
          </cell>
          <cell r="Y2865">
            <v>0</v>
          </cell>
          <cell r="Z2865">
            <v>0</v>
          </cell>
          <cell r="AA2865">
            <v>0</v>
          </cell>
          <cell r="AB2865">
            <v>0</v>
          </cell>
          <cell r="AC2865">
            <v>0</v>
          </cell>
          <cell r="AD2865">
            <v>0</v>
          </cell>
          <cell r="AE2865" t="e">
            <v>#REF!</v>
          </cell>
          <cell r="AF2865" t="e">
            <v>#REF!</v>
          </cell>
          <cell r="AI2865">
            <v>4500</v>
          </cell>
          <cell r="AJ2865">
            <v>99000</v>
          </cell>
        </row>
        <row r="2866">
          <cell r="A2866" t="str">
            <v>B30725</v>
          </cell>
          <cell r="B2866">
            <v>10558</v>
          </cell>
          <cell r="C2866">
            <v>1828</v>
          </cell>
          <cell r="E2866" t="str">
            <v>Chếch uPVC 450 D40 PN≥6</v>
          </cell>
          <cell r="F2866">
            <v>0</v>
          </cell>
          <cell r="G2866">
            <v>0</v>
          </cell>
          <cell r="H2866" t="str">
            <v>cái</v>
          </cell>
          <cell r="I2866">
            <v>15</v>
          </cell>
          <cell r="J2866">
            <v>2700</v>
          </cell>
          <cell r="K2866">
            <v>40500</v>
          </cell>
          <cell r="M2866" t="str">
            <v>Tiền Phong</v>
          </cell>
          <cell r="N2866">
            <v>0</v>
          </cell>
          <cell r="O2866" t="str">
            <v>Việt Nam</v>
          </cell>
          <cell r="Q2866">
            <v>100</v>
          </cell>
          <cell r="R2866">
            <v>2716.5899999999997</v>
          </cell>
          <cell r="S2866">
            <v>0</v>
          </cell>
          <cell r="T2866">
            <v>15</v>
          </cell>
          <cell r="U2866">
            <v>2682</v>
          </cell>
          <cell r="V2866">
            <v>40230</v>
          </cell>
          <cell r="W2866">
            <v>0</v>
          </cell>
          <cell r="X2866">
            <v>0</v>
          </cell>
          <cell r="Y2866">
            <v>0</v>
          </cell>
          <cell r="Z2866">
            <v>0</v>
          </cell>
          <cell r="AA2866">
            <v>0</v>
          </cell>
          <cell r="AB2866">
            <v>0</v>
          </cell>
          <cell r="AC2866">
            <v>0</v>
          </cell>
          <cell r="AD2866">
            <v>0</v>
          </cell>
          <cell r="AE2866" t="e">
            <v>#REF!</v>
          </cell>
          <cell r="AF2866" t="e">
            <v>#REF!</v>
          </cell>
          <cell r="AI2866">
            <v>2700</v>
          </cell>
          <cell r="AJ2866">
            <v>40500</v>
          </cell>
        </row>
        <row r="2867">
          <cell r="A2867" t="str">
            <v>B30726</v>
          </cell>
          <cell r="B2867">
            <v>10559</v>
          </cell>
          <cell r="C2867">
            <v>1828</v>
          </cell>
          <cell r="E2867" t="str">
            <v>Côn thu uPVC D200x160 PN≥16</v>
          </cell>
          <cell r="F2867">
            <v>0</v>
          </cell>
          <cell r="G2867">
            <v>0</v>
          </cell>
          <cell r="H2867" t="str">
            <v>cái</v>
          </cell>
          <cell r="I2867">
            <v>2</v>
          </cell>
          <cell r="J2867">
            <v>412400</v>
          </cell>
          <cell r="K2867">
            <v>824800</v>
          </cell>
          <cell r="M2867" t="str">
            <v>Tiền Phong</v>
          </cell>
          <cell r="N2867">
            <v>0</v>
          </cell>
          <cell r="O2867" t="str">
            <v>Việt Nam</v>
          </cell>
          <cell r="Q2867">
            <v>100</v>
          </cell>
          <cell r="R2867">
            <v>412284.24</v>
          </cell>
          <cell r="S2867">
            <v>0</v>
          </cell>
          <cell r="T2867">
            <v>2</v>
          </cell>
          <cell r="U2867">
            <v>412357.5</v>
          </cell>
          <cell r="V2867">
            <v>824715</v>
          </cell>
          <cell r="W2867">
            <v>0</v>
          </cell>
          <cell r="X2867">
            <v>0</v>
          </cell>
          <cell r="Y2867">
            <v>0</v>
          </cell>
          <cell r="Z2867">
            <v>0</v>
          </cell>
          <cell r="AA2867">
            <v>0</v>
          </cell>
          <cell r="AB2867">
            <v>0</v>
          </cell>
          <cell r="AC2867">
            <v>0</v>
          </cell>
          <cell r="AD2867">
            <v>0</v>
          </cell>
          <cell r="AE2867" t="e">
            <v>#REF!</v>
          </cell>
          <cell r="AF2867" t="e">
            <v>#REF!</v>
          </cell>
          <cell r="AI2867">
            <v>412400</v>
          </cell>
          <cell r="AJ2867">
            <v>824800</v>
          </cell>
        </row>
        <row r="2868">
          <cell r="A2868" t="str">
            <v>B30727</v>
          </cell>
          <cell r="B2868">
            <v>10560</v>
          </cell>
          <cell r="C2868">
            <v>1828</v>
          </cell>
          <cell r="E2868" t="str">
            <v>Côn thu uPVC D200x140 PN≥16</v>
          </cell>
          <cell r="F2868">
            <v>0</v>
          </cell>
          <cell r="G2868">
            <v>0</v>
          </cell>
          <cell r="H2868" t="str">
            <v>cái</v>
          </cell>
          <cell r="I2868">
            <v>11</v>
          </cell>
          <cell r="J2868">
            <v>412400</v>
          </cell>
          <cell r="K2868">
            <v>4536400</v>
          </cell>
          <cell r="M2868" t="str">
            <v>Tiền Phong</v>
          </cell>
          <cell r="N2868">
            <v>0</v>
          </cell>
          <cell r="O2868" t="str">
            <v>Việt Nam</v>
          </cell>
          <cell r="Q2868">
            <v>100</v>
          </cell>
          <cell r="R2868">
            <v>412284.24</v>
          </cell>
          <cell r="S2868">
            <v>0</v>
          </cell>
          <cell r="T2868">
            <v>11</v>
          </cell>
          <cell r="U2868">
            <v>412357.5</v>
          </cell>
          <cell r="V2868">
            <v>4535932.5</v>
          </cell>
          <cell r="W2868">
            <v>0</v>
          </cell>
          <cell r="X2868">
            <v>0</v>
          </cell>
          <cell r="Y2868">
            <v>0</v>
          </cell>
          <cell r="Z2868">
            <v>0</v>
          </cell>
          <cell r="AA2868">
            <v>0</v>
          </cell>
          <cell r="AB2868">
            <v>0</v>
          </cell>
          <cell r="AC2868">
            <v>0</v>
          </cell>
          <cell r="AD2868">
            <v>0</v>
          </cell>
          <cell r="AE2868" t="e">
            <v>#REF!</v>
          </cell>
          <cell r="AF2868" t="e">
            <v>#REF!</v>
          </cell>
          <cell r="AI2868">
            <v>412400</v>
          </cell>
          <cell r="AJ2868">
            <v>4536400</v>
          </cell>
        </row>
        <row r="2869">
          <cell r="A2869" t="str">
            <v>B30728</v>
          </cell>
          <cell r="B2869">
            <v>10561</v>
          </cell>
          <cell r="C2869">
            <v>1828</v>
          </cell>
          <cell r="E2869" t="str">
            <v>Côn thu uPVC D200x110 PN≥16</v>
          </cell>
          <cell r="F2869">
            <v>0</v>
          </cell>
          <cell r="G2869">
            <v>0</v>
          </cell>
          <cell r="H2869" t="str">
            <v>cái</v>
          </cell>
          <cell r="I2869">
            <v>1</v>
          </cell>
          <cell r="J2869">
            <v>412400</v>
          </cell>
          <cell r="K2869">
            <v>412400</v>
          </cell>
          <cell r="M2869" t="str">
            <v>Tiền Phong</v>
          </cell>
          <cell r="N2869">
            <v>0</v>
          </cell>
          <cell r="O2869" t="str">
            <v>Việt Nam</v>
          </cell>
          <cell r="Q2869">
            <v>100</v>
          </cell>
          <cell r="R2869">
            <v>412284.24</v>
          </cell>
          <cell r="S2869">
            <v>0</v>
          </cell>
          <cell r="T2869">
            <v>1</v>
          </cell>
          <cell r="U2869">
            <v>412357.5</v>
          </cell>
          <cell r="V2869">
            <v>412357.5</v>
          </cell>
          <cell r="W2869">
            <v>0</v>
          </cell>
          <cell r="X2869">
            <v>0</v>
          </cell>
          <cell r="Y2869">
            <v>0</v>
          </cell>
          <cell r="Z2869">
            <v>0</v>
          </cell>
          <cell r="AA2869">
            <v>0</v>
          </cell>
          <cell r="AB2869">
            <v>0</v>
          </cell>
          <cell r="AC2869">
            <v>0</v>
          </cell>
          <cell r="AD2869">
            <v>0</v>
          </cell>
          <cell r="AE2869" t="e">
            <v>#REF!</v>
          </cell>
          <cell r="AF2869" t="e">
            <v>#REF!</v>
          </cell>
          <cell r="AI2869">
            <v>412400</v>
          </cell>
          <cell r="AJ2869">
            <v>412400</v>
          </cell>
        </row>
        <row r="2870">
          <cell r="A2870" t="str">
            <v>B30729</v>
          </cell>
          <cell r="B2870">
            <v>10562</v>
          </cell>
          <cell r="C2870">
            <v>1828</v>
          </cell>
          <cell r="E2870" t="str">
            <v>Côn thu uPVC D160x140 PN≥16</v>
          </cell>
          <cell r="F2870">
            <v>0</v>
          </cell>
          <cell r="G2870">
            <v>0</v>
          </cell>
          <cell r="H2870" t="str">
            <v>cái</v>
          </cell>
          <cell r="I2870">
            <v>1</v>
          </cell>
          <cell r="J2870">
            <v>232000</v>
          </cell>
          <cell r="K2870">
            <v>232000</v>
          </cell>
          <cell r="M2870" t="str">
            <v>Tiền Phong</v>
          </cell>
          <cell r="N2870">
            <v>0</v>
          </cell>
          <cell r="O2870" t="str">
            <v>Việt Nam</v>
          </cell>
          <cell r="Q2870">
            <v>100</v>
          </cell>
          <cell r="R2870">
            <v>232097.87999999998</v>
          </cell>
          <cell r="S2870">
            <v>0</v>
          </cell>
          <cell r="T2870">
            <v>1</v>
          </cell>
          <cell r="U2870">
            <v>231993</v>
          </cell>
          <cell r="V2870">
            <v>231993</v>
          </cell>
          <cell r="W2870">
            <v>0</v>
          </cell>
          <cell r="X2870">
            <v>0</v>
          </cell>
          <cell r="Y2870">
            <v>0</v>
          </cell>
          <cell r="Z2870">
            <v>0</v>
          </cell>
          <cell r="AA2870">
            <v>0</v>
          </cell>
          <cell r="AB2870">
            <v>0</v>
          </cell>
          <cell r="AC2870">
            <v>0</v>
          </cell>
          <cell r="AD2870">
            <v>0</v>
          </cell>
          <cell r="AE2870" t="e">
            <v>#REF!</v>
          </cell>
          <cell r="AF2870" t="e">
            <v>#REF!</v>
          </cell>
          <cell r="AI2870">
            <v>232000</v>
          </cell>
          <cell r="AJ2870">
            <v>232000</v>
          </cell>
        </row>
        <row r="2871">
          <cell r="A2871" t="str">
            <v>B30730</v>
          </cell>
          <cell r="B2871">
            <v>10563</v>
          </cell>
          <cell r="C2871">
            <v>1828</v>
          </cell>
          <cell r="E2871" t="str">
            <v>Côn thu uPVC D140x110 PN≥16</v>
          </cell>
          <cell r="F2871">
            <v>0</v>
          </cell>
          <cell r="G2871">
            <v>0</v>
          </cell>
          <cell r="H2871" t="str">
            <v>cái</v>
          </cell>
          <cell r="I2871">
            <v>2</v>
          </cell>
          <cell r="J2871">
            <v>35300</v>
          </cell>
          <cell r="K2871">
            <v>70600</v>
          </cell>
          <cell r="M2871" t="str">
            <v>Tiền Phong</v>
          </cell>
          <cell r="N2871">
            <v>0</v>
          </cell>
          <cell r="O2871" t="str">
            <v>Việt Nam</v>
          </cell>
          <cell r="Q2871">
            <v>100</v>
          </cell>
          <cell r="R2871">
            <v>35237.65</v>
          </cell>
          <cell r="S2871">
            <v>0</v>
          </cell>
          <cell r="T2871">
            <v>2</v>
          </cell>
          <cell r="U2871">
            <v>35313</v>
          </cell>
          <cell r="V2871">
            <v>70626</v>
          </cell>
          <cell r="W2871">
            <v>0</v>
          </cell>
          <cell r="X2871">
            <v>0</v>
          </cell>
          <cell r="Y2871">
            <v>0</v>
          </cell>
          <cell r="Z2871">
            <v>0</v>
          </cell>
          <cell r="AA2871">
            <v>0</v>
          </cell>
          <cell r="AB2871">
            <v>0</v>
          </cell>
          <cell r="AC2871">
            <v>0</v>
          </cell>
          <cell r="AD2871">
            <v>0</v>
          </cell>
          <cell r="AE2871" t="e">
            <v>#REF!</v>
          </cell>
          <cell r="AF2871" t="e">
            <v>#REF!</v>
          </cell>
          <cell r="AI2871">
            <v>35300</v>
          </cell>
          <cell r="AJ2871">
            <v>70600</v>
          </cell>
        </row>
        <row r="2872">
          <cell r="A2872" t="str">
            <v>B30731</v>
          </cell>
          <cell r="B2872">
            <v>10564</v>
          </cell>
          <cell r="C2872">
            <v>1828</v>
          </cell>
          <cell r="E2872" t="str">
            <v>Côn thu uPVC D110x90 PN≥6</v>
          </cell>
          <cell r="F2872">
            <v>0</v>
          </cell>
          <cell r="G2872">
            <v>0</v>
          </cell>
          <cell r="H2872" t="str">
            <v>cái</v>
          </cell>
          <cell r="I2872">
            <v>4</v>
          </cell>
          <cell r="J2872">
            <v>14800</v>
          </cell>
          <cell r="K2872">
            <v>59200</v>
          </cell>
          <cell r="M2872" t="str">
            <v>Tiền Phong</v>
          </cell>
          <cell r="N2872">
            <v>0</v>
          </cell>
          <cell r="O2872" t="str">
            <v>Việt Nam</v>
          </cell>
          <cell r="Q2872">
            <v>100</v>
          </cell>
          <cell r="R2872">
            <v>14788.939999999999</v>
          </cell>
          <cell r="S2872">
            <v>0</v>
          </cell>
          <cell r="T2872">
            <v>4</v>
          </cell>
          <cell r="U2872">
            <v>14751</v>
          </cell>
          <cell r="V2872">
            <v>59004</v>
          </cell>
          <cell r="W2872">
            <v>0</v>
          </cell>
          <cell r="X2872">
            <v>0</v>
          </cell>
          <cell r="Y2872">
            <v>0</v>
          </cell>
          <cell r="Z2872">
            <v>0</v>
          </cell>
          <cell r="AA2872">
            <v>0</v>
          </cell>
          <cell r="AB2872">
            <v>0</v>
          </cell>
          <cell r="AC2872">
            <v>0</v>
          </cell>
          <cell r="AD2872">
            <v>0</v>
          </cell>
          <cell r="AE2872" t="e">
            <v>#REF!</v>
          </cell>
          <cell r="AF2872" t="e">
            <v>#REF!</v>
          </cell>
          <cell r="AI2872">
            <v>14800</v>
          </cell>
          <cell r="AJ2872">
            <v>59200</v>
          </cell>
        </row>
        <row r="2873">
          <cell r="A2873" t="str">
            <v>B30732</v>
          </cell>
          <cell r="B2873">
            <v>10565</v>
          </cell>
          <cell r="C2873">
            <v>1828</v>
          </cell>
          <cell r="E2873" t="str">
            <v>Côn thu uPVC D110x63 PN≥6</v>
          </cell>
          <cell r="F2873">
            <v>0</v>
          </cell>
          <cell r="G2873">
            <v>0</v>
          </cell>
          <cell r="H2873" t="str">
            <v>cái</v>
          </cell>
          <cell r="I2873">
            <v>1</v>
          </cell>
          <cell r="J2873">
            <v>19900</v>
          </cell>
          <cell r="K2873">
            <v>19900</v>
          </cell>
          <cell r="M2873" t="str">
            <v>Tiền Phong</v>
          </cell>
          <cell r="N2873">
            <v>0</v>
          </cell>
          <cell r="O2873" t="str">
            <v>Việt Nam</v>
          </cell>
          <cell r="Q2873">
            <v>100</v>
          </cell>
          <cell r="R2873">
            <v>19995.53</v>
          </cell>
          <cell r="S2873">
            <v>0</v>
          </cell>
          <cell r="T2873">
            <v>1</v>
          </cell>
          <cell r="U2873">
            <v>19891.5</v>
          </cell>
          <cell r="V2873">
            <v>19891.5</v>
          </cell>
          <cell r="W2873">
            <v>0</v>
          </cell>
          <cell r="X2873">
            <v>0</v>
          </cell>
          <cell r="Y2873">
            <v>0</v>
          </cell>
          <cell r="Z2873">
            <v>0</v>
          </cell>
          <cell r="AA2873">
            <v>0</v>
          </cell>
          <cell r="AB2873">
            <v>0</v>
          </cell>
          <cell r="AC2873">
            <v>0</v>
          </cell>
          <cell r="AD2873">
            <v>0</v>
          </cell>
          <cell r="AE2873" t="e">
            <v>#REF!</v>
          </cell>
          <cell r="AF2873" t="e">
            <v>#REF!</v>
          </cell>
          <cell r="AI2873">
            <v>19900</v>
          </cell>
          <cell r="AJ2873">
            <v>19900</v>
          </cell>
        </row>
        <row r="2874">
          <cell r="A2874" t="str">
            <v>B30733</v>
          </cell>
          <cell r="B2874">
            <v>10566</v>
          </cell>
          <cell r="C2874">
            <v>1828</v>
          </cell>
          <cell r="E2874" t="str">
            <v>Côn thu uPVC D110x40 PN≥6</v>
          </cell>
          <cell r="F2874">
            <v>0</v>
          </cell>
          <cell r="G2874">
            <v>0</v>
          </cell>
          <cell r="H2874" t="str">
            <v>cái</v>
          </cell>
          <cell r="I2874">
            <v>2</v>
          </cell>
          <cell r="J2874">
            <v>24400</v>
          </cell>
          <cell r="K2874">
            <v>48800</v>
          </cell>
          <cell r="M2874" t="str">
            <v>Tiền Phong</v>
          </cell>
          <cell r="N2874">
            <v>0</v>
          </cell>
          <cell r="O2874" t="str">
            <v>Việt Nam</v>
          </cell>
          <cell r="Q2874">
            <v>100</v>
          </cell>
          <cell r="R2874">
            <v>24447.649999999998</v>
          </cell>
          <cell r="S2874">
            <v>0</v>
          </cell>
          <cell r="T2874">
            <v>2</v>
          </cell>
          <cell r="U2874">
            <v>24361.5</v>
          </cell>
          <cell r="V2874">
            <v>48723</v>
          </cell>
          <cell r="W2874">
            <v>0</v>
          </cell>
          <cell r="X2874">
            <v>0</v>
          </cell>
          <cell r="Y2874">
            <v>0</v>
          </cell>
          <cell r="Z2874">
            <v>0</v>
          </cell>
          <cell r="AA2874">
            <v>0</v>
          </cell>
          <cell r="AB2874">
            <v>0</v>
          </cell>
          <cell r="AC2874">
            <v>0</v>
          </cell>
          <cell r="AD2874">
            <v>0</v>
          </cell>
          <cell r="AE2874" t="e">
            <v>#REF!</v>
          </cell>
          <cell r="AF2874" t="e">
            <v>#REF!</v>
          </cell>
          <cell r="AI2874">
            <v>24400</v>
          </cell>
          <cell r="AJ2874">
            <v>48800</v>
          </cell>
        </row>
        <row r="2875">
          <cell r="A2875" t="str">
            <v>B30734</v>
          </cell>
          <cell r="B2875">
            <v>10567</v>
          </cell>
          <cell r="C2875">
            <v>1828</v>
          </cell>
          <cell r="E2875" t="str">
            <v>Côn thu uPVC D90x63 PN≥6</v>
          </cell>
          <cell r="F2875">
            <v>0</v>
          </cell>
          <cell r="G2875">
            <v>0</v>
          </cell>
          <cell r="H2875" t="str">
            <v>cái</v>
          </cell>
          <cell r="I2875">
            <v>7</v>
          </cell>
          <cell r="J2875">
            <v>11800</v>
          </cell>
          <cell r="K2875">
            <v>82600</v>
          </cell>
          <cell r="M2875" t="str">
            <v>Tiền Phong</v>
          </cell>
          <cell r="N2875">
            <v>0</v>
          </cell>
          <cell r="O2875" t="str">
            <v>Việt Nam</v>
          </cell>
          <cell r="Q2875">
            <v>100</v>
          </cell>
          <cell r="R2875">
            <v>11818.181818181818</v>
          </cell>
          <cell r="S2875">
            <v>0</v>
          </cell>
          <cell r="T2875">
            <v>7</v>
          </cell>
          <cell r="U2875">
            <v>11845.5</v>
          </cell>
          <cell r="V2875">
            <v>82918.5</v>
          </cell>
          <cell r="W2875">
            <v>0</v>
          </cell>
          <cell r="X2875">
            <v>0</v>
          </cell>
          <cell r="Y2875">
            <v>0</v>
          </cell>
          <cell r="Z2875">
            <v>0</v>
          </cell>
          <cell r="AA2875">
            <v>0</v>
          </cell>
          <cell r="AB2875">
            <v>0</v>
          </cell>
          <cell r="AC2875">
            <v>0</v>
          </cell>
          <cell r="AD2875">
            <v>0</v>
          </cell>
          <cell r="AE2875" t="e">
            <v>#REF!</v>
          </cell>
          <cell r="AF2875" t="e">
            <v>#REF!</v>
          </cell>
          <cell r="AI2875">
            <v>11800</v>
          </cell>
          <cell r="AJ2875">
            <v>82600</v>
          </cell>
        </row>
        <row r="2876">
          <cell r="A2876" t="str">
            <v>B30735</v>
          </cell>
          <cell r="B2876">
            <v>10568</v>
          </cell>
          <cell r="C2876">
            <v>1828</v>
          </cell>
          <cell r="E2876" t="str">
            <v>Côn thu uPVC D75x63 PN≥6</v>
          </cell>
          <cell r="F2876">
            <v>0</v>
          </cell>
          <cell r="G2876">
            <v>0</v>
          </cell>
          <cell r="H2876" t="str">
            <v>cái</v>
          </cell>
          <cell r="I2876">
            <v>1</v>
          </cell>
          <cell r="J2876">
            <v>6700</v>
          </cell>
          <cell r="K2876">
            <v>6700</v>
          </cell>
          <cell r="M2876" t="str">
            <v>Tiền Phong</v>
          </cell>
          <cell r="N2876">
            <v>0</v>
          </cell>
          <cell r="O2876" t="str">
            <v>Việt Nam</v>
          </cell>
          <cell r="Q2876">
            <v>100</v>
          </cell>
          <cell r="R2876">
            <v>6791.0599999999995</v>
          </cell>
          <cell r="S2876">
            <v>0</v>
          </cell>
          <cell r="T2876">
            <v>1</v>
          </cell>
          <cell r="U2876">
            <v>6705</v>
          </cell>
          <cell r="V2876">
            <v>6705</v>
          </cell>
          <cell r="W2876">
            <v>0</v>
          </cell>
          <cell r="X2876">
            <v>0</v>
          </cell>
          <cell r="Y2876">
            <v>0</v>
          </cell>
          <cell r="Z2876">
            <v>0</v>
          </cell>
          <cell r="AA2876">
            <v>0</v>
          </cell>
          <cell r="AB2876">
            <v>0</v>
          </cell>
          <cell r="AC2876">
            <v>0</v>
          </cell>
          <cell r="AD2876">
            <v>0</v>
          </cell>
          <cell r="AE2876" t="e">
            <v>#REF!</v>
          </cell>
          <cell r="AF2876" t="e">
            <v>#REF!</v>
          </cell>
          <cell r="AI2876">
            <v>6700</v>
          </cell>
          <cell r="AJ2876">
            <v>6700</v>
          </cell>
        </row>
        <row r="2877">
          <cell r="A2877" t="str">
            <v>B30736</v>
          </cell>
          <cell r="B2877">
            <v>10569</v>
          </cell>
          <cell r="C2877">
            <v>1828</v>
          </cell>
          <cell r="E2877" t="str">
            <v>Côn thu uPVC D75x40 PN≥6</v>
          </cell>
          <cell r="F2877">
            <v>0</v>
          </cell>
          <cell r="G2877">
            <v>0</v>
          </cell>
          <cell r="H2877" t="str">
            <v>cái</v>
          </cell>
          <cell r="I2877">
            <v>3</v>
          </cell>
          <cell r="J2877">
            <v>6700</v>
          </cell>
          <cell r="K2877">
            <v>20100</v>
          </cell>
          <cell r="M2877" t="str">
            <v>Tiền Phong</v>
          </cell>
          <cell r="N2877">
            <v>0</v>
          </cell>
          <cell r="O2877" t="str">
            <v>Việt Nam</v>
          </cell>
          <cell r="Q2877">
            <v>100</v>
          </cell>
          <cell r="R2877">
            <v>6791.0599999999995</v>
          </cell>
          <cell r="S2877">
            <v>0</v>
          </cell>
          <cell r="T2877">
            <v>3</v>
          </cell>
          <cell r="U2877">
            <v>6705</v>
          </cell>
          <cell r="V2877">
            <v>20115</v>
          </cell>
          <cell r="W2877">
            <v>0</v>
          </cell>
          <cell r="X2877">
            <v>0</v>
          </cell>
          <cell r="Y2877">
            <v>0</v>
          </cell>
          <cell r="Z2877">
            <v>0</v>
          </cell>
          <cell r="AA2877">
            <v>0</v>
          </cell>
          <cell r="AB2877">
            <v>0</v>
          </cell>
          <cell r="AC2877">
            <v>0</v>
          </cell>
          <cell r="AD2877">
            <v>0</v>
          </cell>
          <cell r="AE2877" t="e">
            <v>#REF!</v>
          </cell>
          <cell r="AF2877" t="e">
            <v>#REF!</v>
          </cell>
          <cell r="AI2877">
            <v>6700</v>
          </cell>
          <cell r="AJ2877">
            <v>20100</v>
          </cell>
        </row>
        <row r="2878">
          <cell r="A2878" t="str">
            <v>B30737</v>
          </cell>
          <cell r="B2878">
            <v>10570</v>
          </cell>
          <cell r="C2878">
            <v>1828</v>
          </cell>
          <cell r="E2878" t="str">
            <v>Côn thu uPVC D63x50 PN≥6</v>
          </cell>
          <cell r="F2878">
            <v>0</v>
          </cell>
          <cell r="G2878">
            <v>0</v>
          </cell>
          <cell r="H2878" t="str">
            <v>cái</v>
          </cell>
          <cell r="I2878">
            <v>15</v>
          </cell>
          <cell r="J2878">
            <v>4500</v>
          </cell>
          <cell r="K2878">
            <v>67500</v>
          </cell>
          <cell r="M2878" t="str">
            <v>Tiền Phong</v>
          </cell>
          <cell r="N2878">
            <v>0</v>
          </cell>
          <cell r="O2878" t="str">
            <v>Việt Nam</v>
          </cell>
          <cell r="Q2878">
            <v>100</v>
          </cell>
          <cell r="R2878">
            <v>4376.59</v>
          </cell>
          <cell r="S2878">
            <v>0</v>
          </cell>
          <cell r="T2878">
            <v>15</v>
          </cell>
          <cell r="U2878">
            <v>4470</v>
          </cell>
          <cell r="V2878">
            <v>67050</v>
          </cell>
          <cell r="W2878">
            <v>0</v>
          </cell>
          <cell r="X2878">
            <v>0</v>
          </cell>
          <cell r="Y2878">
            <v>0</v>
          </cell>
          <cell r="Z2878">
            <v>0</v>
          </cell>
          <cell r="AA2878">
            <v>0</v>
          </cell>
          <cell r="AB2878">
            <v>0</v>
          </cell>
          <cell r="AC2878">
            <v>0</v>
          </cell>
          <cell r="AD2878">
            <v>0</v>
          </cell>
          <cell r="AE2878" t="e">
            <v>#REF!</v>
          </cell>
          <cell r="AF2878" t="e">
            <v>#REF!</v>
          </cell>
          <cell r="AI2878">
            <v>4500</v>
          </cell>
          <cell r="AJ2878">
            <v>67500</v>
          </cell>
        </row>
        <row r="2879">
          <cell r="A2879" t="str">
            <v>B30738</v>
          </cell>
          <cell r="B2879">
            <v>10571</v>
          </cell>
          <cell r="C2879">
            <v>1828</v>
          </cell>
          <cell r="E2879" t="str">
            <v>Côn thu uPVC D63x40 PN≥6</v>
          </cell>
          <cell r="F2879">
            <v>0</v>
          </cell>
          <cell r="G2879">
            <v>0</v>
          </cell>
          <cell r="H2879" t="str">
            <v>cái</v>
          </cell>
          <cell r="I2879">
            <v>4</v>
          </cell>
          <cell r="J2879">
            <v>4700</v>
          </cell>
          <cell r="K2879">
            <v>18800</v>
          </cell>
          <cell r="M2879" t="str">
            <v>Tiền Phong</v>
          </cell>
          <cell r="N2879">
            <v>0</v>
          </cell>
          <cell r="O2879" t="str">
            <v>Việt Nam</v>
          </cell>
          <cell r="Q2879">
            <v>100</v>
          </cell>
          <cell r="R2879">
            <v>4677.88</v>
          </cell>
          <cell r="S2879">
            <v>0</v>
          </cell>
          <cell r="T2879">
            <v>4</v>
          </cell>
          <cell r="U2879">
            <v>4693.5</v>
          </cell>
          <cell r="V2879">
            <v>18774</v>
          </cell>
          <cell r="W2879">
            <v>0</v>
          </cell>
          <cell r="X2879">
            <v>0</v>
          </cell>
          <cell r="Y2879">
            <v>0</v>
          </cell>
          <cell r="Z2879">
            <v>0</v>
          </cell>
          <cell r="AA2879">
            <v>0</v>
          </cell>
          <cell r="AB2879">
            <v>0</v>
          </cell>
          <cell r="AC2879">
            <v>0</v>
          </cell>
          <cell r="AD2879">
            <v>0</v>
          </cell>
          <cell r="AE2879" t="e">
            <v>#REF!</v>
          </cell>
          <cell r="AF2879" t="e">
            <v>#REF!</v>
          </cell>
          <cell r="AI2879">
            <v>4700</v>
          </cell>
          <cell r="AJ2879">
            <v>18800</v>
          </cell>
        </row>
        <row r="2880">
          <cell r="A2880" t="str">
            <v>B30739</v>
          </cell>
          <cell r="B2880">
            <v>10572</v>
          </cell>
          <cell r="C2880">
            <v>1828</v>
          </cell>
          <cell r="E2880" t="str">
            <v>Cút uPVC 900 D90 PN≥6</v>
          </cell>
          <cell r="F2880">
            <v>0</v>
          </cell>
          <cell r="G2880">
            <v>0</v>
          </cell>
          <cell r="H2880" t="str">
            <v>cái</v>
          </cell>
          <cell r="I2880">
            <v>9</v>
          </cell>
          <cell r="J2880">
            <v>17000</v>
          </cell>
          <cell r="K2880">
            <v>153000</v>
          </cell>
          <cell r="M2880" t="str">
            <v>Tiền Phong</v>
          </cell>
          <cell r="N2880">
            <v>0</v>
          </cell>
          <cell r="O2880" t="str">
            <v>Việt Nam</v>
          </cell>
          <cell r="Q2880">
            <v>100</v>
          </cell>
          <cell r="R2880">
            <v>16977.649999999998</v>
          </cell>
          <cell r="S2880">
            <v>0</v>
          </cell>
          <cell r="T2880">
            <v>9</v>
          </cell>
          <cell r="U2880">
            <v>16986</v>
          </cell>
          <cell r="V2880">
            <v>152874</v>
          </cell>
          <cell r="W2880">
            <v>0</v>
          </cell>
          <cell r="X2880">
            <v>0</v>
          </cell>
          <cell r="Y2880">
            <v>0</v>
          </cell>
          <cell r="Z2880">
            <v>0</v>
          </cell>
          <cell r="AA2880">
            <v>0</v>
          </cell>
          <cell r="AB2880">
            <v>0</v>
          </cell>
          <cell r="AC2880">
            <v>0</v>
          </cell>
          <cell r="AD2880">
            <v>0</v>
          </cell>
          <cell r="AE2880" t="e">
            <v>#REF!</v>
          </cell>
          <cell r="AF2880" t="e">
            <v>#REF!</v>
          </cell>
          <cell r="AI2880">
            <v>17000</v>
          </cell>
          <cell r="AJ2880">
            <v>153000</v>
          </cell>
        </row>
        <row r="2881">
          <cell r="A2881" t="str">
            <v>B30740</v>
          </cell>
          <cell r="B2881">
            <v>10573</v>
          </cell>
          <cell r="C2881">
            <v>1828</v>
          </cell>
          <cell r="E2881" t="str">
            <v>Cút uPVC 900 D40 PN≥6</v>
          </cell>
          <cell r="F2881">
            <v>0</v>
          </cell>
          <cell r="G2881">
            <v>0</v>
          </cell>
          <cell r="H2881" t="str">
            <v>cái</v>
          </cell>
          <cell r="I2881">
            <v>28</v>
          </cell>
          <cell r="J2881">
            <v>3600</v>
          </cell>
          <cell r="K2881">
            <v>100800</v>
          </cell>
          <cell r="M2881" t="str">
            <v>Tiền Phong</v>
          </cell>
          <cell r="N2881">
            <v>0</v>
          </cell>
          <cell r="O2881" t="str">
            <v>Việt Nam</v>
          </cell>
          <cell r="Q2881">
            <v>100</v>
          </cell>
          <cell r="R2881">
            <v>3622.12</v>
          </cell>
          <cell r="S2881">
            <v>0</v>
          </cell>
          <cell r="T2881">
            <v>28</v>
          </cell>
          <cell r="U2881">
            <v>3576</v>
          </cell>
          <cell r="V2881">
            <v>100128</v>
          </cell>
          <cell r="W2881">
            <v>0</v>
          </cell>
          <cell r="X2881">
            <v>0</v>
          </cell>
          <cell r="Y2881">
            <v>0</v>
          </cell>
          <cell r="Z2881">
            <v>0</v>
          </cell>
          <cell r="AA2881">
            <v>0</v>
          </cell>
          <cell r="AB2881">
            <v>0</v>
          </cell>
          <cell r="AC2881">
            <v>0</v>
          </cell>
          <cell r="AD2881">
            <v>0</v>
          </cell>
          <cell r="AE2881" t="e">
            <v>#REF!</v>
          </cell>
          <cell r="AF2881" t="e">
            <v>#REF!</v>
          </cell>
          <cell r="AI2881">
            <v>3600</v>
          </cell>
          <cell r="AJ2881">
            <v>100800</v>
          </cell>
        </row>
        <row r="2882">
          <cell r="A2882" t="str">
            <v>B30741</v>
          </cell>
          <cell r="B2882">
            <v>10574</v>
          </cell>
          <cell r="C2882">
            <v>1828</v>
          </cell>
          <cell r="E2882" t="str">
            <v>Tê uPVC D250x200 PN≥16</v>
          </cell>
          <cell r="F2882">
            <v>0</v>
          </cell>
          <cell r="G2882">
            <v>0</v>
          </cell>
          <cell r="H2882" t="str">
            <v>cái</v>
          </cell>
          <cell r="I2882">
            <v>2</v>
          </cell>
          <cell r="J2882">
            <v>2490000</v>
          </cell>
          <cell r="K2882">
            <v>4980000</v>
          </cell>
          <cell r="M2882" t="str">
            <v>Tiền Phong</v>
          </cell>
          <cell r="N2882">
            <v>0</v>
          </cell>
          <cell r="O2882" t="str">
            <v>Việt Nam</v>
          </cell>
          <cell r="Q2882">
            <v>100</v>
          </cell>
          <cell r="R2882">
            <v>2490000</v>
          </cell>
          <cell r="S2882">
            <v>0</v>
          </cell>
          <cell r="T2882">
            <v>2</v>
          </cell>
          <cell r="U2882">
            <v>2490013.5</v>
          </cell>
          <cell r="V2882">
            <v>4980027</v>
          </cell>
          <cell r="W2882">
            <v>0</v>
          </cell>
          <cell r="X2882">
            <v>0</v>
          </cell>
          <cell r="Y2882">
            <v>0</v>
          </cell>
          <cell r="Z2882">
            <v>0</v>
          </cell>
          <cell r="AA2882">
            <v>0</v>
          </cell>
          <cell r="AB2882">
            <v>0</v>
          </cell>
          <cell r="AC2882">
            <v>0</v>
          </cell>
          <cell r="AD2882">
            <v>0</v>
          </cell>
          <cell r="AE2882" t="e">
            <v>#REF!</v>
          </cell>
          <cell r="AF2882" t="e">
            <v>#REF!</v>
          </cell>
          <cell r="AI2882">
            <v>2490000</v>
          </cell>
          <cell r="AJ2882">
            <v>4980000</v>
          </cell>
        </row>
        <row r="2883">
          <cell r="A2883" t="str">
            <v>B30742</v>
          </cell>
          <cell r="B2883">
            <v>10575</v>
          </cell>
          <cell r="C2883">
            <v>1828</v>
          </cell>
          <cell r="E2883" t="str">
            <v>Tê uPVC D200x110 PN≥16</v>
          </cell>
          <cell r="F2883">
            <v>0</v>
          </cell>
          <cell r="G2883">
            <v>0</v>
          </cell>
          <cell r="H2883" t="str">
            <v>cái</v>
          </cell>
          <cell r="I2883">
            <v>5</v>
          </cell>
          <cell r="J2883">
            <v>2075000</v>
          </cell>
          <cell r="K2883">
            <v>10375000</v>
          </cell>
          <cell r="M2883" t="str">
            <v>Tiền Phong</v>
          </cell>
          <cell r="N2883">
            <v>0</v>
          </cell>
          <cell r="O2883" t="str">
            <v>Việt Nam</v>
          </cell>
          <cell r="Q2883">
            <v>100</v>
          </cell>
          <cell r="R2883">
            <v>2075000</v>
          </cell>
          <cell r="S2883">
            <v>0</v>
          </cell>
          <cell r="T2883">
            <v>5</v>
          </cell>
          <cell r="U2883">
            <v>2074974</v>
          </cell>
          <cell r="V2883">
            <v>10374870</v>
          </cell>
          <cell r="W2883">
            <v>0</v>
          </cell>
          <cell r="X2883">
            <v>0</v>
          </cell>
          <cell r="Y2883">
            <v>0</v>
          </cell>
          <cell r="Z2883">
            <v>0</v>
          </cell>
          <cell r="AA2883">
            <v>0</v>
          </cell>
          <cell r="AB2883">
            <v>0</v>
          </cell>
          <cell r="AC2883">
            <v>0</v>
          </cell>
          <cell r="AD2883">
            <v>0</v>
          </cell>
          <cell r="AE2883" t="e">
            <v>#REF!</v>
          </cell>
          <cell r="AF2883" t="e">
            <v>#REF!</v>
          </cell>
          <cell r="AI2883">
            <v>2075000</v>
          </cell>
          <cell r="AJ2883">
            <v>10375000</v>
          </cell>
        </row>
        <row r="2884">
          <cell r="A2884" t="str">
            <v>B30743</v>
          </cell>
          <cell r="B2884">
            <v>10576</v>
          </cell>
          <cell r="C2884">
            <v>1828</v>
          </cell>
          <cell r="E2884" t="str">
            <v>Tê uPVC D160x110 PN≥16</v>
          </cell>
          <cell r="F2884">
            <v>0</v>
          </cell>
          <cell r="G2884">
            <v>0</v>
          </cell>
          <cell r="H2884" t="str">
            <v>cái</v>
          </cell>
          <cell r="I2884">
            <v>2</v>
          </cell>
          <cell r="J2884">
            <v>2075000</v>
          </cell>
          <cell r="K2884">
            <v>4150000</v>
          </cell>
          <cell r="M2884" t="str">
            <v>Tiền Phong</v>
          </cell>
          <cell r="N2884">
            <v>0</v>
          </cell>
          <cell r="O2884" t="str">
            <v>Việt Nam</v>
          </cell>
          <cell r="Q2884">
            <v>100</v>
          </cell>
          <cell r="R2884">
            <v>2075000</v>
          </cell>
          <cell r="S2884">
            <v>0</v>
          </cell>
          <cell r="T2884">
            <v>2</v>
          </cell>
          <cell r="U2884">
            <v>2074974</v>
          </cell>
          <cell r="V2884">
            <v>4149948</v>
          </cell>
          <cell r="W2884">
            <v>0</v>
          </cell>
          <cell r="X2884">
            <v>0</v>
          </cell>
          <cell r="Y2884">
            <v>0</v>
          </cell>
          <cell r="Z2884">
            <v>0</v>
          </cell>
          <cell r="AA2884">
            <v>0</v>
          </cell>
          <cell r="AB2884">
            <v>0</v>
          </cell>
          <cell r="AC2884">
            <v>0</v>
          </cell>
          <cell r="AD2884">
            <v>0</v>
          </cell>
          <cell r="AE2884" t="e">
            <v>#REF!</v>
          </cell>
          <cell r="AF2884" t="e">
            <v>#REF!</v>
          </cell>
          <cell r="AI2884">
            <v>2075000</v>
          </cell>
          <cell r="AJ2884">
            <v>4150000</v>
          </cell>
        </row>
        <row r="2885">
          <cell r="A2885" t="str">
            <v>B30744</v>
          </cell>
          <cell r="B2885">
            <v>10577</v>
          </cell>
          <cell r="C2885">
            <v>1828</v>
          </cell>
          <cell r="E2885" t="str">
            <v>Tê uPVC D160x90 PN≥16</v>
          </cell>
          <cell r="F2885">
            <v>0</v>
          </cell>
          <cell r="G2885">
            <v>0</v>
          </cell>
          <cell r="H2885" t="str">
            <v>cái</v>
          </cell>
          <cell r="I2885">
            <v>2</v>
          </cell>
          <cell r="J2885">
            <v>2075000</v>
          </cell>
          <cell r="K2885">
            <v>4150000</v>
          </cell>
          <cell r="M2885" t="str">
            <v>Tiền Phong</v>
          </cell>
          <cell r="N2885">
            <v>0</v>
          </cell>
          <cell r="O2885" t="str">
            <v>Việt Nam</v>
          </cell>
          <cell r="Q2885">
            <v>100</v>
          </cell>
          <cell r="R2885">
            <v>2075000</v>
          </cell>
          <cell r="S2885">
            <v>0</v>
          </cell>
          <cell r="T2885">
            <v>2</v>
          </cell>
          <cell r="U2885">
            <v>2074974</v>
          </cell>
          <cell r="V2885">
            <v>4149948</v>
          </cell>
          <cell r="W2885">
            <v>0</v>
          </cell>
          <cell r="X2885">
            <v>0</v>
          </cell>
          <cell r="Y2885">
            <v>0</v>
          </cell>
          <cell r="Z2885">
            <v>0</v>
          </cell>
          <cell r="AA2885">
            <v>0</v>
          </cell>
          <cell r="AB2885">
            <v>0</v>
          </cell>
          <cell r="AC2885">
            <v>0</v>
          </cell>
          <cell r="AD2885">
            <v>0</v>
          </cell>
          <cell r="AE2885" t="e">
            <v>#REF!</v>
          </cell>
          <cell r="AF2885" t="e">
            <v>#REF!</v>
          </cell>
          <cell r="AI2885">
            <v>2075000</v>
          </cell>
          <cell r="AJ2885">
            <v>4150000</v>
          </cell>
        </row>
        <row r="2886">
          <cell r="A2886" t="str">
            <v>B30745</v>
          </cell>
          <cell r="B2886">
            <v>10578</v>
          </cell>
          <cell r="C2886">
            <v>1828</v>
          </cell>
          <cell r="E2886" t="str">
            <v>Tê uPVC D140x110 PN≥16</v>
          </cell>
          <cell r="F2886">
            <v>0</v>
          </cell>
          <cell r="G2886">
            <v>0</v>
          </cell>
          <cell r="H2886" t="str">
            <v>cái</v>
          </cell>
          <cell r="I2886">
            <v>4</v>
          </cell>
          <cell r="J2886">
            <v>211000</v>
          </cell>
          <cell r="K2886">
            <v>844000</v>
          </cell>
          <cell r="M2886" t="str">
            <v>Tiền Phong</v>
          </cell>
          <cell r="N2886">
            <v>0</v>
          </cell>
          <cell r="O2886" t="str">
            <v>Việt Nam</v>
          </cell>
          <cell r="Q2886">
            <v>100</v>
          </cell>
          <cell r="R2886">
            <v>210971.06</v>
          </cell>
          <cell r="S2886">
            <v>0</v>
          </cell>
          <cell r="T2886">
            <v>4</v>
          </cell>
          <cell r="U2886">
            <v>210984</v>
          </cell>
          <cell r="V2886">
            <v>843936</v>
          </cell>
          <cell r="W2886">
            <v>0</v>
          </cell>
          <cell r="X2886">
            <v>0</v>
          </cell>
          <cell r="Y2886">
            <v>0</v>
          </cell>
          <cell r="Z2886">
            <v>0</v>
          </cell>
          <cell r="AA2886">
            <v>0</v>
          </cell>
          <cell r="AB2886">
            <v>0</v>
          </cell>
          <cell r="AC2886">
            <v>0</v>
          </cell>
          <cell r="AD2886">
            <v>0</v>
          </cell>
          <cell r="AE2886" t="e">
            <v>#REF!</v>
          </cell>
          <cell r="AF2886" t="e">
            <v>#REF!</v>
          </cell>
          <cell r="AI2886">
            <v>211000</v>
          </cell>
          <cell r="AJ2886">
            <v>844000</v>
          </cell>
        </row>
        <row r="2887">
          <cell r="A2887" t="str">
            <v>B30746</v>
          </cell>
          <cell r="B2887">
            <v>10579</v>
          </cell>
          <cell r="C2887">
            <v>1828</v>
          </cell>
          <cell r="E2887" t="str">
            <v>Tê uPVC D110x110 PN≥16</v>
          </cell>
          <cell r="F2887">
            <v>0</v>
          </cell>
          <cell r="G2887">
            <v>0</v>
          </cell>
          <cell r="H2887" t="str">
            <v>cái</v>
          </cell>
          <cell r="I2887">
            <v>3</v>
          </cell>
          <cell r="J2887">
            <v>48700</v>
          </cell>
          <cell r="K2887">
            <v>146100</v>
          </cell>
          <cell r="M2887" t="str">
            <v>Tiền Phong</v>
          </cell>
          <cell r="N2887">
            <v>0</v>
          </cell>
          <cell r="O2887" t="str">
            <v>Việt Nam</v>
          </cell>
          <cell r="Q2887">
            <v>100</v>
          </cell>
          <cell r="R2887">
            <v>48818.939999999995</v>
          </cell>
          <cell r="S2887">
            <v>0</v>
          </cell>
          <cell r="T2887">
            <v>3</v>
          </cell>
          <cell r="U2887">
            <v>48723</v>
          </cell>
          <cell r="V2887">
            <v>146169</v>
          </cell>
          <cell r="W2887">
            <v>0</v>
          </cell>
          <cell r="X2887">
            <v>0</v>
          </cell>
          <cell r="Y2887">
            <v>0</v>
          </cell>
          <cell r="Z2887">
            <v>0</v>
          </cell>
          <cell r="AA2887">
            <v>0</v>
          </cell>
          <cell r="AB2887">
            <v>0</v>
          </cell>
          <cell r="AC2887">
            <v>0</v>
          </cell>
          <cell r="AD2887">
            <v>0</v>
          </cell>
          <cell r="AE2887" t="e">
            <v>#REF!</v>
          </cell>
          <cell r="AF2887" t="e">
            <v>#REF!</v>
          </cell>
          <cell r="AI2887">
            <v>48700</v>
          </cell>
          <cell r="AJ2887">
            <v>146100</v>
          </cell>
        </row>
        <row r="2888">
          <cell r="A2888" t="str">
            <v>B30747</v>
          </cell>
          <cell r="B2888">
            <v>10580</v>
          </cell>
          <cell r="C2888">
            <v>1828</v>
          </cell>
          <cell r="E2888" t="str">
            <v>Tê uPVC D75x40 PN≥6</v>
          </cell>
          <cell r="F2888">
            <v>0</v>
          </cell>
          <cell r="G2888">
            <v>0</v>
          </cell>
          <cell r="H2888" t="str">
            <v>cái</v>
          </cell>
          <cell r="I2888">
            <v>2</v>
          </cell>
          <cell r="J2888">
            <v>19000</v>
          </cell>
          <cell r="K2888">
            <v>38000</v>
          </cell>
          <cell r="M2888" t="str">
            <v>Tiền Phong</v>
          </cell>
          <cell r="N2888">
            <v>0</v>
          </cell>
          <cell r="O2888" t="str">
            <v>Việt Nam</v>
          </cell>
          <cell r="Q2888">
            <v>100</v>
          </cell>
          <cell r="R2888">
            <v>19014.469999999998</v>
          </cell>
          <cell r="S2888">
            <v>0</v>
          </cell>
          <cell r="T2888">
            <v>2</v>
          </cell>
          <cell r="U2888">
            <v>18997.5</v>
          </cell>
          <cell r="V2888">
            <v>37995</v>
          </cell>
          <cell r="W2888">
            <v>0</v>
          </cell>
          <cell r="X2888">
            <v>0</v>
          </cell>
          <cell r="Y2888">
            <v>0</v>
          </cell>
          <cell r="Z2888">
            <v>0</v>
          </cell>
          <cell r="AA2888">
            <v>0</v>
          </cell>
          <cell r="AB2888">
            <v>0</v>
          </cell>
          <cell r="AC2888">
            <v>0</v>
          </cell>
          <cell r="AD2888">
            <v>0</v>
          </cell>
          <cell r="AE2888" t="e">
            <v>#REF!</v>
          </cell>
          <cell r="AF2888" t="e">
            <v>#REF!</v>
          </cell>
          <cell r="AI2888">
            <v>19000</v>
          </cell>
          <cell r="AJ2888">
            <v>38000</v>
          </cell>
        </row>
        <row r="2889">
          <cell r="A2889" t="str">
            <v>B30748</v>
          </cell>
          <cell r="B2889">
            <v>10581</v>
          </cell>
          <cell r="C2889">
            <v>1828</v>
          </cell>
          <cell r="E2889" t="str">
            <v>Tê uPVC D63x40 PN≥6</v>
          </cell>
          <cell r="F2889">
            <v>0</v>
          </cell>
          <cell r="G2889">
            <v>0</v>
          </cell>
          <cell r="H2889" t="str">
            <v>cái</v>
          </cell>
          <cell r="I2889">
            <v>1</v>
          </cell>
          <cell r="J2889">
            <v>8900</v>
          </cell>
          <cell r="K2889">
            <v>8900</v>
          </cell>
          <cell r="M2889" t="str">
            <v>Tiền Phong</v>
          </cell>
          <cell r="N2889">
            <v>0</v>
          </cell>
          <cell r="O2889" t="str">
            <v>Việt Nam</v>
          </cell>
          <cell r="Q2889">
            <v>100</v>
          </cell>
          <cell r="R2889">
            <v>8978.9399999999987</v>
          </cell>
          <cell r="S2889">
            <v>0</v>
          </cell>
          <cell r="T2889">
            <v>1</v>
          </cell>
          <cell r="U2889">
            <v>8940</v>
          </cell>
          <cell r="V2889">
            <v>8940</v>
          </cell>
          <cell r="W2889">
            <v>0</v>
          </cell>
          <cell r="X2889">
            <v>0</v>
          </cell>
          <cell r="Y2889">
            <v>0</v>
          </cell>
          <cell r="Z2889">
            <v>0</v>
          </cell>
          <cell r="AA2889">
            <v>0</v>
          </cell>
          <cell r="AB2889">
            <v>0</v>
          </cell>
          <cell r="AC2889">
            <v>0</v>
          </cell>
          <cell r="AD2889">
            <v>0</v>
          </cell>
          <cell r="AE2889" t="e">
            <v>#REF!</v>
          </cell>
          <cell r="AF2889" t="e">
            <v>#REF!</v>
          </cell>
          <cell r="AI2889">
            <v>8900</v>
          </cell>
          <cell r="AJ2889">
            <v>8900</v>
          </cell>
        </row>
        <row r="2890">
          <cell r="A2890" t="str">
            <v>B30749</v>
          </cell>
          <cell r="B2890">
            <v>10582</v>
          </cell>
          <cell r="C2890">
            <v>1828</v>
          </cell>
          <cell r="E2890" t="str">
            <v>Tê uPVC D90x90 PN≥6</v>
          </cell>
          <cell r="F2890">
            <v>0</v>
          </cell>
          <cell r="G2890">
            <v>0</v>
          </cell>
          <cell r="H2890" t="str">
            <v>cái</v>
          </cell>
          <cell r="I2890">
            <v>2</v>
          </cell>
          <cell r="J2890">
            <v>27500</v>
          </cell>
          <cell r="K2890">
            <v>55000</v>
          </cell>
          <cell r="M2890" t="str">
            <v>Tiền Phong</v>
          </cell>
          <cell r="N2890">
            <v>0</v>
          </cell>
          <cell r="O2890" t="str">
            <v>Việt Nam</v>
          </cell>
          <cell r="Q2890">
            <v>100</v>
          </cell>
          <cell r="R2890">
            <v>27541.059999999998</v>
          </cell>
          <cell r="S2890">
            <v>0</v>
          </cell>
          <cell r="T2890">
            <v>2</v>
          </cell>
          <cell r="U2890">
            <v>27490.5</v>
          </cell>
          <cell r="V2890">
            <v>54981</v>
          </cell>
          <cell r="W2890">
            <v>0</v>
          </cell>
          <cell r="X2890">
            <v>0</v>
          </cell>
          <cell r="Y2890">
            <v>0</v>
          </cell>
          <cell r="Z2890">
            <v>0</v>
          </cell>
          <cell r="AA2890">
            <v>0</v>
          </cell>
          <cell r="AB2890">
            <v>0</v>
          </cell>
          <cell r="AC2890">
            <v>0</v>
          </cell>
          <cell r="AD2890">
            <v>0</v>
          </cell>
          <cell r="AE2890" t="e">
            <v>#REF!</v>
          </cell>
          <cell r="AF2890" t="e">
            <v>#REF!</v>
          </cell>
          <cell r="AI2890">
            <v>27500</v>
          </cell>
          <cell r="AJ2890">
            <v>55000</v>
          </cell>
        </row>
        <row r="2891">
          <cell r="A2891" t="str">
            <v>B30750</v>
          </cell>
          <cell r="B2891">
            <v>10583</v>
          </cell>
          <cell r="C2891">
            <v>1828</v>
          </cell>
          <cell r="E2891" t="str">
            <v>Tê uPVC D90x40 PN≥6</v>
          </cell>
          <cell r="F2891">
            <v>0</v>
          </cell>
          <cell r="G2891">
            <v>0</v>
          </cell>
          <cell r="H2891" t="str">
            <v>cái</v>
          </cell>
          <cell r="I2891">
            <v>2</v>
          </cell>
          <cell r="J2891">
            <v>17400</v>
          </cell>
          <cell r="K2891">
            <v>34800</v>
          </cell>
          <cell r="M2891" t="str">
            <v>Tiền Phong</v>
          </cell>
          <cell r="N2891">
            <v>0</v>
          </cell>
          <cell r="O2891" t="str">
            <v>Việt Nam</v>
          </cell>
          <cell r="Q2891">
            <v>100</v>
          </cell>
          <cell r="R2891">
            <v>17505.53</v>
          </cell>
          <cell r="S2891">
            <v>0</v>
          </cell>
          <cell r="T2891">
            <v>2</v>
          </cell>
          <cell r="U2891">
            <v>17433</v>
          </cell>
          <cell r="V2891">
            <v>34866</v>
          </cell>
          <cell r="W2891">
            <v>0</v>
          </cell>
          <cell r="X2891">
            <v>0</v>
          </cell>
          <cell r="Y2891">
            <v>0</v>
          </cell>
          <cell r="Z2891">
            <v>0</v>
          </cell>
          <cell r="AA2891">
            <v>0</v>
          </cell>
          <cell r="AB2891">
            <v>0</v>
          </cell>
          <cell r="AC2891">
            <v>0</v>
          </cell>
          <cell r="AD2891">
            <v>0</v>
          </cell>
          <cell r="AE2891" t="e">
            <v>#REF!</v>
          </cell>
          <cell r="AF2891" t="e">
            <v>#REF!</v>
          </cell>
          <cell r="AI2891">
            <v>17400</v>
          </cell>
          <cell r="AJ2891">
            <v>34800</v>
          </cell>
        </row>
        <row r="2892">
          <cell r="A2892" t="str">
            <v>B30751</v>
          </cell>
          <cell r="B2892">
            <v>10584</v>
          </cell>
          <cell r="C2892">
            <v>1828</v>
          </cell>
          <cell r="E2892" t="str">
            <v>Tê uPVC D40x40 PN≥6</v>
          </cell>
          <cell r="F2892">
            <v>0</v>
          </cell>
          <cell r="G2892">
            <v>0</v>
          </cell>
          <cell r="H2892" t="str">
            <v>cái</v>
          </cell>
          <cell r="I2892">
            <v>6</v>
          </cell>
          <cell r="J2892">
            <v>4700</v>
          </cell>
          <cell r="K2892">
            <v>28200</v>
          </cell>
          <cell r="M2892" t="str">
            <v>Tiền Phong</v>
          </cell>
          <cell r="N2892">
            <v>0</v>
          </cell>
          <cell r="O2892" t="str">
            <v>Việt Nam</v>
          </cell>
          <cell r="Q2892">
            <v>100</v>
          </cell>
          <cell r="R2892">
            <v>4753.41</v>
          </cell>
          <cell r="S2892">
            <v>0</v>
          </cell>
          <cell r="T2892">
            <v>6</v>
          </cell>
          <cell r="U2892">
            <v>4693.5</v>
          </cell>
          <cell r="V2892">
            <v>28161</v>
          </cell>
          <cell r="W2892">
            <v>0</v>
          </cell>
          <cell r="X2892">
            <v>0</v>
          </cell>
          <cell r="Y2892">
            <v>0</v>
          </cell>
          <cell r="Z2892">
            <v>0</v>
          </cell>
          <cell r="AA2892">
            <v>0</v>
          </cell>
          <cell r="AB2892">
            <v>0</v>
          </cell>
          <cell r="AC2892">
            <v>0</v>
          </cell>
          <cell r="AD2892">
            <v>0</v>
          </cell>
          <cell r="AE2892" t="e">
            <v>#REF!</v>
          </cell>
          <cell r="AF2892" t="e">
            <v>#REF!</v>
          </cell>
          <cell r="AI2892">
            <v>4700</v>
          </cell>
          <cell r="AJ2892">
            <v>28200</v>
          </cell>
        </row>
        <row r="2893">
          <cell r="A2893" t="str">
            <v>B30752</v>
          </cell>
          <cell r="B2893">
            <v>10585</v>
          </cell>
          <cell r="C2893">
            <v>1828</v>
          </cell>
          <cell r="E2893" t="str">
            <v>Y uPVC D250x250 PN≥16</v>
          </cell>
          <cell r="F2893">
            <v>0</v>
          </cell>
          <cell r="G2893">
            <v>0</v>
          </cell>
          <cell r="H2893" t="str">
            <v>cái</v>
          </cell>
          <cell r="I2893">
            <v>2</v>
          </cell>
          <cell r="J2893">
            <v>2873100</v>
          </cell>
          <cell r="K2893">
            <v>5746200</v>
          </cell>
          <cell r="M2893" t="str">
            <v>Tiền Phong</v>
          </cell>
          <cell r="N2893">
            <v>0</v>
          </cell>
          <cell r="O2893" t="str">
            <v>Việt Nam</v>
          </cell>
          <cell r="Q2893">
            <v>100</v>
          </cell>
          <cell r="R2893">
            <v>2873000</v>
          </cell>
          <cell r="S2893">
            <v>0</v>
          </cell>
          <cell r="T2893">
            <v>2</v>
          </cell>
          <cell r="U2893">
            <v>2873092.5</v>
          </cell>
          <cell r="V2893">
            <v>5746185</v>
          </cell>
          <cell r="W2893">
            <v>0</v>
          </cell>
          <cell r="X2893">
            <v>0</v>
          </cell>
          <cell r="Y2893">
            <v>0</v>
          </cell>
          <cell r="Z2893">
            <v>0</v>
          </cell>
          <cell r="AA2893">
            <v>0</v>
          </cell>
          <cell r="AB2893">
            <v>0</v>
          </cell>
          <cell r="AC2893">
            <v>0</v>
          </cell>
          <cell r="AD2893">
            <v>0</v>
          </cell>
          <cell r="AE2893" t="e">
            <v>#REF!</v>
          </cell>
          <cell r="AF2893" t="e">
            <v>#REF!</v>
          </cell>
          <cell r="AI2893">
            <v>2873100</v>
          </cell>
          <cell r="AJ2893">
            <v>5746200</v>
          </cell>
        </row>
        <row r="2894">
          <cell r="A2894" t="str">
            <v>B30753</v>
          </cell>
          <cell r="B2894">
            <v>10586</v>
          </cell>
          <cell r="C2894">
            <v>1828</v>
          </cell>
          <cell r="E2894" t="str">
            <v>Y uPVC D250x200 PN≥16</v>
          </cell>
          <cell r="F2894">
            <v>0</v>
          </cell>
          <cell r="G2894">
            <v>0</v>
          </cell>
          <cell r="H2894" t="str">
            <v>cái</v>
          </cell>
          <cell r="I2894">
            <v>14</v>
          </cell>
          <cell r="J2894">
            <v>1674200</v>
          </cell>
          <cell r="K2894">
            <v>23438800</v>
          </cell>
          <cell r="M2894" t="str">
            <v>Tiền Phong</v>
          </cell>
          <cell r="N2894">
            <v>0</v>
          </cell>
          <cell r="O2894" t="str">
            <v>Việt Nam</v>
          </cell>
          <cell r="Q2894">
            <v>100</v>
          </cell>
          <cell r="R2894">
            <v>1674335.76</v>
          </cell>
          <cell r="S2894">
            <v>0</v>
          </cell>
          <cell r="T2894">
            <v>14</v>
          </cell>
          <cell r="U2894">
            <v>1674238.5</v>
          </cell>
          <cell r="V2894">
            <v>23439339</v>
          </cell>
          <cell r="W2894">
            <v>0</v>
          </cell>
          <cell r="X2894">
            <v>0</v>
          </cell>
          <cell r="Y2894">
            <v>0</v>
          </cell>
          <cell r="Z2894">
            <v>0</v>
          </cell>
          <cell r="AA2894">
            <v>0</v>
          </cell>
          <cell r="AB2894">
            <v>0</v>
          </cell>
          <cell r="AC2894">
            <v>0</v>
          </cell>
          <cell r="AD2894">
            <v>0</v>
          </cell>
          <cell r="AE2894" t="e">
            <v>#REF!</v>
          </cell>
          <cell r="AF2894" t="e">
            <v>#REF!</v>
          </cell>
          <cell r="AI2894">
            <v>1674200</v>
          </cell>
          <cell r="AJ2894">
            <v>23438800</v>
          </cell>
        </row>
        <row r="2895">
          <cell r="A2895" t="str">
            <v>B30754</v>
          </cell>
          <cell r="B2895">
            <v>10587</v>
          </cell>
          <cell r="C2895">
            <v>1828</v>
          </cell>
          <cell r="E2895" t="str">
            <v>Y uPVC D200x200 PN≥16</v>
          </cell>
          <cell r="F2895">
            <v>0</v>
          </cell>
          <cell r="G2895">
            <v>0</v>
          </cell>
          <cell r="H2895" t="str">
            <v>cái</v>
          </cell>
          <cell r="I2895">
            <v>3</v>
          </cell>
          <cell r="J2895">
            <v>1674200</v>
          </cell>
          <cell r="K2895">
            <v>5022600</v>
          </cell>
          <cell r="M2895" t="str">
            <v>Tiền Phong</v>
          </cell>
          <cell r="N2895">
            <v>0</v>
          </cell>
          <cell r="O2895" t="str">
            <v>Việt Nam</v>
          </cell>
          <cell r="Q2895">
            <v>100</v>
          </cell>
          <cell r="R2895">
            <v>1674335.76</v>
          </cell>
          <cell r="S2895">
            <v>0</v>
          </cell>
          <cell r="T2895">
            <v>3</v>
          </cell>
          <cell r="U2895">
            <v>1674238.5</v>
          </cell>
          <cell r="V2895">
            <v>5022715.5</v>
          </cell>
          <cell r="W2895">
            <v>0</v>
          </cell>
          <cell r="X2895">
            <v>0</v>
          </cell>
          <cell r="Y2895">
            <v>0</v>
          </cell>
          <cell r="Z2895">
            <v>0</v>
          </cell>
          <cell r="AA2895">
            <v>0</v>
          </cell>
          <cell r="AB2895">
            <v>0</v>
          </cell>
          <cell r="AC2895">
            <v>0</v>
          </cell>
          <cell r="AD2895">
            <v>0</v>
          </cell>
          <cell r="AE2895" t="e">
            <v>#REF!</v>
          </cell>
          <cell r="AF2895" t="e">
            <v>#REF!</v>
          </cell>
          <cell r="AI2895">
            <v>1674200</v>
          </cell>
          <cell r="AJ2895">
            <v>5022600</v>
          </cell>
        </row>
        <row r="2896">
          <cell r="A2896" t="str">
            <v>B30755</v>
          </cell>
          <cell r="B2896">
            <v>10588</v>
          </cell>
          <cell r="C2896">
            <v>1828</v>
          </cell>
          <cell r="E2896" t="str">
            <v>Y uPVC D200x160 PN≥16</v>
          </cell>
          <cell r="F2896">
            <v>0</v>
          </cell>
          <cell r="G2896">
            <v>0</v>
          </cell>
          <cell r="H2896" t="str">
            <v>cái</v>
          </cell>
          <cell r="I2896">
            <v>3</v>
          </cell>
          <cell r="J2896">
            <v>1674200</v>
          </cell>
          <cell r="K2896">
            <v>5022600</v>
          </cell>
          <cell r="M2896" t="str">
            <v>Tiền Phong</v>
          </cell>
          <cell r="N2896">
            <v>0</v>
          </cell>
          <cell r="O2896" t="str">
            <v>Việt Nam</v>
          </cell>
          <cell r="Q2896">
            <v>100</v>
          </cell>
          <cell r="R2896">
            <v>1674335.76</v>
          </cell>
          <cell r="S2896">
            <v>0</v>
          </cell>
          <cell r="T2896">
            <v>3</v>
          </cell>
          <cell r="U2896">
            <v>1674238.5</v>
          </cell>
          <cell r="V2896">
            <v>5022715.5</v>
          </cell>
          <cell r="W2896">
            <v>0</v>
          </cell>
          <cell r="X2896">
            <v>0</v>
          </cell>
          <cell r="Y2896">
            <v>0</v>
          </cell>
          <cell r="Z2896">
            <v>0</v>
          </cell>
          <cell r="AA2896">
            <v>0</v>
          </cell>
          <cell r="AB2896">
            <v>0</v>
          </cell>
          <cell r="AC2896">
            <v>0</v>
          </cell>
          <cell r="AD2896">
            <v>0</v>
          </cell>
          <cell r="AE2896" t="e">
            <v>#REF!</v>
          </cell>
          <cell r="AF2896" t="e">
            <v>#REF!</v>
          </cell>
          <cell r="AI2896">
            <v>1674200</v>
          </cell>
          <cell r="AJ2896">
            <v>5022600</v>
          </cell>
        </row>
        <row r="2897">
          <cell r="A2897" t="str">
            <v>B30756</v>
          </cell>
          <cell r="B2897">
            <v>10589</v>
          </cell>
          <cell r="C2897">
            <v>1828</v>
          </cell>
          <cell r="E2897" t="str">
            <v>Y uPVC D160x160 PN≥16</v>
          </cell>
          <cell r="F2897">
            <v>0</v>
          </cell>
          <cell r="G2897">
            <v>0</v>
          </cell>
          <cell r="H2897" t="str">
            <v>cái</v>
          </cell>
          <cell r="I2897">
            <v>1</v>
          </cell>
          <cell r="J2897">
            <v>193100</v>
          </cell>
          <cell r="K2897">
            <v>193100</v>
          </cell>
          <cell r="M2897" t="str">
            <v>Tiền Phong</v>
          </cell>
          <cell r="N2897">
            <v>0</v>
          </cell>
          <cell r="O2897" t="str">
            <v>Việt Nam</v>
          </cell>
          <cell r="Q2897">
            <v>100</v>
          </cell>
          <cell r="R2897">
            <v>193163.41</v>
          </cell>
          <cell r="S2897">
            <v>0</v>
          </cell>
          <cell r="T2897">
            <v>1</v>
          </cell>
          <cell r="U2897">
            <v>193104</v>
          </cell>
          <cell r="V2897">
            <v>193104</v>
          </cell>
          <cell r="W2897">
            <v>0</v>
          </cell>
          <cell r="X2897">
            <v>0</v>
          </cell>
          <cell r="Y2897">
            <v>0</v>
          </cell>
          <cell r="Z2897">
            <v>0</v>
          </cell>
          <cell r="AA2897">
            <v>0</v>
          </cell>
          <cell r="AB2897">
            <v>0</v>
          </cell>
          <cell r="AC2897">
            <v>0</v>
          </cell>
          <cell r="AD2897">
            <v>0</v>
          </cell>
          <cell r="AE2897" t="e">
            <v>#REF!</v>
          </cell>
          <cell r="AF2897" t="e">
            <v>#REF!</v>
          </cell>
          <cell r="AI2897">
            <v>193100</v>
          </cell>
          <cell r="AJ2897">
            <v>193100</v>
          </cell>
        </row>
        <row r="2898">
          <cell r="A2898" t="str">
            <v>B30757</v>
          </cell>
          <cell r="B2898">
            <v>10590</v>
          </cell>
          <cell r="C2898">
            <v>1828</v>
          </cell>
          <cell r="E2898" t="str">
            <v>Y uPVC D160x140 PN≥16</v>
          </cell>
          <cell r="F2898">
            <v>0</v>
          </cell>
          <cell r="G2898">
            <v>0</v>
          </cell>
          <cell r="H2898" t="str">
            <v>cái</v>
          </cell>
          <cell r="I2898">
            <v>6</v>
          </cell>
          <cell r="J2898">
            <v>193100</v>
          </cell>
          <cell r="K2898">
            <v>1158600</v>
          </cell>
          <cell r="M2898" t="str">
            <v>Tiền Phong</v>
          </cell>
          <cell r="N2898">
            <v>0</v>
          </cell>
          <cell r="O2898" t="str">
            <v>Việt Nam</v>
          </cell>
          <cell r="Q2898">
            <v>100</v>
          </cell>
          <cell r="R2898">
            <v>193163.41</v>
          </cell>
          <cell r="S2898">
            <v>0</v>
          </cell>
          <cell r="T2898">
            <v>6</v>
          </cell>
          <cell r="U2898">
            <v>193104</v>
          </cell>
          <cell r="V2898">
            <v>1158624</v>
          </cell>
          <cell r="W2898">
            <v>0</v>
          </cell>
          <cell r="X2898">
            <v>0</v>
          </cell>
          <cell r="Y2898">
            <v>0</v>
          </cell>
          <cell r="Z2898">
            <v>0</v>
          </cell>
          <cell r="AA2898">
            <v>0</v>
          </cell>
          <cell r="AB2898">
            <v>0</v>
          </cell>
          <cell r="AC2898">
            <v>0</v>
          </cell>
          <cell r="AD2898">
            <v>0</v>
          </cell>
          <cell r="AE2898" t="e">
            <v>#REF!</v>
          </cell>
          <cell r="AF2898" t="e">
            <v>#REF!</v>
          </cell>
          <cell r="AI2898">
            <v>193100</v>
          </cell>
          <cell r="AJ2898">
            <v>1158600</v>
          </cell>
        </row>
        <row r="2899">
          <cell r="A2899" t="str">
            <v>B30758</v>
          </cell>
          <cell r="B2899">
            <v>10591</v>
          </cell>
          <cell r="C2899">
            <v>1828</v>
          </cell>
          <cell r="E2899" t="str">
            <v>Y uPVC D140x140 PN≥16</v>
          </cell>
          <cell r="F2899">
            <v>0</v>
          </cell>
          <cell r="G2899">
            <v>0</v>
          </cell>
          <cell r="H2899" t="str">
            <v>cái</v>
          </cell>
          <cell r="I2899">
            <v>2</v>
          </cell>
          <cell r="J2899">
            <v>527900</v>
          </cell>
          <cell r="K2899">
            <v>1055800</v>
          </cell>
          <cell r="M2899" t="str">
            <v>Tiền Phong</v>
          </cell>
          <cell r="N2899">
            <v>0</v>
          </cell>
          <cell r="O2899" t="str">
            <v>Việt Nam</v>
          </cell>
          <cell r="Q2899">
            <v>100</v>
          </cell>
          <cell r="R2899">
            <v>528000</v>
          </cell>
          <cell r="S2899">
            <v>0</v>
          </cell>
          <cell r="T2899">
            <v>2</v>
          </cell>
          <cell r="U2899">
            <v>527907</v>
          </cell>
          <cell r="V2899">
            <v>1055814</v>
          </cell>
          <cell r="W2899">
            <v>0</v>
          </cell>
          <cell r="X2899">
            <v>0</v>
          </cell>
          <cell r="Y2899">
            <v>0</v>
          </cell>
          <cell r="Z2899">
            <v>0</v>
          </cell>
          <cell r="AA2899">
            <v>0</v>
          </cell>
          <cell r="AB2899">
            <v>0</v>
          </cell>
          <cell r="AC2899">
            <v>0</v>
          </cell>
          <cell r="AD2899">
            <v>0</v>
          </cell>
          <cell r="AE2899" t="e">
            <v>#REF!</v>
          </cell>
          <cell r="AF2899" t="e">
            <v>#REF!</v>
          </cell>
          <cell r="AI2899">
            <v>527900</v>
          </cell>
          <cell r="AJ2899">
            <v>1055800</v>
          </cell>
        </row>
        <row r="2900">
          <cell r="A2900" t="str">
            <v>B30759</v>
          </cell>
          <cell r="B2900">
            <v>10592</v>
          </cell>
          <cell r="C2900">
            <v>1828</v>
          </cell>
          <cell r="E2900" t="str">
            <v>Y uPVC D140x110 PN≥16</v>
          </cell>
          <cell r="F2900">
            <v>0</v>
          </cell>
          <cell r="G2900">
            <v>0</v>
          </cell>
          <cell r="H2900" t="str">
            <v>cái</v>
          </cell>
          <cell r="I2900">
            <v>7</v>
          </cell>
          <cell r="J2900">
            <v>563900</v>
          </cell>
          <cell r="K2900">
            <v>3947300</v>
          </cell>
          <cell r="M2900" t="str">
            <v>Tiền Phong</v>
          </cell>
          <cell r="N2900">
            <v>0</v>
          </cell>
          <cell r="O2900" t="str">
            <v>Việt Nam</v>
          </cell>
          <cell r="Q2900">
            <v>100</v>
          </cell>
          <cell r="R2900">
            <v>564000</v>
          </cell>
          <cell r="S2900">
            <v>0</v>
          </cell>
          <cell r="T2900">
            <v>7</v>
          </cell>
          <cell r="U2900">
            <v>563890.5</v>
          </cell>
          <cell r="V2900">
            <v>3947233.5</v>
          </cell>
          <cell r="W2900">
            <v>0</v>
          </cell>
          <cell r="X2900">
            <v>0</v>
          </cell>
          <cell r="Y2900">
            <v>0</v>
          </cell>
          <cell r="Z2900">
            <v>0</v>
          </cell>
          <cell r="AA2900">
            <v>0</v>
          </cell>
          <cell r="AB2900">
            <v>0</v>
          </cell>
          <cell r="AC2900">
            <v>0</v>
          </cell>
          <cell r="AD2900">
            <v>0</v>
          </cell>
          <cell r="AE2900" t="e">
            <v>#REF!</v>
          </cell>
          <cell r="AF2900" t="e">
            <v>#REF!</v>
          </cell>
          <cell r="AI2900">
            <v>563900</v>
          </cell>
          <cell r="AJ2900">
            <v>3947300</v>
          </cell>
        </row>
        <row r="2901">
          <cell r="A2901" t="str">
            <v>B30760</v>
          </cell>
          <cell r="B2901">
            <v>10593</v>
          </cell>
          <cell r="C2901">
            <v>1828</v>
          </cell>
          <cell r="E2901" t="str">
            <v>Y uPVC D140x90 PN≥16</v>
          </cell>
          <cell r="F2901">
            <v>0</v>
          </cell>
          <cell r="G2901">
            <v>0</v>
          </cell>
          <cell r="H2901" t="str">
            <v>cái</v>
          </cell>
          <cell r="I2901">
            <v>1</v>
          </cell>
          <cell r="J2901">
            <v>346000</v>
          </cell>
          <cell r="K2901">
            <v>346000</v>
          </cell>
          <cell r="M2901" t="str">
            <v>Tiền Phong</v>
          </cell>
          <cell r="N2901">
            <v>0</v>
          </cell>
          <cell r="O2901" t="str">
            <v>Việt Nam</v>
          </cell>
          <cell r="Q2901">
            <v>100</v>
          </cell>
          <cell r="R2901">
            <v>346000</v>
          </cell>
          <cell r="S2901">
            <v>0</v>
          </cell>
          <cell r="T2901">
            <v>1</v>
          </cell>
          <cell r="U2901">
            <v>345978</v>
          </cell>
          <cell r="V2901">
            <v>345978</v>
          </cell>
          <cell r="W2901">
            <v>0</v>
          </cell>
          <cell r="X2901">
            <v>0</v>
          </cell>
          <cell r="Y2901">
            <v>0</v>
          </cell>
          <cell r="Z2901">
            <v>0</v>
          </cell>
          <cell r="AA2901">
            <v>0</v>
          </cell>
          <cell r="AB2901">
            <v>0</v>
          </cell>
          <cell r="AC2901">
            <v>0</v>
          </cell>
          <cell r="AD2901">
            <v>0</v>
          </cell>
          <cell r="AE2901" t="e">
            <v>#REF!</v>
          </cell>
          <cell r="AF2901" t="e">
            <v>#REF!</v>
          </cell>
          <cell r="AI2901">
            <v>346000</v>
          </cell>
          <cell r="AJ2901">
            <v>346000</v>
          </cell>
        </row>
        <row r="2902">
          <cell r="A2902" t="str">
            <v>B30761</v>
          </cell>
          <cell r="B2902">
            <v>10594</v>
          </cell>
          <cell r="C2902">
            <v>1828</v>
          </cell>
          <cell r="E2902" t="str">
            <v>Y uPVC D110x110 PN≥16</v>
          </cell>
          <cell r="F2902">
            <v>0</v>
          </cell>
          <cell r="G2902">
            <v>0</v>
          </cell>
          <cell r="H2902" t="str">
            <v>cái</v>
          </cell>
          <cell r="I2902">
            <v>1</v>
          </cell>
          <cell r="J2902">
            <v>148000</v>
          </cell>
          <cell r="K2902">
            <v>148000</v>
          </cell>
          <cell r="M2902" t="str">
            <v>Tiền Phong</v>
          </cell>
          <cell r="N2902">
            <v>0</v>
          </cell>
          <cell r="O2902" t="str">
            <v>Việt Nam</v>
          </cell>
          <cell r="Q2902">
            <v>100</v>
          </cell>
          <cell r="R2902">
            <v>147891.06</v>
          </cell>
          <cell r="S2902">
            <v>0</v>
          </cell>
          <cell r="T2902">
            <v>1</v>
          </cell>
          <cell r="U2902">
            <v>147957</v>
          </cell>
          <cell r="V2902">
            <v>147957</v>
          </cell>
          <cell r="W2902">
            <v>0</v>
          </cell>
          <cell r="X2902">
            <v>0</v>
          </cell>
          <cell r="Y2902">
            <v>0</v>
          </cell>
          <cell r="Z2902">
            <v>0</v>
          </cell>
          <cell r="AA2902">
            <v>0</v>
          </cell>
          <cell r="AB2902">
            <v>0</v>
          </cell>
          <cell r="AC2902">
            <v>0</v>
          </cell>
          <cell r="AD2902">
            <v>0</v>
          </cell>
          <cell r="AE2902" t="e">
            <v>#REF!</v>
          </cell>
          <cell r="AF2902" t="e">
            <v>#REF!</v>
          </cell>
          <cell r="AI2902">
            <v>148000</v>
          </cell>
          <cell r="AJ2902">
            <v>148000</v>
          </cell>
        </row>
        <row r="2903">
          <cell r="A2903" t="str">
            <v>B30762</v>
          </cell>
          <cell r="B2903">
            <v>10595</v>
          </cell>
          <cell r="C2903">
            <v>1828</v>
          </cell>
          <cell r="E2903" t="str">
            <v>Y uPVC D110x75 PN≥16</v>
          </cell>
          <cell r="F2903">
            <v>0</v>
          </cell>
          <cell r="G2903">
            <v>0</v>
          </cell>
          <cell r="H2903" t="str">
            <v>cái</v>
          </cell>
          <cell r="I2903">
            <v>2</v>
          </cell>
          <cell r="J2903">
            <v>148000</v>
          </cell>
          <cell r="K2903">
            <v>296000</v>
          </cell>
          <cell r="M2903" t="str">
            <v>Tiền Phong</v>
          </cell>
          <cell r="N2903">
            <v>0</v>
          </cell>
          <cell r="O2903" t="str">
            <v>Việt Nam</v>
          </cell>
          <cell r="Q2903">
            <v>100</v>
          </cell>
          <cell r="R2903">
            <v>147891.06</v>
          </cell>
          <cell r="S2903">
            <v>0</v>
          </cell>
          <cell r="T2903">
            <v>2</v>
          </cell>
          <cell r="U2903">
            <v>147957</v>
          </cell>
          <cell r="V2903">
            <v>295914</v>
          </cell>
          <cell r="W2903">
            <v>0</v>
          </cell>
          <cell r="X2903">
            <v>0</v>
          </cell>
          <cell r="Y2903">
            <v>0</v>
          </cell>
          <cell r="Z2903">
            <v>0</v>
          </cell>
          <cell r="AA2903">
            <v>0</v>
          </cell>
          <cell r="AB2903">
            <v>0</v>
          </cell>
          <cell r="AC2903">
            <v>0</v>
          </cell>
          <cell r="AD2903">
            <v>0</v>
          </cell>
          <cell r="AE2903" t="e">
            <v>#REF!</v>
          </cell>
          <cell r="AF2903" t="e">
            <v>#REF!</v>
          </cell>
          <cell r="AI2903">
            <v>148000</v>
          </cell>
          <cell r="AJ2903">
            <v>296000</v>
          </cell>
        </row>
        <row r="2904">
          <cell r="A2904" t="str">
            <v>B30763</v>
          </cell>
          <cell r="B2904">
            <v>10596</v>
          </cell>
          <cell r="C2904">
            <v>1828</v>
          </cell>
          <cell r="E2904" t="str">
            <v>Y uPVC D110x110 PN≥6</v>
          </cell>
          <cell r="F2904">
            <v>0</v>
          </cell>
          <cell r="G2904">
            <v>0</v>
          </cell>
          <cell r="H2904" t="str">
            <v>cái</v>
          </cell>
          <cell r="I2904">
            <v>1</v>
          </cell>
          <cell r="J2904">
            <v>48900</v>
          </cell>
          <cell r="K2904">
            <v>48900</v>
          </cell>
          <cell r="M2904" t="str">
            <v>Tiền Phong</v>
          </cell>
          <cell r="N2904">
            <v>0</v>
          </cell>
          <cell r="O2904" t="str">
            <v>Việt Nam</v>
          </cell>
          <cell r="Q2904">
            <v>100</v>
          </cell>
          <cell r="R2904">
            <v>49045.53</v>
          </cell>
          <cell r="S2904">
            <v>0</v>
          </cell>
          <cell r="T2904">
            <v>1</v>
          </cell>
          <cell r="U2904">
            <v>48946.5</v>
          </cell>
          <cell r="V2904">
            <v>48946.5</v>
          </cell>
          <cell r="W2904">
            <v>0</v>
          </cell>
          <cell r="X2904">
            <v>0</v>
          </cell>
          <cell r="Y2904">
            <v>0</v>
          </cell>
          <cell r="Z2904">
            <v>0</v>
          </cell>
          <cell r="AA2904">
            <v>0</v>
          </cell>
          <cell r="AB2904">
            <v>0</v>
          </cell>
          <cell r="AC2904">
            <v>0</v>
          </cell>
          <cell r="AD2904">
            <v>0</v>
          </cell>
          <cell r="AE2904" t="e">
            <v>#REF!</v>
          </cell>
          <cell r="AF2904" t="e">
            <v>#REF!</v>
          </cell>
          <cell r="AI2904">
            <v>48900</v>
          </cell>
          <cell r="AJ2904">
            <v>48900</v>
          </cell>
        </row>
        <row r="2905">
          <cell r="A2905" t="str">
            <v>B30764</v>
          </cell>
          <cell r="B2905">
            <v>10597</v>
          </cell>
          <cell r="C2905">
            <v>1828</v>
          </cell>
          <cell r="E2905" t="str">
            <v>Y uPVC D90x90 PN≥6</v>
          </cell>
          <cell r="F2905">
            <v>0</v>
          </cell>
          <cell r="G2905">
            <v>0</v>
          </cell>
          <cell r="H2905" t="str">
            <v>cái</v>
          </cell>
          <cell r="I2905">
            <v>1</v>
          </cell>
          <cell r="J2905">
            <v>32400</v>
          </cell>
          <cell r="K2905">
            <v>32400</v>
          </cell>
          <cell r="M2905" t="str">
            <v>Tiền Phong</v>
          </cell>
          <cell r="N2905">
            <v>0</v>
          </cell>
          <cell r="O2905" t="str">
            <v>Việt Nam</v>
          </cell>
          <cell r="Q2905">
            <v>100</v>
          </cell>
          <cell r="R2905">
            <v>32445.53</v>
          </cell>
          <cell r="S2905">
            <v>0</v>
          </cell>
          <cell r="T2905">
            <v>1</v>
          </cell>
          <cell r="U2905">
            <v>32407.5</v>
          </cell>
          <cell r="V2905">
            <v>32407.5</v>
          </cell>
          <cell r="W2905">
            <v>0</v>
          </cell>
          <cell r="X2905">
            <v>0</v>
          </cell>
          <cell r="Y2905">
            <v>0</v>
          </cell>
          <cell r="Z2905">
            <v>0</v>
          </cell>
          <cell r="AA2905">
            <v>0</v>
          </cell>
          <cell r="AB2905">
            <v>0</v>
          </cell>
          <cell r="AC2905">
            <v>0</v>
          </cell>
          <cell r="AD2905">
            <v>0</v>
          </cell>
          <cell r="AE2905" t="e">
            <v>#REF!</v>
          </cell>
          <cell r="AF2905" t="e">
            <v>#REF!</v>
          </cell>
          <cell r="AI2905">
            <v>32400</v>
          </cell>
          <cell r="AJ2905">
            <v>32400</v>
          </cell>
        </row>
        <row r="2906">
          <cell r="A2906" t="str">
            <v>B30765</v>
          </cell>
          <cell r="B2906">
            <v>10598</v>
          </cell>
          <cell r="C2906">
            <v>1828</v>
          </cell>
          <cell r="E2906" t="str">
            <v>Y uPVC D90x63 PN≥6</v>
          </cell>
          <cell r="F2906">
            <v>0</v>
          </cell>
          <cell r="G2906">
            <v>0</v>
          </cell>
          <cell r="H2906" t="str">
            <v>cái</v>
          </cell>
          <cell r="I2906">
            <v>14</v>
          </cell>
          <cell r="J2906">
            <v>43400</v>
          </cell>
          <cell r="K2906">
            <v>607600</v>
          </cell>
          <cell r="M2906" t="str">
            <v>Tiền Phong</v>
          </cell>
          <cell r="N2906">
            <v>0</v>
          </cell>
          <cell r="O2906" t="str">
            <v>Việt Nam</v>
          </cell>
          <cell r="Q2906">
            <v>100</v>
          </cell>
          <cell r="R2906">
            <v>43462.119999999995</v>
          </cell>
          <cell r="S2906">
            <v>0</v>
          </cell>
          <cell r="T2906">
            <v>14</v>
          </cell>
          <cell r="U2906">
            <v>43359</v>
          </cell>
          <cell r="V2906">
            <v>607026</v>
          </cell>
          <cell r="W2906">
            <v>0</v>
          </cell>
          <cell r="X2906">
            <v>0</v>
          </cell>
          <cell r="Y2906">
            <v>0</v>
          </cell>
          <cell r="Z2906">
            <v>0</v>
          </cell>
          <cell r="AA2906">
            <v>0</v>
          </cell>
          <cell r="AB2906">
            <v>0</v>
          </cell>
          <cell r="AC2906">
            <v>0</v>
          </cell>
          <cell r="AD2906">
            <v>0</v>
          </cell>
          <cell r="AE2906" t="e">
            <v>#REF!</v>
          </cell>
          <cell r="AF2906" t="e">
            <v>#REF!</v>
          </cell>
          <cell r="AI2906">
            <v>43400</v>
          </cell>
          <cell r="AJ2906">
            <v>607600</v>
          </cell>
        </row>
        <row r="2907">
          <cell r="A2907" t="str">
            <v>B30766</v>
          </cell>
          <cell r="B2907">
            <v>10599</v>
          </cell>
          <cell r="C2907">
            <v>1828</v>
          </cell>
          <cell r="E2907" t="str">
            <v>Y uPVC D75x75 PN≥6</v>
          </cell>
          <cell r="F2907">
            <v>0</v>
          </cell>
          <cell r="G2907">
            <v>0</v>
          </cell>
          <cell r="H2907" t="str">
            <v>cái</v>
          </cell>
          <cell r="I2907">
            <v>6</v>
          </cell>
          <cell r="J2907">
            <v>26400</v>
          </cell>
          <cell r="K2907">
            <v>158400</v>
          </cell>
          <cell r="M2907" t="str">
            <v>Tiền Phong</v>
          </cell>
          <cell r="N2907">
            <v>0</v>
          </cell>
          <cell r="O2907" t="str">
            <v>Việt Nam</v>
          </cell>
          <cell r="Q2907">
            <v>100</v>
          </cell>
          <cell r="R2907">
            <v>26484.469999999998</v>
          </cell>
          <cell r="S2907">
            <v>0</v>
          </cell>
          <cell r="T2907">
            <v>6</v>
          </cell>
          <cell r="U2907">
            <v>26373</v>
          </cell>
          <cell r="V2907">
            <v>158238</v>
          </cell>
          <cell r="W2907">
            <v>0</v>
          </cell>
          <cell r="X2907">
            <v>0</v>
          </cell>
          <cell r="Y2907">
            <v>0</v>
          </cell>
          <cell r="Z2907">
            <v>0</v>
          </cell>
          <cell r="AA2907">
            <v>0</v>
          </cell>
          <cell r="AB2907">
            <v>0</v>
          </cell>
          <cell r="AC2907">
            <v>0</v>
          </cell>
          <cell r="AD2907">
            <v>0</v>
          </cell>
          <cell r="AE2907" t="e">
            <v>#REF!</v>
          </cell>
          <cell r="AF2907" t="e">
            <v>#REF!</v>
          </cell>
          <cell r="AI2907">
            <v>26400</v>
          </cell>
          <cell r="AJ2907">
            <v>158400</v>
          </cell>
        </row>
        <row r="2908">
          <cell r="A2908" t="str">
            <v>B30767</v>
          </cell>
          <cell r="B2908">
            <v>10600</v>
          </cell>
          <cell r="C2908">
            <v>1828</v>
          </cell>
          <cell r="E2908" t="str">
            <v>Y uPVC D63x50 PN≥6</v>
          </cell>
          <cell r="F2908">
            <v>0</v>
          </cell>
          <cell r="G2908">
            <v>0</v>
          </cell>
          <cell r="H2908" t="str">
            <v>cái</v>
          </cell>
          <cell r="I2908">
            <v>4</v>
          </cell>
          <cell r="J2908">
            <v>26400</v>
          </cell>
          <cell r="K2908">
            <v>105600</v>
          </cell>
          <cell r="M2908" t="str">
            <v>Tiền Phong</v>
          </cell>
          <cell r="N2908">
            <v>0</v>
          </cell>
          <cell r="O2908" t="str">
            <v>Việt Nam</v>
          </cell>
          <cell r="Q2908">
            <v>100</v>
          </cell>
          <cell r="R2908">
            <v>26484.469999999998</v>
          </cell>
          <cell r="S2908">
            <v>0</v>
          </cell>
          <cell r="T2908">
            <v>4</v>
          </cell>
          <cell r="U2908">
            <v>26373</v>
          </cell>
          <cell r="V2908">
            <v>105492</v>
          </cell>
          <cell r="W2908">
            <v>0</v>
          </cell>
          <cell r="X2908">
            <v>0</v>
          </cell>
          <cell r="Y2908">
            <v>0</v>
          </cell>
          <cell r="Z2908">
            <v>0</v>
          </cell>
          <cell r="AA2908">
            <v>0</v>
          </cell>
          <cell r="AB2908">
            <v>0</v>
          </cell>
          <cell r="AC2908">
            <v>0</v>
          </cell>
          <cell r="AD2908">
            <v>0</v>
          </cell>
          <cell r="AE2908" t="e">
            <v>#REF!</v>
          </cell>
          <cell r="AF2908" t="e">
            <v>#REF!</v>
          </cell>
          <cell r="AI2908">
            <v>26400</v>
          </cell>
          <cell r="AJ2908">
            <v>105600</v>
          </cell>
        </row>
        <row r="2909">
          <cell r="A2909" t="str">
            <v>B30768</v>
          </cell>
          <cell r="B2909">
            <v>10601</v>
          </cell>
          <cell r="C2909">
            <v>1828</v>
          </cell>
          <cell r="E2909" t="str">
            <v>Y uPVC D50x50 PN≥6</v>
          </cell>
          <cell r="F2909">
            <v>0</v>
          </cell>
          <cell r="G2909">
            <v>0</v>
          </cell>
          <cell r="H2909" t="str">
            <v>cái</v>
          </cell>
          <cell r="I2909">
            <v>7</v>
          </cell>
          <cell r="J2909">
            <v>10300</v>
          </cell>
          <cell r="K2909">
            <v>72100</v>
          </cell>
          <cell r="M2909" t="str">
            <v>Tiền Phong</v>
          </cell>
          <cell r="N2909">
            <v>0</v>
          </cell>
          <cell r="O2909" t="str">
            <v>Việt Nam</v>
          </cell>
          <cell r="Q2909">
            <v>100</v>
          </cell>
          <cell r="R2909">
            <v>10262.119999999999</v>
          </cell>
          <cell r="S2909">
            <v>0</v>
          </cell>
          <cell r="T2909">
            <v>7</v>
          </cell>
          <cell r="U2909">
            <v>10281</v>
          </cell>
          <cell r="V2909">
            <v>71967</v>
          </cell>
          <cell r="W2909">
            <v>0</v>
          </cell>
          <cell r="X2909">
            <v>0</v>
          </cell>
          <cell r="Y2909">
            <v>0</v>
          </cell>
          <cell r="Z2909">
            <v>0</v>
          </cell>
          <cell r="AA2909">
            <v>0</v>
          </cell>
          <cell r="AB2909">
            <v>0</v>
          </cell>
          <cell r="AC2909">
            <v>0</v>
          </cell>
          <cell r="AD2909">
            <v>0</v>
          </cell>
          <cell r="AE2909" t="e">
            <v>#REF!</v>
          </cell>
          <cell r="AF2909" t="e">
            <v>#REF!</v>
          </cell>
          <cell r="AI2909">
            <v>10300</v>
          </cell>
          <cell r="AJ2909">
            <v>72100</v>
          </cell>
        </row>
        <row r="2910">
          <cell r="A2910" t="str">
            <v>B30769</v>
          </cell>
          <cell r="B2910">
            <v>10602</v>
          </cell>
          <cell r="C2910">
            <v>1828</v>
          </cell>
          <cell r="E2910" t="str">
            <v>Măng sông nối ống uPVC D250 PN≥16</v>
          </cell>
          <cell r="F2910">
            <v>0</v>
          </cell>
          <cell r="G2910">
            <v>0</v>
          </cell>
          <cell r="H2910" t="str">
            <v>cái</v>
          </cell>
          <cell r="I2910">
            <v>6</v>
          </cell>
          <cell r="J2910">
            <v>2220700</v>
          </cell>
          <cell r="K2910">
            <v>13324200</v>
          </cell>
          <cell r="M2910" t="str">
            <v>Tiền Phong</v>
          </cell>
          <cell r="N2910">
            <v>0</v>
          </cell>
          <cell r="O2910" t="str">
            <v>Việt Nam</v>
          </cell>
          <cell r="Q2910">
            <v>100</v>
          </cell>
          <cell r="R2910">
            <v>2220781.1999999997</v>
          </cell>
          <cell r="S2910">
            <v>0</v>
          </cell>
          <cell r="T2910">
            <v>6</v>
          </cell>
          <cell r="U2910">
            <v>2220696</v>
          </cell>
          <cell r="V2910">
            <v>13324176</v>
          </cell>
          <cell r="W2910">
            <v>0</v>
          </cell>
          <cell r="X2910">
            <v>0</v>
          </cell>
          <cell r="Y2910">
            <v>0</v>
          </cell>
          <cell r="Z2910">
            <v>0</v>
          </cell>
          <cell r="AA2910">
            <v>0</v>
          </cell>
          <cell r="AB2910">
            <v>0</v>
          </cell>
          <cell r="AC2910">
            <v>0</v>
          </cell>
          <cell r="AD2910">
            <v>0</v>
          </cell>
          <cell r="AE2910" t="e">
            <v>#REF!</v>
          </cell>
          <cell r="AF2910" t="e">
            <v>#REF!</v>
          </cell>
          <cell r="AI2910">
            <v>2220700</v>
          </cell>
          <cell r="AJ2910">
            <v>13324200</v>
          </cell>
        </row>
        <row r="2911">
          <cell r="A2911" t="str">
            <v>B30770</v>
          </cell>
          <cell r="B2911">
            <v>10603</v>
          </cell>
          <cell r="C2911">
            <v>1828</v>
          </cell>
          <cell r="E2911" t="str">
            <v>Măng sông nối ống uPVC D200 PN≥16</v>
          </cell>
          <cell r="F2911">
            <v>0</v>
          </cell>
          <cell r="G2911">
            <v>0</v>
          </cell>
          <cell r="H2911" t="str">
            <v>cái</v>
          </cell>
          <cell r="I2911">
            <v>2</v>
          </cell>
          <cell r="J2911">
            <v>207400</v>
          </cell>
          <cell r="K2911">
            <v>414800</v>
          </cell>
          <cell r="M2911" t="str">
            <v>Tiền Phong</v>
          </cell>
          <cell r="N2911">
            <v>0</v>
          </cell>
          <cell r="O2911" t="str">
            <v>Việt Nam</v>
          </cell>
          <cell r="Q2911">
            <v>100</v>
          </cell>
          <cell r="R2911">
            <v>207500</v>
          </cell>
          <cell r="S2911">
            <v>0</v>
          </cell>
          <cell r="T2911">
            <v>2</v>
          </cell>
          <cell r="U2911">
            <v>207408</v>
          </cell>
          <cell r="V2911">
            <v>414816</v>
          </cell>
          <cell r="W2911">
            <v>0</v>
          </cell>
          <cell r="X2911">
            <v>0</v>
          </cell>
          <cell r="Y2911">
            <v>0</v>
          </cell>
          <cell r="Z2911">
            <v>0</v>
          </cell>
          <cell r="AA2911">
            <v>0</v>
          </cell>
          <cell r="AB2911">
            <v>0</v>
          </cell>
          <cell r="AC2911">
            <v>0</v>
          </cell>
          <cell r="AD2911">
            <v>0</v>
          </cell>
          <cell r="AE2911" t="e">
            <v>#REF!</v>
          </cell>
          <cell r="AF2911" t="e">
            <v>#REF!</v>
          </cell>
          <cell r="AI2911">
            <v>207400</v>
          </cell>
          <cell r="AJ2911">
            <v>414800</v>
          </cell>
        </row>
        <row r="2912">
          <cell r="A2912" t="str">
            <v>B30771</v>
          </cell>
          <cell r="B2912">
            <v>10604</v>
          </cell>
          <cell r="C2912">
            <v>1828</v>
          </cell>
          <cell r="E2912" t="str">
            <v>Măng sông nối ống uPVC D160 PN≥16</v>
          </cell>
          <cell r="F2912">
            <v>0</v>
          </cell>
          <cell r="G2912">
            <v>0</v>
          </cell>
          <cell r="H2912" t="str">
            <v>cái</v>
          </cell>
          <cell r="I2912">
            <v>2</v>
          </cell>
          <cell r="J2912">
            <v>118200</v>
          </cell>
          <cell r="K2912">
            <v>236400</v>
          </cell>
          <cell r="M2912" t="str">
            <v>Tiền Phong</v>
          </cell>
          <cell r="N2912">
            <v>0</v>
          </cell>
          <cell r="O2912" t="str">
            <v>Việt Nam</v>
          </cell>
          <cell r="Q2912">
            <v>100</v>
          </cell>
          <cell r="R2912">
            <v>118142.2</v>
          </cell>
          <cell r="S2912">
            <v>0</v>
          </cell>
          <cell r="T2912">
            <v>2</v>
          </cell>
          <cell r="U2912">
            <v>118231.5</v>
          </cell>
          <cell r="V2912">
            <v>236463</v>
          </cell>
          <cell r="W2912">
            <v>0</v>
          </cell>
          <cell r="X2912">
            <v>0</v>
          </cell>
          <cell r="Y2912">
            <v>0</v>
          </cell>
          <cell r="Z2912">
            <v>0</v>
          </cell>
          <cell r="AA2912">
            <v>0</v>
          </cell>
          <cell r="AB2912">
            <v>0</v>
          </cell>
          <cell r="AC2912">
            <v>0</v>
          </cell>
          <cell r="AD2912">
            <v>0</v>
          </cell>
          <cell r="AE2912" t="e">
            <v>#REF!</v>
          </cell>
          <cell r="AF2912" t="e">
            <v>#REF!</v>
          </cell>
          <cell r="AI2912">
            <v>118200</v>
          </cell>
          <cell r="AJ2912">
            <v>236400</v>
          </cell>
        </row>
        <row r="2913">
          <cell r="A2913" t="str">
            <v>B30772</v>
          </cell>
          <cell r="B2913">
            <v>10605</v>
          </cell>
          <cell r="C2913">
            <v>1828</v>
          </cell>
          <cell r="E2913" t="str">
            <v>Măng sông nối ống uPVC D140 PN≥16</v>
          </cell>
          <cell r="F2913">
            <v>0</v>
          </cell>
          <cell r="G2913">
            <v>0</v>
          </cell>
          <cell r="H2913" t="str">
            <v>cái</v>
          </cell>
          <cell r="I2913">
            <v>8</v>
          </cell>
          <cell r="J2913">
            <v>160000</v>
          </cell>
          <cell r="K2913">
            <v>1280000</v>
          </cell>
          <cell r="M2913" t="str">
            <v>Tiền Phong</v>
          </cell>
          <cell r="N2913">
            <v>0</v>
          </cell>
          <cell r="O2913" t="str">
            <v>Việt Nam</v>
          </cell>
          <cell r="Q2913">
            <v>100</v>
          </cell>
          <cell r="R2913">
            <v>160000</v>
          </cell>
          <cell r="S2913">
            <v>0</v>
          </cell>
          <cell r="T2913">
            <v>8</v>
          </cell>
          <cell r="U2913">
            <v>160026</v>
          </cell>
          <cell r="V2913">
            <v>1280208</v>
          </cell>
          <cell r="W2913">
            <v>0</v>
          </cell>
          <cell r="X2913">
            <v>0</v>
          </cell>
          <cell r="Y2913">
            <v>0</v>
          </cell>
          <cell r="Z2913">
            <v>0</v>
          </cell>
          <cell r="AA2913">
            <v>0</v>
          </cell>
          <cell r="AB2913">
            <v>0</v>
          </cell>
          <cell r="AC2913">
            <v>0</v>
          </cell>
          <cell r="AD2913">
            <v>0</v>
          </cell>
          <cell r="AE2913" t="e">
            <v>#REF!</v>
          </cell>
          <cell r="AF2913" t="e">
            <v>#REF!</v>
          </cell>
          <cell r="AI2913">
            <v>160000</v>
          </cell>
          <cell r="AJ2913">
            <v>1280000</v>
          </cell>
        </row>
        <row r="2914">
          <cell r="A2914" t="str">
            <v>B30773</v>
          </cell>
          <cell r="B2914">
            <v>10606</v>
          </cell>
          <cell r="C2914">
            <v>1828</v>
          </cell>
          <cell r="E2914" t="str">
            <v>Măng sông nối ống uPVC D110 PN≥16</v>
          </cell>
          <cell r="F2914">
            <v>0</v>
          </cell>
          <cell r="G2914">
            <v>0</v>
          </cell>
          <cell r="H2914" t="str">
            <v>cái</v>
          </cell>
          <cell r="I2914">
            <v>1</v>
          </cell>
          <cell r="J2914">
            <v>93000</v>
          </cell>
          <cell r="K2914">
            <v>93000</v>
          </cell>
          <cell r="M2914" t="str">
            <v>Tiền Phong</v>
          </cell>
          <cell r="N2914">
            <v>0</v>
          </cell>
          <cell r="O2914" t="str">
            <v>Việt Nam</v>
          </cell>
          <cell r="Q2914">
            <v>100</v>
          </cell>
          <cell r="R2914">
            <v>92943.4</v>
          </cell>
          <cell r="S2914">
            <v>0</v>
          </cell>
          <cell r="T2914">
            <v>1</v>
          </cell>
          <cell r="U2914">
            <v>92976</v>
          </cell>
          <cell r="V2914">
            <v>92976</v>
          </cell>
          <cell r="W2914">
            <v>0</v>
          </cell>
          <cell r="X2914">
            <v>0</v>
          </cell>
          <cell r="Y2914">
            <v>0</v>
          </cell>
          <cell r="Z2914">
            <v>0</v>
          </cell>
          <cell r="AA2914">
            <v>0</v>
          </cell>
          <cell r="AB2914">
            <v>0</v>
          </cell>
          <cell r="AC2914">
            <v>0</v>
          </cell>
          <cell r="AD2914">
            <v>0</v>
          </cell>
          <cell r="AE2914" t="e">
            <v>#REF!</v>
          </cell>
          <cell r="AF2914" t="e">
            <v>#REF!</v>
          </cell>
          <cell r="AI2914">
            <v>93000</v>
          </cell>
          <cell r="AJ2914">
            <v>93000</v>
          </cell>
        </row>
        <row r="2915">
          <cell r="A2915" t="str">
            <v>B30774</v>
          </cell>
          <cell r="B2915">
            <v>10607</v>
          </cell>
          <cell r="C2915">
            <v>1828</v>
          </cell>
          <cell r="E2915" t="str">
            <v>Măng sông nối ống uPVC D90 PN≥6</v>
          </cell>
          <cell r="F2915">
            <v>0</v>
          </cell>
          <cell r="G2915">
            <v>0</v>
          </cell>
          <cell r="H2915" t="str">
            <v>cái</v>
          </cell>
          <cell r="I2915">
            <v>8</v>
          </cell>
          <cell r="J2915">
            <v>19000</v>
          </cell>
          <cell r="K2915">
            <v>152000</v>
          </cell>
          <cell r="M2915" t="str">
            <v>Tiền Phong</v>
          </cell>
          <cell r="N2915">
            <v>0</v>
          </cell>
          <cell r="O2915" t="str">
            <v>Việt Nam</v>
          </cell>
          <cell r="Q2915">
            <v>100</v>
          </cell>
          <cell r="R2915">
            <v>19052.999999999996</v>
          </cell>
          <cell r="S2915">
            <v>0</v>
          </cell>
          <cell r="T2915">
            <v>8</v>
          </cell>
          <cell r="U2915">
            <v>18997.5</v>
          </cell>
          <cell r="V2915">
            <v>151980</v>
          </cell>
          <cell r="W2915">
            <v>0</v>
          </cell>
          <cell r="X2915">
            <v>0</v>
          </cell>
          <cell r="Y2915">
            <v>0</v>
          </cell>
          <cell r="Z2915">
            <v>0</v>
          </cell>
          <cell r="AA2915">
            <v>0</v>
          </cell>
          <cell r="AB2915">
            <v>0</v>
          </cell>
          <cell r="AC2915">
            <v>0</v>
          </cell>
          <cell r="AD2915">
            <v>0</v>
          </cell>
          <cell r="AE2915" t="e">
            <v>#REF!</v>
          </cell>
          <cell r="AF2915" t="e">
            <v>#REF!</v>
          </cell>
          <cell r="AI2915">
            <v>19000</v>
          </cell>
          <cell r="AJ2915">
            <v>152000</v>
          </cell>
        </row>
        <row r="2916">
          <cell r="A2916" t="str">
            <v>B30775</v>
          </cell>
          <cell r="B2916">
            <v>10608</v>
          </cell>
          <cell r="C2916">
            <v>1828</v>
          </cell>
          <cell r="E2916" t="str">
            <v>Măng sông nối ống uPVC D75 PN≥6</v>
          </cell>
          <cell r="F2916">
            <v>0</v>
          </cell>
          <cell r="G2916">
            <v>0</v>
          </cell>
          <cell r="H2916" t="str">
            <v>cái</v>
          </cell>
          <cell r="I2916">
            <v>4</v>
          </cell>
          <cell r="J2916">
            <v>21000</v>
          </cell>
          <cell r="K2916">
            <v>84000</v>
          </cell>
          <cell r="M2916" t="str">
            <v>Tiền Phong</v>
          </cell>
          <cell r="N2916">
            <v>0</v>
          </cell>
          <cell r="O2916" t="str">
            <v>Việt Nam</v>
          </cell>
          <cell r="Q2916">
            <v>100</v>
          </cell>
          <cell r="R2916">
            <v>20999</v>
          </cell>
          <cell r="S2916">
            <v>0</v>
          </cell>
          <cell r="T2916">
            <v>4</v>
          </cell>
          <cell r="U2916">
            <v>21009</v>
          </cell>
          <cell r="V2916">
            <v>84036</v>
          </cell>
          <cell r="W2916">
            <v>0</v>
          </cell>
          <cell r="X2916">
            <v>0</v>
          </cell>
          <cell r="Y2916">
            <v>0</v>
          </cell>
          <cell r="Z2916">
            <v>0</v>
          </cell>
          <cell r="AA2916">
            <v>0</v>
          </cell>
          <cell r="AB2916">
            <v>0</v>
          </cell>
          <cell r="AC2916">
            <v>0</v>
          </cell>
          <cell r="AD2916">
            <v>0</v>
          </cell>
          <cell r="AE2916" t="e">
            <v>#REF!</v>
          </cell>
          <cell r="AF2916" t="e">
            <v>#REF!</v>
          </cell>
          <cell r="AI2916">
            <v>21000</v>
          </cell>
          <cell r="AJ2916">
            <v>84000</v>
          </cell>
        </row>
        <row r="2917">
          <cell r="A2917" t="str">
            <v>B30776</v>
          </cell>
          <cell r="B2917">
            <v>10609</v>
          </cell>
          <cell r="C2917">
            <v>1828</v>
          </cell>
          <cell r="E2917" t="str">
            <v>Măng sông nối ống uPVC D63 PN≥6</v>
          </cell>
          <cell r="F2917">
            <v>0</v>
          </cell>
          <cell r="G2917">
            <v>0</v>
          </cell>
          <cell r="H2917" t="str">
            <v>cái</v>
          </cell>
          <cell r="I2917">
            <v>2</v>
          </cell>
          <cell r="J2917">
            <v>9400</v>
          </cell>
          <cell r="K2917">
            <v>18800</v>
          </cell>
          <cell r="M2917" t="str">
            <v>Tiền Phong</v>
          </cell>
          <cell r="N2917">
            <v>0</v>
          </cell>
          <cell r="O2917" t="str">
            <v>Việt Nam</v>
          </cell>
          <cell r="Q2917">
            <v>100</v>
          </cell>
          <cell r="R2917">
            <v>9416.9999999999982</v>
          </cell>
          <cell r="S2917">
            <v>0</v>
          </cell>
          <cell r="T2917">
            <v>2</v>
          </cell>
          <cell r="U2917">
            <v>9387</v>
          </cell>
          <cell r="V2917">
            <v>18774</v>
          </cell>
          <cell r="W2917">
            <v>0</v>
          </cell>
          <cell r="X2917">
            <v>0</v>
          </cell>
          <cell r="Y2917">
            <v>0</v>
          </cell>
          <cell r="Z2917">
            <v>0</v>
          </cell>
          <cell r="AA2917">
            <v>0</v>
          </cell>
          <cell r="AB2917">
            <v>0</v>
          </cell>
          <cell r="AC2917">
            <v>0</v>
          </cell>
          <cell r="AD2917">
            <v>0</v>
          </cell>
          <cell r="AE2917" t="e">
            <v>#REF!</v>
          </cell>
          <cell r="AF2917" t="e">
            <v>#REF!</v>
          </cell>
          <cell r="AI2917">
            <v>9400</v>
          </cell>
          <cell r="AJ2917">
            <v>18800</v>
          </cell>
        </row>
        <row r="2918">
          <cell r="A2918" t="str">
            <v>B30777</v>
          </cell>
          <cell r="B2918">
            <v>10610</v>
          </cell>
          <cell r="C2918">
            <v>1828</v>
          </cell>
          <cell r="E2918" t="str">
            <v>Măng sông nối ống uPVC D50 PN≥6</v>
          </cell>
          <cell r="F2918">
            <v>0</v>
          </cell>
          <cell r="G2918">
            <v>0</v>
          </cell>
          <cell r="H2918" t="str">
            <v>cái</v>
          </cell>
          <cell r="I2918">
            <v>2</v>
          </cell>
          <cell r="J2918">
            <v>6000</v>
          </cell>
          <cell r="K2918">
            <v>12000</v>
          </cell>
          <cell r="M2918" t="str">
            <v>Tiền Phong</v>
          </cell>
          <cell r="N2918">
            <v>0</v>
          </cell>
          <cell r="O2918" t="str">
            <v>Việt Nam</v>
          </cell>
          <cell r="Q2918">
            <v>100</v>
          </cell>
          <cell r="R2918">
            <v>6059</v>
          </cell>
          <cell r="S2918">
            <v>0</v>
          </cell>
          <cell r="T2918">
            <v>2</v>
          </cell>
          <cell r="U2918">
            <v>6034.5</v>
          </cell>
          <cell r="V2918">
            <v>12069</v>
          </cell>
          <cell r="W2918">
            <v>0</v>
          </cell>
          <cell r="X2918">
            <v>0</v>
          </cell>
          <cell r="Y2918">
            <v>0</v>
          </cell>
          <cell r="Z2918">
            <v>0</v>
          </cell>
          <cell r="AA2918">
            <v>0</v>
          </cell>
          <cell r="AB2918">
            <v>0</v>
          </cell>
          <cell r="AC2918">
            <v>0</v>
          </cell>
          <cell r="AD2918">
            <v>0</v>
          </cell>
          <cell r="AE2918" t="e">
            <v>#REF!</v>
          </cell>
          <cell r="AF2918" t="e">
            <v>#REF!</v>
          </cell>
          <cell r="AI2918">
            <v>6000</v>
          </cell>
          <cell r="AJ2918">
            <v>12000</v>
          </cell>
        </row>
        <row r="2919">
          <cell r="A2919" t="str">
            <v>B30778</v>
          </cell>
          <cell r="B2919">
            <v>10611</v>
          </cell>
          <cell r="C2919">
            <v>1828</v>
          </cell>
          <cell r="E2919" t="str">
            <v>Măng sông nối ống uPVC D40 PN≥6</v>
          </cell>
          <cell r="F2919">
            <v>0</v>
          </cell>
          <cell r="G2919">
            <v>0</v>
          </cell>
          <cell r="H2919" t="str">
            <v>cái</v>
          </cell>
          <cell r="I2919">
            <v>4</v>
          </cell>
          <cell r="J2919">
            <v>3800</v>
          </cell>
          <cell r="K2919">
            <v>15200</v>
          </cell>
          <cell r="M2919" t="str">
            <v>Tiền Phong</v>
          </cell>
          <cell r="N2919">
            <v>0</v>
          </cell>
          <cell r="O2919" t="str">
            <v>Việt Nam</v>
          </cell>
          <cell r="Q2919">
            <v>100</v>
          </cell>
          <cell r="R2919">
            <v>3869</v>
          </cell>
          <cell r="S2919">
            <v>0</v>
          </cell>
          <cell r="T2919">
            <v>4</v>
          </cell>
          <cell r="U2919">
            <v>3799.5</v>
          </cell>
          <cell r="V2919">
            <v>15198</v>
          </cell>
          <cell r="W2919">
            <v>0</v>
          </cell>
          <cell r="X2919">
            <v>0</v>
          </cell>
          <cell r="Y2919">
            <v>0</v>
          </cell>
          <cell r="Z2919">
            <v>0</v>
          </cell>
          <cell r="AA2919">
            <v>0</v>
          </cell>
          <cell r="AB2919">
            <v>0</v>
          </cell>
          <cell r="AC2919">
            <v>0</v>
          </cell>
          <cell r="AD2919">
            <v>0</v>
          </cell>
          <cell r="AE2919" t="e">
            <v>#REF!</v>
          </cell>
          <cell r="AF2919" t="e">
            <v>#REF!</v>
          </cell>
          <cell r="AI2919">
            <v>3800</v>
          </cell>
          <cell r="AJ2919">
            <v>15200</v>
          </cell>
        </row>
        <row r="2920">
          <cell r="A2920" t="str">
            <v>B30779</v>
          </cell>
          <cell r="B2920">
            <v>10612</v>
          </cell>
          <cell r="C2920">
            <v>1828</v>
          </cell>
          <cell r="E2920" t="str">
            <v>Bịt xả thông tắc uPVC D250 PN≥16</v>
          </cell>
          <cell r="F2920">
            <v>0</v>
          </cell>
          <cell r="G2920">
            <v>0</v>
          </cell>
          <cell r="H2920" t="str">
            <v>cái</v>
          </cell>
          <cell r="I2920">
            <v>1</v>
          </cell>
          <cell r="J2920">
            <v>1494100</v>
          </cell>
          <cell r="K2920">
            <v>1494100</v>
          </cell>
          <cell r="M2920" t="str">
            <v>Tiền Phong</v>
          </cell>
          <cell r="N2920">
            <v>0</v>
          </cell>
          <cell r="O2920" t="str">
            <v>Việt Nam</v>
          </cell>
          <cell r="Q2920">
            <v>100</v>
          </cell>
          <cell r="R2920">
            <v>1494000</v>
          </cell>
          <cell r="S2920">
            <v>0</v>
          </cell>
          <cell r="T2920">
            <v>1</v>
          </cell>
          <cell r="U2920">
            <v>1494097.5</v>
          </cell>
          <cell r="V2920">
            <v>1494097.5</v>
          </cell>
          <cell r="W2920">
            <v>0</v>
          </cell>
          <cell r="X2920">
            <v>0</v>
          </cell>
          <cell r="Y2920">
            <v>0</v>
          </cell>
          <cell r="Z2920">
            <v>0</v>
          </cell>
          <cell r="AA2920">
            <v>0</v>
          </cell>
          <cell r="AB2920">
            <v>0</v>
          </cell>
          <cell r="AC2920">
            <v>0</v>
          </cell>
          <cell r="AD2920">
            <v>0</v>
          </cell>
          <cell r="AE2920" t="e">
            <v>#REF!</v>
          </cell>
          <cell r="AF2920" t="e">
            <v>#REF!</v>
          </cell>
          <cell r="AI2920">
            <v>1494100</v>
          </cell>
          <cell r="AJ2920">
            <v>1494100</v>
          </cell>
        </row>
        <row r="2921">
          <cell r="A2921" t="str">
            <v>B30780</v>
          </cell>
          <cell r="B2921">
            <v>10613</v>
          </cell>
          <cell r="C2921">
            <v>1828</v>
          </cell>
          <cell r="E2921" t="str">
            <v>Bịt xả thông tắc uPVC D200 PN≥16</v>
          </cell>
          <cell r="F2921">
            <v>0</v>
          </cell>
          <cell r="G2921">
            <v>0</v>
          </cell>
          <cell r="H2921" t="str">
            <v>cái</v>
          </cell>
          <cell r="I2921">
            <v>4</v>
          </cell>
          <cell r="J2921">
            <v>320700</v>
          </cell>
          <cell r="K2921">
            <v>1282800</v>
          </cell>
          <cell r="M2921" t="str">
            <v>Tiền Phong</v>
          </cell>
          <cell r="N2921">
            <v>0</v>
          </cell>
          <cell r="O2921" t="str">
            <v>Việt Nam</v>
          </cell>
          <cell r="Q2921">
            <v>100</v>
          </cell>
          <cell r="R2921">
            <v>320762</v>
          </cell>
          <cell r="S2921">
            <v>0</v>
          </cell>
          <cell r="T2921">
            <v>4</v>
          </cell>
          <cell r="U2921">
            <v>320722.5</v>
          </cell>
          <cell r="V2921">
            <v>1282890</v>
          </cell>
          <cell r="W2921">
            <v>0</v>
          </cell>
          <cell r="X2921">
            <v>0</v>
          </cell>
          <cell r="Y2921">
            <v>0</v>
          </cell>
          <cell r="Z2921">
            <v>0</v>
          </cell>
          <cell r="AA2921">
            <v>0</v>
          </cell>
          <cell r="AB2921">
            <v>0</v>
          </cell>
          <cell r="AC2921">
            <v>0</v>
          </cell>
          <cell r="AD2921">
            <v>0</v>
          </cell>
          <cell r="AE2921" t="e">
            <v>#REF!</v>
          </cell>
          <cell r="AF2921" t="e">
            <v>#REF!</v>
          </cell>
          <cell r="AI2921">
            <v>320700</v>
          </cell>
          <cell r="AJ2921">
            <v>1282800</v>
          </cell>
        </row>
        <row r="2922">
          <cell r="A2922" t="str">
            <v>B30781</v>
          </cell>
          <cell r="B2922">
            <v>10614</v>
          </cell>
          <cell r="C2922">
            <v>1828</v>
          </cell>
          <cell r="E2922" t="str">
            <v>Bịt xả thông tắc uPVC D160 PN≥16</v>
          </cell>
          <cell r="F2922">
            <v>0</v>
          </cell>
          <cell r="G2922">
            <v>0</v>
          </cell>
          <cell r="H2922" t="str">
            <v>cái</v>
          </cell>
          <cell r="I2922">
            <v>3</v>
          </cell>
          <cell r="J2922">
            <v>179500</v>
          </cell>
          <cell r="K2922">
            <v>538500</v>
          </cell>
          <cell r="M2922" t="str">
            <v>Tiền Phong</v>
          </cell>
          <cell r="N2922">
            <v>0</v>
          </cell>
          <cell r="O2922" t="str">
            <v>Việt Nam</v>
          </cell>
          <cell r="Q2922">
            <v>100</v>
          </cell>
          <cell r="R2922">
            <v>179580</v>
          </cell>
          <cell r="S2922">
            <v>0</v>
          </cell>
          <cell r="T2922">
            <v>3</v>
          </cell>
          <cell r="U2922">
            <v>179470.5</v>
          </cell>
          <cell r="V2922">
            <v>538411.5</v>
          </cell>
          <cell r="W2922">
            <v>0</v>
          </cell>
          <cell r="X2922">
            <v>0</v>
          </cell>
          <cell r="Y2922">
            <v>0</v>
          </cell>
          <cell r="Z2922">
            <v>0</v>
          </cell>
          <cell r="AA2922">
            <v>0</v>
          </cell>
          <cell r="AB2922">
            <v>0</v>
          </cell>
          <cell r="AC2922">
            <v>0</v>
          </cell>
          <cell r="AD2922">
            <v>0</v>
          </cell>
          <cell r="AE2922" t="e">
            <v>#REF!</v>
          </cell>
          <cell r="AF2922" t="e">
            <v>#REF!</v>
          </cell>
          <cell r="AI2922">
            <v>179500</v>
          </cell>
          <cell r="AJ2922">
            <v>538500</v>
          </cell>
        </row>
        <row r="2923">
          <cell r="A2923" t="str">
            <v>B30782</v>
          </cell>
          <cell r="B2923">
            <v>10615</v>
          </cell>
          <cell r="C2923">
            <v>1828</v>
          </cell>
          <cell r="E2923" t="str">
            <v>Bịt xả thông tắc uPVC D140 PN≥16</v>
          </cell>
          <cell r="F2923">
            <v>0</v>
          </cell>
          <cell r="G2923">
            <v>0</v>
          </cell>
          <cell r="H2923" t="str">
            <v>cái</v>
          </cell>
          <cell r="I2923">
            <v>1</v>
          </cell>
          <cell r="J2923">
            <v>112000</v>
          </cell>
          <cell r="K2923">
            <v>112000</v>
          </cell>
          <cell r="M2923" t="str">
            <v>Tiền Phong</v>
          </cell>
          <cell r="N2923">
            <v>0</v>
          </cell>
          <cell r="O2923" t="str">
            <v>Việt Nam</v>
          </cell>
          <cell r="Q2923">
            <v>100</v>
          </cell>
          <cell r="R2923">
            <v>111909</v>
          </cell>
          <cell r="S2923">
            <v>0</v>
          </cell>
          <cell r="T2923">
            <v>1</v>
          </cell>
          <cell r="U2923">
            <v>111973.5</v>
          </cell>
          <cell r="V2923">
            <v>111973.5</v>
          </cell>
          <cell r="W2923">
            <v>0</v>
          </cell>
          <cell r="X2923">
            <v>0</v>
          </cell>
          <cell r="Y2923">
            <v>0</v>
          </cell>
          <cell r="Z2923">
            <v>0</v>
          </cell>
          <cell r="AA2923">
            <v>0</v>
          </cell>
          <cell r="AB2923">
            <v>0</v>
          </cell>
          <cell r="AC2923">
            <v>0</v>
          </cell>
          <cell r="AD2923">
            <v>0</v>
          </cell>
          <cell r="AE2923" t="e">
            <v>#REF!</v>
          </cell>
          <cell r="AF2923" t="e">
            <v>#REF!</v>
          </cell>
          <cell r="AI2923">
            <v>112000</v>
          </cell>
          <cell r="AJ2923">
            <v>112000</v>
          </cell>
        </row>
        <row r="2924">
          <cell r="A2924" t="str">
            <v>B30783</v>
          </cell>
          <cell r="B2924">
            <v>10616</v>
          </cell>
          <cell r="C2924">
            <v>1828</v>
          </cell>
          <cell r="E2924" t="str">
            <v>Bịt xả thông tắc uPVC D110 PN≥16</v>
          </cell>
          <cell r="F2924">
            <v>0</v>
          </cell>
          <cell r="G2924">
            <v>0</v>
          </cell>
          <cell r="H2924" t="str">
            <v>cái</v>
          </cell>
          <cell r="I2924">
            <v>1</v>
          </cell>
          <cell r="J2924">
            <v>21200</v>
          </cell>
          <cell r="K2924">
            <v>21200</v>
          </cell>
          <cell r="M2924" t="str">
            <v>Tiền Phong</v>
          </cell>
          <cell r="N2924">
            <v>0</v>
          </cell>
          <cell r="O2924" t="str">
            <v>Việt Nam</v>
          </cell>
          <cell r="Q2924">
            <v>100</v>
          </cell>
          <cell r="R2924">
            <v>21127.649999999998</v>
          </cell>
          <cell r="S2924">
            <v>0</v>
          </cell>
          <cell r="T2924">
            <v>1</v>
          </cell>
          <cell r="U2924">
            <v>21232.5</v>
          </cell>
          <cell r="V2924">
            <v>21232.5</v>
          </cell>
          <cell r="W2924">
            <v>0</v>
          </cell>
          <cell r="X2924">
            <v>0</v>
          </cell>
          <cell r="Y2924">
            <v>0</v>
          </cell>
          <cell r="Z2924">
            <v>0</v>
          </cell>
          <cell r="AA2924">
            <v>0</v>
          </cell>
          <cell r="AB2924">
            <v>0</v>
          </cell>
          <cell r="AC2924">
            <v>0</v>
          </cell>
          <cell r="AD2924">
            <v>0</v>
          </cell>
          <cell r="AE2924" t="e">
            <v>#REF!</v>
          </cell>
          <cell r="AF2924" t="e">
            <v>#REF!</v>
          </cell>
          <cell r="AI2924">
            <v>21200</v>
          </cell>
          <cell r="AJ2924">
            <v>21200</v>
          </cell>
        </row>
        <row r="2925">
          <cell r="A2925" t="str">
            <v>B30784</v>
          </cell>
          <cell r="B2925">
            <v>10617</v>
          </cell>
          <cell r="C2925">
            <v>1828</v>
          </cell>
          <cell r="E2925" t="str">
            <v>Bịt xả thông tắc uPVC D90 PN≥6</v>
          </cell>
          <cell r="F2925">
            <v>0</v>
          </cell>
          <cell r="G2925">
            <v>0</v>
          </cell>
          <cell r="H2925" t="str">
            <v>cái</v>
          </cell>
          <cell r="I2925">
            <v>4</v>
          </cell>
          <cell r="J2925">
            <v>38900</v>
          </cell>
          <cell r="K2925">
            <v>155600</v>
          </cell>
          <cell r="M2925" t="str">
            <v>Tiền Phong</v>
          </cell>
          <cell r="N2925">
            <v>0</v>
          </cell>
          <cell r="O2925" t="str">
            <v>Việt Nam</v>
          </cell>
          <cell r="Q2925">
            <v>100</v>
          </cell>
          <cell r="R2925">
            <v>38981.999999999993</v>
          </cell>
          <cell r="S2925">
            <v>0</v>
          </cell>
          <cell r="T2925">
            <v>4</v>
          </cell>
          <cell r="U2925">
            <v>38889</v>
          </cell>
          <cell r="V2925">
            <v>155556</v>
          </cell>
          <cell r="W2925">
            <v>0</v>
          </cell>
          <cell r="X2925">
            <v>0</v>
          </cell>
          <cell r="Y2925">
            <v>0</v>
          </cell>
          <cell r="Z2925">
            <v>0</v>
          </cell>
          <cell r="AA2925">
            <v>0</v>
          </cell>
          <cell r="AB2925">
            <v>0</v>
          </cell>
          <cell r="AC2925">
            <v>0</v>
          </cell>
          <cell r="AD2925">
            <v>0</v>
          </cell>
          <cell r="AE2925" t="e">
            <v>#REF!</v>
          </cell>
          <cell r="AF2925" t="e">
            <v>#REF!</v>
          </cell>
          <cell r="AI2925">
            <v>38900</v>
          </cell>
          <cell r="AJ2925">
            <v>155600</v>
          </cell>
        </row>
        <row r="2926">
          <cell r="A2926" t="str">
            <v>B30785</v>
          </cell>
          <cell r="B2926">
            <v>10618</v>
          </cell>
          <cell r="C2926">
            <v>1828</v>
          </cell>
          <cell r="E2926" t="str">
            <v>Bịt xả thông tắc uPVC D75 PN≥6</v>
          </cell>
          <cell r="F2926">
            <v>0</v>
          </cell>
          <cell r="G2926">
            <v>0</v>
          </cell>
          <cell r="H2926" t="str">
            <v>cái</v>
          </cell>
          <cell r="I2926">
            <v>2</v>
          </cell>
          <cell r="J2926">
            <v>28400</v>
          </cell>
          <cell r="K2926">
            <v>56800</v>
          </cell>
          <cell r="M2926" t="str">
            <v>Tiền Phong</v>
          </cell>
          <cell r="N2926">
            <v>0</v>
          </cell>
          <cell r="O2926" t="str">
            <v>Việt Nam</v>
          </cell>
          <cell r="Q2926">
            <v>100</v>
          </cell>
          <cell r="R2926">
            <v>28303</v>
          </cell>
          <cell r="S2926">
            <v>0</v>
          </cell>
          <cell r="T2926">
            <v>2</v>
          </cell>
          <cell r="U2926">
            <v>28384.5</v>
          </cell>
          <cell r="V2926">
            <v>56769</v>
          </cell>
          <cell r="W2926">
            <v>0</v>
          </cell>
          <cell r="X2926">
            <v>0</v>
          </cell>
          <cell r="Y2926">
            <v>0</v>
          </cell>
          <cell r="Z2926">
            <v>0</v>
          </cell>
          <cell r="AA2926">
            <v>0</v>
          </cell>
          <cell r="AB2926">
            <v>0</v>
          </cell>
          <cell r="AC2926">
            <v>0</v>
          </cell>
          <cell r="AD2926">
            <v>0</v>
          </cell>
          <cell r="AE2926" t="e">
            <v>#REF!</v>
          </cell>
          <cell r="AF2926" t="e">
            <v>#REF!</v>
          </cell>
          <cell r="AI2926">
            <v>28400</v>
          </cell>
          <cell r="AJ2926">
            <v>56800</v>
          </cell>
        </row>
        <row r="2927">
          <cell r="A2927" t="str">
            <v>B30786</v>
          </cell>
          <cell r="B2927">
            <v>10619</v>
          </cell>
          <cell r="C2927">
            <v>1828</v>
          </cell>
          <cell r="E2927" t="str">
            <v>Bịt xả thông tắc uPVC D63 PN≥6</v>
          </cell>
          <cell r="F2927">
            <v>0</v>
          </cell>
          <cell r="G2927">
            <v>0</v>
          </cell>
          <cell r="H2927" t="str">
            <v>cái</v>
          </cell>
          <cell r="I2927">
            <v>1</v>
          </cell>
          <cell r="J2927">
            <v>7600</v>
          </cell>
          <cell r="K2927">
            <v>7600</v>
          </cell>
          <cell r="M2927" t="str">
            <v>Tiền Phong</v>
          </cell>
          <cell r="N2927">
            <v>0</v>
          </cell>
          <cell r="O2927" t="str">
            <v>Việt Nam</v>
          </cell>
          <cell r="Q2927">
            <v>100</v>
          </cell>
          <cell r="R2927">
            <v>7545.53</v>
          </cell>
          <cell r="S2927">
            <v>0</v>
          </cell>
          <cell r="T2927">
            <v>1</v>
          </cell>
          <cell r="U2927">
            <v>7599</v>
          </cell>
          <cell r="V2927">
            <v>7599</v>
          </cell>
          <cell r="W2927">
            <v>0</v>
          </cell>
          <cell r="X2927">
            <v>0</v>
          </cell>
          <cell r="Y2927">
            <v>0</v>
          </cell>
          <cell r="Z2927">
            <v>0</v>
          </cell>
          <cell r="AA2927">
            <v>0</v>
          </cell>
          <cell r="AB2927">
            <v>0</v>
          </cell>
          <cell r="AC2927">
            <v>0</v>
          </cell>
          <cell r="AD2927">
            <v>0</v>
          </cell>
          <cell r="AE2927" t="e">
            <v>#REF!</v>
          </cell>
          <cell r="AF2927" t="e">
            <v>#REF!</v>
          </cell>
          <cell r="AI2927">
            <v>7600</v>
          </cell>
          <cell r="AJ2927">
            <v>7600</v>
          </cell>
        </row>
        <row r="2928">
          <cell r="A2928" t="str">
            <v>B30787</v>
          </cell>
          <cell r="B2928">
            <v>10620</v>
          </cell>
          <cell r="C2928">
            <v>1828</v>
          </cell>
          <cell r="E2928" t="str">
            <v>Nắp bịt uPVC D110 PN≥6</v>
          </cell>
          <cell r="F2928">
            <v>0</v>
          </cell>
          <cell r="G2928">
            <v>0</v>
          </cell>
          <cell r="H2928" t="str">
            <v>cái</v>
          </cell>
          <cell r="I2928">
            <v>9</v>
          </cell>
          <cell r="J2928">
            <v>31700</v>
          </cell>
          <cell r="K2928">
            <v>285300</v>
          </cell>
          <cell r="M2928" t="str">
            <v>Tiền Phong</v>
          </cell>
          <cell r="N2928">
            <v>0</v>
          </cell>
          <cell r="O2928" t="str">
            <v>Việt Nam</v>
          </cell>
          <cell r="Q2928">
            <v>100</v>
          </cell>
          <cell r="R2928">
            <v>31682</v>
          </cell>
          <cell r="S2928">
            <v>0</v>
          </cell>
          <cell r="T2928">
            <v>9</v>
          </cell>
          <cell r="U2928">
            <v>31737</v>
          </cell>
          <cell r="V2928">
            <v>285633</v>
          </cell>
          <cell r="W2928">
            <v>0</v>
          </cell>
          <cell r="X2928">
            <v>0</v>
          </cell>
          <cell r="Y2928">
            <v>0</v>
          </cell>
          <cell r="Z2928">
            <v>0</v>
          </cell>
          <cell r="AA2928">
            <v>0</v>
          </cell>
          <cell r="AB2928">
            <v>0</v>
          </cell>
          <cell r="AC2928">
            <v>0</v>
          </cell>
          <cell r="AD2928">
            <v>0</v>
          </cell>
          <cell r="AE2928" t="e">
            <v>#REF!</v>
          </cell>
          <cell r="AF2928" t="e">
            <v>#REF!</v>
          </cell>
          <cell r="AI2928">
            <v>31700</v>
          </cell>
          <cell r="AJ2928">
            <v>285300</v>
          </cell>
        </row>
        <row r="2929">
          <cell r="A2929" t="str">
            <v>B30788</v>
          </cell>
          <cell r="B2929">
            <v>10621</v>
          </cell>
          <cell r="C2929">
            <v>1828</v>
          </cell>
          <cell r="E2929" t="str">
            <v>Nắp bịt uPVC D75 PN≥6</v>
          </cell>
          <cell r="F2929">
            <v>0</v>
          </cell>
          <cell r="G2929">
            <v>0</v>
          </cell>
          <cell r="H2929" t="str">
            <v>cái</v>
          </cell>
          <cell r="I2929">
            <v>6</v>
          </cell>
          <cell r="J2929">
            <v>6900</v>
          </cell>
          <cell r="K2929">
            <v>41400</v>
          </cell>
          <cell r="M2929" t="str">
            <v>Tiền Phong</v>
          </cell>
          <cell r="N2929">
            <v>0</v>
          </cell>
          <cell r="O2929" t="str">
            <v>Việt Nam</v>
          </cell>
          <cell r="Q2929">
            <v>100</v>
          </cell>
          <cell r="R2929">
            <v>6942.12</v>
          </cell>
          <cell r="S2929">
            <v>0</v>
          </cell>
          <cell r="T2929">
            <v>6</v>
          </cell>
          <cell r="U2929">
            <v>6928.5</v>
          </cell>
          <cell r="V2929">
            <v>41571</v>
          </cell>
          <cell r="W2929">
            <v>0</v>
          </cell>
          <cell r="X2929">
            <v>0</v>
          </cell>
          <cell r="Y2929">
            <v>0</v>
          </cell>
          <cell r="Z2929">
            <v>0</v>
          </cell>
          <cell r="AA2929">
            <v>0</v>
          </cell>
          <cell r="AB2929">
            <v>0</v>
          </cell>
          <cell r="AC2929">
            <v>0</v>
          </cell>
          <cell r="AD2929">
            <v>0</v>
          </cell>
          <cell r="AE2929" t="e">
            <v>#REF!</v>
          </cell>
          <cell r="AF2929" t="e">
            <v>#REF!</v>
          </cell>
          <cell r="AI2929">
            <v>6900</v>
          </cell>
          <cell r="AJ2929">
            <v>41400</v>
          </cell>
        </row>
        <row r="2930">
          <cell r="A2930" t="str">
            <v>B30789</v>
          </cell>
          <cell r="B2930">
            <v>10622</v>
          </cell>
          <cell r="C2930">
            <v>1828</v>
          </cell>
          <cell r="E2930" t="str">
            <v>Nắp bịt uPVC D50 PN≥6</v>
          </cell>
          <cell r="F2930">
            <v>0</v>
          </cell>
          <cell r="G2930">
            <v>0</v>
          </cell>
          <cell r="H2930" t="str">
            <v>cái</v>
          </cell>
          <cell r="I2930">
            <v>5</v>
          </cell>
          <cell r="J2930">
            <v>3800</v>
          </cell>
          <cell r="K2930">
            <v>19000</v>
          </cell>
          <cell r="M2930" t="str">
            <v>Tiền Phong</v>
          </cell>
          <cell r="N2930">
            <v>0</v>
          </cell>
          <cell r="O2930" t="str">
            <v>Việt Nam</v>
          </cell>
          <cell r="Q2930">
            <v>100</v>
          </cell>
          <cell r="R2930">
            <v>3869</v>
          </cell>
          <cell r="S2930">
            <v>0</v>
          </cell>
          <cell r="T2930">
            <v>5</v>
          </cell>
          <cell r="U2930">
            <v>3799.5</v>
          </cell>
          <cell r="V2930">
            <v>18997.5</v>
          </cell>
          <cell r="W2930">
            <v>0</v>
          </cell>
          <cell r="X2930">
            <v>0</v>
          </cell>
          <cell r="Y2930">
            <v>0</v>
          </cell>
          <cell r="Z2930">
            <v>0</v>
          </cell>
          <cell r="AA2930">
            <v>0</v>
          </cell>
          <cell r="AB2930">
            <v>0</v>
          </cell>
          <cell r="AC2930">
            <v>0</v>
          </cell>
          <cell r="AD2930">
            <v>0</v>
          </cell>
          <cell r="AE2930" t="e">
            <v>#REF!</v>
          </cell>
          <cell r="AF2930" t="e">
            <v>#REF!</v>
          </cell>
          <cell r="AI2930">
            <v>3800</v>
          </cell>
          <cell r="AJ2930">
            <v>19000</v>
          </cell>
        </row>
        <row r="2931">
          <cell r="A2931" t="str">
            <v>B30790</v>
          </cell>
          <cell r="B2931">
            <v>10623</v>
          </cell>
          <cell r="C2931">
            <v>1828</v>
          </cell>
          <cell r="E2931" t="str">
            <v>Nắp bịt uPVC D40 PN≥6</v>
          </cell>
          <cell r="F2931">
            <v>0</v>
          </cell>
          <cell r="G2931">
            <v>0</v>
          </cell>
          <cell r="H2931" t="str">
            <v>cái</v>
          </cell>
          <cell r="I2931">
            <v>5</v>
          </cell>
          <cell r="J2931">
            <v>2200</v>
          </cell>
          <cell r="K2931">
            <v>11000</v>
          </cell>
          <cell r="M2931" t="str">
            <v>Tiền Phong</v>
          </cell>
          <cell r="N2931">
            <v>0</v>
          </cell>
          <cell r="O2931" t="str">
            <v>Việt Nam</v>
          </cell>
          <cell r="Q2931">
            <v>100</v>
          </cell>
          <cell r="R2931">
            <v>2263.41</v>
          </cell>
          <cell r="S2931">
            <v>0</v>
          </cell>
          <cell r="T2931">
            <v>5</v>
          </cell>
          <cell r="U2931">
            <v>2235</v>
          </cell>
          <cell r="V2931">
            <v>11175</v>
          </cell>
          <cell r="W2931">
            <v>0</v>
          </cell>
          <cell r="X2931">
            <v>0</v>
          </cell>
          <cell r="Y2931">
            <v>0</v>
          </cell>
          <cell r="Z2931">
            <v>0</v>
          </cell>
          <cell r="AA2931">
            <v>0</v>
          </cell>
          <cell r="AB2931">
            <v>0</v>
          </cell>
          <cell r="AC2931">
            <v>0</v>
          </cell>
          <cell r="AD2931">
            <v>0</v>
          </cell>
          <cell r="AE2931" t="e">
            <v>#REF!</v>
          </cell>
          <cell r="AF2931" t="e">
            <v>#REF!</v>
          </cell>
          <cell r="AI2931">
            <v>2200</v>
          </cell>
          <cell r="AJ2931">
            <v>11000</v>
          </cell>
        </row>
        <row r="2932">
          <cell r="A2932" t="str">
            <v>B30791</v>
          </cell>
          <cell r="B2932">
            <v>10624</v>
          </cell>
          <cell r="C2932">
            <v>1828</v>
          </cell>
          <cell r="E2932" t="str">
            <v xml:space="preserve">Con thỏ D63 </v>
          </cell>
          <cell r="F2932">
            <v>0</v>
          </cell>
          <cell r="G2932">
            <v>0</v>
          </cell>
          <cell r="H2932" t="str">
            <v>cái</v>
          </cell>
          <cell r="I2932">
            <v>6</v>
          </cell>
          <cell r="J2932">
            <v>38900</v>
          </cell>
          <cell r="K2932">
            <v>233400</v>
          </cell>
          <cell r="M2932" t="str">
            <v>Tiền Phong</v>
          </cell>
          <cell r="N2932">
            <v>0</v>
          </cell>
          <cell r="O2932" t="str">
            <v>Việt Nam</v>
          </cell>
          <cell r="Q2932">
            <v>100</v>
          </cell>
          <cell r="R2932">
            <v>38981.999999999993</v>
          </cell>
          <cell r="S2932">
            <v>0</v>
          </cell>
          <cell r="T2932">
            <v>6</v>
          </cell>
          <cell r="U2932">
            <v>38889</v>
          </cell>
          <cell r="V2932">
            <v>233334</v>
          </cell>
          <cell r="W2932">
            <v>0</v>
          </cell>
          <cell r="X2932">
            <v>0</v>
          </cell>
          <cell r="Y2932">
            <v>0</v>
          </cell>
          <cell r="Z2932">
            <v>0</v>
          </cell>
          <cell r="AA2932">
            <v>0</v>
          </cell>
          <cell r="AB2932">
            <v>0</v>
          </cell>
          <cell r="AC2932">
            <v>0</v>
          </cell>
          <cell r="AD2932">
            <v>0</v>
          </cell>
          <cell r="AE2932" t="e">
            <v>#REF!</v>
          </cell>
          <cell r="AF2932" t="e">
            <v>#REF!</v>
          </cell>
          <cell r="AI2932">
            <v>38900</v>
          </cell>
          <cell r="AJ2932">
            <v>233400</v>
          </cell>
        </row>
        <row r="2933">
          <cell r="A2933" t="str">
            <v>B30792</v>
          </cell>
          <cell r="D2933" t="str">
            <v>VIII</v>
          </cell>
          <cell r="E2933" t="str">
            <v>Tầng 6 đến 31</v>
          </cell>
        </row>
        <row r="2934">
          <cell r="A2934" t="str">
            <v>B30793</v>
          </cell>
          <cell r="D2934" t="str">
            <v>VIII.1</v>
          </cell>
          <cell r="E2934" t="str">
            <v>Thiết bị vệ sinh</v>
          </cell>
        </row>
        <row r="2935">
          <cell r="A2935" t="str">
            <v>B30794</v>
          </cell>
          <cell r="B2935">
            <v>5021</v>
          </cell>
          <cell r="C2935">
            <v>1760</v>
          </cell>
          <cell r="E2935" t="str">
            <v xml:space="preserve">Water Closet (For Staff-Office Area) </v>
          </cell>
          <cell r="F2935" t="str">
            <v>Bệt loại cao cấp, dùng cho nhân viên văn phòng</v>
          </cell>
          <cell r="G2935" t="str">
            <v>W/Water Spray-Hand Type &amp; Paper Holder</v>
          </cell>
          <cell r="H2935" t="str">
            <v>Unit</v>
          </cell>
          <cell r="I2935">
            <v>416</v>
          </cell>
          <cell r="J2935">
            <v>0</v>
          </cell>
          <cell r="K2935">
            <v>0</v>
          </cell>
          <cell r="L2935" t="str">
            <v>Vật tư chủ đầu tư cấp</v>
          </cell>
          <cell r="M2935">
            <v>0</v>
          </cell>
          <cell r="N2935">
            <v>0</v>
          </cell>
          <cell r="O2935">
            <v>0</v>
          </cell>
          <cell r="Q2935">
            <v>100</v>
          </cell>
          <cell r="R2935">
            <v>0</v>
          </cell>
          <cell r="S2935">
            <v>0</v>
          </cell>
          <cell r="T2935">
            <v>416</v>
          </cell>
          <cell r="V2935">
            <v>0</v>
          </cell>
          <cell r="W2935">
            <v>131.6</v>
          </cell>
          <cell r="X2935">
            <v>54745.599999999999</v>
          </cell>
          <cell r="Y2935">
            <v>541191.84</v>
          </cell>
          <cell r="Z2935">
            <v>225135805.44</v>
          </cell>
          <cell r="AA2935">
            <v>568251.43000000005</v>
          </cell>
          <cell r="AB2935">
            <v>236392594.88000003</v>
          </cell>
          <cell r="AC2935">
            <v>10.5</v>
          </cell>
          <cell r="AD2935">
            <v>4368</v>
          </cell>
          <cell r="AE2935" t="e">
            <v>#REF!</v>
          </cell>
          <cell r="AF2935" t="e">
            <v>#REF!</v>
          </cell>
          <cell r="AI2935">
            <v>0</v>
          </cell>
          <cell r="AJ2935" t="str">
            <v/>
          </cell>
        </row>
        <row r="2936">
          <cell r="A2936" t="str">
            <v>B30795</v>
          </cell>
          <cell r="B2936">
            <v>5039</v>
          </cell>
          <cell r="C2936">
            <v>1760</v>
          </cell>
          <cell r="E2936" t="str">
            <v>Lavatory counter type- Sensor Faucet (For Guest Toilet)</v>
          </cell>
          <cell r="F2936" t="str">
            <v>Chậu rửa tay vòi cảm ứng dùng cho nhà vệ sinh dành cho khách</v>
          </cell>
          <cell r="G2936" t="str">
            <v>W/Liquid Soap Dispenser</v>
          </cell>
          <cell r="H2936" t="str">
            <v>Unit</v>
          </cell>
          <cell r="I2936">
            <v>390</v>
          </cell>
          <cell r="J2936">
            <v>0</v>
          </cell>
          <cell r="K2936">
            <v>0</v>
          </cell>
          <cell r="L2936" t="str">
            <v>Vật tư chủ đầu tư cấp</v>
          </cell>
          <cell r="M2936">
            <v>0</v>
          </cell>
          <cell r="N2936">
            <v>0</v>
          </cell>
          <cell r="O2936">
            <v>0</v>
          </cell>
          <cell r="Q2936">
            <v>100</v>
          </cell>
          <cell r="R2936">
            <v>400.87</v>
          </cell>
          <cell r="S2936">
            <v>0</v>
          </cell>
          <cell r="T2936">
            <v>390</v>
          </cell>
          <cell r="V2936">
            <v>0</v>
          </cell>
          <cell r="W2936">
            <v>92.399999999999991</v>
          </cell>
          <cell r="X2936">
            <v>36036</v>
          </cell>
          <cell r="Y2936">
            <v>379985.76</v>
          </cell>
          <cell r="Z2936">
            <v>148194446.40000001</v>
          </cell>
          <cell r="AA2936">
            <v>398985.05</v>
          </cell>
          <cell r="AB2936">
            <v>155604169.5</v>
          </cell>
          <cell r="AC2936">
            <v>7.4</v>
          </cell>
          <cell r="AD2936">
            <v>2886</v>
          </cell>
          <cell r="AE2936" t="e">
            <v>#REF!</v>
          </cell>
          <cell r="AF2936" t="e">
            <v>#REF!</v>
          </cell>
          <cell r="AI2936">
            <v>0</v>
          </cell>
          <cell r="AJ2936" t="str">
            <v/>
          </cell>
        </row>
        <row r="2937">
          <cell r="A2937" t="str">
            <v>B30796</v>
          </cell>
          <cell r="B2937">
            <v>5214</v>
          </cell>
          <cell r="C2937">
            <v>1760</v>
          </cell>
          <cell r="E2937" t="str">
            <v>Bathtub w/o Hand-grips type</v>
          </cell>
          <cell r="F2937">
            <v>0</v>
          </cell>
          <cell r="G2937">
            <v>0</v>
          </cell>
          <cell r="H2937" t="str">
            <v>Unit</v>
          </cell>
          <cell r="I2937">
            <v>26</v>
          </cell>
          <cell r="J2937">
            <v>0</v>
          </cell>
          <cell r="K2937">
            <v>0</v>
          </cell>
          <cell r="L2937" t="str">
            <v>Vật tư chủ đầu tư cấp</v>
          </cell>
          <cell r="M2937">
            <v>0</v>
          </cell>
          <cell r="N2937">
            <v>0</v>
          </cell>
          <cell r="O2937">
            <v>0</v>
          </cell>
          <cell r="Q2937">
            <v>100</v>
          </cell>
          <cell r="R2937">
            <v>7360000</v>
          </cell>
          <cell r="S2937">
            <v>0</v>
          </cell>
          <cell r="T2937">
            <v>26</v>
          </cell>
          <cell r="V2937">
            <v>0</v>
          </cell>
          <cell r="W2937">
            <v>210</v>
          </cell>
          <cell r="X2937">
            <v>5460</v>
          </cell>
          <cell r="Y2937">
            <v>863604</v>
          </cell>
          <cell r="Z2937">
            <v>22453704</v>
          </cell>
          <cell r="AA2937">
            <v>906784.2</v>
          </cell>
          <cell r="AB2937">
            <v>23576389.199999999</v>
          </cell>
          <cell r="AC2937">
            <v>16.8</v>
          </cell>
          <cell r="AD2937">
            <v>436.8</v>
          </cell>
          <cell r="AE2937" t="e">
            <v>#REF!</v>
          </cell>
          <cell r="AF2937" t="e">
            <v>#REF!</v>
          </cell>
          <cell r="AI2937">
            <v>0</v>
          </cell>
          <cell r="AJ2937" t="str">
            <v/>
          </cell>
        </row>
        <row r="2938">
          <cell r="A2938" t="str">
            <v>B30797</v>
          </cell>
          <cell r="I2938">
            <v>26</v>
          </cell>
          <cell r="L2938" t="str">
            <v>Vật tư chủ đầu tư cấpNhân công đã bao gồm</v>
          </cell>
        </row>
        <row r="2939">
          <cell r="A2939" t="str">
            <v>B30798</v>
          </cell>
          <cell r="B2939">
            <v>5093</v>
          </cell>
          <cell r="C2939">
            <v>1760</v>
          </cell>
          <cell r="E2939" t="str">
            <v>Shower mixing type</v>
          </cell>
          <cell r="F2939" t="str">
            <v>Sen tắm nóng lạnh</v>
          </cell>
          <cell r="G2939">
            <v>0</v>
          </cell>
          <cell r="H2939" t="str">
            <v>pcs</v>
          </cell>
          <cell r="I2939">
            <v>390</v>
          </cell>
          <cell r="J2939">
            <v>0</v>
          </cell>
          <cell r="K2939">
            <v>0</v>
          </cell>
          <cell r="L2939" t="str">
            <v>Vật tư chủ đầu tư cấp</v>
          </cell>
          <cell r="M2939">
            <v>0</v>
          </cell>
          <cell r="N2939">
            <v>0</v>
          </cell>
          <cell r="O2939">
            <v>0</v>
          </cell>
          <cell r="Q2939">
            <v>100</v>
          </cell>
          <cell r="R2939">
            <v>97.58</v>
          </cell>
          <cell r="S2939">
            <v>0</v>
          </cell>
          <cell r="T2939">
            <v>390</v>
          </cell>
          <cell r="V2939">
            <v>0</v>
          </cell>
          <cell r="W2939">
            <v>64.399999999999991</v>
          </cell>
          <cell r="X2939">
            <v>25115.999999999996</v>
          </cell>
          <cell r="Y2939">
            <v>264838.56</v>
          </cell>
          <cell r="Z2939">
            <v>103287038.40000001</v>
          </cell>
          <cell r="AA2939">
            <v>278080.49</v>
          </cell>
          <cell r="AB2939">
            <v>108451391.09999999</v>
          </cell>
          <cell r="AC2939">
            <v>5.2</v>
          </cell>
          <cell r="AD2939">
            <v>2028</v>
          </cell>
          <cell r="AE2939" t="e">
            <v>#REF!</v>
          </cell>
          <cell r="AF2939" t="e">
            <v>#REF!</v>
          </cell>
          <cell r="AI2939">
            <v>0</v>
          </cell>
          <cell r="AJ2939" t="str">
            <v/>
          </cell>
        </row>
        <row r="2940">
          <cell r="A2940" t="str">
            <v>B30799</v>
          </cell>
          <cell r="C2940">
            <v>0</v>
          </cell>
          <cell r="E2940">
            <v>0</v>
          </cell>
          <cell r="F2940">
            <v>0</v>
          </cell>
          <cell r="G2940">
            <v>0</v>
          </cell>
          <cell r="H2940">
            <v>0</v>
          </cell>
          <cell r="I2940">
            <v>1196</v>
          </cell>
          <cell r="J2940">
            <v>0</v>
          </cell>
          <cell r="K2940">
            <v>0</v>
          </cell>
          <cell r="L2940" t="str">
            <v>Vật tư chủ đầu tư cấpNhân công đã bao gồm</v>
          </cell>
          <cell r="M2940">
            <v>0</v>
          </cell>
          <cell r="N2940">
            <v>0</v>
          </cell>
          <cell r="O2940">
            <v>0</v>
          </cell>
          <cell r="Q2940" t="e">
            <v>#N/A</v>
          </cell>
          <cell r="R2940" t="str">
            <v/>
          </cell>
          <cell r="S2940" t="str">
            <v/>
          </cell>
          <cell r="T2940">
            <v>1196</v>
          </cell>
          <cell r="V2940">
            <v>0</v>
          </cell>
          <cell r="W2940">
            <v>0</v>
          </cell>
          <cell r="X2940">
            <v>0</v>
          </cell>
          <cell r="Y2940">
            <v>0</v>
          </cell>
          <cell r="Z2940">
            <v>0</v>
          </cell>
          <cell r="AA2940">
            <v>0</v>
          </cell>
          <cell r="AB2940">
            <v>0</v>
          </cell>
          <cell r="AC2940">
            <v>0</v>
          </cell>
          <cell r="AD2940">
            <v>0</v>
          </cell>
          <cell r="AE2940" t="e">
            <v>#REF!</v>
          </cell>
          <cell r="AF2940" t="e">
            <v>#REF!</v>
          </cell>
          <cell r="AI2940">
            <v>0</v>
          </cell>
          <cell r="AJ2940" t="str">
            <v/>
          </cell>
        </row>
        <row r="2941">
          <cell r="A2941" t="str">
            <v>B30800</v>
          </cell>
          <cell r="B2941">
            <v>5097</v>
          </cell>
          <cell r="C2941">
            <v>1760</v>
          </cell>
          <cell r="E2941" t="str">
            <v>Giá treo khăn</v>
          </cell>
          <cell r="F2941" t="str">
            <v>Giá treo khăn loại đơn</v>
          </cell>
          <cell r="G2941">
            <v>0</v>
          </cell>
          <cell r="H2941" t="str">
            <v>pcs</v>
          </cell>
          <cell r="I2941">
            <v>182</v>
          </cell>
          <cell r="J2941">
            <v>0</v>
          </cell>
          <cell r="K2941">
            <v>0</v>
          </cell>
          <cell r="M2941">
            <v>0</v>
          </cell>
          <cell r="N2941">
            <v>0</v>
          </cell>
          <cell r="O2941">
            <v>0</v>
          </cell>
          <cell r="Q2941">
            <v>100</v>
          </cell>
          <cell r="R2941">
            <v>45.89</v>
          </cell>
          <cell r="S2941">
            <v>0</v>
          </cell>
          <cell r="T2941">
            <v>182</v>
          </cell>
          <cell r="V2941">
            <v>0</v>
          </cell>
          <cell r="W2941">
            <v>37.799999999999997</v>
          </cell>
          <cell r="X2941">
            <v>6879.5999999999995</v>
          </cell>
          <cell r="Y2941">
            <v>155448.72</v>
          </cell>
          <cell r="Z2941">
            <v>28291667.039999999</v>
          </cell>
          <cell r="AA2941">
            <v>163221.16</v>
          </cell>
          <cell r="AB2941">
            <v>29706251.120000001</v>
          </cell>
          <cell r="AC2941">
            <v>3</v>
          </cell>
          <cell r="AD2941">
            <v>546</v>
          </cell>
          <cell r="AE2941" t="e">
            <v>#REF!</v>
          </cell>
          <cell r="AF2941" t="e">
            <v>#REF!</v>
          </cell>
          <cell r="AI2941">
            <v>0</v>
          </cell>
          <cell r="AJ2941" t="str">
            <v/>
          </cell>
        </row>
        <row r="2942">
          <cell r="A2942" t="str">
            <v>B30801</v>
          </cell>
          <cell r="C2942">
            <v>0</v>
          </cell>
          <cell r="E2942">
            <v>0</v>
          </cell>
          <cell r="F2942">
            <v>0</v>
          </cell>
          <cell r="G2942">
            <v>0</v>
          </cell>
          <cell r="H2942">
            <v>0</v>
          </cell>
          <cell r="I2942">
            <v>182</v>
          </cell>
          <cell r="J2942">
            <v>0</v>
          </cell>
          <cell r="K2942">
            <v>0</v>
          </cell>
          <cell r="L2942" t="str">
            <v>Vật tư chủ đầu tư cấpNhân công đã bao gồm</v>
          </cell>
          <cell r="M2942">
            <v>0</v>
          </cell>
          <cell r="N2942">
            <v>0</v>
          </cell>
          <cell r="O2942">
            <v>0</v>
          </cell>
          <cell r="Q2942" t="e">
            <v>#N/A</v>
          </cell>
          <cell r="R2942" t="str">
            <v/>
          </cell>
          <cell r="S2942" t="str">
            <v/>
          </cell>
          <cell r="T2942">
            <v>182</v>
          </cell>
          <cell r="U2942">
            <v>0</v>
          </cell>
          <cell r="V2942">
            <v>0</v>
          </cell>
          <cell r="W2942">
            <v>0</v>
          </cell>
          <cell r="X2942">
            <v>0</v>
          </cell>
          <cell r="Y2942">
            <v>0</v>
          </cell>
          <cell r="Z2942">
            <v>0</v>
          </cell>
          <cell r="AA2942">
            <v>0</v>
          </cell>
          <cell r="AB2942">
            <v>0</v>
          </cell>
          <cell r="AC2942">
            <v>0</v>
          </cell>
          <cell r="AD2942">
            <v>0</v>
          </cell>
          <cell r="AE2942" t="e">
            <v>#REF!</v>
          </cell>
          <cell r="AF2942" t="e">
            <v>#REF!</v>
          </cell>
          <cell r="AI2942">
            <v>0</v>
          </cell>
          <cell r="AJ2942" t="str">
            <v/>
          </cell>
        </row>
        <row r="2943">
          <cell r="A2943" t="str">
            <v>B30802</v>
          </cell>
          <cell r="C2943">
            <v>0</v>
          </cell>
          <cell r="E2943">
            <v>0</v>
          </cell>
          <cell r="F2943">
            <v>0</v>
          </cell>
          <cell r="G2943">
            <v>0</v>
          </cell>
          <cell r="H2943">
            <v>0</v>
          </cell>
          <cell r="I2943">
            <v>416</v>
          </cell>
          <cell r="J2943">
            <v>0</v>
          </cell>
          <cell r="K2943">
            <v>0</v>
          </cell>
          <cell r="L2943" t="str">
            <v>Vật tư chủ đầu tư cấpNhân công đã bao gồm</v>
          </cell>
          <cell r="M2943">
            <v>0</v>
          </cell>
          <cell r="N2943">
            <v>0</v>
          </cell>
          <cell r="O2943">
            <v>0</v>
          </cell>
          <cell r="Q2943" t="e">
            <v>#N/A</v>
          </cell>
          <cell r="R2943" t="str">
            <v/>
          </cell>
          <cell r="S2943" t="str">
            <v/>
          </cell>
          <cell r="T2943">
            <v>416</v>
          </cell>
          <cell r="U2943">
            <v>0</v>
          </cell>
          <cell r="V2943">
            <v>0</v>
          </cell>
          <cell r="W2943">
            <v>0</v>
          </cell>
          <cell r="X2943">
            <v>0</v>
          </cell>
          <cell r="Y2943">
            <v>0</v>
          </cell>
          <cell r="Z2943">
            <v>0</v>
          </cell>
          <cell r="AA2943">
            <v>0</v>
          </cell>
          <cell r="AB2943">
            <v>0</v>
          </cell>
          <cell r="AC2943">
            <v>0</v>
          </cell>
          <cell r="AD2943">
            <v>0</v>
          </cell>
          <cell r="AE2943" t="e">
            <v>#REF!</v>
          </cell>
          <cell r="AF2943" t="e">
            <v>#REF!</v>
          </cell>
          <cell r="AI2943">
            <v>0</v>
          </cell>
          <cell r="AJ2943" t="str">
            <v/>
          </cell>
        </row>
        <row r="2944">
          <cell r="A2944" t="str">
            <v>B30803</v>
          </cell>
          <cell r="B2944">
            <v>5229</v>
          </cell>
          <cell r="C2944">
            <v>1773</v>
          </cell>
          <cell r="E2944" t="str">
            <v>Phễu thu sàn Inox304 KT240x60(mm)-2 lỗ D40</v>
          </cell>
          <cell r="F2944">
            <v>0</v>
          </cell>
          <cell r="G2944">
            <v>0</v>
          </cell>
          <cell r="H2944" t="str">
            <v>pcs</v>
          </cell>
          <cell r="I2944">
            <v>390</v>
          </cell>
          <cell r="J2944">
            <v>0</v>
          </cell>
          <cell r="K2944">
            <v>0</v>
          </cell>
          <cell r="M2944">
            <v>0</v>
          </cell>
          <cell r="N2944">
            <v>0</v>
          </cell>
          <cell r="O2944">
            <v>0</v>
          </cell>
          <cell r="Q2944">
            <v>100</v>
          </cell>
          <cell r="R2944">
            <v>520000</v>
          </cell>
          <cell r="S2944">
            <v>0</v>
          </cell>
          <cell r="T2944">
            <v>390</v>
          </cell>
          <cell r="U2944">
            <v>0</v>
          </cell>
          <cell r="V2944">
            <v>0</v>
          </cell>
          <cell r="W2944">
            <v>22.4</v>
          </cell>
          <cell r="X2944">
            <v>8736</v>
          </cell>
          <cell r="Y2944">
            <v>92117.759999999995</v>
          </cell>
          <cell r="Z2944">
            <v>35925926.399999999</v>
          </cell>
          <cell r="AA2944">
            <v>96723.65</v>
          </cell>
          <cell r="AB2944">
            <v>37722223.5</v>
          </cell>
          <cell r="AC2944">
            <v>1.8</v>
          </cell>
          <cell r="AD2944">
            <v>702</v>
          </cell>
          <cell r="AE2944" t="e">
            <v>#REF!</v>
          </cell>
          <cell r="AF2944" t="e">
            <v>#REF!</v>
          </cell>
          <cell r="AI2944">
            <v>0</v>
          </cell>
          <cell r="AJ2944" t="str">
            <v/>
          </cell>
        </row>
        <row r="2945">
          <cell r="A2945" t="str">
            <v>B30804</v>
          </cell>
          <cell r="B2945">
            <v>5232</v>
          </cell>
          <cell r="C2945">
            <v>1773</v>
          </cell>
          <cell r="E2945" t="str">
            <v>Phễu thu sàn Inox304 KT100x100mm (DN80)</v>
          </cell>
          <cell r="F2945">
            <v>0</v>
          </cell>
          <cell r="G2945">
            <v>0</v>
          </cell>
          <cell r="H2945" t="str">
            <v>pcs</v>
          </cell>
          <cell r="I2945">
            <v>416</v>
          </cell>
          <cell r="J2945">
            <v>0</v>
          </cell>
          <cell r="K2945">
            <v>0</v>
          </cell>
          <cell r="M2945">
            <v>0</v>
          </cell>
          <cell r="N2945">
            <v>0</v>
          </cell>
          <cell r="O2945">
            <v>0</v>
          </cell>
          <cell r="Q2945">
            <v>100</v>
          </cell>
          <cell r="R2945">
            <v>150000</v>
          </cell>
          <cell r="S2945">
            <v>0</v>
          </cell>
          <cell r="T2945">
            <v>416</v>
          </cell>
          <cell r="U2945">
            <v>0</v>
          </cell>
          <cell r="V2945">
            <v>0</v>
          </cell>
          <cell r="W2945">
            <v>22.4</v>
          </cell>
          <cell r="X2945">
            <v>9318.4</v>
          </cell>
          <cell r="Y2945">
            <v>92117.759999999995</v>
          </cell>
          <cell r="Z2945">
            <v>38320988.159999996</v>
          </cell>
          <cell r="AA2945">
            <v>96723.65</v>
          </cell>
          <cell r="AB2945">
            <v>40237038.399999999</v>
          </cell>
          <cell r="AC2945">
            <v>1.8</v>
          </cell>
          <cell r="AD2945">
            <v>748.80000000000007</v>
          </cell>
          <cell r="AE2945" t="e">
            <v>#REF!</v>
          </cell>
          <cell r="AF2945" t="e">
            <v>#REF!</v>
          </cell>
          <cell r="AI2945">
            <v>0</v>
          </cell>
          <cell r="AJ2945" t="str">
            <v/>
          </cell>
        </row>
        <row r="2946">
          <cell r="A2946" t="str">
            <v>B30805</v>
          </cell>
          <cell r="D2946" t="str">
            <v>VIII.2</v>
          </cell>
          <cell r="E2946" t="str">
            <v>Hệ thống van</v>
          </cell>
        </row>
        <row r="2947">
          <cell r="A2947" t="str">
            <v>B30806</v>
          </cell>
          <cell r="B2947">
            <v>5999</v>
          </cell>
          <cell r="C2947">
            <v>1835</v>
          </cell>
          <cell r="E2947" t="str">
            <v>Van bi đồng - Bronze Ball valve PN16</v>
          </cell>
          <cell r="F2947" t="str">
            <v>Van bi loại nối ren</v>
          </cell>
          <cell r="G2947" t="str">
            <v>25A</v>
          </cell>
          <cell r="H2947" t="str">
            <v>pcs</v>
          </cell>
          <cell r="I2947">
            <v>52</v>
          </cell>
          <cell r="J2947">
            <v>190000</v>
          </cell>
          <cell r="K2947">
            <v>9880000</v>
          </cell>
          <cell r="M2947" t="str">
            <v>KVS</v>
          </cell>
          <cell r="N2947" t="str">
            <v>KVS 320</v>
          </cell>
          <cell r="O2947" t="str">
            <v>TURKEY</v>
          </cell>
          <cell r="Q2947">
            <v>100</v>
          </cell>
          <cell r="R2947">
            <v>190000</v>
          </cell>
          <cell r="S2947">
            <v>0</v>
          </cell>
          <cell r="T2947">
            <v>52</v>
          </cell>
          <cell r="U2947">
            <v>189975</v>
          </cell>
          <cell r="V2947">
            <v>9878700</v>
          </cell>
          <cell r="W2947">
            <v>11.2</v>
          </cell>
          <cell r="X2947">
            <v>582.4</v>
          </cell>
          <cell r="Y2947">
            <v>46058.879999999997</v>
          </cell>
          <cell r="Z2947">
            <v>2395061.7599999998</v>
          </cell>
          <cell r="AA2947">
            <v>48361.82</v>
          </cell>
          <cell r="AB2947">
            <v>2514814.64</v>
          </cell>
          <cell r="AC2947">
            <v>0.9</v>
          </cell>
          <cell r="AD2947">
            <v>46.800000000000004</v>
          </cell>
          <cell r="AE2947" t="e">
            <v>#REF!</v>
          </cell>
          <cell r="AF2947" t="e">
            <v>#REF!</v>
          </cell>
          <cell r="AI2947">
            <v>190000</v>
          </cell>
          <cell r="AJ2947">
            <v>9880000</v>
          </cell>
        </row>
        <row r="2948">
          <cell r="A2948" t="str">
            <v>B30807</v>
          </cell>
          <cell r="B2948">
            <v>5998</v>
          </cell>
          <cell r="C2948">
            <v>1835</v>
          </cell>
          <cell r="E2948" t="str">
            <v>Van bi đồng - Bronze Ball valve PN16</v>
          </cell>
          <cell r="F2948" t="str">
            <v>Van bi loại nối ren</v>
          </cell>
          <cell r="G2948" t="str">
            <v>20A</v>
          </cell>
          <cell r="H2948" t="str">
            <v>pcs</v>
          </cell>
          <cell r="I2948">
            <v>1144</v>
          </cell>
          <cell r="J2948">
            <v>139000</v>
          </cell>
          <cell r="K2948">
            <v>159016000</v>
          </cell>
          <cell r="M2948" t="str">
            <v>KVS</v>
          </cell>
          <cell r="N2948" t="str">
            <v>KVS 320</v>
          </cell>
          <cell r="O2948" t="str">
            <v>TURKEY</v>
          </cell>
          <cell r="Q2948">
            <v>100</v>
          </cell>
          <cell r="R2948">
            <v>139000</v>
          </cell>
          <cell r="S2948">
            <v>0</v>
          </cell>
          <cell r="T2948">
            <v>1144</v>
          </cell>
          <cell r="U2948">
            <v>139017</v>
          </cell>
          <cell r="V2948">
            <v>159035448</v>
          </cell>
          <cell r="W2948">
            <v>9.7999999999999989</v>
          </cell>
          <cell r="X2948">
            <v>11211.199999999999</v>
          </cell>
          <cell r="Y2948">
            <v>40301.519999999997</v>
          </cell>
          <cell r="Z2948">
            <v>46104938.879999995</v>
          </cell>
          <cell r="AA2948">
            <v>42316.6</v>
          </cell>
          <cell r="AB2948">
            <v>48410190.399999999</v>
          </cell>
          <cell r="AC2948">
            <v>0.8</v>
          </cell>
          <cell r="AD2948">
            <v>915.2</v>
          </cell>
          <cell r="AE2948" t="e">
            <v>#REF!</v>
          </cell>
          <cell r="AF2948" t="e">
            <v>#REF!</v>
          </cell>
          <cell r="AI2948">
            <v>139000</v>
          </cell>
          <cell r="AJ2948">
            <v>159016000</v>
          </cell>
        </row>
        <row r="2949">
          <cell r="A2949" t="str">
            <v>B30808</v>
          </cell>
          <cell r="B2949">
            <v>5997</v>
          </cell>
          <cell r="C2949">
            <v>1835</v>
          </cell>
          <cell r="E2949" t="str">
            <v>Van bi đồng - Bronze Ball valve PN16</v>
          </cell>
          <cell r="F2949" t="str">
            <v>Van bi loại nối ren</v>
          </cell>
          <cell r="G2949" t="str">
            <v>15A</v>
          </cell>
          <cell r="H2949" t="str">
            <v>pcs</v>
          </cell>
          <cell r="I2949">
            <v>598</v>
          </cell>
          <cell r="J2949">
            <v>91000</v>
          </cell>
          <cell r="K2949">
            <v>54418000</v>
          </cell>
          <cell r="M2949" t="str">
            <v>KVS</v>
          </cell>
          <cell r="N2949" t="str">
            <v>KVS 320</v>
          </cell>
          <cell r="O2949" t="str">
            <v>TURKEY</v>
          </cell>
          <cell r="Q2949">
            <v>100</v>
          </cell>
          <cell r="R2949">
            <v>91000</v>
          </cell>
          <cell r="S2949">
            <v>0</v>
          </cell>
          <cell r="T2949">
            <v>598</v>
          </cell>
          <cell r="U2949">
            <v>90964.5</v>
          </cell>
          <cell r="V2949">
            <v>54396771</v>
          </cell>
          <cell r="W2949">
            <v>8.3999999999999986</v>
          </cell>
          <cell r="X2949">
            <v>5023.1999999999989</v>
          </cell>
          <cell r="Y2949">
            <v>34544.160000000003</v>
          </cell>
          <cell r="Z2949">
            <v>20657407.680000003</v>
          </cell>
          <cell r="AA2949">
            <v>36271.370000000003</v>
          </cell>
          <cell r="AB2949">
            <v>21690279.260000002</v>
          </cell>
          <cell r="AC2949">
            <v>0.7</v>
          </cell>
          <cell r="AD2949">
            <v>418.59999999999997</v>
          </cell>
          <cell r="AE2949" t="e">
            <v>#REF!</v>
          </cell>
          <cell r="AF2949" t="e">
            <v>#REF!</v>
          </cell>
          <cell r="AI2949">
            <v>91000</v>
          </cell>
          <cell r="AJ2949">
            <v>54418000</v>
          </cell>
        </row>
        <row r="2950">
          <cell r="A2950" t="str">
            <v>B30809</v>
          </cell>
          <cell r="B2950">
            <v>6682</v>
          </cell>
          <cell r="C2950">
            <v>1835</v>
          </cell>
          <cell r="E2950" t="str">
            <v>Van 1 chiều ren trong DN15 PN16</v>
          </cell>
          <cell r="F2950" t="str">
            <v>Van 1 chiều loại nối ren</v>
          </cell>
          <cell r="G2950" t="str">
            <v>15A</v>
          </cell>
          <cell r="H2950" t="str">
            <v>pcs</v>
          </cell>
          <cell r="I2950">
            <v>598</v>
          </cell>
          <cell r="J2950">
            <v>156900</v>
          </cell>
          <cell r="K2950">
            <v>93826200</v>
          </cell>
          <cell r="M2950" t="str">
            <v>KVS</v>
          </cell>
          <cell r="N2950" t="str">
            <v>KVS 101</v>
          </cell>
          <cell r="O2950" t="str">
            <v>TURKEY</v>
          </cell>
          <cell r="Q2950">
            <v>100</v>
          </cell>
          <cell r="R2950">
            <v>157000</v>
          </cell>
          <cell r="S2950">
            <v>0</v>
          </cell>
          <cell r="T2950">
            <v>598</v>
          </cell>
          <cell r="U2950">
            <v>156897</v>
          </cell>
          <cell r="V2950">
            <v>93824406</v>
          </cell>
          <cell r="W2950">
            <v>8.3999999999999986</v>
          </cell>
          <cell r="X2950">
            <v>5023.1999999999989</v>
          </cell>
          <cell r="Y2950">
            <v>34544.160000000003</v>
          </cell>
          <cell r="Z2950">
            <v>20657407.680000003</v>
          </cell>
          <cell r="AA2950">
            <v>36271.370000000003</v>
          </cell>
          <cell r="AB2950">
            <v>21690279.260000002</v>
          </cell>
          <cell r="AC2950">
            <v>0.7</v>
          </cell>
          <cell r="AD2950">
            <v>418.59999999999997</v>
          </cell>
          <cell r="AE2950" t="e">
            <v>#REF!</v>
          </cell>
          <cell r="AF2950" t="e">
            <v>#REF!</v>
          </cell>
          <cell r="AI2950">
            <v>156900</v>
          </cell>
          <cell r="AJ2950">
            <v>93826200</v>
          </cell>
        </row>
        <row r="2951">
          <cell r="A2951" t="str">
            <v>B30810</v>
          </cell>
          <cell r="B2951">
            <v>6598</v>
          </cell>
          <cell r="C2951">
            <v>1837</v>
          </cell>
          <cell r="E2951" t="str">
            <v>Balancing Valve</v>
          </cell>
          <cell r="F2951" t="str">
            <v>Van cân bằng</v>
          </cell>
          <cell r="G2951" t="str">
            <v>15A</v>
          </cell>
          <cell r="H2951" t="str">
            <v>pcs</v>
          </cell>
          <cell r="I2951">
            <v>598</v>
          </cell>
          <cell r="J2951">
            <v>628900</v>
          </cell>
          <cell r="K2951">
            <v>376082200</v>
          </cell>
          <cell r="M2951" t="str">
            <v>Herz</v>
          </cell>
          <cell r="N2951" t="str">
            <v>4017 M</v>
          </cell>
          <cell r="O2951" t="str">
            <v>Austria (ÁO)</v>
          </cell>
          <cell r="Q2951">
            <v>100</v>
          </cell>
          <cell r="R2951">
            <v>629000</v>
          </cell>
          <cell r="S2951">
            <v>0</v>
          </cell>
          <cell r="T2951">
            <v>598</v>
          </cell>
          <cell r="U2951">
            <v>628929</v>
          </cell>
          <cell r="V2951">
            <v>376099542</v>
          </cell>
          <cell r="W2951">
            <v>8.3999999999999986</v>
          </cell>
          <cell r="X2951">
            <v>5023.1999999999989</v>
          </cell>
          <cell r="Y2951">
            <v>34544.160000000003</v>
          </cell>
          <cell r="Z2951">
            <v>20657407.680000003</v>
          </cell>
          <cell r="AA2951">
            <v>36271.370000000003</v>
          </cell>
          <cell r="AB2951">
            <v>21690279.260000002</v>
          </cell>
          <cell r="AC2951">
            <v>0.7</v>
          </cell>
          <cell r="AD2951">
            <v>418.59999999999997</v>
          </cell>
          <cell r="AE2951" t="e">
            <v>#REF!</v>
          </cell>
          <cell r="AF2951" t="e">
            <v>#REF!</v>
          </cell>
          <cell r="AI2951">
            <v>628900</v>
          </cell>
          <cell r="AJ2951">
            <v>376082200</v>
          </cell>
        </row>
        <row r="2952">
          <cell r="A2952" t="str">
            <v>B30811</v>
          </cell>
          <cell r="D2952" t="str">
            <v>VIII.3</v>
          </cell>
          <cell r="E2952" t="str">
            <v>Ống và phụ kiện cấp nước</v>
          </cell>
        </row>
        <row r="2953">
          <cell r="A2953" t="str">
            <v>B30812</v>
          </cell>
          <cell r="B2953">
            <v>8641</v>
          </cell>
          <cell r="C2953">
            <v>1840</v>
          </cell>
          <cell r="E2953" t="str">
            <v>PP-R Pipe (PN10)</v>
          </cell>
          <cell r="F2953" t="str">
            <v>Ống PP-R loại PN10</v>
          </cell>
          <cell r="G2953" t="str">
            <v>25A (DN32)</v>
          </cell>
          <cell r="H2953" t="str">
            <v>m</v>
          </cell>
          <cell r="I2953">
            <v>176.79999999999998</v>
          </cell>
          <cell r="J2953">
            <v>22100</v>
          </cell>
          <cell r="K2953">
            <v>3907280</v>
          </cell>
          <cell r="M2953" t="str">
            <v>Tien Phong</v>
          </cell>
          <cell r="N2953">
            <v>0</v>
          </cell>
          <cell r="O2953" t="str">
            <v>Viet nam</v>
          </cell>
          <cell r="Q2953">
            <v>100</v>
          </cell>
          <cell r="R2953">
            <v>0</v>
          </cell>
          <cell r="S2953">
            <v>0</v>
          </cell>
          <cell r="T2953">
            <v>176.79999999999998</v>
          </cell>
          <cell r="U2953">
            <v>22126.5</v>
          </cell>
          <cell r="V2953">
            <v>3911965.1999999997</v>
          </cell>
          <cell r="W2953">
            <v>12.179999999999998</v>
          </cell>
          <cell r="X2953">
            <v>2153.4239999999995</v>
          </cell>
          <cell r="Y2953">
            <v>50089.03</v>
          </cell>
          <cell r="Z2953">
            <v>8855740.5039999988</v>
          </cell>
          <cell r="AA2953">
            <v>52593.48</v>
          </cell>
          <cell r="AB2953">
            <v>9298527.2640000004</v>
          </cell>
          <cell r="AC2953">
            <v>1</v>
          </cell>
          <cell r="AD2953">
            <v>176.79999999999998</v>
          </cell>
          <cell r="AE2953" t="e">
            <v>#REF!</v>
          </cell>
          <cell r="AF2953" t="e">
            <v>#REF!</v>
          </cell>
          <cell r="AI2953">
            <v>22100</v>
          </cell>
          <cell r="AJ2953">
            <v>3907279.9999999995</v>
          </cell>
        </row>
        <row r="2954">
          <cell r="A2954" t="str">
            <v>B30813</v>
          </cell>
          <cell r="B2954">
            <v>8640</v>
          </cell>
          <cell r="C2954">
            <v>1840</v>
          </cell>
          <cell r="E2954" t="str">
            <v>PP-R Pipe (PN10)</v>
          </cell>
          <cell r="F2954" t="str">
            <v>Ống PP-R loại PN10</v>
          </cell>
          <cell r="G2954" t="str">
            <v>20A (DN25)</v>
          </cell>
          <cell r="H2954" t="str">
            <v>m</v>
          </cell>
          <cell r="I2954">
            <v>2381.6</v>
          </cell>
          <cell r="J2954">
            <v>17000</v>
          </cell>
          <cell r="K2954">
            <v>40487200</v>
          </cell>
          <cell r="M2954" t="str">
            <v>Tien Phong</v>
          </cell>
          <cell r="N2954">
            <v>0</v>
          </cell>
          <cell r="O2954" t="str">
            <v>Viet nam</v>
          </cell>
          <cell r="Q2954">
            <v>100</v>
          </cell>
          <cell r="R2954">
            <v>0</v>
          </cell>
          <cell r="S2954">
            <v>0</v>
          </cell>
          <cell r="T2954">
            <v>2381.6</v>
          </cell>
          <cell r="U2954">
            <v>16986</v>
          </cell>
          <cell r="V2954">
            <v>40453857.600000001</v>
          </cell>
          <cell r="W2954">
            <v>9.66</v>
          </cell>
          <cell r="X2954">
            <v>23006.256000000001</v>
          </cell>
          <cell r="Y2954">
            <v>39725.78</v>
          </cell>
          <cell r="Z2954">
            <v>94610917.647999987</v>
          </cell>
          <cell r="AA2954">
            <v>41712.07</v>
          </cell>
          <cell r="AB2954">
            <v>99341465.912</v>
          </cell>
          <cell r="AC2954">
            <v>0.8</v>
          </cell>
          <cell r="AD2954">
            <v>1905.28</v>
          </cell>
          <cell r="AE2954" t="e">
            <v>#REF!</v>
          </cell>
          <cell r="AF2954" t="e">
            <v>#REF!</v>
          </cell>
          <cell r="AI2954">
            <v>17000</v>
          </cell>
          <cell r="AJ2954">
            <v>40487200</v>
          </cell>
        </row>
        <row r="2955">
          <cell r="A2955" t="str">
            <v>B30814</v>
          </cell>
          <cell r="B2955">
            <v>8639</v>
          </cell>
          <cell r="C2955">
            <v>1840</v>
          </cell>
          <cell r="E2955" t="str">
            <v>PP-R Pipe (PN10)</v>
          </cell>
          <cell r="F2955" t="str">
            <v>Ống PP-R loại PN10</v>
          </cell>
          <cell r="G2955" t="str">
            <v>15A (DN20)</v>
          </cell>
          <cell r="H2955" t="str">
            <v>m</v>
          </cell>
          <cell r="I2955">
            <v>5080.3999999999996</v>
          </cell>
          <cell r="J2955">
            <v>9600</v>
          </cell>
          <cell r="K2955">
            <v>48771840</v>
          </cell>
          <cell r="M2955" t="str">
            <v>Tien Phong</v>
          </cell>
          <cell r="N2955">
            <v>0</v>
          </cell>
          <cell r="O2955" t="str">
            <v>Viet nam</v>
          </cell>
          <cell r="Q2955">
            <v>100</v>
          </cell>
          <cell r="R2955">
            <v>0</v>
          </cell>
          <cell r="S2955">
            <v>0</v>
          </cell>
          <cell r="T2955">
            <v>5080.3999999999996</v>
          </cell>
          <cell r="U2955">
            <v>9610.5</v>
          </cell>
          <cell r="V2955">
            <v>48825184.199999996</v>
          </cell>
          <cell r="W2955">
            <v>7.56</v>
          </cell>
          <cell r="X2955">
            <v>38407.823999999993</v>
          </cell>
          <cell r="Y2955">
            <v>31089.74</v>
          </cell>
          <cell r="Z2955">
            <v>157948315.09599999</v>
          </cell>
          <cell r="AA2955">
            <v>32644.23</v>
          </cell>
          <cell r="AB2955">
            <v>165845746.09199998</v>
          </cell>
          <cell r="AC2955">
            <v>0.6</v>
          </cell>
          <cell r="AD2955">
            <v>3048.24</v>
          </cell>
          <cell r="AE2955" t="e">
            <v>#REF!</v>
          </cell>
          <cell r="AF2955" t="e">
            <v>#REF!</v>
          </cell>
          <cell r="AI2955">
            <v>9600</v>
          </cell>
          <cell r="AJ2955">
            <v>48771840</v>
          </cell>
        </row>
        <row r="2956">
          <cell r="A2956" t="str">
            <v>B30815</v>
          </cell>
          <cell r="B2956">
            <v>8675</v>
          </cell>
          <cell r="C2956">
            <v>1840</v>
          </cell>
          <cell r="E2956" t="str">
            <v>PP-R Pipe -PN20</v>
          </cell>
          <cell r="F2956" t="str">
            <v>Ống PP-R nước nóng loại PN20</v>
          </cell>
          <cell r="G2956" t="str">
            <v>25A (DN32)</v>
          </cell>
          <cell r="H2956" t="str">
            <v>m</v>
          </cell>
          <cell r="I2956">
            <v>187.20000000000002</v>
          </cell>
          <cell r="J2956">
            <v>30600</v>
          </cell>
          <cell r="K2956">
            <v>5728320</v>
          </cell>
          <cell r="M2956" t="str">
            <v>Tien Phong</v>
          </cell>
          <cell r="N2956">
            <v>0</v>
          </cell>
          <cell r="O2956" t="str">
            <v>Viet nam</v>
          </cell>
          <cell r="Q2956">
            <v>100</v>
          </cell>
          <cell r="R2956">
            <v>0</v>
          </cell>
          <cell r="S2956">
            <v>0</v>
          </cell>
          <cell r="T2956">
            <v>187.20000000000002</v>
          </cell>
          <cell r="U2956">
            <v>30619.5</v>
          </cell>
          <cell r="V2956">
            <v>5731970.4000000004</v>
          </cell>
          <cell r="W2956">
            <v>24.359999999999996</v>
          </cell>
          <cell r="X2956">
            <v>4560.192</v>
          </cell>
          <cell r="Y2956">
            <v>100178.06</v>
          </cell>
          <cell r="Z2956">
            <v>18753332.832000002</v>
          </cell>
          <cell r="AA2956">
            <v>105186.97</v>
          </cell>
          <cell r="AB2956">
            <v>19691000.784000002</v>
          </cell>
          <cell r="AC2956">
            <v>1.9</v>
          </cell>
          <cell r="AD2956">
            <v>355.68</v>
          </cell>
          <cell r="AE2956" t="e">
            <v>#REF!</v>
          </cell>
          <cell r="AF2956" t="e">
            <v>#REF!</v>
          </cell>
          <cell r="AI2956">
            <v>30600</v>
          </cell>
          <cell r="AJ2956">
            <v>5728320.0000000009</v>
          </cell>
        </row>
        <row r="2957">
          <cell r="A2957" t="str">
            <v>B30816</v>
          </cell>
          <cell r="B2957">
            <v>8674</v>
          </cell>
          <cell r="C2957">
            <v>1840</v>
          </cell>
          <cell r="E2957" t="str">
            <v>PP-R Pipe -PN20</v>
          </cell>
          <cell r="F2957" t="str">
            <v>Ống PP-R nước nóng loại PN20</v>
          </cell>
          <cell r="G2957" t="str">
            <v>20A (DN25)</v>
          </cell>
          <cell r="H2957" t="str">
            <v>m</v>
          </cell>
          <cell r="I2957">
            <v>2444</v>
          </cell>
          <cell r="J2957">
            <v>20800</v>
          </cell>
          <cell r="K2957">
            <v>50835200</v>
          </cell>
          <cell r="M2957" t="str">
            <v>Tien Phong</v>
          </cell>
          <cell r="N2957">
            <v>0</v>
          </cell>
          <cell r="O2957" t="str">
            <v>Viet nam</v>
          </cell>
          <cell r="Q2957">
            <v>100</v>
          </cell>
          <cell r="R2957" t="str">
            <v>Eur</v>
          </cell>
          <cell r="S2957">
            <v>0</v>
          </cell>
          <cell r="T2957">
            <v>2444</v>
          </cell>
          <cell r="U2957">
            <v>20785.5</v>
          </cell>
          <cell r="V2957">
            <v>50799762</v>
          </cell>
          <cell r="W2957">
            <v>19.32</v>
          </cell>
          <cell r="X2957">
            <v>47218.080000000002</v>
          </cell>
          <cell r="Y2957">
            <v>79451.570000000007</v>
          </cell>
          <cell r="Z2957">
            <v>194179637.08000001</v>
          </cell>
          <cell r="AA2957">
            <v>83424.149999999994</v>
          </cell>
          <cell r="AB2957">
            <v>203888622.59999999</v>
          </cell>
          <cell r="AC2957">
            <v>1.5</v>
          </cell>
          <cell r="AD2957">
            <v>3666</v>
          </cell>
          <cell r="AE2957" t="e">
            <v>#REF!</v>
          </cell>
          <cell r="AF2957" t="e">
            <v>#REF!</v>
          </cell>
          <cell r="AI2957">
            <v>20800</v>
          </cell>
          <cell r="AJ2957">
            <v>50835200</v>
          </cell>
        </row>
        <row r="2958">
          <cell r="A2958" t="str">
            <v>B30817</v>
          </cell>
          <cell r="B2958">
            <v>8673</v>
          </cell>
          <cell r="C2958">
            <v>1840</v>
          </cell>
          <cell r="E2958" t="str">
            <v>PP-R Pipe -PN20</v>
          </cell>
          <cell r="F2958" t="str">
            <v>Ống PP-R nước nóng loại PN20</v>
          </cell>
          <cell r="G2958" t="str">
            <v>15A (DN20)</v>
          </cell>
          <cell r="H2958" t="str">
            <v>m</v>
          </cell>
          <cell r="I2958">
            <v>7532.2000000000007</v>
          </cell>
          <cell r="J2958">
            <v>11800</v>
          </cell>
          <cell r="K2958">
            <v>88879960</v>
          </cell>
          <cell r="M2958" t="str">
            <v>Tien Phong</v>
          </cell>
          <cell r="N2958">
            <v>0</v>
          </cell>
          <cell r="O2958" t="str">
            <v>Viet nam</v>
          </cell>
          <cell r="Q2958">
            <v>100</v>
          </cell>
          <cell r="R2958">
            <v>0</v>
          </cell>
          <cell r="S2958">
            <v>0</v>
          </cell>
          <cell r="T2958">
            <v>7532.2000000000007</v>
          </cell>
          <cell r="U2958">
            <v>11845.5</v>
          </cell>
          <cell r="V2958">
            <v>89222675.100000009</v>
          </cell>
          <cell r="W2958">
            <v>15.12</v>
          </cell>
          <cell r="X2958">
            <v>113886.864</v>
          </cell>
          <cell r="Y2958">
            <v>62179.49</v>
          </cell>
          <cell r="Z2958">
            <v>468348354.57800001</v>
          </cell>
          <cell r="AA2958">
            <v>65288.46</v>
          </cell>
          <cell r="AB2958">
            <v>491765738.41200006</v>
          </cell>
          <cell r="AC2958">
            <v>1.2</v>
          </cell>
          <cell r="AD2958">
            <v>9038.6400000000012</v>
          </cell>
          <cell r="AE2958" t="e">
            <v>#REF!</v>
          </cell>
          <cell r="AF2958" t="e">
            <v>#REF!</v>
          </cell>
          <cell r="AI2958">
            <v>11800</v>
          </cell>
          <cell r="AJ2958">
            <v>88879960.000000015</v>
          </cell>
        </row>
        <row r="2959">
          <cell r="A2959" t="str">
            <v>B30818</v>
          </cell>
          <cell r="B2959">
            <v>9258</v>
          </cell>
          <cell r="C2959">
            <v>1847</v>
          </cell>
          <cell r="E2959" t="str">
            <v>PP-R pipe fitting</v>
          </cell>
          <cell r="F2959" t="str">
            <v>Phụ kiện ống PP-R</v>
          </cell>
          <cell r="H2959" t="str">
            <v>lot</v>
          </cell>
          <cell r="J2959">
            <v>286331800</v>
          </cell>
          <cell r="K2959">
            <v>0</v>
          </cell>
          <cell r="M2959">
            <v>0</v>
          </cell>
          <cell r="N2959">
            <v>0</v>
          </cell>
          <cell r="O2959">
            <v>0</v>
          </cell>
          <cell r="R2959" t="str">
            <v>PPR</v>
          </cell>
          <cell r="S2959">
            <v>1.2</v>
          </cell>
          <cell r="T2959">
            <v>0</v>
          </cell>
          <cell r="U2959">
            <v>286734497.39999998</v>
          </cell>
          <cell r="V2959">
            <v>0</v>
          </cell>
          <cell r="W2959">
            <v>0</v>
          </cell>
          <cell r="X2959">
            <v>0</v>
          </cell>
          <cell r="Z2959">
            <v>0</v>
          </cell>
          <cell r="AA2959">
            <v>0</v>
          </cell>
          <cell r="AB2959">
            <v>0</v>
          </cell>
          <cell r="AC2959">
            <v>0</v>
          </cell>
          <cell r="AD2959">
            <v>0</v>
          </cell>
          <cell r="AE2959" t="e">
            <v>#REF!</v>
          </cell>
          <cell r="AF2959" t="e">
            <v>#REF!</v>
          </cell>
          <cell r="AI2959">
            <v>286331800</v>
          </cell>
          <cell r="AJ2959">
            <v>0</v>
          </cell>
        </row>
        <row r="2960">
          <cell r="A2960" t="str">
            <v>B30819</v>
          </cell>
          <cell r="B2960">
            <v>9270</v>
          </cell>
          <cell r="C2960">
            <v>1834</v>
          </cell>
          <cell r="E2960" t="str">
            <v>Ditto Suspended &amp; Supports Materials</v>
          </cell>
          <cell r="F2960" t="str">
            <v>Vật tư làm giá đỡ</v>
          </cell>
          <cell r="H2960" t="str">
            <v>Lot</v>
          </cell>
          <cell r="J2960">
            <v>47722000</v>
          </cell>
          <cell r="K2960">
            <v>0</v>
          </cell>
          <cell r="M2960">
            <v>0</v>
          </cell>
          <cell r="N2960">
            <v>0</v>
          </cell>
          <cell r="O2960">
            <v>0</v>
          </cell>
          <cell r="R2960" t="str">
            <v>PPR</v>
          </cell>
          <cell r="S2960">
            <v>0.2</v>
          </cell>
          <cell r="T2960">
            <v>0</v>
          </cell>
          <cell r="U2960">
            <v>47789082.899999999</v>
          </cell>
          <cell r="V2960">
            <v>0</v>
          </cell>
          <cell r="W2960">
            <v>0</v>
          </cell>
          <cell r="X2960">
            <v>0</v>
          </cell>
          <cell r="Z2960">
            <v>0</v>
          </cell>
          <cell r="AA2960">
            <v>0</v>
          </cell>
          <cell r="AB2960">
            <v>0</v>
          </cell>
          <cell r="AC2960">
            <v>0</v>
          </cell>
          <cell r="AD2960">
            <v>0</v>
          </cell>
          <cell r="AE2960" t="e">
            <v>#REF!</v>
          </cell>
          <cell r="AF2960" t="e">
            <v>#REF!</v>
          </cell>
          <cell r="AI2960">
            <v>47722000</v>
          </cell>
          <cell r="AJ2960">
            <v>0</v>
          </cell>
        </row>
        <row r="2961">
          <cell r="A2961" t="str">
            <v>B30820</v>
          </cell>
          <cell r="B2961">
            <v>10627</v>
          </cell>
          <cell r="C2961">
            <v>1847</v>
          </cell>
          <cell r="E2961" t="str">
            <v>Cút PPR D32</v>
          </cell>
          <cell r="F2961">
            <v>0</v>
          </cell>
          <cell r="G2961">
            <v>0</v>
          </cell>
          <cell r="H2961" t="str">
            <v>cái</v>
          </cell>
          <cell r="I2961">
            <v>338</v>
          </cell>
          <cell r="J2961">
            <v>11200</v>
          </cell>
          <cell r="K2961">
            <v>3785600</v>
          </cell>
          <cell r="M2961" t="str">
            <v>Tiền Phong</v>
          </cell>
          <cell r="N2961">
            <v>0</v>
          </cell>
          <cell r="O2961" t="str">
            <v>Việt Nam</v>
          </cell>
          <cell r="Q2961">
            <v>100</v>
          </cell>
          <cell r="R2961">
            <v>11122</v>
          </cell>
          <cell r="S2961">
            <v>0</v>
          </cell>
          <cell r="T2961">
            <v>338</v>
          </cell>
          <cell r="U2961">
            <v>11175</v>
          </cell>
          <cell r="V2961">
            <v>3777150</v>
          </cell>
          <cell r="W2961">
            <v>0</v>
          </cell>
          <cell r="X2961">
            <v>0</v>
          </cell>
          <cell r="Y2961">
            <v>0</v>
          </cell>
          <cell r="Z2961">
            <v>0</v>
          </cell>
          <cell r="AA2961">
            <v>0</v>
          </cell>
          <cell r="AB2961">
            <v>0</v>
          </cell>
          <cell r="AC2961">
            <v>0</v>
          </cell>
          <cell r="AD2961">
            <v>0</v>
          </cell>
          <cell r="AE2961" t="e">
            <v>#REF!</v>
          </cell>
          <cell r="AF2961" t="e">
            <v>#REF!</v>
          </cell>
          <cell r="AI2961">
            <v>11200</v>
          </cell>
          <cell r="AJ2961">
            <v>3785600</v>
          </cell>
        </row>
        <row r="2962">
          <cell r="A2962" t="str">
            <v>B30821</v>
          </cell>
          <cell r="B2962">
            <v>10628</v>
          </cell>
          <cell r="C2962">
            <v>1847</v>
          </cell>
          <cell r="E2962" t="str">
            <v>Cút PPR D25</v>
          </cell>
          <cell r="F2962">
            <v>0</v>
          </cell>
          <cell r="G2962">
            <v>0</v>
          </cell>
          <cell r="H2962" t="str">
            <v>cái</v>
          </cell>
          <cell r="I2962">
            <v>4368</v>
          </cell>
          <cell r="J2962">
            <v>5800</v>
          </cell>
          <cell r="K2962">
            <v>25334400</v>
          </cell>
          <cell r="M2962" t="str">
            <v>Tiền Phong</v>
          </cell>
          <cell r="N2962">
            <v>0</v>
          </cell>
          <cell r="O2962" t="str">
            <v>Việt Nam</v>
          </cell>
          <cell r="Q2962">
            <v>100</v>
          </cell>
          <cell r="R2962">
            <v>5810</v>
          </cell>
          <cell r="S2962">
            <v>0</v>
          </cell>
          <cell r="T2962">
            <v>4368</v>
          </cell>
          <cell r="U2962">
            <v>5811</v>
          </cell>
          <cell r="V2962">
            <v>25382448</v>
          </cell>
          <cell r="W2962">
            <v>0</v>
          </cell>
          <cell r="X2962">
            <v>0</v>
          </cell>
          <cell r="Y2962">
            <v>0</v>
          </cell>
          <cell r="Z2962">
            <v>0</v>
          </cell>
          <cell r="AA2962">
            <v>0</v>
          </cell>
          <cell r="AB2962">
            <v>0</v>
          </cell>
          <cell r="AC2962">
            <v>0</v>
          </cell>
          <cell r="AD2962">
            <v>0</v>
          </cell>
          <cell r="AE2962" t="e">
            <v>#REF!</v>
          </cell>
          <cell r="AF2962" t="e">
            <v>#REF!</v>
          </cell>
          <cell r="AI2962">
            <v>5800</v>
          </cell>
          <cell r="AJ2962">
            <v>25334400</v>
          </cell>
        </row>
        <row r="2963">
          <cell r="A2963" t="str">
            <v>B30822</v>
          </cell>
          <cell r="B2963">
            <v>10629</v>
          </cell>
          <cell r="C2963">
            <v>1847</v>
          </cell>
          <cell r="E2963" t="str">
            <v>Cút PPR D20</v>
          </cell>
          <cell r="F2963">
            <v>0</v>
          </cell>
          <cell r="G2963">
            <v>0</v>
          </cell>
          <cell r="H2963" t="str">
            <v>cái</v>
          </cell>
          <cell r="I2963">
            <v>8138</v>
          </cell>
          <cell r="J2963">
            <v>4500</v>
          </cell>
          <cell r="K2963">
            <v>36621000</v>
          </cell>
          <cell r="M2963" t="str">
            <v>Tiền Phong</v>
          </cell>
          <cell r="N2963">
            <v>0</v>
          </cell>
          <cell r="O2963" t="str">
            <v>Việt Nam</v>
          </cell>
          <cell r="Q2963">
            <v>100</v>
          </cell>
          <cell r="R2963">
            <v>4376.59</v>
          </cell>
          <cell r="S2963">
            <v>0</v>
          </cell>
          <cell r="T2963">
            <v>8138</v>
          </cell>
          <cell r="U2963">
            <v>4470</v>
          </cell>
          <cell r="V2963">
            <v>36376860</v>
          </cell>
          <cell r="W2963">
            <v>0</v>
          </cell>
          <cell r="X2963">
            <v>0</v>
          </cell>
          <cell r="Y2963">
            <v>0</v>
          </cell>
          <cell r="Z2963">
            <v>0</v>
          </cell>
          <cell r="AA2963">
            <v>0</v>
          </cell>
          <cell r="AB2963">
            <v>0</v>
          </cell>
          <cell r="AC2963">
            <v>0</v>
          </cell>
          <cell r="AD2963">
            <v>0</v>
          </cell>
          <cell r="AE2963" t="e">
            <v>#REF!</v>
          </cell>
          <cell r="AF2963" t="e">
            <v>#REF!</v>
          </cell>
          <cell r="AI2963">
            <v>4500</v>
          </cell>
          <cell r="AJ2963">
            <v>36621000</v>
          </cell>
        </row>
        <row r="2964">
          <cell r="A2964" t="str">
            <v>B30823</v>
          </cell>
          <cell r="B2964">
            <v>10630</v>
          </cell>
          <cell r="C2964">
            <v>1847</v>
          </cell>
          <cell r="E2964" t="str">
            <v>Cút ren trong PPR D20x1/2''</v>
          </cell>
          <cell r="F2964">
            <v>0</v>
          </cell>
          <cell r="G2964">
            <v>0</v>
          </cell>
          <cell r="H2964" t="str">
            <v>cái</v>
          </cell>
          <cell r="I2964">
            <v>3744</v>
          </cell>
          <cell r="J2964">
            <v>32000</v>
          </cell>
          <cell r="K2964">
            <v>119808000</v>
          </cell>
          <cell r="M2964" t="str">
            <v>Tiền Phong</v>
          </cell>
          <cell r="N2964">
            <v>0</v>
          </cell>
          <cell r="O2964" t="str">
            <v>Việt Nam</v>
          </cell>
          <cell r="Q2964">
            <v>100</v>
          </cell>
          <cell r="R2964">
            <v>31917.649999999998</v>
          </cell>
          <cell r="S2964">
            <v>0</v>
          </cell>
          <cell r="T2964">
            <v>3744</v>
          </cell>
          <cell r="U2964">
            <v>31960.5</v>
          </cell>
          <cell r="V2964">
            <v>119660112</v>
          </cell>
          <cell r="W2964">
            <v>0</v>
          </cell>
          <cell r="X2964">
            <v>0</v>
          </cell>
          <cell r="Y2964">
            <v>0</v>
          </cell>
          <cell r="Z2964">
            <v>0</v>
          </cell>
          <cell r="AA2964">
            <v>0</v>
          </cell>
          <cell r="AB2964">
            <v>0</v>
          </cell>
          <cell r="AC2964">
            <v>0</v>
          </cell>
          <cell r="AD2964">
            <v>0</v>
          </cell>
          <cell r="AE2964" t="e">
            <v>#REF!</v>
          </cell>
          <cell r="AF2964" t="e">
            <v>#REF!</v>
          </cell>
          <cell r="AI2964">
            <v>32000</v>
          </cell>
          <cell r="AJ2964">
            <v>119808000</v>
          </cell>
        </row>
        <row r="2965">
          <cell r="A2965" t="str">
            <v>B30824</v>
          </cell>
          <cell r="B2965">
            <v>10631</v>
          </cell>
          <cell r="C2965">
            <v>1847</v>
          </cell>
          <cell r="E2965" t="str">
            <v>Côn thu PPR D32x20</v>
          </cell>
          <cell r="F2965">
            <v>0</v>
          </cell>
          <cell r="G2965">
            <v>0</v>
          </cell>
          <cell r="H2965" t="str">
            <v>cái</v>
          </cell>
          <cell r="I2965">
            <v>52</v>
          </cell>
          <cell r="J2965">
            <v>5600</v>
          </cell>
          <cell r="K2965">
            <v>291200</v>
          </cell>
          <cell r="M2965" t="str">
            <v>Tiền Phong</v>
          </cell>
          <cell r="N2965">
            <v>0</v>
          </cell>
          <cell r="O2965" t="str">
            <v>Việt Nam</v>
          </cell>
          <cell r="Q2965">
            <v>100</v>
          </cell>
          <cell r="R2965">
            <v>5644</v>
          </cell>
          <cell r="S2965">
            <v>0</v>
          </cell>
          <cell r="T2965">
            <v>52</v>
          </cell>
          <cell r="U2965">
            <v>5587.5</v>
          </cell>
          <cell r="V2965">
            <v>290550</v>
          </cell>
          <cell r="W2965">
            <v>0</v>
          </cell>
          <cell r="X2965">
            <v>0</v>
          </cell>
          <cell r="Y2965">
            <v>0</v>
          </cell>
          <cell r="Z2965">
            <v>0</v>
          </cell>
          <cell r="AA2965">
            <v>0</v>
          </cell>
          <cell r="AB2965">
            <v>0</v>
          </cell>
          <cell r="AC2965">
            <v>0</v>
          </cell>
          <cell r="AD2965">
            <v>0</v>
          </cell>
          <cell r="AE2965" t="e">
            <v>#REF!</v>
          </cell>
          <cell r="AF2965" t="e">
            <v>#REF!</v>
          </cell>
          <cell r="AI2965">
            <v>5600</v>
          </cell>
          <cell r="AJ2965">
            <v>291200</v>
          </cell>
        </row>
        <row r="2966">
          <cell r="A2966" t="str">
            <v>B30825</v>
          </cell>
          <cell r="B2966">
            <v>10632</v>
          </cell>
          <cell r="C2966">
            <v>1847</v>
          </cell>
          <cell r="E2966" t="str">
            <v>Côn thu PPR D25x20</v>
          </cell>
          <cell r="F2966">
            <v>0</v>
          </cell>
          <cell r="G2966">
            <v>0</v>
          </cell>
          <cell r="H2966" t="str">
            <v>cái</v>
          </cell>
          <cell r="I2966">
            <v>1144</v>
          </cell>
          <cell r="J2966">
            <v>3600</v>
          </cell>
          <cell r="K2966">
            <v>4118400</v>
          </cell>
          <cell r="M2966" t="str">
            <v>Tiền Phong</v>
          </cell>
          <cell r="N2966">
            <v>0</v>
          </cell>
          <cell r="O2966" t="str">
            <v>Việt Nam</v>
          </cell>
          <cell r="Q2966">
            <v>100</v>
          </cell>
          <cell r="R2966">
            <v>3622.12</v>
          </cell>
          <cell r="S2966">
            <v>0</v>
          </cell>
          <cell r="T2966">
            <v>1144</v>
          </cell>
          <cell r="U2966">
            <v>3576</v>
          </cell>
          <cell r="V2966">
            <v>4090944</v>
          </cell>
          <cell r="W2966">
            <v>0</v>
          </cell>
          <cell r="X2966">
            <v>0</v>
          </cell>
          <cell r="Y2966">
            <v>0</v>
          </cell>
          <cell r="Z2966">
            <v>0</v>
          </cell>
          <cell r="AA2966">
            <v>0</v>
          </cell>
          <cell r="AB2966">
            <v>0</v>
          </cell>
          <cell r="AC2966">
            <v>0</v>
          </cell>
          <cell r="AD2966">
            <v>0</v>
          </cell>
          <cell r="AE2966" t="e">
            <v>#REF!</v>
          </cell>
          <cell r="AF2966" t="e">
            <v>#REF!</v>
          </cell>
          <cell r="AI2966">
            <v>3600</v>
          </cell>
          <cell r="AJ2966">
            <v>4118400</v>
          </cell>
        </row>
        <row r="2967">
          <cell r="A2967" t="str">
            <v>B30826</v>
          </cell>
          <cell r="B2967">
            <v>10633</v>
          </cell>
          <cell r="C2967">
            <v>1847</v>
          </cell>
          <cell r="E2967" t="str">
            <v>Tê PPR D32x32</v>
          </cell>
          <cell r="F2967">
            <v>0</v>
          </cell>
          <cell r="G2967">
            <v>0</v>
          </cell>
          <cell r="H2967" t="str">
            <v>cái</v>
          </cell>
          <cell r="I2967">
            <v>52</v>
          </cell>
          <cell r="J2967">
            <v>14300</v>
          </cell>
          <cell r="K2967">
            <v>743600</v>
          </cell>
          <cell r="M2967" t="str">
            <v>Tiền Phong</v>
          </cell>
          <cell r="N2967">
            <v>0</v>
          </cell>
          <cell r="O2967" t="str">
            <v>Việt Nam</v>
          </cell>
          <cell r="Q2967">
            <v>100</v>
          </cell>
          <cell r="R2967">
            <v>14359</v>
          </cell>
          <cell r="S2967">
            <v>0</v>
          </cell>
          <cell r="T2967">
            <v>52</v>
          </cell>
          <cell r="U2967">
            <v>14304</v>
          </cell>
          <cell r="V2967">
            <v>743808</v>
          </cell>
          <cell r="W2967">
            <v>0</v>
          </cell>
          <cell r="X2967">
            <v>0</v>
          </cell>
          <cell r="Y2967">
            <v>0</v>
          </cell>
          <cell r="Z2967">
            <v>0</v>
          </cell>
          <cell r="AA2967">
            <v>0</v>
          </cell>
          <cell r="AB2967">
            <v>0</v>
          </cell>
          <cell r="AC2967">
            <v>0</v>
          </cell>
          <cell r="AD2967">
            <v>0</v>
          </cell>
          <cell r="AE2967" t="e">
            <v>#REF!</v>
          </cell>
          <cell r="AF2967" t="e">
            <v>#REF!</v>
          </cell>
          <cell r="AI2967">
            <v>14300</v>
          </cell>
          <cell r="AJ2967">
            <v>743600</v>
          </cell>
        </row>
        <row r="2968">
          <cell r="A2968" t="str">
            <v>B30827</v>
          </cell>
          <cell r="B2968">
            <v>10634</v>
          </cell>
          <cell r="C2968">
            <v>1847</v>
          </cell>
          <cell r="E2968" t="str">
            <v>Tê PPR D32x20</v>
          </cell>
          <cell r="F2968">
            <v>0</v>
          </cell>
          <cell r="G2968">
            <v>0</v>
          </cell>
          <cell r="H2968" t="str">
            <v>cái</v>
          </cell>
          <cell r="I2968">
            <v>182</v>
          </cell>
          <cell r="J2968">
            <v>13900</v>
          </cell>
          <cell r="K2968">
            <v>2529800</v>
          </cell>
          <cell r="M2968" t="str">
            <v>Tiền Phong</v>
          </cell>
          <cell r="N2968">
            <v>0</v>
          </cell>
          <cell r="O2968" t="str">
            <v>Việt Nam</v>
          </cell>
          <cell r="Q2968">
            <v>100</v>
          </cell>
          <cell r="R2968">
            <v>13958.939999999999</v>
          </cell>
          <cell r="S2968">
            <v>0</v>
          </cell>
          <cell r="T2968">
            <v>182</v>
          </cell>
          <cell r="U2968">
            <v>13857</v>
          </cell>
          <cell r="V2968">
            <v>2521974</v>
          </cell>
          <cell r="W2968">
            <v>0</v>
          </cell>
          <cell r="X2968">
            <v>0</v>
          </cell>
          <cell r="Y2968">
            <v>0</v>
          </cell>
          <cell r="Z2968">
            <v>0</v>
          </cell>
          <cell r="AA2968">
            <v>0</v>
          </cell>
          <cell r="AB2968">
            <v>0</v>
          </cell>
          <cell r="AC2968">
            <v>0</v>
          </cell>
          <cell r="AD2968">
            <v>0</v>
          </cell>
          <cell r="AE2968" t="e">
            <v>#REF!</v>
          </cell>
          <cell r="AF2968" t="e">
            <v>#REF!</v>
          </cell>
          <cell r="AI2968">
            <v>13900</v>
          </cell>
          <cell r="AJ2968">
            <v>2529800</v>
          </cell>
        </row>
        <row r="2969">
          <cell r="A2969" t="str">
            <v>B30828</v>
          </cell>
          <cell r="B2969">
            <v>10635</v>
          </cell>
          <cell r="C2969">
            <v>1847</v>
          </cell>
          <cell r="E2969" t="str">
            <v>Tê PPR D25x25</v>
          </cell>
          <cell r="F2969">
            <v>0</v>
          </cell>
          <cell r="G2969">
            <v>0</v>
          </cell>
          <cell r="H2969" t="str">
            <v>cái</v>
          </cell>
          <cell r="I2969">
            <v>208</v>
          </cell>
          <cell r="J2969">
            <v>7800</v>
          </cell>
          <cell r="K2969">
            <v>1622400</v>
          </cell>
          <cell r="M2969" t="str">
            <v>Tiền Phong</v>
          </cell>
          <cell r="N2969">
            <v>0</v>
          </cell>
          <cell r="O2969" t="str">
            <v>Việt Nam</v>
          </cell>
          <cell r="Q2969">
            <v>100</v>
          </cell>
          <cell r="R2969">
            <v>7922.3499999999995</v>
          </cell>
          <cell r="S2969">
            <v>0</v>
          </cell>
          <cell r="T2969">
            <v>208</v>
          </cell>
          <cell r="U2969">
            <v>7822.5</v>
          </cell>
          <cell r="V2969">
            <v>1627080</v>
          </cell>
          <cell r="W2969">
            <v>0</v>
          </cell>
          <cell r="X2969">
            <v>0</v>
          </cell>
          <cell r="Y2969">
            <v>0</v>
          </cell>
          <cell r="Z2969">
            <v>0</v>
          </cell>
          <cell r="AA2969">
            <v>0</v>
          </cell>
          <cell r="AB2969">
            <v>0</v>
          </cell>
          <cell r="AC2969">
            <v>0</v>
          </cell>
          <cell r="AD2969">
            <v>0</v>
          </cell>
          <cell r="AE2969" t="e">
            <v>#REF!</v>
          </cell>
          <cell r="AF2969" t="e">
            <v>#REF!</v>
          </cell>
          <cell r="AI2969">
            <v>7800</v>
          </cell>
          <cell r="AJ2969">
            <v>1622400</v>
          </cell>
        </row>
        <row r="2970">
          <cell r="A2970" t="str">
            <v>B30829</v>
          </cell>
          <cell r="B2970">
            <v>10636</v>
          </cell>
          <cell r="C2970">
            <v>1847</v>
          </cell>
          <cell r="E2970" t="str">
            <v>Tê PPR D25x20</v>
          </cell>
          <cell r="F2970">
            <v>0</v>
          </cell>
          <cell r="G2970">
            <v>0</v>
          </cell>
          <cell r="H2970" t="str">
            <v>cái</v>
          </cell>
          <cell r="I2970">
            <v>1716</v>
          </cell>
          <cell r="J2970">
            <v>7800</v>
          </cell>
          <cell r="K2970">
            <v>13384800</v>
          </cell>
          <cell r="M2970" t="str">
            <v>Tiền Phong</v>
          </cell>
          <cell r="N2970">
            <v>0</v>
          </cell>
          <cell r="O2970" t="str">
            <v>Việt Nam</v>
          </cell>
          <cell r="Q2970">
            <v>100</v>
          </cell>
          <cell r="R2970">
            <v>7922.3499999999995</v>
          </cell>
          <cell r="S2970">
            <v>0</v>
          </cell>
          <cell r="T2970">
            <v>1716</v>
          </cell>
          <cell r="U2970">
            <v>7822.5</v>
          </cell>
          <cell r="V2970">
            <v>13423410</v>
          </cell>
          <cell r="W2970">
            <v>0</v>
          </cell>
          <cell r="X2970">
            <v>0</v>
          </cell>
          <cell r="Y2970">
            <v>0</v>
          </cell>
          <cell r="Z2970">
            <v>0</v>
          </cell>
          <cell r="AA2970">
            <v>0</v>
          </cell>
          <cell r="AB2970">
            <v>0</v>
          </cell>
          <cell r="AC2970">
            <v>0</v>
          </cell>
          <cell r="AD2970">
            <v>0</v>
          </cell>
          <cell r="AE2970" t="e">
            <v>#REF!</v>
          </cell>
          <cell r="AF2970" t="e">
            <v>#REF!</v>
          </cell>
          <cell r="AI2970">
            <v>7800</v>
          </cell>
          <cell r="AJ2970">
            <v>13384800</v>
          </cell>
        </row>
        <row r="2971">
          <cell r="A2971" t="str">
            <v>B30830</v>
          </cell>
          <cell r="B2971">
            <v>10637</v>
          </cell>
          <cell r="C2971">
            <v>1847</v>
          </cell>
          <cell r="E2971" t="str">
            <v>Tê PPR D20x20</v>
          </cell>
          <cell r="F2971">
            <v>0</v>
          </cell>
          <cell r="G2971">
            <v>0</v>
          </cell>
          <cell r="H2971" t="str">
            <v>cái</v>
          </cell>
          <cell r="I2971">
            <v>832</v>
          </cell>
          <cell r="J2971">
            <v>5100</v>
          </cell>
          <cell r="K2971">
            <v>4243200</v>
          </cell>
          <cell r="M2971" t="str">
            <v>Tiền Phong</v>
          </cell>
          <cell r="N2971">
            <v>0</v>
          </cell>
          <cell r="O2971" t="str">
            <v>Việt Nam</v>
          </cell>
          <cell r="Q2971">
            <v>100</v>
          </cell>
          <cell r="R2971">
            <v>5131.0599999999995</v>
          </cell>
          <cell r="S2971">
            <v>0</v>
          </cell>
          <cell r="T2971">
            <v>832</v>
          </cell>
          <cell r="U2971">
            <v>5140.5</v>
          </cell>
          <cell r="V2971">
            <v>4276896</v>
          </cell>
          <cell r="W2971">
            <v>0</v>
          </cell>
          <cell r="X2971">
            <v>0</v>
          </cell>
          <cell r="Y2971">
            <v>0</v>
          </cell>
          <cell r="Z2971">
            <v>0</v>
          </cell>
          <cell r="AA2971">
            <v>0</v>
          </cell>
          <cell r="AB2971">
            <v>0</v>
          </cell>
          <cell r="AC2971">
            <v>0</v>
          </cell>
          <cell r="AD2971">
            <v>0</v>
          </cell>
          <cell r="AE2971" t="e">
            <v>#REF!</v>
          </cell>
          <cell r="AF2971" t="e">
            <v>#REF!</v>
          </cell>
          <cell r="AI2971">
            <v>5100</v>
          </cell>
          <cell r="AJ2971">
            <v>4243200</v>
          </cell>
        </row>
        <row r="2972">
          <cell r="A2972" t="str">
            <v>B30831</v>
          </cell>
          <cell r="B2972">
            <v>10638</v>
          </cell>
          <cell r="C2972">
            <v>1847</v>
          </cell>
          <cell r="E2972" t="str">
            <v>Măng sông ren ngoài PPR D32x1"</v>
          </cell>
          <cell r="F2972">
            <v>0</v>
          </cell>
          <cell r="G2972">
            <v>0</v>
          </cell>
          <cell r="H2972" t="str">
            <v>cái</v>
          </cell>
          <cell r="I2972">
            <v>104</v>
          </cell>
          <cell r="J2972">
            <v>82500</v>
          </cell>
          <cell r="K2972">
            <v>8580000</v>
          </cell>
          <cell r="M2972" t="str">
            <v>Tiền Phong</v>
          </cell>
          <cell r="N2972">
            <v>0</v>
          </cell>
          <cell r="O2972" t="str">
            <v>Việt Nam</v>
          </cell>
          <cell r="Q2972">
            <v>100</v>
          </cell>
          <cell r="R2972">
            <v>82502</v>
          </cell>
          <cell r="S2972">
            <v>0</v>
          </cell>
          <cell r="T2972">
            <v>104</v>
          </cell>
          <cell r="U2972">
            <v>82471.5</v>
          </cell>
          <cell r="V2972">
            <v>8577036</v>
          </cell>
          <cell r="W2972">
            <v>0</v>
          </cell>
          <cell r="X2972">
            <v>0</v>
          </cell>
          <cell r="Y2972">
            <v>0</v>
          </cell>
          <cell r="Z2972">
            <v>0</v>
          </cell>
          <cell r="AA2972">
            <v>0</v>
          </cell>
          <cell r="AB2972">
            <v>0</v>
          </cell>
          <cell r="AC2972">
            <v>0</v>
          </cell>
          <cell r="AD2972">
            <v>0</v>
          </cell>
          <cell r="AE2972" t="e">
            <v>#REF!</v>
          </cell>
          <cell r="AF2972" t="e">
            <v>#REF!</v>
          </cell>
          <cell r="AI2972">
            <v>82500</v>
          </cell>
          <cell r="AJ2972">
            <v>8580000</v>
          </cell>
        </row>
        <row r="2973">
          <cell r="A2973" t="str">
            <v>B30832</v>
          </cell>
          <cell r="B2973">
            <v>10639</v>
          </cell>
          <cell r="C2973">
            <v>1847</v>
          </cell>
          <cell r="E2973" t="str">
            <v>Măng sông ren ngoài PPR D25x3/4"</v>
          </cell>
          <cell r="F2973">
            <v>0</v>
          </cell>
          <cell r="G2973">
            <v>0</v>
          </cell>
          <cell r="H2973" t="str">
            <v>cái</v>
          </cell>
          <cell r="I2973">
            <v>2288</v>
          </cell>
          <cell r="J2973">
            <v>50500</v>
          </cell>
          <cell r="K2973">
            <v>115544000</v>
          </cell>
          <cell r="M2973" t="str">
            <v>Tiền Phong</v>
          </cell>
          <cell r="N2973">
            <v>0</v>
          </cell>
          <cell r="O2973" t="str">
            <v>Việt Nam</v>
          </cell>
          <cell r="Q2973">
            <v>100</v>
          </cell>
          <cell r="R2973">
            <v>50554.47</v>
          </cell>
          <cell r="S2973">
            <v>0</v>
          </cell>
          <cell r="T2973">
            <v>2288</v>
          </cell>
          <cell r="U2973">
            <v>50511</v>
          </cell>
          <cell r="V2973">
            <v>115569168</v>
          </cell>
          <cell r="W2973">
            <v>0</v>
          </cell>
          <cell r="X2973">
            <v>0</v>
          </cell>
          <cell r="Y2973">
            <v>0</v>
          </cell>
          <cell r="Z2973">
            <v>0</v>
          </cell>
          <cell r="AA2973">
            <v>0</v>
          </cell>
          <cell r="AB2973">
            <v>0</v>
          </cell>
          <cell r="AC2973">
            <v>0</v>
          </cell>
          <cell r="AD2973">
            <v>0</v>
          </cell>
          <cell r="AE2973" t="e">
            <v>#REF!</v>
          </cell>
          <cell r="AF2973" t="e">
            <v>#REF!</v>
          </cell>
          <cell r="AI2973">
            <v>50500</v>
          </cell>
          <cell r="AJ2973">
            <v>115544000</v>
          </cell>
        </row>
        <row r="2974">
          <cell r="A2974" t="str">
            <v>B30833</v>
          </cell>
          <cell r="B2974">
            <v>10640</v>
          </cell>
          <cell r="C2974">
            <v>1847</v>
          </cell>
          <cell r="E2974" t="str">
            <v>Măng sông ren ngoài PPR D20x1/2''</v>
          </cell>
          <cell r="F2974">
            <v>0</v>
          </cell>
          <cell r="G2974">
            <v>0</v>
          </cell>
          <cell r="H2974" t="str">
            <v>cái</v>
          </cell>
          <cell r="I2974">
            <v>1196</v>
          </cell>
          <cell r="J2974">
            <v>40000</v>
          </cell>
          <cell r="K2974">
            <v>47840000</v>
          </cell>
          <cell r="M2974" t="str">
            <v>Tiền Phong</v>
          </cell>
          <cell r="N2974">
            <v>0</v>
          </cell>
          <cell r="O2974" t="str">
            <v>Việt Nam</v>
          </cell>
          <cell r="Q2974">
            <v>100</v>
          </cell>
          <cell r="R2974">
            <v>40006</v>
          </cell>
          <cell r="S2974">
            <v>0</v>
          </cell>
          <cell r="T2974">
            <v>1196</v>
          </cell>
          <cell r="U2974">
            <v>40006.5</v>
          </cell>
          <cell r="V2974">
            <v>47847774</v>
          </cell>
          <cell r="W2974">
            <v>0</v>
          </cell>
          <cell r="X2974">
            <v>0</v>
          </cell>
          <cell r="Y2974">
            <v>0</v>
          </cell>
          <cell r="Z2974">
            <v>0</v>
          </cell>
          <cell r="AA2974">
            <v>0</v>
          </cell>
          <cell r="AB2974">
            <v>0</v>
          </cell>
          <cell r="AC2974">
            <v>0</v>
          </cell>
          <cell r="AD2974">
            <v>0</v>
          </cell>
          <cell r="AE2974" t="e">
            <v>#REF!</v>
          </cell>
          <cell r="AF2974" t="e">
            <v>#REF!</v>
          </cell>
          <cell r="AI2974">
            <v>40000</v>
          </cell>
          <cell r="AJ2974">
            <v>47840000</v>
          </cell>
        </row>
        <row r="2975">
          <cell r="A2975" t="str">
            <v>B30834</v>
          </cell>
          <cell r="B2975">
            <v>10641</v>
          </cell>
          <cell r="C2975">
            <v>1847</v>
          </cell>
          <cell r="E2975" t="str">
            <v>Măng sông nối ống PPR D32</v>
          </cell>
          <cell r="F2975">
            <v>0</v>
          </cell>
          <cell r="G2975">
            <v>0</v>
          </cell>
          <cell r="H2975" t="str">
            <v>cái</v>
          </cell>
          <cell r="I2975">
            <v>52</v>
          </cell>
          <cell r="J2975">
            <v>6700</v>
          </cell>
          <cell r="K2975">
            <v>348400</v>
          </cell>
          <cell r="M2975" t="str">
            <v>Tiền Phong</v>
          </cell>
          <cell r="N2975">
            <v>0</v>
          </cell>
          <cell r="O2975" t="str">
            <v>Việt Nam</v>
          </cell>
          <cell r="Q2975">
            <v>100</v>
          </cell>
          <cell r="R2975">
            <v>6640</v>
          </cell>
          <cell r="S2975">
            <v>0</v>
          </cell>
          <cell r="T2975">
            <v>52</v>
          </cell>
          <cell r="U2975">
            <v>6705</v>
          </cell>
          <cell r="V2975">
            <v>348660</v>
          </cell>
          <cell r="W2975">
            <v>0</v>
          </cell>
          <cell r="X2975">
            <v>0</v>
          </cell>
          <cell r="Y2975">
            <v>0</v>
          </cell>
          <cell r="Z2975">
            <v>0</v>
          </cell>
          <cell r="AA2975">
            <v>0</v>
          </cell>
          <cell r="AB2975">
            <v>0</v>
          </cell>
          <cell r="AC2975">
            <v>0</v>
          </cell>
          <cell r="AD2975">
            <v>0</v>
          </cell>
          <cell r="AE2975" t="e">
            <v>#REF!</v>
          </cell>
          <cell r="AF2975" t="e">
            <v>#REF!</v>
          </cell>
          <cell r="AI2975">
            <v>6700</v>
          </cell>
          <cell r="AJ2975">
            <v>348400</v>
          </cell>
        </row>
        <row r="2976">
          <cell r="A2976" t="str">
            <v>B30835</v>
          </cell>
          <cell r="B2976">
            <v>10642</v>
          </cell>
          <cell r="C2976">
            <v>1847</v>
          </cell>
          <cell r="E2976" t="str">
            <v>Măng sông nối ống PPR D25</v>
          </cell>
          <cell r="F2976">
            <v>0</v>
          </cell>
          <cell r="G2976">
            <v>0</v>
          </cell>
          <cell r="H2976" t="str">
            <v>cái</v>
          </cell>
          <cell r="I2976">
            <v>728</v>
          </cell>
          <cell r="J2976">
            <v>4000</v>
          </cell>
          <cell r="K2976">
            <v>2912000</v>
          </cell>
          <cell r="M2976" t="str">
            <v>Tiền Phong</v>
          </cell>
          <cell r="N2976">
            <v>0</v>
          </cell>
          <cell r="O2976" t="str">
            <v>Việt Nam</v>
          </cell>
          <cell r="Q2976">
            <v>100</v>
          </cell>
          <cell r="R2976">
            <v>3923.41</v>
          </cell>
          <cell r="S2976">
            <v>0</v>
          </cell>
          <cell r="T2976">
            <v>728</v>
          </cell>
          <cell r="U2976">
            <v>4023</v>
          </cell>
          <cell r="V2976">
            <v>2928744</v>
          </cell>
          <cell r="W2976">
            <v>0</v>
          </cell>
          <cell r="X2976">
            <v>0</v>
          </cell>
          <cell r="Y2976">
            <v>0</v>
          </cell>
          <cell r="Z2976">
            <v>0</v>
          </cell>
          <cell r="AA2976">
            <v>0</v>
          </cell>
          <cell r="AB2976">
            <v>0</v>
          </cell>
          <cell r="AC2976">
            <v>0</v>
          </cell>
          <cell r="AD2976">
            <v>0</v>
          </cell>
          <cell r="AE2976" t="e">
            <v>#REF!</v>
          </cell>
          <cell r="AF2976" t="e">
            <v>#REF!</v>
          </cell>
          <cell r="AI2976">
            <v>4000</v>
          </cell>
          <cell r="AJ2976">
            <v>2912000</v>
          </cell>
        </row>
        <row r="2977">
          <cell r="A2977" t="str">
            <v>B30836</v>
          </cell>
          <cell r="B2977">
            <v>10643</v>
          </cell>
          <cell r="C2977">
            <v>1847</v>
          </cell>
          <cell r="E2977" t="str">
            <v>Măng sông nối ống PPR D20</v>
          </cell>
          <cell r="F2977">
            <v>0</v>
          </cell>
          <cell r="G2977">
            <v>0</v>
          </cell>
          <cell r="H2977" t="str">
            <v>cái</v>
          </cell>
          <cell r="I2977">
            <v>1508</v>
          </cell>
          <cell r="J2977">
            <v>2200</v>
          </cell>
          <cell r="K2977">
            <v>3317600</v>
          </cell>
          <cell r="M2977" t="str">
            <v>Tiền Phong</v>
          </cell>
          <cell r="N2977">
            <v>0</v>
          </cell>
          <cell r="O2977" t="str">
            <v>Việt Nam</v>
          </cell>
          <cell r="Q2977">
            <v>100</v>
          </cell>
          <cell r="R2977">
            <v>2338.94</v>
          </cell>
          <cell r="S2977">
            <v>0</v>
          </cell>
          <cell r="T2977">
            <v>1508</v>
          </cell>
          <cell r="U2977">
            <v>2235</v>
          </cell>
          <cell r="V2977">
            <v>3370380</v>
          </cell>
          <cell r="W2977">
            <v>0</v>
          </cell>
          <cell r="X2977">
            <v>0</v>
          </cell>
          <cell r="Y2977">
            <v>0</v>
          </cell>
          <cell r="Z2977">
            <v>0</v>
          </cell>
          <cell r="AA2977">
            <v>0</v>
          </cell>
          <cell r="AB2977">
            <v>0</v>
          </cell>
          <cell r="AC2977">
            <v>0</v>
          </cell>
          <cell r="AD2977">
            <v>0</v>
          </cell>
          <cell r="AE2977" t="e">
            <v>#REF!</v>
          </cell>
          <cell r="AF2977" t="e">
            <v>#REF!</v>
          </cell>
          <cell r="AI2977">
            <v>2200</v>
          </cell>
          <cell r="AJ2977">
            <v>3317600</v>
          </cell>
        </row>
        <row r="2978">
          <cell r="A2978" t="str">
            <v>B30837</v>
          </cell>
          <cell r="B2978">
            <v>7512</v>
          </cell>
          <cell r="C2978">
            <v>1845</v>
          </cell>
          <cell r="E2978" t="str">
            <v>Cách nhiệt ống cấp nước nóng  D32 dày 15mm</v>
          </cell>
          <cell r="F2978" t="str">
            <v>Bảo ôn bông thủy tinh, loại ống định hình (tỷ trọng 64Kg/m3, t=30)</v>
          </cell>
          <cell r="G2978" t="str">
            <v>25A</v>
          </cell>
          <cell r="H2978" t="str">
            <v>m</v>
          </cell>
          <cell r="I2978">
            <v>187.20000000000002</v>
          </cell>
          <cell r="J2978">
            <v>76900</v>
          </cell>
          <cell r="K2978">
            <v>14395680</v>
          </cell>
          <cell r="M2978" t="str">
            <v>Seikisui</v>
          </cell>
          <cell r="N2978">
            <v>0</v>
          </cell>
          <cell r="O2978" t="str">
            <v>Thailand</v>
          </cell>
          <cell r="Q2978">
            <v>100</v>
          </cell>
          <cell r="R2978">
            <v>3.34</v>
          </cell>
          <cell r="S2978">
            <v>6.9</v>
          </cell>
          <cell r="T2978">
            <v>187.20000000000002</v>
          </cell>
          <cell r="U2978">
            <v>76888.47</v>
          </cell>
          <cell r="V2978">
            <v>14393521.584000001</v>
          </cell>
          <cell r="W2978">
            <v>4.83</v>
          </cell>
          <cell r="X2978">
            <v>904.17600000000004</v>
          </cell>
          <cell r="Y2978">
            <v>19862.89</v>
          </cell>
          <cell r="Z2978">
            <v>3718333.0080000004</v>
          </cell>
          <cell r="AA2978">
            <v>20856.04</v>
          </cell>
          <cell r="AB2978">
            <v>3904250.6880000005</v>
          </cell>
          <cell r="AC2978">
            <v>0.4</v>
          </cell>
          <cell r="AD2978">
            <v>74.88000000000001</v>
          </cell>
          <cell r="AE2978" t="e">
            <v>#REF!</v>
          </cell>
          <cell r="AF2978" t="e">
            <v>#REF!</v>
          </cell>
          <cell r="AI2978">
            <v>76900</v>
          </cell>
          <cell r="AJ2978">
            <v>14395680.000000002</v>
          </cell>
        </row>
        <row r="2979">
          <cell r="A2979" t="str">
            <v>B30838</v>
          </cell>
          <cell r="B2979">
            <v>7511</v>
          </cell>
          <cell r="C2979">
            <v>1845</v>
          </cell>
          <cell r="E2979" t="str">
            <v>Cách nhiệt ống cấp nước nóng  D25 dày 15mm</v>
          </cell>
          <cell r="F2979" t="str">
            <v>Bảo ôn bông thủy tinh, loại ống định hình (tỷ trọng 64Kg/m3, t=30)</v>
          </cell>
          <cell r="G2979" t="str">
            <v>20A</v>
          </cell>
          <cell r="H2979" t="str">
            <v>m</v>
          </cell>
          <cell r="I2979">
            <v>2444</v>
          </cell>
          <cell r="J2979">
            <v>61900</v>
          </cell>
          <cell r="K2979">
            <v>151283600</v>
          </cell>
          <cell r="M2979" t="str">
            <v>Seikisui</v>
          </cell>
          <cell r="N2979">
            <v>0</v>
          </cell>
          <cell r="O2979" t="str">
            <v>Thailand</v>
          </cell>
          <cell r="Q2979">
            <v>100</v>
          </cell>
          <cell r="R2979">
            <v>2.69</v>
          </cell>
          <cell r="S2979">
            <v>5.4</v>
          </cell>
          <cell r="T2979">
            <v>2444</v>
          </cell>
          <cell r="U2979">
            <v>61925.15</v>
          </cell>
          <cell r="V2979">
            <v>151345066.59999999</v>
          </cell>
          <cell r="W2979">
            <v>3.78</v>
          </cell>
          <cell r="X2979">
            <v>9238.32</v>
          </cell>
          <cell r="Y2979">
            <v>15544.87</v>
          </cell>
          <cell r="Z2979">
            <v>37991662.280000001</v>
          </cell>
          <cell r="AA2979">
            <v>16322.12</v>
          </cell>
          <cell r="AB2979">
            <v>39891261.280000001</v>
          </cell>
          <cell r="AC2979">
            <v>0.3</v>
          </cell>
          <cell r="AD2979">
            <v>733.19999999999993</v>
          </cell>
          <cell r="AE2979" t="e">
            <v>#REF!</v>
          </cell>
          <cell r="AF2979" t="e">
            <v>#REF!</v>
          </cell>
          <cell r="AI2979">
            <v>61900</v>
          </cell>
          <cell r="AJ2979">
            <v>151283600</v>
          </cell>
        </row>
        <row r="2980">
          <cell r="A2980" t="str">
            <v>B30839</v>
          </cell>
          <cell r="B2980">
            <v>7510</v>
          </cell>
          <cell r="C2980">
            <v>1845</v>
          </cell>
          <cell r="E2980" t="str">
            <v>Cách nhiệt ống cấp nước nóng  D20 dày 15mm</v>
          </cell>
          <cell r="F2980" t="str">
            <v>Bảo ôn bông thủy tinh, loại ống định hình (tỷ trọng 64Kg/m3, t=30)</v>
          </cell>
          <cell r="G2980" t="str">
            <v>15A</v>
          </cell>
          <cell r="H2980" t="str">
            <v>m</v>
          </cell>
          <cell r="I2980">
            <v>5205.2</v>
          </cell>
          <cell r="J2980">
            <v>59400</v>
          </cell>
          <cell r="K2980">
            <v>309188880</v>
          </cell>
          <cell r="M2980" t="str">
            <v>Seikisui</v>
          </cell>
          <cell r="N2980">
            <v>0</v>
          </cell>
          <cell r="O2980" t="str">
            <v>Thailand</v>
          </cell>
          <cell r="Q2980">
            <v>100</v>
          </cell>
          <cell r="R2980">
            <v>2.58</v>
          </cell>
          <cell r="S2980">
            <v>4.8</v>
          </cell>
          <cell r="T2980">
            <v>5205.2</v>
          </cell>
          <cell r="U2980">
            <v>59392.89</v>
          </cell>
          <cell r="V2980">
            <v>309151871.028</v>
          </cell>
          <cell r="W2980">
            <v>3.36</v>
          </cell>
          <cell r="X2980">
            <v>17489.471999999998</v>
          </cell>
          <cell r="Y2980">
            <v>13817.66</v>
          </cell>
          <cell r="Z2980">
            <v>71923683.832000002</v>
          </cell>
          <cell r="AA2980">
            <v>14508.55</v>
          </cell>
          <cell r="AB2980">
            <v>75519904.459999993</v>
          </cell>
          <cell r="AC2980">
            <v>0.3</v>
          </cell>
          <cell r="AD2980">
            <v>1561.56</v>
          </cell>
          <cell r="AE2980" t="e">
            <v>#REF!</v>
          </cell>
          <cell r="AF2980" t="e">
            <v>#REF!</v>
          </cell>
          <cell r="AI2980">
            <v>59400</v>
          </cell>
          <cell r="AJ2980">
            <v>309188880</v>
          </cell>
        </row>
        <row r="2981">
          <cell r="A2981" t="str">
            <v>B30840</v>
          </cell>
          <cell r="B2981">
            <v>10645</v>
          </cell>
          <cell r="C2981">
            <v>1847</v>
          </cell>
          <cell r="E2981" t="str">
            <v>Nút bịt ren kẽm D15</v>
          </cell>
          <cell r="F2981">
            <v>0</v>
          </cell>
          <cell r="G2981">
            <v>0</v>
          </cell>
          <cell r="H2981" t="str">
            <v>cái</v>
          </cell>
          <cell r="I2981">
            <v>3744</v>
          </cell>
          <cell r="J2981">
            <v>4200</v>
          </cell>
          <cell r="K2981">
            <v>15724800</v>
          </cell>
          <cell r="M2981">
            <v>0</v>
          </cell>
          <cell r="N2981">
            <v>0</v>
          </cell>
          <cell r="O2981" t="str">
            <v>Việt Nam</v>
          </cell>
          <cell r="Q2981">
            <v>100</v>
          </cell>
          <cell r="R2981">
            <v>4150</v>
          </cell>
          <cell r="S2981">
            <v>0</v>
          </cell>
          <cell r="T2981">
            <v>3744</v>
          </cell>
          <cell r="U2981">
            <v>4246.5</v>
          </cell>
          <cell r="V2981">
            <v>15898896</v>
          </cell>
          <cell r="W2981">
            <v>0</v>
          </cell>
          <cell r="X2981">
            <v>0</v>
          </cell>
          <cell r="Y2981">
            <v>0</v>
          </cell>
          <cell r="Z2981">
            <v>0</v>
          </cell>
          <cell r="AA2981">
            <v>0</v>
          </cell>
          <cell r="AB2981">
            <v>0</v>
          </cell>
          <cell r="AC2981">
            <v>0</v>
          </cell>
          <cell r="AD2981">
            <v>0</v>
          </cell>
          <cell r="AE2981" t="e">
            <v>#REF!</v>
          </cell>
          <cell r="AF2981" t="e">
            <v>#REF!</v>
          </cell>
          <cell r="AI2981">
            <v>4200</v>
          </cell>
          <cell r="AJ2981">
            <v>15724800</v>
          </cell>
        </row>
        <row r="2982">
          <cell r="A2982" t="str">
            <v>B30841</v>
          </cell>
          <cell r="D2982" t="str">
            <v>VIII.4</v>
          </cell>
          <cell r="E2982" t="str">
            <v>Ống và phụ kiện thoát nước</v>
          </cell>
        </row>
        <row r="2983">
          <cell r="A2983" t="str">
            <v>B3084101</v>
          </cell>
          <cell r="B2983">
            <v>8496</v>
          </cell>
          <cell r="C2983">
            <v>1821</v>
          </cell>
          <cell r="E2983" t="str">
            <v>Poly Vinyl Chloride Pipe (PN6)</v>
          </cell>
          <cell r="F2983" t="str">
            <v>Ống nhựa uPVC PN8</v>
          </cell>
          <cell r="G2983" t="str">
            <v>100A (DN110)</v>
          </cell>
          <cell r="H2983" t="str">
            <v>m</v>
          </cell>
          <cell r="I2983">
            <v>1234</v>
          </cell>
          <cell r="J2983">
            <v>62400</v>
          </cell>
          <cell r="K2983">
            <v>77001600</v>
          </cell>
          <cell r="M2983" t="str">
            <v>Tien Phong</v>
          </cell>
          <cell r="N2983">
            <v>0</v>
          </cell>
          <cell r="O2983" t="str">
            <v>Viet nam</v>
          </cell>
          <cell r="Q2983">
            <v>100</v>
          </cell>
          <cell r="R2983">
            <v>62320</v>
          </cell>
          <cell r="S2983">
            <v>0</v>
          </cell>
          <cell r="T2983">
            <v>1234</v>
          </cell>
          <cell r="U2983">
            <v>62356.5</v>
          </cell>
          <cell r="V2983">
            <v>76947921</v>
          </cell>
          <cell r="W2983">
            <v>33.599999999999994</v>
          </cell>
          <cell r="X2983">
            <v>41462.399999999994</v>
          </cell>
          <cell r="Y2983">
            <v>138176.64000000001</v>
          </cell>
          <cell r="Z2983">
            <v>170509973.76000002</v>
          </cell>
          <cell r="AA2983">
            <v>145085.47</v>
          </cell>
          <cell r="AB2983">
            <v>179035469.97999999</v>
          </cell>
          <cell r="AC2983">
            <v>2.7</v>
          </cell>
          <cell r="AD2983">
            <v>3331.8</v>
          </cell>
          <cell r="AE2983" t="e">
            <v>#REF!</v>
          </cell>
          <cell r="AF2983" t="e">
            <v>#REF!</v>
          </cell>
          <cell r="AI2983">
            <v>62400</v>
          </cell>
          <cell r="AJ2983">
            <v>77001600</v>
          </cell>
        </row>
        <row r="2984">
          <cell r="A2984" t="str">
            <v>B3084102</v>
          </cell>
          <cell r="B2984">
            <v>8493</v>
          </cell>
          <cell r="C2984">
            <v>1821</v>
          </cell>
          <cell r="E2984" t="str">
            <v>Poly Vinyl Chloride Pipe (PN6)</v>
          </cell>
          <cell r="F2984" t="str">
            <v>Ống nhựa uPVC PN8</v>
          </cell>
          <cell r="G2984" t="str">
            <v>50A (DN60)</v>
          </cell>
          <cell r="H2984" t="str">
            <v>m</v>
          </cell>
          <cell r="I2984">
            <v>281</v>
          </cell>
          <cell r="J2984">
            <v>23500</v>
          </cell>
          <cell r="K2984">
            <v>6603500</v>
          </cell>
          <cell r="M2984" t="str">
            <v>Tien Phong</v>
          </cell>
          <cell r="N2984">
            <v>0</v>
          </cell>
          <cell r="O2984" t="str">
            <v>Viet nam</v>
          </cell>
          <cell r="Q2984">
            <v>100</v>
          </cell>
          <cell r="R2984">
            <v>23407</v>
          </cell>
          <cell r="S2984">
            <v>0</v>
          </cell>
          <cell r="T2984">
            <v>281</v>
          </cell>
          <cell r="U2984">
            <v>23467.5</v>
          </cell>
          <cell r="V2984">
            <v>6594367.5</v>
          </cell>
          <cell r="W2984">
            <v>17.22</v>
          </cell>
          <cell r="X2984">
            <v>4838.82</v>
          </cell>
          <cell r="Y2984">
            <v>70815.53</v>
          </cell>
          <cell r="Z2984">
            <v>19899163.93</v>
          </cell>
          <cell r="AA2984">
            <v>74356.3</v>
          </cell>
          <cell r="AB2984">
            <v>20894120.300000001</v>
          </cell>
          <cell r="AC2984">
            <v>1.4</v>
          </cell>
          <cell r="AD2984">
            <v>393.4</v>
          </cell>
          <cell r="AE2984" t="e">
            <v>#REF!</v>
          </cell>
          <cell r="AF2984" t="e">
            <v>#REF!</v>
          </cell>
          <cell r="AI2984">
            <v>23500</v>
          </cell>
          <cell r="AJ2984">
            <v>6603500</v>
          </cell>
        </row>
        <row r="2985">
          <cell r="A2985" t="str">
            <v>B3084103</v>
          </cell>
          <cell r="B2985">
            <v>8492</v>
          </cell>
          <cell r="C2985">
            <v>1821</v>
          </cell>
          <cell r="E2985" t="str">
            <v>Poly Vinyl Chloride Pipe (PN6)</v>
          </cell>
          <cell r="F2985" t="str">
            <v>Ống nhựa uPVC PN8</v>
          </cell>
          <cell r="G2985" t="str">
            <v>40A (DN48)</v>
          </cell>
          <cell r="H2985" t="str">
            <v>m</v>
          </cell>
          <cell r="I2985">
            <v>719</v>
          </cell>
          <cell r="J2985">
            <v>14500</v>
          </cell>
          <cell r="K2985">
            <v>10425500</v>
          </cell>
          <cell r="M2985" t="str">
            <v>Tien Phong</v>
          </cell>
          <cell r="N2985">
            <v>0</v>
          </cell>
          <cell r="O2985" t="str">
            <v>Viet nam</v>
          </cell>
          <cell r="Q2985">
            <v>100</v>
          </cell>
          <cell r="R2985">
            <v>14462</v>
          </cell>
          <cell r="S2985">
            <v>0</v>
          </cell>
          <cell r="T2985">
            <v>719</v>
          </cell>
          <cell r="U2985">
            <v>14527.5</v>
          </cell>
          <cell r="V2985">
            <v>10445272.5</v>
          </cell>
          <cell r="W2985">
            <v>13.44</v>
          </cell>
          <cell r="X2985">
            <v>9663.3599999999988</v>
          </cell>
          <cell r="Y2985">
            <v>55270.66</v>
          </cell>
          <cell r="Z2985">
            <v>39739604.539999999</v>
          </cell>
          <cell r="AA2985">
            <v>58034.19</v>
          </cell>
          <cell r="AB2985">
            <v>41726582.609999999</v>
          </cell>
          <cell r="AC2985">
            <v>1.1000000000000001</v>
          </cell>
          <cell r="AD2985">
            <v>790.90000000000009</v>
          </cell>
          <cell r="AE2985" t="e">
            <v>#REF!</v>
          </cell>
          <cell r="AF2985" t="e">
            <v>#REF!</v>
          </cell>
          <cell r="AI2985">
            <v>14500</v>
          </cell>
          <cell r="AJ2985">
            <v>10425500</v>
          </cell>
        </row>
        <row r="2986">
          <cell r="A2986" t="str">
            <v>B3084104</v>
          </cell>
          <cell r="B2986">
            <v>8491</v>
          </cell>
          <cell r="C2986">
            <v>1821</v>
          </cell>
          <cell r="E2986" t="str">
            <v>Poly Vinyl Chloride Pipe (PN6)</v>
          </cell>
          <cell r="F2986" t="str">
            <v>Ống nhựa uPVC PN8</v>
          </cell>
          <cell r="G2986" t="str">
            <v>32A (DN42)</v>
          </cell>
          <cell r="H2986" t="str">
            <v>m</v>
          </cell>
          <cell r="I2986">
            <v>2290</v>
          </cell>
          <cell r="J2986">
            <v>11800</v>
          </cell>
          <cell r="K2986">
            <v>27022000</v>
          </cell>
          <cell r="M2986" t="str">
            <v>Tien Phong</v>
          </cell>
          <cell r="N2986">
            <v>0</v>
          </cell>
          <cell r="O2986" t="str">
            <v>Viet nam</v>
          </cell>
          <cell r="Q2986">
            <v>100</v>
          </cell>
          <cell r="R2986">
            <v>11853</v>
          </cell>
          <cell r="S2986">
            <v>0</v>
          </cell>
          <cell r="T2986">
            <v>2290</v>
          </cell>
          <cell r="U2986">
            <v>11845.5</v>
          </cell>
          <cell r="V2986">
            <v>27126195</v>
          </cell>
          <cell r="W2986">
            <v>12.179999999999998</v>
          </cell>
          <cell r="X2986">
            <v>27892.199999999997</v>
          </cell>
          <cell r="Y2986">
            <v>50089.03</v>
          </cell>
          <cell r="Z2986">
            <v>114703878.7</v>
          </cell>
          <cell r="AA2986">
            <v>52593.48</v>
          </cell>
          <cell r="AB2986">
            <v>120439069.2</v>
          </cell>
          <cell r="AC2986">
            <v>1</v>
          </cell>
          <cell r="AD2986">
            <v>2290</v>
          </cell>
          <cell r="AE2986" t="e">
            <v>#REF!</v>
          </cell>
          <cell r="AF2986" t="e">
            <v>#REF!</v>
          </cell>
          <cell r="AI2986">
            <v>11800</v>
          </cell>
          <cell r="AJ2986">
            <v>27022000</v>
          </cell>
        </row>
        <row r="2987">
          <cell r="A2987" t="str">
            <v>B3084105</v>
          </cell>
          <cell r="B2987">
            <v>9257</v>
          </cell>
          <cell r="C2987">
            <v>1828</v>
          </cell>
          <cell r="E2987" t="str">
            <v>PVC pipe fittings</v>
          </cell>
          <cell r="F2987" t="str">
            <v>Phụ kiện ống PVC</v>
          </cell>
          <cell r="H2987" t="str">
            <v>lot</v>
          </cell>
          <cell r="J2987">
            <v>102894700</v>
          </cell>
          <cell r="K2987">
            <v>0</v>
          </cell>
          <cell r="M2987">
            <v>0</v>
          </cell>
          <cell r="N2987">
            <v>0</v>
          </cell>
          <cell r="O2987">
            <v>0</v>
          </cell>
          <cell r="R2987" t="str">
            <v>PVC</v>
          </cell>
          <cell r="S2987">
            <v>0.85</v>
          </cell>
          <cell r="T2987">
            <v>0</v>
          </cell>
          <cell r="U2987">
            <v>102946692.59999999</v>
          </cell>
          <cell r="V2987">
            <v>0</v>
          </cell>
          <cell r="W2987">
            <v>0</v>
          </cell>
          <cell r="X2987">
            <v>0</v>
          </cell>
          <cell r="Z2987">
            <v>0</v>
          </cell>
          <cell r="AA2987">
            <v>0</v>
          </cell>
          <cell r="AB2987">
            <v>0</v>
          </cell>
          <cell r="AC2987">
            <v>0</v>
          </cell>
          <cell r="AD2987">
            <v>0</v>
          </cell>
          <cell r="AE2987" t="e">
            <v>#REF!</v>
          </cell>
          <cell r="AF2987" t="e">
            <v>#REF!</v>
          </cell>
          <cell r="AI2987">
            <v>102894700</v>
          </cell>
          <cell r="AJ2987">
            <v>0</v>
          </cell>
        </row>
        <row r="2988">
          <cell r="A2988" t="str">
            <v>B3084106</v>
          </cell>
          <cell r="B2988">
            <v>9274</v>
          </cell>
          <cell r="C2988">
            <v>1834</v>
          </cell>
          <cell r="E2988" t="str">
            <v>Ditto Suspended &amp; Supports Materials</v>
          </cell>
          <cell r="F2988" t="str">
            <v>Vật tư làm giá đỡ</v>
          </cell>
          <cell r="H2988" t="str">
            <v>Lot</v>
          </cell>
          <cell r="J2988">
            <v>18157900</v>
          </cell>
          <cell r="K2988">
            <v>0</v>
          </cell>
          <cell r="M2988">
            <v>0</v>
          </cell>
          <cell r="N2988">
            <v>0</v>
          </cell>
          <cell r="O2988">
            <v>0</v>
          </cell>
          <cell r="R2988" t="str">
            <v>PVC</v>
          </cell>
          <cell r="S2988">
            <v>0.15</v>
          </cell>
          <cell r="T2988">
            <v>0</v>
          </cell>
          <cell r="U2988">
            <v>18167063.399999999</v>
          </cell>
          <cell r="V2988">
            <v>0</v>
          </cell>
          <cell r="W2988">
            <v>0</v>
          </cell>
          <cell r="X2988">
            <v>0</v>
          </cell>
          <cell r="Z2988">
            <v>0</v>
          </cell>
          <cell r="AA2988">
            <v>0</v>
          </cell>
          <cell r="AB2988">
            <v>0</v>
          </cell>
          <cell r="AC2988">
            <v>0</v>
          </cell>
          <cell r="AD2988">
            <v>0</v>
          </cell>
          <cell r="AE2988" t="e">
            <v>#REF!</v>
          </cell>
          <cell r="AF2988" t="e">
            <v>#REF!</v>
          </cell>
          <cell r="AI2988">
            <v>18157900</v>
          </cell>
          <cell r="AJ2988">
            <v>0</v>
          </cell>
        </row>
        <row r="2989">
          <cell r="A2989" t="str">
            <v>B3084107</v>
          </cell>
          <cell r="B2989">
            <v>10656</v>
          </cell>
          <cell r="C2989">
            <v>1828</v>
          </cell>
          <cell r="E2989" t="str">
            <v>Cút uPVC 900 D40 PN≥6</v>
          </cell>
          <cell r="F2989">
            <v>0</v>
          </cell>
          <cell r="G2989">
            <v>0</v>
          </cell>
          <cell r="H2989" t="str">
            <v>cái</v>
          </cell>
          <cell r="I2989">
            <v>1911</v>
          </cell>
          <cell r="J2989">
            <v>3600</v>
          </cell>
          <cell r="K2989">
            <v>6879600</v>
          </cell>
          <cell r="M2989" t="str">
            <v>Tiền Phong</v>
          </cell>
          <cell r="N2989">
            <v>0</v>
          </cell>
          <cell r="O2989" t="str">
            <v>Việt Nam</v>
          </cell>
          <cell r="Q2989">
            <v>100</v>
          </cell>
          <cell r="R2989">
            <v>3622.12</v>
          </cell>
          <cell r="S2989">
            <v>0</v>
          </cell>
          <cell r="T2989">
            <v>1911</v>
          </cell>
          <cell r="U2989">
            <v>3576</v>
          </cell>
          <cell r="V2989">
            <v>6833736</v>
          </cell>
          <cell r="W2989">
            <v>0</v>
          </cell>
          <cell r="X2989">
            <v>0</v>
          </cell>
          <cell r="Y2989">
            <v>0</v>
          </cell>
          <cell r="Z2989">
            <v>0</v>
          </cell>
          <cell r="AA2989">
            <v>0</v>
          </cell>
          <cell r="AB2989">
            <v>0</v>
          </cell>
          <cell r="AC2989">
            <v>0</v>
          </cell>
          <cell r="AD2989">
            <v>0</v>
          </cell>
          <cell r="AE2989" t="e">
            <v>#REF!</v>
          </cell>
          <cell r="AF2989" t="e">
            <v>#REF!</v>
          </cell>
          <cell r="AI2989">
            <v>3600</v>
          </cell>
          <cell r="AJ2989">
            <v>6879600</v>
          </cell>
        </row>
        <row r="2990">
          <cell r="A2990" t="str">
            <v>B3084108</v>
          </cell>
          <cell r="B2990">
            <v>10649</v>
          </cell>
          <cell r="C2990">
            <v>1828</v>
          </cell>
          <cell r="E2990" t="str">
            <v>Chếch uPVC 450 D63 PN≥6</v>
          </cell>
          <cell r="F2990">
            <v>0</v>
          </cell>
          <cell r="G2990">
            <v>0</v>
          </cell>
          <cell r="H2990" t="str">
            <v>cái</v>
          </cell>
          <cell r="I2990">
            <v>972</v>
          </cell>
          <cell r="J2990">
            <v>7200</v>
          </cell>
          <cell r="K2990">
            <v>6998400</v>
          </cell>
          <cell r="M2990" t="str">
            <v>Tiền Phong</v>
          </cell>
          <cell r="N2990">
            <v>0</v>
          </cell>
          <cell r="O2990" t="str">
            <v>Việt Nam</v>
          </cell>
          <cell r="Q2990">
            <v>100</v>
          </cell>
          <cell r="R2990">
            <v>7167.88</v>
          </cell>
          <cell r="S2990">
            <v>0</v>
          </cell>
          <cell r="T2990">
            <v>972</v>
          </cell>
          <cell r="U2990">
            <v>7152</v>
          </cell>
          <cell r="V2990">
            <v>6951744</v>
          </cell>
          <cell r="W2990">
            <v>0</v>
          </cell>
          <cell r="X2990">
            <v>0</v>
          </cell>
          <cell r="Y2990">
            <v>0</v>
          </cell>
          <cell r="Z2990">
            <v>0</v>
          </cell>
          <cell r="AA2990">
            <v>0</v>
          </cell>
          <cell r="AB2990">
            <v>0</v>
          </cell>
          <cell r="AC2990">
            <v>0</v>
          </cell>
          <cell r="AD2990">
            <v>0</v>
          </cell>
          <cell r="AE2990" t="e">
            <v>#REF!</v>
          </cell>
          <cell r="AF2990" t="e">
            <v>#REF!</v>
          </cell>
          <cell r="AI2990">
            <v>7200</v>
          </cell>
          <cell r="AJ2990">
            <v>6998400</v>
          </cell>
        </row>
        <row r="2991">
          <cell r="A2991" t="str">
            <v>B3084109</v>
          </cell>
          <cell r="B2991">
            <v>10650</v>
          </cell>
          <cell r="C2991">
            <v>1828</v>
          </cell>
          <cell r="E2991" t="str">
            <v>Chếch uPVC 450 D50 PN≥6</v>
          </cell>
          <cell r="F2991">
            <v>0</v>
          </cell>
          <cell r="G2991">
            <v>0</v>
          </cell>
          <cell r="H2991" t="str">
            <v>cái</v>
          </cell>
          <cell r="I2991">
            <v>1458</v>
          </cell>
          <cell r="J2991">
            <v>4500</v>
          </cell>
          <cell r="K2991">
            <v>6561000</v>
          </cell>
          <cell r="M2991" t="str">
            <v>Tiền Phong</v>
          </cell>
          <cell r="N2991">
            <v>0</v>
          </cell>
          <cell r="O2991" t="str">
            <v>Việt Nam</v>
          </cell>
          <cell r="Q2991">
            <v>100</v>
          </cell>
          <cell r="R2991">
            <v>4376.59</v>
          </cell>
          <cell r="S2991">
            <v>0</v>
          </cell>
          <cell r="T2991">
            <v>1458</v>
          </cell>
          <cell r="U2991">
            <v>4470</v>
          </cell>
          <cell r="V2991">
            <v>6517260</v>
          </cell>
          <cell r="W2991">
            <v>0</v>
          </cell>
          <cell r="X2991">
            <v>0</v>
          </cell>
          <cell r="Y2991">
            <v>0</v>
          </cell>
          <cell r="Z2991">
            <v>0</v>
          </cell>
          <cell r="AA2991">
            <v>0</v>
          </cell>
          <cell r="AB2991">
            <v>0</v>
          </cell>
          <cell r="AC2991">
            <v>0</v>
          </cell>
          <cell r="AD2991">
            <v>0</v>
          </cell>
          <cell r="AE2991" t="e">
            <v>#REF!</v>
          </cell>
          <cell r="AF2991" t="e">
            <v>#REF!</v>
          </cell>
          <cell r="AI2991">
            <v>4500</v>
          </cell>
          <cell r="AJ2991">
            <v>6561000</v>
          </cell>
        </row>
        <row r="2992">
          <cell r="A2992" t="str">
            <v>B3084110</v>
          </cell>
          <cell r="B2992">
            <v>10651</v>
          </cell>
          <cell r="C2992">
            <v>1828</v>
          </cell>
          <cell r="E2992" t="str">
            <v>Chếch uPVC 450 D40 PN≥6</v>
          </cell>
          <cell r="F2992">
            <v>0</v>
          </cell>
          <cell r="G2992">
            <v>0</v>
          </cell>
          <cell r="H2992" t="str">
            <v>cái</v>
          </cell>
          <cell r="I2992">
            <v>1578</v>
          </cell>
          <cell r="J2992">
            <v>2700</v>
          </cell>
          <cell r="K2992">
            <v>4260600</v>
          </cell>
          <cell r="M2992" t="str">
            <v>Tiền Phong</v>
          </cell>
          <cell r="N2992">
            <v>0</v>
          </cell>
          <cell r="O2992" t="str">
            <v>Việt Nam</v>
          </cell>
          <cell r="Q2992">
            <v>100</v>
          </cell>
          <cell r="R2992">
            <v>2716.5899999999997</v>
          </cell>
          <cell r="S2992">
            <v>0</v>
          </cell>
          <cell r="T2992">
            <v>1578</v>
          </cell>
          <cell r="U2992">
            <v>2682</v>
          </cell>
          <cell r="V2992">
            <v>4232196</v>
          </cell>
          <cell r="W2992">
            <v>0</v>
          </cell>
          <cell r="X2992">
            <v>0</v>
          </cell>
          <cell r="Y2992">
            <v>0</v>
          </cell>
          <cell r="Z2992">
            <v>0</v>
          </cell>
          <cell r="AA2992">
            <v>0</v>
          </cell>
          <cell r="AB2992">
            <v>0</v>
          </cell>
          <cell r="AC2992">
            <v>0</v>
          </cell>
          <cell r="AD2992">
            <v>0</v>
          </cell>
          <cell r="AE2992" t="e">
            <v>#REF!</v>
          </cell>
          <cell r="AF2992" t="e">
            <v>#REF!</v>
          </cell>
          <cell r="AI2992">
            <v>2700</v>
          </cell>
          <cell r="AJ2992">
            <v>4260600</v>
          </cell>
        </row>
        <row r="2993">
          <cell r="A2993" t="str">
            <v>B3084111</v>
          </cell>
          <cell r="B2993">
            <v>10660</v>
          </cell>
          <cell r="C2993">
            <v>1828</v>
          </cell>
          <cell r="E2993" t="str">
            <v>Tê uPVC D40x40 PN≥6</v>
          </cell>
          <cell r="F2993">
            <v>0</v>
          </cell>
          <cell r="G2993">
            <v>0</v>
          </cell>
          <cell r="H2993" t="str">
            <v>cái</v>
          </cell>
          <cell r="I2993">
            <v>97</v>
          </cell>
          <cell r="J2993">
            <v>4700</v>
          </cell>
          <cell r="K2993">
            <v>455900</v>
          </cell>
          <cell r="M2993" t="str">
            <v>Tiền Phong</v>
          </cell>
          <cell r="N2993">
            <v>0</v>
          </cell>
          <cell r="O2993" t="str">
            <v>Việt Nam</v>
          </cell>
          <cell r="Q2993">
            <v>100</v>
          </cell>
          <cell r="R2993">
            <v>4753.41</v>
          </cell>
          <cell r="S2993">
            <v>0</v>
          </cell>
          <cell r="T2993">
            <v>97</v>
          </cell>
          <cell r="U2993">
            <v>4693.5</v>
          </cell>
          <cell r="V2993">
            <v>455269.5</v>
          </cell>
          <cell r="W2993">
            <v>0</v>
          </cell>
          <cell r="X2993">
            <v>0</v>
          </cell>
          <cell r="Y2993">
            <v>0</v>
          </cell>
          <cell r="Z2993">
            <v>0</v>
          </cell>
          <cell r="AA2993">
            <v>0</v>
          </cell>
          <cell r="AB2993">
            <v>0</v>
          </cell>
          <cell r="AC2993">
            <v>0</v>
          </cell>
          <cell r="AD2993">
            <v>0</v>
          </cell>
          <cell r="AE2993" t="e">
            <v>#REF!</v>
          </cell>
          <cell r="AF2993" t="e">
            <v>#REF!</v>
          </cell>
          <cell r="AI2993">
            <v>4700</v>
          </cell>
          <cell r="AJ2993">
            <v>455900</v>
          </cell>
        </row>
        <row r="2994">
          <cell r="A2994" t="str">
            <v>B3084112</v>
          </cell>
          <cell r="B2994">
            <v>10662</v>
          </cell>
          <cell r="C2994">
            <v>1828</v>
          </cell>
          <cell r="E2994" t="str">
            <v>Y uPVC D140x90</v>
          </cell>
          <cell r="F2994">
            <v>0</v>
          </cell>
          <cell r="G2994">
            <v>0</v>
          </cell>
          <cell r="H2994" t="str">
            <v>cái</v>
          </cell>
          <cell r="I2994">
            <v>615</v>
          </cell>
          <cell r="J2994">
            <v>120000</v>
          </cell>
          <cell r="K2994">
            <v>73800000</v>
          </cell>
          <cell r="M2994" t="str">
            <v>Tiền Phong</v>
          </cell>
          <cell r="N2994">
            <v>0</v>
          </cell>
          <cell r="O2994" t="str">
            <v>Việt Nam</v>
          </cell>
          <cell r="Q2994">
            <v>100</v>
          </cell>
          <cell r="R2994">
            <v>120000</v>
          </cell>
          <cell r="S2994">
            <v>0</v>
          </cell>
          <cell r="T2994">
            <v>615</v>
          </cell>
          <cell r="U2994">
            <v>120019.5</v>
          </cell>
          <cell r="V2994">
            <v>73811992.5</v>
          </cell>
          <cell r="W2994">
            <v>0</v>
          </cell>
          <cell r="X2994">
            <v>0</v>
          </cell>
          <cell r="Y2994">
            <v>0</v>
          </cell>
          <cell r="Z2994">
            <v>0</v>
          </cell>
          <cell r="AA2994">
            <v>0</v>
          </cell>
          <cell r="AB2994">
            <v>0</v>
          </cell>
          <cell r="AC2994">
            <v>0</v>
          </cell>
          <cell r="AD2994">
            <v>0</v>
          </cell>
          <cell r="AE2994" t="e">
            <v>#REF!</v>
          </cell>
          <cell r="AF2994" t="e">
            <v>#REF!</v>
          </cell>
          <cell r="AI2994">
            <v>120000</v>
          </cell>
          <cell r="AJ2994">
            <v>73800000</v>
          </cell>
        </row>
        <row r="2995">
          <cell r="A2995" t="str">
            <v>B3084113</v>
          </cell>
          <cell r="B2995">
            <v>10663</v>
          </cell>
          <cell r="C2995">
            <v>1828</v>
          </cell>
          <cell r="E2995" t="str">
            <v>Y uPVC D110x110 PN≥6</v>
          </cell>
          <cell r="F2995">
            <v>0</v>
          </cell>
          <cell r="G2995">
            <v>0</v>
          </cell>
          <cell r="H2995" t="str">
            <v>cái</v>
          </cell>
          <cell r="I2995">
            <v>312</v>
          </cell>
          <cell r="J2995">
            <v>48900</v>
          </cell>
          <cell r="K2995">
            <v>15256800</v>
          </cell>
          <cell r="M2995" t="str">
            <v>Tiền Phong</v>
          </cell>
          <cell r="N2995">
            <v>0</v>
          </cell>
          <cell r="O2995" t="str">
            <v>Việt Nam</v>
          </cell>
          <cell r="Q2995">
            <v>100</v>
          </cell>
          <cell r="R2995">
            <v>49045.53</v>
          </cell>
          <cell r="S2995">
            <v>0</v>
          </cell>
          <cell r="T2995">
            <v>312</v>
          </cell>
          <cell r="U2995">
            <v>48946.5</v>
          </cell>
          <cell r="V2995">
            <v>15271308</v>
          </cell>
          <cell r="W2995">
            <v>0</v>
          </cell>
          <cell r="X2995">
            <v>0</v>
          </cell>
          <cell r="Y2995">
            <v>0</v>
          </cell>
          <cell r="Z2995">
            <v>0</v>
          </cell>
          <cell r="AA2995">
            <v>0</v>
          </cell>
          <cell r="AB2995">
            <v>0</v>
          </cell>
          <cell r="AC2995">
            <v>0</v>
          </cell>
          <cell r="AD2995">
            <v>0</v>
          </cell>
          <cell r="AE2995" t="e">
            <v>#REF!</v>
          </cell>
          <cell r="AF2995" t="e">
            <v>#REF!</v>
          </cell>
          <cell r="AI2995">
            <v>48900</v>
          </cell>
          <cell r="AJ2995">
            <v>15256800</v>
          </cell>
        </row>
        <row r="2996">
          <cell r="A2996" t="str">
            <v>B3084114</v>
          </cell>
          <cell r="B2996">
            <v>10666</v>
          </cell>
          <cell r="C2996">
            <v>1828</v>
          </cell>
          <cell r="E2996" t="str">
            <v>Y uPVC D50x50 PN≥6</v>
          </cell>
          <cell r="F2996">
            <v>0</v>
          </cell>
          <cell r="G2996">
            <v>0</v>
          </cell>
          <cell r="H2996" t="str">
            <v>cái</v>
          </cell>
          <cell r="I2996">
            <v>486</v>
          </cell>
          <cell r="J2996">
            <v>10300</v>
          </cell>
          <cell r="K2996">
            <v>5005800</v>
          </cell>
          <cell r="M2996" t="str">
            <v>Tiền Phong</v>
          </cell>
          <cell r="N2996">
            <v>0</v>
          </cell>
          <cell r="O2996" t="str">
            <v>Việt Nam</v>
          </cell>
          <cell r="Q2996">
            <v>100</v>
          </cell>
          <cell r="R2996">
            <v>10262.119999999999</v>
          </cell>
          <cell r="S2996">
            <v>0</v>
          </cell>
          <cell r="T2996">
            <v>486</v>
          </cell>
          <cell r="U2996">
            <v>10281</v>
          </cell>
          <cell r="V2996">
            <v>4996566</v>
          </cell>
          <cell r="W2996">
            <v>0</v>
          </cell>
          <cell r="X2996">
            <v>0</v>
          </cell>
          <cell r="Y2996">
            <v>0</v>
          </cell>
          <cell r="Z2996">
            <v>0</v>
          </cell>
          <cell r="AA2996">
            <v>0</v>
          </cell>
          <cell r="AB2996">
            <v>0</v>
          </cell>
          <cell r="AC2996">
            <v>0</v>
          </cell>
          <cell r="AD2996">
            <v>0</v>
          </cell>
          <cell r="AE2996" t="e">
            <v>#REF!</v>
          </cell>
          <cell r="AF2996" t="e">
            <v>#REF!</v>
          </cell>
          <cell r="AI2996">
            <v>10300</v>
          </cell>
          <cell r="AJ2996">
            <v>5005800</v>
          </cell>
        </row>
        <row r="2997">
          <cell r="A2997" t="str">
            <v>B3084115</v>
          </cell>
          <cell r="B2997">
            <v>10653</v>
          </cell>
          <cell r="C2997">
            <v>1828</v>
          </cell>
          <cell r="E2997" t="str">
            <v>Côn thu uPVC D90x42 PN≥6</v>
          </cell>
          <cell r="F2997">
            <v>0</v>
          </cell>
          <cell r="G2997">
            <v>0</v>
          </cell>
          <cell r="H2997" t="str">
            <v>cái</v>
          </cell>
          <cell r="I2997">
            <v>356</v>
          </cell>
          <cell r="J2997">
            <v>11400</v>
          </cell>
          <cell r="K2997">
            <v>4058400</v>
          </cell>
          <cell r="M2997" t="str">
            <v>Tiền Phong</v>
          </cell>
          <cell r="N2997">
            <v>0</v>
          </cell>
          <cell r="O2997" t="str">
            <v>Việt Nam</v>
          </cell>
          <cell r="Q2997">
            <v>100</v>
          </cell>
          <cell r="R2997">
            <v>11364</v>
          </cell>
          <cell r="S2997">
            <v>0</v>
          </cell>
          <cell r="T2997">
            <v>356</v>
          </cell>
          <cell r="U2997">
            <v>11398.5</v>
          </cell>
          <cell r="V2997">
            <v>4057866</v>
          </cell>
          <cell r="W2997">
            <v>0</v>
          </cell>
          <cell r="X2997">
            <v>0</v>
          </cell>
          <cell r="Y2997">
            <v>0</v>
          </cell>
          <cell r="Z2997">
            <v>0</v>
          </cell>
          <cell r="AA2997">
            <v>0</v>
          </cell>
          <cell r="AB2997">
            <v>0</v>
          </cell>
          <cell r="AC2997">
            <v>0</v>
          </cell>
          <cell r="AD2997">
            <v>0</v>
          </cell>
          <cell r="AE2997" t="e">
            <v>#REF!</v>
          </cell>
          <cell r="AF2997" t="e">
            <v>#REF!</v>
          </cell>
          <cell r="AI2997">
            <v>11400</v>
          </cell>
          <cell r="AJ2997">
            <v>4058400</v>
          </cell>
        </row>
        <row r="2998">
          <cell r="A2998" t="str">
            <v>B3084116</v>
          </cell>
          <cell r="B2998">
            <v>10654</v>
          </cell>
          <cell r="C2998">
            <v>1828</v>
          </cell>
          <cell r="E2998" t="str">
            <v>Côn thu uPVC D63x50 PN≥6</v>
          </cell>
          <cell r="F2998">
            <v>0</v>
          </cell>
          <cell r="G2998">
            <v>0</v>
          </cell>
          <cell r="H2998" t="str">
            <v>cái</v>
          </cell>
          <cell r="I2998">
            <v>486</v>
          </cell>
          <cell r="J2998">
            <v>4500</v>
          </cell>
          <cell r="K2998">
            <v>2187000</v>
          </cell>
          <cell r="M2998" t="str">
            <v>Tiền Phong</v>
          </cell>
          <cell r="N2998">
            <v>0</v>
          </cell>
          <cell r="O2998" t="str">
            <v>Việt Nam</v>
          </cell>
          <cell r="Q2998">
            <v>100</v>
          </cell>
          <cell r="R2998">
            <v>4376.59</v>
          </cell>
          <cell r="S2998">
            <v>0</v>
          </cell>
          <cell r="T2998">
            <v>486</v>
          </cell>
          <cell r="U2998">
            <v>4470</v>
          </cell>
          <cell r="V2998">
            <v>2172420</v>
          </cell>
          <cell r="W2998">
            <v>0</v>
          </cell>
          <cell r="X2998">
            <v>0</v>
          </cell>
          <cell r="Y2998">
            <v>0</v>
          </cell>
          <cell r="Z2998">
            <v>0</v>
          </cell>
          <cell r="AA2998">
            <v>0</v>
          </cell>
          <cell r="AB2998">
            <v>0</v>
          </cell>
          <cell r="AC2998">
            <v>0</v>
          </cell>
          <cell r="AD2998">
            <v>0</v>
          </cell>
          <cell r="AE2998" t="e">
            <v>#REF!</v>
          </cell>
          <cell r="AF2998" t="e">
            <v>#REF!</v>
          </cell>
          <cell r="AI2998">
            <v>4500</v>
          </cell>
          <cell r="AJ2998">
            <v>2187000</v>
          </cell>
        </row>
        <row r="2999">
          <cell r="A2999" t="str">
            <v>B3084117</v>
          </cell>
          <cell r="B2999">
            <v>10655</v>
          </cell>
          <cell r="C2999">
            <v>1828</v>
          </cell>
          <cell r="E2999" t="str">
            <v>Côn thu uPVC D63x40 PN≥6</v>
          </cell>
          <cell r="F2999">
            <v>0</v>
          </cell>
          <cell r="G2999">
            <v>0</v>
          </cell>
          <cell r="H2999" t="str">
            <v>cái</v>
          </cell>
          <cell r="I2999">
            <v>259</v>
          </cell>
          <cell r="J2999">
            <v>4700</v>
          </cell>
          <cell r="K2999">
            <v>1217300</v>
          </cell>
          <cell r="M2999" t="str">
            <v>Tiền Phong</v>
          </cell>
          <cell r="N2999">
            <v>0</v>
          </cell>
          <cell r="O2999" t="str">
            <v>Việt Nam</v>
          </cell>
          <cell r="Q2999">
            <v>100</v>
          </cell>
          <cell r="R2999">
            <v>4677.88</v>
          </cell>
          <cell r="S2999">
            <v>0</v>
          </cell>
          <cell r="T2999">
            <v>259</v>
          </cell>
          <cell r="U2999">
            <v>4693.5</v>
          </cell>
          <cell r="V2999">
            <v>1215616.5</v>
          </cell>
          <cell r="W2999">
            <v>0</v>
          </cell>
          <cell r="X2999">
            <v>0</v>
          </cell>
          <cell r="Y2999">
            <v>0</v>
          </cell>
          <cell r="Z2999">
            <v>0</v>
          </cell>
          <cell r="AA2999">
            <v>0</v>
          </cell>
          <cell r="AB2999">
            <v>0</v>
          </cell>
          <cell r="AC2999">
            <v>0</v>
          </cell>
          <cell r="AD2999">
            <v>0</v>
          </cell>
          <cell r="AE2999" t="e">
            <v>#REF!</v>
          </cell>
          <cell r="AF2999" t="e">
            <v>#REF!</v>
          </cell>
          <cell r="AI2999">
            <v>4700</v>
          </cell>
          <cell r="AJ2999">
            <v>1217300</v>
          </cell>
        </row>
        <row r="3000">
          <cell r="A3000" t="str">
            <v>B3084118</v>
          </cell>
          <cell r="B3000">
            <v>10677</v>
          </cell>
          <cell r="C3000">
            <v>1828</v>
          </cell>
          <cell r="E3000" t="str">
            <v>Nắp bịt uPVC D63 PN≥6</v>
          </cell>
          <cell r="F3000">
            <v>0</v>
          </cell>
          <cell r="G3000">
            <v>0</v>
          </cell>
          <cell r="H3000" t="str">
            <v>cái</v>
          </cell>
          <cell r="I3000">
            <v>194</v>
          </cell>
          <cell r="J3000">
            <v>6700</v>
          </cell>
          <cell r="K3000">
            <v>1299800</v>
          </cell>
          <cell r="M3000" t="str">
            <v>Tiền Phong</v>
          </cell>
          <cell r="N3000">
            <v>0</v>
          </cell>
          <cell r="O3000" t="str">
            <v>Việt Nam</v>
          </cell>
          <cell r="Q3000">
            <v>100</v>
          </cell>
          <cell r="R3000">
            <v>6791.0599999999995</v>
          </cell>
          <cell r="S3000">
            <v>0</v>
          </cell>
          <cell r="T3000">
            <v>194</v>
          </cell>
          <cell r="U3000">
            <v>6705</v>
          </cell>
          <cell r="V3000">
            <v>1300770</v>
          </cell>
          <cell r="W3000">
            <v>0</v>
          </cell>
          <cell r="X3000">
            <v>0</v>
          </cell>
          <cell r="Y3000">
            <v>0</v>
          </cell>
          <cell r="Z3000">
            <v>0</v>
          </cell>
          <cell r="AA3000">
            <v>0</v>
          </cell>
          <cell r="AB3000">
            <v>0</v>
          </cell>
          <cell r="AC3000">
            <v>0</v>
          </cell>
          <cell r="AD3000">
            <v>0</v>
          </cell>
          <cell r="AE3000" t="e">
            <v>#REF!</v>
          </cell>
          <cell r="AF3000" t="e">
            <v>#REF!</v>
          </cell>
          <cell r="AI3000">
            <v>6700</v>
          </cell>
          <cell r="AJ3000">
            <v>1299800</v>
          </cell>
        </row>
        <row r="3001">
          <cell r="A3001" t="str">
            <v>B3084119</v>
          </cell>
          <cell r="B3001">
            <v>10678</v>
          </cell>
          <cell r="C3001">
            <v>1828</v>
          </cell>
          <cell r="E3001" t="str">
            <v>Nắp bịt uPVC D50 PN≥6</v>
          </cell>
          <cell r="F3001">
            <v>0</v>
          </cell>
          <cell r="G3001">
            <v>0</v>
          </cell>
          <cell r="H3001" t="str">
            <v>cái</v>
          </cell>
          <cell r="I3001">
            <v>390</v>
          </cell>
          <cell r="J3001">
            <v>3800</v>
          </cell>
          <cell r="K3001">
            <v>1482000</v>
          </cell>
          <cell r="M3001" t="str">
            <v>Tiền Phong</v>
          </cell>
          <cell r="N3001">
            <v>0</v>
          </cell>
          <cell r="O3001" t="str">
            <v>Việt Nam</v>
          </cell>
          <cell r="Q3001">
            <v>100</v>
          </cell>
          <cell r="R3001">
            <v>3869</v>
          </cell>
          <cell r="S3001">
            <v>0</v>
          </cell>
          <cell r="T3001">
            <v>390</v>
          </cell>
          <cell r="U3001">
            <v>3799.5</v>
          </cell>
          <cell r="V3001">
            <v>1481805</v>
          </cell>
          <cell r="W3001">
            <v>0</v>
          </cell>
          <cell r="X3001">
            <v>0</v>
          </cell>
          <cell r="Y3001">
            <v>0</v>
          </cell>
          <cell r="Z3001">
            <v>0</v>
          </cell>
          <cell r="AA3001">
            <v>0</v>
          </cell>
          <cell r="AB3001">
            <v>0</v>
          </cell>
          <cell r="AC3001">
            <v>0</v>
          </cell>
          <cell r="AD3001">
            <v>0</v>
          </cell>
          <cell r="AE3001" t="e">
            <v>#REF!</v>
          </cell>
          <cell r="AF3001" t="e">
            <v>#REF!</v>
          </cell>
          <cell r="AI3001">
            <v>3800</v>
          </cell>
          <cell r="AJ3001">
            <v>1482000</v>
          </cell>
        </row>
        <row r="3002">
          <cell r="A3002" t="str">
            <v>B3084120</v>
          </cell>
          <cell r="B3002">
            <v>10679</v>
          </cell>
          <cell r="C3002">
            <v>1828</v>
          </cell>
          <cell r="E3002" t="str">
            <v>Nắp bịt uPVC D40 PN≥6</v>
          </cell>
          <cell r="F3002">
            <v>0</v>
          </cell>
          <cell r="G3002">
            <v>0</v>
          </cell>
          <cell r="H3002" t="str">
            <v>cái</v>
          </cell>
          <cell r="I3002">
            <v>453</v>
          </cell>
          <cell r="J3002">
            <v>2200</v>
          </cell>
          <cell r="K3002">
            <v>996600</v>
          </cell>
          <cell r="M3002" t="str">
            <v>Tiền Phong</v>
          </cell>
          <cell r="N3002">
            <v>0</v>
          </cell>
          <cell r="O3002" t="str">
            <v>Việt Nam</v>
          </cell>
          <cell r="Q3002">
            <v>100</v>
          </cell>
          <cell r="R3002">
            <v>2263.41</v>
          </cell>
          <cell r="S3002">
            <v>0</v>
          </cell>
          <cell r="T3002">
            <v>453</v>
          </cell>
          <cell r="U3002">
            <v>2235</v>
          </cell>
          <cell r="V3002">
            <v>1012455</v>
          </cell>
          <cell r="W3002">
            <v>0</v>
          </cell>
          <cell r="X3002">
            <v>0</v>
          </cell>
          <cell r="Y3002">
            <v>0</v>
          </cell>
          <cell r="Z3002">
            <v>0</v>
          </cell>
          <cell r="AA3002">
            <v>0</v>
          </cell>
          <cell r="AB3002">
            <v>0</v>
          </cell>
          <cell r="AC3002">
            <v>0</v>
          </cell>
          <cell r="AD3002">
            <v>0</v>
          </cell>
          <cell r="AE3002" t="e">
            <v>#REF!</v>
          </cell>
          <cell r="AF3002" t="e">
            <v>#REF!</v>
          </cell>
          <cell r="AI3002">
            <v>2200</v>
          </cell>
          <cell r="AJ3002">
            <v>996600</v>
          </cell>
        </row>
        <row r="3003">
          <cell r="A3003" t="str">
            <v>B3084121</v>
          </cell>
          <cell r="B3003">
            <v>10667</v>
          </cell>
          <cell r="C3003">
            <v>1828</v>
          </cell>
          <cell r="E3003" t="str">
            <v>Măng sông nối ống uPVC D110 PN≥6</v>
          </cell>
          <cell r="F3003">
            <v>0</v>
          </cell>
          <cell r="G3003">
            <v>0</v>
          </cell>
          <cell r="H3003" t="str">
            <v>cái</v>
          </cell>
          <cell r="I3003">
            <v>356</v>
          </cell>
          <cell r="J3003">
            <v>27500</v>
          </cell>
          <cell r="K3003">
            <v>9790000</v>
          </cell>
          <cell r="M3003" t="str">
            <v>Tiền Phong</v>
          </cell>
          <cell r="N3003">
            <v>0</v>
          </cell>
          <cell r="O3003" t="str">
            <v>Việt Nam</v>
          </cell>
          <cell r="Q3003">
            <v>100</v>
          </cell>
          <cell r="R3003">
            <v>27454</v>
          </cell>
          <cell r="S3003">
            <v>0</v>
          </cell>
          <cell r="T3003">
            <v>356</v>
          </cell>
          <cell r="U3003">
            <v>27490.5</v>
          </cell>
          <cell r="V3003">
            <v>9786618</v>
          </cell>
          <cell r="W3003">
            <v>0</v>
          </cell>
          <cell r="X3003">
            <v>0</v>
          </cell>
          <cell r="Y3003">
            <v>0</v>
          </cell>
          <cell r="Z3003">
            <v>0</v>
          </cell>
          <cell r="AA3003">
            <v>0</v>
          </cell>
          <cell r="AB3003">
            <v>0</v>
          </cell>
          <cell r="AC3003">
            <v>0</v>
          </cell>
          <cell r="AD3003">
            <v>0</v>
          </cell>
          <cell r="AE3003" t="e">
            <v>#REF!</v>
          </cell>
          <cell r="AF3003" t="e">
            <v>#REF!</v>
          </cell>
          <cell r="AI3003">
            <v>27500</v>
          </cell>
          <cell r="AJ3003">
            <v>9790000</v>
          </cell>
        </row>
        <row r="3004">
          <cell r="A3004" t="str">
            <v>B3084122</v>
          </cell>
          <cell r="B3004">
            <v>10669</v>
          </cell>
          <cell r="C3004">
            <v>1828</v>
          </cell>
          <cell r="E3004" t="str">
            <v>Măng sông nối ống uPVC D63 PN≥6</v>
          </cell>
          <cell r="F3004">
            <v>0</v>
          </cell>
          <cell r="G3004">
            <v>0</v>
          </cell>
          <cell r="H3004" t="str">
            <v>cái</v>
          </cell>
          <cell r="I3004">
            <v>712</v>
          </cell>
          <cell r="J3004">
            <v>9400</v>
          </cell>
          <cell r="K3004">
            <v>6692800</v>
          </cell>
          <cell r="M3004" t="str">
            <v>Tiền Phong</v>
          </cell>
          <cell r="N3004">
            <v>0</v>
          </cell>
          <cell r="O3004" t="str">
            <v>Việt Nam</v>
          </cell>
          <cell r="Q3004">
            <v>100</v>
          </cell>
          <cell r="R3004">
            <v>9416.9999999999982</v>
          </cell>
          <cell r="S3004">
            <v>0</v>
          </cell>
          <cell r="T3004">
            <v>712</v>
          </cell>
          <cell r="U3004">
            <v>9387</v>
          </cell>
          <cell r="V3004">
            <v>6683544</v>
          </cell>
          <cell r="W3004">
            <v>0</v>
          </cell>
          <cell r="X3004">
            <v>0</v>
          </cell>
          <cell r="Y3004">
            <v>0</v>
          </cell>
          <cell r="Z3004">
            <v>0</v>
          </cell>
          <cell r="AA3004">
            <v>0</v>
          </cell>
          <cell r="AB3004">
            <v>0</v>
          </cell>
          <cell r="AC3004">
            <v>0</v>
          </cell>
          <cell r="AD3004">
            <v>0</v>
          </cell>
          <cell r="AE3004" t="e">
            <v>#REF!</v>
          </cell>
          <cell r="AF3004" t="e">
            <v>#REF!</v>
          </cell>
          <cell r="AI3004">
            <v>9400</v>
          </cell>
          <cell r="AJ3004">
            <v>6692800</v>
          </cell>
        </row>
        <row r="3005">
          <cell r="A3005" t="str">
            <v>B3084123</v>
          </cell>
          <cell r="B3005">
            <v>10670</v>
          </cell>
          <cell r="C3005">
            <v>1828</v>
          </cell>
          <cell r="E3005" t="str">
            <v>Măng sông nối ống uPVC D50 PN≥6</v>
          </cell>
          <cell r="F3005">
            <v>0</v>
          </cell>
          <cell r="G3005">
            <v>0</v>
          </cell>
          <cell r="H3005" t="str">
            <v>cái</v>
          </cell>
          <cell r="I3005">
            <v>356</v>
          </cell>
          <cell r="J3005">
            <v>6000</v>
          </cell>
          <cell r="K3005">
            <v>2136000</v>
          </cell>
          <cell r="M3005" t="str">
            <v>Tiền Phong</v>
          </cell>
          <cell r="N3005">
            <v>0</v>
          </cell>
          <cell r="O3005" t="str">
            <v>Việt Nam</v>
          </cell>
          <cell r="Q3005">
            <v>100</v>
          </cell>
          <cell r="R3005">
            <v>6059</v>
          </cell>
          <cell r="S3005">
            <v>0</v>
          </cell>
          <cell r="T3005">
            <v>356</v>
          </cell>
          <cell r="U3005">
            <v>6034.5</v>
          </cell>
          <cell r="V3005">
            <v>2148282</v>
          </cell>
          <cell r="W3005">
            <v>0</v>
          </cell>
          <cell r="X3005">
            <v>0</v>
          </cell>
          <cell r="Y3005">
            <v>0</v>
          </cell>
          <cell r="Z3005">
            <v>0</v>
          </cell>
          <cell r="AA3005">
            <v>0</v>
          </cell>
          <cell r="AB3005">
            <v>0</v>
          </cell>
          <cell r="AC3005">
            <v>0</v>
          </cell>
          <cell r="AD3005">
            <v>0</v>
          </cell>
          <cell r="AE3005" t="e">
            <v>#REF!</v>
          </cell>
          <cell r="AF3005" t="e">
            <v>#REF!</v>
          </cell>
          <cell r="AI3005">
            <v>6000</v>
          </cell>
          <cell r="AJ3005">
            <v>2136000</v>
          </cell>
        </row>
        <row r="3006">
          <cell r="A3006" t="str">
            <v>B3084124</v>
          </cell>
          <cell r="B3006">
            <v>10671</v>
          </cell>
          <cell r="C3006">
            <v>1828</v>
          </cell>
          <cell r="E3006" t="str">
            <v>Măng sông nối ống uPVC D40 PN≥6</v>
          </cell>
          <cell r="F3006">
            <v>0</v>
          </cell>
          <cell r="G3006">
            <v>0</v>
          </cell>
          <cell r="H3006" t="str">
            <v>cái</v>
          </cell>
          <cell r="I3006">
            <v>712</v>
          </cell>
          <cell r="J3006">
            <v>3800</v>
          </cell>
          <cell r="K3006">
            <v>2705600</v>
          </cell>
          <cell r="M3006" t="str">
            <v>Tiền Phong</v>
          </cell>
          <cell r="N3006">
            <v>0</v>
          </cell>
          <cell r="O3006" t="str">
            <v>Việt Nam</v>
          </cell>
          <cell r="Q3006">
            <v>100</v>
          </cell>
          <cell r="R3006">
            <v>3869</v>
          </cell>
          <cell r="S3006">
            <v>0</v>
          </cell>
          <cell r="T3006">
            <v>712</v>
          </cell>
          <cell r="U3006">
            <v>3799.5</v>
          </cell>
          <cell r="V3006">
            <v>2705244</v>
          </cell>
          <cell r="W3006">
            <v>0</v>
          </cell>
          <cell r="X3006">
            <v>0</v>
          </cell>
          <cell r="Y3006">
            <v>0</v>
          </cell>
          <cell r="Z3006">
            <v>0</v>
          </cell>
          <cell r="AA3006">
            <v>0</v>
          </cell>
          <cell r="AB3006">
            <v>0</v>
          </cell>
          <cell r="AC3006">
            <v>0</v>
          </cell>
          <cell r="AD3006">
            <v>0</v>
          </cell>
          <cell r="AE3006" t="e">
            <v>#REF!</v>
          </cell>
          <cell r="AF3006" t="e">
            <v>#REF!</v>
          </cell>
          <cell r="AI3006">
            <v>3800</v>
          </cell>
          <cell r="AJ3006">
            <v>2705600</v>
          </cell>
        </row>
        <row r="3007">
          <cell r="A3007" t="str">
            <v>B3084125</v>
          </cell>
          <cell r="B3007">
            <v>10680</v>
          </cell>
          <cell r="C3007">
            <v>1828</v>
          </cell>
          <cell r="E3007" t="str">
            <v xml:space="preserve">Con thỏ D63 </v>
          </cell>
          <cell r="F3007">
            <v>0</v>
          </cell>
          <cell r="G3007">
            <v>0</v>
          </cell>
          <cell r="H3007" t="str">
            <v>cái</v>
          </cell>
          <cell r="I3007">
            <v>1069</v>
          </cell>
          <cell r="J3007">
            <v>38900</v>
          </cell>
          <cell r="K3007">
            <v>41584100</v>
          </cell>
          <cell r="M3007" t="str">
            <v>Tiền Phong</v>
          </cell>
          <cell r="N3007">
            <v>0</v>
          </cell>
          <cell r="O3007" t="str">
            <v>Việt Nam</v>
          </cell>
          <cell r="Q3007">
            <v>100</v>
          </cell>
          <cell r="R3007">
            <v>38981.999999999993</v>
          </cell>
          <cell r="S3007">
            <v>0</v>
          </cell>
          <cell r="T3007">
            <v>1069</v>
          </cell>
          <cell r="U3007">
            <v>38889</v>
          </cell>
          <cell r="V3007">
            <v>41572341</v>
          </cell>
          <cell r="W3007">
            <v>0</v>
          </cell>
          <cell r="X3007">
            <v>0</v>
          </cell>
          <cell r="Y3007">
            <v>0</v>
          </cell>
          <cell r="Z3007">
            <v>0</v>
          </cell>
          <cell r="AA3007">
            <v>0</v>
          </cell>
          <cell r="AB3007">
            <v>0</v>
          </cell>
          <cell r="AC3007">
            <v>0</v>
          </cell>
          <cell r="AD3007">
            <v>0</v>
          </cell>
          <cell r="AE3007" t="e">
            <v>#REF!</v>
          </cell>
          <cell r="AF3007" t="e">
            <v>#REF!</v>
          </cell>
          <cell r="AI3007">
            <v>38900</v>
          </cell>
          <cell r="AJ3007">
            <v>41584100</v>
          </cell>
        </row>
        <row r="3008">
          <cell r="A3008" t="str">
            <v>B3084126</v>
          </cell>
          <cell r="E3008" t="str">
            <v>ỐNG VÀ PHỤ KIỆN GIẢM ÂM</v>
          </cell>
        </row>
        <row r="3009">
          <cell r="A3009" t="str">
            <v>B3084127</v>
          </cell>
          <cell r="B3009">
            <v>8508</v>
          </cell>
          <cell r="C3009">
            <v>18211</v>
          </cell>
          <cell r="E3009" t="str">
            <v>Ống PP giảm âm Rehau D125 (Nong 1 đầu)</v>
          </cell>
          <cell r="F3009" t="str">
            <v>Ống nhựa uPVC PN8</v>
          </cell>
          <cell r="G3009">
            <v>0</v>
          </cell>
          <cell r="H3009" t="str">
            <v>m</v>
          </cell>
          <cell r="I3009">
            <v>2280</v>
          </cell>
          <cell r="J3009">
            <v>486100</v>
          </cell>
          <cell r="K3009">
            <v>1108308000</v>
          </cell>
          <cell r="M3009" t="str">
            <v>Rehau</v>
          </cell>
          <cell r="N3009">
            <v>0</v>
          </cell>
          <cell r="O3009" t="str">
            <v xml:space="preserve">Đức </v>
          </cell>
          <cell r="Q3009">
            <v>100</v>
          </cell>
          <cell r="R3009">
            <v>486103</v>
          </cell>
          <cell r="S3009">
            <v>28.4</v>
          </cell>
          <cell r="T3009">
            <v>2280</v>
          </cell>
          <cell r="U3009">
            <v>486112.5</v>
          </cell>
          <cell r="V3009">
            <v>1108336500</v>
          </cell>
          <cell r="W3009">
            <v>75.543999999999983</v>
          </cell>
          <cell r="X3009">
            <v>172240.31999999995</v>
          </cell>
          <cell r="Y3009">
            <v>310667.15000000002</v>
          </cell>
          <cell r="Z3009">
            <v>708321102</v>
          </cell>
          <cell r="AA3009">
            <v>326200.5</v>
          </cell>
          <cell r="AB3009">
            <v>743737140</v>
          </cell>
          <cell r="AC3009">
            <v>6</v>
          </cell>
          <cell r="AD3009">
            <v>13680</v>
          </cell>
          <cell r="AE3009" t="e">
            <v>#REF!</v>
          </cell>
          <cell r="AF3009" t="e">
            <v>#REF!</v>
          </cell>
          <cell r="AI3009">
            <v>486100</v>
          </cell>
          <cell r="AJ3009">
            <v>1108308000</v>
          </cell>
        </row>
        <row r="3010">
          <cell r="A3010" t="str">
            <v>B3084128</v>
          </cell>
          <cell r="B3010">
            <v>8507</v>
          </cell>
          <cell r="C3010">
            <v>18211</v>
          </cell>
          <cell r="E3010" t="str">
            <v>Ống PP giảm âm Rehau D110 (Nong 1 đầu)</v>
          </cell>
          <cell r="F3010" t="str">
            <v>Ống nhựa uPVC PN8</v>
          </cell>
          <cell r="G3010">
            <v>0</v>
          </cell>
          <cell r="H3010" t="str">
            <v>m</v>
          </cell>
          <cell r="I3010">
            <v>680</v>
          </cell>
          <cell r="J3010">
            <v>356700</v>
          </cell>
          <cell r="K3010">
            <v>242556000</v>
          </cell>
          <cell r="M3010" t="str">
            <v>Rehau</v>
          </cell>
          <cell r="N3010">
            <v>0</v>
          </cell>
          <cell r="O3010" t="str">
            <v xml:space="preserve">Đức </v>
          </cell>
          <cell r="Q3010">
            <v>100</v>
          </cell>
          <cell r="R3010">
            <v>356744</v>
          </cell>
          <cell r="S3010">
            <v>24</v>
          </cell>
          <cell r="T3010">
            <v>680</v>
          </cell>
          <cell r="U3010">
            <v>356706</v>
          </cell>
          <cell r="V3010">
            <v>242560080</v>
          </cell>
          <cell r="W3010">
            <v>63.839999999999989</v>
          </cell>
          <cell r="X3010">
            <v>43411.19999999999</v>
          </cell>
          <cell r="Y3010">
            <v>262535.62</v>
          </cell>
          <cell r="Z3010">
            <v>178524221.59999999</v>
          </cell>
          <cell r="AA3010">
            <v>275662.40000000002</v>
          </cell>
          <cell r="AB3010">
            <v>187450432.00000003</v>
          </cell>
          <cell r="AC3010">
            <v>5.0999999999999996</v>
          </cell>
          <cell r="AD3010">
            <v>3467.9999999999995</v>
          </cell>
          <cell r="AE3010" t="e">
            <v>#REF!</v>
          </cell>
          <cell r="AF3010" t="e">
            <v>#REF!</v>
          </cell>
          <cell r="AI3010">
            <v>356700</v>
          </cell>
          <cell r="AJ3010">
            <v>242556000</v>
          </cell>
        </row>
        <row r="3011">
          <cell r="A3011" t="str">
            <v>B3084129</v>
          </cell>
          <cell r="B3011">
            <v>8506</v>
          </cell>
          <cell r="C3011">
            <v>18211</v>
          </cell>
          <cell r="E3011" t="str">
            <v>Ống PP giảm âm Rehau D90 (Nong 1 đầu)</v>
          </cell>
          <cell r="F3011" t="str">
            <v>Ống nhựa uPVC PN8</v>
          </cell>
          <cell r="G3011">
            <v>0</v>
          </cell>
          <cell r="H3011" t="str">
            <v>m</v>
          </cell>
          <cell r="I3011">
            <v>771</v>
          </cell>
          <cell r="J3011">
            <v>282500</v>
          </cell>
          <cell r="K3011">
            <v>217807500</v>
          </cell>
          <cell r="M3011" t="str">
            <v>Rehau</v>
          </cell>
          <cell r="N3011">
            <v>0</v>
          </cell>
          <cell r="O3011" t="str">
            <v xml:space="preserve">Đức </v>
          </cell>
          <cell r="Q3011">
            <v>100</v>
          </cell>
          <cell r="R3011">
            <v>282533</v>
          </cell>
          <cell r="S3011">
            <v>18.600000000000001</v>
          </cell>
          <cell r="T3011">
            <v>771</v>
          </cell>
          <cell r="U3011">
            <v>282504</v>
          </cell>
          <cell r="V3011">
            <v>217810584</v>
          </cell>
          <cell r="W3011">
            <v>49.475999999999999</v>
          </cell>
          <cell r="X3011">
            <v>38145.995999999999</v>
          </cell>
          <cell r="Y3011">
            <v>203465.1</v>
          </cell>
          <cell r="Z3011">
            <v>156871592.09999999</v>
          </cell>
          <cell r="AA3011">
            <v>213638.36</v>
          </cell>
          <cell r="AB3011">
            <v>164715175.56</v>
          </cell>
          <cell r="AC3011">
            <v>4</v>
          </cell>
          <cell r="AD3011">
            <v>3084</v>
          </cell>
          <cell r="AE3011" t="e">
            <v>#REF!</v>
          </cell>
          <cell r="AF3011" t="e">
            <v>#REF!</v>
          </cell>
          <cell r="AI3011">
            <v>282500</v>
          </cell>
          <cell r="AJ3011">
            <v>217807500</v>
          </cell>
        </row>
        <row r="3012">
          <cell r="A3012" t="str">
            <v>B3084130</v>
          </cell>
          <cell r="B3012">
            <v>8504</v>
          </cell>
          <cell r="C3012">
            <v>18211</v>
          </cell>
          <cell r="E3012" t="str">
            <v>Ống PP giảm âm Rehau D50 (Nong 1 đầu)</v>
          </cell>
          <cell r="F3012" t="str">
            <v>Ống nhựa uPVC PN8</v>
          </cell>
          <cell r="G3012">
            <v>0</v>
          </cell>
          <cell r="H3012" t="str">
            <v>m</v>
          </cell>
          <cell r="I3012">
            <v>907</v>
          </cell>
          <cell r="J3012">
            <v>129400</v>
          </cell>
          <cell r="K3012">
            <v>117365800</v>
          </cell>
          <cell r="M3012" t="str">
            <v>Rehau</v>
          </cell>
          <cell r="N3012">
            <v>0</v>
          </cell>
          <cell r="O3012" t="str">
            <v xml:space="preserve">Đức </v>
          </cell>
          <cell r="Q3012">
            <v>100</v>
          </cell>
          <cell r="R3012">
            <v>129387</v>
          </cell>
          <cell r="S3012">
            <v>12.3</v>
          </cell>
          <cell r="T3012">
            <v>907</v>
          </cell>
          <cell r="U3012">
            <v>129406.5</v>
          </cell>
          <cell r="V3012">
            <v>117371695.5</v>
          </cell>
          <cell r="W3012">
            <v>32.717999999999996</v>
          </cell>
          <cell r="X3012">
            <v>29675.225999999995</v>
          </cell>
          <cell r="Y3012">
            <v>134549.5</v>
          </cell>
          <cell r="Z3012">
            <v>122036396.5</v>
          </cell>
          <cell r="AA3012">
            <v>141276.98000000001</v>
          </cell>
          <cell r="AB3012">
            <v>128138220.86000001</v>
          </cell>
          <cell r="AC3012">
            <v>2.6</v>
          </cell>
          <cell r="AD3012">
            <v>2358.2000000000003</v>
          </cell>
          <cell r="AE3012" t="e">
            <v>#REF!</v>
          </cell>
          <cell r="AF3012" t="e">
            <v>#REF!</v>
          </cell>
          <cell r="AI3012">
            <v>129400</v>
          </cell>
          <cell r="AJ3012">
            <v>117365800</v>
          </cell>
        </row>
        <row r="3013">
          <cell r="A3013" t="str">
            <v>B3084131</v>
          </cell>
          <cell r="B3013">
            <v>9257</v>
          </cell>
          <cell r="C3013">
            <v>1828</v>
          </cell>
          <cell r="E3013" t="str">
            <v>PVC pipe fittings</v>
          </cell>
          <cell r="F3013" t="str">
            <v>Phụ kiện ống PVC</v>
          </cell>
          <cell r="H3013" t="str">
            <v>lot</v>
          </cell>
          <cell r="J3013">
            <v>1433131700</v>
          </cell>
          <cell r="K3013">
            <v>0</v>
          </cell>
          <cell r="M3013">
            <v>0</v>
          </cell>
          <cell r="N3013">
            <v>0</v>
          </cell>
          <cell r="O3013">
            <v>0</v>
          </cell>
          <cell r="R3013" t="str">
            <v>PVC</v>
          </cell>
          <cell r="S3013">
            <v>0.85</v>
          </cell>
          <cell r="T3013">
            <v>0</v>
          </cell>
          <cell r="U3013">
            <v>1433167030.5799999</v>
          </cell>
          <cell r="V3013">
            <v>0</v>
          </cell>
          <cell r="W3013">
            <v>0</v>
          </cell>
          <cell r="X3013">
            <v>0</v>
          </cell>
          <cell r="Z3013">
            <v>0</v>
          </cell>
          <cell r="AA3013">
            <v>0</v>
          </cell>
          <cell r="AB3013">
            <v>0</v>
          </cell>
          <cell r="AC3013">
            <v>0</v>
          </cell>
          <cell r="AD3013">
            <v>0</v>
          </cell>
          <cell r="AE3013" t="e">
            <v>#REF!</v>
          </cell>
          <cell r="AF3013" t="e">
            <v>#REF!</v>
          </cell>
          <cell r="AI3013">
            <v>1433131700</v>
          </cell>
          <cell r="AJ3013">
            <v>0</v>
          </cell>
        </row>
        <row r="3014">
          <cell r="A3014" t="str">
            <v>B3084132</v>
          </cell>
          <cell r="B3014">
            <v>9274</v>
          </cell>
          <cell r="C3014">
            <v>1834</v>
          </cell>
          <cell r="E3014" t="str">
            <v>Ditto Suspended &amp; Supports Materials</v>
          </cell>
          <cell r="F3014" t="str">
            <v>Vật tư làm giá đỡ</v>
          </cell>
          <cell r="H3014" t="str">
            <v>Lot</v>
          </cell>
          <cell r="J3014">
            <v>252905600</v>
          </cell>
          <cell r="K3014">
            <v>0</v>
          </cell>
          <cell r="M3014">
            <v>0</v>
          </cell>
          <cell r="N3014">
            <v>0</v>
          </cell>
          <cell r="O3014">
            <v>0</v>
          </cell>
          <cell r="R3014" t="str">
            <v>PVC</v>
          </cell>
          <cell r="S3014">
            <v>0.15</v>
          </cell>
          <cell r="T3014">
            <v>0</v>
          </cell>
          <cell r="U3014">
            <v>252911828.93000001</v>
          </cell>
          <cell r="V3014">
            <v>0</v>
          </cell>
          <cell r="W3014">
            <v>0</v>
          </cell>
          <cell r="X3014">
            <v>0</v>
          </cell>
          <cell r="Z3014">
            <v>0</v>
          </cell>
          <cell r="AA3014">
            <v>0</v>
          </cell>
          <cell r="AB3014">
            <v>0</v>
          </cell>
          <cell r="AC3014">
            <v>0</v>
          </cell>
          <cell r="AD3014">
            <v>0</v>
          </cell>
          <cell r="AE3014" t="e">
            <v>#REF!</v>
          </cell>
          <cell r="AF3014" t="e">
            <v>#REF!</v>
          </cell>
          <cell r="AI3014">
            <v>252905600</v>
          </cell>
          <cell r="AJ3014">
            <v>0</v>
          </cell>
        </row>
        <row r="3015">
          <cell r="A3015" t="str">
            <v>B3084133</v>
          </cell>
          <cell r="B3015">
            <v>10923</v>
          </cell>
          <cell r="C3015">
            <v>18281</v>
          </cell>
          <cell r="E3015" t="str">
            <v>Y thu  DN125x100</v>
          </cell>
          <cell r="F3015">
            <v>0</v>
          </cell>
          <cell r="G3015">
            <v>0</v>
          </cell>
          <cell r="H3015" t="str">
            <v>cái</v>
          </cell>
          <cell r="I3015">
            <v>1219</v>
          </cell>
          <cell r="J3015">
            <v>329700</v>
          </cell>
          <cell r="K3015">
            <v>401904300</v>
          </cell>
          <cell r="M3015" t="str">
            <v>Rehau</v>
          </cell>
          <cell r="N3015">
            <v>0</v>
          </cell>
          <cell r="O3015" t="str">
            <v>Đức</v>
          </cell>
          <cell r="Q3015">
            <v>100</v>
          </cell>
          <cell r="R3015">
            <v>329710</v>
          </cell>
          <cell r="S3015">
            <v>0</v>
          </cell>
          <cell r="T3015">
            <v>1219</v>
          </cell>
          <cell r="U3015">
            <v>329662.5</v>
          </cell>
          <cell r="V3015">
            <v>401858587.5</v>
          </cell>
          <cell r="W3015">
            <v>0</v>
          </cell>
          <cell r="X3015">
            <v>0</v>
          </cell>
          <cell r="Y3015">
            <v>0</v>
          </cell>
          <cell r="Z3015">
            <v>0</v>
          </cell>
          <cell r="AA3015">
            <v>0</v>
          </cell>
          <cell r="AB3015">
            <v>0</v>
          </cell>
          <cell r="AC3015">
            <v>0</v>
          </cell>
          <cell r="AD3015">
            <v>0</v>
          </cell>
          <cell r="AE3015" t="e">
            <v>#REF!</v>
          </cell>
          <cell r="AF3015" t="e">
            <v>#REF!</v>
          </cell>
          <cell r="AI3015">
            <v>329700</v>
          </cell>
          <cell r="AJ3015">
            <v>401904300</v>
          </cell>
        </row>
        <row r="3016">
          <cell r="A3016" t="str">
            <v>B3084134</v>
          </cell>
          <cell r="B3016">
            <v>10924</v>
          </cell>
          <cell r="C3016">
            <v>18281</v>
          </cell>
          <cell r="E3016" t="str">
            <v>Y đều  DN100x100</v>
          </cell>
          <cell r="F3016">
            <v>0</v>
          </cell>
          <cell r="G3016">
            <v>0</v>
          </cell>
          <cell r="H3016" t="str">
            <v>cái</v>
          </cell>
          <cell r="I3016">
            <v>518</v>
          </cell>
          <cell r="J3016">
            <v>329700</v>
          </cell>
          <cell r="K3016">
            <v>170784600</v>
          </cell>
          <cell r="M3016" t="str">
            <v>Rehau</v>
          </cell>
          <cell r="N3016">
            <v>0</v>
          </cell>
          <cell r="O3016" t="str">
            <v>Đức</v>
          </cell>
          <cell r="Q3016">
            <v>100</v>
          </cell>
          <cell r="R3016">
            <v>329710</v>
          </cell>
          <cell r="S3016">
            <v>0</v>
          </cell>
          <cell r="T3016">
            <v>518</v>
          </cell>
          <cell r="U3016">
            <v>329662.5</v>
          </cell>
          <cell r="V3016">
            <v>170765175</v>
          </cell>
          <cell r="W3016">
            <v>0</v>
          </cell>
          <cell r="X3016">
            <v>0</v>
          </cell>
          <cell r="Y3016">
            <v>0</v>
          </cell>
          <cell r="Z3016">
            <v>0</v>
          </cell>
          <cell r="AA3016">
            <v>0</v>
          </cell>
          <cell r="AB3016">
            <v>0</v>
          </cell>
          <cell r="AC3016">
            <v>0</v>
          </cell>
          <cell r="AD3016">
            <v>0</v>
          </cell>
          <cell r="AE3016" t="e">
            <v>#REF!</v>
          </cell>
          <cell r="AF3016" t="e">
            <v>#REF!</v>
          </cell>
          <cell r="AI3016">
            <v>329700</v>
          </cell>
          <cell r="AJ3016">
            <v>170784600</v>
          </cell>
        </row>
        <row r="3017">
          <cell r="A3017" t="str">
            <v>B3084135</v>
          </cell>
          <cell r="B3017">
            <v>10925</v>
          </cell>
          <cell r="C3017">
            <v>18281</v>
          </cell>
          <cell r="E3017" t="str">
            <v>Y thu  DN90x56</v>
          </cell>
          <cell r="F3017">
            <v>0</v>
          </cell>
          <cell r="G3017">
            <v>0</v>
          </cell>
          <cell r="H3017" t="str">
            <v>cái</v>
          </cell>
          <cell r="I3017">
            <v>1166</v>
          </cell>
          <cell r="J3017">
            <v>178600</v>
          </cell>
          <cell r="K3017">
            <v>208247600</v>
          </cell>
          <cell r="M3017" t="str">
            <v>Rehau</v>
          </cell>
          <cell r="N3017">
            <v>0</v>
          </cell>
          <cell r="O3017" t="str">
            <v>Đức</v>
          </cell>
          <cell r="Q3017">
            <v>100</v>
          </cell>
          <cell r="R3017">
            <v>178675</v>
          </cell>
          <cell r="S3017">
            <v>0</v>
          </cell>
          <cell r="T3017">
            <v>1166</v>
          </cell>
          <cell r="U3017">
            <v>178576.5</v>
          </cell>
          <cell r="V3017">
            <v>208220199</v>
          </cell>
          <cell r="W3017">
            <v>0</v>
          </cell>
          <cell r="X3017">
            <v>0</v>
          </cell>
          <cell r="Y3017">
            <v>0</v>
          </cell>
          <cell r="Z3017">
            <v>0</v>
          </cell>
          <cell r="AA3017">
            <v>0</v>
          </cell>
          <cell r="AB3017">
            <v>0</v>
          </cell>
          <cell r="AC3017">
            <v>0</v>
          </cell>
          <cell r="AD3017">
            <v>0</v>
          </cell>
          <cell r="AE3017" t="e">
            <v>#REF!</v>
          </cell>
          <cell r="AF3017" t="e">
            <v>#REF!</v>
          </cell>
          <cell r="AI3017">
            <v>178600</v>
          </cell>
          <cell r="AJ3017">
            <v>208247600</v>
          </cell>
        </row>
        <row r="3018">
          <cell r="A3018" t="str">
            <v>B3084136</v>
          </cell>
          <cell r="B3018">
            <v>10926</v>
          </cell>
          <cell r="C3018">
            <v>18281</v>
          </cell>
          <cell r="E3018" t="str">
            <v>Y thu  DN56x56</v>
          </cell>
          <cell r="F3018">
            <v>0</v>
          </cell>
          <cell r="G3018">
            <v>0</v>
          </cell>
          <cell r="H3018" t="str">
            <v>cái</v>
          </cell>
          <cell r="I3018">
            <v>1101</v>
          </cell>
          <cell r="J3018">
            <v>61500</v>
          </cell>
          <cell r="K3018">
            <v>67711500</v>
          </cell>
          <cell r="M3018" t="str">
            <v>Rehau</v>
          </cell>
          <cell r="N3018">
            <v>0</v>
          </cell>
          <cell r="O3018" t="str">
            <v>Đức</v>
          </cell>
          <cell r="Q3018">
            <v>100</v>
          </cell>
          <cell r="R3018">
            <v>61380</v>
          </cell>
          <cell r="S3018">
            <v>0</v>
          </cell>
          <cell r="T3018">
            <v>1101</v>
          </cell>
          <cell r="U3018">
            <v>61462.5</v>
          </cell>
          <cell r="V3018">
            <v>67670212.5</v>
          </cell>
          <cell r="W3018">
            <v>0</v>
          </cell>
          <cell r="X3018">
            <v>0</v>
          </cell>
          <cell r="Y3018">
            <v>0</v>
          </cell>
          <cell r="Z3018">
            <v>0</v>
          </cell>
          <cell r="AA3018">
            <v>0</v>
          </cell>
          <cell r="AB3018">
            <v>0</v>
          </cell>
          <cell r="AC3018">
            <v>0</v>
          </cell>
          <cell r="AD3018">
            <v>0</v>
          </cell>
          <cell r="AE3018" t="e">
            <v>#REF!</v>
          </cell>
          <cell r="AF3018" t="e">
            <v>#REF!</v>
          </cell>
          <cell r="AI3018">
            <v>61500</v>
          </cell>
          <cell r="AJ3018">
            <v>67711500</v>
          </cell>
        </row>
        <row r="3019">
          <cell r="A3019" t="str">
            <v>B3084137</v>
          </cell>
          <cell r="B3019">
            <v>10927</v>
          </cell>
          <cell r="C3019">
            <v>18281</v>
          </cell>
          <cell r="E3019" t="str">
            <v>Tê kiểm tra  DN125</v>
          </cell>
          <cell r="F3019">
            <v>0</v>
          </cell>
          <cell r="G3019">
            <v>0</v>
          </cell>
          <cell r="H3019" t="str">
            <v>cái</v>
          </cell>
          <cell r="I3019">
            <v>240</v>
          </cell>
          <cell r="J3019">
            <v>393400</v>
          </cell>
          <cell r="K3019">
            <v>94416000</v>
          </cell>
          <cell r="M3019" t="str">
            <v>Rehau</v>
          </cell>
          <cell r="N3019">
            <v>0</v>
          </cell>
          <cell r="O3019" t="str">
            <v>Đức</v>
          </cell>
          <cell r="Q3019">
            <v>100</v>
          </cell>
          <cell r="R3019">
            <v>393386</v>
          </cell>
          <cell r="S3019">
            <v>0</v>
          </cell>
          <cell r="T3019">
            <v>240</v>
          </cell>
          <cell r="U3019">
            <v>393360</v>
          </cell>
          <cell r="V3019">
            <v>94406400</v>
          </cell>
          <cell r="W3019">
            <v>0</v>
          </cell>
          <cell r="X3019">
            <v>0</v>
          </cell>
          <cell r="Y3019">
            <v>0</v>
          </cell>
          <cell r="Z3019">
            <v>0</v>
          </cell>
          <cell r="AA3019">
            <v>0</v>
          </cell>
          <cell r="AB3019">
            <v>0</v>
          </cell>
          <cell r="AC3019">
            <v>0</v>
          </cell>
          <cell r="AD3019">
            <v>0</v>
          </cell>
          <cell r="AE3019" t="e">
            <v>#REF!</v>
          </cell>
          <cell r="AF3019" t="e">
            <v>#REF!</v>
          </cell>
          <cell r="AI3019">
            <v>393400</v>
          </cell>
          <cell r="AJ3019">
            <v>94416000</v>
          </cell>
        </row>
        <row r="3020">
          <cell r="A3020" t="str">
            <v>B3084138</v>
          </cell>
          <cell r="B3020">
            <v>10928</v>
          </cell>
          <cell r="C3020">
            <v>18281</v>
          </cell>
          <cell r="E3020" t="str">
            <v>Tê kiểm tra  DN110</v>
          </cell>
          <cell r="F3020">
            <v>0</v>
          </cell>
          <cell r="G3020">
            <v>0</v>
          </cell>
          <cell r="H3020" t="str">
            <v>cái</v>
          </cell>
          <cell r="I3020">
            <v>162</v>
          </cell>
          <cell r="J3020">
            <v>259500</v>
          </cell>
          <cell r="K3020">
            <v>42039000</v>
          </cell>
          <cell r="M3020" t="str">
            <v>Rehau</v>
          </cell>
          <cell r="N3020">
            <v>0</v>
          </cell>
          <cell r="O3020" t="str">
            <v>Đức</v>
          </cell>
          <cell r="Q3020">
            <v>100</v>
          </cell>
          <cell r="R3020">
            <v>259538</v>
          </cell>
          <cell r="S3020">
            <v>0</v>
          </cell>
          <cell r="T3020">
            <v>162</v>
          </cell>
          <cell r="U3020">
            <v>259483.5</v>
          </cell>
          <cell r="V3020">
            <v>42036327</v>
          </cell>
          <cell r="W3020">
            <v>0</v>
          </cell>
          <cell r="X3020">
            <v>0</v>
          </cell>
          <cell r="Y3020">
            <v>0</v>
          </cell>
          <cell r="Z3020">
            <v>0</v>
          </cell>
          <cell r="AA3020">
            <v>0</v>
          </cell>
          <cell r="AB3020">
            <v>0</v>
          </cell>
          <cell r="AC3020">
            <v>0</v>
          </cell>
          <cell r="AD3020">
            <v>0</v>
          </cell>
          <cell r="AE3020" t="e">
            <v>#REF!</v>
          </cell>
          <cell r="AF3020" t="e">
            <v>#REF!</v>
          </cell>
          <cell r="AI3020">
            <v>259500</v>
          </cell>
          <cell r="AJ3020">
            <v>42039000</v>
          </cell>
        </row>
        <row r="3021">
          <cell r="A3021" t="str">
            <v>B3084139</v>
          </cell>
          <cell r="B3021">
            <v>10929</v>
          </cell>
          <cell r="C3021">
            <v>18281</v>
          </cell>
          <cell r="E3021" t="str">
            <v>Tê kiểm tra  DN90</v>
          </cell>
          <cell r="F3021">
            <v>0</v>
          </cell>
          <cell r="G3021">
            <v>0</v>
          </cell>
          <cell r="H3021" t="str">
            <v>cái</v>
          </cell>
          <cell r="I3021">
            <v>324</v>
          </cell>
          <cell r="J3021">
            <v>261900</v>
          </cell>
          <cell r="K3021">
            <v>84855600</v>
          </cell>
          <cell r="M3021" t="str">
            <v>Rehau</v>
          </cell>
          <cell r="N3021">
            <v>0</v>
          </cell>
          <cell r="O3021" t="str">
            <v>Đức</v>
          </cell>
          <cell r="Q3021">
            <v>100</v>
          </cell>
          <cell r="R3021">
            <v>261835</v>
          </cell>
          <cell r="S3021">
            <v>0</v>
          </cell>
          <cell r="T3021">
            <v>324</v>
          </cell>
          <cell r="U3021">
            <v>261942</v>
          </cell>
          <cell r="V3021">
            <v>84869208</v>
          </cell>
          <cell r="W3021">
            <v>0</v>
          </cell>
          <cell r="X3021">
            <v>0</v>
          </cell>
          <cell r="Y3021">
            <v>0</v>
          </cell>
          <cell r="Z3021">
            <v>0</v>
          </cell>
          <cell r="AA3021">
            <v>0</v>
          </cell>
          <cell r="AB3021">
            <v>0</v>
          </cell>
          <cell r="AC3021">
            <v>0</v>
          </cell>
          <cell r="AD3021">
            <v>0</v>
          </cell>
          <cell r="AE3021" t="e">
            <v>#REF!</v>
          </cell>
          <cell r="AF3021" t="e">
            <v>#REF!</v>
          </cell>
          <cell r="AI3021">
            <v>261900</v>
          </cell>
          <cell r="AJ3021">
            <v>84855600</v>
          </cell>
        </row>
        <row r="3022">
          <cell r="A3022" t="str">
            <v>B3084140</v>
          </cell>
          <cell r="B3022">
            <v>10930</v>
          </cell>
          <cell r="C3022">
            <v>18281</v>
          </cell>
          <cell r="E3022" t="str">
            <v>Tê thu  DN100x56</v>
          </cell>
          <cell r="F3022">
            <v>0</v>
          </cell>
          <cell r="G3022">
            <v>0</v>
          </cell>
          <cell r="H3022" t="str">
            <v>cái</v>
          </cell>
          <cell r="I3022">
            <v>260</v>
          </cell>
          <cell r="J3022">
            <v>150400</v>
          </cell>
          <cell r="K3022">
            <v>39104000</v>
          </cell>
          <cell r="M3022" t="str">
            <v>Rehau</v>
          </cell>
          <cell r="N3022">
            <v>0</v>
          </cell>
          <cell r="O3022" t="str">
            <v>Đức</v>
          </cell>
          <cell r="Q3022">
            <v>100</v>
          </cell>
          <cell r="R3022">
            <v>150401</v>
          </cell>
          <cell r="S3022">
            <v>0</v>
          </cell>
          <cell r="T3022">
            <v>260</v>
          </cell>
          <cell r="U3022">
            <v>150415.5</v>
          </cell>
          <cell r="V3022">
            <v>39108030</v>
          </cell>
          <cell r="W3022">
            <v>0</v>
          </cell>
          <cell r="X3022">
            <v>0</v>
          </cell>
          <cell r="Y3022">
            <v>0</v>
          </cell>
          <cell r="Z3022">
            <v>0</v>
          </cell>
          <cell r="AA3022">
            <v>0</v>
          </cell>
          <cell r="AB3022">
            <v>0</v>
          </cell>
          <cell r="AC3022">
            <v>0</v>
          </cell>
          <cell r="AD3022">
            <v>0</v>
          </cell>
          <cell r="AE3022" t="e">
            <v>#REF!</v>
          </cell>
          <cell r="AF3022" t="e">
            <v>#REF!</v>
          </cell>
          <cell r="AI3022">
            <v>150400</v>
          </cell>
          <cell r="AJ3022">
            <v>39104000</v>
          </cell>
        </row>
        <row r="3023">
          <cell r="A3023" t="str">
            <v>B3084141</v>
          </cell>
          <cell r="B3023">
            <v>10931</v>
          </cell>
          <cell r="C3023">
            <v>18281</v>
          </cell>
          <cell r="E3023" t="str">
            <v>Tê thu  DN90x56</v>
          </cell>
          <cell r="F3023">
            <v>0</v>
          </cell>
          <cell r="G3023">
            <v>0</v>
          </cell>
          <cell r="H3023" t="str">
            <v>cái</v>
          </cell>
          <cell r="I3023">
            <v>130</v>
          </cell>
          <cell r="J3023">
            <v>167400</v>
          </cell>
          <cell r="K3023">
            <v>21762000</v>
          </cell>
          <cell r="M3023" t="str">
            <v>Rehau</v>
          </cell>
          <cell r="N3023">
            <v>0</v>
          </cell>
          <cell r="O3023" t="str">
            <v>Đức</v>
          </cell>
          <cell r="Q3023">
            <v>100</v>
          </cell>
          <cell r="R3023">
            <v>167350</v>
          </cell>
          <cell r="S3023">
            <v>0</v>
          </cell>
          <cell r="T3023">
            <v>130</v>
          </cell>
          <cell r="U3023">
            <v>167401.5</v>
          </cell>
          <cell r="V3023">
            <v>21762195</v>
          </cell>
          <cell r="W3023">
            <v>0</v>
          </cell>
          <cell r="X3023">
            <v>0</v>
          </cell>
          <cell r="Y3023">
            <v>0</v>
          </cell>
          <cell r="Z3023">
            <v>0</v>
          </cell>
          <cell r="AA3023">
            <v>0</v>
          </cell>
          <cell r="AB3023">
            <v>0</v>
          </cell>
          <cell r="AC3023">
            <v>0</v>
          </cell>
          <cell r="AD3023">
            <v>0</v>
          </cell>
          <cell r="AE3023" t="e">
            <v>#REF!</v>
          </cell>
          <cell r="AF3023" t="e">
            <v>#REF!</v>
          </cell>
          <cell r="AI3023">
            <v>167400</v>
          </cell>
          <cell r="AJ3023">
            <v>21762000</v>
          </cell>
        </row>
        <row r="3024">
          <cell r="A3024" t="str">
            <v>B3084142</v>
          </cell>
          <cell r="B3024">
            <v>10932</v>
          </cell>
          <cell r="C3024">
            <v>18281</v>
          </cell>
          <cell r="E3024" t="str">
            <v>Tê thu  DN56x40</v>
          </cell>
          <cell r="F3024">
            <v>0</v>
          </cell>
          <cell r="G3024">
            <v>0</v>
          </cell>
          <cell r="H3024" t="str">
            <v>cái</v>
          </cell>
          <cell r="I3024">
            <v>65</v>
          </cell>
          <cell r="J3024">
            <v>107500</v>
          </cell>
          <cell r="K3024">
            <v>6987500</v>
          </cell>
          <cell r="M3024" t="str">
            <v>Rehau</v>
          </cell>
          <cell r="N3024">
            <v>0</v>
          </cell>
          <cell r="O3024" t="str">
            <v>Đức</v>
          </cell>
          <cell r="Q3024">
            <v>100</v>
          </cell>
          <cell r="R3024">
            <v>107474</v>
          </cell>
          <cell r="S3024">
            <v>0</v>
          </cell>
          <cell r="T3024">
            <v>65</v>
          </cell>
          <cell r="U3024">
            <v>107503.5</v>
          </cell>
          <cell r="V3024">
            <v>6987727.5</v>
          </cell>
          <cell r="W3024">
            <v>0</v>
          </cell>
          <cell r="X3024">
            <v>0</v>
          </cell>
          <cell r="Y3024">
            <v>0</v>
          </cell>
          <cell r="Z3024">
            <v>0</v>
          </cell>
          <cell r="AA3024">
            <v>0</v>
          </cell>
          <cell r="AB3024">
            <v>0</v>
          </cell>
          <cell r="AC3024">
            <v>0</v>
          </cell>
          <cell r="AD3024">
            <v>0</v>
          </cell>
          <cell r="AE3024" t="e">
            <v>#REF!</v>
          </cell>
          <cell r="AF3024" t="e">
            <v>#REF!</v>
          </cell>
          <cell r="AI3024">
            <v>107500</v>
          </cell>
          <cell r="AJ3024">
            <v>6987500</v>
          </cell>
        </row>
        <row r="3025">
          <cell r="A3025" t="str">
            <v>B3084143</v>
          </cell>
          <cell r="B3025">
            <v>10933</v>
          </cell>
          <cell r="C3025">
            <v>18281</v>
          </cell>
          <cell r="E3025" t="str">
            <v>Chếch  DN100 450</v>
          </cell>
          <cell r="F3025">
            <v>0</v>
          </cell>
          <cell r="G3025">
            <v>0</v>
          </cell>
          <cell r="H3025" t="str">
            <v>cái</v>
          </cell>
          <cell r="I3025">
            <v>1600</v>
          </cell>
          <cell r="J3025">
            <v>123400</v>
          </cell>
          <cell r="K3025">
            <v>197440000</v>
          </cell>
          <cell r="M3025" t="str">
            <v>Rehau</v>
          </cell>
          <cell r="N3025">
            <v>0</v>
          </cell>
          <cell r="O3025" t="str">
            <v>Đức</v>
          </cell>
          <cell r="Q3025">
            <v>100</v>
          </cell>
          <cell r="R3025">
            <v>123394</v>
          </cell>
          <cell r="S3025">
            <v>0</v>
          </cell>
          <cell r="T3025">
            <v>1600</v>
          </cell>
          <cell r="U3025">
            <v>123372</v>
          </cell>
          <cell r="V3025">
            <v>197395200</v>
          </cell>
          <cell r="W3025">
            <v>0</v>
          </cell>
          <cell r="X3025">
            <v>0</v>
          </cell>
          <cell r="Y3025">
            <v>0</v>
          </cell>
          <cell r="Z3025">
            <v>0</v>
          </cell>
          <cell r="AA3025">
            <v>0</v>
          </cell>
          <cell r="AB3025">
            <v>0</v>
          </cell>
          <cell r="AC3025">
            <v>0</v>
          </cell>
          <cell r="AD3025">
            <v>0</v>
          </cell>
          <cell r="AE3025" t="e">
            <v>#REF!</v>
          </cell>
          <cell r="AF3025" t="e">
            <v>#REF!</v>
          </cell>
          <cell r="AI3025">
            <v>123400</v>
          </cell>
          <cell r="AJ3025">
            <v>197440000</v>
          </cell>
        </row>
        <row r="3026">
          <cell r="A3026" t="str">
            <v>B3084144</v>
          </cell>
          <cell r="B3026">
            <v>10934</v>
          </cell>
          <cell r="C3026">
            <v>18281</v>
          </cell>
          <cell r="E3026" t="str">
            <v>Chếch  DN90 450</v>
          </cell>
          <cell r="F3026">
            <v>0</v>
          </cell>
          <cell r="G3026">
            <v>0</v>
          </cell>
          <cell r="H3026" t="str">
            <v>cái</v>
          </cell>
          <cell r="I3026">
            <v>940</v>
          </cell>
          <cell r="J3026">
            <v>101200</v>
          </cell>
          <cell r="K3026">
            <v>95128000</v>
          </cell>
          <cell r="M3026" t="str">
            <v>Rehau</v>
          </cell>
          <cell r="N3026">
            <v>0</v>
          </cell>
          <cell r="O3026" t="str">
            <v>Đức</v>
          </cell>
          <cell r="Q3026">
            <v>100</v>
          </cell>
          <cell r="R3026">
            <v>101218</v>
          </cell>
          <cell r="S3026">
            <v>0</v>
          </cell>
          <cell r="T3026">
            <v>940</v>
          </cell>
          <cell r="U3026">
            <v>101245.5</v>
          </cell>
          <cell r="V3026">
            <v>95170770</v>
          </cell>
          <cell r="W3026">
            <v>0</v>
          </cell>
          <cell r="X3026">
            <v>0</v>
          </cell>
          <cell r="Y3026">
            <v>0</v>
          </cell>
          <cell r="Z3026">
            <v>0</v>
          </cell>
          <cell r="AA3026">
            <v>0</v>
          </cell>
          <cell r="AB3026">
            <v>0</v>
          </cell>
          <cell r="AC3026">
            <v>0</v>
          </cell>
          <cell r="AD3026">
            <v>0</v>
          </cell>
          <cell r="AE3026" t="e">
            <v>#REF!</v>
          </cell>
          <cell r="AF3026" t="e">
            <v>#REF!</v>
          </cell>
          <cell r="AI3026">
            <v>101200</v>
          </cell>
          <cell r="AJ3026">
            <v>95128000</v>
          </cell>
        </row>
        <row r="3027">
          <cell r="A3027" t="str">
            <v>B3084145</v>
          </cell>
          <cell r="B3027">
            <v>10935</v>
          </cell>
          <cell r="C3027">
            <v>18281</v>
          </cell>
          <cell r="E3027" t="str">
            <v>Chếch  DN56 450</v>
          </cell>
          <cell r="F3027">
            <v>0</v>
          </cell>
          <cell r="G3027">
            <v>0</v>
          </cell>
          <cell r="H3027" t="str">
            <v>cái</v>
          </cell>
          <cell r="I3027">
            <v>2235</v>
          </cell>
          <cell r="J3027">
            <v>30800</v>
          </cell>
          <cell r="K3027">
            <v>68838000</v>
          </cell>
          <cell r="M3027" t="str">
            <v>Rehau</v>
          </cell>
          <cell r="N3027">
            <v>0</v>
          </cell>
          <cell r="O3027" t="str">
            <v>Đức</v>
          </cell>
          <cell r="Q3027">
            <v>100</v>
          </cell>
          <cell r="R3027">
            <v>30809</v>
          </cell>
          <cell r="S3027">
            <v>0</v>
          </cell>
          <cell r="T3027">
            <v>2235</v>
          </cell>
          <cell r="U3027">
            <v>30843</v>
          </cell>
          <cell r="V3027">
            <v>68934105</v>
          </cell>
          <cell r="W3027">
            <v>0</v>
          </cell>
          <cell r="X3027">
            <v>0</v>
          </cell>
          <cell r="Y3027">
            <v>0</v>
          </cell>
          <cell r="Z3027">
            <v>0</v>
          </cell>
          <cell r="AA3027">
            <v>0</v>
          </cell>
          <cell r="AB3027">
            <v>0</v>
          </cell>
          <cell r="AC3027">
            <v>0</v>
          </cell>
          <cell r="AD3027">
            <v>0</v>
          </cell>
          <cell r="AE3027" t="e">
            <v>#REF!</v>
          </cell>
          <cell r="AF3027" t="e">
            <v>#REF!</v>
          </cell>
          <cell r="AI3027">
            <v>30800</v>
          </cell>
          <cell r="AJ3027">
            <v>68838000</v>
          </cell>
        </row>
        <row r="3028">
          <cell r="A3028" t="str">
            <v>B3084146</v>
          </cell>
          <cell r="B3028">
            <v>10936</v>
          </cell>
          <cell r="C3028">
            <v>18281</v>
          </cell>
          <cell r="E3028" t="str">
            <v>Măng sông  DN125</v>
          </cell>
          <cell r="F3028">
            <v>0</v>
          </cell>
          <cell r="G3028">
            <v>0</v>
          </cell>
          <cell r="H3028" t="str">
            <v>cái</v>
          </cell>
          <cell r="I3028">
            <v>972</v>
          </cell>
          <cell r="J3028">
            <v>211200</v>
          </cell>
          <cell r="K3028">
            <v>205286400</v>
          </cell>
          <cell r="M3028" t="str">
            <v>Rehau</v>
          </cell>
          <cell r="N3028">
            <v>0</v>
          </cell>
          <cell r="O3028" t="str">
            <v>Đức</v>
          </cell>
          <cell r="Q3028">
            <v>100</v>
          </cell>
          <cell r="R3028">
            <v>211147</v>
          </cell>
          <cell r="S3028">
            <v>0</v>
          </cell>
          <cell r="T3028">
            <v>972</v>
          </cell>
          <cell r="U3028">
            <v>211207.5</v>
          </cell>
          <cell r="V3028">
            <v>205293690</v>
          </cell>
          <cell r="W3028">
            <v>0</v>
          </cell>
          <cell r="X3028">
            <v>0</v>
          </cell>
          <cell r="Y3028">
            <v>0</v>
          </cell>
          <cell r="Z3028">
            <v>0</v>
          </cell>
          <cell r="AA3028">
            <v>0</v>
          </cell>
          <cell r="AB3028">
            <v>0</v>
          </cell>
          <cell r="AC3028">
            <v>0</v>
          </cell>
          <cell r="AD3028">
            <v>0</v>
          </cell>
          <cell r="AE3028" t="e">
            <v>#REF!</v>
          </cell>
          <cell r="AF3028" t="e">
            <v>#REF!</v>
          </cell>
          <cell r="AI3028">
            <v>211200</v>
          </cell>
          <cell r="AJ3028">
            <v>205286400</v>
          </cell>
        </row>
        <row r="3029">
          <cell r="A3029" t="str">
            <v>B3084147</v>
          </cell>
          <cell r="B3029">
            <v>10937</v>
          </cell>
          <cell r="C3029">
            <v>18281</v>
          </cell>
          <cell r="E3029" t="str">
            <v>Măng sông  DN100</v>
          </cell>
          <cell r="F3029">
            <v>0</v>
          </cell>
          <cell r="G3029">
            <v>0</v>
          </cell>
          <cell r="H3029" t="str">
            <v>cái</v>
          </cell>
          <cell r="I3029">
            <v>778</v>
          </cell>
          <cell r="J3029">
            <v>114000</v>
          </cell>
          <cell r="K3029">
            <v>88692000</v>
          </cell>
          <cell r="M3029" t="str">
            <v>Rehau</v>
          </cell>
          <cell r="N3029">
            <v>0</v>
          </cell>
          <cell r="O3029" t="str">
            <v>Đức</v>
          </cell>
          <cell r="Q3029">
            <v>100</v>
          </cell>
          <cell r="R3029">
            <v>113969</v>
          </cell>
          <cell r="S3029">
            <v>0</v>
          </cell>
          <cell r="T3029">
            <v>778</v>
          </cell>
          <cell r="U3029">
            <v>113985</v>
          </cell>
          <cell r="V3029">
            <v>88680330</v>
          </cell>
          <cell r="W3029">
            <v>0</v>
          </cell>
          <cell r="X3029">
            <v>0</v>
          </cell>
          <cell r="Y3029">
            <v>0</v>
          </cell>
          <cell r="Z3029">
            <v>0</v>
          </cell>
          <cell r="AA3029">
            <v>0</v>
          </cell>
          <cell r="AB3029">
            <v>0</v>
          </cell>
          <cell r="AC3029">
            <v>0</v>
          </cell>
          <cell r="AD3029">
            <v>0</v>
          </cell>
          <cell r="AE3029" t="e">
            <v>#REF!</v>
          </cell>
          <cell r="AF3029" t="e">
            <v>#REF!</v>
          </cell>
          <cell r="AI3029">
            <v>114000</v>
          </cell>
          <cell r="AJ3029">
            <v>88692000</v>
          </cell>
        </row>
        <row r="3030">
          <cell r="A3030" t="str">
            <v>B3084148</v>
          </cell>
          <cell r="B3030">
            <v>10938</v>
          </cell>
          <cell r="C3030">
            <v>18281</v>
          </cell>
          <cell r="E3030" t="str">
            <v>Măng sông  DN90</v>
          </cell>
          <cell r="F3030">
            <v>0</v>
          </cell>
          <cell r="G3030">
            <v>0</v>
          </cell>
          <cell r="H3030" t="str">
            <v>cái</v>
          </cell>
          <cell r="I3030">
            <v>518</v>
          </cell>
          <cell r="J3030">
            <v>123400</v>
          </cell>
          <cell r="K3030">
            <v>63921200</v>
          </cell>
          <cell r="M3030" t="str">
            <v>Rehau</v>
          </cell>
          <cell r="N3030">
            <v>0</v>
          </cell>
          <cell r="O3030" t="str">
            <v>Đức</v>
          </cell>
          <cell r="Q3030">
            <v>100</v>
          </cell>
          <cell r="R3030">
            <v>123394</v>
          </cell>
          <cell r="S3030">
            <v>0</v>
          </cell>
          <cell r="T3030">
            <v>518</v>
          </cell>
          <cell r="U3030">
            <v>123372</v>
          </cell>
          <cell r="V3030">
            <v>63906696</v>
          </cell>
          <cell r="W3030">
            <v>0</v>
          </cell>
          <cell r="X3030">
            <v>0</v>
          </cell>
          <cell r="Y3030">
            <v>0</v>
          </cell>
          <cell r="Z3030">
            <v>0</v>
          </cell>
          <cell r="AA3030">
            <v>0</v>
          </cell>
          <cell r="AB3030">
            <v>0</v>
          </cell>
          <cell r="AC3030">
            <v>0</v>
          </cell>
          <cell r="AD3030">
            <v>0</v>
          </cell>
          <cell r="AE3030" t="e">
            <v>#REF!</v>
          </cell>
          <cell r="AF3030" t="e">
            <v>#REF!</v>
          </cell>
          <cell r="AI3030">
            <v>123400</v>
          </cell>
          <cell r="AJ3030">
            <v>63921200</v>
          </cell>
        </row>
        <row r="3031">
          <cell r="A3031" t="str">
            <v>B3084149</v>
          </cell>
          <cell r="B3031">
            <v>10939</v>
          </cell>
          <cell r="C3031">
            <v>18281</v>
          </cell>
          <cell r="E3031" t="str">
            <v>Măng sông  DN56</v>
          </cell>
          <cell r="F3031">
            <v>0</v>
          </cell>
          <cell r="G3031">
            <v>0</v>
          </cell>
          <cell r="H3031" t="str">
            <v>cái</v>
          </cell>
          <cell r="I3031">
            <v>421</v>
          </cell>
          <cell r="J3031">
            <v>76700</v>
          </cell>
          <cell r="K3031">
            <v>32290700</v>
          </cell>
          <cell r="M3031" t="str">
            <v>Rehau</v>
          </cell>
          <cell r="N3031">
            <v>0</v>
          </cell>
          <cell r="O3031" t="str">
            <v>Đức</v>
          </cell>
          <cell r="Q3031">
            <v>100</v>
          </cell>
          <cell r="R3031">
            <v>76666</v>
          </cell>
          <cell r="S3031">
            <v>0</v>
          </cell>
          <cell r="T3031">
            <v>421</v>
          </cell>
          <cell r="U3031">
            <v>76660.5</v>
          </cell>
          <cell r="V3031">
            <v>32274070.5</v>
          </cell>
          <cell r="W3031">
            <v>0</v>
          </cell>
          <cell r="X3031">
            <v>0</v>
          </cell>
          <cell r="Y3031">
            <v>0</v>
          </cell>
          <cell r="Z3031">
            <v>0</v>
          </cell>
          <cell r="AA3031">
            <v>0</v>
          </cell>
          <cell r="AB3031">
            <v>0</v>
          </cell>
          <cell r="AC3031">
            <v>0</v>
          </cell>
          <cell r="AD3031">
            <v>0</v>
          </cell>
          <cell r="AE3031" t="e">
            <v>#REF!</v>
          </cell>
          <cell r="AF3031" t="e">
            <v>#REF!</v>
          </cell>
          <cell r="AI3031">
            <v>76700</v>
          </cell>
          <cell r="AJ3031">
            <v>32290700</v>
          </cell>
        </row>
        <row r="3032">
          <cell r="A3032" t="str">
            <v>B3084150</v>
          </cell>
          <cell r="B3032">
            <v>10940</v>
          </cell>
          <cell r="C3032">
            <v>18281</v>
          </cell>
          <cell r="E3032" t="str">
            <v>Côn thu  DN100x90</v>
          </cell>
          <cell r="F3032">
            <v>0</v>
          </cell>
          <cell r="G3032">
            <v>0</v>
          </cell>
          <cell r="H3032" t="str">
            <v>cái</v>
          </cell>
          <cell r="I3032">
            <v>356</v>
          </cell>
          <cell r="J3032">
            <v>125800</v>
          </cell>
          <cell r="K3032">
            <v>44784800</v>
          </cell>
          <cell r="M3032" t="str">
            <v>Rehau</v>
          </cell>
          <cell r="N3032">
            <v>0</v>
          </cell>
          <cell r="O3032" t="str">
            <v>Đức</v>
          </cell>
          <cell r="Q3032">
            <v>100</v>
          </cell>
          <cell r="R3032">
            <v>125928</v>
          </cell>
          <cell r="S3032">
            <v>0</v>
          </cell>
          <cell r="T3032">
            <v>356</v>
          </cell>
          <cell r="U3032">
            <v>125830.5</v>
          </cell>
          <cell r="V3032">
            <v>44795658</v>
          </cell>
          <cell r="W3032">
            <v>0</v>
          </cell>
          <cell r="X3032">
            <v>0</v>
          </cell>
          <cell r="Y3032">
            <v>0</v>
          </cell>
          <cell r="Z3032">
            <v>0</v>
          </cell>
          <cell r="AA3032">
            <v>0</v>
          </cell>
          <cell r="AB3032">
            <v>0</v>
          </cell>
          <cell r="AC3032">
            <v>0</v>
          </cell>
          <cell r="AD3032">
            <v>0</v>
          </cell>
          <cell r="AE3032" t="e">
            <v>#REF!</v>
          </cell>
          <cell r="AF3032" t="e">
            <v>#REF!</v>
          </cell>
          <cell r="AI3032">
            <v>125800</v>
          </cell>
          <cell r="AJ3032">
            <v>44784800</v>
          </cell>
        </row>
        <row r="3033">
          <cell r="A3033" t="str">
            <v>B3084151</v>
          </cell>
          <cell r="B3033">
            <v>10941</v>
          </cell>
          <cell r="C3033">
            <v>18281</v>
          </cell>
          <cell r="E3033" t="str">
            <v>Côn thu  DN100x56</v>
          </cell>
          <cell r="F3033">
            <v>0</v>
          </cell>
          <cell r="G3033">
            <v>0</v>
          </cell>
          <cell r="H3033" t="str">
            <v>cái</v>
          </cell>
          <cell r="I3033">
            <v>162</v>
          </cell>
          <cell r="J3033">
            <v>75300</v>
          </cell>
          <cell r="K3033">
            <v>12198600</v>
          </cell>
          <cell r="M3033" t="str">
            <v>Rehau</v>
          </cell>
          <cell r="N3033">
            <v>0</v>
          </cell>
          <cell r="O3033" t="str">
            <v>Đức</v>
          </cell>
          <cell r="Q3033">
            <v>100</v>
          </cell>
          <cell r="R3033">
            <v>75398</v>
          </cell>
          <cell r="S3033">
            <v>0</v>
          </cell>
          <cell r="T3033">
            <v>162</v>
          </cell>
          <cell r="U3033">
            <v>75319.5</v>
          </cell>
          <cell r="V3033">
            <v>12201759</v>
          </cell>
          <cell r="W3033">
            <v>0</v>
          </cell>
          <cell r="X3033">
            <v>0</v>
          </cell>
          <cell r="Y3033">
            <v>0</v>
          </cell>
          <cell r="Z3033">
            <v>0</v>
          </cell>
          <cell r="AA3033">
            <v>0</v>
          </cell>
          <cell r="AB3033">
            <v>0</v>
          </cell>
          <cell r="AC3033">
            <v>0</v>
          </cell>
          <cell r="AD3033">
            <v>0</v>
          </cell>
          <cell r="AE3033" t="e">
            <v>#REF!</v>
          </cell>
          <cell r="AF3033" t="e">
            <v>#REF!</v>
          </cell>
          <cell r="AI3033">
            <v>75300</v>
          </cell>
          <cell r="AJ3033">
            <v>12198600</v>
          </cell>
        </row>
        <row r="3034">
          <cell r="A3034" t="str">
            <v>B3084152</v>
          </cell>
          <cell r="B3034">
            <v>10942</v>
          </cell>
          <cell r="C3034">
            <v>18281</v>
          </cell>
          <cell r="E3034" t="str">
            <v>Côn thu  DN90x56</v>
          </cell>
          <cell r="F3034">
            <v>0</v>
          </cell>
          <cell r="G3034">
            <v>0</v>
          </cell>
          <cell r="H3034" t="str">
            <v>cái</v>
          </cell>
          <cell r="I3034">
            <v>356</v>
          </cell>
          <cell r="J3034">
            <v>98800</v>
          </cell>
          <cell r="K3034">
            <v>35172800</v>
          </cell>
          <cell r="M3034" t="str">
            <v>Rehau</v>
          </cell>
          <cell r="N3034">
            <v>0</v>
          </cell>
          <cell r="O3034" t="str">
            <v>Đức</v>
          </cell>
          <cell r="Q3034">
            <v>100</v>
          </cell>
          <cell r="R3034">
            <v>98683</v>
          </cell>
          <cell r="S3034">
            <v>0</v>
          </cell>
          <cell r="T3034">
            <v>356</v>
          </cell>
          <cell r="U3034">
            <v>98787</v>
          </cell>
          <cell r="V3034">
            <v>35168172</v>
          </cell>
          <cell r="W3034">
            <v>0</v>
          </cell>
          <cell r="X3034">
            <v>0</v>
          </cell>
          <cell r="Y3034">
            <v>0</v>
          </cell>
          <cell r="Z3034">
            <v>0</v>
          </cell>
          <cell r="AA3034">
            <v>0</v>
          </cell>
          <cell r="AB3034">
            <v>0</v>
          </cell>
          <cell r="AC3034">
            <v>0</v>
          </cell>
          <cell r="AD3034">
            <v>0</v>
          </cell>
          <cell r="AE3034" t="e">
            <v>#REF!</v>
          </cell>
          <cell r="AF3034" t="e">
            <v>#REF!</v>
          </cell>
          <cell r="AI3034">
            <v>98800</v>
          </cell>
          <cell r="AJ3034">
            <v>35172800</v>
          </cell>
        </row>
        <row r="3035">
          <cell r="A3035" t="str">
            <v>B3084153</v>
          </cell>
          <cell r="B3035">
            <v>10943</v>
          </cell>
          <cell r="C3035">
            <v>18281</v>
          </cell>
          <cell r="E3035" t="str">
            <v>Côn thu  DN56x40</v>
          </cell>
          <cell r="F3035">
            <v>0</v>
          </cell>
          <cell r="G3035">
            <v>0</v>
          </cell>
          <cell r="H3035" t="str">
            <v>cái</v>
          </cell>
          <cell r="I3035">
            <v>810</v>
          </cell>
          <cell r="J3035">
            <v>46000</v>
          </cell>
          <cell r="K3035">
            <v>37260000</v>
          </cell>
          <cell r="M3035" t="str">
            <v>Rehau</v>
          </cell>
          <cell r="N3035">
            <v>0</v>
          </cell>
          <cell r="O3035" t="str">
            <v>Đức</v>
          </cell>
          <cell r="Q3035">
            <v>100</v>
          </cell>
          <cell r="R3035">
            <v>46094</v>
          </cell>
          <cell r="S3035">
            <v>0</v>
          </cell>
          <cell r="T3035">
            <v>810</v>
          </cell>
          <cell r="U3035">
            <v>46041</v>
          </cell>
          <cell r="V3035">
            <v>37293210</v>
          </cell>
          <cell r="W3035">
            <v>0</v>
          </cell>
          <cell r="X3035">
            <v>0</v>
          </cell>
          <cell r="Y3035">
            <v>0</v>
          </cell>
          <cell r="Z3035">
            <v>0</v>
          </cell>
          <cell r="AA3035">
            <v>0</v>
          </cell>
          <cell r="AB3035">
            <v>0</v>
          </cell>
          <cell r="AC3035">
            <v>0</v>
          </cell>
          <cell r="AD3035">
            <v>0</v>
          </cell>
          <cell r="AE3035" t="e">
            <v>#REF!</v>
          </cell>
          <cell r="AF3035" t="e">
            <v>#REF!</v>
          </cell>
          <cell r="AI3035">
            <v>46000</v>
          </cell>
          <cell r="AJ3035">
            <v>37260000</v>
          </cell>
        </row>
        <row r="3036">
          <cell r="A3036" t="str">
            <v>B3084154</v>
          </cell>
          <cell r="B3036">
            <v>10944</v>
          </cell>
          <cell r="C3036">
            <v>18281</v>
          </cell>
          <cell r="E3036" t="str">
            <v>Đầu bịt  DN100</v>
          </cell>
          <cell r="F3036">
            <v>0</v>
          </cell>
          <cell r="G3036">
            <v>0</v>
          </cell>
          <cell r="H3036" t="str">
            <v>cái</v>
          </cell>
          <cell r="I3036">
            <v>388</v>
          </cell>
          <cell r="J3036">
            <v>69500</v>
          </cell>
          <cell r="K3036">
            <v>26966000</v>
          </cell>
          <cell r="M3036" t="str">
            <v>Rehau</v>
          </cell>
          <cell r="N3036">
            <v>0</v>
          </cell>
          <cell r="O3036" t="str">
            <v>Đức</v>
          </cell>
          <cell r="Q3036">
            <v>100</v>
          </cell>
          <cell r="R3036">
            <v>69538</v>
          </cell>
          <cell r="S3036">
            <v>0</v>
          </cell>
          <cell r="T3036">
            <v>388</v>
          </cell>
          <cell r="U3036">
            <v>69508.5</v>
          </cell>
          <cell r="V3036">
            <v>26969298</v>
          </cell>
          <cell r="W3036">
            <v>0</v>
          </cell>
          <cell r="X3036">
            <v>0</v>
          </cell>
          <cell r="Y3036">
            <v>0</v>
          </cell>
          <cell r="Z3036">
            <v>0</v>
          </cell>
          <cell r="AA3036">
            <v>0</v>
          </cell>
          <cell r="AB3036">
            <v>0</v>
          </cell>
          <cell r="AC3036">
            <v>0</v>
          </cell>
          <cell r="AD3036">
            <v>0</v>
          </cell>
          <cell r="AE3036" t="e">
            <v>#REF!</v>
          </cell>
          <cell r="AF3036" t="e">
            <v>#REF!</v>
          </cell>
          <cell r="AI3036">
            <v>69500</v>
          </cell>
          <cell r="AJ3036">
            <v>26966000</v>
          </cell>
        </row>
        <row r="3037">
          <cell r="A3037" t="str">
            <v>B30883</v>
          </cell>
          <cell r="D3037" t="str">
            <v>IX</v>
          </cell>
          <cell r="E3037" t="str">
            <v>Tầng 32 đến mái</v>
          </cell>
        </row>
        <row r="3038">
          <cell r="A3038" t="str">
            <v>B30884</v>
          </cell>
          <cell r="D3038" t="str">
            <v>IX.1</v>
          </cell>
          <cell r="E3038" t="str">
            <v>Thiết bị chính</v>
          </cell>
        </row>
        <row r="3039">
          <cell r="A3039" t="str">
            <v>B30885</v>
          </cell>
          <cell r="B3039">
            <v>3904</v>
          </cell>
          <cell r="C3039">
            <v>1580</v>
          </cell>
          <cell r="E3039" t="str">
            <v>Bơm tăng áp ly tâm trục ngang, Q=26m3/h, H=15m, 3 pha 380V-50Hz</v>
          </cell>
          <cell r="F3039">
            <v>0</v>
          </cell>
          <cell r="G3039">
            <v>0</v>
          </cell>
          <cell r="H3039" t="str">
            <v>Set</v>
          </cell>
          <cell r="I3039">
            <v>2</v>
          </cell>
          <cell r="J3039">
            <v>22350000</v>
          </cell>
          <cell r="K3039">
            <v>44700000</v>
          </cell>
          <cell r="M3039" t="str">
            <v>KSB</v>
          </cell>
          <cell r="N3039" t="str">
            <v>MovitecVCF025/01-B</v>
          </cell>
          <cell r="O3039" t="str">
            <v>KSB-Hà Lan</v>
          </cell>
          <cell r="Q3039">
            <v>100</v>
          </cell>
          <cell r="R3039">
            <v>22345000</v>
          </cell>
          <cell r="S3039">
            <v>0</v>
          </cell>
          <cell r="T3039">
            <v>2</v>
          </cell>
          <cell r="U3039">
            <v>22350000</v>
          </cell>
          <cell r="V3039">
            <v>44700000</v>
          </cell>
          <cell r="W3039">
            <v>420</v>
          </cell>
          <cell r="X3039">
            <v>840</v>
          </cell>
          <cell r="Y3039">
            <v>1727208</v>
          </cell>
          <cell r="Z3039">
            <v>3454416</v>
          </cell>
          <cell r="AA3039">
            <v>1813568.4</v>
          </cell>
          <cell r="AB3039">
            <v>3627136.8</v>
          </cell>
          <cell r="AC3039">
            <v>33.6</v>
          </cell>
          <cell r="AD3039">
            <v>67.2</v>
          </cell>
          <cell r="AI3039">
            <v>22350000</v>
          </cell>
          <cell r="AJ3039">
            <v>44700000</v>
          </cell>
        </row>
        <row r="3040">
          <cell r="A3040" t="str">
            <v>B30886</v>
          </cell>
          <cell r="B3040">
            <v>3905</v>
          </cell>
          <cell r="C3040">
            <v>1580</v>
          </cell>
          <cell r="E3040" t="str">
            <v>Bơm tăng áp ly tâm trục ngang, Q=22m3/h, H=15m, 3 pha 380V-50Hz</v>
          </cell>
          <cell r="F3040">
            <v>0</v>
          </cell>
          <cell r="G3040">
            <v>0</v>
          </cell>
          <cell r="H3040" t="str">
            <v>Set</v>
          </cell>
          <cell r="I3040">
            <v>2</v>
          </cell>
          <cell r="J3040">
            <v>22350000</v>
          </cell>
          <cell r="K3040">
            <v>44700000</v>
          </cell>
          <cell r="M3040" t="str">
            <v>KSB</v>
          </cell>
          <cell r="N3040" t="str">
            <v>MovitecVCF025/01-B</v>
          </cell>
          <cell r="O3040" t="str">
            <v>KSB-Hà Lan</v>
          </cell>
          <cell r="Q3040">
            <v>100</v>
          </cell>
          <cell r="R3040">
            <v>22345000</v>
          </cell>
          <cell r="S3040">
            <v>0</v>
          </cell>
          <cell r="T3040">
            <v>2</v>
          </cell>
          <cell r="U3040">
            <v>22350000</v>
          </cell>
          <cell r="V3040">
            <v>44700000</v>
          </cell>
          <cell r="W3040">
            <v>420</v>
          </cell>
          <cell r="X3040">
            <v>840</v>
          </cell>
          <cell r="Y3040">
            <v>1727208</v>
          </cell>
          <cell r="Z3040">
            <v>3454416</v>
          </cell>
          <cell r="AA3040">
            <v>1813568.4</v>
          </cell>
          <cell r="AB3040">
            <v>3627136.8</v>
          </cell>
          <cell r="AC3040">
            <v>33.6</v>
          </cell>
          <cell r="AD3040">
            <v>67.2</v>
          </cell>
          <cell r="AI3040">
            <v>22350000</v>
          </cell>
          <cell r="AJ3040">
            <v>44700000</v>
          </cell>
        </row>
        <row r="3041">
          <cell r="A3041" t="str">
            <v>B30887</v>
          </cell>
          <cell r="B3041">
            <v>3906</v>
          </cell>
          <cell r="C3041">
            <v>1580</v>
          </cell>
          <cell r="E3041" t="str">
            <v>Bơm tuần hoàn Q=5.2m3/h, H=20m, 3 pha 380V-50Hz</v>
          </cell>
          <cell r="F3041">
            <v>0</v>
          </cell>
          <cell r="G3041">
            <v>0</v>
          </cell>
          <cell r="H3041" t="str">
            <v>Set</v>
          </cell>
          <cell r="I3041">
            <v>2</v>
          </cell>
          <cell r="J3041">
            <v>22350000</v>
          </cell>
          <cell r="K3041">
            <v>44700000</v>
          </cell>
          <cell r="M3041" t="str">
            <v>KSB</v>
          </cell>
          <cell r="N3041" t="str">
            <v>MovitecVCF006/03-B</v>
          </cell>
          <cell r="O3041" t="str">
            <v>KSB-Hà Lan</v>
          </cell>
          <cell r="Q3041">
            <v>100</v>
          </cell>
          <cell r="R3041">
            <v>22345000</v>
          </cell>
          <cell r="S3041">
            <v>0</v>
          </cell>
          <cell r="T3041">
            <v>2</v>
          </cell>
          <cell r="U3041">
            <v>22350000</v>
          </cell>
          <cell r="V3041">
            <v>44700000</v>
          </cell>
          <cell r="W3041">
            <v>420</v>
          </cell>
          <cell r="X3041">
            <v>840</v>
          </cell>
          <cell r="Y3041">
            <v>1727208</v>
          </cell>
          <cell r="Z3041">
            <v>3454416</v>
          </cell>
          <cell r="AA3041">
            <v>1813568.4</v>
          </cell>
          <cell r="AB3041">
            <v>3627136.8</v>
          </cell>
          <cell r="AC3041">
            <v>33.6</v>
          </cell>
          <cell r="AD3041">
            <v>67.2</v>
          </cell>
          <cell r="AI3041">
            <v>22350000</v>
          </cell>
          <cell r="AJ3041">
            <v>44700000</v>
          </cell>
        </row>
        <row r="3042">
          <cell r="A3042" t="str">
            <v>B30888</v>
          </cell>
          <cell r="B3042">
            <v>4312</v>
          </cell>
          <cell r="C3042">
            <v>1672</v>
          </cell>
          <cell r="E3042" t="str">
            <v>Pressure tank</v>
          </cell>
          <cell r="F3042">
            <v>0</v>
          </cell>
          <cell r="G3042" t="str">
            <v>500 L</v>
          </cell>
          <cell r="H3042" t="str">
            <v>Set</v>
          </cell>
          <cell r="I3042">
            <v>4</v>
          </cell>
          <cell r="J3042">
            <v>32800000</v>
          </cell>
          <cell r="K3042">
            <v>131200000</v>
          </cell>
          <cell r="M3042" t="str">
            <v>Varem</v>
          </cell>
          <cell r="N3042" t="str">
            <v>S7500461CS</v>
          </cell>
          <cell r="O3042" t="str">
            <v>Italia</v>
          </cell>
          <cell r="Q3042">
            <v>100</v>
          </cell>
          <cell r="R3042">
            <v>32800000</v>
          </cell>
          <cell r="S3042">
            <v>0</v>
          </cell>
          <cell r="T3042">
            <v>4</v>
          </cell>
          <cell r="U3042">
            <v>32799966</v>
          </cell>
          <cell r="V3042">
            <v>131199864</v>
          </cell>
          <cell r="W3042">
            <v>135.79999999999998</v>
          </cell>
          <cell r="X3042">
            <v>543.19999999999993</v>
          </cell>
          <cell r="Y3042">
            <v>558463.92000000004</v>
          </cell>
          <cell r="Z3042">
            <v>2233855.6800000002</v>
          </cell>
          <cell r="AA3042">
            <v>586387.12</v>
          </cell>
          <cell r="AB3042">
            <v>2345548.48</v>
          </cell>
          <cell r="AC3042">
            <v>10.9</v>
          </cell>
          <cell r="AD3042">
            <v>43.6</v>
          </cell>
          <cell r="AI3042">
            <v>32800000</v>
          </cell>
          <cell r="AJ3042">
            <v>131200000</v>
          </cell>
        </row>
        <row r="3043">
          <cell r="A3043" t="str">
            <v>B30889</v>
          </cell>
          <cell r="D3043" t="str">
            <v>IX.2</v>
          </cell>
          <cell r="E3043" t="str">
            <v>Hệ thống van</v>
          </cell>
        </row>
        <row r="3044">
          <cell r="A3044" t="str">
            <v>B30890</v>
          </cell>
          <cell r="B3044">
            <v>6125</v>
          </cell>
          <cell r="C3044">
            <v>1835</v>
          </cell>
          <cell r="E3044" t="str">
            <v>Van chặn-Van bướm tay quay nối bích DN125 PN16</v>
          </cell>
          <cell r="F3044" t="str">
            <v>Van bướm loại tay xoay</v>
          </cell>
          <cell r="G3044" t="str">
            <v>125A</v>
          </cell>
          <cell r="H3044" t="str">
            <v>pcs</v>
          </cell>
          <cell r="I3044">
            <v>2</v>
          </cell>
          <cell r="J3044">
            <v>1640900</v>
          </cell>
          <cell r="K3044">
            <v>3281800</v>
          </cell>
          <cell r="M3044" t="str">
            <v>KVS</v>
          </cell>
          <cell r="N3044" t="str">
            <v>KVS 300</v>
          </cell>
          <cell r="O3044" t="str">
            <v>TURKEY</v>
          </cell>
          <cell r="Q3044">
            <v>100</v>
          </cell>
          <cell r="R3044">
            <v>1641000</v>
          </cell>
          <cell r="S3044">
            <v>0</v>
          </cell>
          <cell r="T3044">
            <v>2</v>
          </cell>
          <cell r="U3044">
            <v>1640937</v>
          </cell>
          <cell r="V3044">
            <v>3281874</v>
          </cell>
          <cell r="W3044">
            <v>25.2</v>
          </cell>
          <cell r="X3044">
            <v>50.4</v>
          </cell>
          <cell r="Y3044">
            <v>103632.48</v>
          </cell>
          <cell r="Z3044">
            <v>207264.96</v>
          </cell>
          <cell r="AA3044">
            <v>108814.1</v>
          </cell>
          <cell r="AB3044">
            <v>217628.2</v>
          </cell>
          <cell r="AC3044">
            <v>2</v>
          </cell>
          <cell r="AD3044">
            <v>4</v>
          </cell>
          <cell r="AE3044" t="e">
            <v>#REF!</v>
          </cell>
          <cell r="AF3044" t="e">
            <v>#REF!</v>
          </cell>
          <cell r="AI3044">
            <v>1640900</v>
          </cell>
          <cell r="AJ3044">
            <v>3281800</v>
          </cell>
        </row>
        <row r="3045">
          <cell r="A3045" t="str">
            <v>B30891</v>
          </cell>
          <cell r="B3045">
            <v>6124</v>
          </cell>
          <cell r="C3045">
            <v>1835</v>
          </cell>
          <cell r="E3045" t="str">
            <v>Van chặn-Van bướm tay quay nối bích DN100 PN16</v>
          </cell>
          <cell r="F3045" t="str">
            <v>Van bướm loại tay xoay</v>
          </cell>
          <cell r="G3045" t="str">
            <v>100A</v>
          </cell>
          <cell r="H3045" t="str">
            <v>pcs</v>
          </cell>
          <cell r="I3045">
            <v>1</v>
          </cell>
          <cell r="J3045">
            <v>1362000</v>
          </cell>
          <cell r="K3045">
            <v>1362000</v>
          </cell>
          <cell r="M3045" t="str">
            <v>KVS</v>
          </cell>
          <cell r="N3045" t="str">
            <v>KVS 300</v>
          </cell>
          <cell r="O3045" t="str">
            <v>TURKEY</v>
          </cell>
          <cell r="Q3045">
            <v>100</v>
          </cell>
          <cell r="R3045">
            <v>1362000</v>
          </cell>
          <cell r="S3045">
            <v>0</v>
          </cell>
          <cell r="T3045">
            <v>1</v>
          </cell>
          <cell r="U3045">
            <v>1362009</v>
          </cell>
          <cell r="V3045">
            <v>1362009</v>
          </cell>
          <cell r="W3045">
            <v>21</v>
          </cell>
          <cell r="X3045">
            <v>21</v>
          </cell>
          <cell r="Y3045">
            <v>86360.4</v>
          </cell>
          <cell r="Z3045">
            <v>86360.4</v>
          </cell>
          <cell r="AA3045">
            <v>90678.42</v>
          </cell>
          <cell r="AB3045">
            <v>90678.42</v>
          </cell>
          <cell r="AC3045">
            <v>1.7</v>
          </cell>
          <cell r="AD3045">
            <v>1.7</v>
          </cell>
          <cell r="AE3045" t="e">
            <v>#REF!</v>
          </cell>
          <cell r="AF3045" t="e">
            <v>#REF!</v>
          </cell>
          <cell r="AI3045">
            <v>1362000</v>
          </cell>
          <cell r="AJ3045">
            <v>1362000</v>
          </cell>
        </row>
        <row r="3046">
          <cell r="A3046" t="str">
            <v>B30892</v>
          </cell>
          <cell r="B3046">
            <v>6123</v>
          </cell>
          <cell r="C3046">
            <v>1835</v>
          </cell>
          <cell r="E3046" t="str">
            <v>Van chặn-Van bướm tay quay nối bích DN80 PN16</v>
          </cell>
          <cell r="F3046" t="str">
            <v>Van bướm loại tay xoay</v>
          </cell>
          <cell r="G3046" t="str">
            <v>80A</v>
          </cell>
          <cell r="H3046" t="str">
            <v>pcs</v>
          </cell>
          <cell r="I3046">
            <v>10</v>
          </cell>
          <cell r="J3046">
            <v>1170000</v>
          </cell>
          <cell r="K3046">
            <v>11700000</v>
          </cell>
          <cell r="M3046" t="str">
            <v>KVS</v>
          </cell>
          <cell r="N3046" t="str">
            <v>KVS 300</v>
          </cell>
          <cell r="O3046" t="str">
            <v>TURKEY</v>
          </cell>
          <cell r="Q3046">
            <v>100</v>
          </cell>
          <cell r="R3046">
            <v>1170000</v>
          </cell>
          <cell r="S3046">
            <v>0</v>
          </cell>
          <cell r="T3046">
            <v>10</v>
          </cell>
          <cell r="U3046">
            <v>1170022.5</v>
          </cell>
          <cell r="V3046">
            <v>11700225</v>
          </cell>
          <cell r="W3046">
            <v>18.2</v>
          </cell>
          <cell r="X3046">
            <v>182</v>
          </cell>
          <cell r="Y3046">
            <v>74845.679999999993</v>
          </cell>
          <cell r="Z3046">
            <v>748456.79999999993</v>
          </cell>
          <cell r="AA3046">
            <v>78587.960000000006</v>
          </cell>
          <cell r="AB3046">
            <v>785879.60000000009</v>
          </cell>
          <cell r="AC3046">
            <v>1.5</v>
          </cell>
          <cell r="AD3046">
            <v>15</v>
          </cell>
          <cell r="AE3046" t="e">
            <v>#REF!</v>
          </cell>
          <cell r="AF3046" t="e">
            <v>#REF!</v>
          </cell>
          <cell r="AI3046">
            <v>1170000</v>
          </cell>
          <cell r="AJ3046">
            <v>11700000</v>
          </cell>
        </row>
        <row r="3047">
          <cell r="A3047" t="str">
            <v>B30893</v>
          </cell>
          <cell r="B3047">
            <v>6122</v>
          </cell>
          <cell r="C3047">
            <v>1835</v>
          </cell>
          <cell r="E3047" t="str">
            <v>Van chặn-Van bướm tay quay nối bích DN65 PN16</v>
          </cell>
          <cell r="F3047" t="str">
            <v>Van bướm loại tay xoay</v>
          </cell>
          <cell r="G3047" t="str">
            <v>65A</v>
          </cell>
          <cell r="H3047" t="str">
            <v>pcs</v>
          </cell>
          <cell r="I3047">
            <v>5</v>
          </cell>
          <cell r="J3047">
            <v>1117900</v>
          </cell>
          <cell r="K3047">
            <v>5589500</v>
          </cell>
          <cell r="M3047" t="str">
            <v>KVS</v>
          </cell>
          <cell r="N3047" t="str">
            <v>KVS 300</v>
          </cell>
          <cell r="O3047" t="str">
            <v>TURKEY</v>
          </cell>
          <cell r="Q3047">
            <v>100</v>
          </cell>
          <cell r="R3047">
            <v>1118000</v>
          </cell>
          <cell r="S3047">
            <v>0</v>
          </cell>
          <cell r="T3047">
            <v>5</v>
          </cell>
          <cell r="U3047">
            <v>1117947</v>
          </cell>
          <cell r="V3047">
            <v>5589735</v>
          </cell>
          <cell r="W3047">
            <v>16.799999999999997</v>
          </cell>
          <cell r="X3047">
            <v>83.999999999999986</v>
          </cell>
          <cell r="Y3047">
            <v>69088.320000000007</v>
          </cell>
          <cell r="Z3047">
            <v>345441.60000000003</v>
          </cell>
          <cell r="AA3047">
            <v>72542.740000000005</v>
          </cell>
          <cell r="AB3047">
            <v>362713.7</v>
          </cell>
          <cell r="AC3047">
            <v>1.3</v>
          </cell>
          <cell r="AD3047">
            <v>6.5</v>
          </cell>
          <cell r="AE3047" t="e">
            <v>#REF!</v>
          </cell>
          <cell r="AF3047" t="e">
            <v>#REF!</v>
          </cell>
          <cell r="AI3047">
            <v>1117900</v>
          </cell>
          <cell r="AJ3047">
            <v>5589500</v>
          </cell>
        </row>
        <row r="3048">
          <cell r="A3048" t="str">
            <v>B30894</v>
          </cell>
          <cell r="B3048">
            <v>6690</v>
          </cell>
          <cell r="C3048">
            <v>1835</v>
          </cell>
          <cell r="E3048" t="str">
            <v>Van 1 chiều nối bích DN80 PN16</v>
          </cell>
          <cell r="F3048" t="str">
            <v>Van 1 chiều loại nối bích</v>
          </cell>
          <cell r="G3048" t="str">
            <v>80A</v>
          </cell>
          <cell r="H3048" t="str">
            <v>pcs</v>
          </cell>
          <cell r="I3048">
            <v>4</v>
          </cell>
          <cell r="J3048">
            <v>1895100</v>
          </cell>
          <cell r="K3048">
            <v>7580400</v>
          </cell>
          <cell r="M3048" t="str">
            <v>KVS</v>
          </cell>
          <cell r="N3048" t="str">
            <v>KVS 105</v>
          </cell>
          <cell r="O3048" t="str">
            <v>TURKEY</v>
          </cell>
          <cell r="Q3048">
            <v>100</v>
          </cell>
          <cell r="R3048">
            <v>1895000</v>
          </cell>
          <cell r="S3048">
            <v>0</v>
          </cell>
          <cell r="T3048">
            <v>4</v>
          </cell>
          <cell r="U3048">
            <v>1895056.5</v>
          </cell>
          <cell r="V3048">
            <v>7580226</v>
          </cell>
          <cell r="W3048">
            <v>35</v>
          </cell>
          <cell r="X3048">
            <v>140</v>
          </cell>
          <cell r="Y3048">
            <v>143934</v>
          </cell>
          <cell r="Z3048">
            <v>575736</v>
          </cell>
          <cell r="AA3048">
            <v>151130.70000000001</v>
          </cell>
          <cell r="AB3048">
            <v>604522.80000000005</v>
          </cell>
          <cell r="AC3048">
            <v>2.8</v>
          </cell>
          <cell r="AD3048">
            <v>11.2</v>
          </cell>
          <cell r="AE3048" t="e">
            <v>#REF!</v>
          </cell>
          <cell r="AF3048" t="e">
            <v>#REF!</v>
          </cell>
          <cell r="AI3048">
            <v>1895100</v>
          </cell>
          <cell r="AJ3048">
            <v>7580400</v>
          </cell>
        </row>
        <row r="3049">
          <cell r="A3049" t="str">
            <v>B30895</v>
          </cell>
          <cell r="B3049">
            <v>6689</v>
          </cell>
          <cell r="C3049">
            <v>1835</v>
          </cell>
          <cell r="E3049" t="str">
            <v>Van 1 chiều nối bích D65 PN16</v>
          </cell>
          <cell r="F3049" t="str">
            <v>Van 1 chiều loại nối bích</v>
          </cell>
          <cell r="G3049" t="str">
            <v>65A</v>
          </cell>
          <cell r="H3049" t="str">
            <v>pcs</v>
          </cell>
          <cell r="I3049">
            <v>2</v>
          </cell>
          <cell r="J3049">
            <v>1518000</v>
          </cell>
          <cell r="K3049">
            <v>3036000</v>
          </cell>
          <cell r="M3049" t="str">
            <v>KVS</v>
          </cell>
          <cell r="N3049" t="str">
            <v>KVS 105</v>
          </cell>
          <cell r="O3049" t="str">
            <v>TURKEY</v>
          </cell>
          <cell r="Q3049">
            <v>100</v>
          </cell>
          <cell r="R3049">
            <v>1518000</v>
          </cell>
          <cell r="S3049">
            <v>0</v>
          </cell>
          <cell r="T3049">
            <v>2</v>
          </cell>
          <cell r="U3049">
            <v>1518012</v>
          </cell>
          <cell r="V3049">
            <v>3036024</v>
          </cell>
          <cell r="W3049">
            <v>32.199999999999996</v>
          </cell>
          <cell r="X3049">
            <v>64.399999999999991</v>
          </cell>
          <cell r="Y3049">
            <v>132419.28</v>
          </cell>
          <cell r="Z3049">
            <v>264838.56</v>
          </cell>
          <cell r="AA3049">
            <v>139040.24</v>
          </cell>
          <cell r="AB3049">
            <v>278080.48</v>
          </cell>
          <cell r="AC3049">
            <v>2.6</v>
          </cell>
          <cell r="AD3049">
            <v>5.2</v>
          </cell>
          <cell r="AE3049" t="e">
            <v>#REF!</v>
          </cell>
          <cell r="AF3049" t="e">
            <v>#REF!</v>
          </cell>
          <cell r="AI3049">
            <v>1518000</v>
          </cell>
          <cell r="AJ3049">
            <v>3036000</v>
          </cell>
        </row>
        <row r="3050">
          <cell r="A3050" t="str">
            <v>B30896</v>
          </cell>
          <cell r="B3050">
            <v>6276</v>
          </cell>
          <cell r="C3050">
            <v>1835</v>
          </cell>
          <cell r="E3050" t="str">
            <v xml:space="preserve">Van phao/ Float Vavle </v>
          </cell>
          <cell r="F3050" t="str">
            <v>Van phao nối bích</v>
          </cell>
          <cell r="G3050" t="str">
            <v xml:space="preserve"> Dn100</v>
          </cell>
          <cell r="H3050" t="str">
            <v>pcs</v>
          </cell>
          <cell r="I3050">
            <v>2</v>
          </cell>
          <cell r="J3050">
            <v>9074100</v>
          </cell>
          <cell r="K3050">
            <v>18148200</v>
          </cell>
          <cell r="M3050" t="str">
            <v>KVS</v>
          </cell>
          <cell r="N3050" t="str">
            <v>KVS-703-A</v>
          </cell>
          <cell r="O3050" t="str">
            <v>TURKEY</v>
          </cell>
          <cell r="Q3050">
            <v>100</v>
          </cell>
          <cell r="R3050">
            <v>9064000</v>
          </cell>
          <cell r="S3050">
            <v>0</v>
          </cell>
          <cell r="T3050">
            <v>2</v>
          </cell>
          <cell r="U3050">
            <v>9074100</v>
          </cell>
          <cell r="V3050">
            <v>18148200</v>
          </cell>
          <cell r="W3050">
            <v>58.8</v>
          </cell>
          <cell r="X3050">
            <v>117.6</v>
          </cell>
          <cell r="Y3050">
            <v>241809.12</v>
          </cell>
          <cell r="Z3050">
            <v>483618.24</v>
          </cell>
          <cell r="AA3050">
            <v>253899.58</v>
          </cell>
          <cell r="AB3050">
            <v>507799.16</v>
          </cell>
          <cell r="AC3050">
            <v>4.7</v>
          </cell>
          <cell r="AD3050">
            <v>9.4</v>
          </cell>
          <cell r="AE3050" t="e">
            <v>#REF!</v>
          </cell>
          <cell r="AF3050" t="e">
            <v>#REF!</v>
          </cell>
          <cell r="AI3050">
            <v>9074100</v>
          </cell>
          <cell r="AJ3050">
            <v>18148200</v>
          </cell>
        </row>
        <row r="3051">
          <cell r="A3051" t="str">
            <v>B30897</v>
          </cell>
          <cell r="B3051">
            <v>6230</v>
          </cell>
          <cell r="C3051">
            <v>1835</v>
          </cell>
          <cell r="E3051" t="str">
            <v>Y lọc nối bích DN80 PN16</v>
          </cell>
          <cell r="F3051" t="str">
            <v>Van lọc chữ Y, loại nối bích</v>
          </cell>
          <cell r="G3051" t="str">
            <v>80A-PN16</v>
          </cell>
          <cell r="H3051" t="str">
            <v>pcs</v>
          </cell>
          <cell r="I3051">
            <v>4</v>
          </cell>
          <cell r="J3051">
            <v>1724100</v>
          </cell>
          <cell r="K3051">
            <v>6896400</v>
          </cell>
          <cell r="M3051" t="str">
            <v>KVS</v>
          </cell>
          <cell r="N3051" t="str">
            <v>KVS 200 -F</v>
          </cell>
          <cell r="O3051" t="str">
            <v>TURKEY</v>
          </cell>
          <cell r="Q3051">
            <v>100</v>
          </cell>
          <cell r="R3051">
            <v>1724000</v>
          </cell>
          <cell r="S3051">
            <v>0</v>
          </cell>
          <cell r="T3051">
            <v>4</v>
          </cell>
          <cell r="U3051">
            <v>1724079</v>
          </cell>
          <cell r="V3051">
            <v>6896316</v>
          </cell>
          <cell r="W3051">
            <v>35</v>
          </cell>
          <cell r="X3051">
            <v>140</v>
          </cell>
          <cell r="Y3051">
            <v>143934</v>
          </cell>
          <cell r="Z3051">
            <v>575736</v>
          </cell>
          <cell r="AA3051">
            <v>151130.70000000001</v>
          </cell>
          <cell r="AB3051">
            <v>604522.80000000005</v>
          </cell>
          <cell r="AC3051">
            <v>2.8</v>
          </cell>
          <cell r="AD3051">
            <v>11.2</v>
          </cell>
          <cell r="AE3051" t="e">
            <v>#REF!</v>
          </cell>
          <cell r="AF3051" t="e">
            <v>#REF!</v>
          </cell>
          <cell r="AI3051">
            <v>1724100</v>
          </cell>
          <cell r="AJ3051">
            <v>6896400</v>
          </cell>
        </row>
        <row r="3052">
          <cell r="A3052" t="str">
            <v>B30898</v>
          </cell>
          <cell r="B3052">
            <v>6229</v>
          </cell>
          <cell r="C3052">
            <v>1835</v>
          </cell>
          <cell r="E3052" t="str">
            <v>Y lọc nối bích DN65 PN16</v>
          </cell>
          <cell r="F3052">
            <v>0</v>
          </cell>
          <cell r="G3052" t="str">
            <v>65A-PN16</v>
          </cell>
          <cell r="H3052" t="str">
            <v>pcs</v>
          </cell>
          <cell r="I3052">
            <v>2</v>
          </cell>
          <cell r="J3052">
            <v>1248000</v>
          </cell>
          <cell r="K3052">
            <v>2496000</v>
          </cell>
          <cell r="M3052" t="str">
            <v>KVS</v>
          </cell>
          <cell r="N3052" t="str">
            <v>KVS 200 -F</v>
          </cell>
          <cell r="O3052" t="str">
            <v>TURKEY</v>
          </cell>
          <cell r="Q3052">
            <v>100</v>
          </cell>
          <cell r="R3052">
            <v>1248000</v>
          </cell>
          <cell r="S3052">
            <v>0</v>
          </cell>
          <cell r="T3052">
            <v>2</v>
          </cell>
          <cell r="U3052">
            <v>1248024</v>
          </cell>
          <cell r="V3052">
            <v>2496048</v>
          </cell>
          <cell r="W3052">
            <v>32.199999999999996</v>
          </cell>
          <cell r="X3052">
            <v>64.399999999999991</v>
          </cell>
          <cell r="Y3052">
            <v>132419.28</v>
          </cell>
          <cell r="Z3052">
            <v>264838.56</v>
          </cell>
          <cell r="AA3052">
            <v>139040.24</v>
          </cell>
          <cell r="AB3052">
            <v>278080.48</v>
          </cell>
          <cell r="AC3052">
            <v>2.6</v>
          </cell>
          <cell r="AD3052">
            <v>5.2</v>
          </cell>
          <cell r="AE3052" t="e">
            <v>#REF!</v>
          </cell>
          <cell r="AF3052" t="e">
            <v>#REF!</v>
          </cell>
          <cell r="AI3052">
            <v>1248000</v>
          </cell>
          <cell r="AJ3052">
            <v>2496000</v>
          </cell>
        </row>
        <row r="3053">
          <cell r="A3053" t="str">
            <v>B30899</v>
          </cell>
          <cell r="B3053">
            <v>6281</v>
          </cell>
          <cell r="C3053">
            <v>1837</v>
          </cell>
          <cell r="E3053" t="str">
            <v>Khớp nối mềm nối bích DN80 PN16</v>
          </cell>
          <cell r="F3053" t="str">
            <v>Nối mềm inox, dài L=300 nối bích</v>
          </cell>
          <cell r="G3053" t="str">
            <v>80A</v>
          </cell>
          <cell r="H3053" t="str">
            <v>pcs</v>
          </cell>
          <cell r="I3053">
            <v>8</v>
          </cell>
          <cell r="J3053">
            <v>737600</v>
          </cell>
          <cell r="K3053">
            <v>5900800</v>
          </cell>
          <cell r="M3053" t="str">
            <v>KVS</v>
          </cell>
          <cell r="N3053" t="str">
            <v>KVS 505 - F</v>
          </cell>
          <cell r="O3053" t="str">
            <v>TURKEY</v>
          </cell>
          <cell r="Q3053">
            <v>100</v>
          </cell>
          <cell r="R3053">
            <v>734000</v>
          </cell>
          <cell r="S3053">
            <v>0</v>
          </cell>
          <cell r="T3053">
            <v>8</v>
          </cell>
          <cell r="U3053">
            <v>737550</v>
          </cell>
          <cell r="V3053">
            <v>5900400</v>
          </cell>
          <cell r="W3053">
            <v>58.8</v>
          </cell>
          <cell r="X3053">
            <v>470.4</v>
          </cell>
          <cell r="Y3053">
            <v>241809.12</v>
          </cell>
          <cell r="Z3053">
            <v>1934472.96</v>
          </cell>
          <cell r="AA3053">
            <v>253899.58</v>
          </cell>
          <cell r="AB3053">
            <v>2031196.64</v>
          </cell>
          <cell r="AC3053">
            <v>4.7</v>
          </cell>
          <cell r="AD3053">
            <v>37.6</v>
          </cell>
          <cell r="AE3053" t="e">
            <v>#REF!</v>
          </cell>
          <cell r="AF3053" t="e">
            <v>#REF!</v>
          </cell>
          <cell r="AI3053">
            <v>737600</v>
          </cell>
          <cell r="AJ3053">
            <v>5900800</v>
          </cell>
        </row>
        <row r="3054">
          <cell r="A3054" t="str">
            <v>B30900</v>
          </cell>
          <cell r="B3054">
            <v>6280</v>
          </cell>
          <cell r="C3054">
            <v>1837</v>
          </cell>
          <cell r="E3054" t="str">
            <v>Khớp nối mềm mặt  bích DN65 PN16</v>
          </cell>
          <cell r="F3054">
            <v>0</v>
          </cell>
          <cell r="G3054">
            <v>0</v>
          </cell>
          <cell r="H3054" t="str">
            <v>pcs</v>
          </cell>
          <cell r="I3054">
            <v>4</v>
          </cell>
          <cell r="J3054">
            <v>625800</v>
          </cell>
          <cell r="K3054">
            <v>2503200</v>
          </cell>
          <cell r="M3054" t="str">
            <v>KVS</v>
          </cell>
          <cell r="N3054" t="str">
            <v>KVS 505 - F</v>
          </cell>
          <cell r="O3054" t="str">
            <v>TURKEY</v>
          </cell>
          <cell r="Q3054">
            <v>100</v>
          </cell>
          <cell r="R3054">
            <v>634000</v>
          </cell>
          <cell r="S3054">
            <v>0</v>
          </cell>
          <cell r="T3054">
            <v>4</v>
          </cell>
          <cell r="U3054">
            <v>625800</v>
          </cell>
          <cell r="V3054">
            <v>2503200</v>
          </cell>
          <cell r="W3054">
            <v>37.799999999999997</v>
          </cell>
          <cell r="X3054">
            <v>151.19999999999999</v>
          </cell>
          <cell r="Y3054">
            <v>155448.72</v>
          </cell>
          <cell r="Z3054">
            <v>621794.88</v>
          </cell>
          <cell r="AA3054">
            <v>163221.16</v>
          </cell>
          <cell r="AB3054">
            <v>652884.64</v>
          </cell>
          <cell r="AC3054">
            <v>3</v>
          </cell>
          <cell r="AD3054">
            <v>12</v>
          </cell>
          <cell r="AE3054" t="e">
            <v>#REF!</v>
          </cell>
          <cell r="AF3054" t="e">
            <v>#REF!</v>
          </cell>
          <cell r="AI3054">
            <v>625800</v>
          </cell>
          <cell r="AJ3054">
            <v>2503200</v>
          </cell>
        </row>
        <row r="3055">
          <cell r="A3055" t="str">
            <v>B30901</v>
          </cell>
          <cell r="B3055">
            <v>9835</v>
          </cell>
          <cell r="C3055">
            <v>1827</v>
          </cell>
          <cell r="E3055" t="str">
            <v>Côn lệch thép mạ kẽm DN80xDb (đầu hút của bơm)</v>
          </cell>
          <cell r="F3055">
            <v>0</v>
          </cell>
          <cell r="G3055">
            <v>0</v>
          </cell>
          <cell r="H3055" t="str">
            <v>cái</v>
          </cell>
          <cell r="I3055">
            <v>1</v>
          </cell>
          <cell r="J3055">
            <v>82900</v>
          </cell>
          <cell r="K3055">
            <v>82900</v>
          </cell>
          <cell r="M3055" t="str">
            <v>HUAYE/DZ</v>
          </cell>
          <cell r="N3055">
            <v>0</v>
          </cell>
          <cell r="O3055" t="str">
            <v>Trung Quốc</v>
          </cell>
          <cell r="Q3055">
            <v>100</v>
          </cell>
          <cell r="R3055">
            <v>83000</v>
          </cell>
          <cell r="S3055">
            <v>0</v>
          </cell>
          <cell r="T3055">
            <v>1</v>
          </cell>
          <cell r="U3055">
            <v>82918.5</v>
          </cell>
          <cell r="V3055">
            <v>82918.5</v>
          </cell>
          <cell r="W3055">
            <v>0</v>
          </cell>
          <cell r="X3055">
            <v>0</v>
          </cell>
          <cell r="Y3055">
            <v>0</v>
          </cell>
          <cell r="Z3055">
            <v>0</v>
          </cell>
          <cell r="AA3055">
            <v>0</v>
          </cell>
          <cell r="AB3055">
            <v>0</v>
          </cell>
          <cell r="AC3055">
            <v>0</v>
          </cell>
          <cell r="AD3055">
            <v>0</v>
          </cell>
          <cell r="AE3055" t="e">
            <v>#REF!</v>
          </cell>
          <cell r="AF3055" t="e">
            <v>#REF!</v>
          </cell>
          <cell r="AI3055">
            <v>82900</v>
          </cell>
          <cell r="AJ3055">
            <v>82900</v>
          </cell>
        </row>
        <row r="3056">
          <cell r="A3056" t="str">
            <v>B30902</v>
          </cell>
          <cell r="B3056">
            <v>9836</v>
          </cell>
          <cell r="C3056">
            <v>1827</v>
          </cell>
          <cell r="E3056" t="str">
            <v>Côn cân thép mạ kẽm DN80xDb (đầu đẩy của bơm)</v>
          </cell>
          <cell r="F3056">
            <v>0</v>
          </cell>
          <cell r="G3056">
            <v>0</v>
          </cell>
          <cell r="H3056" t="str">
            <v>cái</v>
          </cell>
          <cell r="I3056">
            <v>1</v>
          </cell>
          <cell r="J3056">
            <v>61000</v>
          </cell>
          <cell r="K3056">
            <v>61000</v>
          </cell>
          <cell r="M3056" t="str">
            <v>HUAYE/DZ</v>
          </cell>
          <cell r="N3056">
            <v>0</v>
          </cell>
          <cell r="O3056" t="str">
            <v>Trung Quốc</v>
          </cell>
          <cell r="Q3056">
            <v>100</v>
          </cell>
          <cell r="R3056">
            <v>61000</v>
          </cell>
          <cell r="S3056">
            <v>0</v>
          </cell>
          <cell r="T3056">
            <v>1</v>
          </cell>
          <cell r="U3056">
            <v>61015.5</v>
          </cell>
          <cell r="V3056">
            <v>61015.5</v>
          </cell>
          <cell r="W3056">
            <v>0</v>
          </cell>
          <cell r="X3056">
            <v>0</v>
          </cell>
          <cell r="Y3056">
            <v>0</v>
          </cell>
          <cell r="Z3056">
            <v>0</v>
          </cell>
          <cell r="AA3056">
            <v>0</v>
          </cell>
          <cell r="AB3056">
            <v>0</v>
          </cell>
          <cell r="AC3056">
            <v>0</v>
          </cell>
          <cell r="AD3056">
            <v>0</v>
          </cell>
          <cell r="AE3056" t="e">
            <v>#REF!</v>
          </cell>
          <cell r="AF3056" t="e">
            <v>#REF!</v>
          </cell>
          <cell r="AI3056">
            <v>61000</v>
          </cell>
          <cell r="AJ3056">
            <v>61000</v>
          </cell>
        </row>
        <row r="3057">
          <cell r="A3057" t="str">
            <v>B30903</v>
          </cell>
          <cell r="B3057">
            <v>6442</v>
          </cell>
          <cell r="C3057">
            <v>1850</v>
          </cell>
          <cell r="E3057" t="str">
            <v>Đồng hồ áp suất dầu- Range: 0(kg/cm2) to + 25 (kg/cm2)</v>
          </cell>
          <cell r="F3057" t="str">
            <v>Đồng hồ áp, dùng cho hệ cấp nước</v>
          </cell>
          <cell r="G3057" t="str">
            <v>Water Line</v>
          </cell>
          <cell r="H3057" t="str">
            <v>pcs</v>
          </cell>
          <cell r="I3057">
            <v>8</v>
          </cell>
          <cell r="J3057">
            <v>715200</v>
          </cell>
          <cell r="K3057">
            <v>5721600</v>
          </cell>
          <cell r="M3057" t="str">
            <v>KVS</v>
          </cell>
          <cell r="N3057" t="str">
            <v>P-260</v>
          </cell>
          <cell r="O3057" t="str">
            <v>TURKEY</v>
          </cell>
          <cell r="Q3057">
            <v>100</v>
          </cell>
          <cell r="R3057">
            <v>714000</v>
          </cell>
          <cell r="S3057">
            <v>0</v>
          </cell>
          <cell r="T3057">
            <v>8</v>
          </cell>
          <cell r="U3057">
            <v>715200</v>
          </cell>
          <cell r="V3057">
            <v>5721600</v>
          </cell>
          <cell r="W3057">
            <v>9.7999999999999989</v>
          </cell>
          <cell r="X3057">
            <v>78.399999999999991</v>
          </cell>
          <cell r="Y3057">
            <v>40301.519999999997</v>
          </cell>
          <cell r="Z3057">
            <v>322412.15999999997</v>
          </cell>
          <cell r="AA3057">
            <v>42316.6</v>
          </cell>
          <cell r="AB3057">
            <v>338532.8</v>
          </cell>
          <cell r="AC3057">
            <v>0.8</v>
          </cell>
          <cell r="AD3057">
            <v>6.4</v>
          </cell>
          <cell r="AE3057" t="e">
            <v>#REF!</v>
          </cell>
          <cell r="AF3057" t="e">
            <v>#REF!</v>
          </cell>
          <cell r="AI3057">
            <v>715200</v>
          </cell>
          <cell r="AJ3057">
            <v>5721600</v>
          </cell>
        </row>
        <row r="3058">
          <cell r="A3058" t="str">
            <v>B30904</v>
          </cell>
          <cell r="D3058" t="str">
            <v>IX.3</v>
          </cell>
          <cell r="E3058" t="str">
            <v>Ống và phụ kiện cấp nước</v>
          </cell>
        </row>
        <row r="3059">
          <cell r="A3059" t="str">
            <v>B30905</v>
          </cell>
          <cell r="B3059">
            <v>8648</v>
          </cell>
          <cell r="C3059">
            <v>1840</v>
          </cell>
          <cell r="E3059" t="str">
            <v>PP-R Pipe (PN10)</v>
          </cell>
          <cell r="F3059" t="str">
            <v>Ống PP-R loại PN10</v>
          </cell>
          <cell r="G3059" t="str">
            <v>125A (DN140)</v>
          </cell>
          <cell r="H3059" t="str">
            <v>m</v>
          </cell>
          <cell r="I3059">
            <v>10.5</v>
          </cell>
          <cell r="J3059">
            <v>343300</v>
          </cell>
          <cell r="K3059">
            <v>3604650</v>
          </cell>
          <cell r="M3059" t="str">
            <v>Tien Phong</v>
          </cell>
          <cell r="N3059">
            <v>0</v>
          </cell>
          <cell r="O3059" t="str">
            <v>Viet nam</v>
          </cell>
          <cell r="Q3059">
            <v>100</v>
          </cell>
          <cell r="R3059">
            <v>0</v>
          </cell>
          <cell r="S3059">
            <v>0</v>
          </cell>
          <cell r="T3059">
            <v>10.5</v>
          </cell>
          <cell r="U3059">
            <v>343296</v>
          </cell>
          <cell r="V3059">
            <v>3604608</v>
          </cell>
          <cell r="W3059">
            <v>50.4</v>
          </cell>
          <cell r="X3059">
            <v>529.19999999999993</v>
          </cell>
          <cell r="Y3059">
            <v>207264.96</v>
          </cell>
          <cell r="Z3059">
            <v>2176282.08</v>
          </cell>
          <cell r="AA3059">
            <v>217628.21</v>
          </cell>
          <cell r="AB3059">
            <v>2285096.2050000001</v>
          </cell>
          <cell r="AC3059">
            <v>4</v>
          </cell>
          <cell r="AD3059">
            <v>42</v>
          </cell>
          <cell r="AE3059" t="e">
            <v>#REF!</v>
          </cell>
          <cell r="AF3059" t="e">
            <v>#REF!</v>
          </cell>
          <cell r="AI3059">
            <v>343300</v>
          </cell>
          <cell r="AJ3059">
            <v>3604650</v>
          </cell>
        </row>
        <row r="3060">
          <cell r="A3060" t="str">
            <v>B30906</v>
          </cell>
          <cell r="B3060">
            <v>8646</v>
          </cell>
          <cell r="C3060">
            <v>1840</v>
          </cell>
          <cell r="E3060" t="str">
            <v>PP-R Pipe (PN10)</v>
          </cell>
          <cell r="F3060" t="str">
            <v>Ống PP-R loại PN10</v>
          </cell>
          <cell r="G3060" t="str">
            <v>80A (DN90)</v>
          </cell>
          <cell r="H3060" t="str">
            <v>m</v>
          </cell>
          <cell r="I3060">
            <v>12</v>
          </cell>
          <cell r="J3060">
            <v>140400</v>
          </cell>
          <cell r="K3060">
            <v>1684800</v>
          </cell>
          <cell r="M3060" t="str">
            <v>Tien Phong</v>
          </cell>
          <cell r="N3060">
            <v>0</v>
          </cell>
          <cell r="O3060" t="str">
            <v>Viet nam</v>
          </cell>
          <cell r="Q3060">
            <v>100</v>
          </cell>
          <cell r="R3060">
            <v>0</v>
          </cell>
          <cell r="S3060">
            <v>0</v>
          </cell>
          <cell r="T3060">
            <v>12</v>
          </cell>
          <cell r="U3060">
            <v>140358</v>
          </cell>
          <cell r="V3060">
            <v>1684296</v>
          </cell>
          <cell r="W3060">
            <v>33.599999999999994</v>
          </cell>
          <cell r="X3060">
            <v>403.19999999999993</v>
          </cell>
          <cell r="Y3060">
            <v>138176.64000000001</v>
          </cell>
          <cell r="Z3060">
            <v>1658119.6800000002</v>
          </cell>
          <cell r="AA3060">
            <v>145085.47</v>
          </cell>
          <cell r="AB3060">
            <v>1741025.6400000001</v>
          </cell>
          <cell r="AC3060">
            <v>2.7</v>
          </cell>
          <cell r="AD3060">
            <v>32.400000000000006</v>
          </cell>
          <cell r="AE3060" t="e">
            <v>#REF!</v>
          </cell>
          <cell r="AF3060" t="e">
            <v>#REF!</v>
          </cell>
          <cell r="AI3060">
            <v>140400</v>
          </cell>
          <cell r="AJ3060">
            <v>1684800</v>
          </cell>
        </row>
        <row r="3061">
          <cell r="A3061" t="str">
            <v>B30907</v>
          </cell>
          <cell r="B3061">
            <v>8645</v>
          </cell>
          <cell r="C3061">
            <v>1840</v>
          </cell>
          <cell r="E3061" t="str">
            <v>PP-R Pipe (PN10)</v>
          </cell>
          <cell r="F3061" t="str">
            <v>Ống PP-R loại PN10</v>
          </cell>
          <cell r="G3061" t="str">
            <v>65A (DN75)</v>
          </cell>
          <cell r="H3061" t="str">
            <v>m</v>
          </cell>
          <cell r="I3061">
            <v>7.5</v>
          </cell>
          <cell r="J3061">
            <v>96100</v>
          </cell>
          <cell r="K3061">
            <v>720750</v>
          </cell>
          <cell r="M3061" t="str">
            <v>Tien Phong</v>
          </cell>
          <cell r="N3061">
            <v>0</v>
          </cell>
          <cell r="O3061" t="str">
            <v>Viet nam</v>
          </cell>
          <cell r="Q3061">
            <v>100</v>
          </cell>
          <cell r="R3061">
            <v>0</v>
          </cell>
          <cell r="S3061">
            <v>0</v>
          </cell>
          <cell r="T3061">
            <v>7.5</v>
          </cell>
          <cell r="U3061">
            <v>96105</v>
          </cell>
          <cell r="V3061">
            <v>720787.5</v>
          </cell>
          <cell r="W3061">
            <v>26.04</v>
          </cell>
          <cell r="X3061">
            <v>195.29999999999998</v>
          </cell>
          <cell r="Y3061">
            <v>107086.9</v>
          </cell>
          <cell r="Z3061">
            <v>803151.75</v>
          </cell>
          <cell r="AA3061">
            <v>112441.24</v>
          </cell>
          <cell r="AB3061">
            <v>843309.3</v>
          </cell>
          <cell r="AC3061">
            <v>2.1</v>
          </cell>
          <cell r="AD3061">
            <v>15.75</v>
          </cell>
          <cell r="AE3061" t="e">
            <v>#REF!</v>
          </cell>
          <cell r="AF3061" t="e">
            <v>#REF!</v>
          </cell>
          <cell r="AI3061">
            <v>96100</v>
          </cell>
          <cell r="AJ3061">
            <v>720750</v>
          </cell>
        </row>
        <row r="3062">
          <cell r="A3062" t="str">
            <v>B30908</v>
          </cell>
          <cell r="B3062">
            <v>8642</v>
          </cell>
          <cell r="C3062">
            <v>1840</v>
          </cell>
          <cell r="E3062" t="str">
            <v>PP-R Pipe (PN10)</v>
          </cell>
          <cell r="F3062" t="str">
            <v>Ống PP-R loại PN10</v>
          </cell>
          <cell r="G3062" t="str">
            <v>32A (DN40)</v>
          </cell>
          <cell r="H3062" t="str">
            <v>m</v>
          </cell>
          <cell r="I3062">
            <v>32.5</v>
          </cell>
          <cell r="J3062">
            <v>29700</v>
          </cell>
          <cell r="K3062">
            <v>965250</v>
          </cell>
          <cell r="M3062" t="str">
            <v>Tien Phong</v>
          </cell>
          <cell r="N3062">
            <v>0</v>
          </cell>
          <cell r="O3062" t="str">
            <v>Viet nam</v>
          </cell>
          <cell r="Q3062">
            <v>100</v>
          </cell>
          <cell r="R3062">
            <v>0</v>
          </cell>
          <cell r="S3062">
            <v>0</v>
          </cell>
          <cell r="T3062">
            <v>32.5</v>
          </cell>
          <cell r="U3062">
            <v>29725.5</v>
          </cell>
          <cell r="V3062">
            <v>966078.75</v>
          </cell>
          <cell r="W3062">
            <v>13.44</v>
          </cell>
          <cell r="X3062">
            <v>436.8</v>
          </cell>
          <cell r="Y3062">
            <v>55270.66</v>
          </cell>
          <cell r="Z3062">
            <v>1796296.4500000002</v>
          </cell>
          <cell r="AA3062">
            <v>58034.19</v>
          </cell>
          <cell r="AB3062">
            <v>1886111.175</v>
          </cell>
          <cell r="AC3062">
            <v>1.1000000000000001</v>
          </cell>
          <cell r="AD3062">
            <v>35.75</v>
          </cell>
          <cell r="AE3062" t="e">
            <v>#REF!</v>
          </cell>
          <cell r="AF3062" t="e">
            <v>#REF!</v>
          </cell>
          <cell r="AI3062">
            <v>29700</v>
          </cell>
          <cell r="AJ3062">
            <v>965250</v>
          </cell>
        </row>
        <row r="3063">
          <cell r="A3063" t="str">
            <v>B30909</v>
          </cell>
          <cell r="B3063">
            <v>8682</v>
          </cell>
          <cell r="C3063">
            <v>1840</v>
          </cell>
          <cell r="E3063" t="str">
            <v>PP-R Pipe -PN20</v>
          </cell>
          <cell r="F3063" t="str">
            <v>Ống PP-R nước nóng loại PN20</v>
          </cell>
          <cell r="G3063" t="str">
            <v>125A (DN140)</v>
          </cell>
          <cell r="H3063" t="str">
            <v>m</v>
          </cell>
          <cell r="I3063">
            <v>10.5</v>
          </cell>
          <cell r="J3063">
            <v>576900</v>
          </cell>
          <cell r="K3063">
            <v>6057450</v>
          </cell>
          <cell r="M3063" t="str">
            <v>Tien Phong</v>
          </cell>
          <cell r="N3063">
            <v>0</v>
          </cell>
          <cell r="O3063" t="str">
            <v>Viet nam</v>
          </cell>
          <cell r="Q3063">
            <v>100</v>
          </cell>
          <cell r="R3063">
            <v>0</v>
          </cell>
          <cell r="S3063">
            <v>0</v>
          </cell>
          <cell r="T3063">
            <v>10.5</v>
          </cell>
          <cell r="U3063">
            <v>576853.5</v>
          </cell>
          <cell r="V3063">
            <v>6056961.75</v>
          </cell>
          <cell r="W3063">
            <v>100.8</v>
          </cell>
          <cell r="X3063">
            <v>1058.3999999999999</v>
          </cell>
          <cell r="Y3063">
            <v>414529.92</v>
          </cell>
          <cell r="Z3063">
            <v>4352564.16</v>
          </cell>
          <cell r="AA3063">
            <v>435256.42</v>
          </cell>
          <cell r="AB3063">
            <v>4570192.41</v>
          </cell>
          <cell r="AC3063">
            <v>8.1</v>
          </cell>
          <cell r="AD3063">
            <v>85.05</v>
          </cell>
          <cell r="AE3063" t="e">
            <v>#REF!</v>
          </cell>
          <cell r="AF3063" t="e">
            <v>#REF!</v>
          </cell>
          <cell r="AI3063">
            <v>576900</v>
          </cell>
          <cell r="AJ3063">
            <v>6057450</v>
          </cell>
        </row>
        <row r="3064">
          <cell r="A3064" t="str">
            <v>B30910</v>
          </cell>
          <cell r="B3064">
            <v>8680</v>
          </cell>
          <cell r="C3064">
            <v>1840</v>
          </cell>
          <cell r="E3064" t="str">
            <v>PP-R Pipe -PN20</v>
          </cell>
          <cell r="F3064" t="str">
            <v>Ống PP-R nước nóng loại PN20</v>
          </cell>
          <cell r="G3064" t="str">
            <v>80A (DN90)</v>
          </cell>
          <cell r="H3064" t="str">
            <v>m</v>
          </cell>
          <cell r="I3064">
            <v>12</v>
          </cell>
          <cell r="J3064">
            <v>239800</v>
          </cell>
          <cell r="K3064">
            <v>2877600</v>
          </cell>
          <cell r="M3064" t="str">
            <v>Tien Phong</v>
          </cell>
          <cell r="N3064">
            <v>0</v>
          </cell>
          <cell r="O3064" t="str">
            <v>Viet nam</v>
          </cell>
          <cell r="Q3064">
            <v>100</v>
          </cell>
          <cell r="R3064">
            <v>0</v>
          </cell>
          <cell r="S3064">
            <v>0</v>
          </cell>
          <cell r="T3064">
            <v>12</v>
          </cell>
          <cell r="U3064">
            <v>239815.5</v>
          </cell>
          <cell r="V3064">
            <v>2877786</v>
          </cell>
          <cell r="W3064">
            <v>67.199999999999989</v>
          </cell>
          <cell r="X3064">
            <v>806.39999999999986</v>
          </cell>
          <cell r="Y3064">
            <v>276353.28000000003</v>
          </cell>
          <cell r="Z3064">
            <v>3316239.3600000003</v>
          </cell>
          <cell r="AA3064">
            <v>290170.94</v>
          </cell>
          <cell r="AB3064">
            <v>3482051.2800000003</v>
          </cell>
          <cell r="AC3064">
            <v>5.4</v>
          </cell>
          <cell r="AD3064">
            <v>64.800000000000011</v>
          </cell>
          <cell r="AE3064" t="e">
            <v>#REF!</v>
          </cell>
          <cell r="AF3064" t="e">
            <v>#REF!</v>
          </cell>
          <cell r="AI3064">
            <v>239800</v>
          </cell>
          <cell r="AJ3064">
            <v>2877600</v>
          </cell>
        </row>
        <row r="3065">
          <cell r="A3065" t="str">
            <v>B30911</v>
          </cell>
          <cell r="B3065">
            <v>8676</v>
          </cell>
          <cell r="C3065">
            <v>1840</v>
          </cell>
          <cell r="E3065" t="str">
            <v>PP-R Pipe -PN20</v>
          </cell>
          <cell r="F3065" t="str">
            <v>Ống PP-R nước nóng loại PN20</v>
          </cell>
          <cell r="G3065" t="str">
            <v>32A (DN40)</v>
          </cell>
          <cell r="H3065" t="str">
            <v>m</v>
          </cell>
          <cell r="I3065">
            <v>32.5</v>
          </cell>
          <cell r="J3065">
            <v>47200</v>
          </cell>
          <cell r="K3065">
            <v>1534000</v>
          </cell>
          <cell r="M3065" t="str">
            <v>Tien Phong</v>
          </cell>
          <cell r="N3065">
            <v>0</v>
          </cell>
          <cell r="O3065" t="str">
            <v>Viet nam</v>
          </cell>
          <cell r="Q3065">
            <v>100</v>
          </cell>
          <cell r="R3065">
            <v>0</v>
          </cell>
          <cell r="S3065">
            <v>0</v>
          </cell>
          <cell r="T3065">
            <v>32.5</v>
          </cell>
          <cell r="U3065">
            <v>47158.5</v>
          </cell>
          <cell r="V3065">
            <v>1532651.25</v>
          </cell>
          <cell r="W3065">
            <v>26.88</v>
          </cell>
          <cell r="X3065">
            <v>873.6</v>
          </cell>
          <cell r="Y3065">
            <v>110541.31</v>
          </cell>
          <cell r="Z3065">
            <v>3592592.5749999997</v>
          </cell>
          <cell r="AA3065">
            <v>116068.38</v>
          </cell>
          <cell r="AB3065">
            <v>3772222.35</v>
          </cell>
          <cell r="AC3065">
            <v>2.2000000000000002</v>
          </cell>
          <cell r="AD3065">
            <v>71.5</v>
          </cell>
          <cell r="AE3065" t="e">
            <v>#REF!</v>
          </cell>
          <cell r="AF3065" t="e">
            <v>#REF!</v>
          </cell>
          <cell r="AI3065">
            <v>47200</v>
          </cell>
          <cell r="AJ3065">
            <v>1534000</v>
          </cell>
        </row>
        <row r="3066">
          <cell r="A3066" t="str">
            <v>B30912</v>
          </cell>
          <cell r="B3066">
            <v>8674</v>
          </cell>
          <cell r="C3066">
            <v>1840</v>
          </cell>
          <cell r="E3066" t="str">
            <v>PP-R Pipe -PN20</v>
          </cell>
          <cell r="F3066" t="str">
            <v>Ống PP-R nước nóng loại PN20</v>
          </cell>
          <cell r="G3066" t="str">
            <v>20A (DN25)</v>
          </cell>
          <cell r="H3066" t="str">
            <v>m</v>
          </cell>
          <cell r="I3066">
            <v>33.1</v>
          </cell>
          <cell r="J3066">
            <v>20800</v>
          </cell>
          <cell r="K3066">
            <v>688480</v>
          </cell>
          <cell r="M3066" t="str">
            <v>Tien Phong</v>
          </cell>
          <cell r="N3066">
            <v>0</v>
          </cell>
          <cell r="O3066" t="str">
            <v>Viet nam</v>
          </cell>
          <cell r="Q3066">
            <v>100</v>
          </cell>
          <cell r="R3066" t="str">
            <v>Eur</v>
          </cell>
          <cell r="S3066">
            <v>0</v>
          </cell>
          <cell r="T3066">
            <v>33.1</v>
          </cell>
          <cell r="U3066">
            <v>20785.5</v>
          </cell>
          <cell r="V3066">
            <v>688000.05</v>
          </cell>
          <cell r="W3066">
            <v>19.32</v>
          </cell>
          <cell r="X3066">
            <v>639.49200000000008</v>
          </cell>
          <cell r="Y3066">
            <v>79451.570000000007</v>
          </cell>
          <cell r="Z3066">
            <v>2629846.9670000002</v>
          </cell>
          <cell r="AA3066">
            <v>83424.149999999994</v>
          </cell>
          <cell r="AB3066">
            <v>2761339.3649999998</v>
          </cell>
          <cell r="AC3066">
            <v>1.5</v>
          </cell>
          <cell r="AD3066">
            <v>49.650000000000006</v>
          </cell>
          <cell r="AE3066" t="e">
            <v>#REF!</v>
          </cell>
          <cell r="AF3066" t="e">
            <v>#REF!</v>
          </cell>
          <cell r="AI3066">
            <v>20800</v>
          </cell>
          <cell r="AJ3066">
            <v>688480</v>
          </cell>
        </row>
        <row r="3067">
          <cell r="A3067" t="str">
            <v>B30913</v>
          </cell>
          <cell r="B3067">
            <v>9258</v>
          </cell>
          <cell r="C3067">
            <v>1847</v>
          </cell>
          <cell r="E3067" t="str">
            <v>PP-R pipe fitting</v>
          </cell>
          <cell r="F3067" t="str">
            <v>Phụ kiện ống PP-R</v>
          </cell>
          <cell r="H3067" t="str">
            <v>lot</v>
          </cell>
          <cell r="J3067">
            <v>21759600</v>
          </cell>
          <cell r="K3067">
            <v>0</v>
          </cell>
          <cell r="M3067">
            <v>0</v>
          </cell>
          <cell r="N3067">
            <v>0</v>
          </cell>
          <cell r="O3067">
            <v>0</v>
          </cell>
          <cell r="R3067" t="str">
            <v>PPR</v>
          </cell>
          <cell r="S3067">
            <v>1.2</v>
          </cell>
          <cell r="T3067">
            <v>0</v>
          </cell>
          <cell r="U3067">
            <v>21757403.16</v>
          </cell>
          <cell r="V3067">
            <v>0</v>
          </cell>
          <cell r="W3067">
            <v>0</v>
          </cell>
          <cell r="X3067">
            <v>0</v>
          </cell>
          <cell r="Z3067">
            <v>0</v>
          </cell>
          <cell r="AA3067">
            <v>0</v>
          </cell>
          <cell r="AB3067">
            <v>0</v>
          </cell>
          <cell r="AC3067">
            <v>0</v>
          </cell>
          <cell r="AD3067">
            <v>0</v>
          </cell>
          <cell r="AE3067" t="e">
            <v>#REF!</v>
          </cell>
          <cell r="AF3067" t="e">
            <v>#REF!</v>
          </cell>
          <cell r="AI3067">
            <v>21759600</v>
          </cell>
          <cell r="AJ3067">
            <v>0</v>
          </cell>
        </row>
        <row r="3068">
          <cell r="A3068" t="str">
            <v>B30914</v>
          </cell>
          <cell r="B3068">
            <v>9270</v>
          </cell>
          <cell r="C3068">
            <v>1834</v>
          </cell>
          <cell r="E3068" t="str">
            <v>Ditto Suspended &amp; Supports Materials</v>
          </cell>
          <cell r="F3068" t="str">
            <v>Vật tư làm giá đỡ</v>
          </cell>
          <cell r="H3068" t="str">
            <v>Lot</v>
          </cell>
          <cell r="J3068">
            <v>3626600</v>
          </cell>
          <cell r="K3068">
            <v>0</v>
          </cell>
          <cell r="M3068">
            <v>0</v>
          </cell>
          <cell r="N3068">
            <v>0</v>
          </cell>
          <cell r="O3068">
            <v>0</v>
          </cell>
          <cell r="R3068" t="str">
            <v>PPR</v>
          </cell>
          <cell r="S3068">
            <v>0.2</v>
          </cell>
          <cell r="T3068">
            <v>0</v>
          </cell>
          <cell r="U3068">
            <v>3626233.86</v>
          </cell>
          <cell r="V3068">
            <v>0</v>
          </cell>
          <cell r="W3068">
            <v>0</v>
          </cell>
          <cell r="X3068">
            <v>0</v>
          </cell>
          <cell r="Z3068">
            <v>0</v>
          </cell>
          <cell r="AA3068">
            <v>0</v>
          </cell>
          <cell r="AB3068">
            <v>0</v>
          </cell>
          <cell r="AC3068">
            <v>0</v>
          </cell>
          <cell r="AD3068">
            <v>0</v>
          </cell>
          <cell r="AE3068" t="e">
            <v>#REF!</v>
          </cell>
          <cell r="AF3068" t="e">
            <v>#REF!</v>
          </cell>
          <cell r="AI3068">
            <v>3626600</v>
          </cell>
          <cell r="AJ3068">
            <v>0</v>
          </cell>
        </row>
        <row r="3069">
          <cell r="A3069" t="str">
            <v>B30915</v>
          </cell>
          <cell r="B3069">
            <v>10683</v>
          </cell>
          <cell r="C3069">
            <v>1847</v>
          </cell>
          <cell r="E3069" t="str">
            <v>Cút PPR D140</v>
          </cell>
          <cell r="F3069">
            <v>0</v>
          </cell>
          <cell r="G3069">
            <v>0</v>
          </cell>
          <cell r="H3069" t="str">
            <v>cái</v>
          </cell>
          <cell r="I3069">
            <v>6</v>
          </cell>
          <cell r="J3069">
            <v>435600</v>
          </cell>
          <cell r="K3069">
            <v>2613600</v>
          </cell>
          <cell r="M3069" t="str">
            <v>Tiền Phong</v>
          </cell>
          <cell r="N3069">
            <v>0</v>
          </cell>
          <cell r="O3069" t="str">
            <v>Việt Nam</v>
          </cell>
          <cell r="Q3069">
            <v>100</v>
          </cell>
          <cell r="R3069">
            <v>435674.47</v>
          </cell>
          <cell r="S3069">
            <v>0</v>
          </cell>
          <cell r="T3069">
            <v>6</v>
          </cell>
          <cell r="U3069">
            <v>435601.5</v>
          </cell>
          <cell r="V3069">
            <v>2613609</v>
          </cell>
          <cell r="W3069">
            <v>0</v>
          </cell>
          <cell r="X3069">
            <v>0</v>
          </cell>
          <cell r="Y3069">
            <v>0</v>
          </cell>
          <cell r="Z3069">
            <v>0</v>
          </cell>
          <cell r="AA3069">
            <v>0</v>
          </cell>
          <cell r="AB3069">
            <v>0</v>
          </cell>
          <cell r="AC3069">
            <v>0</v>
          </cell>
          <cell r="AD3069">
            <v>0</v>
          </cell>
          <cell r="AE3069" t="e">
            <v>#REF!</v>
          </cell>
          <cell r="AF3069" t="e">
            <v>#REF!</v>
          </cell>
          <cell r="AI3069">
            <v>435600</v>
          </cell>
          <cell r="AJ3069">
            <v>2613600</v>
          </cell>
        </row>
        <row r="3070">
          <cell r="A3070" t="str">
            <v>B30916</v>
          </cell>
          <cell r="B3070">
            <v>10684</v>
          </cell>
          <cell r="C3070">
            <v>1847</v>
          </cell>
          <cell r="E3070" t="str">
            <v>Cút PPR D90</v>
          </cell>
          <cell r="F3070">
            <v>0</v>
          </cell>
          <cell r="G3070">
            <v>0</v>
          </cell>
          <cell r="H3070" t="str">
            <v>cái</v>
          </cell>
          <cell r="I3070">
            <v>4</v>
          </cell>
          <cell r="J3070">
            <v>200900</v>
          </cell>
          <cell r="K3070">
            <v>803600</v>
          </cell>
          <cell r="M3070" t="str">
            <v>Tiền Phong</v>
          </cell>
          <cell r="N3070">
            <v>0</v>
          </cell>
          <cell r="O3070" t="str">
            <v>Việt Nam</v>
          </cell>
          <cell r="Q3070">
            <v>100</v>
          </cell>
          <cell r="R3070">
            <v>201026</v>
          </cell>
          <cell r="S3070">
            <v>0</v>
          </cell>
          <cell r="T3070">
            <v>4</v>
          </cell>
          <cell r="U3070">
            <v>200926.5</v>
          </cell>
          <cell r="V3070">
            <v>803706</v>
          </cell>
          <cell r="W3070">
            <v>0</v>
          </cell>
          <cell r="X3070">
            <v>0</v>
          </cell>
          <cell r="Y3070">
            <v>0</v>
          </cell>
          <cell r="Z3070">
            <v>0</v>
          </cell>
          <cell r="AA3070">
            <v>0</v>
          </cell>
          <cell r="AB3070">
            <v>0</v>
          </cell>
          <cell r="AC3070">
            <v>0</v>
          </cell>
          <cell r="AD3070">
            <v>0</v>
          </cell>
          <cell r="AE3070" t="e">
            <v>#REF!</v>
          </cell>
          <cell r="AF3070" t="e">
            <v>#REF!</v>
          </cell>
          <cell r="AI3070">
            <v>200900</v>
          </cell>
          <cell r="AJ3070">
            <v>803600</v>
          </cell>
        </row>
        <row r="3071">
          <cell r="A3071" t="str">
            <v>B30917</v>
          </cell>
          <cell r="B3071">
            <v>10685</v>
          </cell>
          <cell r="C3071">
            <v>1847</v>
          </cell>
          <cell r="E3071" t="str">
            <v>Cút PPR D75</v>
          </cell>
          <cell r="F3071">
            <v>0</v>
          </cell>
          <cell r="G3071">
            <v>0</v>
          </cell>
          <cell r="H3071" t="str">
            <v>cái</v>
          </cell>
          <cell r="I3071">
            <v>2</v>
          </cell>
          <cell r="J3071">
            <v>116400</v>
          </cell>
          <cell r="K3071">
            <v>232800</v>
          </cell>
          <cell r="M3071" t="str">
            <v>Tiền Phong</v>
          </cell>
          <cell r="N3071">
            <v>0</v>
          </cell>
          <cell r="O3071" t="str">
            <v>Việt Nam</v>
          </cell>
          <cell r="Q3071">
            <v>100</v>
          </cell>
          <cell r="R3071">
            <v>116426.59</v>
          </cell>
          <cell r="S3071">
            <v>0</v>
          </cell>
          <cell r="T3071">
            <v>2</v>
          </cell>
          <cell r="U3071">
            <v>116443.5</v>
          </cell>
          <cell r="V3071">
            <v>232887</v>
          </cell>
          <cell r="W3071">
            <v>0</v>
          </cell>
          <cell r="X3071">
            <v>0</v>
          </cell>
          <cell r="Y3071">
            <v>0</v>
          </cell>
          <cell r="Z3071">
            <v>0</v>
          </cell>
          <cell r="AA3071">
            <v>0</v>
          </cell>
          <cell r="AB3071">
            <v>0</v>
          </cell>
          <cell r="AC3071">
            <v>0</v>
          </cell>
          <cell r="AD3071">
            <v>0</v>
          </cell>
          <cell r="AE3071" t="e">
            <v>#REF!</v>
          </cell>
          <cell r="AF3071" t="e">
            <v>#REF!</v>
          </cell>
          <cell r="AI3071">
            <v>116400</v>
          </cell>
          <cell r="AJ3071">
            <v>232800</v>
          </cell>
        </row>
        <row r="3072">
          <cell r="A3072" t="str">
            <v>B30918</v>
          </cell>
          <cell r="B3072">
            <v>10686</v>
          </cell>
          <cell r="C3072">
            <v>1847</v>
          </cell>
          <cell r="E3072" t="str">
            <v>Cút PPR D40</v>
          </cell>
          <cell r="F3072">
            <v>0</v>
          </cell>
          <cell r="G3072">
            <v>0</v>
          </cell>
          <cell r="H3072" t="str">
            <v>cái</v>
          </cell>
          <cell r="I3072">
            <v>6</v>
          </cell>
          <cell r="J3072">
            <v>18300</v>
          </cell>
          <cell r="K3072">
            <v>109800</v>
          </cell>
          <cell r="M3072" t="str">
            <v>Tiền Phong</v>
          </cell>
          <cell r="N3072">
            <v>0</v>
          </cell>
          <cell r="O3072" t="str">
            <v>Việt Nam</v>
          </cell>
          <cell r="Q3072">
            <v>100</v>
          </cell>
          <cell r="R3072">
            <v>18426</v>
          </cell>
          <cell r="S3072">
            <v>0</v>
          </cell>
          <cell r="T3072">
            <v>6</v>
          </cell>
          <cell r="U3072">
            <v>18327</v>
          </cell>
          <cell r="V3072">
            <v>109962</v>
          </cell>
          <cell r="W3072">
            <v>0</v>
          </cell>
          <cell r="X3072">
            <v>0</v>
          </cell>
          <cell r="Y3072">
            <v>0</v>
          </cell>
          <cell r="Z3072">
            <v>0</v>
          </cell>
          <cell r="AA3072">
            <v>0</v>
          </cell>
          <cell r="AB3072">
            <v>0</v>
          </cell>
          <cell r="AC3072">
            <v>0</v>
          </cell>
          <cell r="AD3072">
            <v>0</v>
          </cell>
          <cell r="AE3072" t="e">
            <v>#REF!</v>
          </cell>
          <cell r="AF3072" t="e">
            <v>#REF!</v>
          </cell>
          <cell r="AI3072">
            <v>18300</v>
          </cell>
          <cell r="AJ3072">
            <v>109800</v>
          </cell>
        </row>
        <row r="3073">
          <cell r="A3073" t="str">
            <v>B30919</v>
          </cell>
          <cell r="B3073">
            <v>10687</v>
          </cell>
          <cell r="C3073">
            <v>1847</v>
          </cell>
          <cell r="E3073" t="str">
            <v>Cút PPR D25</v>
          </cell>
          <cell r="F3073">
            <v>0</v>
          </cell>
          <cell r="G3073">
            <v>0</v>
          </cell>
          <cell r="H3073" t="str">
            <v>cái</v>
          </cell>
          <cell r="I3073">
            <v>5</v>
          </cell>
          <cell r="J3073">
            <v>5800</v>
          </cell>
          <cell r="K3073">
            <v>29000</v>
          </cell>
          <cell r="M3073" t="str">
            <v>Tiền Phong</v>
          </cell>
          <cell r="N3073">
            <v>0</v>
          </cell>
          <cell r="O3073" t="str">
            <v>Việt Nam</v>
          </cell>
          <cell r="Q3073">
            <v>100</v>
          </cell>
          <cell r="R3073">
            <v>5810</v>
          </cell>
          <cell r="S3073">
            <v>0</v>
          </cell>
          <cell r="T3073">
            <v>5</v>
          </cell>
          <cell r="U3073">
            <v>5811</v>
          </cell>
          <cell r="V3073">
            <v>29055</v>
          </cell>
          <cell r="W3073">
            <v>0</v>
          </cell>
          <cell r="X3073">
            <v>0</v>
          </cell>
          <cell r="Y3073">
            <v>0</v>
          </cell>
          <cell r="Z3073">
            <v>0</v>
          </cell>
          <cell r="AA3073">
            <v>0</v>
          </cell>
          <cell r="AB3073">
            <v>0</v>
          </cell>
          <cell r="AC3073">
            <v>0</v>
          </cell>
          <cell r="AD3073">
            <v>0</v>
          </cell>
          <cell r="AE3073" t="e">
            <v>#REF!</v>
          </cell>
          <cell r="AF3073" t="e">
            <v>#REF!</v>
          </cell>
          <cell r="AI3073">
            <v>5800</v>
          </cell>
          <cell r="AJ3073">
            <v>29000</v>
          </cell>
        </row>
        <row r="3074">
          <cell r="A3074" t="str">
            <v>B30920</v>
          </cell>
          <cell r="B3074">
            <v>10688</v>
          </cell>
          <cell r="C3074">
            <v>1847</v>
          </cell>
          <cell r="E3074" t="str">
            <v>Chếch PPR D40</v>
          </cell>
          <cell r="F3074">
            <v>0</v>
          </cell>
          <cell r="G3074">
            <v>0</v>
          </cell>
          <cell r="H3074" t="str">
            <v>cái</v>
          </cell>
          <cell r="I3074">
            <v>2</v>
          </cell>
          <cell r="J3074">
            <v>19200</v>
          </cell>
          <cell r="K3074">
            <v>38400</v>
          </cell>
          <cell r="M3074" t="str">
            <v>Tiền Phong</v>
          </cell>
          <cell r="N3074">
            <v>0</v>
          </cell>
          <cell r="O3074" t="str">
            <v>Việt Nam</v>
          </cell>
          <cell r="Q3074">
            <v>100</v>
          </cell>
          <cell r="R3074">
            <v>19173</v>
          </cell>
          <cell r="S3074">
            <v>0</v>
          </cell>
          <cell r="T3074">
            <v>2</v>
          </cell>
          <cell r="U3074">
            <v>19221</v>
          </cell>
          <cell r="V3074">
            <v>38442</v>
          </cell>
          <cell r="W3074">
            <v>0</v>
          </cell>
          <cell r="X3074">
            <v>0</v>
          </cell>
          <cell r="Y3074">
            <v>0</v>
          </cell>
          <cell r="Z3074">
            <v>0</v>
          </cell>
          <cell r="AA3074">
            <v>0</v>
          </cell>
          <cell r="AB3074">
            <v>0</v>
          </cell>
          <cell r="AC3074">
            <v>0</v>
          </cell>
          <cell r="AD3074">
            <v>0</v>
          </cell>
          <cell r="AE3074" t="e">
            <v>#REF!</v>
          </cell>
          <cell r="AF3074" t="e">
            <v>#REF!</v>
          </cell>
          <cell r="AI3074">
            <v>19200</v>
          </cell>
          <cell r="AJ3074">
            <v>38400</v>
          </cell>
        </row>
        <row r="3075">
          <cell r="A3075" t="str">
            <v>B30921</v>
          </cell>
          <cell r="B3075">
            <v>10689</v>
          </cell>
          <cell r="C3075">
            <v>1847</v>
          </cell>
          <cell r="E3075" t="str">
            <v>Chếch PPR D25</v>
          </cell>
          <cell r="F3075">
            <v>0</v>
          </cell>
          <cell r="G3075">
            <v>0</v>
          </cell>
          <cell r="H3075" t="str">
            <v>cái</v>
          </cell>
          <cell r="I3075">
            <v>1</v>
          </cell>
          <cell r="J3075">
            <v>6500</v>
          </cell>
          <cell r="K3075">
            <v>6500</v>
          </cell>
          <cell r="M3075" t="str">
            <v>Tiền Phong</v>
          </cell>
          <cell r="N3075">
            <v>0</v>
          </cell>
          <cell r="O3075" t="str">
            <v>Việt Nam</v>
          </cell>
          <cell r="Q3075">
            <v>100</v>
          </cell>
          <cell r="R3075">
            <v>6391</v>
          </cell>
          <cell r="S3075">
            <v>0</v>
          </cell>
          <cell r="T3075">
            <v>1</v>
          </cell>
          <cell r="U3075">
            <v>6481.5</v>
          </cell>
          <cell r="V3075">
            <v>6481.5</v>
          </cell>
          <cell r="W3075">
            <v>0</v>
          </cell>
          <cell r="X3075">
            <v>0</v>
          </cell>
          <cell r="Y3075">
            <v>0</v>
          </cell>
          <cell r="Z3075">
            <v>0</v>
          </cell>
          <cell r="AA3075">
            <v>0</v>
          </cell>
          <cell r="AB3075">
            <v>0</v>
          </cell>
          <cell r="AC3075">
            <v>0</v>
          </cell>
          <cell r="AD3075">
            <v>0</v>
          </cell>
          <cell r="AE3075" t="e">
            <v>#REF!</v>
          </cell>
          <cell r="AF3075" t="e">
            <v>#REF!</v>
          </cell>
          <cell r="AI3075">
            <v>6500</v>
          </cell>
          <cell r="AJ3075">
            <v>6500</v>
          </cell>
        </row>
        <row r="3076">
          <cell r="A3076" t="str">
            <v>B30922</v>
          </cell>
          <cell r="B3076">
            <v>10690</v>
          </cell>
          <cell r="C3076">
            <v>1847</v>
          </cell>
          <cell r="E3076" t="str">
            <v>Tê PPR D75x75</v>
          </cell>
          <cell r="F3076">
            <v>0</v>
          </cell>
          <cell r="G3076">
            <v>0</v>
          </cell>
          <cell r="H3076" t="str">
            <v>cái</v>
          </cell>
          <cell r="I3076">
            <v>1</v>
          </cell>
          <cell r="J3076">
            <v>150600</v>
          </cell>
          <cell r="K3076">
            <v>150600</v>
          </cell>
          <cell r="M3076" t="str">
            <v>Tiền Phong</v>
          </cell>
          <cell r="N3076">
            <v>0</v>
          </cell>
          <cell r="O3076" t="str">
            <v>Việt Nam</v>
          </cell>
          <cell r="Q3076">
            <v>100</v>
          </cell>
          <cell r="R3076">
            <v>150682.35</v>
          </cell>
          <cell r="S3076">
            <v>0</v>
          </cell>
          <cell r="T3076">
            <v>1</v>
          </cell>
          <cell r="U3076">
            <v>150639</v>
          </cell>
          <cell r="V3076">
            <v>150639</v>
          </cell>
          <cell r="W3076">
            <v>0</v>
          </cell>
          <cell r="X3076">
            <v>0</v>
          </cell>
          <cell r="Y3076">
            <v>0</v>
          </cell>
          <cell r="Z3076">
            <v>0</v>
          </cell>
          <cell r="AA3076">
            <v>0</v>
          </cell>
          <cell r="AB3076">
            <v>0</v>
          </cell>
          <cell r="AC3076">
            <v>0</v>
          </cell>
          <cell r="AD3076">
            <v>0</v>
          </cell>
          <cell r="AE3076" t="e">
            <v>#REF!</v>
          </cell>
          <cell r="AF3076" t="e">
            <v>#REF!</v>
          </cell>
          <cell r="AI3076">
            <v>150600</v>
          </cell>
          <cell r="AJ3076">
            <v>150600</v>
          </cell>
        </row>
        <row r="3077">
          <cell r="A3077" t="str">
            <v>B30923</v>
          </cell>
          <cell r="B3077">
            <v>10691</v>
          </cell>
          <cell r="C3077">
            <v>1847</v>
          </cell>
          <cell r="E3077" t="str">
            <v>Măng sông nối ống PPR D140</v>
          </cell>
          <cell r="F3077">
            <v>0</v>
          </cell>
          <cell r="G3077">
            <v>0</v>
          </cell>
          <cell r="H3077" t="str">
            <v>cái</v>
          </cell>
          <cell r="I3077">
            <v>5</v>
          </cell>
          <cell r="J3077">
            <v>0</v>
          </cell>
          <cell r="K3077">
            <v>0</v>
          </cell>
          <cell r="M3077" t="str">
            <v>Tiền Phong</v>
          </cell>
          <cell r="N3077">
            <v>0</v>
          </cell>
          <cell r="O3077" t="str">
            <v>Việt Nam</v>
          </cell>
          <cell r="Q3077">
            <v>100</v>
          </cell>
          <cell r="R3077">
            <v>0</v>
          </cell>
          <cell r="S3077">
            <v>0</v>
          </cell>
          <cell r="T3077">
            <v>5</v>
          </cell>
          <cell r="U3077">
            <v>0</v>
          </cell>
          <cell r="V3077">
            <v>0</v>
          </cell>
          <cell r="W3077">
            <v>0</v>
          </cell>
          <cell r="X3077">
            <v>0</v>
          </cell>
          <cell r="Y3077">
            <v>0</v>
          </cell>
          <cell r="Z3077">
            <v>0</v>
          </cell>
          <cell r="AA3077">
            <v>0</v>
          </cell>
          <cell r="AB3077">
            <v>0</v>
          </cell>
          <cell r="AC3077">
            <v>0</v>
          </cell>
          <cell r="AD3077">
            <v>0</v>
          </cell>
          <cell r="AE3077" t="e">
            <v>#REF!</v>
          </cell>
          <cell r="AF3077" t="e">
            <v>#REF!</v>
          </cell>
          <cell r="AI3077">
            <v>0</v>
          </cell>
          <cell r="AJ3077" t="str">
            <v/>
          </cell>
        </row>
        <row r="3078">
          <cell r="A3078" t="str">
            <v>B30924</v>
          </cell>
          <cell r="B3078">
            <v>10692</v>
          </cell>
          <cell r="C3078">
            <v>1847</v>
          </cell>
          <cell r="E3078" t="str">
            <v>Măng sông nối ống PPR D90</v>
          </cell>
          <cell r="F3078">
            <v>0</v>
          </cell>
          <cell r="G3078">
            <v>0</v>
          </cell>
          <cell r="H3078" t="str">
            <v>cái</v>
          </cell>
          <cell r="I3078">
            <v>5</v>
          </cell>
          <cell r="J3078">
            <v>0</v>
          </cell>
          <cell r="K3078">
            <v>0</v>
          </cell>
          <cell r="M3078" t="str">
            <v>Tiền Phong</v>
          </cell>
          <cell r="N3078">
            <v>0</v>
          </cell>
          <cell r="O3078" t="str">
            <v>Việt Nam</v>
          </cell>
          <cell r="Q3078">
            <v>100</v>
          </cell>
          <cell r="R3078">
            <v>0</v>
          </cell>
          <cell r="S3078">
            <v>0</v>
          </cell>
          <cell r="T3078">
            <v>5</v>
          </cell>
          <cell r="U3078">
            <v>0</v>
          </cell>
          <cell r="V3078">
            <v>0</v>
          </cell>
          <cell r="W3078">
            <v>0</v>
          </cell>
          <cell r="X3078">
            <v>0</v>
          </cell>
          <cell r="Y3078">
            <v>0</v>
          </cell>
          <cell r="Z3078">
            <v>0</v>
          </cell>
          <cell r="AA3078">
            <v>0</v>
          </cell>
          <cell r="AB3078">
            <v>0</v>
          </cell>
          <cell r="AC3078">
            <v>0</v>
          </cell>
          <cell r="AD3078">
            <v>0</v>
          </cell>
          <cell r="AE3078" t="e">
            <v>#REF!</v>
          </cell>
          <cell r="AF3078" t="e">
            <v>#REF!</v>
          </cell>
          <cell r="AI3078">
            <v>0</v>
          </cell>
          <cell r="AJ3078" t="str">
            <v/>
          </cell>
        </row>
        <row r="3079">
          <cell r="A3079" t="str">
            <v>B30925</v>
          </cell>
          <cell r="B3079">
            <v>10693</v>
          </cell>
          <cell r="C3079">
            <v>1847</v>
          </cell>
          <cell r="E3079" t="str">
            <v>Măng sông nối ống PPR D75</v>
          </cell>
          <cell r="F3079">
            <v>0</v>
          </cell>
          <cell r="G3079">
            <v>0</v>
          </cell>
          <cell r="H3079" t="str">
            <v>cái</v>
          </cell>
          <cell r="I3079">
            <v>1</v>
          </cell>
          <cell r="J3079">
            <v>58100</v>
          </cell>
          <cell r="K3079">
            <v>58100</v>
          </cell>
          <cell r="M3079" t="str">
            <v>Tiền Phong</v>
          </cell>
          <cell r="N3079">
            <v>0</v>
          </cell>
          <cell r="O3079" t="str">
            <v>Việt Nam</v>
          </cell>
          <cell r="Q3079">
            <v>100</v>
          </cell>
          <cell r="R3079">
            <v>58175.53</v>
          </cell>
          <cell r="S3079">
            <v>0</v>
          </cell>
          <cell r="T3079">
            <v>1</v>
          </cell>
          <cell r="U3079">
            <v>58110</v>
          </cell>
          <cell r="V3079">
            <v>58110</v>
          </cell>
          <cell r="W3079">
            <v>0</v>
          </cell>
          <cell r="X3079">
            <v>0</v>
          </cell>
          <cell r="Y3079">
            <v>0</v>
          </cell>
          <cell r="Z3079">
            <v>0</v>
          </cell>
          <cell r="AA3079">
            <v>0</v>
          </cell>
          <cell r="AB3079">
            <v>0</v>
          </cell>
          <cell r="AC3079">
            <v>0</v>
          </cell>
          <cell r="AD3079">
            <v>0</v>
          </cell>
          <cell r="AE3079" t="e">
            <v>#REF!</v>
          </cell>
          <cell r="AF3079" t="e">
            <v>#REF!</v>
          </cell>
          <cell r="AI3079">
            <v>58100</v>
          </cell>
          <cell r="AJ3079">
            <v>58100</v>
          </cell>
        </row>
        <row r="3080">
          <cell r="A3080" t="str">
            <v>B30926</v>
          </cell>
          <cell r="B3080">
            <v>10694</v>
          </cell>
          <cell r="C3080">
            <v>1847</v>
          </cell>
          <cell r="E3080" t="str">
            <v>Măng sông nối ống PPR D40</v>
          </cell>
          <cell r="F3080">
            <v>0</v>
          </cell>
          <cell r="G3080">
            <v>0</v>
          </cell>
          <cell r="H3080" t="str">
            <v>cái</v>
          </cell>
          <cell r="I3080">
            <v>8</v>
          </cell>
          <cell r="J3080">
            <v>10700</v>
          </cell>
          <cell r="K3080">
            <v>85600</v>
          </cell>
          <cell r="M3080" t="str">
            <v>Tiền Phong</v>
          </cell>
          <cell r="N3080">
            <v>0</v>
          </cell>
          <cell r="O3080" t="str">
            <v>Việt Nam</v>
          </cell>
          <cell r="Q3080">
            <v>100</v>
          </cell>
          <cell r="R3080">
            <v>10624</v>
          </cell>
          <cell r="S3080">
            <v>0</v>
          </cell>
          <cell r="T3080">
            <v>8</v>
          </cell>
          <cell r="U3080">
            <v>10728</v>
          </cell>
          <cell r="V3080">
            <v>85824</v>
          </cell>
          <cell r="W3080">
            <v>0</v>
          </cell>
          <cell r="X3080">
            <v>0</v>
          </cell>
          <cell r="Y3080">
            <v>0</v>
          </cell>
          <cell r="Z3080">
            <v>0</v>
          </cell>
          <cell r="AA3080">
            <v>0</v>
          </cell>
          <cell r="AB3080">
            <v>0</v>
          </cell>
          <cell r="AC3080">
            <v>0</v>
          </cell>
          <cell r="AD3080">
            <v>0</v>
          </cell>
          <cell r="AE3080" t="e">
            <v>#REF!</v>
          </cell>
          <cell r="AF3080" t="e">
            <v>#REF!</v>
          </cell>
          <cell r="AI3080">
            <v>10700</v>
          </cell>
          <cell r="AJ3080">
            <v>85600</v>
          </cell>
        </row>
        <row r="3081">
          <cell r="A3081" t="str">
            <v>B30927</v>
          </cell>
          <cell r="B3081">
            <v>10695</v>
          </cell>
          <cell r="C3081">
            <v>1847</v>
          </cell>
          <cell r="E3081" t="str">
            <v>Măng sông nối ống PPR D25</v>
          </cell>
          <cell r="F3081">
            <v>0</v>
          </cell>
          <cell r="G3081">
            <v>0</v>
          </cell>
          <cell r="H3081" t="str">
            <v>cái</v>
          </cell>
          <cell r="I3081">
            <v>8</v>
          </cell>
          <cell r="J3081">
            <v>4000</v>
          </cell>
          <cell r="K3081">
            <v>32000</v>
          </cell>
          <cell r="M3081" t="str">
            <v>Tiền Phong</v>
          </cell>
          <cell r="N3081">
            <v>0</v>
          </cell>
          <cell r="O3081" t="str">
            <v>Việt Nam</v>
          </cell>
          <cell r="Q3081">
            <v>100</v>
          </cell>
          <cell r="R3081">
            <v>3923.41</v>
          </cell>
          <cell r="S3081">
            <v>0</v>
          </cell>
          <cell r="T3081">
            <v>8</v>
          </cell>
          <cell r="U3081">
            <v>4023</v>
          </cell>
          <cell r="V3081">
            <v>32184</v>
          </cell>
          <cell r="W3081">
            <v>0</v>
          </cell>
          <cell r="X3081">
            <v>0</v>
          </cell>
          <cell r="Y3081">
            <v>0</v>
          </cell>
          <cell r="Z3081">
            <v>0</v>
          </cell>
          <cell r="AA3081">
            <v>0</v>
          </cell>
          <cell r="AB3081">
            <v>0</v>
          </cell>
          <cell r="AC3081">
            <v>0</v>
          </cell>
          <cell r="AD3081">
            <v>0</v>
          </cell>
          <cell r="AE3081" t="e">
            <v>#REF!</v>
          </cell>
          <cell r="AF3081" t="e">
            <v>#REF!</v>
          </cell>
          <cell r="AI3081">
            <v>4000</v>
          </cell>
          <cell r="AJ3081">
            <v>32000</v>
          </cell>
        </row>
        <row r="3082">
          <cell r="A3082" t="str">
            <v>B30928</v>
          </cell>
          <cell r="B3082">
            <v>7519</v>
          </cell>
          <cell r="C3082">
            <v>1845</v>
          </cell>
          <cell r="E3082" t="str">
            <v>Cách nhiệt ống cấp nước nóng  D140 dày 15mm</v>
          </cell>
          <cell r="F3082" t="str">
            <v>Bảo ôn bông thủy tinh, loại ống định hình (tỷ trọng 64Kg/m3, t=30)</v>
          </cell>
          <cell r="G3082" t="str">
            <v>125A</v>
          </cell>
          <cell r="H3082" t="str">
            <v>m</v>
          </cell>
          <cell r="I3082">
            <v>10.5</v>
          </cell>
          <cell r="J3082">
            <v>254100</v>
          </cell>
          <cell r="K3082">
            <v>2668050</v>
          </cell>
          <cell r="M3082" t="str">
            <v>Seikisui</v>
          </cell>
          <cell r="N3082">
            <v>0</v>
          </cell>
          <cell r="O3082" t="str">
            <v>Thailand</v>
          </cell>
          <cell r="Q3082">
            <v>100</v>
          </cell>
          <cell r="R3082">
            <v>11.04</v>
          </cell>
          <cell r="S3082">
            <v>28.8</v>
          </cell>
          <cell r="T3082">
            <v>10.5</v>
          </cell>
          <cell r="U3082">
            <v>254146.32</v>
          </cell>
          <cell r="V3082">
            <v>2668536.36</v>
          </cell>
          <cell r="W3082">
            <v>20.16</v>
          </cell>
          <cell r="X3082">
            <v>211.68</v>
          </cell>
          <cell r="Y3082">
            <v>82905.98</v>
          </cell>
          <cell r="Z3082">
            <v>870512.78999999992</v>
          </cell>
          <cell r="AA3082">
            <v>87051.28</v>
          </cell>
          <cell r="AB3082">
            <v>914038.44</v>
          </cell>
          <cell r="AC3082">
            <v>1.6</v>
          </cell>
          <cell r="AD3082">
            <v>16.8</v>
          </cell>
          <cell r="AE3082" t="e">
            <v>#REF!</v>
          </cell>
          <cell r="AF3082" t="e">
            <v>#REF!</v>
          </cell>
          <cell r="AI3082">
            <v>254100</v>
          </cell>
          <cell r="AJ3082">
            <v>2668050</v>
          </cell>
        </row>
        <row r="3083">
          <cell r="A3083" t="str">
            <v>B30929</v>
          </cell>
          <cell r="B3083">
            <v>7517</v>
          </cell>
          <cell r="C3083">
            <v>1845</v>
          </cell>
          <cell r="E3083" t="str">
            <v>Cách nhiệt ống cấp nước nóng  D90 dày 15mm</v>
          </cell>
          <cell r="F3083" t="str">
            <v>Bảo ôn bông thủy tinh, loại ống định hình (tỷ trọng 64Kg/m3, t=30)</v>
          </cell>
          <cell r="G3083" t="str">
            <v>80A</v>
          </cell>
          <cell r="H3083" t="str">
            <v>m</v>
          </cell>
          <cell r="I3083">
            <v>12</v>
          </cell>
          <cell r="J3083">
            <v>180500</v>
          </cell>
          <cell r="K3083">
            <v>2166000</v>
          </cell>
          <cell r="M3083" t="str">
            <v>Seikisui</v>
          </cell>
          <cell r="N3083">
            <v>0</v>
          </cell>
          <cell r="O3083" t="str">
            <v>Thailand</v>
          </cell>
          <cell r="Q3083">
            <v>100</v>
          </cell>
          <cell r="R3083">
            <v>7.84</v>
          </cell>
          <cell r="S3083">
            <v>18.600000000000001</v>
          </cell>
          <cell r="T3083">
            <v>12</v>
          </cell>
          <cell r="U3083">
            <v>180480.72</v>
          </cell>
          <cell r="V3083">
            <v>2165768.64</v>
          </cell>
          <cell r="W3083">
            <v>13.02</v>
          </cell>
          <cell r="X3083">
            <v>156.24</v>
          </cell>
          <cell r="Y3083">
            <v>53543.45</v>
          </cell>
          <cell r="Z3083">
            <v>642521.39999999991</v>
          </cell>
          <cell r="AA3083">
            <v>56220.62</v>
          </cell>
          <cell r="AB3083">
            <v>674647.44000000006</v>
          </cell>
          <cell r="AC3083">
            <v>1</v>
          </cell>
          <cell r="AD3083">
            <v>12</v>
          </cell>
          <cell r="AE3083" t="e">
            <v>#REF!</v>
          </cell>
          <cell r="AF3083" t="e">
            <v>#REF!</v>
          </cell>
          <cell r="AI3083">
            <v>180500</v>
          </cell>
          <cell r="AJ3083">
            <v>2166000</v>
          </cell>
        </row>
        <row r="3084">
          <cell r="A3084" t="str">
            <v>B30930</v>
          </cell>
          <cell r="B3084">
            <v>7513</v>
          </cell>
          <cell r="C3084">
            <v>1845</v>
          </cell>
          <cell r="E3084" t="str">
            <v>Cách nhiệt ống cấp nước nóng  D40 dày 15mm</v>
          </cell>
          <cell r="F3084" t="str">
            <v>Bảo ôn bông thủy tinh, loại ống định hình (tỷ trọng 64Kg/m3, t=30)</v>
          </cell>
          <cell r="G3084" t="str">
            <v>32A</v>
          </cell>
          <cell r="H3084" t="str">
            <v>m</v>
          </cell>
          <cell r="I3084">
            <v>32.5</v>
          </cell>
          <cell r="J3084">
            <v>85600</v>
          </cell>
          <cell r="K3084">
            <v>2782000</v>
          </cell>
          <cell r="M3084" t="str">
            <v>Seikisui</v>
          </cell>
          <cell r="N3084">
            <v>0</v>
          </cell>
          <cell r="O3084" t="str">
            <v>Thailand</v>
          </cell>
          <cell r="Q3084">
            <v>100</v>
          </cell>
          <cell r="R3084">
            <v>3.72</v>
          </cell>
          <cell r="S3084">
            <v>8.6999999999999993</v>
          </cell>
          <cell r="T3084">
            <v>32.5</v>
          </cell>
          <cell r="U3084">
            <v>85636.26</v>
          </cell>
          <cell r="V3084">
            <v>2783178.4499999997</v>
          </cell>
          <cell r="W3084">
            <v>6.089999999999999</v>
          </cell>
          <cell r="X3084">
            <v>197.92499999999995</v>
          </cell>
          <cell r="Y3084">
            <v>25044.52</v>
          </cell>
          <cell r="Z3084">
            <v>813946.9</v>
          </cell>
          <cell r="AA3084">
            <v>26296.74</v>
          </cell>
          <cell r="AB3084">
            <v>854644.05</v>
          </cell>
          <cell r="AC3084">
            <v>0.5</v>
          </cell>
          <cell r="AD3084">
            <v>16.25</v>
          </cell>
          <cell r="AE3084" t="e">
            <v>#REF!</v>
          </cell>
          <cell r="AF3084" t="e">
            <v>#REF!</v>
          </cell>
          <cell r="AI3084">
            <v>85600</v>
          </cell>
          <cell r="AJ3084">
            <v>2782000</v>
          </cell>
        </row>
        <row r="3085">
          <cell r="A3085" t="str">
            <v>B30931</v>
          </cell>
          <cell r="B3085">
            <v>7511</v>
          </cell>
          <cell r="C3085">
            <v>1845</v>
          </cell>
          <cell r="E3085" t="str">
            <v>Cách nhiệt ống cấp nước nóng  D25 dày 15mm</v>
          </cell>
          <cell r="F3085" t="str">
            <v>Bảo ôn bông thủy tinh, loại ống định hình (tỷ trọng 64Kg/m3, t=30)</v>
          </cell>
          <cell r="G3085" t="str">
            <v>20A</v>
          </cell>
          <cell r="H3085" t="str">
            <v>m</v>
          </cell>
          <cell r="I3085">
            <v>33.1</v>
          </cell>
          <cell r="J3085">
            <v>61900</v>
          </cell>
          <cell r="K3085">
            <v>2048890</v>
          </cell>
          <cell r="M3085" t="str">
            <v>Seikisui</v>
          </cell>
          <cell r="N3085">
            <v>0</v>
          </cell>
          <cell r="O3085" t="str">
            <v>Thailand</v>
          </cell>
          <cell r="Q3085">
            <v>100</v>
          </cell>
          <cell r="R3085">
            <v>2.69</v>
          </cell>
          <cell r="S3085">
            <v>5.4</v>
          </cell>
          <cell r="T3085">
            <v>33.1</v>
          </cell>
          <cell r="U3085">
            <v>61925.15</v>
          </cell>
          <cell r="V3085">
            <v>2049722.4650000001</v>
          </cell>
          <cell r="W3085">
            <v>3.78</v>
          </cell>
          <cell r="X3085">
            <v>125.11799999999999</v>
          </cell>
          <cell r="Y3085">
            <v>15544.87</v>
          </cell>
          <cell r="Z3085">
            <v>514535.19700000004</v>
          </cell>
          <cell r="AA3085">
            <v>16322.12</v>
          </cell>
          <cell r="AB3085">
            <v>540262.17200000002</v>
          </cell>
          <cell r="AC3085">
            <v>0.3</v>
          </cell>
          <cell r="AD3085">
            <v>9.93</v>
          </cell>
          <cell r="AE3085" t="e">
            <v>#REF!</v>
          </cell>
          <cell r="AF3085" t="e">
            <v>#REF!</v>
          </cell>
          <cell r="AI3085">
            <v>61900</v>
          </cell>
          <cell r="AJ3085">
            <v>2048890</v>
          </cell>
        </row>
        <row r="3086">
          <cell r="A3086" t="str">
            <v>B30932</v>
          </cell>
          <cell r="D3086" t="str">
            <v>VIII.4</v>
          </cell>
          <cell r="E3086" t="str">
            <v>Ống và phụ kiện thoát nước</v>
          </cell>
        </row>
        <row r="3087">
          <cell r="A3087" t="str">
            <v>B30933</v>
          </cell>
          <cell r="B3087">
            <v>8497</v>
          </cell>
          <cell r="C3087">
            <v>1821</v>
          </cell>
          <cell r="E3087" t="str">
            <v>Poly Vinyl Chloride Pipe (PN6)</v>
          </cell>
          <cell r="F3087" t="str">
            <v>Ống nhựa uPVC PN8</v>
          </cell>
          <cell r="G3087" t="str">
            <v>125A (DN140)</v>
          </cell>
          <cell r="H3087" t="str">
            <v>m</v>
          </cell>
          <cell r="I3087">
            <v>7.5</v>
          </cell>
          <cell r="J3087">
            <v>99700</v>
          </cell>
          <cell r="K3087">
            <v>747750</v>
          </cell>
          <cell r="M3087" t="str">
            <v>Tien Phong</v>
          </cell>
          <cell r="N3087">
            <v>0</v>
          </cell>
          <cell r="O3087" t="str">
            <v>Viet nam</v>
          </cell>
          <cell r="Q3087">
            <v>100</v>
          </cell>
          <cell r="R3087">
            <v>99742</v>
          </cell>
          <cell r="S3087">
            <v>0</v>
          </cell>
          <cell r="T3087">
            <v>7.5</v>
          </cell>
          <cell r="U3087">
            <v>99681</v>
          </cell>
          <cell r="V3087">
            <v>747607.5</v>
          </cell>
          <cell r="W3087">
            <v>39.76</v>
          </cell>
          <cell r="X3087">
            <v>298.2</v>
          </cell>
          <cell r="Y3087">
            <v>163509.01999999999</v>
          </cell>
          <cell r="Z3087">
            <v>1226317.6499999999</v>
          </cell>
          <cell r="AA3087">
            <v>171684.48000000001</v>
          </cell>
          <cell r="AB3087">
            <v>1287633.6000000001</v>
          </cell>
          <cell r="AC3087">
            <v>3.2</v>
          </cell>
          <cell r="AD3087">
            <v>24</v>
          </cell>
          <cell r="AE3087" t="e">
            <v>#REF!</v>
          </cell>
          <cell r="AF3087" t="e">
            <v>#REF!</v>
          </cell>
          <cell r="AI3087">
            <v>99700</v>
          </cell>
          <cell r="AJ3087">
            <v>747750</v>
          </cell>
        </row>
        <row r="3088">
          <cell r="A3088" t="str">
            <v>B30934</v>
          </cell>
          <cell r="B3088">
            <v>8496</v>
          </cell>
          <cell r="C3088">
            <v>1821</v>
          </cell>
          <cell r="E3088" t="str">
            <v>Poly Vinyl Chloride Pipe (PN6)</v>
          </cell>
          <cell r="F3088" t="str">
            <v>Ống nhựa uPVC PN8</v>
          </cell>
          <cell r="G3088" t="str">
            <v>100A (DN110)</v>
          </cell>
          <cell r="H3088" t="str">
            <v>m</v>
          </cell>
          <cell r="I3088">
            <v>12.1</v>
          </cell>
          <cell r="J3088">
            <v>62400</v>
          </cell>
          <cell r="K3088">
            <v>755040</v>
          </cell>
          <cell r="M3088" t="str">
            <v>Tien Phong</v>
          </cell>
          <cell r="N3088">
            <v>0</v>
          </cell>
          <cell r="O3088" t="str">
            <v>Viet nam</v>
          </cell>
          <cell r="Q3088">
            <v>100</v>
          </cell>
          <cell r="R3088">
            <v>62320</v>
          </cell>
          <cell r="S3088">
            <v>0</v>
          </cell>
          <cell r="T3088">
            <v>12.1</v>
          </cell>
          <cell r="U3088">
            <v>62356.5</v>
          </cell>
          <cell r="V3088">
            <v>754513.65</v>
          </cell>
          <cell r="W3088">
            <v>33.599999999999994</v>
          </cell>
          <cell r="X3088">
            <v>406.55999999999995</v>
          </cell>
          <cell r="Y3088">
            <v>138176.64000000001</v>
          </cell>
          <cell r="Z3088">
            <v>1671937.344</v>
          </cell>
          <cell r="AA3088">
            <v>145085.47</v>
          </cell>
          <cell r="AB3088">
            <v>1755534.1869999999</v>
          </cell>
          <cell r="AC3088">
            <v>2.7</v>
          </cell>
          <cell r="AD3088">
            <v>32.67</v>
          </cell>
          <cell r="AE3088" t="e">
            <v>#REF!</v>
          </cell>
          <cell r="AF3088" t="e">
            <v>#REF!</v>
          </cell>
          <cell r="AI3088">
            <v>62400</v>
          </cell>
          <cell r="AJ3088">
            <v>755040</v>
          </cell>
        </row>
        <row r="3089">
          <cell r="A3089" t="str">
            <v>B30935</v>
          </cell>
          <cell r="B3089">
            <v>8495</v>
          </cell>
          <cell r="C3089">
            <v>1821</v>
          </cell>
          <cell r="E3089" t="str">
            <v>Poly Vinyl Chloride Pipe (PN6)</v>
          </cell>
          <cell r="F3089" t="str">
            <v>Ống nhựa uPVC PN8</v>
          </cell>
          <cell r="G3089" t="str">
            <v>80A (DN90)</v>
          </cell>
          <cell r="H3089" t="str">
            <v>m</v>
          </cell>
          <cell r="I3089">
            <v>9.6999999999999993</v>
          </cell>
          <cell r="J3089">
            <v>42500</v>
          </cell>
          <cell r="K3089">
            <v>412250</v>
          </cell>
          <cell r="M3089" t="str">
            <v>Tien Phong</v>
          </cell>
          <cell r="N3089">
            <v>0</v>
          </cell>
          <cell r="O3089" t="str">
            <v>Viet nam</v>
          </cell>
          <cell r="Q3089">
            <v>100</v>
          </cell>
          <cell r="R3089">
            <v>42565</v>
          </cell>
          <cell r="S3089">
            <v>0</v>
          </cell>
          <cell r="T3089">
            <v>9.6999999999999993</v>
          </cell>
          <cell r="U3089">
            <v>42465</v>
          </cell>
          <cell r="V3089">
            <v>411910.49999999994</v>
          </cell>
          <cell r="W3089">
            <v>26.04</v>
          </cell>
          <cell r="X3089">
            <v>252.58799999999997</v>
          </cell>
          <cell r="Y3089">
            <v>107086.9</v>
          </cell>
          <cell r="Z3089">
            <v>1038742.9299999998</v>
          </cell>
          <cell r="AA3089">
            <v>112441.24</v>
          </cell>
          <cell r="AB3089">
            <v>1090680.0279999999</v>
          </cell>
          <cell r="AC3089">
            <v>2.1</v>
          </cell>
          <cell r="AD3089">
            <v>20.37</v>
          </cell>
          <cell r="AE3089" t="e">
            <v>#REF!</v>
          </cell>
          <cell r="AF3089" t="e">
            <v>#REF!</v>
          </cell>
          <cell r="AI3089">
            <v>42500</v>
          </cell>
          <cell r="AJ3089">
            <v>412249.99999999994</v>
          </cell>
        </row>
        <row r="3090">
          <cell r="A3090" t="str">
            <v>B30936</v>
          </cell>
          <cell r="B3090">
            <v>9257</v>
          </cell>
          <cell r="C3090">
            <v>1828</v>
          </cell>
          <cell r="E3090" t="str">
            <v>PVC pipe fittings</v>
          </cell>
          <cell r="F3090" t="str">
            <v>Phụ kiện ống PVC</v>
          </cell>
          <cell r="H3090" t="str">
            <v>lot</v>
          </cell>
          <cell r="J3090">
            <v>1627800</v>
          </cell>
          <cell r="K3090">
            <v>0</v>
          </cell>
          <cell r="M3090">
            <v>0</v>
          </cell>
          <cell r="N3090">
            <v>0</v>
          </cell>
          <cell r="O3090">
            <v>0</v>
          </cell>
          <cell r="R3090" t="str">
            <v>PVC</v>
          </cell>
          <cell r="S3090">
            <v>0.85</v>
          </cell>
          <cell r="T3090">
            <v>0</v>
          </cell>
          <cell r="U3090">
            <v>1626926.9</v>
          </cell>
          <cell r="V3090">
            <v>0</v>
          </cell>
          <cell r="W3090">
            <v>0</v>
          </cell>
          <cell r="X3090">
            <v>0</v>
          </cell>
          <cell r="Z3090">
            <v>0</v>
          </cell>
          <cell r="AA3090">
            <v>0</v>
          </cell>
          <cell r="AB3090">
            <v>0</v>
          </cell>
          <cell r="AC3090">
            <v>0</v>
          </cell>
          <cell r="AD3090">
            <v>0</v>
          </cell>
          <cell r="AE3090" t="e">
            <v>#REF!</v>
          </cell>
          <cell r="AF3090" t="e">
            <v>#REF!</v>
          </cell>
          <cell r="AI3090">
            <v>1627800</v>
          </cell>
          <cell r="AJ3090">
            <v>0</v>
          </cell>
        </row>
        <row r="3091">
          <cell r="A3091" t="str">
            <v>B30937</v>
          </cell>
          <cell r="B3091">
            <v>9274</v>
          </cell>
          <cell r="C3091">
            <v>1834</v>
          </cell>
          <cell r="E3091" t="str">
            <v>Ditto Suspended &amp; Supports Materials</v>
          </cell>
          <cell r="F3091" t="str">
            <v>Vật tư làm giá đỡ</v>
          </cell>
          <cell r="H3091" t="str">
            <v>Lot</v>
          </cell>
          <cell r="J3091">
            <v>287300</v>
          </cell>
          <cell r="K3091">
            <v>0</v>
          </cell>
          <cell r="M3091">
            <v>0</v>
          </cell>
          <cell r="N3091">
            <v>0</v>
          </cell>
          <cell r="O3091">
            <v>0</v>
          </cell>
          <cell r="R3091" t="str">
            <v>PVC</v>
          </cell>
          <cell r="S3091">
            <v>0.15</v>
          </cell>
          <cell r="T3091">
            <v>0</v>
          </cell>
          <cell r="U3091">
            <v>287104.75</v>
          </cell>
          <cell r="V3091">
            <v>0</v>
          </cell>
          <cell r="W3091">
            <v>0</v>
          </cell>
          <cell r="X3091">
            <v>0</v>
          </cell>
          <cell r="Z3091">
            <v>0</v>
          </cell>
          <cell r="AA3091">
            <v>0</v>
          </cell>
          <cell r="AB3091">
            <v>0</v>
          </cell>
          <cell r="AC3091">
            <v>0</v>
          </cell>
          <cell r="AD3091">
            <v>0</v>
          </cell>
          <cell r="AE3091" t="e">
            <v>#REF!</v>
          </cell>
          <cell r="AF3091" t="e">
            <v>#REF!</v>
          </cell>
          <cell r="AI3091">
            <v>287300</v>
          </cell>
          <cell r="AJ3091">
            <v>0</v>
          </cell>
        </row>
        <row r="3092">
          <cell r="A3092" t="str">
            <v>B30938</v>
          </cell>
          <cell r="B3092">
            <v>10697</v>
          </cell>
          <cell r="C3092">
            <v>1828</v>
          </cell>
          <cell r="E3092" t="str">
            <v>Tê uPVC D160x160 PN≥6</v>
          </cell>
          <cell r="F3092">
            <v>0</v>
          </cell>
          <cell r="G3092">
            <v>0</v>
          </cell>
          <cell r="H3092" t="str">
            <v>cái</v>
          </cell>
          <cell r="I3092">
            <v>2</v>
          </cell>
          <cell r="J3092">
            <v>332100</v>
          </cell>
          <cell r="K3092">
            <v>664200</v>
          </cell>
          <cell r="M3092" t="str">
            <v>Tiền Phong</v>
          </cell>
          <cell r="N3092">
            <v>0</v>
          </cell>
          <cell r="O3092" t="str">
            <v>Việt Nam</v>
          </cell>
          <cell r="Q3092">
            <v>100</v>
          </cell>
          <cell r="R3092">
            <v>332160</v>
          </cell>
          <cell r="S3092">
            <v>0</v>
          </cell>
          <cell r="T3092">
            <v>2</v>
          </cell>
          <cell r="U3092">
            <v>332121</v>
          </cell>
          <cell r="V3092">
            <v>664242</v>
          </cell>
          <cell r="W3092">
            <v>0</v>
          </cell>
          <cell r="X3092">
            <v>0</v>
          </cell>
          <cell r="Y3092">
            <v>0</v>
          </cell>
          <cell r="Z3092">
            <v>0</v>
          </cell>
          <cell r="AA3092">
            <v>0</v>
          </cell>
          <cell r="AB3092">
            <v>0</v>
          </cell>
          <cell r="AC3092">
            <v>0</v>
          </cell>
          <cell r="AD3092">
            <v>0</v>
          </cell>
          <cell r="AE3092" t="e">
            <v>#REF!</v>
          </cell>
          <cell r="AF3092" t="e">
            <v>#REF!</v>
          </cell>
          <cell r="AI3092">
            <v>332100</v>
          </cell>
          <cell r="AJ3092">
            <v>664200</v>
          </cell>
        </row>
        <row r="3093">
          <cell r="A3093" t="str">
            <v>B30939</v>
          </cell>
          <cell r="B3093">
            <v>10698</v>
          </cell>
          <cell r="C3093">
            <v>1828</v>
          </cell>
          <cell r="E3093" t="str">
            <v>Tê uPVC D140x140 PN≥6</v>
          </cell>
          <cell r="F3093">
            <v>0</v>
          </cell>
          <cell r="G3093">
            <v>0</v>
          </cell>
          <cell r="H3093" t="str">
            <v>cái</v>
          </cell>
          <cell r="I3093">
            <v>1</v>
          </cell>
          <cell r="J3093">
            <v>119100</v>
          </cell>
          <cell r="K3093">
            <v>119100</v>
          </cell>
          <cell r="M3093" t="str">
            <v>Tiền Phong</v>
          </cell>
          <cell r="N3093">
            <v>0</v>
          </cell>
          <cell r="O3093" t="str">
            <v>Việt Nam</v>
          </cell>
          <cell r="Q3093">
            <v>100</v>
          </cell>
          <cell r="R3093">
            <v>119217.87999999999</v>
          </cell>
          <cell r="S3093">
            <v>0</v>
          </cell>
          <cell r="T3093">
            <v>1</v>
          </cell>
          <cell r="U3093">
            <v>119125.5</v>
          </cell>
          <cell r="V3093">
            <v>119125.5</v>
          </cell>
          <cell r="W3093">
            <v>0</v>
          </cell>
          <cell r="X3093">
            <v>0</v>
          </cell>
          <cell r="Y3093">
            <v>0</v>
          </cell>
          <cell r="Z3093">
            <v>0</v>
          </cell>
          <cell r="AA3093">
            <v>0</v>
          </cell>
          <cell r="AB3093">
            <v>0</v>
          </cell>
          <cell r="AC3093">
            <v>0</v>
          </cell>
          <cell r="AD3093">
            <v>0</v>
          </cell>
          <cell r="AE3093" t="e">
            <v>#REF!</v>
          </cell>
          <cell r="AF3093" t="e">
            <v>#REF!</v>
          </cell>
          <cell r="AI3093">
            <v>119100</v>
          </cell>
          <cell r="AJ3093">
            <v>119100</v>
          </cell>
        </row>
        <row r="3094">
          <cell r="A3094" t="str">
            <v>B30940</v>
          </cell>
          <cell r="B3094">
            <v>10699</v>
          </cell>
          <cell r="C3094">
            <v>1828</v>
          </cell>
          <cell r="E3094" t="str">
            <v>Tê uPVC D110x110 PN≥6</v>
          </cell>
          <cell r="F3094">
            <v>0</v>
          </cell>
          <cell r="G3094">
            <v>0</v>
          </cell>
          <cell r="H3094" t="str">
            <v>cái</v>
          </cell>
          <cell r="I3094">
            <v>2</v>
          </cell>
          <cell r="J3094">
            <v>44500</v>
          </cell>
          <cell r="K3094">
            <v>89000</v>
          </cell>
          <cell r="M3094" t="str">
            <v>Tiền Phong</v>
          </cell>
          <cell r="N3094">
            <v>0</v>
          </cell>
          <cell r="O3094" t="str">
            <v>Việt Nam</v>
          </cell>
          <cell r="Q3094">
            <v>100</v>
          </cell>
          <cell r="R3094">
            <v>44517.88</v>
          </cell>
          <cell r="S3094">
            <v>0</v>
          </cell>
          <cell r="T3094">
            <v>2</v>
          </cell>
          <cell r="U3094">
            <v>44476.5</v>
          </cell>
          <cell r="V3094">
            <v>88953</v>
          </cell>
          <cell r="W3094">
            <v>0</v>
          </cell>
          <cell r="X3094">
            <v>0</v>
          </cell>
          <cell r="Y3094">
            <v>0</v>
          </cell>
          <cell r="Z3094">
            <v>0</v>
          </cell>
          <cell r="AA3094">
            <v>0</v>
          </cell>
          <cell r="AB3094">
            <v>0</v>
          </cell>
          <cell r="AC3094">
            <v>0</v>
          </cell>
          <cell r="AD3094">
            <v>0</v>
          </cell>
          <cell r="AE3094" t="e">
            <v>#REF!</v>
          </cell>
          <cell r="AF3094" t="e">
            <v>#REF!</v>
          </cell>
          <cell r="AI3094">
            <v>44500</v>
          </cell>
          <cell r="AJ3094">
            <v>89000</v>
          </cell>
        </row>
        <row r="3095">
          <cell r="A3095" t="str">
            <v>B30941</v>
          </cell>
          <cell r="B3095">
            <v>10700</v>
          </cell>
          <cell r="C3095">
            <v>1828</v>
          </cell>
          <cell r="E3095" t="str">
            <v>Chếch uPVC 450 DN140 PN≥6</v>
          </cell>
          <cell r="F3095">
            <v>0</v>
          </cell>
          <cell r="G3095">
            <v>0</v>
          </cell>
          <cell r="H3095" t="str">
            <v>cái</v>
          </cell>
          <cell r="I3095">
            <v>1</v>
          </cell>
          <cell r="J3095">
            <v>54300</v>
          </cell>
          <cell r="K3095">
            <v>54300</v>
          </cell>
          <cell r="M3095" t="str">
            <v>Tiền Phong</v>
          </cell>
          <cell r="N3095">
            <v>0</v>
          </cell>
          <cell r="O3095" t="str">
            <v>Việt Nam</v>
          </cell>
          <cell r="Q3095">
            <v>100</v>
          </cell>
          <cell r="R3095">
            <v>54327.649999999994</v>
          </cell>
          <cell r="S3095">
            <v>0</v>
          </cell>
          <cell r="T3095">
            <v>1</v>
          </cell>
          <cell r="U3095">
            <v>54310.5</v>
          </cell>
          <cell r="V3095">
            <v>54310.5</v>
          </cell>
          <cell r="W3095">
            <v>0</v>
          </cell>
          <cell r="X3095">
            <v>0</v>
          </cell>
          <cell r="Y3095">
            <v>0</v>
          </cell>
          <cell r="Z3095">
            <v>0</v>
          </cell>
          <cell r="AA3095">
            <v>0</v>
          </cell>
          <cell r="AB3095">
            <v>0</v>
          </cell>
          <cell r="AC3095">
            <v>0</v>
          </cell>
          <cell r="AD3095">
            <v>0</v>
          </cell>
          <cell r="AE3095" t="e">
            <v>#REF!</v>
          </cell>
          <cell r="AF3095" t="e">
            <v>#REF!</v>
          </cell>
          <cell r="AI3095">
            <v>54300</v>
          </cell>
          <cell r="AJ3095">
            <v>54300</v>
          </cell>
        </row>
        <row r="3096">
          <cell r="A3096" t="str">
            <v>B30942</v>
          </cell>
          <cell r="B3096">
            <v>10701</v>
          </cell>
          <cell r="C3096">
            <v>1828</v>
          </cell>
          <cell r="E3096" t="str">
            <v>Chếch uPVC 450 DN110 PN≥6</v>
          </cell>
          <cell r="F3096">
            <v>0</v>
          </cell>
          <cell r="G3096">
            <v>0</v>
          </cell>
          <cell r="H3096" t="str">
            <v>cái</v>
          </cell>
          <cell r="I3096">
            <v>3</v>
          </cell>
          <cell r="J3096">
            <v>24800</v>
          </cell>
          <cell r="K3096">
            <v>74400</v>
          </cell>
          <cell r="M3096" t="str">
            <v>Tiền Phong</v>
          </cell>
          <cell r="N3096">
            <v>0</v>
          </cell>
          <cell r="O3096" t="str">
            <v>Việt Nam</v>
          </cell>
          <cell r="Q3096">
            <v>100</v>
          </cell>
          <cell r="R3096">
            <v>24748.94</v>
          </cell>
          <cell r="S3096">
            <v>0</v>
          </cell>
          <cell r="T3096">
            <v>3</v>
          </cell>
          <cell r="U3096">
            <v>24808.5</v>
          </cell>
          <cell r="V3096">
            <v>74425.5</v>
          </cell>
          <cell r="W3096">
            <v>0</v>
          </cell>
          <cell r="X3096">
            <v>0</v>
          </cell>
          <cell r="Y3096">
            <v>0</v>
          </cell>
          <cell r="Z3096">
            <v>0</v>
          </cell>
          <cell r="AA3096">
            <v>0</v>
          </cell>
          <cell r="AB3096">
            <v>0</v>
          </cell>
          <cell r="AC3096">
            <v>0</v>
          </cell>
          <cell r="AD3096">
            <v>0</v>
          </cell>
          <cell r="AE3096" t="e">
            <v>#REF!</v>
          </cell>
          <cell r="AF3096" t="e">
            <v>#REF!</v>
          </cell>
          <cell r="AI3096">
            <v>24800</v>
          </cell>
          <cell r="AJ3096">
            <v>74400</v>
          </cell>
        </row>
        <row r="3097">
          <cell r="A3097" t="str">
            <v>B30943</v>
          </cell>
          <cell r="B3097">
            <v>10702</v>
          </cell>
          <cell r="C3097">
            <v>1828</v>
          </cell>
          <cell r="E3097" t="str">
            <v>Chếch uPVC 450 DN90 PN≥6</v>
          </cell>
          <cell r="F3097">
            <v>0</v>
          </cell>
          <cell r="G3097">
            <v>0</v>
          </cell>
          <cell r="H3097" t="str">
            <v>cái</v>
          </cell>
          <cell r="I3097">
            <v>3</v>
          </cell>
          <cell r="J3097">
            <v>17000</v>
          </cell>
          <cell r="K3097">
            <v>51000</v>
          </cell>
          <cell r="M3097" t="str">
            <v>Tiền Phong</v>
          </cell>
          <cell r="N3097">
            <v>0</v>
          </cell>
          <cell r="O3097" t="str">
            <v>Việt Nam</v>
          </cell>
          <cell r="Q3097">
            <v>100</v>
          </cell>
          <cell r="R3097">
            <v>16977.649999999998</v>
          </cell>
          <cell r="S3097">
            <v>0</v>
          </cell>
          <cell r="T3097">
            <v>3</v>
          </cell>
          <cell r="U3097">
            <v>16986</v>
          </cell>
          <cell r="V3097">
            <v>50958</v>
          </cell>
          <cell r="W3097">
            <v>0</v>
          </cell>
          <cell r="X3097">
            <v>0</v>
          </cell>
          <cell r="Y3097">
            <v>0</v>
          </cell>
          <cell r="Z3097">
            <v>0</v>
          </cell>
          <cell r="AA3097">
            <v>0</v>
          </cell>
          <cell r="AB3097">
            <v>0</v>
          </cell>
          <cell r="AC3097">
            <v>0</v>
          </cell>
          <cell r="AD3097">
            <v>0</v>
          </cell>
          <cell r="AE3097" t="e">
            <v>#REF!</v>
          </cell>
          <cell r="AF3097" t="e">
            <v>#REF!</v>
          </cell>
          <cell r="AI3097">
            <v>17000</v>
          </cell>
          <cell r="AJ3097">
            <v>51000</v>
          </cell>
        </row>
        <row r="3098">
          <cell r="A3098" t="str">
            <v>B30944</v>
          </cell>
          <cell r="D3098" t="str">
            <v>X</v>
          </cell>
          <cell r="E3098" t="str">
            <v>Trục đứng</v>
          </cell>
        </row>
        <row r="3099">
          <cell r="A3099" t="str">
            <v>B30945</v>
          </cell>
          <cell r="D3099" t="str">
            <v>X.1</v>
          </cell>
          <cell r="E3099" t="str">
            <v>Hệ thống van</v>
          </cell>
        </row>
        <row r="3100">
          <cell r="A3100" t="str">
            <v>B30946</v>
          </cell>
          <cell r="B3100">
            <v>6125</v>
          </cell>
          <cell r="C3100">
            <v>1835</v>
          </cell>
          <cell r="E3100" t="str">
            <v>Van chặn-Van bướm tay quay nối bích DN125 PN16</v>
          </cell>
          <cell r="F3100" t="str">
            <v>Van bướm loại tay xoay</v>
          </cell>
          <cell r="G3100" t="str">
            <v>125A</v>
          </cell>
          <cell r="H3100" t="str">
            <v>pcs</v>
          </cell>
          <cell r="I3100">
            <v>26</v>
          </cell>
          <cell r="J3100">
            <v>1640900</v>
          </cell>
          <cell r="K3100">
            <v>42663400</v>
          </cell>
          <cell r="M3100" t="str">
            <v>KVS</v>
          </cell>
          <cell r="N3100" t="str">
            <v>KVS 300</v>
          </cell>
          <cell r="O3100" t="str">
            <v>TURKEY</v>
          </cell>
          <cell r="Q3100">
            <v>100</v>
          </cell>
          <cell r="R3100">
            <v>1641000</v>
          </cell>
          <cell r="S3100">
            <v>0</v>
          </cell>
          <cell r="T3100">
            <v>26</v>
          </cell>
          <cell r="U3100">
            <v>1640937</v>
          </cell>
          <cell r="V3100">
            <v>42664362</v>
          </cell>
          <cell r="W3100">
            <v>25.2</v>
          </cell>
          <cell r="X3100">
            <v>655.19999999999993</v>
          </cell>
          <cell r="Y3100">
            <v>103632.48</v>
          </cell>
          <cell r="Z3100">
            <v>2694444.48</v>
          </cell>
          <cell r="AA3100">
            <v>108814.1</v>
          </cell>
          <cell r="AB3100">
            <v>2829166.6</v>
          </cell>
          <cell r="AC3100">
            <v>2</v>
          </cell>
          <cell r="AD3100">
            <v>52</v>
          </cell>
          <cell r="AE3100" t="e">
            <v>#REF!</v>
          </cell>
          <cell r="AF3100" t="e">
            <v>#REF!</v>
          </cell>
          <cell r="AI3100">
            <v>1640900</v>
          </cell>
          <cell r="AJ3100">
            <v>42663400</v>
          </cell>
        </row>
        <row r="3101">
          <cell r="A3101" t="str">
            <v>B30947</v>
          </cell>
          <cell r="B3101">
            <v>6123</v>
          </cell>
          <cell r="C3101">
            <v>1835</v>
          </cell>
          <cell r="E3101" t="str">
            <v>Van chặn-Van bướm tay quay nối bích DN80 PN16</v>
          </cell>
          <cell r="F3101" t="str">
            <v>Van bướm loại tay xoay</v>
          </cell>
          <cell r="G3101" t="str">
            <v>80A</v>
          </cell>
          <cell r="H3101" t="str">
            <v>pcs</v>
          </cell>
          <cell r="I3101">
            <v>4</v>
          </cell>
          <cell r="J3101">
            <v>1170000</v>
          </cell>
          <cell r="K3101">
            <v>4680000</v>
          </cell>
          <cell r="M3101" t="str">
            <v>KVS</v>
          </cell>
          <cell r="N3101" t="str">
            <v>KVS 300</v>
          </cell>
          <cell r="O3101" t="str">
            <v>TURKEY</v>
          </cell>
          <cell r="Q3101">
            <v>100</v>
          </cell>
          <cell r="R3101">
            <v>1170000</v>
          </cell>
          <cell r="S3101">
            <v>0</v>
          </cell>
          <cell r="T3101">
            <v>4</v>
          </cell>
          <cell r="U3101">
            <v>1170022.5</v>
          </cell>
          <cell r="V3101">
            <v>4680090</v>
          </cell>
          <cell r="W3101">
            <v>18.2</v>
          </cell>
          <cell r="X3101">
            <v>72.8</v>
          </cell>
          <cell r="Y3101">
            <v>74845.679999999993</v>
          </cell>
          <cell r="Z3101">
            <v>299382.71999999997</v>
          </cell>
          <cell r="AA3101">
            <v>78587.960000000006</v>
          </cell>
          <cell r="AB3101">
            <v>314351.84000000003</v>
          </cell>
          <cell r="AC3101">
            <v>1.5</v>
          </cell>
          <cell r="AD3101">
            <v>6</v>
          </cell>
          <cell r="AE3101" t="e">
            <v>#REF!</v>
          </cell>
          <cell r="AF3101" t="e">
            <v>#REF!</v>
          </cell>
          <cell r="AI3101">
            <v>1170000</v>
          </cell>
          <cell r="AJ3101">
            <v>4680000</v>
          </cell>
        </row>
        <row r="3102">
          <cell r="A3102" t="str">
            <v>B30948</v>
          </cell>
          <cell r="B3102">
            <v>6122</v>
          </cell>
          <cell r="C3102">
            <v>1835</v>
          </cell>
          <cell r="E3102" t="str">
            <v>Van chặn-Van bướm tay quay nối bích DN65 PN16</v>
          </cell>
          <cell r="F3102" t="str">
            <v>Van bướm loại tay xoay</v>
          </cell>
          <cell r="G3102" t="str">
            <v>65A</v>
          </cell>
          <cell r="H3102" t="str">
            <v>pcs</v>
          </cell>
          <cell r="I3102">
            <v>8</v>
          </cell>
          <cell r="J3102">
            <v>1117900</v>
          </cell>
          <cell r="K3102">
            <v>8943200</v>
          </cell>
          <cell r="M3102" t="str">
            <v>KVS</v>
          </cell>
          <cell r="N3102" t="str">
            <v>KVS 300</v>
          </cell>
          <cell r="O3102" t="str">
            <v>TURKEY</v>
          </cell>
          <cell r="Q3102">
            <v>100</v>
          </cell>
          <cell r="R3102">
            <v>1118000</v>
          </cell>
          <cell r="S3102">
            <v>0</v>
          </cell>
          <cell r="T3102">
            <v>8</v>
          </cell>
          <cell r="U3102">
            <v>1117947</v>
          </cell>
          <cell r="V3102">
            <v>8943576</v>
          </cell>
          <cell r="W3102">
            <v>16.799999999999997</v>
          </cell>
          <cell r="X3102">
            <v>134.39999999999998</v>
          </cell>
          <cell r="Y3102">
            <v>69088.320000000007</v>
          </cell>
          <cell r="Z3102">
            <v>552706.56000000006</v>
          </cell>
          <cell r="AA3102">
            <v>72542.740000000005</v>
          </cell>
          <cell r="AB3102">
            <v>580341.92000000004</v>
          </cell>
          <cell r="AC3102">
            <v>1.3</v>
          </cell>
          <cell r="AD3102">
            <v>10.4</v>
          </cell>
          <cell r="AE3102" t="e">
            <v>#REF!</v>
          </cell>
          <cell r="AF3102" t="e">
            <v>#REF!</v>
          </cell>
          <cell r="AI3102">
            <v>1117900</v>
          </cell>
          <cell r="AJ3102">
            <v>8943200</v>
          </cell>
        </row>
        <row r="3103">
          <cell r="A3103" t="str">
            <v>B30949</v>
          </cell>
          <cell r="B3103">
            <v>6001</v>
          </cell>
          <cell r="C3103">
            <v>1835</v>
          </cell>
          <cell r="E3103" t="str">
            <v>Van bi đồng - Bronze Ball valve PN16</v>
          </cell>
          <cell r="F3103" t="str">
            <v>Van bi loại nối ren</v>
          </cell>
          <cell r="G3103" t="str">
            <v>40A</v>
          </cell>
          <cell r="H3103" t="str">
            <v>pcs</v>
          </cell>
          <cell r="I3103">
            <v>10</v>
          </cell>
          <cell r="J3103">
            <v>430000</v>
          </cell>
          <cell r="K3103">
            <v>4300000</v>
          </cell>
          <cell r="M3103" t="str">
            <v>KVS</v>
          </cell>
          <cell r="N3103" t="str">
            <v>KVS 320</v>
          </cell>
          <cell r="O3103" t="str">
            <v>TURKEY</v>
          </cell>
          <cell r="Q3103">
            <v>100</v>
          </cell>
          <cell r="R3103">
            <v>430000</v>
          </cell>
          <cell r="S3103">
            <v>0</v>
          </cell>
          <cell r="T3103">
            <v>10</v>
          </cell>
          <cell r="U3103">
            <v>430014</v>
          </cell>
          <cell r="V3103">
            <v>4300140</v>
          </cell>
          <cell r="W3103">
            <v>12.6</v>
          </cell>
          <cell r="X3103">
            <v>126</v>
          </cell>
          <cell r="Y3103">
            <v>51816.24</v>
          </cell>
          <cell r="Z3103">
            <v>518162.39999999997</v>
          </cell>
          <cell r="AA3103">
            <v>54407.05</v>
          </cell>
          <cell r="AB3103">
            <v>544070.5</v>
          </cell>
          <cell r="AC3103">
            <v>1</v>
          </cell>
          <cell r="AD3103">
            <v>10</v>
          </cell>
          <cell r="AE3103" t="e">
            <v>#REF!</v>
          </cell>
          <cell r="AF3103" t="e">
            <v>#REF!</v>
          </cell>
          <cell r="AI3103">
            <v>430000</v>
          </cell>
          <cell r="AJ3103">
            <v>4300000</v>
          </cell>
        </row>
        <row r="3104">
          <cell r="A3104" t="str">
            <v>B30950</v>
          </cell>
          <cell r="B3104">
            <v>5998</v>
          </cell>
          <cell r="C3104">
            <v>1835</v>
          </cell>
          <cell r="E3104" t="str">
            <v>Van bi đồng - Bronze Ball valve PN16</v>
          </cell>
          <cell r="F3104" t="str">
            <v>Van bi loại nối ren</v>
          </cell>
          <cell r="G3104" t="str">
            <v>20A</v>
          </cell>
          <cell r="H3104" t="str">
            <v>pcs</v>
          </cell>
          <cell r="I3104">
            <v>2</v>
          </cell>
          <cell r="J3104">
            <v>139000</v>
          </cell>
          <cell r="K3104">
            <v>278000</v>
          </cell>
          <cell r="M3104" t="str">
            <v>KVS</v>
          </cell>
          <cell r="N3104" t="str">
            <v>KVS 320</v>
          </cell>
          <cell r="O3104" t="str">
            <v>TURKEY</v>
          </cell>
          <cell r="Q3104">
            <v>100</v>
          </cell>
          <cell r="R3104">
            <v>139000</v>
          </cell>
          <cell r="S3104">
            <v>0</v>
          </cell>
          <cell r="T3104">
            <v>2</v>
          </cell>
          <cell r="U3104">
            <v>139017</v>
          </cell>
          <cell r="V3104">
            <v>278034</v>
          </cell>
          <cell r="W3104">
            <v>9.7999999999999989</v>
          </cell>
          <cell r="X3104">
            <v>19.599999999999998</v>
          </cell>
          <cell r="Y3104">
            <v>40301.519999999997</v>
          </cell>
          <cell r="Z3104">
            <v>80603.039999999994</v>
          </cell>
          <cell r="AA3104">
            <v>42316.6</v>
          </cell>
          <cell r="AB3104">
            <v>84633.2</v>
          </cell>
          <cell r="AC3104">
            <v>0.8</v>
          </cell>
          <cell r="AD3104">
            <v>1.6</v>
          </cell>
          <cell r="AE3104" t="e">
            <v>#REF!</v>
          </cell>
          <cell r="AF3104" t="e">
            <v>#REF!</v>
          </cell>
          <cell r="AI3104">
            <v>139000</v>
          </cell>
          <cell r="AJ3104">
            <v>278000</v>
          </cell>
        </row>
        <row r="3105">
          <cell r="A3105" t="str">
            <v>B30951</v>
          </cell>
          <cell r="B3105">
            <v>6519</v>
          </cell>
          <cell r="C3105">
            <v>1835</v>
          </cell>
          <cell r="E3105" t="str">
            <v>Van giảm áp thủy lực nối bích DN125 PN16</v>
          </cell>
          <cell r="F3105" t="str">
            <v>Van giảm áp</v>
          </cell>
          <cell r="G3105" t="str">
            <v>125A</v>
          </cell>
          <cell r="H3105" t="str">
            <v>pcs</v>
          </cell>
          <cell r="I3105">
            <v>12</v>
          </cell>
          <cell r="J3105">
            <v>10704100</v>
          </cell>
          <cell r="K3105">
            <v>128449200</v>
          </cell>
          <cell r="M3105" t="str">
            <v>KVS</v>
          </cell>
          <cell r="N3105" t="str">
            <v>KVS-701-G</v>
          </cell>
          <cell r="O3105" t="str">
            <v>TURKEY</v>
          </cell>
          <cell r="Q3105">
            <v>100</v>
          </cell>
          <cell r="R3105">
            <v>10704000</v>
          </cell>
          <cell r="S3105">
            <v>0</v>
          </cell>
          <cell r="T3105">
            <v>12</v>
          </cell>
          <cell r="U3105">
            <v>10704085.5</v>
          </cell>
          <cell r="V3105">
            <v>128449026</v>
          </cell>
          <cell r="W3105">
            <v>74.199999999999989</v>
          </cell>
          <cell r="X3105">
            <v>890.39999999999986</v>
          </cell>
          <cell r="Y3105">
            <v>305140.08</v>
          </cell>
          <cell r="Z3105">
            <v>3661680.96</v>
          </cell>
          <cell r="AA3105">
            <v>320397.08</v>
          </cell>
          <cell r="AB3105">
            <v>3844764.96</v>
          </cell>
          <cell r="AC3105">
            <v>5.9</v>
          </cell>
          <cell r="AD3105">
            <v>70.800000000000011</v>
          </cell>
          <cell r="AE3105" t="e">
            <v>#REF!</v>
          </cell>
          <cell r="AF3105" t="e">
            <v>#REF!</v>
          </cell>
          <cell r="AI3105">
            <v>10704100</v>
          </cell>
          <cell r="AJ3105">
            <v>128449200</v>
          </cell>
        </row>
        <row r="3106">
          <cell r="A3106" t="str">
            <v>B30952</v>
          </cell>
          <cell r="B3106">
            <v>6517</v>
          </cell>
          <cell r="C3106">
            <v>1835</v>
          </cell>
          <cell r="E3106" t="str">
            <v>Van giảm áp thủy lực nối bích DN80 PN16</v>
          </cell>
          <cell r="F3106" t="str">
            <v>Van giảm áp</v>
          </cell>
          <cell r="G3106" t="str">
            <v>80A</v>
          </cell>
          <cell r="H3106" t="str">
            <v>pcs</v>
          </cell>
          <cell r="I3106">
            <v>2</v>
          </cell>
          <cell r="J3106">
            <v>8626000</v>
          </cell>
          <cell r="K3106">
            <v>17252000</v>
          </cell>
          <cell r="M3106" t="str">
            <v>KVS</v>
          </cell>
          <cell r="N3106" t="str">
            <v>KVS-701-G</v>
          </cell>
          <cell r="O3106" t="str">
            <v>TURKEY</v>
          </cell>
          <cell r="Q3106">
            <v>100</v>
          </cell>
          <cell r="R3106">
            <v>8626000</v>
          </cell>
          <cell r="S3106">
            <v>0</v>
          </cell>
          <cell r="T3106">
            <v>2</v>
          </cell>
          <cell r="U3106">
            <v>8625982.5</v>
          </cell>
          <cell r="V3106">
            <v>17251965</v>
          </cell>
          <cell r="W3106">
            <v>53.199999999999996</v>
          </cell>
          <cell r="X3106">
            <v>106.39999999999999</v>
          </cell>
          <cell r="Y3106">
            <v>218779.68</v>
          </cell>
          <cell r="Z3106">
            <v>437559.36</v>
          </cell>
          <cell r="AA3106">
            <v>229718.66</v>
          </cell>
          <cell r="AB3106">
            <v>459437.32</v>
          </cell>
          <cell r="AC3106">
            <v>4.3</v>
          </cell>
          <cell r="AD3106">
            <v>8.6</v>
          </cell>
          <cell r="AE3106" t="e">
            <v>#REF!</v>
          </cell>
          <cell r="AF3106" t="e">
            <v>#REF!</v>
          </cell>
          <cell r="AI3106">
            <v>8626000</v>
          </cell>
          <cell r="AJ3106">
            <v>17252000</v>
          </cell>
        </row>
        <row r="3107">
          <cell r="A3107" t="str">
            <v>B30953</v>
          </cell>
          <cell r="B3107">
            <v>6516</v>
          </cell>
          <cell r="C3107">
            <v>1835</v>
          </cell>
          <cell r="E3107" t="str">
            <v>Van giảm áp thủy lực nối bích DN65 PN16</v>
          </cell>
          <cell r="F3107" t="str">
            <v>Van giảm áp</v>
          </cell>
          <cell r="G3107" t="str">
            <v>65A</v>
          </cell>
          <cell r="H3107" t="str">
            <v>pcs</v>
          </cell>
          <cell r="I3107">
            <v>4</v>
          </cell>
          <cell r="J3107">
            <v>6711900</v>
          </cell>
          <cell r="K3107">
            <v>26847600</v>
          </cell>
          <cell r="M3107" t="str">
            <v>KVS</v>
          </cell>
          <cell r="N3107" t="str">
            <v>KVS-701-G</v>
          </cell>
          <cell r="O3107" t="str">
            <v>TURKEY</v>
          </cell>
          <cell r="Q3107">
            <v>100</v>
          </cell>
          <cell r="R3107">
            <v>6712000</v>
          </cell>
          <cell r="S3107">
            <v>0</v>
          </cell>
          <cell r="T3107">
            <v>4</v>
          </cell>
          <cell r="U3107">
            <v>6711928.5</v>
          </cell>
          <cell r="V3107">
            <v>26847714</v>
          </cell>
          <cell r="W3107">
            <v>49</v>
          </cell>
          <cell r="X3107">
            <v>196</v>
          </cell>
          <cell r="Y3107">
            <v>201507.6</v>
          </cell>
          <cell r="Z3107">
            <v>806030.4</v>
          </cell>
          <cell r="AA3107">
            <v>211582.98</v>
          </cell>
          <cell r="AB3107">
            <v>846331.92</v>
          </cell>
          <cell r="AC3107">
            <v>3.9</v>
          </cell>
          <cell r="AD3107">
            <v>15.6</v>
          </cell>
          <cell r="AE3107" t="e">
            <v>#REF!</v>
          </cell>
          <cell r="AF3107" t="e">
            <v>#REF!</v>
          </cell>
          <cell r="AI3107">
            <v>6711900</v>
          </cell>
          <cell r="AJ3107">
            <v>26847600</v>
          </cell>
        </row>
        <row r="3108">
          <cell r="A3108" t="str">
            <v>B30954</v>
          </cell>
          <cell r="B3108">
            <v>6508</v>
          </cell>
          <cell r="C3108">
            <v>1835</v>
          </cell>
          <cell r="E3108" t="str">
            <v>Van điện từ nối ren DN40</v>
          </cell>
          <cell r="F3108" t="str">
            <v>Van giảm áp kèm đồng hồ áp</v>
          </cell>
          <cell r="G3108" t="str">
            <v>40A</v>
          </cell>
          <cell r="H3108" t="str">
            <v>pcs</v>
          </cell>
          <cell r="I3108">
            <v>5</v>
          </cell>
          <cell r="J3108">
            <v>3128100</v>
          </cell>
          <cell r="K3108">
            <v>15640500</v>
          </cell>
          <cell r="M3108" t="str">
            <v>Nenutec</v>
          </cell>
          <cell r="N3108" t="str">
            <v>NVCB72040BF + NABA 2-10</v>
          </cell>
          <cell r="O3108" t="str">
            <v>Switzerland</v>
          </cell>
          <cell r="Q3108">
            <v>100</v>
          </cell>
          <cell r="R3108">
            <v>3128000</v>
          </cell>
          <cell r="S3108">
            <v>0</v>
          </cell>
          <cell r="T3108">
            <v>5</v>
          </cell>
          <cell r="U3108">
            <v>3128106</v>
          </cell>
          <cell r="V3108">
            <v>15640530</v>
          </cell>
          <cell r="W3108">
            <v>37.799999999999997</v>
          </cell>
          <cell r="X3108">
            <v>189</v>
          </cell>
          <cell r="Y3108">
            <v>155448.72</v>
          </cell>
          <cell r="Z3108">
            <v>777243.6</v>
          </cell>
          <cell r="AA3108">
            <v>163221.16</v>
          </cell>
          <cell r="AB3108">
            <v>816105.8</v>
          </cell>
          <cell r="AC3108">
            <v>3</v>
          </cell>
          <cell r="AD3108">
            <v>15</v>
          </cell>
          <cell r="AE3108" t="e">
            <v>#REF!</v>
          </cell>
          <cell r="AF3108" t="e">
            <v>#REF!</v>
          </cell>
          <cell r="AI3108">
            <v>3128100</v>
          </cell>
          <cell r="AJ3108">
            <v>15640500</v>
          </cell>
        </row>
        <row r="3109">
          <cell r="A3109" t="str">
            <v>B30955</v>
          </cell>
          <cell r="B3109">
            <v>6200</v>
          </cell>
          <cell r="C3109">
            <v>1835</v>
          </cell>
          <cell r="E3109" t="str">
            <v>Van xả khí nối ren DN15 PN16</v>
          </cell>
          <cell r="F3109" t="str">
            <v>Van xả khí</v>
          </cell>
          <cell r="G3109">
            <v>0</v>
          </cell>
          <cell r="H3109" t="str">
            <v>set</v>
          </cell>
          <cell r="I3109">
            <v>4</v>
          </cell>
          <cell r="J3109">
            <v>1046000</v>
          </cell>
          <cell r="K3109">
            <v>4184000</v>
          </cell>
          <cell r="M3109" t="str">
            <v>KVS</v>
          </cell>
          <cell r="N3109" t="str">
            <v>KVS - 870</v>
          </cell>
          <cell r="O3109" t="str">
            <v>TURKEY</v>
          </cell>
          <cell r="Q3109">
            <v>100</v>
          </cell>
          <cell r="R3109">
            <v>875000</v>
          </cell>
          <cell r="S3109">
            <v>0</v>
          </cell>
          <cell r="T3109">
            <v>4</v>
          </cell>
          <cell r="U3109">
            <v>1045980</v>
          </cell>
          <cell r="V3109">
            <v>4183920</v>
          </cell>
          <cell r="W3109">
            <v>28</v>
          </cell>
          <cell r="X3109">
            <v>112</v>
          </cell>
          <cell r="Y3109">
            <v>115147.2</v>
          </cell>
          <cell r="Z3109">
            <v>460588.79999999999</v>
          </cell>
          <cell r="AA3109">
            <v>120904.56</v>
          </cell>
          <cell r="AB3109">
            <v>483618.24</v>
          </cell>
          <cell r="AC3109">
            <v>2.2000000000000002</v>
          </cell>
          <cell r="AD3109">
            <v>8.8000000000000007</v>
          </cell>
          <cell r="AE3109" t="e">
            <v>#REF!</v>
          </cell>
          <cell r="AF3109" t="e">
            <v>#REF!</v>
          </cell>
          <cell r="AI3109">
            <v>1046000</v>
          </cell>
          <cell r="AJ3109">
            <v>4184000</v>
          </cell>
        </row>
        <row r="3110">
          <cell r="A3110" t="str">
            <v>B30956</v>
          </cell>
          <cell r="B3110">
            <v>6445</v>
          </cell>
          <cell r="C3110">
            <v>1850</v>
          </cell>
          <cell r="E3110" t="str">
            <v>Cảm biến nhiệt độ</v>
          </cell>
          <cell r="F3110" t="str">
            <v>Đồng hồ áp, dùng cho hệ cấp nước</v>
          </cell>
          <cell r="G3110">
            <v>0</v>
          </cell>
          <cell r="H3110" t="str">
            <v>pcs</v>
          </cell>
          <cell r="I3110">
            <v>6</v>
          </cell>
          <cell r="J3110">
            <v>1966800</v>
          </cell>
          <cell r="K3110">
            <v>11800800</v>
          </cell>
          <cell r="M3110">
            <v>0</v>
          </cell>
          <cell r="N3110">
            <v>0</v>
          </cell>
          <cell r="O3110">
            <v>0</v>
          </cell>
          <cell r="Q3110">
            <v>100</v>
          </cell>
          <cell r="R3110">
            <v>1960000</v>
          </cell>
          <cell r="S3110">
            <v>0</v>
          </cell>
          <cell r="T3110">
            <v>6</v>
          </cell>
          <cell r="U3110">
            <v>1966800</v>
          </cell>
          <cell r="V3110">
            <v>11800800</v>
          </cell>
          <cell r="W3110">
            <v>9.7999999999999989</v>
          </cell>
          <cell r="X3110">
            <v>58.8</v>
          </cell>
          <cell r="Y3110">
            <v>40301.519999999997</v>
          </cell>
          <cell r="Z3110">
            <v>241809.12</v>
          </cell>
          <cell r="AA3110">
            <v>42316.6</v>
          </cell>
          <cell r="AB3110">
            <v>253899.59999999998</v>
          </cell>
          <cell r="AC3110">
            <v>0.8</v>
          </cell>
          <cell r="AD3110">
            <v>4.8000000000000007</v>
          </cell>
          <cell r="AE3110" t="e">
            <v>#REF!</v>
          </cell>
          <cell r="AF3110" t="e">
            <v>#REF!</v>
          </cell>
          <cell r="AI3110">
            <v>1966800</v>
          </cell>
          <cell r="AJ3110">
            <v>11800800</v>
          </cell>
        </row>
        <row r="3111">
          <cell r="A3111" t="str">
            <v>B30957</v>
          </cell>
          <cell r="B3111">
            <v>6442</v>
          </cell>
          <cell r="C3111">
            <v>1850</v>
          </cell>
          <cell r="E3111" t="str">
            <v>Đồng hồ áp suất dầu- Range: 0(kg/cm2) to + 25 (kg/cm2)</v>
          </cell>
          <cell r="F3111" t="str">
            <v>Đồng hồ áp, dùng cho hệ cấp nước</v>
          </cell>
          <cell r="G3111" t="str">
            <v>Water Line</v>
          </cell>
          <cell r="H3111" t="str">
            <v>pcs</v>
          </cell>
          <cell r="I3111">
            <v>36</v>
          </cell>
          <cell r="J3111">
            <v>715200</v>
          </cell>
          <cell r="K3111">
            <v>25747200</v>
          </cell>
          <cell r="M3111" t="str">
            <v>KVS</v>
          </cell>
          <cell r="N3111" t="str">
            <v>P-260</v>
          </cell>
          <cell r="O3111" t="str">
            <v>TURKEY</v>
          </cell>
          <cell r="Q3111">
            <v>100</v>
          </cell>
          <cell r="R3111">
            <v>714000</v>
          </cell>
          <cell r="S3111">
            <v>0</v>
          </cell>
          <cell r="T3111">
            <v>36</v>
          </cell>
          <cell r="U3111">
            <v>715200</v>
          </cell>
          <cell r="V3111">
            <v>25747200</v>
          </cell>
          <cell r="W3111">
            <v>9.7999999999999989</v>
          </cell>
          <cell r="X3111">
            <v>352.79999999999995</v>
          </cell>
          <cell r="Y3111">
            <v>40301.519999999997</v>
          </cell>
          <cell r="Z3111">
            <v>1450854.72</v>
          </cell>
          <cell r="AA3111">
            <v>42316.6</v>
          </cell>
          <cell r="AB3111">
            <v>1523397.5999999999</v>
          </cell>
          <cell r="AC3111">
            <v>0.8</v>
          </cell>
          <cell r="AD3111">
            <v>28.8</v>
          </cell>
          <cell r="AE3111" t="e">
            <v>#REF!</v>
          </cell>
          <cell r="AF3111" t="e">
            <v>#REF!</v>
          </cell>
          <cell r="AI3111">
            <v>715200</v>
          </cell>
          <cell r="AJ3111">
            <v>25747200</v>
          </cell>
        </row>
        <row r="3112">
          <cell r="A3112" t="str">
            <v>B30958</v>
          </cell>
          <cell r="D3112" t="str">
            <v>XI.2</v>
          </cell>
          <cell r="E3112" t="str">
            <v>Ống và phụ kiện cấp nước</v>
          </cell>
        </row>
        <row r="3113">
          <cell r="A3113" t="str">
            <v>B30959</v>
          </cell>
          <cell r="E3113" t="str">
            <v>Trục đứng cấp nước lên bể mái</v>
          </cell>
        </row>
        <row r="3114">
          <cell r="A3114" t="str">
            <v>B30960</v>
          </cell>
          <cell r="B3114">
            <v>8086</v>
          </cell>
          <cell r="C3114">
            <v>1820</v>
          </cell>
          <cell r="E3114" t="str">
            <v>Ống thép mạ kẽm DN100 SCH40, dày 6.02mm</v>
          </cell>
          <cell r="F3114">
            <v>0</v>
          </cell>
          <cell r="G3114" t="str">
            <v>100A x 6.0</v>
          </cell>
          <cell r="H3114" t="str">
            <v>m</v>
          </cell>
          <cell r="I3114">
            <v>106</v>
          </cell>
          <cell r="J3114">
            <v>489500</v>
          </cell>
          <cell r="K3114">
            <v>51887000</v>
          </cell>
          <cell r="M3114" t="str">
            <v>Xinyue</v>
          </cell>
          <cell r="N3114">
            <v>0</v>
          </cell>
          <cell r="O3114" t="str">
            <v>Trung Quốc</v>
          </cell>
          <cell r="Q3114">
            <v>100</v>
          </cell>
          <cell r="R3114">
            <v>489500.00000000006</v>
          </cell>
          <cell r="S3114">
            <v>0</v>
          </cell>
          <cell r="T3114">
            <v>106</v>
          </cell>
          <cell r="U3114">
            <v>489465</v>
          </cell>
          <cell r="V3114">
            <v>51883290</v>
          </cell>
          <cell r="W3114">
            <v>61.599999999999994</v>
          </cell>
          <cell r="X3114">
            <v>6529.5999999999995</v>
          </cell>
          <cell r="Y3114">
            <v>253323.84</v>
          </cell>
          <cell r="Z3114">
            <v>26852327.039999999</v>
          </cell>
          <cell r="AA3114">
            <v>265990.03000000003</v>
          </cell>
          <cell r="AB3114">
            <v>28194943.180000003</v>
          </cell>
          <cell r="AC3114">
            <v>4.9000000000000004</v>
          </cell>
          <cell r="AD3114">
            <v>519.40000000000009</v>
          </cell>
          <cell r="AE3114" t="e">
            <v>#REF!</v>
          </cell>
          <cell r="AF3114" t="e">
            <v>#REF!</v>
          </cell>
          <cell r="AI3114">
            <v>489500</v>
          </cell>
          <cell r="AJ3114">
            <v>51887000</v>
          </cell>
        </row>
        <row r="3115">
          <cell r="A3115" t="str">
            <v>B30961</v>
          </cell>
          <cell r="B3115">
            <v>9253</v>
          </cell>
          <cell r="C3115">
            <v>1827</v>
          </cell>
          <cell r="E3115" t="str">
            <v>Galvanized Steel Pipe fittings</v>
          </cell>
          <cell r="F3115" t="str">
            <v>Phụ kiện ống thép mạ kẽm</v>
          </cell>
          <cell r="H3115" t="str">
            <v>Lot</v>
          </cell>
          <cell r="J3115">
            <v>18160500</v>
          </cell>
          <cell r="K3115">
            <v>0</v>
          </cell>
          <cell r="M3115">
            <v>0</v>
          </cell>
          <cell r="N3115">
            <v>0</v>
          </cell>
          <cell r="O3115">
            <v>0</v>
          </cell>
          <cell r="R3115" t="str">
            <v>SGP</v>
          </cell>
          <cell r="S3115">
            <v>0.35</v>
          </cell>
          <cell r="T3115">
            <v>0</v>
          </cell>
          <cell r="U3115">
            <v>18159151.5</v>
          </cell>
          <cell r="V3115">
            <v>0</v>
          </cell>
          <cell r="W3115">
            <v>0</v>
          </cell>
          <cell r="X3115">
            <v>0</v>
          </cell>
          <cell r="Z3115">
            <v>0</v>
          </cell>
          <cell r="AA3115">
            <v>0</v>
          </cell>
          <cell r="AB3115">
            <v>0</v>
          </cell>
          <cell r="AC3115">
            <v>0</v>
          </cell>
          <cell r="AD3115">
            <v>0</v>
          </cell>
          <cell r="AE3115" t="e">
            <v>#REF!</v>
          </cell>
          <cell r="AF3115" t="e">
            <v>#REF!</v>
          </cell>
          <cell r="AI3115">
            <v>18160500</v>
          </cell>
          <cell r="AJ3115">
            <v>0</v>
          </cell>
        </row>
        <row r="3116">
          <cell r="A3116" t="str">
            <v>B30962</v>
          </cell>
          <cell r="B3116">
            <v>9270</v>
          </cell>
          <cell r="C3116">
            <v>1834</v>
          </cell>
          <cell r="E3116" t="str">
            <v>Ditto Suspended &amp; Supports Materials</v>
          </cell>
          <cell r="F3116" t="str">
            <v>Vật tư làm giá đỡ</v>
          </cell>
          <cell r="H3116" t="str">
            <v>Lot</v>
          </cell>
          <cell r="J3116">
            <v>5188700</v>
          </cell>
          <cell r="K3116">
            <v>0</v>
          </cell>
          <cell r="M3116">
            <v>0</v>
          </cell>
          <cell r="N3116">
            <v>0</v>
          </cell>
          <cell r="O3116">
            <v>0</v>
          </cell>
          <cell r="R3116" t="str">
            <v>SGP</v>
          </cell>
          <cell r="S3116">
            <v>0.1</v>
          </cell>
          <cell r="T3116">
            <v>0</v>
          </cell>
          <cell r="U3116">
            <v>5188329</v>
          </cell>
          <cell r="V3116">
            <v>0</v>
          </cell>
          <cell r="W3116">
            <v>0</v>
          </cell>
          <cell r="X3116">
            <v>0</v>
          </cell>
          <cell r="Z3116">
            <v>0</v>
          </cell>
          <cell r="AA3116">
            <v>0</v>
          </cell>
          <cell r="AB3116">
            <v>0</v>
          </cell>
          <cell r="AC3116">
            <v>0</v>
          </cell>
          <cell r="AD3116">
            <v>0</v>
          </cell>
          <cell r="AE3116" t="e">
            <v>#REF!</v>
          </cell>
          <cell r="AF3116" t="e">
            <v>#REF!</v>
          </cell>
          <cell r="AI3116">
            <v>5188700</v>
          </cell>
          <cell r="AJ3116">
            <v>0</v>
          </cell>
        </row>
        <row r="3117">
          <cell r="A3117" t="str">
            <v>B30963</v>
          </cell>
          <cell r="E3117" t="str">
            <v>Trục đứng cấp nước từ bể mái xuống</v>
          </cell>
        </row>
        <row r="3118">
          <cell r="A3118" t="str">
            <v>B30964</v>
          </cell>
          <cell r="B3118">
            <v>8648</v>
          </cell>
          <cell r="C3118">
            <v>1840</v>
          </cell>
          <cell r="E3118" t="str">
            <v>PP-R Pipe (PN10)</v>
          </cell>
          <cell r="F3118" t="str">
            <v>Ống PP-R loại PN10</v>
          </cell>
          <cell r="G3118" t="str">
            <v>125A (DN140)</v>
          </cell>
          <cell r="H3118" t="str">
            <v>m</v>
          </cell>
          <cell r="I3118">
            <v>72</v>
          </cell>
          <cell r="J3118">
            <v>343300</v>
          </cell>
          <cell r="K3118">
            <v>24717600</v>
          </cell>
          <cell r="M3118" t="str">
            <v>Tien Phong</v>
          </cell>
          <cell r="N3118">
            <v>0</v>
          </cell>
          <cell r="O3118" t="str">
            <v>Viet nam</v>
          </cell>
          <cell r="Q3118">
            <v>100</v>
          </cell>
          <cell r="R3118">
            <v>0</v>
          </cell>
          <cell r="S3118">
            <v>0</v>
          </cell>
          <cell r="T3118">
            <v>72</v>
          </cell>
          <cell r="U3118">
            <v>343296</v>
          </cell>
          <cell r="V3118">
            <v>24717312</v>
          </cell>
          <cell r="W3118">
            <v>50.4</v>
          </cell>
          <cell r="X3118">
            <v>3628.7999999999997</v>
          </cell>
          <cell r="Y3118">
            <v>207264.96</v>
          </cell>
          <cell r="Z3118">
            <v>14923077.119999999</v>
          </cell>
          <cell r="AA3118">
            <v>217628.21</v>
          </cell>
          <cell r="AB3118">
            <v>15669231.119999999</v>
          </cell>
          <cell r="AC3118">
            <v>4</v>
          </cell>
          <cell r="AD3118">
            <v>288</v>
          </cell>
          <cell r="AE3118" t="e">
            <v>#REF!</v>
          </cell>
          <cell r="AF3118" t="e">
            <v>#REF!</v>
          </cell>
          <cell r="AI3118">
            <v>343300</v>
          </cell>
          <cell r="AJ3118">
            <v>24717600</v>
          </cell>
        </row>
        <row r="3119">
          <cell r="A3119" t="str">
            <v>B30965</v>
          </cell>
          <cell r="B3119">
            <v>8646</v>
          </cell>
          <cell r="C3119">
            <v>1840</v>
          </cell>
          <cell r="E3119" t="str">
            <v>PP-R Pipe (PN10)</v>
          </cell>
          <cell r="F3119" t="str">
            <v>Ống PP-R loại PN10</v>
          </cell>
          <cell r="G3119" t="str">
            <v>80A (DN90)</v>
          </cell>
          <cell r="H3119" t="str">
            <v>m</v>
          </cell>
          <cell r="I3119">
            <v>30</v>
          </cell>
          <cell r="J3119">
            <v>140400</v>
          </cell>
          <cell r="K3119">
            <v>4212000</v>
          </cell>
          <cell r="M3119" t="str">
            <v>Tien Phong</v>
          </cell>
          <cell r="N3119">
            <v>0</v>
          </cell>
          <cell r="O3119" t="str">
            <v>Viet nam</v>
          </cell>
          <cell r="Q3119">
            <v>100</v>
          </cell>
          <cell r="R3119">
            <v>0</v>
          </cell>
          <cell r="S3119">
            <v>0</v>
          </cell>
          <cell r="T3119">
            <v>30</v>
          </cell>
          <cell r="U3119">
            <v>140358</v>
          </cell>
          <cell r="V3119">
            <v>4210740</v>
          </cell>
          <cell r="W3119">
            <v>33.599999999999994</v>
          </cell>
          <cell r="X3119">
            <v>1007.9999999999998</v>
          </cell>
          <cell r="Y3119">
            <v>138176.64000000001</v>
          </cell>
          <cell r="Z3119">
            <v>4145299.2</v>
          </cell>
          <cell r="AA3119">
            <v>145085.47</v>
          </cell>
          <cell r="AB3119">
            <v>4352564.0999999996</v>
          </cell>
          <cell r="AC3119">
            <v>2.7</v>
          </cell>
          <cell r="AD3119">
            <v>81</v>
          </cell>
          <cell r="AE3119" t="e">
            <v>#REF!</v>
          </cell>
          <cell r="AF3119" t="e">
            <v>#REF!</v>
          </cell>
          <cell r="AI3119">
            <v>140400</v>
          </cell>
          <cell r="AJ3119">
            <v>4212000</v>
          </cell>
        </row>
        <row r="3120">
          <cell r="A3120" t="str">
            <v>B30966</v>
          </cell>
          <cell r="B3120">
            <v>8645</v>
          </cell>
          <cell r="C3120">
            <v>1840</v>
          </cell>
          <cell r="E3120" t="str">
            <v>PP-R Pipe (PN10)</v>
          </cell>
          <cell r="F3120" t="str">
            <v>Ống PP-R loại PN10</v>
          </cell>
          <cell r="G3120" t="str">
            <v>65A (DN75)</v>
          </cell>
          <cell r="H3120" t="str">
            <v>m</v>
          </cell>
          <cell r="I3120">
            <v>108</v>
          </cell>
          <cell r="J3120">
            <v>96100</v>
          </cell>
          <cell r="K3120">
            <v>10378800</v>
          </cell>
          <cell r="M3120" t="str">
            <v>Tien Phong</v>
          </cell>
          <cell r="N3120">
            <v>0</v>
          </cell>
          <cell r="O3120" t="str">
            <v>Viet nam</v>
          </cell>
          <cell r="Q3120">
            <v>100</v>
          </cell>
          <cell r="R3120">
            <v>0</v>
          </cell>
          <cell r="S3120">
            <v>0</v>
          </cell>
          <cell r="T3120">
            <v>108</v>
          </cell>
          <cell r="U3120">
            <v>96105</v>
          </cell>
          <cell r="V3120">
            <v>10379340</v>
          </cell>
          <cell r="W3120">
            <v>26.04</v>
          </cell>
          <cell r="X3120">
            <v>2812.3199999999997</v>
          </cell>
          <cell r="Y3120">
            <v>107086.9</v>
          </cell>
          <cell r="Z3120">
            <v>11565385.199999999</v>
          </cell>
          <cell r="AA3120">
            <v>112441.24</v>
          </cell>
          <cell r="AB3120">
            <v>12143653.92</v>
          </cell>
          <cell r="AC3120">
            <v>2.1</v>
          </cell>
          <cell r="AD3120">
            <v>226.8</v>
          </cell>
          <cell r="AE3120" t="e">
            <v>#REF!</v>
          </cell>
          <cell r="AF3120" t="e">
            <v>#REF!</v>
          </cell>
          <cell r="AI3120">
            <v>96100</v>
          </cell>
          <cell r="AJ3120">
            <v>10378800</v>
          </cell>
        </row>
        <row r="3121">
          <cell r="A3121" t="str">
            <v>B30967</v>
          </cell>
          <cell r="B3121">
            <v>8682</v>
          </cell>
          <cell r="C3121">
            <v>1840</v>
          </cell>
          <cell r="E3121" t="str">
            <v>PP-R Pipe -PN20</v>
          </cell>
          <cell r="F3121" t="str">
            <v>Ống PP-R nước nóng loại PN20</v>
          </cell>
          <cell r="G3121" t="str">
            <v>125A (DN140)</v>
          </cell>
          <cell r="H3121" t="str">
            <v>m</v>
          </cell>
          <cell r="I3121">
            <v>72</v>
          </cell>
          <cell r="J3121">
            <v>576900</v>
          </cell>
          <cell r="K3121">
            <v>41536800</v>
          </cell>
          <cell r="M3121" t="str">
            <v>Tien Phong</v>
          </cell>
          <cell r="N3121">
            <v>0</v>
          </cell>
          <cell r="O3121" t="str">
            <v>Viet nam</v>
          </cell>
          <cell r="Q3121">
            <v>100</v>
          </cell>
          <cell r="R3121">
            <v>0</v>
          </cell>
          <cell r="S3121">
            <v>0</v>
          </cell>
          <cell r="T3121">
            <v>72</v>
          </cell>
          <cell r="U3121">
            <v>576853.5</v>
          </cell>
          <cell r="V3121">
            <v>41533452</v>
          </cell>
          <cell r="W3121">
            <v>100.8</v>
          </cell>
          <cell r="X3121">
            <v>7257.5999999999995</v>
          </cell>
          <cell r="Y3121">
            <v>414529.92</v>
          </cell>
          <cell r="Z3121">
            <v>29846154.239999998</v>
          </cell>
          <cell r="AA3121">
            <v>435256.42</v>
          </cell>
          <cell r="AB3121">
            <v>31338462.239999998</v>
          </cell>
          <cell r="AC3121">
            <v>8.1</v>
          </cell>
          <cell r="AD3121">
            <v>583.19999999999993</v>
          </cell>
          <cell r="AE3121" t="e">
            <v>#REF!</v>
          </cell>
          <cell r="AF3121" t="e">
            <v>#REF!</v>
          </cell>
          <cell r="AI3121">
            <v>576900</v>
          </cell>
          <cell r="AJ3121">
            <v>41536800</v>
          </cell>
        </row>
        <row r="3122">
          <cell r="A3122" t="str">
            <v>B30968</v>
          </cell>
          <cell r="B3122">
            <v>8680</v>
          </cell>
          <cell r="C3122">
            <v>1840</v>
          </cell>
          <cell r="E3122" t="str">
            <v>PP-R Pipe -PN20</v>
          </cell>
          <cell r="F3122" t="str">
            <v>Ống PP-R nước nóng loại PN20</v>
          </cell>
          <cell r="G3122" t="str">
            <v>80A (DN90)</v>
          </cell>
          <cell r="H3122" t="str">
            <v>m</v>
          </cell>
          <cell r="I3122">
            <v>5</v>
          </cell>
          <cell r="J3122">
            <v>239800</v>
          </cell>
          <cell r="K3122">
            <v>1199000</v>
          </cell>
          <cell r="M3122" t="str">
            <v>Tien Phong</v>
          </cell>
          <cell r="N3122">
            <v>0</v>
          </cell>
          <cell r="O3122" t="str">
            <v>Viet nam</v>
          </cell>
          <cell r="Q3122">
            <v>100</v>
          </cell>
          <cell r="R3122">
            <v>0</v>
          </cell>
          <cell r="S3122">
            <v>0</v>
          </cell>
          <cell r="T3122">
            <v>5</v>
          </cell>
          <cell r="U3122">
            <v>239815.5</v>
          </cell>
          <cell r="V3122">
            <v>1199077.5</v>
          </cell>
          <cell r="W3122">
            <v>67.199999999999989</v>
          </cell>
          <cell r="X3122">
            <v>335.99999999999994</v>
          </cell>
          <cell r="Y3122">
            <v>276353.28000000003</v>
          </cell>
          <cell r="Z3122">
            <v>1381766.4000000001</v>
          </cell>
          <cell r="AA3122">
            <v>290170.94</v>
          </cell>
          <cell r="AB3122">
            <v>1450854.7</v>
          </cell>
          <cell r="AC3122">
            <v>5.4</v>
          </cell>
          <cell r="AD3122">
            <v>27</v>
          </cell>
          <cell r="AE3122" t="e">
            <v>#REF!</v>
          </cell>
          <cell r="AF3122" t="e">
            <v>#REF!</v>
          </cell>
          <cell r="AI3122">
            <v>239800</v>
          </cell>
          <cell r="AJ3122">
            <v>1199000</v>
          </cell>
        </row>
        <row r="3123">
          <cell r="A3123" t="str">
            <v>B30969</v>
          </cell>
          <cell r="B3123">
            <v>8679</v>
          </cell>
          <cell r="C3123">
            <v>1840</v>
          </cell>
          <cell r="E3123" t="str">
            <v>PP-R Pipe -PN20</v>
          </cell>
          <cell r="F3123" t="str">
            <v>Ống PP-R nước nóng loại PN20</v>
          </cell>
          <cell r="G3123" t="str">
            <v>65A (DN75)</v>
          </cell>
          <cell r="H3123" t="str">
            <v>m</v>
          </cell>
          <cell r="I3123">
            <v>112</v>
          </cell>
          <cell r="J3123">
            <v>160500</v>
          </cell>
          <cell r="K3123">
            <v>17976000</v>
          </cell>
          <cell r="M3123" t="str">
            <v>Tien Phong</v>
          </cell>
          <cell r="N3123">
            <v>0</v>
          </cell>
          <cell r="O3123" t="str">
            <v>Viet nam</v>
          </cell>
          <cell r="Q3123">
            <v>100</v>
          </cell>
          <cell r="R3123">
            <v>0</v>
          </cell>
          <cell r="S3123">
            <v>0</v>
          </cell>
          <cell r="T3123">
            <v>112</v>
          </cell>
          <cell r="U3123">
            <v>160473</v>
          </cell>
          <cell r="V3123">
            <v>17972976</v>
          </cell>
          <cell r="W3123">
            <v>52.08</v>
          </cell>
          <cell r="X3123">
            <v>5832.96</v>
          </cell>
          <cell r="Y3123">
            <v>214173.79</v>
          </cell>
          <cell r="Z3123">
            <v>23987464.48</v>
          </cell>
          <cell r="AA3123">
            <v>224882.48</v>
          </cell>
          <cell r="AB3123">
            <v>25186837.760000002</v>
          </cell>
          <cell r="AC3123">
            <v>4.2</v>
          </cell>
          <cell r="AD3123">
            <v>470.40000000000003</v>
          </cell>
          <cell r="AE3123" t="e">
            <v>#REF!</v>
          </cell>
          <cell r="AF3123" t="e">
            <v>#REF!</v>
          </cell>
          <cell r="AI3123">
            <v>160500</v>
          </cell>
          <cell r="AJ3123">
            <v>17976000</v>
          </cell>
        </row>
        <row r="3124">
          <cell r="A3124" t="str">
            <v>B30970</v>
          </cell>
          <cell r="B3124">
            <v>8677</v>
          </cell>
          <cell r="C3124">
            <v>1840</v>
          </cell>
          <cell r="E3124" t="str">
            <v>PP-R Pipe -PN20</v>
          </cell>
          <cell r="F3124" t="str">
            <v>Ống PP-R nước nóng loại PN20</v>
          </cell>
          <cell r="G3124" t="str">
            <v>40A (DN50)</v>
          </cell>
          <cell r="H3124" t="str">
            <v>m</v>
          </cell>
          <cell r="I3124">
            <v>13</v>
          </cell>
          <cell r="J3124">
            <v>73500</v>
          </cell>
          <cell r="K3124">
            <v>955500</v>
          </cell>
          <cell r="M3124" t="str">
            <v>Tien Phong</v>
          </cell>
          <cell r="N3124">
            <v>0</v>
          </cell>
          <cell r="O3124" t="str">
            <v>Viet nam</v>
          </cell>
          <cell r="Q3124">
            <v>100</v>
          </cell>
          <cell r="R3124">
            <v>0</v>
          </cell>
          <cell r="S3124">
            <v>0</v>
          </cell>
          <cell r="T3124">
            <v>13</v>
          </cell>
          <cell r="U3124">
            <v>73531.5</v>
          </cell>
          <cell r="V3124">
            <v>955909.5</v>
          </cell>
          <cell r="W3124">
            <v>34.44</v>
          </cell>
          <cell r="X3124">
            <v>447.71999999999997</v>
          </cell>
          <cell r="Y3124">
            <v>141631.06</v>
          </cell>
          <cell r="Z3124">
            <v>1841203.78</v>
          </cell>
          <cell r="AA3124">
            <v>148712.60999999999</v>
          </cell>
          <cell r="AB3124">
            <v>1933263.9299999997</v>
          </cell>
          <cell r="AC3124">
            <v>2.8</v>
          </cell>
          <cell r="AD3124">
            <v>36.4</v>
          </cell>
          <cell r="AE3124" t="e">
            <v>#REF!</v>
          </cell>
          <cell r="AF3124" t="e">
            <v>#REF!</v>
          </cell>
          <cell r="AI3124">
            <v>73500</v>
          </cell>
          <cell r="AJ3124">
            <v>955500</v>
          </cell>
        </row>
        <row r="3125">
          <cell r="A3125" t="str">
            <v>B30971</v>
          </cell>
          <cell r="B3125">
            <v>8674</v>
          </cell>
          <cell r="C3125">
            <v>1840</v>
          </cell>
          <cell r="E3125" t="str">
            <v>PP-R Pipe -PN20</v>
          </cell>
          <cell r="F3125" t="str">
            <v>Ống PP-R nước nóng loại PN20</v>
          </cell>
          <cell r="G3125" t="str">
            <v>20A (DN25)</v>
          </cell>
          <cell r="H3125" t="str">
            <v>m</v>
          </cell>
          <cell r="I3125">
            <v>13</v>
          </cell>
          <cell r="J3125">
            <v>20800</v>
          </cell>
          <cell r="K3125">
            <v>270400</v>
          </cell>
          <cell r="M3125" t="str">
            <v>Tien Phong</v>
          </cell>
          <cell r="N3125">
            <v>0</v>
          </cell>
          <cell r="O3125" t="str">
            <v>Viet nam</v>
          </cell>
          <cell r="Q3125">
            <v>100</v>
          </cell>
          <cell r="R3125" t="str">
            <v>Eur</v>
          </cell>
          <cell r="S3125">
            <v>0</v>
          </cell>
          <cell r="T3125">
            <v>13</v>
          </cell>
          <cell r="U3125">
            <v>20785.5</v>
          </cell>
          <cell r="V3125">
            <v>270211.5</v>
          </cell>
          <cell r="W3125">
            <v>19.32</v>
          </cell>
          <cell r="X3125">
            <v>251.16</v>
          </cell>
          <cell r="Y3125">
            <v>79451.570000000007</v>
          </cell>
          <cell r="Z3125">
            <v>1032870.4100000001</v>
          </cell>
          <cell r="AA3125">
            <v>83424.149999999994</v>
          </cell>
          <cell r="AB3125">
            <v>1084513.95</v>
          </cell>
          <cell r="AC3125">
            <v>1.5</v>
          </cell>
          <cell r="AD3125">
            <v>19.5</v>
          </cell>
          <cell r="AE3125" t="e">
            <v>#REF!</v>
          </cell>
          <cell r="AF3125" t="e">
            <v>#REF!</v>
          </cell>
          <cell r="AI3125">
            <v>20800</v>
          </cell>
          <cell r="AJ3125">
            <v>270400</v>
          </cell>
        </row>
        <row r="3126">
          <cell r="A3126" t="str">
            <v>B30972</v>
          </cell>
          <cell r="B3126">
            <v>9258</v>
          </cell>
          <cell r="C3126">
            <v>1847</v>
          </cell>
          <cell r="E3126" t="str">
            <v>PP-R pipe fitting</v>
          </cell>
          <cell r="F3126" t="str">
            <v>Phụ kiện ống PP-R</v>
          </cell>
          <cell r="H3126" t="str">
            <v>lot</v>
          </cell>
          <cell r="J3126">
            <v>121495300</v>
          </cell>
          <cell r="K3126">
            <v>0</v>
          </cell>
          <cell r="M3126">
            <v>0</v>
          </cell>
          <cell r="N3126">
            <v>0</v>
          </cell>
          <cell r="O3126">
            <v>0</v>
          </cell>
          <cell r="R3126" t="str">
            <v>PPR</v>
          </cell>
          <cell r="S3126">
            <v>1.2</v>
          </cell>
          <cell r="T3126">
            <v>0</v>
          </cell>
          <cell r="U3126">
            <v>121486822.2</v>
          </cell>
          <cell r="V3126">
            <v>0</v>
          </cell>
          <cell r="W3126">
            <v>0</v>
          </cell>
          <cell r="X3126">
            <v>0</v>
          </cell>
          <cell r="Z3126">
            <v>0</v>
          </cell>
          <cell r="AA3126">
            <v>0</v>
          </cell>
          <cell r="AB3126">
            <v>0</v>
          </cell>
          <cell r="AC3126">
            <v>0</v>
          </cell>
          <cell r="AD3126">
            <v>0</v>
          </cell>
          <cell r="AE3126" t="e">
            <v>#REF!</v>
          </cell>
          <cell r="AF3126" t="e">
            <v>#REF!</v>
          </cell>
          <cell r="AI3126">
            <v>121495300</v>
          </cell>
          <cell r="AJ3126">
            <v>0</v>
          </cell>
        </row>
        <row r="3127">
          <cell r="A3127" t="str">
            <v>B30973</v>
          </cell>
          <cell r="B3127">
            <v>9270</v>
          </cell>
          <cell r="C3127">
            <v>1834</v>
          </cell>
          <cell r="E3127" t="str">
            <v>Ditto Suspended &amp; Supports Materials</v>
          </cell>
          <cell r="F3127" t="str">
            <v>Vật tư làm giá đỡ</v>
          </cell>
          <cell r="H3127" t="str">
            <v>Lot</v>
          </cell>
          <cell r="J3127">
            <v>20249200</v>
          </cell>
          <cell r="K3127">
            <v>0</v>
          </cell>
          <cell r="M3127">
            <v>0</v>
          </cell>
          <cell r="N3127">
            <v>0</v>
          </cell>
          <cell r="O3127">
            <v>0</v>
          </cell>
          <cell r="R3127" t="str">
            <v>PPR</v>
          </cell>
          <cell r="S3127">
            <v>0.2</v>
          </cell>
          <cell r="T3127">
            <v>0</v>
          </cell>
          <cell r="U3127">
            <v>20247803.699999999</v>
          </cell>
          <cell r="V3127">
            <v>0</v>
          </cell>
          <cell r="W3127">
            <v>0</v>
          </cell>
          <cell r="X3127">
            <v>0</v>
          </cell>
          <cell r="Z3127">
            <v>0</v>
          </cell>
          <cell r="AA3127">
            <v>0</v>
          </cell>
          <cell r="AB3127">
            <v>0</v>
          </cell>
          <cell r="AC3127">
            <v>0</v>
          </cell>
          <cell r="AD3127">
            <v>0</v>
          </cell>
          <cell r="AE3127" t="e">
            <v>#REF!</v>
          </cell>
          <cell r="AF3127" t="e">
            <v>#REF!</v>
          </cell>
          <cell r="AI3127">
            <v>20249200</v>
          </cell>
          <cell r="AJ3127">
            <v>0</v>
          </cell>
        </row>
        <row r="3128">
          <cell r="A3128" t="str">
            <v>B30974</v>
          </cell>
          <cell r="B3128">
            <v>10705</v>
          </cell>
          <cell r="C3128">
            <v>1847</v>
          </cell>
          <cell r="E3128" t="str">
            <v>Côn thu PPR D140x90</v>
          </cell>
          <cell r="F3128">
            <v>0</v>
          </cell>
          <cell r="G3128">
            <v>0</v>
          </cell>
          <cell r="H3128" t="str">
            <v>cái</v>
          </cell>
          <cell r="I3128">
            <v>1</v>
          </cell>
          <cell r="J3128">
            <v>426700</v>
          </cell>
          <cell r="K3128">
            <v>426700</v>
          </cell>
          <cell r="M3128" t="str">
            <v>Tiền Phong</v>
          </cell>
          <cell r="N3128">
            <v>0</v>
          </cell>
          <cell r="O3128" t="str">
            <v>Việt Nam</v>
          </cell>
          <cell r="Q3128">
            <v>100</v>
          </cell>
          <cell r="R3128">
            <v>426695.52999999997</v>
          </cell>
          <cell r="S3128">
            <v>0</v>
          </cell>
          <cell r="T3128">
            <v>1</v>
          </cell>
          <cell r="U3128">
            <v>426661.5</v>
          </cell>
          <cell r="V3128">
            <v>426661.5</v>
          </cell>
          <cell r="W3128">
            <v>0</v>
          </cell>
          <cell r="X3128">
            <v>0</v>
          </cell>
          <cell r="Y3128">
            <v>0</v>
          </cell>
          <cell r="Z3128">
            <v>0</v>
          </cell>
          <cell r="AA3128">
            <v>0</v>
          </cell>
          <cell r="AB3128">
            <v>0</v>
          </cell>
          <cell r="AC3128">
            <v>0</v>
          </cell>
          <cell r="AD3128">
            <v>0</v>
          </cell>
          <cell r="AE3128" t="e">
            <v>#REF!</v>
          </cell>
          <cell r="AF3128" t="e">
            <v>#REF!</v>
          </cell>
          <cell r="AI3128">
            <v>426700</v>
          </cell>
          <cell r="AJ3128">
            <v>426700</v>
          </cell>
        </row>
        <row r="3129">
          <cell r="A3129" t="str">
            <v>B30975</v>
          </cell>
          <cell r="B3129">
            <v>10706</v>
          </cell>
          <cell r="C3129">
            <v>1847</v>
          </cell>
          <cell r="E3129" t="str">
            <v>Côn thu PPR D140x75</v>
          </cell>
          <cell r="F3129">
            <v>0</v>
          </cell>
          <cell r="G3129">
            <v>0</v>
          </cell>
          <cell r="H3129" t="str">
            <v>cái</v>
          </cell>
          <cell r="I3129">
            <v>1</v>
          </cell>
          <cell r="J3129">
            <v>426700</v>
          </cell>
          <cell r="K3129">
            <v>426700</v>
          </cell>
          <cell r="M3129" t="str">
            <v>Tiền Phong</v>
          </cell>
          <cell r="N3129">
            <v>0</v>
          </cell>
          <cell r="O3129" t="str">
            <v>Việt Nam</v>
          </cell>
          <cell r="Q3129">
            <v>100</v>
          </cell>
          <cell r="R3129">
            <v>426695.52999999997</v>
          </cell>
          <cell r="S3129">
            <v>0</v>
          </cell>
          <cell r="T3129">
            <v>1</v>
          </cell>
          <cell r="U3129">
            <v>426661.5</v>
          </cell>
          <cell r="V3129">
            <v>426661.5</v>
          </cell>
          <cell r="W3129">
            <v>0</v>
          </cell>
          <cell r="X3129">
            <v>0</v>
          </cell>
          <cell r="Y3129">
            <v>0</v>
          </cell>
          <cell r="Z3129">
            <v>0</v>
          </cell>
          <cell r="AA3129">
            <v>0</v>
          </cell>
          <cell r="AB3129">
            <v>0</v>
          </cell>
          <cell r="AC3129">
            <v>0</v>
          </cell>
          <cell r="AD3129">
            <v>0</v>
          </cell>
          <cell r="AE3129" t="e">
            <v>#REF!</v>
          </cell>
          <cell r="AF3129" t="e">
            <v>#REF!</v>
          </cell>
          <cell r="AI3129">
            <v>426700</v>
          </cell>
          <cell r="AJ3129">
            <v>426700</v>
          </cell>
        </row>
        <row r="3130">
          <cell r="A3130" t="str">
            <v>B30976</v>
          </cell>
          <cell r="B3130">
            <v>10707</v>
          </cell>
          <cell r="C3130">
            <v>1847</v>
          </cell>
          <cell r="E3130" t="str">
            <v>Côn thu PPR D90x75</v>
          </cell>
          <cell r="F3130">
            <v>0</v>
          </cell>
          <cell r="G3130">
            <v>0</v>
          </cell>
          <cell r="H3130" t="str">
            <v>cái</v>
          </cell>
          <cell r="I3130">
            <v>1</v>
          </cell>
          <cell r="J3130">
            <v>166100</v>
          </cell>
          <cell r="K3130">
            <v>166100</v>
          </cell>
          <cell r="M3130" t="str">
            <v>Tiền Phong</v>
          </cell>
          <cell r="N3130">
            <v>0</v>
          </cell>
          <cell r="O3130" t="str">
            <v>Việt Nam</v>
          </cell>
          <cell r="Q3130">
            <v>100</v>
          </cell>
          <cell r="R3130">
            <v>166000</v>
          </cell>
          <cell r="S3130">
            <v>0</v>
          </cell>
          <cell r="T3130">
            <v>1</v>
          </cell>
          <cell r="U3130">
            <v>166060.5</v>
          </cell>
          <cell r="V3130">
            <v>166060.5</v>
          </cell>
          <cell r="W3130">
            <v>0</v>
          </cell>
          <cell r="X3130">
            <v>0</v>
          </cell>
          <cell r="Y3130">
            <v>0</v>
          </cell>
          <cell r="Z3130">
            <v>0</v>
          </cell>
          <cell r="AA3130">
            <v>0</v>
          </cell>
          <cell r="AB3130">
            <v>0</v>
          </cell>
          <cell r="AC3130">
            <v>0</v>
          </cell>
          <cell r="AD3130">
            <v>0</v>
          </cell>
          <cell r="AE3130" t="e">
            <v>#REF!</v>
          </cell>
          <cell r="AF3130" t="e">
            <v>#REF!</v>
          </cell>
          <cell r="AI3130">
            <v>166100</v>
          </cell>
          <cell r="AJ3130">
            <v>166100</v>
          </cell>
        </row>
        <row r="3131">
          <cell r="A3131" t="str">
            <v>B30977</v>
          </cell>
          <cell r="B3131">
            <v>10708</v>
          </cell>
          <cell r="C3131">
            <v>1847</v>
          </cell>
          <cell r="E3131" t="str">
            <v>Côn thu PPR D75x50</v>
          </cell>
          <cell r="F3131">
            <v>0</v>
          </cell>
          <cell r="G3131">
            <v>0</v>
          </cell>
          <cell r="H3131" t="str">
            <v>cái</v>
          </cell>
          <cell r="I3131">
            <v>1</v>
          </cell>
          <cell r="J3131">
            <v>48300</v>
          </cell>
          <cell r="K3131">
            <v>48300</v>
          </cell>
          <cell r="M3131" t="str">
            <v>Tiền Phong</v>
          </cell>
          <cell r="N3131">
            <v>0</v>
          </cell>
          <cell r="O3131" t="str">
            <v>Việt Nam</v>
          </cell>
          <cell r="Q3131">
            <v>100</v>
          </cell>
          <cell r="R3131">
            <v>48215.53</v>
          </cell>
          <cell r="S3131">
            <v>0</v>
          </cell>
          <cell r="T3131">
            <v>1</v>
          </cell>
          <cell r="U3131">
            <v>48276</v>
          </cell>
          <cell r="V3131">
            <v>48276</v>
          </cell>
          <cell r="W3131">
            <v>0</v>
          </cell>
          <cell r="X3131">
            <v>0</v>
          </cell>
          <cell r="Y3131">
            <v>0</v>
          </cell>
          <cell r="Z3131">
            <v>0</v>
          </cell>
          <cell r="AA3131">
            <v>0</v>
          </cell>
          <cell r="AB3131">
            <v>0</v>
          </cell>
          <cell r="AC3131">
            <v>0</v>
          </cell>
          <cell r="AD3131">
            <v>0</v>
          </cell>
          <cell r="AE3131" t="e">
            <v>#REF!</v>
          </cell>
          <cell r="AF3131" t="e">
            <v>#REF!</v>
          </cell>
          <cell r="AI3131">
            <v>48300</v>
          </cell>
          <cell r="AJ3131">
            <v>48300</v>
          </cell>
        </row>
        <row r="3132">
          <cell r="A3132" t="str">
            <v>B30978</v>
          </cell>
          <cell r="B3132">
            <v>10709</v>
          </cell>
          <cell r="C3132">
            <v>1847</v>
          </cell>
          <cell r="E3132" t="str">
            <v>Côn thu PPR D75x25</v>
          </cell>
          <cell r="F3132">
            <v>0</v>
          </cell>
          <cell r="G3132">
            <v>0</v>
          </cell>
          <cell r="H3132" t="str">
            <v>cái</v>
          </cell>
          <cell r="I3132">
            <v>1</v>
          </cell>
          <cell r="J3132">
            <v>53000</v>
          </cell>
          <cell r="K3132">
            <v>53000</v>
          </cell>
          <cell r="M3132" t="str">
            <v>Tiền Phong</v>
          </cell>
          <cell r="N3132">
            <v>0</v>
          </cell>
          <cell r="O3132" t="str">
            <v>Việt Nam</v>
          </cell>
          <cell r="Q3132">
            <v>100</v>
          </cell>
          <cell r="R3132">
            <v>53037</v>
          </cell>
          <cell r="S3132">
            <v>0</v>
          </cell>
          <cell r="T3132">
            <v>1</v>
          </cell>
          <cell r="U3132">
            <v>52969.5</v>
          </cell>
          <cell r="V3132">
            <v>52969.5</v>
          </cell>
          <cell r="W3132">
            <v>0</v>
          </cell>
          <cell r="X3132">
            <v>0</v>
          </cell>
          <cell r="Y3132">
            <v>0</v>
          </cell>
          <cell r="Z3132">
            <v>0</v>
          </cell>
          <cell r="AA3132">
            <v>0</v>
          </cell>
          <cell r="AB3132">
            <v>0</v>
          </cell>
          <cell r="AC3132">
            <v>0</v>
          </cell>
          <cell r="AD3132">
            <v>0</v>
          </cell>
          <cell r="AE3132" t="e">
            <v>#REF!</v>
          </cell>
          <cell r="AF3132" t="e">
            <v>#REF!</v>
          </cell>
          <cell r="AI3132">
            <v>53000</v>
          </cell>
          <cell r="AJ3132">
            <v>53000</v>
          </cell>
        </row>
        <row r="3133">
          <cell r="A3133" t="str">
            <v>B30979</v>
          </cell>
          <cell r="B3133">
            <v>10710</v>
          </cell>
          <cell r="C3133">
            <v>1847</v>
          </cell>
          <cell r="E3133" t="str">
            <v>Tê PPR D140x140</v>
          </cell>
          <cell r="F3133">
            <v>0</v>
          </cell>
          <cell r="G3133">
            <v>0</v>
          </cell>
          <cell r="H3133" t="str">
            <v>cái</v>
          </cell>
          <cell r="I3133">
            <v>12</v>
          </cell>
          <cell r="J3133">
            <v>647500</v>
          </cell>
          <cell r="K3133">
            <v>7770000</v>
          </cell>
          <cell r="M3133" t="str">
            <v>Tiền Phong</v>
          </cell>
          <cell r="N3133">
            <v>0</v>
          </cell>
          <cell r="O3133" t="str">
            <v>Việt Nam</v>
          </cell>
          <cell r="Q3133">
            <v>100</v>
          </cell>
          <cell r="R3133">
            <v>647475.52999999991</v>
          </cell>
          <cell r="S3133">
            <v>0</v>
          </cell>
          <cell r="T3133">
            <v>12</v>
          </cell>
          <cell r="U3133">
            <v>647479.5</v>
          </cell>
          <cell r="V3133">
            <v>7769754</v>
          </cell>
          <cell r="W3133">
            <v>0</v>
          </cell>
          <cell r="X3133">
            <v>0</v>
          </cell>
          <cell r="Y3133">
            <v>0</v>
          </cell>
          <cell r="Z3133">
            <v>0</v>
          </cell>
          <cell r="AA3133">
            <v>0</v>
          </cell>
          <cell r="AB3133">
            <v>0</v>
          </cell>
          <cell r="AC3133">
            <v>0</v>
          </cell>
          <cell r="AD3133">
            <v>0</v>
          </cell>
          <cell r="AE3133" t="e">
            <v>#REF!</v>
          </cell>
          <cell r="AF3133" t="e">
            <v>#REF!</v>
          </cell>
          <cell r="AI3133">
            <v>647500</v>
          </cell>
          <cell r="AJ3133">
            <v>7770000</v>
          </cell>
        </row>
        <row r="3134">
          <cell r="A3134" t="str">
            <v>B30980</v>
          </cell>
          <cell r="B3134">
            <v>10711</v>
          </cell>
          <cell r="C3134">
            <v>1847</v>
          </cell>
          <cell r="E3134" t="str">
            <v>Tê PPR D140x90</v>
          </cell>
          <cell r="F3134">
            <v>0</v>
          </cell>
          <cell r="G3134">
            <v>0</v>
          </cell>
          <cell r="H3134" t="str">
            <v>cái</v>
          </cell>
          <cell r="I3134">
            <v>8</v>
          </cell>
          <cell r="J3134">
            <v>995900</v>
          </cell>
          <cell r="K3134">
            <v>7967200</v>
          </cell>
          <cell r="M3134" t="str">
            <v>Tiền Phong</v>
          </cell>
          <cell r="N3134">
            <v>0</v>
          </cell>
          <cell r="O3134" t="str">
            <v>Việt Nam</v>
          </cell>
          <cell r="Q3134">
            <v>100</v>
          </cell>
          <cell r="R3134">
            <v>995924.47</v>
          </cell>
          <cell r="S3134">
            <v>0</v>
          </cell>
          <cell r="T3134">
            <v>8</v>
          </cell>
          <cell r="U3134">
            <v>995916</v>
          </cell>
          <cell r="V3134">
            <v>7967328</v>
          </cell>
          <cell r="W3134">
            <v>0</v>
          </cell>
          <cell r="X3134">
            <v>0</v>
          </cell>
          <cell r="Y3134">
            <v>0</v>
          </cell>
          <cell r="Z3134">
            <v>0</v>
          </cell>
          <cell r="AA3134">
            <v>0</v>
          </cell>
          <cell r="AB3134">
            <v>0</v>
          </cell>
          <cell r="AC3134">
            <v>0</v>
          </cell>
          <cell r="AD3134">
            <v>0</v>
          </cell>
          <cell r="AE3134" t="e">
            <v>#REF!</v>
          </cell>
          <cell r="AF3134" t="e">
            <v>#REF!</v>
          </cell>
          <cell r="AI3134">
            <v>995900</v>
          </cell>
          <cell r="AJ3134">
            <v>7967200</v>
          </cell>
        </row>
        <row r="3135">
          <cell r="A3135" t="str">
            <v>B30981</v>
          </cell>
          <cell r="B3135">
            <v>10712</v>
          </cell>
          <cell r="C3135">
            <v>1847</v>
          </cell>
          <cell r="E3135" t="str">
            <v>Tê PPR D90x90</v>
          </cell>
          <cell r="F3135">
            <v>0</v>
          </cell>
          <cell r="G3135">
            <v>0</v>
          </cell>
          <cell r="H3135" t="str">
            <v>cái</v>
          </cell>
          <cell r="I3135">
            <v>2</v>
          </cell>
          <cell r="J3135">
            <v>234000</v>
          </cell>
          <cell r="K3135">
            <v>468000</v>
          </cell>
          <cell r="M3135" t="str">
            <v>Tiền Phong</v>
          </cell>
          <cell r="N3135">
            <v>0</v>
          </cell>
          <cell r="O3135" t="str">
            <v>Việt Nam</v>
          </cell>
          <cell r="Q3135">
            <v>100</v>
          </cell>
          <cell r="R3135">
            <v>233908.94</v>
          </cell>
          <cell r="S3135">
            <v>0</v>
          </cell>
          <cell r="T3135">
            <v>2</v>
          </cell>
          <cell r="U3135">
            <v>234004.5</v>
          </cell>
          <cell r="V3135">
            <v>468009</v>
          </cell>
          <cell r="W3135">
            <v>0</v>
          </cell>
          <cell r="X3135">
            <v>0</v>
          </cell>
          <cell r="Y3135">
            <v>0</v>
          </cell>
          <cell r="Z3135">
            <v>0</v>
          </cell>
          <cell r="AA3135">
            <v>0</v>
          </cell>
          <cell r="AB3135">
            <v>0</v>
          </cell>
          <cell r="AC3135">
            <v>0</v>
          </cell>
          <cell r="AD3135">
            <v>0</v>
          </cell>
          <cell r="AE3135" t="e">
            <v>#REF!</v>
          </cell>
          <cell r="AF3135" t="e">
            <v>#REF!</v>
          </cell>
          <cell r="AI3135">
            <v>234000</v>
          </cell>
          <cell r="AJ3135">
            <v>468000</v>
          </cell>
        </row>
        <row r="3136">
          <cell r="A3136" t="str">
            <v>B30982</v>
          </cell>
          <cell r="B3136">
            <v>10713</v>
          </cell>
          <cell r="C3136">
            <v>1847</v>
          </cell>
          <cell r="E3136" t="str">
            <v>Tê PPR D90x63</v>
          </cell>
          <cell r="F3136">
            <v>0</v>
          </cell>
          <cell r="G3136">
            <v>0</v>
          </cell>
          <cell r="H3136" t="str">
            <v>cái</v>
          </cell>
          <cell r="I3136">
            <v>1</v>
          </cell>
          <cell r="J3136">
            <v>234000</v>
          </cell>
          <cell r="K3136">
            <v>234000</v>
          </cell>
          <cell r="M3136" t="str">
            <v>Tiền Phong</v>
          </cell>
          <cell r="N3136">
            <v>0</v>
          </cell>
          <cell r="O3136" t="str">
            <v>Việt Nam</v>
          </cell>
          <cell r="Q3136">
            <v>100</v>
          </cell>
          <cell r="R3136">
            <v>233908.94</v>
          </cell>
          <cell r="S3136">
            <v>0</v>
          </cell>
          <cell r="T3136">
            <v>1</v>
          </cell>
          <cell r="U3136">
            <v>234004.5</v>
          </cell>
          <cell r="V3136">
            <v>234004.5</v>
          </cell>
          <cell r="W3136">
            <v>0</v>
          </cell>
          <cell r="X3136">
            <v>0</v>
          </cell>
          <cell r="Y3136">
            <v>0</v>
          </cell>
          <cell r="Z3136">
            <v>0</v>
          </cell>
          <cell r="AA3136">
            <v>0</v>
          </cell>
          <cell r="AB3136">
            <v>0</v>
          </cell>
          <cell r="AC3136">
            <v>0</v>
          </cell>
          <cell r="AD3136">
            <v>0</v>
          </cell>
          <cell r="AE3136" t="e">
            <v>#REF!</v>
          </cell>
          <cell r="AF3136" t="e">
            <v>#REF!</v>
          </cell>
          <cell r="AI3136">
            <v>234000</v>
          </cell>
          <cell r="AJ3136">
            <v>234000</v>
          </cell>
        </row>
        <row r="3137">
          <cell r="A3137" t="str">
            <v>B30983</v>
          </cell>
          <cell r="B3137">
            <v>10714</v>
          </cell>
          <cell r="C3137">
            <v>1847</v>
          </cell>
          <cell r="E3137" t="str">
            <v>Tê PPR D90x50</v>
          </cell>
          <cell r="F3137">
            <v>0</v>
          </cell>
          <cell r="G3137">
            <v>0</v>
          </cell>
          <cell r="H3137" t="str">
            <v>cái</v>
          </cell>
          <cell r="I3137">
            <v>3</v>
          </cell>
          <cell r="J3137">
            <v>234000</v>
          </cell>
          <cell r="K3137">
            <v>702000</v>
          </cell>
          <cell r="M3137" t="str">
            <v>Tiền Phong</v>
          </cell>
          <cell r="N3137">
            <v>0</v>
          </cell>
          <cell r="O3137" t="str">
            <v>Việt Nam</v>
          </cell>
          <cell r="Q3137">
            <v>100</v>
          </cell>
          <cell r="R3137">
            <v>233908.94</v>
          </cell>
          <cell r="S3137">
            <v>0</v>
          </cell>
          <cell r="T3137">
            <v>3</v>
          </cell>
          <cell r="U3137">
            <v>234004.5</v>
          </cell>
          <cell r="V3137">
            <v>702013.5</v>
          </cell>
          <cell r="W3137">
            <v>0</v>
          </cell>
          <cell r="X3137">
            <v>0</v>
          </cell>
          <cell r="Y3137">
            <v>0</v>
          </cell>
          <cell r="Z3137">
            <v>0</v>
          </cell>
          <cell r="AA3137">
            <v>0</v>
          </cell>
          <cell r="AB3137">
            <v>0</v>
          </cell>
          <cell r="AC3137">
            <v>0</v>
          </cell>
          <cell r="AD3137">
            <v>0</v>
          </cell>
          <cell r="AE3137" t="e">
            <v>#REF!</v>
          </cell>
          <cell r="AF3137" t="e">
            <v>#REF!</v>
          </cell>
          <cell r="AI3137">
            <v>234000</v>
          </cell>
          <cell r="AJ3137">
            <v>702000</v>
          </cell>
        </row>
        <row r="3138">
          <cell r="A3138" t="str">
            <v>B30984</v>
          </cell>
          <cell r="B3138">
            <v>10715</v>
          </cell>
          <cell r="C3138">
            <v>1847</v>
          </cell>
          <cell r="E3138" t="str">
            <v>Tê PPR D90x40</v>
          </cell>
          <cell r="F3138">
            <v>0</v>
          </cell>
          <cell r="G3138">
            <v>0</v>
          </cell>
          <cell r="H3138" t="str">
            <v>cái</v>
          </cell>
          <cell r="I3138">
            <v>1</v>
          </cell>
          <cell r="J3138">
            <v>234000</v>
          </cell>
          <cell r="K3138">
            <v>234000</v>
          </cell>
          <cell r="M3138" t="str">
            <v>Tiền Phong</v>
          </cell>
          <cell r="N3138">
            <v>0</v>
          </cell>
          <cell r="O3138" t="str">
            <v>Việt Nam</v>
          </cell>
          <cell r="Q3138">
            <v>100</v>
          </cell>
          <cell r="R3138">
            <v>233908.94</v>
          </cell>
          <cell r="S3138">
            <v>0</v>
          </cell>
          <cell r="T3138">
            <v>1</v>
          </cell>
          <cell r="U3138">
            <v>234004.5</v>
          </cell>
          <cell r="V3138">
            <v>234004.5</v>
          </cell>
          <cell r="W3138">
            <v>0</v>
          </cell>
          <cell r="X3138">
            <v>0</v>
          </cell>
          <cell r="Y3138">
            <v>0</v>
          </cell>
          <cell r="Z3138">
            <v>0</v>
          </cell>
          <cell r="AA3138">
            <v>0</v>
          </cell>
          <cell r="AB3138">
            <v>0</v>
          </cell>
          <cell r="AC3138">
            <v>0</v>
          </cell>
          <cell r="AD3138">
            <v>0</v>
          </cell>
          <cell r="AE3138" t="e">
            <v>#REF!</v>
          </cell>
          <cell r="AF3138" t="e">
            <v>#REF!</v>
          </cell>
          <cell r="AI3138">
            <v>234000</v>
          </cell>
          <cell r="AJ3138">
            <v>234000</v>
          </cell>
        </row>
        <row r="3139">
          <cell r="A3139" t="str">
            <v>B30985</v>
          </cell>
          <cell r="B3139">
            <v>10716</v>
          </cell>
          <cell r="C3139">
            <v>1847</v>
          </cell>
          <cell r="E3139" t="str">
            <v>Tê PPR D90x25</v>
          </cell>
          <cell r="F3139">
            <v>0</v>
          </cell>
          <cell r="G3139">
            <v>0</v>
          </cell>
          <cell r="H3139" t="str">
            <v>cái</v>
          </cell>
          <cell r="I3139">
            <v>1</v>
          </cell>
          <cell r="J3139">
            <v>234000</v>
          </cell>
          <cell r="K3139">
            <v>234000</v>
          </cell>
          <cell r="M3139" t="str">
            <v>Tiền Phong</v>
          </cell>
          <cell r="N3139">
            <v>0</v>
          </cell>
          <cell r="O3139" t="str">
            <v>Việt Nam</v>
          </cell>
          <cell r="Q3139">
            <v>100</v>
          </cell>
          <cell r="R3139">
            <v>233908.94</v>
          </cell>
          <cell r="S3139">
            <v>0</v>
          </cell>
          <cell r="T3139">
            <v>1</v>
          </cell>
          <cell r="U3139">
            <v>234004.5</v>
          </cell>
          <cell r="V3139">
            <v>234004.5</v>
          </cell>
          <cell r="W3139">
            <v>0</v>
          </cell>
          <cell r="X3139">
            <v>0</v>
          </cell>
          <cell r="Y3139">
            <v>0</v>
          </cell>
          <cell r="Z3139">
            <v>0</v>
          </cell>
          <cell r="AA3139">
            <v>0</v>
          </cell>
          <cell r="AB3139">
            <v>0</v>
          </cell>
          <cell r="AC3139">
            <v>0</v>
          </cell>
          <cell r="AD3139">
            <v>0</v>
          </cell>
          <cell r="AE3139" t="e">
            <v>#REF!</v>
          </cell>
          <cell r="AF3139" t="e">
            <v>#REF!</v>
          </cell>
          <cell r="AI3139">
            <v>234000</v>
          </cell>
          <cell r="AJ3139">
            <v>234000</v>
          </cell>
        </row>
        <row r="3140">
          <cell r="A3140" t="str">
            <v>B30986</v>
          </cell>
          <cell r="B3140">
            <v>10717</v>
          </cell>
          <cell r="C3140">
            <v>1847</v>
          </cell>
          <cell r="E3140" t="str">
            <v>Tê PPR D75x75</v>
          </cell>
          <cell r="F3140">
            <v>0</v>
          </cell>
          <cell r="G3140">
            <v>0</v>
          </cell>
          <cell r="H3140" t="str">
            <v>cái</v>
          </cell>
          <cell r="I3140">
            <v>3</v>
          </cell>
          <cell r="J3140">
            <v>150600</v>
          </cell>
          <cell r="K3140">
            <v>451800</v>
          </cell>
          <cell r="M3140" t="str">
            <v>Tiền Phong</v>
          </cell>
          <cell r="N3140">
            <v>0</v>
          </cell>
          <cell r="O3140" t="str">
            <v>Việt Nam</v>
          </cell>
          <cell r="Q3140">
            <v>100</v>
          </cell>
          <cell r="R3140">
            <v>150682.35</v>
          </cell>
          <cell r="S3140">
            <v>0</v>
          </cell>
          <cell r="T3140">
            <v>3</v>
          </cell>
          <cell r="U3140">
            <v>150639</v>
          </cell>
          <cell r="V3140">
            <v>451917</v>
          </cell>
          <cell r="W3140">
            <v>0</v>
          </cell>
          <cell r="X3140">
            <v>0</v>
          </cell>
          <cell r="Y3140">
            <v>0</v>
          </cell>
          <cell r="Z3140">
            <v>0</v>
          </cell>
          <cell r="AA3140">
            <v>0</v>
          </cell>
          <cell r="AB3140">
            <v>0</v>
          </cell>
          <cell r="AC3140">
            <v>0</v>
          </cell>
          <cell r="AD3140">
            <v>0</v>
          </cell>
          <cell r="AE3140" t="e">
            <v>#REF!</v>
          </cell>
          <cell r="AF3140" t="e">
            <v>#REF!</v>
          </cell>
          <cell r="AI3140">
            <v>150600</v>
          </cell>
          <cell r="AJ3140">
            <v>451800</v>
          </cell>
        </row>
        <row r="3141">
          <cell r="A3141" t="str">
            <v>B30987</v>
          </cell>
          <cell r="B3141">
            <v>10718</v>
          </cell>
          <cell r="C3141">
            <v>1847</v>
          </cell>
          <cell r="E3141" t="str">
            <v>Tê PPR D75x63</v>
          </cell>
          <cell r="F3141">
            <v>0</v>
          </cell>
          <cell r="G3141">
            <v>0</v>
          </cell>
          <cell r="H3141" t="str">
            <v>cái</v>
          </cell>
          <cell r="I3141">
            <v>1</v>
          </cell>
          <cell r="J3141">
            <v>139700</v>
          </cell>
          <cell r="K3141">
            <v>139700</v>
          </cell>
          <cell r="M3141" t="str">
            <v>Tiền Phong</v>
          </cell>
          <cell r="N3141">
            <v>0</v>
          </cell>
          <cell r="O3141" t="str">
            <v>Việt Nam</v>
          </cell>
          <cell r="Q3141">
            <v>100</v>
          </cell>
          <cell r="R3141">
            <v>139591.06</v>
          </cell>
          <cell r="S3141">
            <v>0</v>
          </cell>
          <cell r="T3141">
            <v>1</v>
          </cell>
          <cell r="U3141">
            <v>139687.5</v>
          </cell>
          <cell r="V3141">
            <v>139687.5</v>
          </cell>
          <cell r="W3141">
            <v>0</v>
          </cell>
          <cell r="X3141">
            <v>0</v>
          </cell>
          <cell r="Y3141">
            <v>0</v>
          </cell>
          <cell r="Z3141">
            <v>0</v>
          </cell>
          <cell r="AA3141">
            <v>0</v>
          </cell>
          <cell r="AB3141">
            <v>0</v>
          </cell>
          <cell r="AC3141">
            <v>0</v>
          </cell>
          <cell r="AD3141">
            <v>0</v>
          </cell>
          <cell r="AE3141" t="e">
            <v>#REF!</v>
          </cell>
          <cell r="AF3141" t="e">
            <v>#REF!</v>
          </cell>
          <cell r="AI3141">
            <v>139700</v>
          </cell>
          <cell r="AJ3141">
            <v>139700</v>
          </cell>
        </row>
        <row r="3142">
          <cell r="A3142" t="str">
            <v>B30988</v>
          </cell>
          <cell r="B3142">
            <v>10719</v>
          </cell>
          <cell r="C3142">
            <v>1847</v>
          </cell>
          <cell r="E3142" t="str">
            <v>Tê PPR D75x50</v>
          </cell>
          <cell r="F3142">
            <v>0</v>
          </cell>
          <cell r="G3142">
            <v>0</v>
          </cell>
          <cell r="H3142" t="str">
            <v>cái</v>
          </cell>
          <cell r="I3142">
            <v>1</v>
          </cell>
          <cell r="J3142">
            <v>139700</v>
          </cell>
          <cell r="K3142">
            <v>139700</v>
          </cell>
          <cell r="M3142" t="str">
            <v>Tiền Phong</v>
          </cell>
          <cell r="N3142">
            <v>0</v>
          </cell>
          <cell r="O3142" t="str">
            <v>Việt Nam</v>
          </cell>
          <cell r="Q3142">
            <v>100</v>
          </cell>
          <cell r="R3142">
            <v>139591.06</v>
          </cell>
          <cell r="S3142">
            <v>0</v>
          </cell>
          <cell r="T3142">
            <v>1</v>
          </cell>
          <cell r="U3142">
            <v>139687.5</v>
          </cell>
          <cell r="V3142">
            <v>139687.5</v>
          </cell>
          <cell r="W3142">
            <v>0</v>
          </cell>
          <cell r="X3142">
            <v>0</v>
          </cell>
          <cell r="Y3142">
            <v>0</v>
          </cell>
          <cell r="Z3142">
            <v>0</v>
          </cell>
          <cell r="AA3142">
            <v>0</v>
          </cell>
          <cell r="AB3142">
            <v>0</v>
          </cell>
          <cell r="AC3142">
            <v>0</v>
          </cell>
          <cell r="AD3142">
            <v>0</v>
          </cell>
          <cell r="AE3142" t="e">
            <v>#REF!</v>
          </cell>
          <cell r="AF3142" t="e">
            <v>#REF!</v>
          </cell>
          <cell r="AI3142">
            <v>139700</v>
          </cell>
          <cell r="AJ3142">
            <v>139700</v>
          </cell>
        </row>
        <row r="3143">
          <cell r="A3143" t="str">
            <v>B30989</v>
          </cell>
          <cell r="B3143">
            <v>10720</v>
          </cell>
          <cell r="C3143">
            <v>1847</v>
          </cell>
          <cell r="E3143" t="str">
            <v>Tê PPR D75x25</v>
          </cell>
          <cell r="F3143">
            <v>0</v>
          </cell>
          <cell r="G3143">
            <v>0</v>
          </cell>
          <cell r="H3143" t="str">
            <v>cái</v>
          </cell>
          <cell r="I3143">
            <v>1</v>
          </cell>
          <cell r="J3143">
            <v>139700</v>
          </cell>
          <cell r="K3143">
            <v>139700</v>
          </cell>
          <cell r="M3143" t="str">
            <v>Tiền Phong</v>
          </cell>
          <cell r="N3143">
            <v>0</v>
          </cell>
          <cell r="O3143" t="str">
            <v>Việt Nam</v>
          </cell>
          <cell r="Q3143">
            <v>100</v>
          </cell>
          <cell r="R3143">
            <v>139591.06</v>
          </cell>
          <cell r="S3143">
            <v>0</v>
          </cell>
          <cell r="T3143">
            <v>1</v>
          </cell>
          <cell r="U3143">
            <v>139687.5</v>
          </cell>
          <cell r="V3143">
            <v>139687.5</v>
          </cell>
          <cell r="W3143">
            <v>0</v>
          </cell>
          <cell r="X3143">
            <v>0</v>
          </cell>
          <cell r="Y3143">
            <v>0</v>
          </cell>
          <cell r="Z3143">
            <v>0</v>
          </cell>
          <cell r="AA3143">
            <v>0</v>
          </cell>
          <cell r="AB3143">
            <v>0</v>
          </cell>
          <cell r="AC3143">
            <v>0</v>
          </cell>
          <cell r="AD3143">
            <v>0</v>
          </cell>
          <cell r="AE3143" t="e">
            <v>#REF!</v>
          </cell>
          <cell r="AF3143" t="e">
            <v>#REF!</v>
          </cell>
          <cell r="AI3143">
            <v>139700</v>
          </cell>
          <cell r="AJ3143">
            <v>139700</v>
          </cell>
        </row>
        <row r="3144">
          <cell r="A3144" t="str">
            <v>B30990</v>
          </cell>
          <cell r="B3144">
            <v>10721</v>
          </cell>
          <cell r="C3144">
            <v>1847</v>
          </cell>
          <cell r="E3144" t="str">
            <v>Tê PPR D75x20</v>
          </cell>
          <cell r="F3144">
            <v>0</v>
          </cell>
          <cell r="G3144">
            <v>0</v>
          </cell>
          <cell r="H3144" t="str">
            <v>cái</v>
          </cell>
          <cell r="I3144">
            <v>1</v>
          </cell>
          <cell r="J3144">
            <v>139700</v>
          </cell>
          <cell r="K3144">
            <v>139700</v>
          </cell>
          <cell r="M3144" t="str">
            <v>Tiền Phong</v>
          </cell>
          <cell r="N3144">
            <v>0</v>
          </cell>
          <cell r="O3144" t="str">
            <v>Việt Nam</v>
          </cell>
          <cell r="Q3144">
            <v>100</v>
          </cell>
          <cell r="R3144">
            <v>139591.06</v>
          </cell>
          <cell r="S3144">
            <v>0</v>
          </cell>
          <cell r="T3144">
            <v>1</v>
          </cell>
          <cell r="U3144">
            <v>139687.5</v>
          </cell>
          <cell r="V3144">
            <v>139687.5</v>
          </cell>
          <cell r="W3144">
            <v>0</v>
          </cell>
          <cell r="X3144">
            <v>0</v>
          </cell>
          <cell r="Y3144">
            <v>0</v>
          </cell>
          <cell r="Z3144">
            <v>0</v>
          </cell>
          <cell r="AA3144">
            <v>0</v>
          </cell>
          <cell r="AB3144">
            <v>0</v>
          </cell>
          <cell r="AC3144">
            <v>0</v>
          </cell>
          <cell r="AD3144">
            <v>0</v>
          </cell>
          <cell r="AE3144" t="e">
            <v>#REF!</v>
          </cell>
          <cell r="AF3144" t="e">
            <v>#REF!</v>
          </cell>
          <cell r="AI3144">
            <v>139700</v>
          </cell>
          <cell r="AJ3144">
            <v>139700</v>
          </cell>
        </row>
        <row r="3145">
          <cell r="A3145" t="str">
            <v>B30991</v>
          </cell>
          <cell r="B3145">
            <v>10722</v>
          </cell>
          <cell r="C3145">
            <v>1847</v>
          </cell>
          <cell r="E3145" t="str">
            <v>Tê PPR D63x32</v>
          </cell>
          <cell r="F3145">
            <v>0</v>
          </cell>
          <cell r="G3145">
            <v>0</v>
          </cell>
          <cell r="H3145" t="str">
            <v>cái</v>
          </cell>
          <cell r="I3145">
            <v>12</v>
          </cell>
          <cell r="J3145">
            <v>110400</v>
          </cell>
          <cell r="K3145">
            <v>1324800</v>
          </cell>
          <cell r="M3145" t="str">
            <v>Tiền Phong</v>
          </cell>
          <cell r="N3145">
            <v>0</v>
          </cell>
          <cell r="O3145" t="str">
            <v>Việt Nam</v>
          </cell>
          <cell r="Q3145">
            <v>100</v>
          </cell>
          <cell r="R3145">
            <v>110390</v>
          </cell>
          <cell r="S3145">
            <v>0</v>
          </cell>
          <cell r="T3145">
            <v>12</v>
          </cell>
          <cell r="U3145">
            <v>110409</v>
          </cell>
          <cell r="V3145">
            <v>1324908</v>
          </cell>
          <cell r="W3145">
            <v>0</v>
          </cell>
          <cell r="X3145">
            <v>0</v>
          </cell>
          <cell r="Y3145">
            <v>0</v>
          </cell>
          <cell r="Z3145">
            <v>0</v>
          </cell>
          <cell r="AA3145">
            <v>0</v>
          </cell>
          <cell r="AB3145">
            <v>0</v>
          </cell>
          <cell r="AC3145">
            <v>0</v>
          </cell>
          <cell r="AD3145">
            <v>0</v>
          </cell>
          <cell r="AE3145" t="e">
            <v>#REF!</v>
          </cell>
          <cell r="AF3145" t="e">
            <v>#REF!</v>
          </cell>
          <cell r="AI3145">
            <v>110400</v>
          </cell>
          <cell r="AJ3145">
            <v>1324800</v>
          </cell>
        </row>
        <row r="3146">
          <cell r="A3146" t="str">
            <v>B30992</v>
          </cell>
          <cell r="B3146">
            <v>10723</v>
          </cell>
          <cell r="C3146">
            <v>1847</v>
          </cell>
          <cell r="E3146" t="str">
            <v>Tê PPR D50x32</v>
          </cell>
          <cell r="F3146">
            <v>0</v>
          </cell>
          <cell r="G3146">
            <v>0</v>
          </cell>
          <cell r="H3146" t="str">
            <v>cái</v>
          </cell>
          <cell r="I3146">
            <v>16</v>
          </cell>
          <cell r="J3146">
            <v>59900</v>
          </cell>
          <cell r="K3146">
            <v>958400</v>
          </cell>
          <cell r="M3146" t="str">
            <v>Tiền Phong</v>
          </cell>
          <cell r="N3146">
            <v>0</v>
          </cell>
          <cell r="O3146" t="str">
            <v>Việt Nam</v>
          </cell>
          <cell r="Q3146">
            <v>100</v>
          </cell>
          <cell r="R3146">
            <v>60009</v>
          </cell>
          <cell r="S3146">
            <v>0</v>
          </cell>
          <cell r="T3146">
            <v>16</v>
          </cell>
          <cell r="U3146">
            <v>59898</v>
          </cell>
          <cell r="V3146">
            <v>958368</v>
          </cell>
          <cell r="W3146">
            <v>0</v>
          </cell>
          <cell r="X3146">
            <v>0</v>
          </cell>
          <cell r="Y3146">
            <v>0</v>
          </cell>
          <cell r="Z3146">
            <v>0</v>
          </cell>
          <cell r="AA3146">
            <v>0</v>
          </cell>
          <cell r="AB3146">
            <v>0</v>
          </cell>
          <cell r="AC3146">
            <v>0</v>
          </cell>
          <cell r="AD3146">
            <v>0</v>
          </cell>
          <cell r="AE3146" t="e">
            <v>#REF!</v>
          </cell>
          <cell r="AF3146" t="e">
            <v>#REF!</v>
          </cell>
          <cell r="AI3146">
            <v>59900</v>
          </cell>
          <cell r="AJ3146">
            <v>958400</v>
          </cell>
        </row>
        <row r="3147">
          <cell r="A3147" t="str">
            <v>B30993</v>
          </cell>
          <cell r="B3147">
            <v>10724</v>
          </cell>
          <cell r="C3147">
            <v>1847</v>
          </cell>
          <cell r="E3147" t="str">
            <v>Tê PPR D50x25</v>
          </cell>
          <cell r="F3147">
            <v>0</v>
          </cell>
          <cell r="G3147">
            <v>0</v>
          </cell>
          <cell r="H3147" t="str">
            <v>cái</v>
          </cell>
          <cell r="I3147">
            <v>16</v>
          </cell>
          <cell r="J3147">
            <v>59900</v>
          </cell>
          <cell r="K3147">
            <v>958400</v>
          </cell>
          <cell r="M3147" t="str">
            <v>Tiền Phong</v>
          </cell>
          <cell r="N3147">
            <v>0</v>
          </cell>
          <cell r="O3147" t="str">
            <v>Việt Nam</v>
          </cell>
          <cell r="Q3147">
            <v>100</v>
          </cell>
          <cell r="R3147">
            <v>60009</v>
          </cell>
          <cell r="S3147">
            <v>0</v>
          </cell>
          <cell r="T3147">
            <v>16</v>
          </cell>
          <cell r="U3147">
            <v>59898</v>
          </cell>
          <cell r="V3147">
            <v>958368</v>
          </cell>
          <cell r="W3147">
            <v>0</v>
          </cell>
          <cell r="X3147">
            <v>0</v>
          </cell>
          <cell r="Y3147">
            <v>0</v>
          </cell>
          <cell r="Z3147">
            <v>0</v>
          </cell>
          <cell r="AA3147">
            <v>0</v>
          </cell>
          <cell r="AB3147">
            <v>0</v>
          </cell>
          <cell r="AC3147">
            <v>0</v>
          </cell>
          <cell r="AD3147">
            <v>0</v>
          </cell>
          <cell r="AE3147" t="e">
            <v>#REF!</v>
          </cell>
          <cell r="AF3147" t="e">
            <v>#REF!</v>
          </cell>
          <cell r="AI3147">
            <v>59900</v>
          </cell>
          <cell r="AJ3147">
            <v>958400</v>
          </cell>
        </row>
        <row r="3148">
          <cell r="A3148" t="str">
            <v>B30994</v>
          </cell>
          <cell r="B3148">
            <v>10725</v>
          </cell>
          <cell r="C3148">
            <v>1847</v>
          </cell>
          <cell r="E3148" t="str">
            <v>Tê PPR D40x25</v>
          </cell>
          <cell r="F3148">
            <v>0</v>
          </cell>
          <cell r="G3148">
            <v>0</v>
          </cell>
          <cell r="H3148" t="str">
            <v>cái</v>
          </cell>
          <cell r="I3148">
            <v>45</v>
          </cell>
          <cell r="J3148">
            <v>33700</v>
          </cell>
          <cell r="K3148">
            <v>1516500</v>
          </cell>
          <cell r="M3148" t="str">
            <v>Tiền Phong</v>
          </cell>
          <cell r="N3148">
            <v>0</v>
          </cell>
          <cell r="O3148" t="str">
            <v>Việt Nam</v>
          </cell>
          <cell r="Q3148">
            <v>100</v>
          </cell>
          <cell r="R3148">
            <v>33781</v>
          </cell>
          <cell r="S3148">
            <v>0</v>
          </cell>
          <cell r="T3148">
            <v>45</v>
          </cell>
          <cell r="U3148">
            <v>33748.5</v>
          </cell>
          <cell r="V3148">
            <v>1518682.5</v>
          </cell>
          <cell r="W3148">
            <v>0</v>
          </cell>
          <cell r="X3148">
            <v>0</v>
          </cell>
          <cell r="Y3148">
            <v>0</v>
          </cell>
          <cell r="Z3148">
            <v>0</v>
          </cell>
          <cell r="AA3148">
            <v>0</v>
          </cell>
          <cell r="AB3148">
            <v>0</v>
          </cell>
          <cell r="AC3148">
            <v>0</v>
          </cell>
          <cell r="AD3148">
            <v>0</v>
          </cell>
          <cell r="AE3148" t="e">
            <v>#REF!</v>
          </cell>
          <cell r="AF3148" t="e">
            <v>#REF!</v>
          </cell>
          <cell r="AI3148">
            <v>33700</v>
          </cell>
          <cell r="AJ3148">
            <v>1516500</v>
          </cell>
        </row>
        <row r="3149">
          <cell r="A3149" t="str">
            <v>B30995</v>
          </cell>
          <cell r="B3149">
            <v>10726</v>
          </cell>
          <cell r="C3149">
            <v>1847</v>
          </cell>
          <cell r="E3149" t="str">
            <v>Tê PPR D32x25</v>
          </cell>
          <cell r="F3149">
            <v>0</v>
          </cell>
          <cell r="G3149">
            <v>0</v>
          </cell>
          <cell r="H3149" t="str">
            <v>cái</v>
          </cell>
          <cell r="I3149">
            <v>25</v>
          </cell>
          <cell r="J3149">
            <v>13900</v>
          </cell>
          <cell r="K3149">
            <v>347500</v>
          </cell>
          <cell r="M3149" t="str">
            <v>Tiền Phong</v>
          </cell>
          <cell r="N3149">
            <v>0</v>
          </cell>
          <cell r="O3149" t="str">
            <v>Việt Nam</v>
          </cell>
          <cell r="Q3149">
            <v>100</v>
          </cell>
          <cell r="R3149">
            <v>13958.939999999999</v>
          </cell>
          <cell r="S3149">
            <v>0</v>
          </cell>
          <cell r="T3149">
            <v>25</v>
          </cell>
          <cell r="U3149">
            <v>13857</v>
          </cell>
          <cell r="V3149">
            <v>346425</v>
          </cell>
          <cell r="W3149">
            <v>0</v>
          </cell>
          <cell r="X3149">
            <v>0</v>
          </cell>
          <cell r="Y3149">
            <v>0</v>
          </cell>
          <cell r="Z3149">
            <v>0</v>
          </cell>
          <cell r="AA3149">
            <v>0</v>
          </cell>
          <cell r="AB3149">
            <v>0</v>
          </cell>
          <cell r="AC3149">
            <v>0</v>
          </cell>
          <cell r="AD3149">
            <v>0</v>
          </cell>
          <cell r="AE3149" t="e">
            <v>#REF!</v>
          </cell>
          <cell r="AF3149" t="e">
            <v>#REF!</v>
          </cell>
          <cell r="AI3149">
            <v>13900</v>
          </cell>
          <cell r="AJ3149">
            <v>347500</v>
          </cell>
        </row>
        <row r="3150">
          <cell r="A3150" t="str">
            <v>B30996</v>
          </cell>
          <cell r="B3150">
            <v>10727</v>
          </cell>
          <cell r="C3150">
            <v>1847</v>
          </cell>
          <cell r="E3150" t="str">
            <v>Măng sông nối ống PPR D140</v>
          </cell>
          <cell r="F3150">
            <v>0</v>
          </cell>
          <cell r="G3150">
            <v>0</v>
          </cell>
          <cell r="H3150" t="str">
            <v>cái</v>
          </cell>
          <cell r="I3150">
            <v>20</v>
          </cell>
          <cell r="J3150">
            <v>0</v>
          </cell>
          <cell r="K3150">
            <v>0</v>
          </cell>
          <cell r="L3150" t="str">
            <v>sẽ báo giá sau</v>
          </cell>
          <cell r="M3150" t="str">
            <v>Tiền Phong</v>
          </cell>
          <cell r="N3150">
            <v>0</v>
          </cell>
          <cell r="O3150" t="str">
            <v>Việt Nam</v>
          </cell>
          <cell r="Q3150">
            <v>100</v>
          </cell>
          <cell r="R3150">
            <v>0</v>
          </cell>
          <cell r="S3150">
            <v>0</v>
          </cell>
          <cell r="T3150">
            <v>20</v>
          </cell>
          <cell r="U3150">
            <v>0</v>
          </cell>
          <cell r="V3150">
            <v>0</v>
          </cell>
          <cell r="W3150">
            <v>0</v>
          </cell>
          <cell r="X3150">
            <v>0</v>
          </cell>
          <cell r="Y3150">
            <v>0</v>
          </cell>
          <cell r="Z3150">
            <v>0</v>
          </cell>
          <cell r="AA3150">
            <v>0</v>
          </cell>
          <cell r="AB3150">
            <v>0</v>
          </cell>
          <cell r="AC3150">
            <v>0</v>
          </cell>
          <cell r="AD3150">
            <v>0</v>
          </cell>
          <cell r="AE3150" t="e">
            <v>#REF!</v>
          </cell>
          <cell r="AF3150" t="e">
            <v>#REF!</v>
          </cell>
          <cell r="AI3150">
            <v>0</v>
          </cell>
          <cell r="AJ3150" t="str">
            <v/>
          </cell>
        </row>
        <row r="3151">
          <cell r="A3151" t="str">
            <v>B30997</v>
          </cell>
          <cell r="B3151">
            <v>10728</v>
          </cell>
          <cell r="C3151">
            <v>1847</v>
          </cell>
          <cell r="E3151" t="str">
            <v>Măng sông nối ống PPR D90</v>
          </cell>
          <cell r="F3151">
            <v>0</v>
          </cell>
          <cell r="G3151">
            <v>0</v>
          </cell>
          <cell r="H3151" t="str">
            <v>cái</v>
          </cell>
          <cell r="I3151">
            <v>5</v>
          </cell>
          <cell r="J3151">
            <v>0</v>
          </cell>
          <cell r="K3151">
            <v>0</v>
          </cell>
          <cell r="L3151" t="str">
            <v>sẽ báo giá sau</v>
          </cell>
          <cell r="M3151" t="str">
            <v>Tiền Phong</v>
          </cell>
          <cell r="N3151">
            <v>0</v>
          </cell>
          <cell r="O3151" t="str">
            <v>Việt Nam</v>
          </cell>
          <cell r="Q3151">
            <v>100</v>
          </cell>
          <cell r="R3151">
            <v>0</v>
          </cell>
          <cell r="S3151">
            <v>0</v>
          </cell>
          <cell r="T3151">
            <v>5</v>
          </cell>
          <cell r="U3151">
            <v>0</v>
          </cell>
          <cell r="V3151">
            <v>0</v>
          </cell>
          <cell r="W3151">
            <v>0</v>
          </cell>
          <cell r="X3151">
            <v>0</v>
          </cell>
          <cell r="Y3151">
            <v>0</v>
          </cell>
          <cell r="Z3151">
            <v>0</v>
          </cell>
          <cell r="AA3151">
            <v>0</v>
          </cell>
          <cell r="AB3151">
            <v>0</v>
          </cell>
          <cell r="AC3151">
            <v>0</v>
          </cell>
          <cell r="AD3151">
            <v>0</v>
          </cell>
          <cell r="AE3151" t="e">
            <v>#REF!</v>
          </cell>
          <cell r="AF3151" t="e">
            <v>#REF!</v>
          </cell>
          <cell r="AI3151">
            <v>0</v>
          </cell>
          <cell r="AJ3151" t="str">
            <v/>
          </cell>
        </row>
        <row r="3152">
          <cell r="A3152" t="str">
            <v>B30998</v>
          </cell>
          <cell r="B3152">
            <v>10729</v>
          </cell>
          <cell r="C3152">
            <v>1847</v>
          </cell>
          <cell r="E3152" t="str">
            <v>Măng sông nối ống PPR D75</v>
          </cell>
          <cell r="F3152">
            <v>0</v>
          </cell>
          <cell r="G3152">
            <v>0</v>
          </cell>
          <cell r="H3152" t="str">
            <v>cái</v>
          </cell>
          <cell r="I3152">
            <v>40</v>
          </cell>
          <cell r="J3152">
            <v>58100</v>
          </cell>
          <cell r="K3152">
            <v>2324000</v>
          </cell>
          <cell r="M3152" t="str">
            <v>Tiền Phong</v>
          </cell>
          <cell r="N3152">
            <v>0</v>
          </cell>
          <cell r="O3152" t="str">
            <v>Việt Nam</v>
          </cell>
          <cell r="Q3152">
            <v>100</v>
          </cell>
          <cell r="R3152">
            <v>58175.53</v>
          </cell>
          <cell r="S3152">
            <v>0</v>
          </cell>
          <cell r="T3152">
            <v>40</v>
          </cell>
          <cell r="U3152">
            <v>58110</v>
          </cell>
          <cell r="V3152">
            <v>2324400</v>
          </cell>
          <cell r="W3152">
            <v>0</v>
          </cell>
          <cell r="X3152">
            <v>0</v>
          </cell>
          <cell r="Y3152">
            <v>0</v>
          </cell>
          <cell r="Z3152">
            <v>0</v>
          </cell>
          <cell r="AA3152">
            <v>0</v>
          </cell>
          <cell r="AB3152">
            <v>0</v>
          </cell>
          <cell r="AC3152">
            <v>0</v>
          </cell>
          <cell r="AD3152">
            <v>0</v>
          </cell>
          <cell r="AE3152" t="e">
            <v>#REF!</v>
          </cell>
          <cell r="AF3152" t="e">
            <v>#REF!</v>
          </cell>
          <cell r="AI3152">
            <v>58100</v>
          </cell>
          <cell r="AJ3152">
            <v>2324000</v>
          </cell>
        </row>
        <row r="3153">
          <cell r="A3153" t="str">
            <v>B30999</v>
          </cell>
          <cell r="B3153">
            <v>10730</v>
          </cell>
          <cell r="C3153">
            <v>1847</v>
          </cell>
          <cell r="E3153" t="str">
            <v>Măng sông nối ống PPR D50</v>
          </cell>
          <cell r="F3153">
            <v>0</v>
          </cell>
          <cell r="G3153">
            <v>0</v>
          </cell>
          <cell r="H3153" t="str">
            <v>cái</v>
          </cell>
          <cell r="I3153">
            <v>4</v>
          </cell>
          <cell r="J3153">
            <v>17400</v>
          </cell>
          <cell r="K3153">
            <v>69600</v>
          </cell>
          <cell r="M3153" t="str">
            <v>Tiền Phong</v>
          </cell>
          <cell r="N3153">
            <v>0</v>
          </cell>
          <cell r="O3153" t="str">
            <v>Việt Nam</v>
          </cell>
          <cell r="Q3153">
            <v>100</v>
          </cell>
          <cell r="R3153">
            <v>17354.469999999998</v>
          </cell>
          <cell r="S3153">
            <v>0</v>
          </cell>
          <cell r="T3153">
            <v>4</v>
          </cell>
          <cell r="U3153">
            <v>17433</v>
          </cell>
          <cell r="V3153">
            <v>69732</v>
          </cell>
          <cell r="W3153">
            <v>0</v>
          </cell>
          <cell r="X3153">
            <v>0</v>
          </cell>
          <cell r="Y3153">
            <v>0</v>
          </cell>
          <cell r="Z3153">
            <v>0</v>
          </cell>
          <cell r="AA3153">
            <v>0</v>
          </cell>
          <cell r="AB3153">
            <v>0</v>
          </cell>
          <cell r="AC3153">
            <v>0</v>
          </cell>
          <cell r="AD3153">
            <v>0</v>
          </cell>
          <cell r="AE3153" t="e">
            <v>#REF!</v>
          </cell>
          <cell r="AF3153" t="e">
            <v>#REF!</v>
          </cell>
          <cell r="AI3153">
            <v>17400</v>
          </cell>
          <cell r="AJ3153">
            <v>69600</v>
          </cell>
        </row>
        <row r="3154">
          <cell r="A3154" t="str">
            <v>B31000</v>
          </cell>
          <cell r="B3154">
            <v>10731</v>
          </cell>
          <cell r="C3154">
            <v>1847</v>
          </cell>
          <cell r="E3154" t="str">
            <v>Măng sông nối ống PPR D25</v>
          </cell>
          <cell r="F3154">
            <v>0</v>
          </cell>
          <cell r="G3154">
            <v>0</v>
          </cell>
          <cell r="H3154" t="str">
            <v>cái</v>
          </cell>
          <cell r="I3154">
            <v>4</v>
          </cell>
          <cell r="J3154">
            <v>4000</v>
          </cell>
          <cell r="K3154">
            <v>16000</v>
          </cell>
          <cell r="M3154" t="str">
            <v>Tiền Phong</v>
          </cell>
          <cell r="N3154">
            <v>0</v>
          </cell>
          <cell r="O3154" t="str">
            <v>Việt Nam</v>
          </cell>
          <cell r="Q3154">
            <v>100</v>
          </cell>
          <cell r="R3154">
            <v>3923.41</v>
          </cell>
          <cell r="S3154">
            <v>0</v>
          </cell>
          <cell r="T3154">
            <v>4</v>
          </cell>
          <cell r="U3154">
            <v>4023</v>
          </cell>
          <cell r="V3154">
            <v>16092</v>
          </cell>
          <cell r="W3154">
            <v>0</v>
          </cell>
          <cell r="X3154">
            <v>0</v>
          </cell>
          <cell r="Y3154">
            <v>0</v>
          </cell>
          <cell r="Z3154">
            <v>0</v>
          </cell>
          <cell r="AA3154">
            <v>0</v>
          </cell>
          <cell r="AB3154">
            <v>0</v>
          </cell>
          <cell r="AC3154">
            <v>0</v>
          </cell>
          <cell r="AD3154">
            <v>0</v>
          </cell>
          <cell r="AE3154" t="e">
            <v>#REF!</v>
          </cell>
          <cell r="AF3154" t="e">
            <v>#REF!</v>
          </cell>
          <cell r="AI3154">
            <v>4000</v>
          </cell>
          <cell r="AJ3154">
            <v>16000</v>
          </cell>
        </row>
        <row r="3155">
          <cell r="A3155" t="str">
            <v>B31001</v>
          </cell>
          <cell r="B3155">
            <v>7519</v>
          </cell>
          <cell r="C3155">
            <v>1845</v>
          </cell>
          <cell r="E3155" t="str">
            <v>Cách nhiệt ống cấp nước nóng  D140 dày 15mm</v>
          </cell>
          <cell r="F3155" t="str">
            <v>Bảo ôn bông thủy tinh, loại ống định hình (tỷ trọng 64Kg/m3, t=30)</v>
          </cell>
          <cell r="G3155" t="str">
            <v>125A</v>
          </cell>
          <cell r="H3155" t="str">
            <v>m</v>
          </cell>
          <cell r="I3155">
            <v>72</v>
          </cell>
          <cell r="J3155">
            <v>254100</v>
          </cell>
          <cell r="K3155">
            <v>18295200</v>
          </cell>
          <cell r="M3155" t="str">
            <v>Seikisui</v>
          </cell>
          <cell r="N3155">
            <v>0</v>
          </cell>
          <cell r="O3155" t="str">
            <v>Thailand</v>
          </cell>
          <cell r="Q3155">
            <v>100</v>
          </cell>
          <cell r="R3155">
            <v>11.04</v>
          </cell>
          <cell r="S3155">
            <v>28.8</v>
          </cell>
          <cell r="T3155">
            <v>72</v>
          </cell>
          <cell r="U3155">
            <v>254146.32</v>
          </cell>
          <cell r="V3155">
            <v>18298535.039999999</v>
          </cell>
          <cell r="W3155">
            <v>20.16</v>
          </cell>
          <cell r="X3155">
            <v>1451.52</v>
          </cell>
          <cell r="Y3155">
            <v>82905.98</v>
          </cell>
          <cell r="Z3155">
            <v>5969230.5599999996</v>
          </cell>
          <cell r="AA3155">
            <v>87051.28</v>
          </cell>
          <cell r="AB3155">
            <v>6267692.1600000001</v>
          </cell>
          <cell r="AC3155">
            <v>1.6</v>
          </cell>
          <cell r="AD3155">
            <v>115.2</v>
          </cell>
          <cell r="AE3155" t="e">
            <v>#REF!</v>
          </cell>
          <cell r="AF3155" t="e">
            <v>#REF!</v>
          </cell>
          <cell r="AI3155">
            <v>254100</v>
          </cell>
          <cell r="AJ3155">
            <v>18295200</v>
          </cell>
        </row>
        <row r="3156">
          <cell r="A3156" t="str">
            <v>B31002</v>
          </cell>
          <cell r="B3156">
            <v>7517</v>
          </cell>
          <cell r="C3156">
            <v>1845</v>
          </cell>
          <cell r="E3156" t="str">
            <v>Cách nhiệt ống cấp nước nóng  D90 dày 15mm</v>
          </cell>
          <cell r="F3156" t="str">
            <v>Bảo ôn bông thủy tinh, loại ống định hình (tỷ trọng 64Kg/m3, t=30)</v>
          </cell>
          <cell r="G3156" t="str">
            <v>80A</v>
          </cell>
          <cell r="H3156" t="str">
            <v>m</v>
          </cell>
          <cell r="I3156">
            <v>5</v>
          </cell>
          <cell r="J3156">
            <v>180500</v>
          </cell>
          <cell r="K3156">
            <v>902500</v>
          </cell>
          <cell r="M3156" t="str">
            <v>Seikisui</v>
          </cell>
          <cell r="N3156">
            <v>0</v>
          </cell>
          <cell r="O3156" t="str">
            <v>Thailand</v>
          </cell>
          <cell r="Q3156">
            <v>100</v>
          </cell>
          <cell r="R3156">
            <v>7.84</v>
          </cell>
          <cell r="S3156">
            <v>18.600000000000001</v>
          </cell>
          <cell r="T3156">
            <v>5</v>
          </cell>
          <cell r="U3156">
            <v>180480.72</v>
          </cell>
          <cell r="V3156">
            <v>902403.6</v>
          </cell>
          <cell r="W3156">
            <v>13.02</v>
          </cell>
          <cell r="X3156">
            <v>65.099999999999994</v>
          </cell>
          <cell r="Y3156">
            <v>53543.45</v>
          </cell>
          <cell r="Z3156">
            <v>267717.25</v>
          </cell>
          <cell r="AA3156">
            <v>56220.62</v>
          </cell>
          <cell r="AB3156">
            <v>281103.10000000003</v>
          </cell>
          <cell r="AC3156">
            <v>1</v>
          </cell>
          <cell r="AD3156">
            <v>5</v>
          </cell>
          <cell r="AE3156" t="e">
            <v>#REF!</v>
          </cell>
          <cell r="AF3156" t="e">
            <v>#REF!</v>
          </cell>
          <cell r="AI3156">
            <v>180500</v>
          </cell>
          <cell r="AJ3156">
            <v>902500</v>
          </cell>
        </row>
        <row r="3157">
          <cell r="A3157" t="str">
            <v>B31003</v>
          </cell>
          <cell r="B3157">
            <v>7516</v>
          </cell>
          <cell r="C3157">
            <v>1845</v>
          </cell>
          <cell r="E3157" t="str">
            <v>Cách nhiệt ống cấp nước nóng  D75 dày 15mm</v>
          </cell>
          <cell r="F3157" t="str">
            <v>Bảo ôn bông thủy tinh, loại ống định hình (tỷ trọng 64Kg/m3, t=30)</v>
          </cell>
          <cell r="G3157" t="str">
            <v>65A</v>
          </cell>
          <cell r="H3157" t="str">
            <v>m</v>
          </cell>
          <cell r="I3157">
            <v>112</v>
          </cell>
          <cell r="J3157">
            <v>139700</v>
          </cell>
          <cell r="K3157">
            <v>15646400</v>
          </cell>
          <cell r="M3157" t="str">
            <v>Seikisui</v>
          </cell>
          <cell r="N3157">
            <v>0</v>
          </cell>
          <cell r="O3157" t="str">
            <v>Thailand</v>
          </cell>
          <cell r="Q3157">
            <v>100</v>
          </cell>
          <cell r="R3157">
            <v>6.07</v>
          </cell>
          <cell r="S3157">
            <v>16.2</v>
          </cell>
          <cell r="T3157">
            <v>112</v>
          </cell>
          <cell r="U3157">
            <v>139734.44</v>
          </cell>
          <cell r="V3157">
            <v>15650257.280000001</v>
          </cell>
          <cell r="W3157">
            <v>11.339999999999998</v>
          </cell>
          <cell r="X3157">
            <v>1270.0799999999997</v>
          </cell>
          <cell r="Y3157">
            <v>46634.62</v>
          </cell>
          <cell r="Z3157">
            <v>5223077.4400000004</v>
          </cell>
          <cell r="AA3157">
            <v>48966.35</v>
          </cell>
          <cell r="AB3157">
            <v>5484231.2000000002</v>
          </cell>
          <cell r="AC3157">
            <v>0.9</v>
          </cell>
          <cell r="AD3157">
            <v>100.8</v>
          </cell>
          <cell r="AE3157" t="e">
            <v>#REF!</v>
          </cell>
          <cell r="AF3157" t="e">
            <v>#REF!</v>
          </cell>
          <cell r="AI3157">
            <v>139700</v>
          </cell>
          <cell r="AJ3157">
            <v>15646400</v>
          </cell>
        </row>
        <row r="3158">
          <cell r="A3158" t="str">
            <v>B31004</v>
          </cell>
          <cell r="B3158">
            <v>7514</v>
          </cell>
          <cell r="C3158">
            <v>1845</v>
          </cell>
          <cell r="E3158" t="str">
            <v>Cách nhiệt ống cấp nước nóng  D50 dày 15mm</v>
          </cell>
          <cell r="F3158" t="str">
            <v>Bảo ôn bông thủy tinh, loại ống định hình (tỷ trọng 64Kg/m3, t=30)</v>
          </cell>
          <cell r="G3158" t="str">
            <v>40A</v>
          </cell>
          <cell r="H3158" t="str">
            <v>m</v>
          </cell>
          <cell r="I3158">
            <v>13</v>
          </cell>
          <cell r="J3158">
            <v>98500</v>
          </cell>
          <cell r="K3158">
            <v>1280500</v>
          </cell>
          <cell r="M3158" t="str">
            <v>Seikisui</v>
          </cell>
          <cell r="N3158">
            <v>0</v>
          </cell>
          <cell r="O3158" t="str">
            <v>Thailand</v>
          </cell>
          <cell r="Q3158">
            <v>100</v>
          </cell>
          <cell r="R3158">
            <v>4.28</v>
          </cell>
          <cell r="S3158">
            <v>9.6</v>
          </cell>
          <cell r="T3158">
            <v>13</v>
          </cell>
          <cell r="U3158">
            <v>98527.74</v>
          </cell>
          <cell r="V3158">
            <v>1280860.6200000001</v>
          </cell>
          <cell r="W3158">
            <v>6.72</v>
          </cell>
          <cell r="X3158">
            <v>87.36</v>
          </cell>
          <cell r="Y3158">
            <v>27635.33</v>
          </cell>
          <cell r="Z3158">
            <v>359259.29000000004</v>
          </cell>
          <cell r="AA3158">
            <v>29017.09</v>
          </cell>
          <cell r="AB3158">
            <v>377222.17</v>
          </cell>
          <cell r="AC3158">
            <v>0.5</v>
          </cell>
          <cell r="AD3158">
            <v>6.5</v>
          </cell>
          <cell r="AE3158" t="e">
            <v>#REF!</v>
          </cell>
          <cell r="AF3158" t="e">
            <v>#REF!</v>
          </cell>
          <cell r="AI3158">
            <v>98500</v>
          </cell>
          <cell r="AJ3158">
            <v>1280500</v>
          </cell>
        </row>
        <row r="3159">
          <cell r="A3159" t="str">
            <v>B31005</v>
          </cell>
          <cell r="B3159">
            <v>7511</v>
          </cell>
          <cell r="C3159">
            <v>1845</v>
          </cell>
          <cell r="E3159" t="str">
            <v>Cách nhiệt ống cấp nước nóng  D25 dày 15mm</v>
          </cell>
          <cell r="F3159" t="str">
            <v>Bảo ôn bông thủy tinh, loại ống định hình (tỷ trọng 64Kg/m3, t=30)</v>
          </cell>
          <cell r="G3159" t="str">
            <v>20A</v>
          </cell>
          <cell r="H3159" t="str">
            <v>m</v>
          </cell>
          <cell r="I3159">
            <v>13</v>
          </cell>
          <cell r="J3159">
            <v>61900</v>
          </cell>
          <cell r="K3159">
            <v>804700</v>
          </cell>
          <cell r="M3159" t="str">
            <v>Seikisui</v>
          </cell>
          <cell r="N3159">
            <v>0</v>
          </cell>
          <cell r="O3159" t="str">
            <v>Thailand</v>
          </cell>
          <cell r="Q3159">
            <v>100</v>
          </cell>
          <cell r="R3159">
            <v>2.69</v>
          </cell>
          <cell r="S3159">
            <v>5.4</v>
          </cell>
          <cell r="T3159">
            <v>13</v>
          </cell>
          <cell r="U3159">
            <v>61925.15</v>
          </cell>
          <cell r="V3159">
            <v>805026.95000000007</v>
          </cell>
          <cell r="W3159">
            <v>3.78</v>
          </cell>
          <cell r="X3159">
            <v>49.14</v>
          </cell>
          <cell r="Y3159">
            <v>15544.87</v>
          </cell>
          <cell r="Z3159">
            <v>202083.31</v>
          </cell>
          <cell r="AA3159">
            <v>16322.12</v>
          </cell>
          <cell r="AB3159">
            <v>212187.56</v>
          </cell>
          <cell r="AC3159">
            <v>0.3</v>
          </cell>
          <cell r="AD3159">
            <v>3.9</v>
          </cell>
          <cell r="AE3159" t="e">
            <v>#REF!</v>
          </cell>
          <cell r="AF3159" t="e">
            <v>#REF!</v>
          </cell>
          <cell r="AI3159">
            <v>61900</v>
          </cell>
          <cell r="AJ3159">
            <v>804700</v>
          </cell>
        </row>
        <row r="3160">
          <cell r="A3160" t="str">
            <v>B31006</v>
          </cell>
          <cell r="C3160">
            <v>0</v>
          </cell>
          <cell r="E3160">
            <v>0</v>
          </cell>
          <cell r="F3160">
            <v>0</v>
          </cell>
          <cell r="G3160">
            <v>0</v>
          </cell>
          <cell r="H3160">
            <v>0</v>
          </cell>
          <cell r="I3160">
            <v>8</v>
          </cell>
          <cell r="J3160">
            <v>0</v>
          </cell>
          <cell r="K3160">
            <v>0</v>
          </cell>
          <cell r="L3160" t="str">
            <v>sẽ báo giá sau</v>
          </cell>
          <cell r="M3160">
            <v>0</v>
          </cell>
          <cell r="N3160">
            <v>0</v>
          </cell>
          <cell r="O3160">
            <v>0</v>
          </cell>
          <cell r="Q3160" t="e">
            <v>#N/A</v>
          </cell>
          <cell r="R3160" t="str">
            <v/>
          </cell>
          <cell r="S3160" t="str">
            <v/>
          </cell>
          <cell r="T3160">
            <v>8</v>
          </cell>
          <cell r="U3160">
            <v>0</v>
          </cell>
          <cell r="V3160">
            <v>0</v>
          </cell>
          <cell r="W3160">
            <v>0</v>
          </cell>
          <cell r="X3160">
            <v>0</v>
          </cell>
          <cell r="Y3160">
            <v>0</v>
          </cell>
          <cell r="Z3160">
            <v>0</v>
          </cell>
          <cell r="AA3160">
            <v>0</v>
          </cell>
          <cell r="AB3160">
            <v>0</v>
          </cell>
          <cell r="AC3160">
            <v>0</v>
          </cell>
          <cell r="AD3160">
            <v>0</v>
          </cell>
          <cell r="AE3160" t="e">
            <v>#REF!</v>
          </cell>
          <cell r="AF3160" t="e">
            <v>#REF!</v>
          </cell>
          <cell r="AI3160">
            <v>0</v>
          </cell>
          <cell r="AJ3160" t="str">
            <v/>
          </cell>
        </row>
        <row r="3161">
          <cell r="A3161" t="str">
            <v>B31007</v>
          </cell>
          <cell r="C3161">
            <v>0</v>
          </cell>
          <cell r="E3161">
            <v>0</v>
          </cell>
          <cell r="F3161">
            <v>0</v>
          </cell>
          <cell r="G3161">
            <v>0</v>
          </cell>
          <cell r="H3161">
            <v>0</v>
          </cell>
          <cell r="I3161">
            <v>4</v>
          </cell>
          <cell r="J3161">
            <v>0</v>
          </cell>
          <cell r="K3161">
            <v>0</v>
          </cell>
          <cell r="L3161" t="str">
            <v>sẽ báo giá sau</v>
          </cell>
          <cell r="M3161">
            <v>0</v>
          </cell>
          <cell r="N3161">
            <v>0</v>
          </cell>
          <cell r="O3161">
            <v>0</v>
          </cell>
          <cell r="Q3161" t="e">
            <v>#N/A</v>
          </cell>
          <cell r="R3161" t="str">
            <v/>
          </cell>
          <cell r="S3161" t="str">
            <v/>
          </cell>
          <cell r="T3161">
            <v>4</v>
          </cell>
          <cell r="U3161">
            <v>0</v>
          </cell>
          <cell r="V3161">
            <v>0</v>
          </cell>
          <cell r="W3161">
            <v>0</v>
          </cell>
          <cell r="X3161">
            <v>0</v>
          </cell>
          <cell r="Y3161">
            <v>0</v>
          </cell>
          <cell r="Z3161">
            <v>0</v>
          </cell>
          <cell r="AA3161">
            <v>0</v>
          </cell>
          <cell r="AB3161">
            <v>0</v>
          </cell>
          <cell r="AC3161">
            <v>0</v>
          </cell>
          <cell r="AD3161">
            <v>0</v>
          </cell>
          <cell r="AE3161" t="e">
            <v>#REF!</v>
          </cell>
          <cell r="AF3161" t="e">
            <v>#REF!</v>
          </cell>
          <cell r="AI3161">
            <v>0</v>
          </cell>
          <cell r="AJ3161" t="str">
            <v/>
          </cell>
        </row>
        <row r="3162">
          <cell r="A3162" t="str">
            <v>B31008</v>
          </cell>
          <cell r="C3162">
            <v>0</v>
          </cell>
          <cell r="E3162">
            <v>0</v>
          </cell>
          <cell r="F3162">
            <v>0</v>
          </cell>
          <cell r="G3162">
            <v>0</v>
          </cell>
          <cell r="H3162">
            <v>0</v>
          </cell>
          <cell r="I3162">
            <v>2</v>
          </cell>
          <cell r="J3162">
            <v>0</v>
          </cell>
          <cell r="K3162">
            <v>0</v>
          </cell>
          <cell r="L3162" t="str">
            <v>sẽ báo giá sau</v>
          </cell>
          <cell r="M3162">
            <v>0</v>
          </cell>
          <cell r="N3162">
            <v>0</v>
          </cell>
          <cell r="O3162">
            <v>0</v>
          </cell>
          <cell r="Q3162" t="e">
            <v>#N/A</v>
          </cell>
          <cell r="R3162" t="str">
            <v/>
          </cell>
          <cell r="S3162" t="str">
            <v/>
          </cell>
          <cell r="T3162">
            <v>2</v>
          </cell>
          <cell r="U3162">
            <v>0</v>
          </cell>
          <cell r="V3162">
            <v>0</v>
          </cell>
          <cell r="W3162">
            <v>0</v>
          </cell>
          <cell r="X3162">
            <v>0</v>
          </cell>
          <cell r="Y3162">
            <v>0</v>
          </cell>
          <cell r="Z3162">
            <v>0</v>
          </cell>
          <cell r="AA3162">
            <v>0</v>
          </cell>
          <cell r="AB3162">
            <v>0</v>
          </cell>
          <cell r="AC3162">
            <v>0</v>
          </cell>
          <cell r="AD3162">
            <v>0</v>
          </cell>
          <cell r="AE3162" t="e">
            <v>#REF!</v>
          </cell>
          <cell r="AF3162" t="e">
            <v>#REF!</v>
          </cell>
          <cell r="AI3162">
            <v>0</v>
          </cell>
          <cell r="AJ3162" t="str">
            <v/>
          </cell>
        </row>
        <row r="3163">
          <cell r="A3163" t="str">
            <v>B31009</v>
          </cell>
          <cell r="D3163" t="str">
            <v>XI.3</v>
          </cell>
          <cell r="E3163" t="str">
            <v>Ống và phụ kiện thoát nước</v>
          </cell>
        </row>
        <row r="3164">
          <cell r="A3164" t="str">
            <v>B31010</v>
          </cell>
          <cell r="B3164">
            <v>8621</v>
          </cell>
          <cell r="C3164">
            <v>1821</v>
          </cell>
          <cell r="E3164" t="str">
            <v>Poly Vinyl Chloride Pipe (PN16)</v>
          </cell>
          <cell r="F3164" t="str">
            <v>Ống nhựa uPVC PN16</v>
          </cell>
          <cell r="G3164" t="str">
            <v>125A (DN140)</v>
          </cell>
          <cell r="H3164" t="str">
            <v>m</v>
          </cell>
          <cell r="I3164">
            <v>1760</v>
          </cell>
          <cell r="J3164">
            <v>246500</v>
          </cell>
          <cell r="K3164">
            <v>433840000</v>
          </cell>
          <cell r="M3164" t="str">
            <v>Tien Phong</v>
          </cell>
          <cell r="N3164">
            <v>0</v>
          </cell>
          <cell r="O3164" t="str">
            <v>Viet nam</v>
          </cell>
          <cell r="Q3164">
            <v>100</v>
          </cell>
          <cell r="R3164">
            <v>246522</v>
          </cell>
          <cell r="S3164">
            <v>0</v>
          </cell>
          <cell r="T3164">
            <v>1760</v>
          </cell>
          <cell r="U3164">
            <v>246520.5</v>
          </cell>
          <cell r="V3164">
            <v>433876080</v>
          </cell>
          <cell r="W3164">
            <v>39.76</v>
          </cell>
          <cell r="X3164">
            <v>69977.599999999991</v>
          </cell>
          <cell r="Y3164">
            <v>163509.01999999999</v>
          </cell>
          <cell r="Z3164">
            <v>287775875.19999999</v>
          </cell>
          <cell r="AA3164">
            <v>171684.48000000001</v>
          </cell>
          <cell r="AB3164">
            <v>302164684.80000001</v>
          </cell>
          <cell r="AC3164">
            <v>3.2</v>
          </cell>
          <cell r="AD3164">
            <v>5632</v>
          </cell>
          <cell r="AE3164" t="e">
            <v>#REF!</v>
          </cell>
          <cell r="AF3164" t="e">
            <v>#REF!</v>
          </cell>
          <cell r="AI3164">
            <v>246500</v>
          </cell>
          <cell r="AJ3164">
            <v>433840000</v>
          </cell>
        </row>
        <row r="3165">
          <cell r="A3165" t="str">
            <v>B31011</v>
          </cell>
          <cell r="B3165">
            <v>8623</v>
          </cell>
          <cell r="C3165">
            <v>1821</v>
          </cell>
          <cell r="E3165" t="str">
            <v>Poly Vinyl Chloride Pipe (PN16)</v>
          </cell>
          <cell r="F3165" t="str">
            <v>Ống nhựa uPVC PN16</v>
          </cell>
          <cell r="G3165" t="str">
            <v>200A (DN225) - D200</v>
          </cell>
          <cell r="H3165" t="str">
            <v>m</v>
          </cell>
          <cell r="I3165">
            <v>107.7</v>
          </cell>
          <cell r="J3165">
            <v>620200</v>
          </cell>
          <cell r="K3165">
            <v>66795540</v>
          </cell>
          <cell r="M3165" t="str">
            <v>Tien Phong</v>
          </cell>
          <cell r="N3165">
            <v>0</v>
          </cell>
          <cell r="O3165" t="str">
            <v>Viet nam</v>
          </cell>
          <cell r="Q3165">
            <v>100</v>
          </cell>
          <cell r="R3165">
            <v>620218</v>
          </cell>
          <cell r="S3165">
            <v>0</v>
          </cell>
          <cell r="T3165">
            <v>107.7</v>
          </cell>
          <cell r="U3165">
            <v>620212.5</v>
          </cell>
          <cell r="V3165">
            <v>66796886.25</v>
          </cell>
          <cell r="W3165">
            <v>71.399999999999991</v>
          </cell>
          <cell r="X3165">
            <v>7689.7799999999988</v>
          </cell>
          <cell r="Y3165">
            <v>293625.36</v>
          </cell>
          <cell r="Z3165">
            <v>31623451.272</v>
          </cell>
          <cell r="AA3165">
            <v>308306.63</v>
          </cell>
          <cell r="AB3165">
            <v>33204624.051000003</v>
          </cell>
          <cell r="AC3165">
            <v>5.7</v>
          </cell>
          <cell r="AD3165">
            <v>613.89</v>
          </cell>
          <cell r="AE3165" t="e">
            <v>#REF!</v>
          </cell>
          <cell r="AF3165" t="e">
            <v>#REF!</v>
          </cell>
          <cell r="AI3165">
            <v>620200</v>
          </cell>
          <cell r="AJ3165">
            <v>66795540</v>
          </cell>
        </row>
        <row r="3166">
          <cell r="A3166" t="str">
            <v>B31012</v>
          </cell>
          <cell r="B3166">
            <v>8620</v>
          </cell>
          <cell r="C3166">
            <v>1821</v>
          </cell>
          <cell r="E3166" t="str">
            <v>Poly Vinyl Chloride Pipe (PN16)</v>
          </cell>
          <cell r="F3166" t="str">
            <v>Ống nhựa uPVC PN16</v>
          </cell>
          <cell r="G3166" t="str">
            <v>100A (DN110)</v>
          </cell>
          <cell r="H3166" t="str">
            <v>m</v>
          </cell>
          <cell r="I3166">
            <v>1015.2</v>
          </cell>
          <cell r="J3166">
            <v>156200</v>
          </cell>
          <cell r="K3166">
            <v>158574240</v>
          </cell>
          <cell r="M3166" t="str">
            <v>Tien Phong</v>
          </cell>
          <cell r="N3166">
            <v>0</v>
          </cell>
          <cell r="O3166" t="str">
            <v>Viet nam</v>
          </cell>
          <cell r="Q3166">
            <v>100</v>
          </cell>
          <cell r="R3166">
            <v>156322</v>
          </cell>
          <cell r="S3166">
            <v>0</v>
          </cell>
          <cell r="T3166">
            <v>1015.2</v>
          </cell>
          <cell r="U3166">
            <v>156226.5</v>
          </cell>
          <cell r="V3166">
            <v>158601142.80000001</v>
          </cell>
          <cell r="W3166">
            <v>33.599999999999994</v>
          </cell>
          <cell r="X3166">
            <v>34110.719999999994</v>
          </cell>
          <cell r="Y3166">
            <v>138176.64000000001</v>
          </cell>
          <cell r="Z3166">
            <v>140276924.92800003</v>
          </cell>
          <cell r="AA3166">
            <v>145085.47</v>
          </cell>
          <cell r="AB3166">
            <v>147290769.14399999</v>
          </cell>
          <cell r="AC3166">
            <v>2.7</v>
          </cell>
          <cell r="AD3166">
            <v>2741.0400000000004</v>
          </cell>
          <cell r="AE3166" t="e">
            <v>#REF!</v>
          </cell>
          <cell r="AF3166" t="e">
            <v>#REF!</v>
          </cell>
          <cell r="AI3166">
            <v>156200</v>
          </cell>
          <cell r="AJ3166">
            <v>158574240</v>
          </cell>
        </row>
        <row r="3167">
          <cell r="A3167" t="str">
            <v>B31013</v>
          </cell>
          <cell r="B3167">
            <v>9257</v>
          </cell>
          <cell r="C3167">
            <v>1828</v>
          </cell>
          <cell r="E3167" t="str">
            <v>PVC pipe fittings</v>
          </cell>
          <cell r="F3167" t="str">
            <v>Phụ kiện ống PVC</v>
          </cell>
          <cell r="H3167" t="str">
            <v>lot</v>
          </cell>
          <cell r="J3167">
            <v>560328300</v>
          </cell>
          <cell r="K3167">
            <v>0</v>
          </cell>
          <cell r="M3167">
            <v>0</v>
          </cell>
          <cell r="N3167">
            <v>0</v>
          </cell>
          <cell r="O3167">
            <v>0</v>
          </cell>
          <cell r="R3167" t="str">
            <v>PVC</v>
          </cell>
          <cell r="S3167">
            <v>0.85</v>
          </cell>
          <cell r="T3167">
            <v>0</v>
          </cell>
          <cell r="U3167">
            <v>560382992.69000006</v>
          </cell>
          <cell r="V3167">
            <v>0</v>
          </cell>
          <cell r="W3167">
            <v>0</v>
          </cell>
          <cell r="X3167">
            <v>0</v>
          </cell>
          <cell r="Z3167">
            <v>0</v>
          </cell>
          <cell r="AA3167">
            <v>0</v>
          </cell>
          <cell r="AB3167">
            <v>0</v>
          </cell>
          <cell r="AC3167">
            <v>0</v>
          </cell>
          <cell r="AD3167">
            <v>0</v>
          </cell>
          <cell r="AE3167" t="e">
            <v>#REF!</v>
          </cell>
          <cell r="AF3167" t="e">
            <v>#REF!</v>
          </cell>
          <cell r="AI3167">
            <v>560328300</v>
          </cell>
          <cell r="AJ3167">
            <v>0</v>
          </cell>
        </row>
        <row r="3168">
          <cell r="A3168" t="str">
            <v>B31014</v>
          </cell>
          <cell r="B3168">
            <v>9274</v>
          </cell>
          <cell r="C3168">
            <v>1834</v>
          </cell>
          <cell r="E3168" t="str">
            <v>Ditto Suspended &amp; Supports Materials</v>
          </cell>
          <cell r="F3168" t="str">
            <v>Vật tư làm giá đỡ</v>
          </cell>
          <cell r="H3168" t="str">
            <v>Lot</v>
          </cell>
          <cell r="J3168">
            <v>98881500</v>
          </cell>
          <cell r="K3168">
            <v>0</v>
          </cell>
          <cell r="M3168">
            <v>0</v>
          </cell>
          <cell r="N3168">
            <v>0</v>
          </cell>
          <cell r="O3168">
            <v>0</v>
          </cell>
          <cell r="R3168" t="str">
            <v>PVC</v>
          </cell>
          <cell r="S3168">
            <v>0.15</v>
          </cell>
          <cell r="T3168">
            <v>0</v>
          </cell>
          <cell r="U3168">
            <v>98891116.359999999</v>
          </cell>
          <cell r="V3168">
            <v>0</v>
          </cell>
          <cell r="W3168">
            <v>0</v>
          </cell>
          <cell r="X3168">
            <v>0</v>
          </cell>
          <cell r="Z3168">
            <v>0</v>
          </cell>
          <cell r="AA3168">
            <v>0</v>
          </cell>
          <cell r="AB3168">
            <v>0</v>
          </cell>
          <cell r="AC3168">
            <v>0</v>
          </cell>
          <cell r="AD3168">
            <v>0</v>
          </cell>
          <cell r="AE3168" t="e">
            <v>#REF!</v>
          </cell>
          <cell r="AF3168" t="e">
            <v>#REF!</v>
          </cell>
          <cell r="AI3168">
            <v>98881500</v>
          </cell>
          <cell r="AJ3168">
            <v>0</v>
          </cell>
        </row>
        <row r="3169">
          <cell r="A3169" t="str">
            <v>B31015</v>
          </cell>
          <cell r="B3169">
            <v>10733</v>
          </cell>
          <cell r="C3169">
            <v>1828</v>
          </cell>
          <cell r="E3169" t="str">
            <v>Y uPVC D140x140 PN≥16</v>
          </cell>
          <cell r="F3169">
            <v>0</v>
          </cell>
          <cell r="G3169">
            <v>0</v>
          </cell>
          <cell r="H3169" t="str">
            <v>cái</v>
          </cell>
          <cell r="I3169">
            <v>102</v>
          </cell>
          <cell r="J3169">
            <v>527900</v>
          </cell>
          <cell r="K3169">
            <v>53845800</v>
          </cell>
          <cell r="M3169" t="str">
            <v>Tiền Phong</v>
          </cell>
          <cell r="N3169">
            <v>0</v>
          </cell>
          <cell r="O3169" t="str">
            <v>Việt Nam</v>
          </cell>
          <cell r="Q3169">
            <v>100</v>
          </cell>
          <cell r="R3169">
            <v>528000</v>
          </cell>
          <cell r="S3169">
            <v>0</v>
          </cell>
          <cell r="T3169">
            <v>102</v>
          </cell>
          <cell r="U3169">
            <v>527907</v>
          </cell>
          <cell r="V3169">
            <v>53846514</v>
          </cell>
          <cell r="W3169">
            <v>0</v>
          </cell>
          <cell r="X3169">
            <v>0</v>
          </cell>
          <cell r="Y3169">
            <v>0</v>
          </cell>
          <cell r="Z3169">
            <v>0</v>
          </cell>
          <cell r="AA3169">
            <v>0</v>
          </cell>
          <cell r="AB3169">
            <v>0</v>
          </cell>
          <cell r="AC3169">
            <v>0</v>
          </cell>
          <cell r="AD3169">
            <v>0</v>
          </cell>
          <cell r="AE3169" t="e">
            <v>#REF!</v>
          </cell>
          <cell r="AF3169" t="e">
            <v>#REF!</v>
          </cell>
          <cell r="AI3169">
            <v>527900</v>
          </cell>
          <cell r="AJ3169">
            <v>53845800</v>
          </cell>
        </row>
        <row r="3170">
          <cell r="A3170" t="str">
            <v>B31016</v>
          </cell>
          <cell r="B3170">
            <v>10734</v>
          </cell>
          <cell r="C3170">
            <v>1828</v>
          </cell>
          <cell r="E3170" t="str">
            <v>Y uPVC D140x110 PN≥16</v>
          </cell>
          <cell r="F3170">
            <v>0</v>
          </cell>
          <cell r="G3170">
            <v>0</v>
          </cell>
          <cell r="H3170" t="str">
            <v>cái</v>
          </cell>
          <cell r="I3170">
            <v>206</v>
          </cell>
          <cell r="J3170">
            <v>563900</v>
          </cell>
          <cell r="K3170">
            <v>116163400</v>
          </cell>
          <cell r="M3170" t="str">
            <v>Tiền Phong</v>
          </cell>
          <cell r="N3170">
            <v>0</v>
          </cell>
          <cell r="O3170" t="str">
            <v>Việt Nam</v>
          </cell>
          <cell r="Q3170">
            <v>100</v>
          </cell>
          <cell r="R3170">
            <v>564000</v>
          </cell>
          <cell r="S3170">
            <v>0</v>
          </cell>
          <cell r="T3170">
            <v>206</v>
          </cell>
          <cell r="U3170">
            <v>563890.5</v>
          </cell>
          <cell r="V3170">
            <v>116161443</v>
          </cell>
          <cell r="W3170">
            <v>0</v>
          </cell>
          <cell r="X3170">
            <v>0</v>
          </cell>
          <cell r="Y3170">
            <v>0</v>
          </cell>
          <cell r="Z3170">
            <v>0</v>
          </cell>
          <cell r="AA3170">
            <v>0</v>
          </cell>
          <cell r="AB3170">
            <v>0</v>
          </cell>
          <cell r="AC3170">
            <v>0</v>
          </cell>
          <cell r="AD3170">
            <v>0</v>
          </cell>
          <cell r="AE3170" t="e">
            <v>#REF!</v>
          </cell>
          <cell r="AF3170" t="e">
            <v>#REF!</v>
          </cell>
          <cell r="AI3170">
            <v>563900</v>
          </cell>
          <cell r="AJ3170">
            <v>116163400</v>
          </cell>
        </row>
        <row r="3171">
          <cell r="A3171" t="str">
            <v>B31017</v>
          </cell>
          <cell r="B3171">
            <v>10735</v>
          </cell>
          <cell r="C3171">
            <v>1828</v>
          </cell>
          <cell r="E3171" t="str">
            <v>Y uPVC D110x110 PN≥16</v>
          </cell>
          <cell r="F3171">
            <v>0</v>
          </cell>
          <cell r="G3171">
            <v>0</v>
          </cell>
          <cell r="H3171" t="str">
            <v>cái</v>
          </cell>
          <cell r="I3171">
            <v>206</v>
          </cell>
          <cell r="J3171">
            <v>148000</v>
          </cell>
          <cell r="K3171">
            <v>30488000</v>
          </cell>
          <cell r="M3171" t="str">
            <v>Tiền Phong</v>
          </cell>
          <cell r="N3171">
            <v>0</v>
          </cell>
          <cell r="O3171" t="str">
            <v>Việt Nam</v>
          </cell>
          <cell r="Q3171">
            <v>100</v>
          </cell>
          <cell r="R3171">
            <v>147891.06</v>
          </cell>
          <cell r="S3171">
            <v>0</v>
          </cell>
          <cell r="T3171">
            <v>206</v>
          </cell>
          <cell r="U3171">
            <v>147957</v>
          </cell>
          <cell r="V3171">
            <v>30479142</v>
          </cell>
          <cell r="W3171">
            <v>0</v>
          </cell>
          <cell r="X3171">
            <v>0</v>
          </cell>
          <cell r="Y3171">
            <v>0</v>
          </cell>
          <cell r="Z3171">
            <v>0</v>
          </cell>
          <cell r="AA3171">
            <v>0</v>
          </cell>
          <cell r="AB3171">
            <v>0</v>
          </cell>
          <cell r="AC3171">
            <v>0</v>
          </cell>
          <cell r="AD3171">
            <v>0</v>
          </cell>
          <cell r="AE3171" t="e">
            <v>#REF!</v>
          </cell>
          <cell r="AF3171" t="e">
            <v>#REF!</v>
          </cell>
          <cell r="AI3171">
            <v>148000</v>
          </cell>
          <cell r="AJ3171">
            <v>30488000</v>
          </cell>
        </row>
        <row r="3172">
          <cell r="A3172" t="str">
            <v>B31018</v>
          </cell>
          <cell r="B3172">
            <v>10736</v>
          </cell>
          <cell r="C3172">
            <v>1828</v>
          </cell>
          <cell r="E3172" t="str">
            <v>Măng sông nối ống uPVC D200 PN≥6</v>
          </cell>
          <cell r="F3172">
            <v>0</v>
          </cell>
          <cell r="G3172">
            <v>0</v>
          </cell>
          <cell r="H3172" t="str">
            <v>cái</v>
          </cell>
          <cell r="I3172">
            <v>10</v>
          </cell>
          <cell r="J3172">
            <v>143700</v>
          </cell>
          <cell r="K3172">
            <v>1437000</v>
          </cell>
          <cell r="M3172" t="str">
            <v>Tiền Phong</v>
          </cell>
          <cell r="N3172">
            <v>0</v>
          </cell>
          <cell r="O3172" t="str">
            <v>Việt Nam</v>
          </cell>
          <cell r="Q3172">
            <v>100</v>
          </cell>
          <cell r="R3172">
            <v>143665.53</v>
          </cell>
          <cell r="S3172">
            <v>0</v>
          </cell>
          <cell r="T3172">
            <v>10</v>
          </cell>
          <cell r="U3172">
            <v>143710.5</v>
          </cell>
          <cell r="V3172">
            <v>1437105</v>
          </cell>
          <cell r="W3172">
            <v>0</v>
          </cell>
          <cell r="X3172">
            <v>0</v>
          </cell>
          <cell r="Y3172">
            <v>0</v>
          </cell>
          <cell r="Z3172">
            <v>0</v>
          </cell>
          <cell r="AA3172">
            <v>0</v>
          </cell>
          <cell r="AB3172">
            <v>0</v>
          </cell>
          <cell r="AC3172">
            <v>0</v>
          </cell>
          <cell r="AD3172">
            <v>0</v>
          </cell>
          <cell r="AE3172" t="e">
            <v>#REF!</v>
          </cell>
          <cell r="AF3172" t="e">
            <v>#REF!</v>
          </cell>
          <cell r="AI3172">
            <v>143700</v>
          </cell>
          <cell r="AJ3172">
            <v>1437000</v>
          </cell>
        </row>
        <row r="3173">
          <cell r="A3173" t="str">
            <v>B31019</v>
          </cell>
          <cell r="B3173">
            <v>10737</v>
          </cell>
          <cell r="C3173">
            <v>1828</v>
          </cell>
          <cell r="E3173" t="str">
            <v>Măng sông nối ống uPVC D140 PN≥16</v>
          </cell>
          <cell r="F3173">
            <v>0</v>
          </cell>
          <cell r="G3173">
            <v>0</v>
          </cell>
          <cell r="H3173" t="str">
            <v>cái</v>
          </cell>
          <cell r="I3173">
            <v>100</v>
          </cell>
          <cell r="J3173">
            <v>160000</v>
          </cell>
          <cell r="K3173">
            <v>16000000</v>
          </cell>
          <cell r="M3173" t="str">
            <v>Tiền Phong</v>
          </cell>
          <cell r="N3173">
            <v>0</v>
          </cell>
          <cell r="O3173" t="str">
            <v>Việt Nam</v>
          </cell>
          <cell r="Q3173">
            <v>100</v>
          </cell>
          <cell r="R3173">
            <v>160000</v>
          </cell>
          <cell r="S3173">
            <v>0</v>
          </cell>
          <cell r="T3173">
            <v>100</v>
          </cell>
          <cell r="U3173">
            <v>160026</v>
          </cell>
          <cell r="V3173">
            <v>16002600</v>
          </cell>
          <cell r="W3173">
            <v>0</v>
          </cell>
          <cell r="X3173">
            <v>0</v>
          </cell>
          <cell r="Y3173">
            <v>0</v>
          </cell>
          <cell r="Z3173">
            <v>0</v>
          </cell>
          <cell r="AA3173">
            <v>0</v>
          </cell>
          <cell r="AB3173">
            <v>0</v>
          </cell>
          <cell r="AC3173">
            <v>0</v>
          </cell>
          <cell r="AD3173">
            <v>0</v>
          </cell>
          <cell r="AE3173" t="e">
            <v>#REF!</v>
          </cell>
          <cell r="AF3173" t="e">
            <v>#REF!</v>
          </cell>
          <cell r="AI3173">
            <v>160000</v>
          </cell>
          <cell r="AJ3173">
            <v>16000000</v>
          </cell>
        </row>
        <row r="3174">
          <cell r="A3174" t="str">
            <v>B31020</v>
          </cell>
          <cell r="B3174">
            <v>10738</v>
          </cell>
          <cell r="C3174">
            <v>1828</v>
          </cell>
          <cell r="E3174" t="str">
            <v>Măng sông nối ống uPVC D110 PN≥16</v>
          </cell>
          <cell r="F3174">
            <v>0</v>
          </cell>
          <cell r="G3174">
            <v>0</v>
          </cell>
          <cell r="H3174" t="str">
            <v>cái</v>
          </cell>
          <cell r="I3174">
            <v>80</v>
          </cell>
          <cell r="J3174">
            <v>93000</v>
          </cell>
          <cell r="K3174">
            <v>7440000</v>
          </cell>
          <cell r="M3174" t="str">
            <v>Tiền Phong</v>
          </cell>
          <cell r="N3174">
            <v>0</v>
          </cell>
          <cell r="O3174" t="str">
            <v>Việt Nam</v>
          </cell>
          <cell r="Q3174">
            <v>100</v>
          </cell>
          <cell r="R3174">
            <v>92943.4</v>
          </cell>
          <cell r="S3174">
            <v>0</v>
          </cell>
          <cell r="T3174">
            <v>80</v>
          </cell>
          <cell r="U3174">
            <v>92976</v>
          </cell>
          <cell r="V3174">
            <v>7438080</v>
          </cell>
          <cell r="W3174">
            <v>0</v>
          </cell>
          <cell r="X3174">
            <v>0</v>
          </cell>
          <cell r="Y3174">
            <v>0</v>
          </cell>
          <cell r="Z3174">
            <v>0</v>
          </cell>
          <cell r="AA3174">
            <v>0</v>
          </cell>
          <cell r="AB3174">
            <v>0</v>
          </cell>
          <cell r="AC3174">
            <v>0</v>
          </cell>
          <cell r="AD3174">
            <v>0</v>
          </cell>
          <cell r="AE3174" t="e">
            <v>#REF!</v>
          </cell>
          <cell r="AF3174" t="e">
            <v>#REF!</v>
          </cell>
          <cell r="AI3174">
            <v>93000</v>
          </cell>
          <cell r="AJ3174">
            <v>7440000</v>
          </cell>
        </row>
        <row r="3175">
          <cell r="A3175" t="str">
            <v>B31021</v>
          </cell>
          <cell r="B3175">
            <v>10739</v>
          </cell>
          <cell r="C3175">
            <v>1828</v>
          </cell>
          <cell r="E3175" t="str">
            <v>Bịt xả thông tắc uPVC D140  PN≥16</v>
          </cell>
          <cell r="F3175">
            <v>0</v>
          </cell>
          <cell r="G3175">
            <v>0</v>
          </cell>
          <cell r="H3175" t="str">
            <v>cái</v>
          </cell>
          <cell r="I3175">
            <v>102</v>
          </cell>
          <cell r="J3175">
            <v>40000</v>
          </cell>
          <cell r="K3175">
            <v>4080000</v>
          </cell>
          <cell r="M3175" t="str">
            <v>Tiền Phong</v>
          </cell>
          <cell r="N3175">
            <v>0</v>
          </cell>
          <cell r="O3175" t="str">
            <v>Việt Nam</v>
          </cell>
          <cell r="Q3175">
            <v>100</v>
          </cell>
          <cell r="R3175">
            <v>39991.06</v>
          </cell>
          <cell r="S3175">
            <v>0</v>
          </cell>
          <cell r="T3175">
            <v>102</v>
          </cell>
          <cell r="U3175">
            <v>40006.5</v>
          </cell>
          <cell r="V3175">
            <v>4080663</v>
          </cell>
          <cell r="W3175">
            <v>0</v>
          </cell>
          <cell r="X3175">
            <v>0</v>
          </cell>
          <cell r="Y3175">
            <v>0</v>
          </cell>
          <cell r="Z3175">
            <v>0</v>
          </cell>
          <cell r="AA3175">
            <v>0</v>
          </cell>
          <cell r="AB3175">
            <v>0</v>
          </cell>
          <cell r="AC3175">
            <v>0</v>
          </cell>
          <cell r="AD3175">
            <v>0</v>
          </cell>
          <cell r="AE3175" t="e">
            <v>#REF!</v>
          </cell>
          <cell r="AF3175" t="e">
            <v>#REF!</v>
          </cell>
          <cell r="AI3175">
            <v>40000</v>
          </cell>
          <cell r="AJ3175">
            <v>4080000</v>
          </cell>
        </row>
        <row r="3176">
          <cell r="A3176" t="str">
            <v>B31022</v>
          </cell>
          <cell r="D3176" t="str">
            <v>XI</v>
          </cell>
          <cell r="E3176" t="str">
            <v>Thoát nước mưa</v>
          </cell>
        </row>
        <row r="3177">
          <cell r="A3177" t="str">
            <v>B31023</v>
          </cell>
          <cell r="B3177">
            <v>8624</v>
          </cell>
          <cell r="C3177">
            <v>1821</v>
          </cell>
          <cell r="E3177" t="str">
            <v>Poly Vinyl Chloride Pipe (PN16)</v>
          </cell>
          <cell r="F3177" t="str">
            <v>Ống nhựa uPVC PN16</v>
          </cell>
          <cell r="G3177" t="str">
            <v>250A (DN280) - D250</v>
          </cell>
          <cell r="H3177" t="str">
            <v>m</v>
          </cell>
          <cell r="I3177">
            <v>110</v>
          </cell>
          <cell r="J3177">
            <v>965500</v>
          </cell>
          <cell r="K3177">
            <v>106205000</v>
          </cell>
          <cell r="M3177" t="str">
            <v>Tien Phong</v>
          </cell>
          <cell r="N3177">
            <v>0</v>
          </cell>
          <cell r="O3177" t="str">
            <v>Viet nam</v>
          </cell>
          <cell r="Q3177">
            <v>100</v>
          </cell>
          <cell r="R3177">
            <v>965438</v>
          </cell>
          <cell r="S3177">
            <v>0</v>
          </cell>
          <cell r="T3177">
            <v>110</v>
          </cell>
          <cell r="U3177">
            <v>965520</v>
          </cell>
          <cell r="V3177">
            <v>106207200</v>
          </cell>
          <cell r="W3177">
            <v>92.399999999999991</v>
          </cell>
          <cell r="X3177">
            <v>10163.999999999998</v>
          </cell>
          <cell r="Y3177">
            <v>379985.76</v>
          </cell>
          <cell r="Z3177">
            <v>41798433.600000001</v>
          </cell>
          <cell r="AA3177">
            <v>398985.05</v>
          </cell>
          <cell r="AB3177">
            <v>43888355.5</v>
          </cell>
          <cell r="AC3177">
            <v>7.4</v>
          </cell>
          <cell r="AD3177">
            <v>814</v>
          </cell>
          <cell r="AE3177" t="e">
            <v>#REF!</v>
          </cell>
          <cell r="AF3177" t="e">
            <v>#REF!</v>
          </cell>
          <cell r="AI3177">
            <v>965500</v>
          </cell>
          <cell r="AJ3177">
            <v>106205000</v>
          </cell>
        </row>
        <row r="3178">
          <cell r="A3178" t="str">
            <v>B31024</v>
          </cell>
          <cell r="B3178">
            <v>8622</v>
          </cell>
          <cell r="C3178">
            <v>1821</v>
          </cell>
          <cell r="E3178" t="str">
            <v>Poly Vinyl Chloride Pipe (PN16)</v>
          </cell>
          <cell r="F3178" t="str">
            <v>Ống nhựa uPVC PN16</v>
          </cell>
          <cell r="G3178" t="str">
            <v>150A (DN160)</v>
          </cell>
          <cell r="H3178" t="str">
            <v>m</v>
          </cell>
          <cell r="I3178">
            <v>16</v>
          </cell>
          <cell r="J3178">
            <v>320100</v>
          </cell>
          <cell r="K3178">
            <v>5121600</v>
          </cell>
          <cell r="M3178" t="str">
            <v>Tien Phong</v>
          </cell>
          <cell r="N3178">
            <v>0</v>
          </cell>
          <cell r="O3178" t="str">
            <v>Viet nam</v>
          </cell>
          <cell r="Q3178">
            <v>100</v>
          </cell>
          <cell r="R3178">
            <v>320024</v>
          </cell>
          <cell r="S3178">
            <v>0</v>
          </cell>
          <cell r="T3178">
            <v>16</v>
          </cell>
          <cell r="U3178">
            <v>320052</v>
          </cell>
          <cell r="V3178">
            <v>5120832</v>
          </cell>
          <cell r="W3178">
            <v>50.4</v>
          </cell>
          <cell r="X3178">
            <v>806.4</v>
          </cell>
          <cell r="Y3178">
            <v>207264.96</v>
          </cell>
          <cell r="Z3178">
            <v>3316239.36</v>
          </cell>
          <cell r="AA3178">
            <v>217628.21</v>
          </cell>
          <cell r="AB3178">
            <v>3482051.36</v>
          </cell>
          <cell r="AC3178">
            <v>4</v>
          </cell>
          <cell r="AD3178">
            <v>64</v>
          </cell>
          <cell r="AE3178" t="e">
            <v>#REF!</v>
          </cell>
          <cell r="AF3178" t="e">
            <v>#REF!</v>
          </cell>
          <cell r="AI3178">
            <v>320100</v>
          </cell>
          <cell r="AJ3178">
            <v>5121600</v>
          </cell>
        </row>
        <row r="3179">
          <cell r="A3179" t="str">
            <v>B31025</v>
          </cell>
          <cell r="B3179">
            <v>8620</v>
          </cell>
          <cell r="C3179">
            <v>1821</v>
          </cell>
          <cell r="E3179" t="str">
            <v>Poly Vinyl Chloride Pipe (PN16)</v>
          </cell>
          <cell r="F3179" t="str">
            <v>Ống nhựa uPVC PN16</v>
          </cell>
          <cell r="G3179" t="str">
            <v>100A (DN110)</v>
          </cell>
          <cell r="H3179" t="str">
            <v>m</v>
          </cell>
          <cell r="I3179">
            <v>1785</v>
          </cell>
          <cell r="J3179">
            <v>156200</v>
          </cell>
          <cell r="K3179">
            <v>278817000</v>
          </cell>
          <cell r="M3179" t="str">
            <v>Tien Phong</v>
          </cell>
          <cell r="N3179">
            <v>0</v>
          </cell>
          <cell r="O3179" t="str">
            <v>Viet nam</v>
          </cell>
          <cell r="Q3179">
            <v>100</v>
          </cell>
          <cell r="R3179">
            <v>156322</v>
          </cell>
          <cell r="S3179">
            <v>0</v>
          </cell>
          <cell r="T3179">
            <v>1785</v>
          </cell>
          <cell r="U3179">
            <v>156226.5</v>
          </cell>
          <cell r="V3179">
            <v>278864302.5</v>
          </cell>
          <cell r="W3179">
            <v>33.599999999999994</v>
          </cell>
          <cell r="X3179">
            <v>59975.999999999993</v>
          </cell>
          <cell r="Y3179">
            <v>138176.64000000001</v>
          </cell>
          <cell r="Z3179">
            <v>246645302.40000004</v>
          </cell>
          <cell r="AA3179">
            <v>145085.47</v>
          </cell>
          <cell r="AB3179">
            <v>258977563.94999999</v>
          </cell>
          <cell r="AC3179">
            <v>2.7</v>
          </cell>
          <cell r="AD3179">
            <v>4819.5</v>
          </cell>
          <cell r="AE3179" t="e">
            <v>#REF!</v>
          </cell>
          <cell r="AF3179" t="e">
            <v>#REF!</v>
          </cell>
          <cell r="AI3179">
            <v>156200</v>
          </cell>
          <cell r="AJ3179">
            <v>278817000</v>
          </cell>
        </row>
        <row r="3180">
          <cell r="A3180" t="str">
            <v>B31026</v>
          </cell>
          <cell r="B3180">
            <v>8495</v>
          </cell>
          <cell r="C3180">
            <v>1821</v>
          </cell>
          <cell r="E3180" t="str">
            <v>Poly Vinyl Chloride Pipe (PN6)</v>
          </cell>
          <cell r="F3180" t="str">
            <v>Ống nhựa uPVC PN8</v>
          </cell>
          <cell r="G3180" t="str">
            <v>80A (DN90)</v>
          </cell>
          <cell r="H3180" t="str">
            <v>m</v>
          </cell>
          <cell r="I3180">
            <v>221</v>
          </cell>
          <cell r="J3180">
            <v>42500</v>
          </cell>
          <cell r="K3180">
            <v>9392500</v>
          </cell>
          <cell r="M3180" t="str">
            <v>Tien Phong</v>
          </cell>
          <cell r="N3180">
            <v>0</v>
          </cell>
          <cell r="O3180" t="str">
            <v>Viet nam</v>
          </cell>
          <cell r="Q3180">
            <v>100</v>
          </cell>
          <cell r="R3180">
            <v>42565</v>
          </cell>
          <cell r="S3180">
            <v>0</v>
          </cell>
          <cell r="T3180">
            <v>221</v>
          </cell>
          <cell r="U3180">
            <v>42465</v>
          </cell>
          <cell r="V3180">
            <v>9384765</v>
          </cell>
          <cell r="W3180">
            <v>26.04</v>
          </cell>
          <cell r="X3180">
            <v>5754.84</v>
          </cell>
          <cell r="Y3180">
            <v>107086.9</v>
          </cell>
          <cell r="Z3180">
            <v>23666204.899999999</v>
          </cell>
          <cell r="AA3180">
            <v>112441.24</v>
          </cell>
          <cell r="AB3180">
            <v>24849514.040000003</v>
          </cell>
          <cell r="AC3180">
            <v>2.1</v>
          </cell>
          <cell r="AD3180">
            <v>464.1</v>
          </cell>
          <cell r="AE3180" t="e">
            <v>#REF!</v>
          </cell>
          <cell r="AF3180" t="e">
            <v>#REF!</v>
          </cell>
          <cell r="AI3180">
            <v>42500</v>
          </cell>
          <cell r="AJ3180">
            <v>9392500</v>
          </cell>
        </row>
        <row r="3181">
          <cell r="A3181" t="str">
            <v>B31027</v>
          </cell>
          <cell r="B3181">
            <v>8493</v>
          </cell>
          <cell r="C3181">
            <v>1821</v>
          </cell>
          <cell r="E3181" t="str">
            <v>Poly Vinyl Chloride Pipe (PN6)</v>
          </cell>
          <cell r="F3181" t="str">
            <v>Ống nhựa uPVC PN8</v>
          </cell>
          <cell r="G3181" t="str">
            <v>50A (DN60)</v>
          </cell>
          <cell r="H3181" t="str">
            <v>m</v>
          </cell>
          <cell r="I3181">
            <v>250</v>
          </cell>
          <cell r="J3181">
            <v>23500</v>
          </cell>
          <cell r="K3181">
            <v>5875000</v>
          </cell>
          <cell r="M3181" t="str">
            <v>Tien Phong</v>
          </cell>
          <cell r="N3181">
            <v>0</v>
          </cell>
          <cell r="O3181" t="str">
            <v>Viet nam</v>
          </cell>
          <cell r="Q3181">
            <v>100</v>
          </cell>
          <cell r="R3181">
            <v>23407</v>
          </cell>
          <cell r="S3181">
            <v>0</v>
          </cell>
          <cell r="T3181">
            <v>250</v>
          </cell>
          <cell r="U3181">
            <v>23467.5</v>
          </cell>
          <cell r="V3181">
            <v>5866875</v>
          </cell>
          <cell r="W3181">
            <v>17.22</v>
          </cell>
          <cell r="X3181">
            <v>4305</v>
          </cell>
          <cell r="Y3181">
            <v>70815.53</v>
          </cell>
          <cell r="Z3181">
            <v>17703882.5</v>
          </cell>
          <cell r="AA3181">
            <v>74356.3</v>
          </cell>
          <cell r="AB3181">
            <v>18589075</v>
          </cell>
          <cell r="AC3181">
            <v>1.4</v>
          </cell>
          <cell r="AD3181">
            <v>350</v>
          </cell>
          <cell r="AE3181" t="e">
            <v>#REF!</v>
          </cell>
          <cell r="AF3181" t="e">
            <v>#REF!</v>
          </cell>
          <cell r="AI3181">
            <v>23500</v>
          </cell>
          <cell r="AJ3181">
            <v>5875000</v>
          </cell>
        </row>
        <row r="3182">
          <cell r="A3182" t="str">
            <v>B31028</v>
          </cell>
          <cell r="B3182">
            <v>9257</v>
          </cell>
          <cell r="C3182">
            <v>1828</v>
          </cell>
          <cell r="E3182" t="str">
            <v>PVC pipe fittings</v>
          </cell>
          <cell r="F3182" t="str">
            <v>Phụ kiện ống PVC</v>
          </cell>
          <cell r="H3182" t="str">
            <v>lot</v>
          </cell>
          <cell r="J3182">
            <v>344599400</v>
          </cell>
          <cell r="K3182">
            <v>0</v>
          </cell>
          <cell r="M3182">
            <v>0</v>
          </cell>
          <cell r="N3182">
            <v>0</v>
          </cell>
          <cell r="O3182">
            <v>0</v>
          </cell>
          <cell r="R3182" t="str">
            <v>PVC</v>
          </cell>
          <cell r="S3182">
            <v>0.85</v>
          </cell>
          <cell r="T3182">
            <v>0</v>
          </cell>
          <cell r="U3182">
            <v>344627378.32999998</v>
          </cell>
          <cell r="V3182">
            <v>0</v>
          </cell>
          <cell r="W3182">
            <v>0</v>
          </cell>
          <cell r="X3182">
            <v>0</v>
          </cell>
          <cell r="Z3182">
            <v>0</v>
          </cell>
          <cell r="AA3182">
            <v>0</v>
          </cell>
          <cell r="AB3182">
            <v>0</v>
          </cell>
          <cell r="AC3182">
            <v>0</v>
          </cell>
          <cell r="AD3182">
            <v>0</v>
          </cell>
          <cell r="AE3182" t="e">
            <v>#REF!</v>
          </cell>
          <cell r="AF3182" t="e">
            <v>#REF!</v>
          </cell>
          <cell r="AI3182">
            <v>344599400</v>
          </cell>
          <cell r="AJ3182">
            <v>0</v>
          </cell>
        </row>
        <row r="3183">
          <cell r="A3183" t="str">
            <v>B31029</v>
          </cell>
          <cell r="B3183">
            <v>9274</v>
          </cell>
          <cell r="C3183">
            <v>1834</v>
          </cell>
          <cell r="E3183" t="str">
            <v>Ditto Suspended &amp; Supports Materials</v>
          </cell>
          <cell r="F3183" t="str">
            <v>Vật tư làm giá đỡ</v>
          </cell>
          <cell r="H3183" t="str">
            <v>Lot</v>
          </cell>
          <cell r="J3183">
            <v>60811700</v>
          </cell>
          <cell r="K3183">
            <v>0</v>
          </cell>
          <cell r="M3183">
            <v>0</v>
          </cell>
          <cell r="N3183">
            <v>0</v>
          </cell>
          <cell r="O3183">
            <v>0</v>
          </cell>
          <cell r="R3183" t="str">
            <v>PVC</v>
          </cell>
          <cell r="S3183">
            <v>0.15</v>
          </cell>
          <cell r="T3183">
            <v>0</v>
          </cell>
          <cell r="U3183">
            <v>60816596.18</v>
          </cell>
          <cell r="V3183">
            <v>0</v>
          </cell>
          <cell r="W3183">
            <v>0</v>
          </cell>
          <cell r="X3183">
            <v>0</v>
          </cell>
          <cell r="Z3183">
            <v>0</v>
          </cell>
          <cell r="AA3183">
            <v>0</v>
          </cell>
          <cell r="AB3183">
            <v>0</v>
          </cell>
          <cell r="AC3183">
            <v>0</v>
          </cell>
          <cell r="AD3183">
            <v>0</v>
          </cell>
          <cell r="AE3183" t="e">
            <v>#REF!</v>
          </cell>
          <cell r="AF3183" t="e">
            <v>#REF!</v>
          </cell>
          <cell r="AI3183">
            <v>60811700</v>
          </cell>
          <cell r="AJ3183">
            <v>0</v>
          </cell>
        </row>
        <row r="3184">
          <cell r="A3184" t="str">
            <v>B31030</v>
          </cell>
          <cell r="B3184">
            <v>10741</v>
          </cell>
          <cell r="C3184">
            <v>1828</v>
          </cell>
          <cell r="E3184" t="str">
            <v>Chếch uPVC 450 D250 PN≥16</v>
          </cell>
          <cell r="F3184">
            <v>0</v>
          </cell>
          <cell r="G3184">
            <v>0</v>
          </cell>
          <cell r="H3184" t="str">
            <v>cái</v>
          </cell>
          <cell r="I3184">
            <v>11</v>
          </cell>
          <cell r="J3184">
            <v>1927000</v>
          </cell>
          <cell r="K3184">
            <v>21197000</v>
          </cell>
          <cell r="M3184" t="str">
            <v>Tiền Phong</v>
          </cell>
          <cell r="N3184">
            <v>0</v>
          </cell>
          <cell r="O3184" t="str">
            <v>Việt Nam</v>
          </cell>
          <cell r="Q3184">
            <v>100</v>
          </cell>
          <cell r="R3184">
            <v>1927000</v>
          </cell>
          <cell r="S3184">
            <v>0</v>
          </cell>
          <cell r="T3184">
            <v>11</v>
          </cell>
          <cell r="U3184">
            <v>1927017</v>
          </cell>
          <cell r="V3184">
            <v>21197187</v>
          </cell>
          <cell r="W3184">
            <v>0</v>
          </cell>
          <cell r="X3184">
            <v>0</v>
          </cell>
          <cell r="Y3184">
            <v>0</v>
          </cell>
          <cell r="Z3184">
            <v>0</v>
          </cell>
          <cell r="AA3184">
            <v>0</v>
          </cell>
          <cell r="AB3184">
            <v>0</v>
          </cell>
          <cell r="AC3184">
            <v>0</v>
          </cell>
          <cell r="AD3184">
            <v>0</v>
          </cell>
          <cell r="AE3184" t="e">
            <v>#REF!</v>
          </cell>
          <cell r="AF3184" t="e">
            <v>#REF!</v>
          </cell>
          <cell r="AI3184">
            <v>1927000</v>
          </cell>
          <cell r="AJ3184">
            <v>21197000</v>
          </cell>
        </row>
        <row r="3185">
          <cell r="A3185" t="str">
            <v>B31031</v>
          </cell>
          <cell r="B3185">
            <v>10742</v>
          </cell>
          <cell r="C3185">
            <v>1828</v>
          </cell>
          <cell r="E3185" t="str">
            <v>Chếch uPVC 450 D150 PN≥16</v>
          </cell>
          <cell r="F3185">
            <v>0</v>
          </cell>
          <cell r="G3185">
            <v>0</v>
          </cell>
          <cell r="H3185" t="str">
            <v>cái</v>
          </cell>
          <cell r="I3185">
            <v>8</v>
          </cell>
          <cell r="J3185">
            <v>961900</v>
          </cell>
          <cell r="K3185">
            <v>7695200</v>
          </cell>
          <cell r="M3185" t="str">
            <v>Tiền Phong</v>
          </cell>
          <cell r="N3185">
            <v>0</v>
          </cell>
          <cell r="O3185" t="str">
            <v>Việt Nam</v>
          </cell>
          <cell r="Q3185">
            <v>100</v>
          </cell>
          <cell r="R3185">
            <v>962046.36</v>
          </cell>
          <cell r="S3185">
            <v>0</v>
          </cell>
          <cell r="T3185">
            <v>8</v>
          </cell>
          <cell r="U3185">
            <v>961944</v>
          </cell>
          <cell r="V3185">
            <v>7695552</v>
          </cell>
          <cell r="W3185">
            <v>0</v>
          </cell>
          <cell r="X3185">
            <v>0</v>
          </cell>
          <cell r="Y3185">
            <v>0</v>
          </cell>
          <cell r="Z3185">
            <v>0</v>
          </cell>
          <cell r="AA3185">
            <v>0</v>
          </cell>
          <cell r="AB3185">
            <v>0</v>
          </cell>
          <cell r="AC3185">
            <v>0</v>
          </cell>
          <cell r="AD3185">
            <v>0</v>
          </cell>
          <cell r="AE3185" t="e">
            <v>#REF!</v>
          </cell>
          <cell r="AF3185" t="e">
            <v>#REF!</v>
          </cell>
          <cell r="AI3185">
            <v>961900</v>
          </cell>
          <cell r="AJ3185">
            <v>7695200</v>
          </cell>
        </row>
        <row r="3186">
          <cell r="A3186" t="str">
            <v>B31032</v>
          </cell>
          <cell r="B3186">
            <v>10743</v>
          </cell>
          <cell r="C3186">
            <v>1828</v>
          </cell>
          <cell r="E3186" t="str">
            <v>Chếch uPVC 450 D110 PN≥16</v>
          </cell>
          <cell r="F3186">
            <v>0</v>
          </cell>
          <cell r="G3186">
            <v>0</v>
          </cell>
          <cell r="H3186" t="str">
            <v>cái</v>
          </cell>
          <cell r="I3186">
            <v>83</v>
          </cell>
          <cell r="J3186">
            <v>45400</v>
          </cell>
          <cell r="K3186">
            <v>3768200</v>
          </cell>
          <cell r="M3186" t="str">
            <v>Tiền Phong</v>
          </cell>
          <cell r="N3186">
            <v>0</v>
          </cell>
          <cell r="O3186" t="str">
            <v>Việt Nam</v>
          </cell>
          <cell r="Q3186">
            <v>100</v>
          </cell>
          <cell r="R3186">
            <v>45272.35</v>
          </cell>
          <cell r="S3186">
            <v>0</v>
          </cell>
          <cell r="T3186">
            <v>83</v>
          </cell>
          <cell r="U3186">
            <v>45370.5</v>
          </cell>
          <cell r="V3186">
            <v>3765751.5</v>
          </cell>
          <cell r="W3186">
            <v>0</v>
          </cell>
          <cell r="X3186">
            <v>0</v>
          </cell>
          <cell r="Y3186">
            <v>0</v>
          </cell>
          <cell r="Z3186">
            <v>0</v>
          </cell>
          <cell r="AA3186">
            <v>0</v>
          </cell>
          <cell r="AB3186">
            <v>0</v>
          </cell>
          <cell r="AC3186">
            <v>0</v>
          </cell>
          <cell r="AD3186">
            <v>0</v>
          </cell>
          <cell r="AE3186" t="e">
            <v>#REF!</v>
          </cell>
          <cell r="AF3186" t="e">
            <v>#REF!</v>
          </cell>
          <cell r="AI3186">
            <v>45400</v>
          </cell>
          <cell r="AJ3186">
            <v>3768200</v>
          </cell>
        </row>
        <row r="3187">
          <cell r="A3187" t="str">
            <v>B31033</v>
          </cell>
          <cell r="B3187">
            <v>10744</v>
          </cell>
          <cell r="C3187">
            <v>1828</v>
          </cell>
          <cell r="E3187" t="str">
            <v>Y uPVC D110x110 PN≥16</v>
          </cell>
          <cell r="F3187">
            <v>0</v>
          </cell>
          <cell r="G3187">
            <v>0</v>
          </cell>
          <cell r="H3187" t="str">
            <v>cái</v>
          </cell>
          <cell r="I3187">
            <v>6</v>
          </cell>
          <cell r="J3187">
            <v>148000</v>
          </cell>
          <cell r="K3187">
            <v>888000</v>
          </cell>
          <cell r="M3187" t="str">
            <v>Tiền Phong</v>
          </cell>
          <cell r="N3187">
            <v>0</v>
          </cell>
          <cell r="O3187" t="str">
            <v>Việt Nam</v>
          </cell>
          <cell r="Q3187">
            <v>100</v>
          </cell>
          <cell r="R3187">
            <v>147891.06</v>
          </cell>
          <cell r="S3187">
            <v>0</v>
          </cell>
          <cell r="T3187">
            <v>6</v>
          </cell>
          <cell r="U3187">
            <v>147957</v>
          </cell>
          <cell r="V3187">
            <v>887742</v>
          </cell>
          <cell r="W3187">
            <v>0</v>
          </cell>
          <cell r="X3187">
            <v>0</v>
          </cell>
          <cell r="Y3187">
            <v>0</v>
          </cell>
          <cell r="Z3187">
            <v>0</v>
          </cell>
          <cell r="AA3187">
            <v>0</v>
          </cell>
          <cell r="AB3187">
            <v>0</v>
          </cell>
          <cell r="AC3187">
            <v>0</v>
          </cell>
          <cell r="AD3187">
            <v>0</v>
          </cell>
          <cell r="AE3187" t="e">
            <v>#REF!</v>
          </cell>
          <cell r="AF3187" t="e">
            <v>#REF!</v>
          </cell>
          <cell r="AI3187">
            <v>148000</v>
          </cell>
          <cell r="AJ3187">
            <v>888000</v>
          </cell>
        </row>
        <row r="3188">
          <cell r="A3188" t="str">
            <v>B31034</v>
          </cell>
          <cell r="B3188">
            <v>10745</v>
          </cell>
          <cell r="C3188">
            <v>1828</v>
          </cell>
          <cell r="E3188" t="str">
            <v>Y uPVC D250x110 PN≥16</v>
          </cell>
          <cell r="F3188">
            <v>0</v>
          </cell>
          <cell r="G3188">
            <v>0</v>
          </cell>
          <cell r="H3188" t="str">
            <v>cái</v>
          </cell>
          <cell r="I3188">
            <v>15</v>
          </cell>
          <cell r="J3188">
            <v>1674200</v>
          </cell>
          <cell r="K3188">
            <v>25113000</v>
          </cell>
          <cell r="M3188" t="str">
            <v>Tiền Phong</v>
          </cell>
          <cell r="N3188">
            <v>0</v>
          </cell>
          <cell r="O3188" t="str">
            <v>Việt Nam</v>
          </cell>
          <cell r="Q3188">
            <v>100</v>
          </cell>
          <cell r="R3188">
            <v>1674335.76</v>
          </cell>
          <cell r="S3188">
            <v>0</v>
          </cell>
          <cell r="T3188">
            <v>15</v>
          </cell>
          <cell r="U3188">
            <v>1674238.5</v>
          </cell>
          <cell r="V3188">
            <v>25113577.5</v>
          </cell>
          <cell r="W3188">
            <v>0</v>
          </cell>
          <cell r="X3188">
            <v>0</v>
          </cell>
          <cell r="Y3188">
            <v>0</v>
          </cell>
          <cell r="Z3188">
            <v>0</v>
          </cell>
          <cell r="AA3188">
            <v>0</v>
          </cell>
          <cell r="AB3188">
            <v>0</v>
          </cell>
          <cell r="AC3188">
            <v>0</v>
          </cell>
          <cell r="AD3188">
            <v>0</v>
          </cell>
          <cell r="AE3188" t="e">
            <v>#REF!</v>
          </cell>
          <cell r="AF3188" t="e">
            <v>#REF!</v>
          </cell>
          <cell r="AI3188">
            <v>1674200</v>
          </cell>
          <cell r="AJ3188">
            <v>25113000</v>
          </cell>
        </row>
        <row r="3189">
          <cell r="A3189" t="str">
            <v>B31035</v>
          </cell>
          <cell r="B3189">
            <v>10746</v>
          </cell>
          <cell r="C3189">
            <v>1828</v>
          </cell>
          <cell r="E3189" t="str">
            <v>Tê cong uPVC D110x63 PN≥16</v>
          </cell>
          <cell r="F3189">
            <v>0</v>
          </cell>
          <cell r="G3189">
            <v>0</v>
          </cell>
          <cell r="H3189" t="str">
            <v>cái</v>
          </cell>
          <cell r="I3189">
            <v>448</v>
          </cell>
          <cell r="J3189">
            <v>118500</v>
          </cell>
          <cell r="K3189">
            <v>53088000</v>
          </cell>
          <cell r="M3189" t="str">
            <v>Tiền Phong</v>
          </cell>
          <cell r="N3189">
            <v>0</v>
          </cell>
          <cell r="O3189" t="str">
            <v>Việt Nam</v>
          </cell>
          <cell r="Q3189">
            <v>100</v>
          </cell>
          <cell r="R3189">
            <v>118538.93999999999</v>
          </cell>
          <cell r="S3189">
            <v>0</v>
          </cell>
          <cell r="T3189">
            <v>448</v>
          </cell>
          <cell r="U3189">
            <v>118455</v>
          </cell>
          <cell r="V3189">
            <v>53067840</v>
          </cell>
          <cell r="W3189">
            <v>0</v>
          </cell>
          <cell r="X3189">
            <v>0</v>
          </cell>
          <cell r="Y3189">
            <v>0</v>
          </cell>
          <cell r="Z3189">
            <v>0</v>
          </cell>
          <cell r="AA3189">
            <v>0</v>
          </cell>
          <cell r="AB3189">
            <v>0</v>
          </cell>
          <cell r="AC3189">
            <v>0</v>
          </cell>
          <cell r="AD3189">
            <v>0</v>
          </cell>
          <cell r="AE3189" t="e">
            <v>#REF!</v>
          </cell>
          <cell r="AF3189" t="e">
            <v>#REF!</v>
          </cell>
          <cell r="AI3189">
            <v>118500</v>
          </cell>
          <cell r="AJ3189">
            <v>53088000</v>
          </cell>
        </row>
        <row r="3190">
          <cell r="A3190" t="str">
            <v>B31036</v>
          </cell>
          <cell r="B3190">
            <v>10747</v>
          </cell>
          <cell r="C3190">
            <v>1828</v>
          </cell>
          <cell r="E3190" t="str">
            <v>Côn thu uPVC D90x63 PN≥6</v>
          </cell>
          <cell r="F3190">
            <v>0</v>
          </cell>
          <cell r="G3190">
            <v>0</v>
          </cell>
          <cell r="H3190" t="str">
            <v>cái</v>
          </cell>
          <cell r="I3190">
            <v>448</v>
          </cell>
          <cell r="J3190">
            <v>11800</v>
          </cell>
          <cell r="K3190">
            <v>5286400</v>
          </cell>
          <cell r="M3190" t="str">
            <v>Tiền Phong</v>
          </cell>
          <cell r="N3190">
            <v>0</v>
          </cell>
          <cell r="O3190" t="str">
            <v>Việt Nam</v>
          </cell>
          <cell r="Q3190">
            <v>100</v>
          </cell>
          <cell r="R3190">
            <v>11818.181818181818</v>
          </cell>
          <cell r="S3190">
            <v>0</v>
          </cell>
          <cell r="T3190">
            <v>448</v>
          </cell>
          <cell r="U3190">
            <v>11845.5</v>
          </cell>
          <cell r="V3190">
            <v>5306784</v>
          </cell>
          <cell r="W3190">
            <v>0</v>
          </cell>
          <cell r="X3190">
            <v>0</v>
          </cell>
          <cell r="Y3190">
            <v>0</v>
          </cell>
          <cell r="Z3190">
            <v>0</v>
          </cell>
          <cell r="AA3190">
            <v>0</v>
          </cell>
          <cell r="AB3190">
            <v>0</v>
          </cell>
          <cell r="AC3190">
            <v>0</v>
          </cell>
          <cell r="AD3190">
            <v>0</v>
          </cell>
          <cell r="AE3190" t="e">
            <v>#REF!</v>
          </cell>
          <cell r="AF3190" t="e">
            <v>#REF!</v>
          </cell>
          <cell r="AI3190">
            <v>11800</v>
          </cell>
          <cell r="AJ3190">
            <v>5286400</v>
          </cell>
        </row>
        <row r="3191">
          <cell r="A3191" t="str">
            <v>B31037</v>
          </cell>
          <cell r="B3191">
            <v>10748</v>
          </cell>
          <cell r="C3191">
            <v>1828</v>
          </cell>
          <cell r="E3191" t="str">
            <v>Măng sông nối ống uPVC D250 PN≥16</v>
          </cell>
          <cell r="F3191">
            <v>0</v>
          </cell>
          <cell r="G3191">
            <v>0</v>
          </cell>
          <cell r="H3191" t="str">
            <v>cái</v>
          </cell>
          <cell r="I3191">
            <v>30</v>
          </cell>
          <cell r="J3191">
            <v>1581000</v>
          </cell>
          <cell r="K3191">
            <v>47430000</v>
          </cell>
          <cell r="M3191" t="str">
            <v>Tiền Phong</v>
          </cell>
          <cell r="N3191">
            <v>0</v>
          </cell>
          <cell r="O3191" t="str">
            <v>Việt Nam</v>
          </cell>
          <cell r="Q3191">
            <v>100</v>
          </cell>
          <cell r="R3191">
            <v>1581000</v>
          </cell>
          <cell r="S3191">
            <v>0</v>
          </cell>
          <cell r="T3191">
            <v>30</v>
          </cell>
          <cell r="U3191">
            <v>1581039</v>
          </cell>
          <cell r="V3191">
            <v>47431170</v>
          </cell>
          <cell r="W3191">
            <v>0</v>
          </cell>
          <cell r="X3191">
            <v>0</v>
          </cell>
          <cell r="Y3191">
            <v>0</v>
          </cell>
          <cell r="Z3191">
            <v>0</v>
          </cell>
          <cell r="AA3191">
            <v>0</v>
          </cell>
          <cell r="AB3191">
            <v>0</v>
          </cell>
          <cell r="AC3191">
            <v>0</v>
          </cell>
          <cell r="AD3191">
            <v>0</v>
          </cell>
          <cell r="AE3191" t="e">
            <v>#REF!</v>
          </cell>
          <cell r="AF3191" t="e">
            <v>#REF!</v>
          </cell>
          <cell r="AI3191">
            <v>1581000</v>
          </cell>
          <cell r="AJ3191">
            <v>47430000</v>
          </cell>
        </row>
        <row r="3192">
          <cell r="A3192" t="str">
            <v>B31038</v>
          </cell>
          <cell r="B3192">
            <v>10749</v>
          </cell>
          <cell r="C3192">
            <v>1828</v>
          </cell>
          <cell r="E3192" t="str">
            <v>Măng sông nối ống uPVC D150 PN≥16</v>
          </cell>
          <cell r="F3192">
            <v>0</v>
          </cell>
          <cell r="G3192">
            <v>0</v>
          </cell>
          <cell r="H3192" t="str">
            <v>cái</v>
          </cell>
          <cell r="I3192">
            <v>4</v>
          </cell>
          <cell r="J3192">
            <v>217000</v>
          </cell>
          <cell r="K3192">
            <v>868000</v>
          </cell>
          <cell r="M3192" t="str">
            <v>Tiền Phong</v>
          </cell>
          <cell r="N3192">
            <v>0</v>
          </cell>
          <cell r="O3192" t="str">
            <v>Việt Nam</v>
          </cell>
          <cell r="Q3192">
            <v>100</v>
          </cell>
          <cell r="R3192">
            <v>217000</v>
          </cell>
          <cell r="S3192">
            <v>0</v>
          </cell>
          <cell r="T3192">
            <v>4</v>
          </cell>
          <cell r="U3192">
            <v>217018.5</v>
          </cell>
          <cell r="V3192">
            <v>868074</v>
          </cell>
          <cell r="W3192">
            <v>0</v>
          </cell>
          <cell r="X3192">
            <v>0</v>
          </cell>
          <cell r="Y3192">
            <v>0</v>
          </cell>
          <cell r="Z3192">
            <v>0</v>
          </cell>
          <cell r="AA3192">
            <v>0</v>
          </cell>
          <cell r="AB3192">
            <v>0</v>
          </cell>
          <cell r="AC3192">
            <v>0</v>
          </cell>
          <cell r="AD3192">
            <v>0</v>
          </cell>
          <cell r="AE3192" t="e">
            <v>#REF!</v>
          </cell>
          <cell r="AF3192" t="e">
            <v>#REF!</v>
          </cell>
          <cell r="AI3192">
            <v>217000</v>
          </cell>
          <cell r="AJ3192">
            <v>868000</v>
          </cell>
        </row>
        <row r="3193">
          <cell r="A3193" t="str">
            <v>B31039</v>
          </cell>
          <cell r="B3193">
            <v>10750</v>
          </cell>
          <cell r="C3193">
            <v>1828</v>
          </cell>
          <cell r="E3193" t="str">
            <v>Măng sông nối ống uPVC D110 PN≥16</v>
          </cell>
          <cell r="F3193">
            <v>0</v>
          </cell>
          <cell r="G3193">
            <v>0</v>
          </cell>
          <cell r="H3193" t="str">
            <v>cái</v>
          </cell>
          <cell r="I3193">
            <v>20</v>
          </cell>
          <cell r="J3193">
            <v>93000</v>
          </cell>
          <cell r="K3193">
            <v>1860000</v>
          </cell>
          <cell r="M3193" t="str">
            <v>Tiền Phong</v>
          </cell>
          <cell r="N3193">
            <v>0</v>
          </cell>
          <cell r="O3193" t="str">
            <v>Việt Nam</v>
          </cell>
          <cell r="Q3193">
            <v>100</v>
          </cell>
          <cell r="R3193">
            <v>92943.4</v>
          </cell>
          <cell r="S3193">
            <v>0</v>
          </cell>
          <cell r="T3193">
            <v>20</v>
          </cell>
          <cell r="U3193">
            <v>92976</v>
          </cell>
          <cell r="V3193">
            <v>1859520</v>
          </cell>
          <cell r="W3193">
            <v>0</v>
          </cell>
          <cell r="X3193">
            <v>0</v>
          </cell>
          <cell r="Y3193">
            <v>0</v>
          </cell>
          <cell r="Z3193">
            <v>0</v>
          </cell>
          <cell r="AA3193">
            <v>0</v>
          </cell>
          <cell r="AB3193">
            <v>0</v>
          </cell>
          <cell r="AC3193">
            <v>0</v>
          </cell>
          <cell r="AD3193">
            <v>0</v>
          </cell>
          <cell r="AE3193" t="e">
            <v>#REF!</v>
          </cell>
          <cell r="AF3193" t="e">
            <v>#REF!</v>
          </cell>
          <cell r="AI3193">
            <v>93000</v>
          </cell>
          <cell r="AJ3193">
            <v>1860000</v>
          </cell>
        </row>
        <row r="3194">
          <cell r="A3194" t="str">
            <v>B31040</v>
          </cell>
          <cell r="B3194">
            <v>5231</v>
          </cell>
          <cell r="C3194">
            <v>1773</v>
          </cell>
          <cell r="E3194" t="str">
            <v>Quả cầu chắn rác thu nước mưa mái theo đường kính ống thoát DN110</v>
          </cell>
          <cell r="F3194">
            <v>0</v>
          </cell>
          <cell r="G3194" t="str">
            <v>DN100</v>
          </cell>
          <cell r="H3194" t="str">
            <v>pcs</v>
          </cell>
          <cell r="I3194">
            <v>17</v>
          </cell>
          <cell r="J3194">
            <v>0</v>
          </cell>
          <cell r="K3194">
            <v>0</v>
          </cell>
          <cell r="M3194">
            <v>0</v>
          </cell>
          <cell r="N3194">
            <v>0</v>
          </cell>
          <cell r="O3194">
            <v>0</v>
          </cell>
          <cell r="Q3194">
            <v>100</v>
          </cell>
          <cell r="R3194">
            <v>220000</v>
          </cell>
          <cell r="S3194">
            <v>0</v>
          </cell>
          <cell r="T3194">
            <v>17</v>
          </cell>
          <cell r="U3194">
            <v>0</v>
          </cell>
          <cell r="V3194">
            <v>0</v>
          </cell>
          <cell r="W3194">
            <v>22.4</v>
          </cell>
          <cell r="X3194">
            <v>380.79999999999995</v>
          </cell>
          <cell r="Y3194">
            <v>92117.759999999995</v>
          </cell>
          <cell r="Z3194">
            <v>1566001.92</v>
          </cell>
          <cell r="AA3194">
            <v>96723.65</v>
          </cell>
          <cell r="AB3194">
            <v>1644302.0499999998</v>
          </cell>
          <cell r="AC3194">
            <v>1.8</v>
          </cell>
          <cell r="AD3194">
            <v>30.6</v>
          </cell>
          <cell r="AE3194" t="e">
            <v>#REF!</v>
          </cell>
          <cell r="AF3194" t="e">
            <v>#REF!</v>
          </cell>
          <cell r="AI3194">
            <v>0</v>
          </cell>
          <cell r="AJ3194" t="str">
            <v/>
          </cell>
        </row>
        <row r="3195">
          <cell r="A3195" t="str">
            <v>B31041</v>
          </cell>
          <cell r="B3195">
            <v>10752</v>
          </cell>
          <cell r="C3195">
            <v>1828</v>
          </cell>
          <cell r="E3195" t="str">
            <v>Bịt xả thông tắc uPVC D110 PN≥16</v>
          </cell>
          <cell r="F3195">
            <v>0</v>
          </cell>
          <cell r="G3195">
            <v>0</v>
          </cell>
          <cell r="H3195" t="str">
            <v>cái</v>
          </cell>
          <cell r="I3195">
            <v>1</v>
          </cell>
          <cell r="J3195">
            <v>21200</v>
          </cell>
          <cell r="K3195">
            <v>21200</v>
          </cell>
          <cell r="M3195" t="str">
            <v>Tiền Phong</v>
          </cell>
          <cell r="N3195">
            <v>0</v>
          </cell>
          <cell r="O3195" t="str">
            <v>Việt Nam</v>
          </cell>
          <cell r="Q3195">
            <v>100</v>
          </cell>
          <cell r="R3195">
            <v>21127.649999999998</v>
          </cell>
          <cell r="S3195">
            <v>0</v>
          </cell>
          <cell r="T3195">
            <v>1</v>
          </cell>
          <cell r="U3195">
            <v>21232.5</v>
          </cell>
          <cell r="V3195">
            <v>21232.5</v>
          </cell>
          <cell r="W3195">
            <v>0</v>
          </cell>
          <cell r="X3195">
            <v>0</v>
          </cell>
          <cell r="Y3195">
            <v>0</v>
          </cell>
          <cell r="Z3195">
            <v>0</v>
          </cell>
          <cell r="AA3195">
            <v>0</v>
          </cell>
          <cell r="AB3195">
            <v>0</v>
          </cell>
          <cell r="AC3195">
            <v>0</v>
          </cell>
          <cell r="AD3195">
            <v>0</v>
          </cell>
          <cell r="AE3195" t="e">
            <v>#REF!</v>
          </cell>
          <cell r="AF3195" t="e">
            <v>#REF!</v>
          </cell>
          <cell r="AI3195">
            <v>21200</v>
          </cell>
          <cell r="AJ3195">
            <v>21200</v>
          </cell>
        </row>
        <row r="3196">
          <cell r="A3196" t="str">
            <v>B31042</v>
          </cell>
          <cell r="B3196">
            <v>10753</v>
          </cell>
          <cell r="C3196">
            <v>1828</v>
          </cell>
          <cell r="E3196" t="str">
            <v>Bịt xả thông tắc uPVC D250 PN≥16</v>
          </cell>
          <cell r="F3196">
            <v>0</v>
          </cell>
          <cell r="G3196">
            <v>0</v>
          </cell>
          <cell r="H3196" t="str">
            <v>cái</v>
          </cell>
          <cell r="I3196">
            <v>1</v>
          </cell>
          <cell r="J3196">
            <v>1494100</v>
          </cell>
          <cell r="K3196">
            <v>1494100</v>
          </cell>
          <cell r="M3196" t="str">
            <v>Tiền Phong</v>
          </cell>
          <cell r="N3196">
            <v>0</v>
          </cell>
          <cell r="O3196" t="str">
            <v>Việt Nam</v>
          </cell>
          <cell r="Q3196">
            <v>100</v>
          </cell>
          <cell r="R3196">
            <v>1494000</v>
          </cell>
          <cell r="S3196">
            <v>0</v>
          </cell>
          <cell r="T3196">
            <v>1</v>
          </cell>
          <cell r="U3196">
            <v>1494097.5</v>
          </cell>
          <cell r="V3196">
            <v>1494097.5</v>
          </cell>
          <cell r="W3196">
            <v>0</v>
          </cell>
          <cell r="X3196">
            <v>0</v>
          </cell>
          <cell r="Y3196">
            <v>0</v>
          </cell>
          <cell r="Z3196">
            <v>0</v>
          </cell>
          <cell r="AA3196">
            <v>0</v>
          </cell>
          <cell r="AB3196">
            <v>0</v>
          </cell>
          <cell r="AC3196">
            <v>0</v>
          </cell>
          <cell r="AD3196">
            <v>0</v>
          </cell>
          <cell r="AE3196" t="e">
            <v>#REF!</v>
          </cell>
          <cell r="AF3196" t="e">
            <v>#REF!</v>
          </cell>
          <cell r="AI3196">
            <v>1494100</v>
          </cell>
          <cell r="AJ3196">
            <v>1494100</v>
          </cell>
        </row>
        <row r="3197">
          <cell r="A3197" t="str">
            <v>B31043</v>
          </cell>
          <cell r="B3197">
            <v>5232</v>
          </cell>
          <cell r="C3197">
            <v>1773</v>
          </cell>
          <cell r="E3197" t="str">
            <v>Phễu thu sàn Inox304 KT100x100mm (DN80)</v>
          </cell>
          <cell r="F3197">
            <v>0</v>
          </cell>
          <cell r="G3197">
            <v>0</v>
          </cell>
          <cell r="H3197" t="str">
            <v>pcs</v>
          </cell>
          <cell r="I3197">
            <v>448</v>
          </cell>
          <cell r="J3197">
            <v>0</v>
          </cell>
          <cell r="K3197">
            <v>0</v>
          </cell>
          <cell r="M3197">
            <v>0</v>
          </cell>
          <cell r="N3197">
            <v>0</v>
          </cell>
          <cell r="O3197">
            <v>0</v>
          </cell>
          <cell r="Q3197">
            <v>100</v>
          </cell>
          <cell r="R3197">
            <v>150000</v>
          </cell>
          <cell r="S3197">
            <v>0</v>
          </cell>
          <cell r="T3197">
            <v>448</v>
          </cell>
          <cell r="U3197">
            <v>0</v>
          </cell>
          <cell r="V3197">
            <v>0</v>
          </cell>
          <cell r="W3197">
            <v>22.4</v>
          </cell>
          <cell r="X3197">
            <v>10035.199999999999</v>
          </cell>
          <cell r="Y3197">
            <v>92117.759999999995</v>
          </cell>
          <cell r="Z3197">
            <v>41268756.479999997</v>
          </cell>
          <cell r="AA3197">
            <v>96723.65</v>
          </cell>
          <cell r="AB3197">
            <v>43332195.199999996</v>
          </cell>
          <cell r="AC3197">
            <v>1.8</v>
          </cell>
          <cell r="AD3197">
            <v>806.4</v>
          </cell>
          <cell r="AE3197" t="e">
            <v>#REF!</v>
          </cell>
          <cell r="AF3197" t="e">
            <v>#REF!</v>
          </cell>
          <cell r="AI3197">
            <v>0</v>
          </cell>
          <cell r="AJ3197" t="str">
            <v/>
          </cell>
        </row>
        <row r="3198">
          <cell r="A3198" t="str">
            <v>B31044</v>
          </cell>
          <cell r="B3198">
            <v>9285</v>
          </cell>
          <cell r="C3198">
            <v>1861</v>
          </cell>
          <cell r="E3198" t="str">
            <v>Miscellaneous material</v>
          </cell>
          <cell r="F3198" t="str">
            <v>Vật tư phụ</v>
          </cell>
          <cell r="G3198">
            <v>0</v>
          </cell>
          <cell r="H3198" t="str">
            <v>Lot</v>
          </cell>
          <cell r="I3198">
            <v>1</v>
          </cell>
          <cell r="J3198">
            <v>542643400</v>
          </cell>
          <cell r="K3198">
            <v>542643400</v>
          </cell>
          <cell r="M3198">
            <v>0</v>
          </cell>
          <cell r="N3198">
            <v>0</v>
          </cell>
          <cell r="O3198">
            <v>0</v>
          </cell>
          <cell r="Q3198">
            <v>0.02</v>
          </cell>
          <cell r="R3198">
            <v>0</v>
          </cell>
          <cell r="S3198">
            <v>0</v>
          </cell>
          <cell r="T3198">
            <v>1</v>
          </cell>
          <cell r="U3198">
            <v>542742443.73000002</v>
          </cell>
          <cell r="V3198">
            <v>542742443.73000002</v>
          </cell>
          <cell r="W3198">
            <v>0</v>
          </cell>
          <cell r="X3198">
            <v>0</v>
          </cell>
          <cell r="Z3198">
            <v>0</v>
          </cell>
          <cell r="AA3198">
            <v>0</v>
          </cell>
          <cell r="AB3198">
            <v>0</v>
          </cell>
          <cell r="AC3198">
            <v>0</v>
          </cell>
          <cell r="AD3198">
            <v>0</v>
          </cell>
          <cell r="AF3198" t="e">
            <v>#REF!</v>
          </cell>
          <cell r="AI3198">
            <v>542643400</v>
          </cell>
          <cell r="AJ3198">
            <v>542643400</v>
          </cell>
        </row>
        <row r="3199">
          <cell r="A3199" t="str">
            <v>B31045</v>
          </cell>
        </row>
        <row r="3200">
          <cell r="A3200" t="str">
            <v>B31046</v>
          </cell>
          <cell r="H3200">
            <v>0</v>
          </cell>
          <cell r="M3200">
            <v>0</v>
          </cell>
          <cell r="N3200">
            <v>0</v>
          </cell>
          <cell r="O3200">
            <v>0</v>
          </cell>
          <cell r="W3200">
            <v>0</v>
          </cell>
          <cell r="AA3200">
            <v>0</v>
          </cell>
          <cell r="AB3200">
            <v>0</v>
          </cell>
          <cell r="AC3200">
            <v>0</v>
          </cell>
          <cell r="AD3200">
            <v>0</v>
          </cell>
          <cell r="AE3200" t="e">
            <v>#REF!</v>
          </cell>
          <cell r="AF3200" t="e">
            <v>#REF!</v>
          </cell>
          <cell r="AI3200">
            <v>0</v>
          </cell>
          <cell r="AJ3200" t="str">
            <v/>
          </cell>
        </row>
        <row r="3201">
          <cell r="A3201" t="str">
            <v>B31047</v>
          </cell>
          <cell r="B3201">
            <v>5230</v>
          </cell>
          <cell r="C3201">
            <v>1773</v>
          </cell>
          <cell r="E3201" t="str">
            <v>Roof drain /Phễu thu mái</v>
          </cell>
          <cell r="F3201">
            <v>0</v>
          </cell>
          <cell r="G3201" t="str">
            <v>DN150</v>
          </cell>
          <cell r="H3201" t="str">
            <v>pcs</v>
          </cell>
          <cell r="J3201">
            <v>660000</v>
          </cell>
          <cell r="K3201">
            <v>0</v>
          </cell>
          <cell r="M3201">
            <v>0</v>
          </cell>
          <cell r="N3201">
            <v>0</v>
          </cell>
          <cell r="O3201">
            <v>0</v>
          </cell>
          <cell r="Q3201">
            <v>100</v>
          </cell>
          <cell r="R3201">
            <v>660000</v>
          </cell>
          <cell r="S3201">
            <v>0</v>
          </cell>
          <cell r="T3201">
            <v>0</v>
          </cell>
          <cell r="U3201">
            <v>659995.5</v>
          </cell>
          <cell r="V3201">
            <v>0</v>
          </cell>
          <cell r="W3201">
            <v>28</v>
          </cell>
          <cell r="X3201">
            <v>0</v>
          </cell>
          <cell r="Y3201">
            <v>115147.2</v>
          </cell>
          <cell r="Z3201">
            <v>0</v>
          </cell>
          <cell r="AA3201">
            <v>120904.56</v>
          </cell>
          <cell r="AB3201">
            <v>0</v>
          </cell>
          <cell r="AC3201">
            <v>2.2000000000000002</v>
          </cell>
          <cell r="AD3201">
            <v>0</v>
          </cell>
          <cell r="AE3201" t="e">
            <v>#REF!</v>
          </cell>
          <cell r="AF3201" t="e">
            <v>#REF!</v>
          </cell>
          <cell r="AI3201">
            <v>660000</v>
          </cell>
          <cell r="AJ3201">
            <v>0</v>
          </cell>
        </row>
        <row r="3202">
          <cell r="A3202" t="str">
            <v>B31048</v>
          </cell>
          <cell r="B3202">
            <v>5231</v>
          </cell>
          <cell r="C3202">
            <v>1773</v>
          </cell>
          <cell r="E3202" t="str">
            <v>Quả cầu chắn rác thu nước mưa mái theo đường kính ống thoát DN110</v>
          </cell>
          <cell r="F3202">
            <v>0</v>
          </cell>
          <cell r="G3202" t="str">
            <v>DN100</v>
          </cell>
          <cell r="H3202" t="str">
            <v>pcs</v>
          </cell>
          <cell r="J3202">
            <v>0</v>
          </cell>
          <cell r="K3202">
            <v>0</v>
          </cell>
          <cell r="M3202">
            <v>0</v>
          </cell>
          <cell r="N3202">
            <v>0</v>
          </cell>
          <cell r="O3202">
            <v>0</v>
          </cell>
          <cell r="Q3202">
            <v>100</v>
          </cell>
          <cell r="R3202">
            <v>220000</v>
          </cell>
          <cell r="S3202">
            <v>0</v>
          </cell>
          <cell r="T3202">
            <v>0</v>
          </cell>
          <cell r="U3202">
            <v>0</v>
          </cell>
          <cell r="V3202">
            <v>0</v>
          </cell>
          <cell r="W3202">
            <v>22.4</v>
          </cell>
          <cell r="X3202">
            <v>0</v>
          </cell>
          <cell r="Y3202">
            <v>92117.759999999995</v>
          </cell>
          <cell r="Z3202">
            <v>0</v>
          </cell>
          <cell r="AA3202">
            <v>96723.65</v>
          </cell>
          <cell r="AB3202">
            <v>0</v>
          </cell>
          <cell r="AC3202">
            <v>1.8</v>
          </cell>
          <cell r="AD3202">
            <v>0</v>
          </cell>
          <cell r="AE3202" t="e">
            <v>#REF!</v>
          </cell>
          <cell r="AF3202" t="e">
            <v>#REF!</v>
          </cell>
          <cell r="AI3202">
            <v>0</v>
          </cell>
          <cell r="AJ3202" t="str">
            <v/>
          </cell>
        </row>
        <row r="3203">
          <cell r="A3203" t="str">
            <v>B31049</v>
          </cell>
        </row>
        <row r="3204">
          <cell r="A3204" t="str">
            <v>B31050</v>
          </cell>
          <cell r="B3204">
            <v>5238</v>
          </cell>
          <cell r="C3204">
            <v>1773</v>
          </cell>
          <cell r="E3204" t="str">
            <v xml:space="preserve"> Floor drain /Phễu thu sàn</v>
          </cell>
          <cell r="F3204">
            <v>0</v>
          </cell>
          <cell r="G3204" t="str">
            <v>DN150</v>
          </cell>
          <cell r="H3204" t="str">
            <v>pcs</v>
          </cell>
          <cell r="J3204">
            <v>919900</v>
          </cell>
          <cell r="K3204">
            <v>0</v>
          </cell>
          <cell r="M3204" t="str">
            <v>Ngoc Thao</v>
          </cell>
          <cell r="N3204" t="str">
            <v>D3</v>
          </cell>
          <cell r="O3204" t="str">
            <v>Viet Nam</v>
          </cell>
          <cell r="Q3204">
            <v>100</v>
          </cell>
          <cell r="R3204">
            <v>920000</v>
          </cell>
          <cell r="S3204">
            <v>0</v>
          </cell>
          <cell r="T3204">
            <v>0</v>
          </cell>
          <cell r="U3204">
            <v>919926</v>
          </cell>
          <cell r="V3204">
            <v>0</v>
          </cell>
          <cell r="W3204">
            <v>21</v>
          </cell>
          <cell r="X3204">
            <v>0</v>
          </cell>
          <cell r="Y3204">
            <v>86360.4</v>
          </cell>
          <cell r="Z3204">
            <v>0</v>
          </cell>
          <cell r="AA3204">
            <v>90678.42</v>
          </cell>
          <cell r="AB3204">
            <v>0</v>
          </cell>
          <cell r="AC3204">
            <v>1.7</v>
          </cell>
          <cell r="AD3204">
            <v>0</v>
          </cell>
          <cell r="AE3204" t="e">
            <v>#REF!</v>
          </cell>
          <cell r="AF3204" t="e">
            <v>#REF!</v>
          </cell>
          <cell r="AI3204">
            <v>919900</v>
          </cell>
          <cell r="AJ3204">
            <v>0</v>
          </cell>
        </row>
        <row r="3205">
          <cell r="A3205" t="str">
            <v>B31051</v>
          </cell>
          <cell r="B3205">
            <v>5239</v>
          </cell>
          <cell r="C3205">
            <v>1773</v>
          </cell>
          <cell r="E3205" t="str">
            <v xml:space="preserve"> Floor drain /Phễu thu sàn</v>
          </cell>
          <cell r="F3205">
            <v>0</v>
          </cell>
          <cell r="G3205" t="str">
            <v>DN100</v>
          </cell>
          <cell r="H3205" t="str">
            <v>pcs</v>
          </cell>
          <cell r="J3205">
            <v>394900</v>
          </cell>
          <cell r="K3205">
            <v>0</v>
          </cell>
          <cell r="M3205" t="str">
            <v>Ngoc Thao</v>
          </cell>
          <cell r="N3205" t="str">
            <v>D3</v>
          </cell>
          <cell r="O3205" t="str">
            <v>Viet Nam</v>
          </cell>
          <cell r="Q3205">
            <v>100</v>
          </cell>
          <cell r="R3205">
            <v>395000</v>
          </cell>
          <cell r="S3205">
            <v>0</v>
          </cell>
          <cell r="T3205">
            <v>0</v>
          </cell>
          <cell r="U3205">
            <v>394924.5</v>
          </cell>
          <cell r="V3205">
            <v>0</v>
          </cell>
          <cell r="W3205">
            <v>21</v>
          </cell>
          <cell r="X3205">
            <v>0</v>
          </cell>
          <cell r="Y3205">
            <v>86360.4</v>
          </cell>
          <cell r="Z3205">
            <v>0</v>
          </cell>
          <cell r="AA3205">
            <v>90678.42</v>
          </cell>
          <cell r="AB3205">
            <v>0</v>
          </cell>
          <cell r="AC3205">
            <v>1.7</v>
          </cell>
          <cell r="AD3205">
            <v>0</v>
          </cell>
          <cell r="AE3205" t="e">
            <v>#REF!</v>
          </cell>
          <cell r="AF3205" t="e">
            <v>#REF!</v>
          </cell>
          <cell r="AI3205">
            <v>394900</v>
          </cell>
          <cell r="AJ3205">
            <v>0</v>
          </cell>
        </row>
        <row r="3206">
          <cell r="A3206" t="str">
            <v>B31052</v>
          </cell>
          <cell r="B3206">
            <v>5240</v>
          </cell>
          <cell r="C3206">
            <v>1773</v>
          </cell>
          <cell r="E3206" t="str">
            <v xml:space="preserve"> Floor drain /Phễu thu sàn</v>
          </cell>
          <cell r="F3206">
            <v>0</v>
          </cell>
          <cell r="G3206" t="str">
            <v>DN50</v>
          </cell>
          <cell r="H3206" t="str">
            <v>pcs</v>
          </cell>
          <cell r="J3206">
            <v>219900</v>
          </cell>
          <cell r="K3206">
            <v>0</v>
          </cell>
          <cell r="M3206" t="str">
            <v>Ngoc Thao</v>
          </cell>
          <cell r="N3206" t="str">
            <v>D3</v>
          </cell>
          <cell r="O3206" t="str">
            <v>Viet Nam</v>
          </cell>
          <cell r="Q3206">
            <v>100</v>
          </cell>
          <cell r="R3206">
            <v>220000</v>
          </cell>
          <cell r="S3206">
            <v>0</v>
          </cell>
          <cell r="T3206">
            <v>0</v>
          </cell>
          <cell r="U3206">
            <v>219924</v>
          </cell>
          <cell r="V3206">
            <v>0</v>
          </cell>
          <cell r="W3206">
            <v>16.799999999999997</v>
          </cell>
          <cell r="X3206">
            <v>0</v>
          </cell>
          <cell r="Y3206">
            <v>69088.320000000007</v>
          </cell>
          <cell r="Z3206">
            <v>0</v>
          </cell>
          <cell r="AA3206">
            <v>72542.740000000005</v>
          </cell>
          <cell r="AB3206">
            <v>0</v>
          </cell>
          <cell r="AC3206">
            <v>1.3</v>
          </cell>
          <cell r="AD3206">
            <v>0</v>
          </cell>
          <cell r="AE3206" t="e">
            <v>#REF!</v>
          </cell>
          <cell r="AF3206" t="e">
            <v>#REF!</v>
          </cell>
          <cell r="AI3206">
            <v>219900</v>
          </cell>
          <cell r="AJ3206">
            <v>0</v>
          </cell>
        </row>
        <row r="3207">
          <cell r="A3207" t="str">
            <v>B31053</v>
          </cell>
        </row>
        <row r="3208">
          <cell r="A3208" t="str">
            <v>B31054</v>
          </cell>
          <cell r="E3208" t="str">
            <v>Lắp đặt thiết bị vệ sinh</v>
          </cell>
        </row>
        <row r="3209">
          <cell r="A3209" t="str">
            <v>B31055</v>
          </cell>
          <cell r="B3209">
            <v>5021</v>
          </cell>
          <cell r="C3209">
            <v>1760</v>
          </cell>
          <cell r="E3209" t="str">
            <v xml:space="preserve">Water Closet (For Staff-Office Area) </v>
          </cell>
          <cell r="F3209" t="str">
            <v>Bệt loại cao cấp, dùng cho nhân viên văn phòng</v>
          </cell>
          <cell r="G3209" t="str">
            <v>W/Water Spray-Hand Type &amp; Paper Holder</v>
          </cell>
          <cell r="H3209" t="str">
            <v>Unit</v>
          </cell>
          <cell r="J3209">
            <v>0</v>
          </cell>
          <cell r="K3209">
            <v>0</v>
          </cell>
          <cell r="L3209" t="str">
            <v>TOTOMS854+THX20MCRB+TS116R</v>
          </cell>
          <cell r="M3209">
            <v>0</v>
          </cell>
          <cell r="N3209">
            <v>0</v>
          </cell>
          <cell r="O3209">
            <v>0</v>
          </cell>
          <cell r="Q3209">
            <v>100</v>
          </cell>
          <cell r="R3209">
            <v>0</v>
          </cell>
          <cell r="S3209">
            <v>0</v>
          </cell>
          <cell r="T3209">
            <v>0</v>
          </cell>
          <cell r="V3209">
            <v>0</v>
          </cell>
          <cell r="W3209">
            <v>131.6</v>
          </cell>
          <cell r="X3209">
            <v>0</v>
          </cell>
          <cell r="Y3209">
            <v>541191.84</v>
          </cell>
          <cell r="Z3209">
            <v>0</v>
          </cell>
          <cell r="AA3209">
            <v>568251.43000000005</v>
          </cell>
          <cell r="AB3209">
            <v>0</v>
          </cell>
          <cell r="AC3209">
            <v>10.5</v>
          </cell>
          <cell r="AD3209">
            <v>0</v>
          </cell>
          <cell r="AE3209" t="e">
            <v>#REF!</v>
          </cell>
          <cell r="AF3209" t="e">
            <v>#REF!</v>
          </cell>
          <cell r="AI3209">
            <v>0</v>
          </cell>
          <cell r="AJ3209" t="str">
            <v/>
          </cell>
        </row>
        <row r="3210">
          <cell r="A3210" t="str">
            <v>B31056</v>
          </cell>
          <cell r="B3210">
            <v>5030</v>
          </cell>
          <cell r="C3210">
            <v>1760</v>
          </cell>
          <cell r="E3210" t="str">
            <v>Urinal W/Sensor (For Guest Toilet)</v>
          </cell>
          <cell r="F3210" t="str">
            <v>Tiểu nam loại cảm ứng (dùng cho nhà vệ sinh dành cho khách)</v>
          </cell>
          <cell r="G3210" t="str">
            <v>Electrical 220V</v>
          </cell>
          <cell r="H3210" t="str">
            <v>Unit</v>
          </cell>
          <cell r="J3210">
            <v>0</v>
          </cell>
          <cell r="K3210">
            <v>0</v>
          </cell>
          <cell r="L3210" t="str">
            <v>TOTOMS854+THX20MCRB+TS116R</v>
          </cell>
          <cell r="M3210">
            <v>0</v>
          </cell>
          <cell r="N3210">
            <v>0</v>
          </cell>
          <cell r="O3210">
            <v>0</v>
          </cell>
          <cell r="Q3210">
            <v>100</v>
          </cell>
          <cell r="R3210">
            <v>338.53</v>
          </cell>
          <cell r="S3210">
            <v>0</v>
          </cell>
          <cell r="T3210">
            <v>0</v>
          </cell>
          <cell r="V3210">
            <v>0</v>
          </cell>
          <cell r="W3210">
            <v>113.39999999999999</v>
          </cell>
          <cell r="X3210">
            <v>0</v>
          </cell>
          <cell r="Y3210">
            <v>466346.16</v>
          </cell>
          <cell r="Z3210">
            <v>0</v>
          </cell>
          <cell r="AA3210">
            <v>489663.47</v>
          </cell>
          <cell r="AB3210">
            <v>0</v>
          </cell>
          <cell r="AC3210">
            <v>9.1</v>
          </cell>
          <cell r="AD3210">
            <v>0</v>
          </cell>
          <cell r="AE3210" t="e">
            <v>#REF!</v>
          </cell>
          <cell r="AF3210" t="e">
            <v>#REF!</v>
          </cell>
          <cell r="AI3210">
            <v>0</v>
          </cell>
          <cell r="AJ3210" t="str">
            <v/>
          </cell>
        </row>
        <row r="3211">
          <cell r="A3211" t="str">
            <v>B31057</v>
          </cell>
          <cell r="B3211">
            <v>5039</v>
          </cell>
          <cell r="C3211">
            <v>1760</v>
          </cell>
          <cell r="E3211" t="str">
            <v>Lavatory counter type- Sensor Faucet (For Guest Toilet)</v>
          </cell>
          <cell r="F3211" t="str">
            <v>Chậu rửa tay vòi cảm ứng dùng cho nhà vệ sinh dành cho khách</v>
          </cell>
          <cell r="G3211" t="str">
            <v>W/Liquid Soap Dispenser</v>
          </cell>
          <cell r="H3211" t="str">
            <v>Unit</v>
          </cell>
          <cell r="J3211">
            <v>0</v>
          </cell>
          <cell r="K3211">
            <v>0</v>
          </cell>
          <cell r="L3211" t="str">
            <v>TOTOLT502C+TEN40AV800+TS125R</v>
          </cell>
          <cell r="M3211">
            <v>0</v>
          </cell>
          <cell r="N3211">
            <v>0</v>
          </cell>
          <cell r="O3211">
            <v>0</v>
          </cell>
          <cell r="Q3211">
            <v>100</v>
          </cell>
          <cell r="R3211">
            <v>400.87</v>
          </cell>
          <cell r="S3211">
            <v>0</v>
          </cell>
          <cell r="T3211">
            <v>0</v>
          </cell>
          <cell r="V3211">
            <v>0</v>
          </cell>
          <cell r="W3211">
            <v>92.399999999999991</v>
          </cell>
          <cell r="X3211">
            <v>0</v>
          </cell>
          <cell r="Y3211">
            <v>379985.76</v>
          </cell>
          <cell r="Z3211">
            <v>0</v>
          </cell>
          <cell r="AA3211">
            <v>398985.05</v>
          </cell>
          <cell r="AB3211">
            <v>0</v>
          </cell>
          <cell r="AC3211">
            <v>7.4</v>
          </cell>
          <cell r="AD3211">
            <v>0</v>
          </cell>
          <cell r="AE3211" t="e">
            <v>#REF!</v>
          </cell>
          <cell r="AF3211" t="e">
            <v>#REF!</v>
          </cell>
          <cell r="AI3211">
            <v>0</v>
          </cell>
          <cell r="AJ3211" t="str">
            <v/>
          </cell>
        </row>
        <row r="3212">
          <cell r="A3212" t="str">
            <v>B31058</v>
          </cell>
          <cell r="B3212">
            <v>5065</v>
          </cell>
          <cell r="C3212">
            <v>1760</v>
          </cell>
          <cell r="E3212" t="str">
            <v>Mirror 460 x610</v>
          </cell>
          <cell r="F3212" t="str">
            <v>Gương 460x610</v>
          </cell>
          <cell r="G3212">
            <v>0</v>
          </cell>
          <cell r="H3212" t="str">
            <v>pcs</v>
          </cell>
          <cell r="J3212">
            <v>0</v>
          </cell>
          <cell r="K3212">
            <v>0</v>
          </cell>
          <cell r="L3212" t="str">
            <v>TOTOYM4560</v>
          </cell>
          <cell r="M3212" t="str">
            <v>TOTO</v>
          </cell>
          <cell r="N3212" t="str">
            <v>YM4560</v>
          </cell>
          <cell r="O3212">
            <v>0</v>
          </cell>
          <cell r="Q3212">
            <v>100</v>
          </cell>
          <cell r="R3212">
            <v>61.39</v>
          </cell>
          <cell r="S3212">
            <v>0</v>
          </cell>
          <cell r="T3212">
            <v>0</v>
          </cell>
          <cell r="V3212">
            <v>0</v>
          </cell>
          <cell r="W3212">
            <v>22.4</v>
          </cell>
          <cell r="X3212">
            <v>0</v>
          </cell>
          <cell r="Y3212">
            <v>92117.759999999995</v>
          </cell>
          <cell r="Z3212">
            <v>0</v>
          </cell>
          <cell r="AA3212">
            <v>96723.65</v>
          </cell>
          <cell r="AB3212">
            <v>0</v>
          </cell>
          <cell r="AC3212">
            <v>1.8</v>
          </cell>
          <cell r="AD3212">
            <v>0</v>
          </cell>
          <cell r="AE3212" t="e">
            <v>#REF!</v>
          </cell>
          <cell r="AF3212" t="e">
            <v>#REF!</v>
          </cell>
          <cell r="AI3212">
            <v>0</v>
          </cell>
          <cell r="AJ3212" t="str">
            <v/>
          </cell>
        </row>
        <row r="3213">
          <cell r="A3213" t="str">
            <v>B31059</v>
          </cell>
          <cell r="B3213">
            <v>5093</v>
          </cell>
          <cell r="C3213">
            <v>1760</v>
          </cell>
          <cell r="E3213" t="str">
            <v>Shower mixing type</v>
          </cell>
          <cell r="F3213" t="str">
            <v>Sen tắm nóng lạnh</v>
          </cell>
          <cell r="G3213">
            <v>0</v>
          </cell>
          <cell r="H3213" t="str">
            <v>pcs</v>
          </cell>
          <cell r="J3213">
            <v>0</v>
          </cell>
          <cell r="K3213">
            <v>0</v>
          </cell>
          <cell r="M3213">
            <v>0</v>
          </cell>
          <cell r="N3213">
            <v>0</v>
          </cell>
          <cell r="O3213">
            <v>0</v>
          </cell>
          <cell r="Q3213">
            <v>100</v>
          </cell>
          <cell r="R3213">
            <v>97.58</v>
          </cell>
          <cell r="S3213">
            <v>0</v>
          </cell>
          <cell r="T3213">
            <v>0</v>
          </cell>
          <cell r="V3213">
            <v>0</v>
          </cell>
          <cell r="W3213">
            <v>64.399999999999991</v>
          </cell>
          <cell r="X3213">
            <v>0</v>
          </cell>
          <cell r="Y3213">
            <v>264838.56</v>
          </cell>
          <cell r="Z3213">
            <v>0</v>
          </cell>
          <cell r="AA3213">
            <v>278080.49</v>
          </cell>
          <cell r="AB3213">
            <v>0</v>
          </cell>
          <cell r="AC3213">
            <v>5.2</v>
          </cell>
          <cell r="AD3213">
            <v>0</v>
          </cell>
          <cell r="AE3213" t="e">
            <v>#REF!</v>
          </cell>
          <cell r="AF3213" t="e">
            <v>#REF!</v>
          </cell>
          <cell r="AI3213">
            <v>0</v>
          </cell>
          <cell r="AJ3213" t="str">
            <v/>
          </cell>
        </row>
        <row r="3214">
          <cell r="A3214" t="str">
            <v>B31060</v>
          </cell>
          <cell r="B3214">
            <v>5097</v>
          </cell>
          <cell r="C3214">
            <v>1760</v>
          </cell>
          <cell r="E3214" t="str">
            <v>Giá treo khăn</v>
          </cell>
          <cell r="F3214" t="str">
            <v>Giá treo khăn loại đơn</v>
          </cell>
          <cell r="G3214">
            <v>0</v>
          </cell>
          <cell r="H3214" t="str">
            <v>pcs</v>
          </cell>
          <cell r="J3214">
            <v>0</v>
          </cell>
          <cell r="K3214">
            <v>0</v>
          </cell>
          <cell r="M3214">
            <v>0</v>
          </cell>
          <cell r="N3214">
            <v>0</v>
          </cell>
          <cell r="O3214">
            <v>0</v>
          </cell>
          <cell r="Q3214">
            <v>100</v>
          </cell>
          <cell r="R3214">
            <v>45.89</v>
          </cell>
          <cell r="S3214">
            <v>0</v>
          </cell>
          <cell r="T3214">
            <v>0</v>
          </cell>
          <cell r="V3214">
            <v>0</v>
          </cell>
          <cell r="W3214">
            <v>37.799999999999997</v>
          </cell>
          <cell r="X3214">
            <v>0</v>
          </cell>
          <cell r="Y3214">
            <v>155448.72</v>
          </cell>
          <cell r="Z3214">
            <v>0</v>
          </cell>
          <cell r="AA3214">
            <v>163221.16</v>
          </cell>
          <cell r="AB3214">
            <v>0</v>
          </cell>
          <cell r="AC3214">
            <v>3</v>
          </cell>
          <cell r="AD3214">
            <v>0</v>
          </cell>
          <cell r="AE3214" t="e">
            <v>#REF!</v>
          </cell>
          <cell r="AF3214" t="e">
            <v>#REF!</v>
          </cell>
          <cell r="AI3214">
            <v>0</v>
          </cell>
          <cell r="AJ3214" t="str">
            <v/>
          </cell>
        </row>
        <row r="3215">
          <cell r="A3215" t="str">
            <v>B31061</v>
          </cell>
          <cell r="H3215">
            <v>0</v>
          </cell>
        </row>
        <row r="3216">
          <cell r="A3216" t="str">
            <v>B31062</v>
          </cell>
        </row>
        <row r="3217">
          <cell r="A3217" t="str">
            <v>B31063</v>
          </cell>
        </row>
        <row r="3218">
          <cell r="A3218" t="str">
            <v>B31064</v>
          </cell>
          <cell r="B3218">
            <v>9285</v>
          </cell>
          <cell r="C3218">
            <v>1861</v>
          </cell>
          <cell r="E3218" t="str">
            <v>Miscellaneous material</v>
          </cell>
          <cell r="F3218" t="str">
            <v>Vật tư phụ</v>
          </cell>
          <cell r="G3218">
            <v>0</v>
          </cell>
          <cell r="H3218" t="str">
            <v>Lot</v>
          </cell>
          <cell r="J3218">
            <v>542643400</v>
          </cell>
          <cell r="K3218">
            <v>0</v>
          </cell>
          <cell r="M3218">
            <v>0</v>
          </cell>
          <cell r="N3218">
            <v>0</v>
          </cell>
          <cell r="O3218">
            <v>0</v>
          </cell>
          <cell r="Q3218">
            <v>0.02</v>
          </cell>
          <cell r="R3218">
            <v>0</v>
          </cell>
          <cell r="S3218">
            <v>0</v>
          </cell>
          <cell r="T3218">
            <v>0</v>
          </cell>
          <cell r="U3218">
            <v>542742443.73000002</v>
          </cell>
          <cell r="V3218">
            <v>0</v>
          </cell>
          <cell r="W3218">
            <v>0</v>
          </cell>
          <cell r="X3218">
            <v>0</v>
          </cell>
          <cell r="Z3218">
            <v>0</v>
          </cell>
          <cell r="AA3218">
            <v>0</v>
          </cell>
          <cell r="AB3218">
            <v>0</v>
          </cell>
          <cell r="AC3218">
            <v>0</v>
          </cell>
          <cell r="AD3218">
            <v>0</v>
          </cell>
          <cell r="AF3218" t="e">
            <v>#REF!</v>
          </cell>
          <cell r="AI3218">
            <v>542643400</v>
          </cell>
          <cell r="AJ3218">
            <v>0</v>
          </cell>
        </row>
        <row r="3219">
          <cell r="A3219" t="str">
            <v>B31065</v>
          </cell>
          <cell r="H3219">
            <v>0</v>
          </cell>
          <cell r="M3219">
            <v>0</v>
          </cell>
          <cell r="N3219">
            <v>0</v>
          </cell>
          <cell r="O3219">
            <v>0</v>
          </cell>
          <cell r="W3219">
            <v>0</v>
          </cell>
          <cell r="AC3219">
            <v>0</v>
          </cell>
          <cell r="AD3219">
            <v>0</v>
          </cell>
          <cell r="AI3219">
            <v>0</v>
          </cell>
          <cell r="AJ3219" t="str">
            <v/>
          </cell>
        </row>
        <row r="3220">
          <cell r="A3220" t="str">
            <v>B31066</v>
          </cell>
          <cell r="H3220">
            <v>0</v>
          </cell>
          <cell r="M3220">
            <v>0</v>
          </cell>
          <cell r="N3220">
            <v>0</v>
          </cell>
          <cell r="O3220">
            <v>0</v>
          </cell>
          <cell r="W3220">
            <v>0</v>
          </cell>
          <cell r="AC3220">
            <v>0</v>
          </cell>
          <cell r="AD3220">
            <v>0</v>
          </cell>
          <cell r="AI3220">
            <v>0</v>
          </cell>
          <cell r="AJ3220" t="str">
            <v/>
          </cell>
        </row>
        <row r="3221">
          <cell r="A3221" t="str">
            <v>B31067</v>
          </cell>
          <cell r="B3221">
            <v>9287</v>
          </cell>
          <cell r="C3221">
            <v>1510</v>
          </cell>
          <cell r="E3221">
            <v>0</v>
          </cell>
          <cell r="F3221">
            <v>0</v>
          </cell>
          <cell r="G3221" t="str">
            <v>Material Total</v>
          </cell>
          <cell r="H3221">
            <v>0</v>
          </cell>
          <cell r="K3221">
            <v>10436375990</v>
          </cell>
          <cell r="M3221">
            <v>0</v>
          </cell>
          <cell r="N3221">
            <v>0</v>
          </cell>
          <cell r="O3221">
            <v>0</v>
          </cell>
          <cell r="R3221">
            <v>0</v>
          </cell>
          <cell r="S3221">
            <v>0</v>
          </cell>
          <cell r="T3221">
            <v>0</v>
          </cell>
          <cell r="U3221" t="str">
            <v>Material Total</v>
          </cell>
          <cell r="V3221">
            <v>10436821916.904997</v>
          </cell>
          <cell r="W3221">
            <v>0</v>
          </cell>
          <cell r="X3221">
            <v>0</v>
          </cell>
          <cell r="Z3221">
            <v>0</v>
          </cell>
          <cell r="AB3221">
            <v>0</v>
          </cell>
          <cell r="AI3221">
            <v>0</v>
          </cell>
          <cell r="AJ3221">
            <v>10436375990</v>
          </cell>
        </row>
        <row r="3222">
          <cell r="A3222" t="str">
            <v>B31068</v>
          </cell>
          <cell r="H3222">
            <v>0</v>
          </cell>
          <cell r="M3222">
            <v>0</v>
          </cell>
          <cell r="N3222">
            <v>0</v>
          </cell>
          <cell r="O3222">
            <v>0</v>
          </cell>
          <cell r="W3222">
            <v>0</v>
          </cell>
          <cell r="AI3222">
            <v>0</v>
          </cell>
          <cell r="AJ3222" t="str">
            <v/>
          </cell>
        </row>
        <row r="3223">
          <cell r="A3223" t="str">
            <v>B31069</v>
          </cell>
          <cell r="B3223">
            <v>9290</v>
          </cell>
          <cell r="C3223">
            <v>3201</v>
          </cell>
          <cell r="E3223" t="str">
            <v>Labour Fee</v>
          </cell>
          <cell r="F3223" t="str">
            <v>Nhân công</v>
          </cell>
          <cell r="G3223">
            <v>0</v>
          </cell>
          <cell r="H3223" t="str">
            <v>Lot</v>
          </cell>
          <cell r="I3223">
            <v>1</v>
          </cell>
          <cell r="J3223">
            <v>5121773800</v>
          </cell>
          <cell r="K3223">
            <v>5121773800</v>
          </cell>
          <cell r="M3223">
            <v>0</v>
          </cell>
          <cell r="N3223">
            <v>0</v>
          </cell>
          <cell r="O3223">
            <v>0</v>
          </cell>
          <cell r="R3223">
            <v>0</v>
          </cell>
          <cell r="S3223">
            <v>0</v>
          </cell>
          <cell r="T3223">
            <v>1</v>
          </cell>
          <cell r="U3223">
            <v>0</v>
          </cell>
          <cell r="V3223">
            <v>4877879751.1679974</v>
          </cell>
          <cell r="W3223">
            <v>0</v>
          </cell>
          <cell r="X3223">
            <v>1186139.43</v>
          </cell>
          <cell r="Z3223">
            <v>4877879751.1679974</v>
          </cell>
          <cell r="AB3223">
            <v>5121773784.8539991</v>
          </cell>
          <cell r="AD3223">
            <v>95105.869999999952</v>
          </cell>
          <cell r="AI3223">
            <v>5121773800</v>
          </cell>
          <cell r="AJ3223">
            <v>5121773800</v>
          </cell>
        </row>
        <row r="3224">
          <cell r="A3224" t="str">
            <v>B31070</v>
          </cell>
          <cell r="B3224">
            <v>9294</v>
          </cell>
          <cell r="C3224">
            <v>3290</v>
          </cell>
          <cell r="E3224" t="str">
            <v>Testing fee</v>
          </cell>
          <cell r="F3224" t="str">
            <v>Chi phí kiểm tra</v>
          </cell>
          <cell r="H3224" t="str">
            <v>Lot</v>
          </cell>
          <cell r="I3224">
            <v>1</v>
          </cell>
          <cell r="J3224">
            <v>102435500</v>
          </cell>
          <cell r="K3224">
            <v>102435500</v>
          </cell>
          <cell r="M3224">
            <v>0</v>
          </cell>
          <cell r="N3224">
            <v>0</v>
          </cell>
          <cell r="O3224">
            <v>0</v>
          </cell>
          <cell r="Q3224">
            <v>0.02</v>
          </cell>
          <cell r="R3224">
            <v>0</v>
          </cell>
          <cell r="S3224">
            <v>0</v>
          </cell>
          <cell r="T3224">
            <v>1</v>
          </cell>
          <cell r="U3224">
            <v>97557595.019999996</v>
          </cell>
          <cell r="V3224">
            <v>97557595.019999996</v>
          </cell>
          <cell r="W3224">
            <v>0</v>
          </cell>
          <cell r="X3224">
            <v>0</v>
          </cell>
          <cell r="Z3224">
            <v>0</v>
          </cell>
          <cell r="AB3224">
            <v>0</v>
          </cell>
          <cell r="AI3224">
            <v>102435500</v>
          </cell>
          <cell r="AJ3224">
            <v>102435500</v>
          </cell>
        </row>
        <row r="3225">
          <cell r="A3225" t="str">
            <v>B31071</v>
          </cell>
          <cell r="B3225">
            <v>9295</v>
          </cell>
          <cell r="C3225">
            <v>4090</v>
          </cell>
          <cell r="E3225" t="str">
            <v>Transportation Fee</v>
          </cell>
          <cell r="F3225" t="str">
            <v>Chi phí vận chuyển</v>
          </cell>
          <cell r="H3225" t="str">
            <v>Lot</v>
          </cell>
          <cell r="J3225">
            <v>153653200</v>
          </cell>
          <cell r="K3225">
            <v>0</v>
          </cell>
          <cell r="M3225">
            <v>0</v>
          </cell>
          <cell r="N3225">
            <v>0</v>
          </cell>
          <cell r="O3225">
            <v>0</v>
          </cell>
          <cell r="Q3225">
            <v>0.03</v>
          </cell>
          <cell r="R3225">
            <v>0</v>
          </cell>
          <cell r="S3225">
            <v>0</v>
          </cell>
          <cell r="T3225">
            <v>0</v>
          </cell>
          <cell r="U3225">
            <v>146336392.53999999</v>
          </cell>
          <cell r="V3225">
            <v>0</v>
          </cell>
          <cell r="W3225">
            <v>0</v>
          </cell>
          <cell r="X3225">
            <v>0</v>
          </cell>
          <cell r="Z3225">
            <v>0</v>
          </cell>
          <cell r="AB3225">
            <v>0</v>
          </cell>
          <cell r="AI3225">
            <v>153653200</v>
          </cell>
          <cell r="AJ3225">
            <v>0</v>
          </cell>
        </row>
        <row r="3226">
          <cell r="H3226">
            <v>0</v>
          </cell>
          <cell r="M3226">
            <v>0</v>
          </cell>
          <cell r="N3226">
            <v>0</v>
          </cell>
          <cell r="O3226">
            <v>0</v>
          </cell>
          <cell r="AI3226">
            <v>0</v>
          </cell>
        </row>
        <row r="3227">
          <cell r="C3227">
            <v>0</v>
          </cell>
          <cell r="E3227">
            <v>0</v>
          </cell>
          <cell r="F3227">
            <v>0</v>
          </cell>
          <cell r="G3227" t="str">
            <v>&lt; B.3 : TOTAL &gt;</v>
          </cell>
          <cell r="H3227">
            <v>0</v>
          </cell>
          <cell r="K3227">
            <v>15660585290</v>
          </cell>
          <cell r="M3227">
            <v>0</v>
          </cell>
          <cell r="N3227">
            <v>0</v>
          </cell>
          <cell r="O3227">
            <v>0</v>
          </cell>
          <cell r="R3227" t="str">
            <v/>
          </cell>
          <cell r="S3227" t="str">
            <v/>
          </cell>
          <cell r="T3227">
            <v>0</v>
          </cell>
          <cell r="U3227" t="str">
            <v/>
          </cell>
          <cell r="V3227">
            <v>15412259263.092995</v>
          </cell>
          <cell r="W3227" t="str">
            <v/>
          </cell>
          <cell r="X3227" t="str">
            <v/>
          </cell>
          <cell r="Z3227">
            <v>0</v>
          </cell>
          <cell r="AB3227">
            <v>0</v>
          </cell>
          <cell r="AI3227">
            <v>0</v>
          </cell>
          <cell r="AJ3227">
            <v>15660585287.07</v>
          </cell>
        </row>
        <row r="3228">
          <cell r="H3228">
            <v>0</v>
          </cell>
          <cell r="M3228">
            <v>0</v>
          </cell>
          <cell r="N3228">
            <v>0</v>
          </cell>
          <cell r="O3228">
            <v>0</v>
          </cell>
          <cell r="AI3228">
            <v>0</v>
          </cell>
        </row>
        <row r="3229">
          <cell r="H3229">
            <v>0</v>
          </cell>
          <cell r="M3229">
            <v>0</v>
          </cell>
          <cell r="N3229">
            <v>0</v>
          </cell>
          <cell r="O3229">
            <v>0</v>
          </cell>
          <cell r="AI3229">
            <v>0</v>
          </cell>
        </row>
        <row r="3230">
          <cell r="A3230" t="str">
            <v>B40001</v>
          </cell>
          <cell r="B3230">
            <v>9212</v>
          </cell>
          <cell r="C3230">
            <v>0</v>
          </cell>
          <cell r="D3230" t="str">
            <v>B.4</v>
          </cell>
          <cell r="E3230" t="str">
            <v>WATER SUPPLY SYSTEM</v>
          </cell>
          <cell r="F3230" t="str">
            <v>HỆ THỐNG CẤP NƯỚC</v>
          </cell>
          <cell r="G3230" t="str">
            <v>APARTMENT</v>
          </cell>
          <cell r="H3230" t="str">
            <v>LOT</v>
          </cell>
          <cell r="M3230">
            <v>0</v>
          </cell>
          <cell r="N3230">
            <v>0</v>
          </cell>
          <cell r="O3230">
            <v>0</v>
          </cell>
          <cell r="Q3230">
            <v>4</v>
          </cell>
          <cell r="AI3230">
            <v>0</v>
          </cell>
        </row>
        <row r="3231">
          <cell r="A3231" t="str">
            <v>B40002</v>
          </cell>
          <cell r="E3231" t="str">
            <v>HẠNG MỤC: HỆ THỐNG CẤP THOÁT NƯỚC KHỐI CĂN HỘ (TỪ TẦNG HẦM ĐẾN MÁI)</v>
          </cell>
        </row>
        <row r="3232">
          <cell r="A3232" t="str">
            <v>B40003</v>
          </cell>
          <cell r="D3232" t="str">
            <v>I</v>
          </cell>
          <cell r="E3232" t="str">
            <v>Tầng hầm 1</v>
          </cell>
        </row>
        <row r="3233">
          <cell r="A3233" t="str">
            <v>B40004</v>
          </cell>
          <cell r="D3233" t="str">
            <v>I.1</v>
          </cell>
          <cell r="E3233" t="str">
            <v>Thiết bị chính</v>
          </cell>
        </row>
        <row r="3234">
          <cell r="A3234" t="str">
            <v>B40005</v>
          </cell>
          <cell r="B3234">
            <v>3908</v>
          </cell>
          <cell r="C3234">
            <v>1580</v>
          </cell>
          <cell r="E3234" t="str">
            <v>Bơm ly tâm trục đứng, Q = 30m3/h, H = 125m, 3 pha 380V-50Hz</v>
          </cell>
          <cell r="F3234">
            <v>0</v>
          </cell>
          <cell r="G3234">
            <v>0</v>
          </cell>
          <cell r="H3234" t="str">
            <v>Set</v>
          </cell>
          <cell r="I3234">
            <v>2</v>
          </cell>
          <cell r="J3234">
            <v>76884000</v>
          </cell>
          <cell r="K3234">
            <v>153768000</v>
          </cell>
          <cell r="M3234" t="str">
            <v>KSB</v>
          </cell>
          <cell r="N3234" t="str">
            <v>MovitecVCF025/09-B</v>
          </cell>
          <cell r="O3234" t="str">
            <v>KSB-Hà Lan</v>
          </cell>
          <cell r="Q3234">
            <v>100</v>
          </cell>
          <cell r="R3234">
            <v>76878000</v>
          </cell>
          <cell r="S3234">
            <v>0</v>
          </cell>
          <cell r="T3234">
            <v>2</v>
          </cell>
          <cell r="U3234">
            <v>76884000</v>
          </cell>
          <cell r="V3234">
            <v>153768000</v>
          </cell>
          <cell r="W3234">
            <v>1680</v>
          </cell>
          <cell r="X3234">
            <v>3360</v>
          </cell>
          <cell r="Y3234">
            <v>6908832</v>
          </cell>
          <cell r="Z3234">
            <v>13817664</v>
          </cell>
          <cell r="AA3234">
            <v>7254273.5999999996</v>
          </cell>
          <cell r="AB3234">
            <v>14508547.199999999</v>
          </cell>
          <cell r="AC3234">
            <v>134.4</v>
          </cell>
          <cell r="AD3234">
            <v>268.8</v>
          </cell>
          <cell r="AI3234">
            <v>76884000</v>
          </cell>
          <cell r="AJ3234">
            <v>153768000</v>
          </cell>
        </row>
        <row r="3235">
          <cell r="A3235" t="str">
            <v>B40005.1</v>
          </cell>
          <cell r="B3235">
            <v>3902</v>
          </cell>
          <cell r="C3235">
            <v>1580</v>
          </cell>
          <cell r="E3235" t="str">
            <v>Bơm chìm thoát nước  Q = 5m3/h, H = 25m, 3 pha 380V-50Hz</v>
          </cell>
          <cell r="F3235">
            <v>0</v>
          </cell>
          <cell r="G3235">
            <v>0</v>
          </cell>
          <cell r="H3235" t="str">
            <v>Set</v>
          </cell>
          <cell r="I3235">
            <v>2</v>
          </cell>
          <cell r="J3235">
            <v>37324500</v>
          </cell>
          <cell r="K3235">
            <v>74649000</v>
          </cell>
          <cell r="M3235" t="str">
            <v>KSB</v>
          </cell>
          <cell r="N3235" t="str">
            <v>Amarex N S50-172/012ULG-160</v>
          </cell>
          <cell r="O3235" t="str">
            <v>KSB-PHÁP</v>
          </cell>
          <cell r="Q3235">
            <v>100</v>
          </cell>
          <cell r="R3235">
            <v>37334000</v>
          </cell>
          <cell r="S3235">
            <v>0</v>
          </cell>
          <cell r="T3235">
            <v>2</v>
          </cell>
          <cell r="U3235">
            <v>37324500</v>
          </cell>
          <cell r="V3235">
            <v>74649000</v>
          </cell>
          <cell r="W3235">
            <v>420</v>
          </cell>
          <cell r="X3235">
            <v>840</v>
          </cell>
          <cell r="Y3235">
            <v>1727208</v>
          </cell>
          <cell r="Z3235">
            <v>3454416</v>
          </cell>
          <cell r="AA3235">
            <v>1813568.4</v>
          </cell>
          <cell r="AB3235">
            <v>3627136.8</v>
          </cell>
          <cell r="AC3235">
            <v>33.6</v>
          </cell>
          <cell r="AD3235">
            <v>67.2</v>
          </cell>
          <cell r="AI3235">
            <v>37324500</v>
          </cell>
          <cell r="AJ3235">
            <v>74649000</v>
          </cell>
        </row>
        <row r="3236">
          <cell r="A3236" t="str">
            <v>B40006</v>
          </cell>
          <cell r="D3236" t="str">
            <v>I.2</v>
          </cell>
          <cell r="E3236" t="str">
            <v>Hệ thống van</v>
          </cell>
        </row>
        <row r="3237">
          <cell r="A3237" t="str">
            <v>B40007</v>
          </cell>
          <cell r="B3237">
            <v>6123</v>
          </cell>
          <cell r="C3237">
            <v>1835</v>
          </cell>
          <cell r="E3237" t="str">
            <v>Van chặn-Van bướm tay quay nối bích DN80 PN16</v>
          </cell>
          <cell r="F3237" t="str">
            <v>Van bướm loại tay xoay</v>
          </cell>
          <cell r="G3237" t="str">
            <v>80A</v>
          </cell>
          <cell r="H3237" t="str">
            <v>pcs</v>
          </cell>
          <cell r="I3237">
            <v>5</v>
          </cell>
          <cell r="J3237">
            <v>1170000</v>
          </cell>
          <cell r="K3237">
            <v>5850000</v>
          </cell>
          <cell r="M3237" t="str">
            <v>KVS</v>
          </cell>
          <cell r="N3237" t="str">
            <v>KVS 300</v>
          </cell>
          <cell r="O3237" t="str">
            <v>TURKEY</v>
          </cell>
          <cell r="Q3237">
            <v>100</v>
          </cell>
          <cell r="R3237">
            <v>1170000</v>
          </cell>
          <cell r="S3237">
            <v>0</v>
          </cell>
          <cell r="T3237">
            <v>5</v>
          </cell>
          <cell r="U3237">
            <v>1170022.5</v>
          </cell>
          <cell r="V3237">
            <v>5850112.5</v>
          </cell>
          <cell r="W3237">
            <v>18.2</v>
          </cell>
          <cell r="X3237">
            <v>91</v>
          </cell>
          <cell r="Y3237">
            <v>74845.679999999993</v>
          </cell>
          <cell r="Z3237">
            <v>374228.39999999997</v>
          </cell>
          <cell r="AA3237">
            <v>78587.960000000006</v>
          </cell>
          <cell r="AB3237">
            <v>392939.80000000005</v>
          </cell>
          <cell r="AC3237">
            <v>1.5</v>
          </cell>
          <cell r="AD3237">
            <v>7.5</v>
          </cell>
          <cell r="AE3237" t="e">
            <v>#REF!</v>
          </cell>
          <cell r="AF3237" t="e">
            <v>#REF!</v>
          </cell>
          <cell r="AI3237">
            <v>1170000</v>
          </cell>
          <cell r="AJ3237">
            <v>5850000</v>
          </cell>
        </row>
        <row r="3238">
          <cell r="A3238" t="str">
            <v>B40008</v>
          </cell>
          <cell r="B3238">
            <v>6690</v>
          </cell>
          <cell r="C3238">
            <v>1835</v>
          </cell>
          <cell r="E3238" t="str">
            <v>Van 1 chiều nối bích DN80 PN16</v>
          </cell>
          <cell r="F3238" t="str">
            <v>Van 1 chiều loại nối bích</v>
          </cell>
          <cell r="G3238" t="str">
            <v>80A</v>
          </cell>
          <cell r="H3238" t="str">
            <v>pcs</v>
          </cell>
          <cell r="I3238">
            <v>2</v>
          </cell>
          <cell r="J3238">
            <v>1895100</v>
          </cell>
          <cell r="K3238">
            <v>3790200</v>
          </cell>
          <cell r="M3238" t="str">
            <v>KVS</v>
          </cell>
          <cell r="N3238" t="str">
            <v>KVS 105</v>
          </cell>
          <cell r="O3238" t="str">
            <v>TURKEY</v>
          </cell>
          <cell r="Q3238">
            <v>100</v>
          </cell>
          <cell r="R3238">
            <v>1895000</v>
          </cell>
          <cell r="S3238">
            <v>0</v>
          </cell>
          <cell r="T3238">
            <v>2</v>
          </cell>
          <cell r="U3238">
            <v>1895056.5</v>
          </cell>
          <cell r="V3238">
            <v>3790113</v>
          </cell>
          <cell r="W3238">
            <v>35</v>
          </cell>
          <cell r="X3238">
            <v>70</v>
          </cell>
          <cell r="Y3238">
            <v>143934</v>
          </cell>
          <cell r="Z3238">
            <v>287868</v>
          </cell>
          <cell r="AA3238">
            <v>151130.70000000001</v>
          </cell>
          <cell r="AB3238">
            <v>302261.40000000002</v>
          </cell>
          <cell r="AC3238">
            <v>2.8</v>
          </cell>
          <cell r="AD3238">
            <v>5.6</v>
          </cell>
          <cell r="AE3238" t="e">
            <v>#REF!</v>
          </cell>
          <cell r="AF3238" t="e">
            <v>#REF!</v>
          </cell>
          <cell r="AI3238">
            <v>1895100</v>
          </cell>
          <cell r="AJ3238">
            <v>3790200</v>
          </cell>
        </row>
        <row r="3239">
          <cell r="A3239" t="str">
            <v>B40009</v>
          </cell>
          <cell r="B3239">
            <v>5997</v>
          </cell>
          <cell r="C3239">
            <v>1835</v>
          </cell>
          <cell r="E3239" t="str">
            <v>Van bi đồng - Bronze Ball valve PN16</v>
          </cell>
          <cell r="F3239" t="str">
            <v>Van bi loại nối ren</v>
          </cell>
          <cell r="G3239" t="str">
            <v>15A</v>
          </cell>
          <cell r="H3239" t="str">
            <v>pcs</v>
          </cell>
          <cell r="I3239">
            <v>4</v>
          </cell>
          <cell r="J3239">
            <v>91000</v>
          </cell>
          <cell r="K3239">
            <v>364000</v>
          </cell>
          <cell r="M3239" t="str">
            <v>KVS</v>
          </cell>
          <cell r="N3239" t="str">
            <v>KVS 320</v>
          </cell>
          <cell r="O3239" t="str">
            <v>TURKEY</v>
          </cell>
          <cell r="Q3239">
            <v>100</v>
          </cell>
          <cell r="R3239">
            <v>91000</v>
          </cell>
          <cell r="S3239">
            <v>0</v>
          </cell>
          <cell r="T3239">
            <v>4</v>
          </cell>
          <cell r="U3239">
            <v>90964.5</v>
          </cell>
          <cell r="V3239">
            <v>363858</v>
          </cell>
          <cell r="W3239">
            <v>8.3999999999999986</v>
          </cell>
          <cell r="X3239">
            <v>33.599999999999994</v>
          </cell>
          <cell r="Y3239">
            <v>34544.160000000003</v>
          </cell>
          <cell r="Z3239">
            <v>138176.64000000001</v>
          </cell>
          <cell r="AA3239">
            <v>36271.370000000003</v>
          </cell>
          <cell r="AB3239">
            <v>145085.48000000001</v>
          </cell>
          <cell r="AC3239">
            <v>0.7</v>
          </cell>
          <cell r="AD3239">
            <v>2.8</v>
          </cell>
          <cell r="AE3239" t="e">
            <v>#REF!</v>
          </cell>
          <cell r="AF3239" t="e">
            <v>#REF!</v>
          </cell>
          <cell r="AI3239">
            <v>91000</v>
          </cell>
          <cell r="AJ3239">
            <v>364000</v>
          </cell>
        </row>
        <row r="3240">
          <cell r="A3240" t="str">
            <v>B40010</v>
          </cell>
          <cell r="B3240">
            <v>6198</v>
          </cell>
          <cell r="C3240">
            <v>1835</v>
          </cell>
          <cell r="E3240" t="str">
            <v>Búa hãm nước DN80 PN16</v>
          </cell>
          <cell r="F3240">
            <v>0</v>
          </cell>
          <cell r="G3240">
            <v>0</v>
          </cell>
          <cell r="H3240" t="str">
            <v>pcs</v>
          </cell>
          <cell r="I3240">
            <v>1</v>
          </cell>
          <cell r="J3240">
            <v>3251000</v>
          </cell>
          <cell r="K3240">
            <v>3251000</v>
          </cell>
          <cell r="M3240" t="str">
            <v>NSV</v>
          </cell>
          <cell r="N3240" t="str">
            <v>WHA-6080</v>
          </cell>
          <cell r="O3240" t="str">
            <v>Korea</v>
          </cell>
          <cell r="Q3240">
            <v>100</v>
          </cell>
          <cell r="R3240">
            <v>3251000</v>
          </cell>
          <cell r="S3240">
            <v>0</v>
          </cell>
          <cell r="T3240">
            <v>1</v>
          </cell>
          <cell r="U3240">
            <v>3251031</v>
          </cell>
          <cell r="V3240">
            <v>3251031</v>
          </cell>
          <cell r="W3240">
            <v>53.199999999999996</v>
          </cell>
          <cell r="X3240">
            <v>53.199999999999996</v>
          </cell>
          <cell r="Y3240">
            <v>218779.68</v>
          </cell>
          <cell r="Z3240">
            <v>218779.68</v>
          </cell>
          <cell r="AA3240">
            <v>229718.66</v>
          </cell>
          <cell r="AB3240">
            <v>229718.66</v>
          </cell>
          <cell r="AC3240">
            <v>4.3</v>
          </cell>
          <cell r="AD3240">
            <v>4.3</v>
          </cell>
          <cell r="AE3240" t="e">
            <v>#REF!</v>
          </cell>
          <cell r="AF3240" t="e">
            <v>#REF!</v>
          </cell>
          <cell r="AI3240">
            <v>3251000</v>
          </cell>
          <cell r="AJ3240">
            <v>3251000</v>
          </cell>
        </row>
        <row r="3241">
          <cell r="A3241" t="str">
            <v>B40011</v>
          </cell>
          <cell r="B3241">
            <v>6230</v>
          </cell>
          <cell r="C3241">
            <v>1835</v>
          </cell>
          <cell r="E3241" t="str">
            <v>Y lọc nối bích DN80 PN16</v>
          </cell>
          <cell r="F3241" t="str">
            <v>Van lọc chữ Y, loại nối bích</v>
          </cell>
          <cell r="G3241" t="str">
            <v>80A-PN16</v>
          </cell>
          <cell r="H3241" t="str">
            <v>pcs</v>
          </cell>
          <cell r="I3241">
            <v>2</v>
          </cell>
          <cell r="J3241">
            <v>1724100</v>
          </cell>
          <cell r="K3241">
            <v>3448200</v>
          </cell>
          <cell r="M3241" t="str">
            <v>KVS</v>
          </cell>
          <cell r="N3241" t="str">
            <v>KVS 200 -F</v>
          </cell>
          <cell r="O3241" t="str">
            <v>TURKEY</v>
          </cell>
          <cell r="Q3241">
            <v>100</v>
          </cell>
          <cell r="R3241">
            <v>1724000</v>
          </cell>
          <cell r="S3241">
            <v>0</v>
          </cell>
          <cell r="T3241">
            <v>2</v>
          </cell>
          <cell r="U3241">
            <v>1724079</v>
          </cell>
          <cell r="V3241">
            <v>3448158</v>
          </cell>
          <cell r="W3241">
            <v>35</v>
          </cell>
          <cell r="X3241">
            <v>70</v>
          </cell>
          <cell r="Y3241">
            <v>143934</v>
          </cell>
          <cell r="Z3241">
            <v>287868</v>
          </cell>
          <cell r="AA3241">
            <v>151130.70000000001</v>
          </cell>
          <cell r="AB3241">
            <v>302261.40000000002</v>
          </cell>
          <cell r="AC3241">
            <v>2.8</v>
          </cell>
          <cell r="AD3241">
            <v>5.6</v>
          </cell>
          <cell r="AE3241" t="e">
            <v>#REF!</v>
          </cell>
          <cell r="AF3241" t="e">
            <v>#REF!</v>
          </cell>
          <cell r="AI3241">
            <v>1724100</v>
          </cell>
          <cell r="AJ3241">
            <v>3448200</v>
          </cell>
        </row>
        <row r="3242">
          <cell r="A3242" t="str">
            <v>B40012</v>
          </cell>
          <cell r="B3242">
            <v>6251</v>
          </cell>
          <cell r="C3242">
            <v>1835</v>
          </cell>
          <cell r="E3242" t="str">
            <v>Rọ hút bơm nối bích DN100 PN16</v>
          </cell>
          <cell r="F3242">
            <v>0</v>
          </cell>
          <cell r="G3242">
            <v>0</v>
          </cell>
          <cell r="H3242" t="str">
            <v>pcs</v>
          </cell>
          <cell r="I3242">
            <v>1</v>
          </cell>
          <cell r="J3242">
            <v>3038000</v>
          </cell>
          <cell r="K3242">
            <v>3038000</v>
          </cell>
          <cell r="M3242" t="str">
            <v>KVS</v>
          </cell>
          <cell r="N3242" t="str">
            <v>KVS 600-F</v>
          </cell>
          <cell r="O3242" t="str">
            <v>TURKEY</v>
          </cell>
          <cell r="Q3242">
            <v>100</v>
          </cell>
          <cell r="R3242">
            <v>3038000</v>
          </cell>
          <cell r="S3242">
            <v>0</v>
          </cell>
          <cell r="T3242">
            <v>1</v>
          </cell>
          <cell r="U3242">
            <v>3038035.5</v>
          </cell>
          <cell r="V3242">
            <v>3038035.5</v>
          </cell>
          <cell r="W3242">
            <v>62.999999999999993</v>
          </cell>
          <cell r="X3242">
            <v>62.999999999999993</v>
          </cell>
          <cell r="Y3242">
            <v>259081.2</v>
          </cell>
          <cell r="Z3242">
            <v>259081.2</v>
          </cell>
          <cell r="AA3242">
            <v>272035.26</v>
          </cell>
          <cell r="AB3242">
            <v>272035.26</v>
          </cell>
          <cell r="AC3242">
            <v>5</v>
          </cell>
          <cell r="AD3242">
            <v>5</v>
          </cell>
          <cell r="AE3242" t="e">
            <v>#REF!</v>
          </cell>
          <cell r="AF3242" t="e">
            <v>#REF!</v>
          </cell>
          <cell r="AI3242">
            <v>3038000</v>
          </cell>
          <cell r="AJ3242">
            <v>3038000</v>
          </cell>
        </row>
        <row r="3243">
          <cell r="A3243" t="str">
            <v>B40013</v>
          </cell>
          <cell r="B3243">
            <v>6281</v>
          </cell>
          <cell r="C3243">
            <v>1837</v>
          </cell>
          <cell r="E3243" t="str">
            <v>Khớp nối mềm nối bích DN80 PN16</v>
          </cell>
          <cell r="F3243" t="str">
            <v>Nối mềm inox, dài L=300 nối bích</v>
          </cell>
          <cell r="G3243" t="str">
            <v>80A</v>
          </cell>
          <cell r="H3243" t="str">
            <v>pcs</v>
          </cell>
          <cell r="I3243">
            <v>4</v>
          </cell>
          <cell r="J3243">
            <v>737600</v>
          </cell>
          <cell r="K3243">
            <v>2950400</v>
          </cell>
          <cell r="M3243" t="str">
            <v>KVS</v>
          </cell>
          <cell r="N3243" t="str">
            <v>KVS 505 - F</v>
          </cell>
          <cell r="O3243" t="str">
            <v>TURKEY</v>
          </cell>
          <cell r="Q3243">
            <v>100</v>
          </cell>
          <cell r="R3243">
            <v>734000</v>
          </cell>
          <cell r="S3243">
            <v>0</v>
          </cell>
          <cell r="T3243">
            <v>4</v>
          </cell>
          <cell r="U3243">
            <v>737550</v>
          </cell>
          <cell r="V3243">
            <v>2950200</v>
          </cell>
          <cell r="W3243">
            <v>58.8</v>
          </cell>
          <cell r="X3243">
            <v>235.2</v>
          </cell>
          <cell r="Y3243">
            <v>241809.12</v>
          </cell>
          <cell r="Z3243">
            <v>967236.48</v>
          </cell>
          <cell r="AA3243">
            <v>253899.58</v>
          </cell>
          <cell r="AB3243">
            <v>1015598.32</v>
          </cell>
          <cell r="AC3243">
            <v>4.7</v>
          </cell>
          <cell r="AD3243">
            <v>18.8</v>
          </cell>
          <cell r="AE3243" t="e">
            <v>#REF!</v>
          </cell>
          <cell r="AF3243" t="e">
            <v>#REF!</v>
          </cell>
          <cell r="AI3243">
            <v>737600</v>
          </cell>
          <cell r="AJ3243">
            <v>2950400</v>
          </cell>
        </row>
        <row r="3244">
          <cell r="A3244" t="str">
            <v>B40014</v>
          </cell>
          <cell r="B3244">
            <v>6442</v>
          </cell>
          <cell r="C3244">
            <v>1850</v>
          </cell>
          <cell r="E3244" t="str">
            <v>Đồng hồ áp suất dầu- Range: 0(kg/cm2) to + 25 (kg/cm2)</v>
          </cell>
          <cell r="F3244" t="str">
            <v>Đồng hồ áp, dùng cho hệ cấp nước</v>
          </cell>
          <cell r="G3244" t="str">
            <v>Water Line</v>
          </cell>
          <cell r="H3244" t="str">
            <v>pcs</v>
          </cell>
          <cell r="I3244">
            <v>4</v>
          </cell>
          <cell r="J3244">
            <v>715200</v>
          </cell>
          <cell r="K3244">
            <v>2860800</v>
          </cell>
          <cell r="M3244" t="str">
            <v>KVS</v>
          </cell>
          <cell r="N3244" t="str">
            <v>P-260</v>
          </cell>
          <cell r="O3244" t="str">
            <v>TURKEY</v>
          </cell>
          <cell r="Q3244">
            <v>100</v>
          </cell>
          <cell r="R3244">
            <v>714000</v>
          </cell>
          <cell r="S3244">
            <v>0</v>
          </cell>
          <cell r="T3244">
            <v>4</v>
          </cell>
          <cell r="U3244">
            <v>715200</v>
          </cell>
          <cell r="V3244">
            <v>2860800</v>
          </cell>
          <cell r="W3244">
            <v>9.7999999999999989</v>
          </cell>
          <cell r="X3244">
            <v>39.199999999999996</v>
          </cell>
          <cell r="Y3244">
            <v>40301.519999999997</v>
          </cell>
          <cell r="Z3244">
            <v>161206.07999999999</v>
          </cell>
          <cell r="AA3244">
            <v>42316.6</v>
          </cell>
          <cell r="AB3244">
            <v>169266.4</v>
          </cell>
          <cell r="AC3244">
            <v>0.8</v>
          </cell>
          <cell r="AD3244">
            <v>3.2</v>
          </cell>
          <cell r="AE3244" t="e">
            <v>#REF!</v>
          </cell>
          <cell r="AF3244" t="e">
            <v>#REF!</v>
          </cell>
          <cell r="AI3244">
            <v>715200</v>
          </cell>
          <cell r="AJ3244">
            <v>2860800</v>
          </cell>
        </row>
        <row r="3245">
          <cell r="A3245" t="str">
            <v>B40015</v>
          </cell>
          <cell r="D3245" t="str">
            <v>I.3</v>
          </cell>
          <cell r="E3245" t="str">
            <v>Ống và phụ kiện cấp nước</v>
          </cell>
        </row>
        <row r="3246">
          <cell r="A3246" t="str">
            <v>B40016</v>
          </cell>
          <cell r="E3246" t="str">
            <v>Trạm bơm cấp nước</v>
          </cell>
        </row>
        <row r="3247">
          <cell r="A3247" t="str">
            <v>B40017</v>
          </cell>
          <cell r="B3247">
            <v>8086</v>
          </cell>
          <cell r="C3247">
            <v>1820</v>
          </cell>
          <cell r="E3247" t="str">
            <v>Ống thép mạ kẽm DN100 SCH40, dày 6.02mm</v>
          </cell>
          <cell r="F3247">
            <v>0</v>
          </cell>
          <cell r="G3247" t="str">
            <v>100A x 6.0</v>
          </cell>
          <cell r="H3247" t="str">
            <v>m</v>
          </cell>
          <cell r="I3247">
            <v>3</v>
          </cell>
          <cell r="J3247">
            <v>489500</v>
          </cell>
          <cell r="K3247">
            <v>1468500</v>
          </cell>
          <cell r="M3247" t="str">
            <v>Xinyue</v>
          </cell>
          <cell r="N3247">
            <v>0</v>
          </cell>
          <cell r="O3247" t="str">
            <v>Trung Quốc</v>
          </cell>
          <cell r="Q3247">
            <v>100</v>
          </cell>
          <cell r="R3247">
            <v>489500.00000000006</v>
          </cell>
          <cell r="S3247">
            <v>0</v>
          </cell>
          <cell r="T3247">
            <v>3</v>
          </cell>
          <cell r="U3247">
            <v>489465</v>
          </cell>
          <cell r="V3247">
            <v>1468395</v>
          </cell>
          <cell r="W3247">
            <v>61.599999999999994</v>
          </cell>
          <cell r="X3247">
            <v>184.79999999999998</v>
          </cell>
          <cell r="Y3247">
            <v>253323.84</v>
          </cell>
          <cell r="Z3247">
            <v>759971.52</v>
          </cell>
          <cell r="AA3247">
            <v>265990.03000000003</v>
          </cell>
          <cell r="AB3247">
            <v>797970.09000000008</v>
          </cell>
          <cell r="AC3247">
            <v>4.9000000000000004</v>
          </cell>
          <cell r="AD3247">
            <v>14.700000000000001</v>
          </cell>
          <cell r="AE3247" t="e">
            <v>#REF!</v>
          </cell>
          <cell r="AF3247" t="e">
            <v>#REF!</v>
          </cell>
          <cell r="AI3247">
            <v>489500</v>
          </cell>
          <cell r="AJ3247">
            <v>1468500</v>
          </cell>
        </row>
        <row r="3248">
          <cell r="A3248" t="str">
            <v>B40018</v>
          </cell>
          <cell r="B3248">
            <v>8085</v>
          </cell>
          <cell r="C3248">
            <v>1820</v>
          </cell>
          <cell r="E3248" t="str">
            <v>Ống thép mạ kẽm DN80 SCH40, dày 5.49mm</v>
          </cell>
          <cell r="F3248">
            <v>0</v>
          </cell>
          <cell r="G3248" t="str">
            <v>80A x 5.5</v>
          </cell>
          <cell r="H3248" t="str">
            <v>m</v>
          </cell>
          <cell r="I3248">
            <v>53.5</v>
          </cell>
          <cell r="J3248">
            <v>316000</v>
          </cell>
          <cell r="K3248">
            <v>16906000</v>
          </cell>
          <cell r="M3248" t="str">
            <v>Xinyue</v>
          </cell>
          <cell r="N3248">
            <v>0</v>
          </cell>
          <cell r="O3248" t="str">
            <v>Trung Quốc</v>
          </cell>
          <cell r="Q3248">
            <v>100</v>
          </cell>
          <cell r="R3248">
            <v>316000</v>
          </cell>
          <cell r="S3248">
            <v>0</v>
          </cell>
          <cell r="T3248">
            <v>53.5</v>
          </cell>
          <cell r="U3248">
            <v>316029</v>
          </cell>
          <cell r="V3248">
            <v>16907551.5</v>
          </cell>
          <cell r="W3248">
            <v>47.74</v>
          </cell>
          <cell r="X3248">
            <v>2554.09</v>
          </cell>
          <cell r="Y3248">
            <v>196325.98</v>
          </cell>
          <cell r="Z3248">
            <v>10503439.93</v>
          </cell>
          <cell r="AA3248">
            <v>206142.27</v>
          </cell>
          <cell r="AB3248">
            <v>11028611.445</v>
          </cell>
          <cell r="AC3248">
            <v>3.8</v>
          </cell>
          <cell r="AD3248">
            <v>203.29999999999998</v>
          </cell>
          <cell r="AE3248" t="e">
            <v>#REF!</v>
          </cell>
          <cell r="AF3248" t="e">
            <v>#REF!</v>
          </cell>
          <cell r="AI3248">
            <v>316000</v>
          </cell>
          <cell r="AJ3248">
            <v>16906000</v>
          </cell>
        </row>
        <row r="3249">
          <cell r="A3249" t="str">
            <v>B40019</v>
          </cell>
          <cell r="B3249">
            <v>8084</v>
          </cell>
          <cell r="C3249">
            <v>1820</v>
          </cell>
          <cell r="E3249" t="str">
            <v>Ống thép mạ kẽm DN65 SCH40, dày 5.16mm</v>
          </cell>
          <cell r="F3249">
            <v>0</v>
          </cell>
          <cell r="G3249" t="str">
            <v>65A x 5.2</v>
          </cell>
          <cell r="H3249" t="str">
            <v>m</v>
          </cell>
          <cell r="I3249">
            <v>7</v>
          </cell>
          <cell r="J3249">
            <v>269500</v>
          </cell>
          <cell r="K3249">
            <v>1886500</v>
          </cell>
          <cell r="M3249" t="str">
            <v>Xinyue</v>
          </cell>
          <cell r="N3249">
            <v>0</v>
          </cell>
          <cell r="O3249" t="str">
            <v>Trung Quốc</v>
          </cell>
          <cell r="Q3249">
            <v>100</v>
          </cell>
          <cell r="R3249">
            <v>269500</v>
          </cell>
          <cell r="S3249">
            <v>0</v>
          </cell>
          <cell r="T3249">
            <v>7</v>
          </cell>
          <cell r="U3249">
            <v>269541</v>
          </cell>
          <cell r="V3249">
            <v>1886787</v>
          </cell>
          <cell r="W3249">
            <v>41.58</v>
          </cell>
          <cell r="X3249">
            <v>291.06</v>
          </cell>
          <cell r="Y3249">
            <v>170993.59</v>
          </cell>
          <cell r="Z3249">
            <v>1196955.1299999999</v>
          </cell>
          <cell r="AA3249">
            <v>179543.27</v>
          </cell>
          <cell r="AB3249">
            <v>1256802.8899999999</v>
          </cell>
          <cell r="AC3249">
            <v>3.3</v>
          </cell>
          <cell r="AD3249">
            <v>23.099999999999998</v>
          </cell>
          <cell r="AE3249" t="e">
            <v>#REF!</v>
          </cell>
          <cell r="AF3249" t="e">
            <v>#REF!</v>
          </cell>
          <cell r="AI3249">
            <v>269500</v>
          </cell>
          <cell r="AJ3249">
            <v>1886500</v>
          </cell>
        </row>
        <row r="3250">
          <cell r="A3250" t="str">
            <v>B40020</v>
          </cell>
          <cell r="B3250">
            <v>9253</v>
          </cell>
          <cell r="C3250">
            <v>1827</v>
          </cell>
          <cell r="E3250" t="str">
            <v>Galvanized Steel Pipe fittings</v>
          </cell>
          <cell r="F3250" t="str">
            <v>Phụ kiện ống thép mạ kẽm</v>
          </cell>
          <cell r="H3250" t="str">
            <v>Lot</v>
          </cell>
          <cell r="J3250">
            <v>7091400</v>
          </cell>
          <cell r="K3250">
            <v>0</v>
          </cell>
          <cell r="M3250">
            <v>0</v>
          </cell>
          <cell r="N3250">
            <v>0</v>
          </cell>
          <cell r="O3250">
            <v>0</v>
          </cell>
          <cell r="R3250" t="str">
            <v>SGP</v>
          </cell>
          <cell r="S3250">
            <v>0.35</v>
          </cell>
          <cell r="T3250">
            <v>0</v>
          </cell>
          <cell r="U3250">
            <v>7091956.7300000004</v>
          </cell>
          <cell r="V3250">
            <v>0</v>
          </cell>
          <cell r="W3250">
            <v>0</v>
          </cell>
          <cell r="X3250">
            <v>0</v>
          </cell>
          <cell r="Z3250">
            <v>0</v>
          </cell>
          <cell r="AA3250">
            <v>0</v>
          </cell>
          <cell r="AB3250">
            <v>0</v>
          </cell>
          <cell r="AC3250">
            <v>0</v>
          </cell>
          <cell r="AD3250">
            <v>0</v>
          </cell>
          <cell r="AE3250" t="e">
            <v>#REF!</v>
          </cell>
          <cell r="AF3250" t="e">
            <v>#REF!</v>
          </cell>
          <cell r="AI3250">
            <v>7091400</v>
          </cell>
          <cell r="AJ3250">
            <v>0</v>
          </cell>
        </row>
        <row r="3251">
          <cell r="A3251" t="str">
            <v>B40021</v>
          </cell>
          <cell r="B3251">
            <v>9270</v>
          </cell>
          <cell r="C3251">
            <v>1834</v>
          </cell>
          <cell r="E3251" t="str">
            <v>Ditto Suspended &amp; Supports Materials</v>
          </cell>
          <cell r="F3251" t="str">
            <v>Vật tư làm giá đỡ</v>
          </cell>
          <cell r="H3251" t="str">
            <v>Lot</v>
          </cell>
          <cell r="J3251">
            <v>2026100</v>
          </cell>
          <cell r="K3251">
            <v>0</v>
          </cell>
          <cell r="M3251">
            <v>0</v>
          </cell>
          <cell r="N3251">
            <v>0</v>
          </cell>
          <cell r="O3251">
            <v>0</v>
          </cell>
          <cell r="R3251" t="str">
            <v>SGP</v>
          </cell>
          <cell r="S3251">
            <v>0.1</v>
          </cell>
          <cell r="T3251">
            <v>0</v>
          </cell>
          <cell r="U3251">
            <v>2026273.35</v>
          </cell>
          <cell r="V3251">
            <v>0</v>
          </cell>
          <cell r="W3251">
            <v>0</v>
          </cell>
          <cell r="X3251">
            <v>0</v>
          </cell>
          <cell r="Z3251">
            <v>0</v>
          </cell>
          <cell r="AA3251">
            <v>0</v>
          </cell>
          <cell r="AB3251">
            <v>0</v>
          </cell>
          <cell r="AC3251">
            <v>0</v>
          </cell>
          <cell r="AD3251">
            <v>0</v>
          </cell>
          <cell r="AE3251" t="e">
            <v>#REF!</v>
          </cell>
          <cell r="AF3251" t="e">
            <v>#REF!</v>
          </cell>
          <cell r="AI3251">
            <v>2026100</v>
          </cell>
          <cell r="AJ3251">
            <v>0</v>
          </cell>
        </row>
        <row r="3252">
          <cell r="A3252" t="str">
            <v>B40022</v>
          </cell>
          <cell r="B3252">
            <v>9849</v>
          </cell>
          <cell r="C3252">
            <v>1827</v>
          </cell>
          <cell r="E3252" t="str">
            <v>Cút hàn thép mạ kẽm DN100 SCH40</v>
          </cell>
          <cell r="F3252">
            <v>0</v>
          </cell>
          <cell r="G3252">
            <v>0</v>
          </cell>
          <cell r="H3252" t="str">
            <v>cái</v>
          </cell>
          <cell r="I3252">
            <v>1</v>
          </cell>
          <cell r="J3252">
            <v>160900</v>
          </cell>
          <cell r="K3252">
            <v>160900</v>
          </cell>
          <cell r="M3252" t="str">
            <v>HUAYE/DZ</v>
          </cell>
          <cell r="N3252">
            <v>0</v>
          </cell>
          <cell r="O3252" t="str">
            <v>Trung Quốc</v>
          </cell>
          <cell r="Q3252">
            <v>100</v>
          </cell>
          <cell r="R3252">
            <v>161000</v>
          </cell>
          <cell r="S3252">
            <v>0</v>
          </cell>
          <cell r="T3252">
            <v>1</v>
          </cell>
          <cell r="U3252">
            <v>160920</v>
          </cell>
          <cell r="V3252">
            <v>160920</v>
          </cell>
          <cell r="W3252">
            <v>0</v>
          </cell>
          <cell r="X3252">
            <v>0</v>
          </cell>
          <cell r="Y3252">
            <v>0</v>
          </cell>
          <cell r="Z3252">
            <v>0</v>
          </cell>
          <cell r="AA3252">
            <v>0</v>
          </cell>
          <cell r="AB3252">
            <v>0</v>
          </cell>
          <cell r="AC3252">
            <v>0</v>
          </cell>
          <cell r="AD3252">
            <v>0</v>
          </cell>
          <cell r="AE3252" t="e">
            <v>#REF!</v>
          </cell>
          <cell r="AF3252" t="e">
            <v>#REF!</v>
          </cell>
          <cell r="AI3252">
            <v>160900</v>
          </cell>
          <cell r="AJ3252">
            <v>160900</v>
          </cell>
        </row>
        <row r="3253">
          <cell r="A3253" t="str">
            <v>B40023</v>
          </cell>
          <cell r="B3253">
            <v>9850</v>
          </cell>
          <cell r="C3253">
            <v>1827</v>
          </cell>
          <cell r="E3253" t="str">
            <v>Cút hàn thép mạ kẽm DN80 SCH40</v>
          </cell>
          <cell r="F3253">
            <v>0</v>
          </cell>
          <cell r="G3253">
            <v>0</v>
          </cell>
          <cell r="H3253" t="str">
            <v>cái</v>
          </cell>
          <cell r="I3253">
            <v>1</v>
          </cell>
          <cell r="J3253">
            <v>92100</v>
          </cell>
          <cell r="K3253">
            <v>92100</v>
          </cell>
          <cell r="M3253" t="str">
            <v>HUAYE/DZ</v>
          </cell>
          <cell r="N3253">
            <v>0</v>
          </cell>
          <cell r="O3253" t="str">
            <v>Trung Quốc</v>
          </cell>
          <cell r="Q3253">
            <v>100</v>
          </cell>
          <cell r="R3253">
            <v>92000</v>
          </cell>
          <cell r="S3253">
            <v>0</v>
          </cell>
          <cell r="T3253">
            <v>1</v>
          </cell>
          <cell r="U3253">
            <v>92082</v>
          </cell>
          <cell r="V3253">
            <v>92082</v>
          </cell>
          <cell r="W3253">
            <v>0</v>
          </cell>
          <cell r="X3253">
            <v>0</v>
          </cell>
          <cell r="Y3253">
            <v>0</v>
          </cell>
          <cell r="Z3253">
            <v>0</v>
          </cell>
          <cell r="AA3253">
            <v>0</v>
          </cell>
          <cell r="AB3253">
            <v>0</v>
          </cell>
          <cell r="AC3253">
            <v>0</v>
          </cell>
          <cell r="AD3253">
            <v>0</v>
          </cell>
          <cell r="AE3253" t="e">
            <v>#REF!</v>
          </cell>
          <cell r="AF3253" t="e">
            <v>#REF!</v>
          </cell>
          <cell r="AI3253">
            <v>92100</v>
          </cell>
          <cell r="AJ3253">
            <v>92100</v>
          </cell>
        </row>
        <row r="3254">
          <cell r="A3254" t="str">
            <v>B40024</v>
          </cell>
          <cell r="B3254">
            <v>9851</v>
          </cell>
          <cell r="C3254">
            <v>1827</v>
          </cell>
          <cell r="E3254" t="str">
            <v>Cút ren thép mạ kẽm DN65 SCH40</v>
          </cell>
          <cell r="F3254">
            <v>0</v>
          </cell>
          <cell r="G3254">
            <v>0</v>
          </cell>
          <cell r="H3254" t="str">
            <v>cái</v>
          </cell>
          <cell r="I3254">
            <v>2</v>
          </cell>
          <cell r="J3254">
            <v>61000</v>
          </cell>
          <cell r="K3254">
            <v>122000</v>
          </cell>
          <cell r="M3254" t="str">
            <v>HUAYE/DZ</v>
          </cell>
          <cell r="N3254">
            <v>0</v>
          </cell>
          <cell r="O3254" t="str">
            <v>Trung Quốc</v>
          </cell>
          <cell r="Q3254">
            <v>100</v>
          </cell>
          <cell r="R3254">
            <v>61000</v>
          </cell>
          <cell r="S3254">
            <v>0</v>
          </cell>
          <cell r="T3254">
            <v>2</v>
          </cell>
          <cell r="U3254">
            <v>61015.5</v>
          </cell>
          <cell r="V3254">
            <v>122031</v>
          </cell>
          <cell r="W3254">
            <v>0</v>
          </cell>
          <cell r="X3254">
            <v>0</v>
          </cell>
          <cell r="Y3254">
            <v>0</v>
          </cell>
          <cell r="Z3254">
            <v>0</v>
          </cell>
          <cell r="AA3254">
            <v>0</v>
          </cell>
          <cell r="AB3254">
            <v>0</v>
          </cell>
          <cell r="AC3254">
            <v>0</v>
          </cell>
          <cell r="AD3254">
            <v>0</v>
          </cell>
          <cell r="AE3254" t="e">
            <v>#REF!</v>
          </cell>
          <cell r="AF3254" t="e">
            <v>#REF!</v>
          </cell>
          <cell r="AI3254">
            <v>61000</v>
          </cell>
          <cell r="AJ3254">
            <v>122000</v>
          </cell>
        </row>
        <row r="3255">
          <cell r="A3255" t="str">
            <v>B40025</v>
          </cell>
          <cell r="B3255">
            <v>9852</v>
          </cell>
          <cell r="C3255">
            <v>1827</v>
          </cell>
          <cell r="E3255" t="str">
            <v>Tê hàn thép mạ kẽm DN100x100 SCH40</v>
          </cell>
          <cell r="F3255">
            <v>0</v>
          </cell>
          <cell r="G3255">
            <v>0</v>
          </cell>
          <cell r="H3255" t="str">
            <v>cái</v>
          </cell>
          <cell r="I3255">
            <v>1</v>
          </cell>
          <cell r="J3255">
            <v>234000</v>
          </cell>
          <cell r="K3255">
            <v>234000</v>
          </cell>
          <cell r="M3255" t="str">
            <v>HUAYE/DZ</v>
          </cell>
          <cell r="N3255">
            <v>0</v>
          </cell>
          <cell r="O3255" t="str">
            <v>Trung Quốc</v>
          </cell>
          <cell r="Q3255">
            <v>100</v>
          </cell>
          <cell r="R3255">
            <v>234000</v>
          </cell>
          <cell r="S3255">
            <v>0</v>
          </cell>
          <cell r="T3255">
            <v>1</v>
          </cell>
          <cell r="U3255">
            <v>234004.5</v>
          </cell>
          <cell r="V3255">
            <v>234004.5</v>
          </cell>
          <cell r="W3255">
            <v>0</v>
          </cell>
          <cell r="X3255">
            <v>0</v>
          </cell>
          <cell r="Y3255">
            <v>0</v>
          </cell>
          <cell r="Z3255">
            <v>0</v>
          </cell>
          <cell r="AA3255">
            <v>0</v>
          </cell>
          <cell r="AB3255">
            <v>0</v>
          </cell>
          <cell r="AC3255">
            <v>0</v>
          </cell>
          <cell r="AD3255">
            <v>0</v>
          </cell>
          <cell r="AE3255" t="e">
            <v>#REF!</v>
          </cell>
          <cell r="AF3255" t="e">
            <v>#REF!</v>
          </cell>
          <cell r="AI3255">
            <v>234000</v>
          </cell>
          <cell r="AJ3255">
            <v>234000</v>
          </cell>
        </row>
        <row r="3256">
          <cell r="A3256" t="str">
            <v>B40026</v>
          </cell>
          <cell r="B3256">
            <v>9853</v>
          </cell>
          <cell r="C3256">
            <v>1827</v>
          </cell>
          <cell r="E3256" t="str">
            <v>Tê hàn thép mạ kẽm DN100x80 SCH40</v>
          </cell>
          <cell r="F3256">
            <v>0</v>
          </cell>
          <cell r="G3256">
            <v>0</v>
          </cell>
          <cell r="H3256" t="str">
            <v>cái</v>
          </cell>
          <cell r="I3256">
            <v>2</v>
          </cell>
          <cell r="J3256">
            <v>234000</v>
          </cell>
          <cell r="K3256">
            <v>468000</v>
          </cell>
          <cell r="M3256" t="str">
            <v>HUAYE/DZ</v>
          </cell>
          <cell r="N3256">
            <v>0</v>
          </cell>
          <cell r="O3256" t="str">
            <v>Trung Quốc</v>
          </cell>
          <cell r="Q3256">
            <v>100</v>
          </cell>
          <cell r="R3256">
            <v>234000</v>
          </cell>
          <cell r="S3256">
            <v>0</v>
          </cell>
          <cell r="T3256">
            <v>2</v>
          </cell>
          <cell r="U3256">
            <v>234004.5</v>
          </cell>
          <cell r="V3256">
            <v>468009</v>
          </cell>
          <cell r="W3256">
            <v>0</v>
          </cell>
          <cell r="X3256">
            <v>0</v>
          </cell>
          <cell r="Y3256">
            <v>0</v>
          </cell>
          <cell r="Z3256">
            <v>0</v>
          </cell>
          <cell r="AA3256">
            <v>0</v>
          </cell>
          <cell r="AB3256">
            <v>0</v>
          </cell>
          <cell r="AC3256">
            <v>0</v>
          </cell>
          <cell r="AD3256">
            <v>0</v>
          </cell>
          <cell r="AE3256" t="e">
            <v>#REF!</v>
          </cell>
          <cell r="AF3256" t="e">
            <v>#REF!</v>
          </cell>
          <cell r="AI3256">
            <v>234000</v>
          </cell>
          <cell r="AJ3256">
            <v>468000</v>
          </cell>
        </row>
        <row r="3257">
          <cell r="A3257" t="str">
            <v>B40027</v>
          </cell>
          <cell r="B3257">
            <v>9854</v>
          </cell>
          <cell r="C3257">
            <v>1827</v>
          </cell>
          <cell r="E3257" t="str">
            <v>Tê hàn thép mạ kẽm DN80x80 SCH40</v>
          </cell>
          <cell r="F3257">
            <v>0</v>
          </cell>
          <cell r="G3257">
            <v>0</v>
          </cell>
          <cell r="H3257" t="str">
            <v>cái</v>
          </cell>
          <cell r="I3257">
            <v>5</v>
          </cell>
          <cell r="J3257">
            <v>141900</v>
          </cell>
          <cell r="K3257">
            <v>709500</v>
          </cell>
          <cell r="M3257" t="str">
            <v>HUAYE/DZ</v>
          </cell>
          <cell r="N3257">
            <v>0</v>
          </cell>
          <cell r="O3257" t="str">
            <v>Trung Quốc</v>
          </cell>
          <cell r="Q3257">
            <v>100</v>
          </cell>
          <cell r="R3257">
            <v>142000</v>
          </cell>
          <cell r="S3257">
            <v>0</v>
          </cell>
          <cell r="T3257">
            <v>5</v>
          </cell>
          <cell r="U3257">
            <v>141922.5</v>
          </cell>
          <cell r="V3257">
            <v>709612.5</v>
          </cell>
          <cell r="W3257">
            <v>0</v>
          </cell>
          <cell r="X3257">
            <v>0</v>
          </cell>
          <cell r="Y3257">
            <v>0</v>
          </cell>
          <cell r="Z3257">
            <v>0</v>
          </cell>
          <cell r="AA3257">
            <v>0</v>
          </cell>
          <cell r="AB3257">
            <v>0</v>
          </cell>
          <cell r="AC3257">
            <v>0</v>
          </cell>
          <cell r="AD3257">
            <v>0</v>
          </cell>
          <cell r="AE3257" t="e">
            <v>#REF!</v>
          </cell>
          <cell r="AF3257" t="e">
            <v>#REF!</v>
          </cell>
          <cell r="AI3257">
            <v>141900</v>
          </cell>
          <cell r="AJ3257">
            <v>709500</v>
          </cell>
        </row>
        <row r="3258">
          <cell r="A3258" t="str">
            <v>B40028</v>
          </cell>
          <cell r="B3258">
            <v>9855</v>
          </cell>
          <cell r="C3258">
            <v>1827</v>
          </cell>
          <cell r="E3258" t="str">
            <v>Côn lệch thép mạ kẽm DN80/Db (đầu hút của bơm) SCH40</v>
          </cell>
          <cell r="F3258">
            <v>0</v>
          </cell>
          <cell r="G3258">
            <v>0</v>
          </cell>
          <cell r="H3258" t="str">
            <v>cái</v>
          </cell>
          <cell r="I3258">
            <v>1</v>
          </cell>
          <cell r="J3258">
            <v>82900</v>
          </cell>
          <cell r="K3258">
            <v>82900</v>
          </cell>
          <cell r="M3258" t="str">
            <v>HUAYE/DZ</v>
          </cell>
          <cell r="N3258">
            <v>0</v>
          </cell>
          <cell r="O3258" t="str">
            <v>Trung Quốc</v>
          </cell>
          <cell r="Q3258">
            <v>100</v>
          </cell>
          <cell r="R3258">
            <v>83000</v>
          </cell>
          <cell r="S3258">
            <v>0</v>
          </cell>
          <cell r="T3258">
            <v>1</v>
          </cell>
          <cell r="U3258">
            <v>82918.5</v>
          </cell>
          <cell r="V3258">
            <v>82918.5</v>
          </cell>
          <cell r="W3258">
            <v>0</v>
          </cell>
          <cell r="X3258">
            <v>0</v>
          </cell>
          <cell r="Y3258">
            <v>0</v>
          </cell>
          <cell r="Z3258">
            <v>0</v>
          </cell>
          <cell r="AA3258">
            <v>0</v>
          </cell>
          <cell r="AB3258">
            <v>0</v>
          </cell>
          <cell r="AC3258">
            <v>0</v>
          </cell>
          <cell r="AD3258">
            <v>0</v>
          </cell>
          <cell r="AE3258" t="e">
            <v>#REF!</v>
          </cell>
          <cell r="AF3258" t="e">
            <v>#REF!</v>
          </cell>
          <cell r="AI3258">
            <v>82900</v>
          </cell>
          <cell r="AJ3258">
            <v>82900</v>
          </cell>
        </row>
        <row r="3259">
          <cell r="A3259" t="str">
            <v>B40029</v>
          </cell>
          <cell r="B3259">
            <v>9856</v>
          </cell>
          <cell r="C3259">
            <v>1827</v>
          </cell>
          <cell r="E3259" t="str">
            <v>Côn cân thép mạ kẽm DN80/D bơm (đầu đẩy của bơm) SCH40</v>
          </cell>
          <cell r="F3259">
            <v>0</v>
          </cell>
          <cell r="G3259">
            <v>0</v>
          </cell>
          <cell r="H3259" t="str">
            <v>cái</v>
          </cell>
          <cell r="I3259">
            <v>1</v>
          </cell>
          <cell r="J3259">
            <v>61000</v>
          </cell>
          <cell r="K3259">
            <v>61000</v>
          </cell>
          <cell r="M3259" t="str">
            <v>HUAYE/DZ</v>
          </cell>
          <cell r="N3259">
            <v>0</v>
          </cell>
          <cell r="O3259" t="str">
            <v>Trung Quốc</v>
          </cell>
          <cell r="Q3259">
            <v>100</v>
          </cell>
          <cell r="R3259">
            <v>61000</v>
          </cell>
          <cell r="S3259">
            <v>0</v>
          </cell>
          <cell r="T3259">
            <v>1</v>
          </cell>
          <cell r="U3259">
            <v>61015.5</v>
          </cell>
          <cell r="V3259">
            <v>61015.5</v>
          </cell>
          <cell r="W3259">
            <v>0</v>
          </cell>
          <cell r="X3259">
            <v>0</v>
          </cell>
          <cell r="Y3259">
            <v>0</v>
          </cell>
          <cell r="Z3259">
            <v>0</v>
          </cell>
          <cell r="AA3259">
            <v>0</v>
          </cell>
          <cell r="AB3259">
            <v>0</v>
          </cell>
          <cell r="AC3259">
            <v>0</v>
          </cell>
          <cell r="AD3259">
            <v>0</v>
          </cell>
          <cell r="AE3259" t="e">
            <v>#REF!</v>
          </cell>
          <cell r="AF3259" t="e">
            <v>#REF!</v>
          </cell>
          <cell r="AI3259">
            <v>61000</v>
          </cell>
          <cell r="AJ3259">
            <v>61000</v>
          </cell>
        </row>
        <row r="3260">
          <cell r="A3260" t="str">
            <v>B40030</v>
          </cell>
          <cell r="B3260">
            <v>9857</v>
          </cell>
          <cell r="C3260">
            <v>1827</v>
          </cell>
          <cell r="E3260" t="str">
            <v>Côn hàn thép mạ kẽm DN80x65 SCH40</v>
          </cell>
          <cell r="F3260">
            <v>0</v>
          </cell>
          <cell r="G3260">
            <v>0</v>
          </cell>
          <cell r="H3260" t="str">
            <v>cái</v>
          </cell>
          <cell r="I3260">
            <v>1</v>
          </cell>
          <cell r="J3260">
            <v>61000</v>
          </cell>
          <cell r="K3260">
            <v>61000</v>
          </cell>
          <cell r="M3260" t="str">
            <v>HUAYE/DZ</v>
          </cell>
          <cell r="N3260">
            <v>0</v>
          </cell>
          <cell r="O3260" t="str">
            <v>Trung Quốc</v>
          </cell>
          <cell r="Q3260">
            <v>100</v>
          </cell>
          <cell r="R3260">
            <v>61000</v>
          </cell>
          <cell r="S3260">
            <v>0</v>
          </cell>
          <cell r="T3260">
            <v>1</v>
          </cell>
          <cell r="U3260">
            <v>61015.5</v>
          </cell>
          <cell r="V3260">
            <v>61015.5</v>
          </cell>
          <cell r="W3260">
            <v>0</v>
          </cell>
          <cell r="X3260">
            <v>0</v>
          </cell>
          <cell r="Y3260">
            <v>0</v>
          </cell>
          <cell r="Z3260">
            <v>0</v>
          </cell>
          <cell r="AA3260">
            <v>0</v>
          </cell>
          <cell r="AB3260">
            <v>0</v>
          </cell>
          <cell r="AC3260">
            <v>0</v>
          </cell>
          <cell r="AD3260">
            <v>0</v>
          </cell>
          <cell r="AE3260" t="e">
            <v>#REF!</v>
          </cell>
          <cell r="AF3260" t="e">
            <v>#REF!</v>
          </cell>
          <cell r="AI3260">
            <v>61000</v>
          </cell>
          <cell r="AJ3260">
            <v>61000</v>
          </cell>
        </row>
        <row r="3261">
          <cell r="A3261" t="str">
            <v>B40031</v>
          </cell>
          <cell r="B3261">
            <v>9858</v>
          </cell>
          <cell r="C3261">
            <v>1827</v>
          </cell>
          <cell r="E3261" t="str">
            <v>Bích đặc thép mạ kẽm DN100 SCH40</v>
          </cell>
          <cell r="F3261">
            <v>0</v>
          </cell>
          <cell r="G3261">
            <v>0</v>
          </cell>
          <cell r="H3261" t="str">
            <v>cái</v>
          </cell>
          <cell r="I3261">
            <v>2</v>
          </cell>
          <cell r="J3261">
            <v>303100</v>
          </cell>
          <cell r="K3261">
            <v>606200</v>
          </cell>
          <cell r="M3261" t="str">
            <v>HUAYE/DZ</v>
          </cell>
          <cell r="N3261">
            <v>0</v>
          </cell>
          <cell r="O3261" t="str">
            <v>Trung Quốc</v>
          </cell>
          <cell r="Q3261">
            <v>100</v>
          </cell>
          <cell r="R3261">
            <v>303000</v>
          </cell>
          <cell r="S3261">
            <v>0</v>
          </cell>
          <cell r="T3261">
            <v>2</v>
          </cell>
          <cell r="U3261">
            <v>303066</v>
          </cell>
          <cell r="V3261">
            <v>606132</v>
          </cell>
          <cell r="W3261">
            <v>0</v>
          </cell>
          <cell r="X3261">
            <v>0</v>
          </cell>
          <cell r="Y3261">
            <v>0</v>
          </cell>
          <cell r="Z3261">
            <v>0</v>
          </cell>
          <cell r="AA3261">
            <v>0</v>
          </cell>
          <cell r="AB3261">
            <v>0</v>
          </cell>
          <cell r="AC3261">
            <v>0</v>
          </cell>
          <cell r="AD3261">
            <v>0</v>
          </cell>
          <cell r="AE3261" t="e">
            <v>#REF!</v>
          </cell>
          <cell r="AF3261" t="e">
            <v>#REF!</v>
          </cell>
          <cell r="AI3261">
            <v>303100</v>
          </cell>
          <cell r="AJ3261">
            <v>606200</v>
          </cell>
        </row>
        <row r="3262">
          <cell r="A3262" t="str">
            <v>B40032</v>
          </cell>
          <cell r="B3262">
            <v>9859</v>
          </cell>
          <cell r="C3262">
            <v>1827</v>
          </cell>
          <cell r="E3262" t="str">
            <v>Bích đặc thép mạ kẽm DN80 SCH40</v>
          </cell>
          <cell r="F3262">
            <v>0</v>
          </cell>
          <cell r="G3262">
            <v>0</v>
          </cell>
          <cell r="H3262" t="str">
            <v>cái</v>
          </cell>
          <cell r="I3262">
            <v>2</v>
          </cell>
          <cell r="J3262">
            <v>236900</v>
          </cell>
          <cell r="K3262">
            <v>473800</v>
          </cell>
          <cell r="M3262" t="str">
            <v>HUAYE/DZ</v>
          </cell>
          <cell r="N3262">
            <v>0</v>
          </cell>
          <cell r="O3262" t="str">
            <v>Trung Quốc</v>
          </cell>
          <cell r="Q3262">
            <v>100</v>
          </cell>
          <cell r="R3262">
            <v>237000</v>
          </cell>
          <cell r="S3262">
            <v>0</v>
          </cell>
          <cell r="T3262">
            <v>2</v>
          </cell>
          <cell r="U3262">
            <v>236910</v>
          </cell>
          <cell r="V3262">
            <v>473820</v>
          </cell>
          <cell r="W3262">
            <v>0</v>
          </cell>
          <cell r="X3262">
            <v>0</v>
          </cell>
          <cell r="Y3262">
            <v>0</v>
          </cell>
          <cell r="Z3262">
            <v>0</v>
          </cell>
          <cell r="AA3262">
            <v>0</v>
          </cell>
          <cell r="AB3262">
            <v>0</v>
          </cell>
          <cell r="AC3262">
            <v>0</v>
          </cell>
          <cell r="AD3262">
            <v>0</v>
          </cell>
          <cell r="AE3262" t="e">
            <v>#REF!</v>
          </cell>
          <cell r="AF3262" t="e">
            <v>#REF!</v>
          </cell>
          <cell r="AI3262">
            <v>236900</v>
          </cell>
          <cell r="AJ3262">
            <v>473800</v>
          </cell>
        </row>
        <row r="3263">
          <cell r="A3263" t="str">
            <v>B40033</v>
          </cell>
          <cell r="B3263">
            <v>9860</v>
          </cell>
          <cell r="C3263">
            <v>1827</v>
          </cell>
          <cell r="E3263" t="str">
            <v>Bích rỗng thép mạ kẽm DN100 SCH40</v>
          </cell>
          <cell r="F3263">
            <v>0</v>
          </cell>
          <cell r="G3263">
            <v>0</v>
          </cell>
          <cell r="H3263" t="str">
            <v>cái</v>
          </cell>
          <cell r="I3263">
            <v>2</v>
          </cell>
          <cell r="J3263">
            <v>211000</v>
          </cell>
          <cell r="K3263">
            <v>422000</v>
          </cell>
          <cell r="M3263" t="str">
            <v>HUAYE/DZ</v>
          </cell>
          <cell r="N3263">
            <v>0</v>
          </cell>
          <cell r="O3263" t="str">
            <v>Trung Quốc</v>
          </cell>
          <cell r="Q3263">
            <v>100</v>
          </cell>
          <cell r="R3263">
            <v>211000</v>
          </cell>
          <cell r="S3263">
            <v>0</v>
          </cell>
          <cell r="T3263">
            <v>2</v>
          </cell>
          <cell r="U3263">
            <v>210984</v>
          </cell>
          <cell r="V3263">
            <v>421968</v>
          </cell>
          <cell r="W3263">
            <v>0</v>
          </cell>
          <cell r="X3263">
            <v>0</v>
          </cell>
          <cell r="Y3263">
            <v>0</v>
          </cell>
          <cell r="Z3263">
            <v>0</v>
          </cell>
          <cell r="AA3263">
            <v>0</v>
          </cell>
          <cell r="AB3263">
            <v>0</v>
          </cell>
          <cell r="AC3263">
            <v>0</v>
          </cell>
          <cell r="AD3263">
            <v>0</v>
          </cell>
          <cell r="AE3263" t="e">
            <v>#REF!</v>
          </cell>
          <cell r="AF3263" t="e">
            <v>#REF!</v>
          </cell>
          <cell r="AI3263">
            <v>211000</v>
          </cell>
          <cell r="AJ3263">
            <v>422000</v>
          </cell>
        </row>
        <row r="3264">
          <cell r="A3264" t="str">
            <v>B40034</v>
          </cell>
          <cell r="B3264">
            <v>9861</v>
          </cell>
          <cell r="C3264">
            <v>1827</v>
          </cell>
          <cell r="E3264" t="str">
            <v>Bích rỗng thép mạ kẽm DN80 SCH40</v>
          </cell>
          <cell r="F3264">
            <v>0</v>
          </cell>
          <cell r="G3264">
            <v>0</v>
          </cell>
          <cell r="H3264" t="str">
            <v>cái</v>
          </cell>
          <cell r="I3264">
            <v>40</v>
          </cell>
          <cell r="J3264">
            <v>179900</v>
          </cell>
          <cell r="K3264">
            <v>7196000</v>
          </cell>
          <cell r="M3264" t="str">
            <v>HUAYE/DZ</v>
          </cell>
          <cell r="N3264">
            <v>0</v>
          </cell>
          <cell r="O3264" t="str">
            <v>Trung Quốc</v>
          </cell>
          <cell r="Q3264">
            <v>100</v>
          </cell>
          <cell r="R3264">
            <v>180000</v>
          </cell>
          <cell r="S3264">
            <v>0</v>
          </cell>
          <cell r="T3264">
            <v>40</v>
          </cell>
          <cell r="U3264">
            <v>179917.5</v>
          </cell>
          <cell r="V3264">
            <v>7196700</v>
          </cell>
          <cell r="W3264">
            <v>0</v>
          </cell>
          <cell r="X3264">
            <v>0</v>
          </cell>
          <cell r="Y3264">
            <v>0</v>
          </cell>
          <cell r="Z3264">
            <v>0</v>
          </cell>
          <cell r="AA3264">
            <v>0</v>
          </cell>
          <cell r="AB3264">
            <v>0</v>
          </cell>
          <cell r="AC3264">
            <v>0</v>
          </cell>
          <cell r="AD3264">
            <v>0</v>
          </cell>
          <cell r="AE3264" t="e">
            <v>#REF!</v>
          </cell>
          <cell r="AF3264" t="e">
            <v>#REF!</v>
          </cell>
          <cell r="AI3264">
            <v>179900</v>
          </cell>
          <cell r="AJ3264">
            <v>7196000</v>
          </cell>
        </row>
        <row r="3265">
          <cell r="A3265" t="str">
            <v>B40035</v>
          </cell>
          <cell r="D3265" t="str">
            <v>I.4</v>
          </cell>
          <cell r="E3265" t="str">
            <v>Ống và phụ kiện thoát nước</v>
          </cell>
        </row>
        <row r="3266">
          <cell r="A3266" t="str">
            <v>B40036</v>
          </cell>
          <cell r="B3266">
            <v>8624</v>
          </cell>
          <cell r="C3266">
            <v>1821</v>
          </cell>
          <cell r="E3266" t="str">
            <v>Poly Vinyl Chloride Pipe (PN16)</v>
          </cell>
          <cell r="F3266" t="str">
            <v>Ống nhựa uPVC PN16</v>
          </cell>
          <cell r="G3266" t="str">
            <v>250A (DN280) - D250</v>
          </cell>
          <cell r="H3266" t="str">
            <v>m</v>
          </cell>
          <cell r="I3266">
            <v>212</v>
          </cell>
          <cell r="J3266">
            <v>965500</v>
          </cell>
          <cell r="K3266">
            <v>204686000</v>
          </cell>
          <cell r="M3266" t="str">
            <v>Tien Phong</v>
          </cell>
          <cell r="N3266">
            <v>0</v>
          </cell>
          <cell r="O3266" t="str">
            <v>Viet nam</v>
          </cell>
          <cell r="Q3266">
            <v>100</v>
          </cell>
          <cell r="R3266">
            <v>965438</v>
          </cell>
          <cell r="S3266">
            <v>0</v>
          </cell>
          <cell r="T3266">
            <v>212</v>
          </cell>
          <cell r="U3266">
            <v>965520</v>
          </cell>
          <cell r="V3266">
            <v>204690240</v>
          </cell>
          <cell r="W3266">
            <v>92.399999999999991</v>
          </cell>
          <cell r="X3266">
            <v>19588.8</v>
          </cell>
          <cell r="Y3266">
            <v>379985.76</v>
          </cell>
          <cell r="Z3266">
            <v>80556981.120000005</v>
          </cell>
          <cell r="AA3266">
            <v>398985.05</v>
          </cell>
          <cell r="AB3266">
            <v>84584830.599999994</v>
          </cell>
          <cell r="AC3266">
            <v>7.4</v>
          </cell>
          <cell r="AD3266">
            <v>1568.8000000000002</v>
          </cell>
          <cell r="AE3266" t="e">
            <v>#REF!</v>
          </cell>
          <cell r="AF3266" t="e">
            <v>#REF!</v>
          </cell>
          <cell r="AI3266">
            <v>965500</v>
          </cell>
          <cell r="AJ3266">
            <v>204686000</v>
          </cell>
        </row>
        <row r="3267">
          <cell r="A3267" t="str">
            <v>B40037</v>
          </cell>
          <cell r="B3267">
            <v>8496</v>
          </cell>
          <cell r="C3267">
            <v>1821</v>
          </cell>
          <cell r="E3267" t="str">
            <v>Poly Vinyl Chloride Pipe (PN6)</v>
          </cell>
          <cell r="F3267" t="str">
            <v>Ống nhựa uPVC PN8</v>
          </cell>
          <cell r="G3267" t="str">
            <v>100A (DN110)</v>
          </cell>
          <cell r="H3267" t="str">
            <v>m</v>
          </cell>
          <cell r="I3267">
            <v>10</v>
          </cell>
          <cell r="J3267">
            <v>62400</v>
          </cell>
          <cell r="K3267">
            <v>624000</v>
          </cell>
          <cell r="M3267" t="str">
            <v>Tien Phong</v>
          </cell>
          <cell r="N3267">
            <v>0</v>
          </cell>
          <cell r="O3267" t="str">
            <v>Viet nam</v>
          </cell>
          <cell r="Q3267">
            <v>100</v>
          </cell>
          <cell r="R3267">
            <v>62320</v>
          </cell>
          <cell r="S3267">
            <v>0</v>
          </cell>
          <cell r="T3267">
            <v>10</v>
          </cell>
          <cell r="U3267">
            <v>62356.5</v>
          </cell>
          <cell r="V3267">
            <v>623565</v>
          </cell>
          <cell r="W3267">
            <v>33.599999999999994</v>
          </cell>
          <cell r="X3267">
            <v>335.99999999999994</v>
          </cell>
          <cell r="Y3267">
            <v>138176.64000000001</v>
          </cell>
          <cell r="Z3267">
            <v>1381766.4000000001</v>
          </cell>
          <cell r="AA3267">
            <v>145085.47</v>
          </cell>
          <cell r="AB3267">
            <v>1450854.7</v>
          </cell>
          <cell r="AC3267">
            <v>2.7</v>
          </cell>
          <cell r="AD3267">
            <v>27</v>
          </cell>
          <cell r="AE3267" t="e">
            <v>#REF!</v>
          </cell>
          <cell r="AF3267" t="e">
            <v>#REF!</v>
          </cell>
          <cell r="AI3267">
            <v>62400</v>
          </cell>
          <cell r="AJ3267">
            <v>624000</v>
          </cell>
        </row>
        <row r="3268">
          <cell r="A3268" t="str">
            <v>B40038</v>
          </cell>
          <cell r="B3268">
            <v>8494</v>
          </cell>
          <cell r="C3268">
            <v>1821</v>
          </cell>
          <cell r="E3268" t="str">
            <v>Poly Vinyl Chloride Pipe (PN6)</v>
          </cell>
          <cell r="F3268" t="str">
            <v>Ống nhựa uPVC PN8</v>
          </cell>
          <cell r="G3268" t="str">
            <v>65A (DN75)</v>
          </cell>
          <cell r="H3268" t="str">
            <v>m</v>
          </cell>
          <cell r="I3268">
            <v>5</v>
          </cell>
          <cell r="J3268">
            <v>29700</v>
          </cell>
          <cell r="K3268">
            <v>148500</v>
          </cell>
          <cell r="M3268" t="str">
            <v>Tien Phong</v>
          </cell>
          <cell r="N3268">
            <v>0</v>
          </cell>
          <cell r="O3268" t="str">
            <v>Viet nam</v>
          </cell>
          <cell r="Q3268">
            <v>100</v>
          </cell>
          <cell r="R3268">
            <v>29744</v>
          </cell>
          <cell r="S3268">
            <v>0</v>
          </cell>
          <cell r="T3268">
            <v>5</v>
          </cell>
          <cell r="U3268">
            <v>29725.5</v>
          </cell>
          <cell r="V3268">
            <v>148627.5</v>
          </cell>
          <cell r="W3268">
            <v>22.679999999999996</v>
          </cell>
          <cell r="X3268">
            <v>113.39999999999998</v>
          </cell>
          <cell r="Y3268">
            <v>93269.23</v>
          </cell>
          <cell r="Z3268">
            <v>466346.14999999997</v>
          </cell>
          <cell r="AA3268">
            <v>97932.69</v>
          </cell>
          <cell r="AB3268">
            <v>489663.45</v>
          </cell>
          <cell r="AC3268">
            <v>1.8</v>
          </cell>
          <cell r="AD3268">
            <v>9</v>
          </cell>
          <cell r="AE3268" t="e">
            <v>#REF!</v>
          </cell>
          <cell r="AF3268" t="e">
            <v>#REF!</v>
          </cell>
          <cell r="AI3268">
            <v>29700</v>
          </cell>
          <cell r="AJ3268">
            <v>148500</v>
          </cell>
        </row>
        <row r="3269">
          <cell r="A3269" t="str">
            <v>B40039</v>
          </cell>
          <cell r="B3269">
            <v>8493</v>
          </cell>
          <cell r="C3269">
            <v>1821</v>
          </cell>
          <cell r="E3269" t="str">
            <v>Poly Vinyl Chloride Pipe (PN6)</v>
          </cell>
          <cell r="F3269" t="str">
            <v>Ống nhựa uPVC PN8</v>
          </cell>
          <cell r="G3269" t="str">
            <v>50A (DN60)</v>
          </cell>
          <cell r="H3269" t="str">
            <v>m</v>
          </cell>
          <cell r="I3269">
            <v>1</v>
          </cell>
          <cell r="J3269">
            <v>23500</v>
          </cell>
          <cell r="K3269">
            <v>23500</v>
          </cell>
          <cell r="M3269" t="str">
            <v>Tien Phong</v>
          </cell>
          <cell r="N3269">
            <v>0</v>
          </cell>
          <cell r="O3269" t="str">
            <v>Viet nam</v>
          </cell>
          <cell r="Q3269">
            <v>100</v>
          </cell>
          <cell r="R3269">
            <v>23407</v>
          </cell>
          <cell r="S3269">
            <v>0</v>
          </cell>
          <cell r="T3269">
            <v>1</v>
          </cell>
          <cell r="U3269">
            <v>23467.5</v>
          </cell>
          <cell r="V3269">
            <v>23467.5</v>
          </cell>
          <cell r="W3269">
            <v>17.22</v>
          </cell>
          <cell r="X3269">
            <v>17.22</v>
          </cell>
          <cell r="Y3269">
            <v>70815.53</v>
          </cell>
          <cell r="Z3269">
            <v>70815.53</v>
          </cell>
          <cell r="AA3269">
            <v>74356.3</v>
          </cell>
          <cell r="AB3269">
            <v>74356.3</v>
          </cell>
          <cell r="AC3269">
            <v>1.4</v>
          </cell>
          <cell r="AD3269">
            <v>1.4</v>
          </cell>
          <cell r="AE3269" t="e">
            <v>#REF!</v>
          </cell>
          <cell r="AF3269" t="e">
            <v>#REF!</v>
          </cell>
          <cell r="AI3269">
            <v>23500</v>
          </cell>
          <cell r="AJ3269">
            <v>23500</v>
          </cell>
        </row>
        <row r="3270">
          <cell r="A3270" t="str">
            <v>B40040</v>
          </cell>
          <cell r="B3270">
            <v>9257</v>
          </cell>
          <cell r="C3270">
            <v>1828</v>
          </cell>
          <cell r="E3270" t="str">
            <v>PVC pipe fittings</v>
          </cell>
          <cell r="F3270" t="str">
            <v>Phụ kiện ống PVC</v>
          </cell>
          <cell r="H3270" t="str">
            <v>lot</v>
          </cell>
          <cell r="J3270">
            <v>174659700</v>
          </cell>
          <cell r="K3270">
            <v>0</v>
          </cell>
          <cell r="M3270">
            <v>0</v>
          </cell>
          <cell r="N3270">
            <v>0</v>
          </cell>
          <cell r="O3270">
            <v>0</v>
          </cell>
          <cell r="R3270" t="str">
            <v>PVC</v>
          </cell>
          <cell r="S3270">
            <v>0.85</v>
          </cell>
          <cell r="T3270">
            <v>0</v>
          </cell>
          <cell r="U3270">
            <v>174663015</v>
          </cell>
          <cell r="V3270">
            <v>0</v>
          </cell>
          <cell r="W3270">
            <v>0</v>
          </cell>
          <cell r="X3270">
            <v>0</v>
          </cell>
          <cell r="Z3270">
            <v>0</v>
          </cell>
          <cell r="AA3270">
            <v>0</v>
          </cell>
          <cell r="AB3270">
            <v>0</v>
          </cell>
          <cell r="AC3270">
            <v>0</v>
          </cell>
          <cell r="AD3270">
            <v>0</v>
          </cell>
          <cell r="AE3270" t="e">
            <v>#REF!</v>
          </cell>
          <cell r="AF3270" t="e">
            <v>#REF!</v>
          </cell>
          <cell r="AI3270">
            <v>174659700</v>
          </cell>
          <cell r="AJ3270">
            <v>0</v>
          </cell>
        </row>
        <row r="3271">
          <cell r="A3271" t="str">
            <v>B40041</v>
          </cell>
          <cell r="B3271">
            <v>9274</v>
          </cell>
          <cell r="C3271">
            <v>1834</v>
          </cell>
          <cell r="E3271" t="str">
            <v>Ditto Suspended &amp; Supports Materials</v>
          </cell>
          <cell r="F3271" t="str">
            <v>Vật tư làm giá đỡ</v>
          </cell>
          <cell r="H3271" t="str">
            <v>Lot</v>
          </cell>
          <cell r="J3271">
            <v>30822300</v>
          </cell>
          <cell r="K3271">
            <v>0</v>
          </cell>
          <cell r="M3271">
            <v>0</v>
          </cell>
          <cell r="N3271">
            <v>0</v>
          </cell>
          <cell r="O3271">
            <v>0</v>
          </cell>
          <cell r="R3271" t="str">
            <v>PVC</v>
          </cell>
          <cell r="S3271">
            <v>0.15</v>
          </cell>
          <cell r="T3271">
            <v>0</v>
          </cell>
          <cell r="U3271">
            <v>30822885</v>
          </cell>
          <cell r="V3271">
            <v>0</v>
          </cell>
          <cell r="W3271">
            <v>0</v>
          </cell>
          <cell r="X3271">
            <v>0</v>
          </cell>
          <cell r="Z3271">
            <v>0</v>
          </cell>
          <cell r="AA3271">
            <v>0</v>
          </cell>
          <cell r="AB3271">
            <v>0</v>
          </cell>
          <cell r="AC3271">
            <v>0</v>
          </cell>
          <cell r="AD3271">
            <v>0</v>
          </cell>
          <cell r="AE3271" t="e">
            <v>#REF!</v>
          </cell>
          <cell r="AF3271" t="e">
            <v>#REF!</v>
          </cell>
          <cell r="AI3271">
            <v>30822300</v>
          </cell>
          <cell r="AJ3271">
            <v>0</v>
          </cell>
        </row>
        <row r="3272">
          <cell r="A3272" t="str">
            <v>B40042</v>
          </cell>
          <cell r="B3272">
            <v>10763</v>
          </cell>
          <cell r="C3272">
            <v>1828</v>
          </cell>
          <cell r="E3272" t="str">
            <v>Y uPVC D250x250 PN≥16</v>
          </cell>
          <cell r="F3272">
            <v>0</v>
          </cell>
          <cell r="G3272">
            <v>0</v>
          </cell>
          <cell r="H3272" t="str">
            <v>cái</v>
          </cell>
          <cell r="I3272">
            <v>6</v>
          </cell>
          <cell r="J3272">
            <v>2873100</v>
          </cell>
          <cell r="K3272">
            <v>17238600</v>
          </cell>
          <cell r="M3272" t="str">
            <v>Tiền Phong</v>
          </cell>
          <cell r="N3272">
            <v>0</v>
          </cell>
          <cell r="O3272" t="str">
            <v>Việt Nam</v>
          </cell>
          <cell r="Q3272">
            <v>100</v>
          </cell>
          <cell r="R3272">
            <v>2873000</v>
          </cell>
          <cell r="S3272">
            <v>0</v>
          </cell>
          <cell r="T3272">
            <v>6</v>
          </cell>
          <cell r="U3272">
            <v>2873092.5</v>
          </cell>
          <cell r="V3272">
            <v>17238555</v>
          </cell>
          <cell r="W3272">
            <v>0</v>
          </cell>
          <cell r="X3272">
            <v>0</v>
          </cell>
          <cell r="Y3272">
            <v>0</v>
          </cell>
          <cell r="Z3272">
            <v>0</v>
          </cell>
          <cell r="AA3272">
            <v>0</v>
          </cell>
          <cell r="AB3272">
            <v>0</v>
          </cell>
          <cell r="AC3272">
            <v>0</v>
          </cell>
          <cell r="AD3272">
            <v>0</v>
          </cell>
          <cell r="AE3272" t="e">
            <v>#REF!</v>
          </cell>
          <cell r="AF3272" t="e">
            <v>#REF!</v>
          </cell>
          <cell r="AI3272">
            <v>2873100</v>
          </cell>
          <cell r="AJ3272">
            <v>17238600</v>
          </cell>
        </row>
        <row r="3273">
          <cell r="A3273" t="str">
            <v>B40043</v>
          </cell>
          <cell r="B3273">
            <v>10764</v>
          </cell>
          <cell r="C3273">
            <v>1828</v>
          </cell>
          <cell r="E3273" t="str">
            <v>Y uPVC D250x160 PN≥16</v>
          </cell>
          <cell r="F3273">
            <v>0</v>
          </cell>
          <cell r="G3273">
            <v>0</v>
          </cell>
          <cell r="H3273" t="str">
            <v>cái</v>
          </cell>
          <cell r="I3273">
            <v>2</v>
          </cell>
          <cell r="J3273">
            <v>3201000</v>
          </cell>
          <cell r="K3273">
            <v>6402000</v>
          </cell>
          <cell r="M3273" t="str">
            <v>Tiền Phong</v>
          </cell>
          <cell r="N3273">
            <v>0</v>
          </cell>
          <cell r="O3273" t="str">
            <v>Việt Nam</v>
          </cell>
          <cell r="Q3273">
            <v>100</v>
          </cell>
          <cell r="R3273">
            <v>3201000</v>
          </cell>
          <cell r="S3273">
            <v>0</v>
          </cell>
          <cell r="T3273">
            <v>2</v>
          </cell>
          <cell r="U3273">
            <v>3200967</v>
          </cell>
          <cell r="V3273">
            <v>6401934</v>
          </cell>
          <cell r="W3273">
            <v>0</v>
          </cell>
          <cell r="X3273">
            <v>0</v>
          </cell>
          <cell r="Y3273">
            <v>0</v>
          </cell>
          <cell r="Z3273">
            <v>0</v>
          </cell>
          <cell r="AA3273">
            <v>0</v>
          </cell>
          <cell r="AB3273">
            <v>0</v>
          </cell>
          <cell r="AC3273">
            <v>0</v>
          </cell>
          <cell r="AD3273">
            <v>0</v>
          </cell>
          <cell r="AE3273" t="e">
            <v>#REF!</v>
          </cell>
          <cell r="AF3273" t="e">
            <v>#REF!</v>
          </cell>
          <cell r="AI3273">
            <v>3201000</v>
          </cell>
          <cell r="AJ3273">
            <v>6402000</v>
          </cell>
        </row>
        <row r="3274">
          <cell r="A3274" t="str">
            <v>B40044</v>
          </cell>
          <cell r="B3274">
            <v>10765</v>
          </cell>
          <cell r="C3274">
            <v>1828</v>
          </cell>
          <cell r="E3274" t="str">
            <v>Y uPVC D110x90 PN≥6</v>
          </cell>
          <cell r="F3274">
            <v>0</v>
          </cell>
          <cell r="G3274">
            <v>0</v>
          </cell>
          <cell r="H3274" t="str">
            <v>cái</v>
          </cell>
          <cell r="I3274">
            <v>1</v>
          </cell>
          <cell r="J3274">
            <v>133000</v>
          </cell>
          <cell r="K3274">
            <v>133000</v>
          </cell>
          <cell r="M3274" t="str">
            <v>Tiền Phong</v>
          </cell>
          <cell r="N3274">
            <v>0</v>
          </cell>
          <cell r="O3274" t="str">
            <v>Việt Nam</v>
          </cell>
          <cell r="Q3274">
            <v>100</v>
          </cell>
          <cell r="R3274">
            <v>133078.99999999997</v>
          </cell>
          <cell r="S3274">
            <v>0</v>
          </cell>
          <cell r="T3274">
            <v>1</v>
          </cell>
          <cell r="U3274">
            <v>132982.5</v>
          </cell>
          <cell r="V3274">
            <v>132982.5</v>
          </cell>
          <cell r="W3274">
            <v>0</v>
          </cell>
          <cell r="X3274">
            <v>0</v>
          </cell>
          <cell r="Y3274">
            <v>0</v>
          </cell>
          <cell r="Z3274">
            <v>0</v>
          </cell>
          <cell r="AA3274">
            <v>0</v>
          </cell>
          <cell r="AB3274">
            <v>0</v>
          </cell>
          <cell r="AC3274">
            <v>0</v>
          </cell>
          <cell r="AD3274">
            <v>0</v>
          </cell>
          <cell r="AE3274" t="e">
            <v>#REF!</v>
          </cell>
          <cell r="AF3274" t="e">
            <v>#REF!</v>
          </cell>
          <cell r="AI3274">
            <v>133000</v>
          </cell>
          <cell r="AJ3274">
            <v>133000</v>
          </cell>
        </row>
        <row r="3275">
          <cell r="A3275" t="str">
            <v>B40045</v>
          </cell>
          <cell r="B3275">
            <v>10766</v>
          </cell>
          <cell r="C3275">
            <v>1828</v>
          </cell>
          <cell r="E3275" t="str">
            <v>Y uPVC D110x63 PN≥6</v>
          </cell>
          <cell r="F3275">
            <v>0</v>
          </cell>
          <cell r="G3275">
            <v>0</v>
          </cell>
          <cell r="H3275" t="str">
            <v>cái</v>
          </cell>
          <cell r="I3275">
            <v>1</v>
          </cell>
          <cell r="J3275">
            <v>69100</v>
          </cell>
          <cell r="K3275">
            <v>69100</v>
          </cell>
          <cell r="M3275" t="str">
            <v>Tiền Phong</v>
          </cell>
          <cell r="N3275">
            <v>0</v>
          </cell>
          <cell r="O3275" t="str">
            <v>Việt Nam</v>
          </cell>
          <cell r="Q3275">
            <v>100</v>
          </cell>
          <cell r="R3275">
            <v>69041.06</v>
          </cell>
          <cell r="S3275">
            <v>0</v>
          </cell>
          <cell r="T3275">
            <v>1</v>
          </cell>
          <cell r="U3275">
            <v>69061.5</v>
          </cell>
          <cell r="V3275">
            <v>69061.5</v>
          </cell>
          <cell r="W3275">
            <v>0</v>
          </cell>
          <cell r="X3275">
            <v>0</v>
          </cell>
          <cell r="Y3275">
            <v>0</v>
          </cell>
          <cell r="Z3275">
            <v>0</v>
          </cell>
          <cell r="AA3275">
            <v>0</v>
          </cell>
          <cell r="AB3275">
            <v>0</v>
          </cell>
          <cell r="AC3275">
            <v>0</v>
          </cell>
          <cell r="AD3275">
            <v>0</v>
          </cell>
          <cell r="AE3275" t="e">
            <v>#REF!</v>
          </cell>
          <cell r="AF3275" t="e">
            <v>#REF!</v>
          </cell>
          <cell r="AI3275">
            <v>69100</v>
          </cell>
          <cell r="AJ3275">
            <v>69100</v>
          </cell>
        </row>
        <row r="3276">
          <cell r="A3276" t="str">
            <v>B40046</v>
          </cell>
          <cell r="B3276">
            <v>10767</v>
          </cell>
          <cell r="C3276">
            <v>1828</v>
          </cell>
          <cell r="E3276" t="str">
            <v>Y uPVC D75x75 PN≥6</v>
          </cell>
          <cell r="F3276">
            <v>0</v>
          </cell>
          <cell r="G3276">
            <v>0</v>
          </cell>
          <cell r="H3276" t="str">
            <v>cái</v>
          </cell>
          <cell r="I3276">
            <v>1</v>
          </cell>
          <cell r="J3276">
            <v>26400</v>
          </cell>
          <cell r="K3276">
            <v>26400</v>
          </cell>
          <cell r="M3276" t="str">
            <v>Tiền Phong</v>
          </cell>
          <cell r="N3276">
            <v>0</v>
          </cell>
          <cell r="O3276" t="str">
            <v>Việt Nam</v>
          </cell>
          <cell r="Q3276">
            <v>100</v>
          </cell>
          <cell r="R3276">
            <v>26484.469999999998</v>
          </cell>
          <cell r="S3276">
            <v>0</v>
          </cell>
          <cell r="T3276">
            <v>1</v>
          </cell>
          <cell r="U3276">
            <v>26373</v>
          </cell>
          <cell r="V3276">
            <v>26373</v>
          </cell>
          <cell r="W3276">
            <v>0</v>
          </cell>
          <cell r="X3276">
            <v>0</v>
          </cell>
          <cell r="Y3276">
            <v>0</v>
          </cell>
          <cell r="Z3276">
            <v>0</v>
          </cell>
          <cell r="AA3276">
            <v>0</v>
          </cell>
          <cell r="AB3276">
            <v>0</v>
          </cell>
          <cell r="AC3276">
            <v>0</v>
          </cell>
          <cell r="AD3276">
            <v>0</v>
          </cell>
          <cell r="AE3276" t="e">
            <v>#REF!</v>
          </cell>
          <cell r="AF3276" t="e">
            <v>#REF!</v>
          </cell>
          <cell r="AI3276">
            <v>26400</v>
          </cell>
          <cell r="AJ3276">
            <v>26400</v>
          </cell>
        </row>
        <row r="3277">
          <cell r="A3277" t="str">
            <v>B40047</v>
          </cell>
          <cell r="B3277">
            <v>10768</v>
          </cell>
          <cell r="C3277">
            <v>1828</v>
          </cell>
          <cell r="E3277" t="str">
            <v>Chếch uPVC 450 D250 PN≥16</v>
          </cell>
          <cell r="F3277">
            <v>0</v>
          </cell>
          <cell r="G3277">
            <v>0</v>
          </cell>
          <cell r="H3277" t="str">
            <v>cái</v>
          </cell>
          <cell r="I3277">
            <v>39</v>
          </cell>
          <cell r="J3277">
            <v>1927000</v>
          </cell>
          <cell r="K3277">
            <v>75153000</v>
          </cell>
          <cell r="M3277" t="str">
            <v>Tiền Phong</v>
          </cell>
          <cell r="N3277">
            <v>0</v>
          </cell>
          <cell r="O3277" t="str">
            <v>Việt Nam</v>
          </cell>
          <cell r="Q3277">
            <v>100</v>
          </cell>
          <cell r="R3277">
            <v>1927000</v>
          </cell>
          <cell r="S3277">
            <v>0</v>
          </cell>
          <cell r="T3277">
            <v>39</v>
          </cell>
          <cell r="U3277">
            <v>1927017</v>
          </cell>
          <cell r="V3277">
            <v>75153663</v>
          </cell>
          <cell r="W3277">
            <v>0</v>
          </cell>
          <cell r="X3277">
            <v>0</v>
          </cell>
          <cell r="Y3277">
            <v>0</v>
          </cell>
          <cell r="Z3277">
            <v>0</v>
          </cell>
          <cell r="AA3277">
            <v>0</v>
          </cell>
          <cell r="AB3277">
            <v>0</v>
          </cell>
          <cell r="AC3277">
            <v>0</v>
          </cell>
          <cell r="AD3277">
            <v>0</v>
          </cell>
          <cell r="AE3277" t="e">
            <v>#REF!</v>
          </cell>
          <cell r="AF3277" t="e">
            <v>#REF!</v>
          </cell>
          <cell r="AI3277">
            <v>1927000</v>
          </cell>
          <cell r="AJ3277">
            <v>75153000</v>
          </cell>
        </row>
        <row r="3278">
          <cell r="A3278" t="str">
            <v>B40048</v>
          </cell>
          <cell r="B3278">
            <v>10769</v>
          </cell>
          <cell r="C3278">
            <v>1828</v>
          </cell>
          <cell r="E3278" t="str">
            <v>Chếch uPVC 450 D110 PN≥6</v>
          </cell>
          <cell r="F3278">
            <v>0</v>
          </cell>
          <cell r="G3278">
            <v>0</v>
          </cell>
          <cell r="H3278" t="str">
            <v>cái</v>
          </cell>
          <cell r="I3278">
            <v>7</v>
          </cell>
          <cell r="J3278">
            <v>24800</v>
          </cell>
          <cell r="K3278">
            <v>173600</v>
          </cell>
          <cell r="M3278" t="str">
            <v>Tiền Phong</v>
          </cell>
          <cell r="N3278">
            <v>0</v>
          </cell>
          <cell r="O3278" t="str">
            <v>Việt Nam</v>
          </cell>
          <cell r="Q3278">
            <v>100</v>
          </cell>
          <cell r="R3278">
            <v>24748.94</v>
          </cell>
          <cell r="S3278">
            <v>0</v>
          </cell>
          <cell r="T3278">
            <v>7</v>
          </cell>
          <cell r="U3278">
            <v>24808.5</v>
          </cell>
          <cell r="V3278">
            <v>173659.5</v>
          </cell>
          <cell r="W3278">
            <v>0</v>
          </cell>
          <cell r="X3278">
            <v>0</v>
          </cell>
          <cell r="Y3278">
            <v>0</v>
          </cell>
          <cell r="Z3278">
            <v>0</v>
          </cell>
          <cell r="AA3278">
            <v>0</v>
          </cell>
          <cell r="AB3278">
            <v>0</v>
          </cell>
          <cell r="AC3278">
            <v>0</v>
          </cell>
          <cell r="AD3278">
            <v>0</v>
          </cell>
          <cell r="AE3278" t="e">
            <v>#REF!</v>
          </cell>
          <cell r="AF3278" t="e">
            <v>#REF!</v>
          </cell>
          <cell r="AI3278">
            <v>24800</v>
          </cell>
          <cell r="AJ3278">
            <v>173600</v>
          </cell>
        </row>
        <row r="3279">
          <cell r="A3279" t="str">
            <v>B40049</v>
          </cell>
          <cell r="B3279">
            <v>10770</v>
          </cell>
          <cell r="C3279">
            <v>1828</v>
          </cell>
          <cell r="E3279" t="str">
            <v>Chếch uPVC 450 D75 PN≥6</v>
          </cell>
          <cell r="F3279">
            <v>0</v>
          </cell>
          <cell r="G3279">
            <v>0</v>
          </cell>
          <cell r="H3279" t="str">
            <v>cái</v>
          </cell>
          <cell r="I3279">
            <v>1</v>
          </cell>
          <cell r="J3279">
            <v>12300</v>
          </cell>
          <cell r="K3279">
            <v>12300</v>
          </cell>
          <cell r="M3279" t="str">
            <v>Tiền Phong</v>
          </cell>
          <cell r="N3279">
            <v>0</v>
          </cell>
          <cell r="O3279" t="str">
            <v>Việt Nam</v>
          </cell>
          <cell r="Q3279">
            <v>100</v>
          </cell>
          <cell r="R3279">
            <v>12374.47</v>
          </cell>
          <cell r="S3279">
            <v>0</v>
          </cell>
          <cell r="T3279">
            <v>1</v>
          </cell>
          <cell r="U3279">
            <v>12292.5</v>
          </cell>
          <cell r="V3279">
            <v>12292.5</v>
          </cell>
          <cell r="W3279">
            <v>0</v>
          </cell>
          <cell r="X3279">
            <v>0</v>
          </cell>
          <cell r="Y3279">
            <v>0</v>
          </cell>
          <cell r="Z3279">
            <v>0</v>
          </cell>
          <cell r="AA3279">
            <v>0</v>
          </cell>
          <cell r="AB3279">
            <v>0</v>
          </cell>
          <cell r="AC3279">
            <v>0</v>
          </cell>
          <cell r="AD3279">
            <v>0</v>
          </cell>
          <cell r="AE3279" t="e">
            <v>#REF!</v>
          </cell>
          <cell r="AF3279" t="e">
            <v>#REF!</v>
          </cell>
          <cell r="AI3279">
            <v>12300</v>
          </cell>
          <cell r="AJ3279">
            <v>12300</v>
          </cell>
        </row>
        <row r="3280">
          <cell r="A3280" t="str">
            <v>B40050</v>
          </cell>
          <cell r="B3280">
            <v>10771</v>
          </cell>
          <cell r="C3280">
            <v>1828</v>
          </cell>
          <cell r="E3280" t="str">
            <v>Chếch uPVC 450 D63 PN≥6</v>
          </cell>
          <cell r="F3280">
            <v>0</v>
          </cell>
          <cell r="G3280">
            <v>0</v>
          </cell>
          <cell r="H3280" t="str">
            <v>cái</v>
          </cell>
          <cell r="I3280">
            <v>2</v>
          </cell>
          <cell r="J3280">
            <v>7200</v>
          </cell>
          <cell r="K3280">
            <v>14400</v>
          </cell>
          <cell r="M3280" t="str">
            <v>Tiền Phong</v>
          </cell>
          <cell r="N3280">
            <v>0</v>
          </cell>
          <cell r="O3280" t="str">
            <v>Việt Nam</v>
          </cell>
          <cell r="Q3280">
            <v>100</v>
          </cell>
          <cell r="R3280">
            <v>7167.88</v>
          </cell>
          <cell r="S3280">
            <v>0</v>
          </cell>
          <cell r="T3280">
            <v>2</v>
          </cell>
          <cell r="U3280">
            <v>7152</v>
          </cell>
          <cell r="V3280">
            <v>14304</v>
          </cell>
          <cell r="W3280">
            <v>0</v>
          </cell>
          <cell r="X3280">
            <v>0</v>
          </cell>
          <cell r="Y3280">
            <v>0</v>
          </cell>
          <cell r="Z3280">
            <v>0</v>
          </cell>
          <cell r="AA3280">
            <v>0</v>
          </cell>
          <cell r="AB3280">
            <v>0</v>
          </cell>
          <cell r="AC3280">
            <v>0</v>
          </cell>
          <cell r="AD3280">
            <v>0</v>
          </cell>
          <cell r="AE3280" t="e">
            <v>#REF!</v>
          </cell>
          <cell r="AF3280" t="e">
            <v>#REF!</v>
          </cell>
          <cell r="AI3280">
            <v>7200</v>
          </cell>
          <cell r="AJ3280">
            <v>14400</v>
          </cell>
        </row>
        <row r="3281">
          <cell r="A3281" t="str">
            <v>B40051</v>
          </cell>
          <cell r="B3281">
            <v>10772</v>
          </cell>
          <cell r="C3281">
            <v>1828</v>
          </cell>
          <cell r="E3281" t="str">
            <v>Côn thu uPVC D160x110 PN≥6</v>
          </cell>
          <cell r="F3281">
            <v>0</v>
          </cell>
          <cell r="G3281">
            <v>0</v>
          </cell>
          <cell r="H3281" t="str">
            <v>cái</v>
          </cell>
          <cell r="I3281">
            <v>2</v>
          </cell>
          <cell r="J3281">
            <v>44000</v>
          </cell>
          <cell r="K3281">
            <v>88000</v>
          </cell>
          <cell r="M3281" t="str">
            <v>Tiền Phong</v>
          </cell>
          <cell r="N3281">
            <v>0</v>
          </cell>
          <cell r="O3281" t="str">
            <v>Việt Nam</v>
          </cell>
          <cell r="Q3281">
            <v>100</v>
          </cell>
          <cell r="R3281">
            <v>44141.06</v>
          </cell>
          <cell r="S3281">
            <v>0</v>
          </cell>
          <cell r="T3281">
            <v>2</v>
          </cell>
          <cell r="U3281">
            <v>44029.5</v>
          </cell>
          <cell r="V3281">
            <v>88059</v>
          </cell>
          <cell r="W3281">
            <v>0</v>
          </cell>
          <cell r="X3281">
            <v>0</v>
          </cell>
          <cell r="Y3281">
            <v>0</v>
          </cell>
          <cell r="Z3281">
            <v>0</v>
          </cell>
          <cell r="AA3281">
            <v>0</v>
          </cell>
          <cell r="AB3281">
            <v>0</v>
          </cell>
          <cell r="AC3281">
            <v>0</v>
          </cell>
          <cell r="AD3281">
            <v>0</v>
          </cell>
          <cell r="AE3281" t="e">
            <v>#REF!</v>
          </cell>
          <cell r="AF3281" t="e">
            <v>#REF!</v>
          </cell>
          <cell r="AI3281">
            <v>44000</v>
          </cell>
          <cell r="AJ3281">
            <v>88000</v>
          </cell>
        </row>
        <row r="3282">
          <cell r="A3282" t="str">
            <v>B40052</v>
          </cell>
          <cell r="B3282">
            <v>10773</v>
          </cell>
          <cell r="C3282">
            <v>1828</v>
          </cell>
          <cell r="E3282" t="str">
            <v>Côn thu uPVC D75x63 PN≥6</v>
          </cell>
          <cell r="F3282">
            <v>0</v>
          </cell>
          <cell r="G3282">
            <v>0</v>
          </cell>
          <cell r="H3282" t="str">
            <v>cái</v>
          </cell>
          <cell r="I3282">
            <v>2</v>
          </cell>
          <cell r="J3282">
            <v>6700</v>
          </cell>
          <cell r="K3282">
            <v>13400</v>
          </cell>
          <cell r="M3282" t="str">
            <v>Tiền Phong</v>
          </cell>
          <cell r="N3282">
            <v>0</v>
          </cell>
          <cell r="O3282" t="str">
            <v>Việt Nam</v>
          </cell>
          <cell r="Q3282">
            <v>100</v>
          </cell>
          <cell r="R3282">
            <v>6791.0599999999995</v>
          </cell>
          <cell r="S3282">
            <v>0</v>
          </cell>
          <cell r="T3282">
            <v>2</v>
          </cell>
          <cell r="U3282">
            <v>6705</v>
          </cell>
          <cell r="V3282">
            <v>13410</v>
          </cell>
          <cell r="W3282">
            <v>0</v>
          </cell>
          <cell r="X3282">
            <v>0</v>
          </cell>
          <cell r="Y3282">
            <v>0</v>
          </cell>
          <cell r="Z3282">
            <v>0</v>
          </cell>
          <cell r="AA3282">
            <v>0</v>
          </cell>
          <cell r="AB3282">
            <v>0</v>
          </cell>
          <cell r="AC3282">
            <v>0</v>
          </cell>
          <cell r="AD3282">
            <v>0</v>
          </cell>
          <cell r="AE3282" t="e">
            <v>#REF!</v>
          </cell>
          <cell r="AF3282" t="e">
            <v>#REF!</v>
          </cell>
          <cell r="AI3282">
            <v>6700</v>
          </cell>
          <cell r="AJ3282">
            <v>13400</v>
          </cell>
        </row>
        <row r="3283">
          <cell r="A3283" t="str">
            <v>B40053</v>
          </cell>
          <cell r="B3283">
            <v>10774</v>
          </cell>
          <cell r="C3283">
            <v>1828</v>
          </cell>
          <cell r="E3283" t="str">
            <v>Côn thu uPVC D90x75 PN≥6</v>
          </cell>
          <cell r="F3283">
            <v>0</v>
          </cell>
          <cell r="G3283">
            <v>0</v>
          </cell>
          <cell r="H3283" t="str">
            <v>cái</v>
          </cell>
          <cell r="I3283">
            <v>1</v>
          </cell>
          <cell r="J3283">
            <v>10500</v>
          </cell>
          <cell r="K3283">
            <v>10500</v>
          </cell>
          <cell r="M3283" t="str">
            <v>Tiền Phong</v>
          </cell>
          <cell r="N3283">
            <v>0</v>
          </cell>
          <cell r="O3283" t="str">
            <v>Việt Nam</v>
          </cell>
          <cell r="Q3283">
            <v>100</v>
          </cell>
          <cell r="R3283">
            <v>10563.41</v>
          </cell>
          <cell r="S3283">
            <v>0</v>
          </cell>
          <cell r="T3283">
            <v>1</v>
          </cell>
          <cell r="U3283">
            <v>10504.5</v>
          </cell>
          <cell r="V3283">
            <v>10504.5</v>
          </cell>
          <cell r="W3283">
            <v>0</v>
          </cell>
          <cell r="X3283">
            <v>0</v>
          </cell>
          <cell r="Y3283">
            <v>0</v>
          </cell>
          <cell r="Z3283">
            <v>0</v>
          </cell>
          <cell r="AA3283">
            <v>0</v>
          </cell>
          <cell r="AB3283">
            <v>0</v>
          </cell>
          <cell r="AC3283">
            <v>0</v>
          </cell>
          <cell r="AD3283">
            <v>0</v>
          </cell>
          <cell r="AE3283" t="e">
            <v>#REF!</v>
          </cell>
          <cell r="AF3283" t="e">
            <v>#REF!</v>
          </cell>
          <cell r="AI3283">
            <v>10500</v>
          </cell>
          <cell r="AJ3283">
            <v>10500</v>
          </cell>
        </row>
        <row r="3284">
          <cell r="A3284" t="str">
            <v>B40054</v>
          </cell>
          <cell r="B3284">
            <v>10775</v>
          </cell>
          <cell r="C3284">
            <v>1828</v>
          </cell>
          <cell r="E3284" t="str">
            <v>Con thỏ D63</v>
          </cell>
          <cell r="F3284">
            <v>0</v>
          </cell>
          <cell r="G3284">
            <v>0</v>
          </cell>
          <cell r="H3284" t="str">
            <v>cái</v>
          </cell>
          <cell r="I3284">
            <v>3</v>
          </cell>
          <cell r="J3284">
            <v>38900</v>
          </cell>
          <cell r="K3284">
            <v>116700</v>
          </cell>
          <cell r="M3284" t="str">
            <v>Tiền Phong</v>
          </cell>
          <cell r="N3284">
            <v>0</v>
          </cell>
          <cell r="O3284" t="str">
            <v>Việt Nam</v>
          </cell>
          <cell r="Q3284">
            <v>100</v>
          </cell>
          <cell r="R3284">
            <v>38981.999999999993</v>
          </cell>
          <cell r="S3284">
            <v>0</v>
          </cell>
          <cell r="T3284">
            <v>3</v>
          </cell>
          <cell r="U3284">
            <v>38889</v>
          </cell>
          <cell r="V3284">
            <v>116667</v>
          </cell>
          <cell r="W3284">
            <v>0</v>
          </cell>
          <cell r="X3284">
            <v>0</v>
          </cell>
          <cell r="Y3284">
            <v>0</v>
          </cell>
          <cell r="Z3284">
            <v>0</v>
          </cell>
          <cell r="AA3284">
            <v>0</v>
          </cell>
          <cell r="AB3284">
            <v>0</v>
          </cell>
          <cell r="AC3284">
            <v>0</v>
          </cell>
          <cell r="AD3284">
            <v>0</v>
          </cell>
          <cell r="AE3284" t="e">
            <v>#REF!</v>
          </cell>
          <cell r="AF3284" t="e">
            <v>#REF!</v>
          </cell>
          <cell r="AI3284">
            <v>38900</v>
          </cell>
          <cell r="AJ3284">
            <v>116700</v>
          </cell>
        </row>
        <row r="3285">
          <cell r="A3285" t="str">
            <v>B40055</v>
          </cell>
          <cell r="B3285">
            <v>10776</v>
          </cell>
          <cell r="C3285">
            <v>1828</v>
          </cell>
          <cell r="E3285" t="str">
            <v>Bịt xả thông tắc uPVC D250 PN≥16</v>
          </cell>
          <cell r="F3285">
            <v>0</v>
          </cell>
          <cell r="G3285">
            <v>0</v>
          </cell>
          <cell r="H3285" t="str">
            <v>cái</v>
          </cell>
          <cell r="I3285">
            <v>3</v>
          </cell>
          <cell r="J3285">
            <v>1494100</v>
          </cell>
          <cell r="K3285">
            <v>4482300</v>
          </cell>
          <cell r="M3285" t="str">
            <v>Tiền Phong</v>
          </cell>
          <cell r="N3285">
            <v>0</v>
          </cell>
          <cell r="O3285" t="str">
            <v>Việt Nam</v>
          </cell>
          <cell r="Q3285">
            <v>100</v>
          </cell>
          <cell r="R3285">
            <v>1494000</v>
          </cell>
          <cell r="S3285">
            <v>0</v>
          </cell>
          <cell r="T3285">
            <v>3</v>
          </cell>
          <cell r="U3285">
            <v>1494097.5</v>
          </cell>
          <cell r="V3285">
            <v>4482292.5</v>
          </cell>
          <cell r="W3285">
            <v>0</v>
          </cell>
          <cell r="X3285">
            <v>0</v>
          </cell>
          <cell r="Y3285">
            <v>0</v>
          </cell>
          <cell r="Z3285">
            <v>0</v>
          </cell>
          <cell r="AA3285">
            <v>0</v>
          </cell>
          <cell r="AB3285">
            <v>0</v>
          </cell>
          <cell r="AC3285">
            <v>0</v>
          </cell>
          <cell r="AD3285">
            <v>0</v>
          </cell>
          <cell r="AE3285" t="e">
            <v>#REF!</v>
          </cell>
          <cell r="AF3285" t="e">
            <v>#REF!</v>
          </cell>
          <cell r="AI3285">
            <v>1494100</v>
          </cell>
          <cell r="AJ3285">
            <v>4482300</v>
          </cell>
        </row>
        <row r="3286">
          <cell r="A3286" t="str">
            <v>B40056</v>
          </cell>
          <cell r="B3286">
            <v>10777</v>
          </cell>
          <cell r="C3286">
            <v>1828</v>
          </cell>
          <cell r="E3286" t="str">
            <v>Bịt xả thông tắc uPVC D110 PN≥6</v>
          </cell>
          <cell r="F3286">
            <v>0</v>
          </cell>
          <cell r="G3286">
            <v>0</v>
          </cell>
          <cell r="H3286" t="str">
            <v>cái</v>
          </cell>
          <cell r="I3286">
            <v>1</v>
          </cell>
          <cell r="J3286">
            <v>61200</v>
          </cell>
          <cell r="K3286">
            <v>61200</v>
          </cell>
          <cell r="M3286" t="str">
            <v>Tiền Phong</v>
          </cell>
          <cell r="N3286">
            <v>0</v>
          </cell>
          <cell r="O3286" t="str">
            <v>Việt Nam</v>
          </cell>
          <cell r="Q3286">
            <v>100</v>
          </cell>
          <cell r="R3286">
            <v>61247</v>
          </cell>
          <cell r="S3286">
            <v>0</v>
          </cell>
          <cell r="T3286">
            <v>1</v>
          </cell>
          <cell r="U3286">
            <v>61239</v>
          </cell>
          <cell r="V3286">
            <v>61239</v>
          </cell>
          <cell r="W3286">
            <v>0</v>
          </cell>
          <cell r="X3286">
            <v>0</v>
          </cell>
          <cell r="Y3286">
            <v>0</v>
          </cell>
          <cell r="Z3286">
            <v>0</v>
          </cell>
          <cell r="AA3286">
            <v>0</v>
          </cell>
          <cell r="AB3286">
            <v>0</v>
          </cell>
          <cell r="AC3286">
            <v>0</v>
          </cell>
          <cell r="AD3286">
            <v>0</v>
          </cell>
          <cell r="AE3286" t="e">
            <v>#REF!</v>
          </cell>
          <cell r="AF3286" t="e">
            <v>#REF!</v>
          </cell>
          <cell r="AI3286">
            <v>61200</v>
          </cell>
          <cell r="AJ3286">
            <v>61200</v>
          </cell>
        </row>
        <row r="3287">
          <cell r="A3287" t="str">
            <v>B40057</v>
          </cell>
          <cell r="B3287">
            <v>10778</v>
          </cell>
          <cell r="C3287">
            <v>1828</v>
          </cell>
          <cell r="E3287" t="str">
            <v>Nắp bịt uPVC D250 PN≥16</v>
          </cell>
          <cell r="F3287">
            <v>0</v>
          </cell>
          <cell r="G3287">
            <v>0</v>
          </cell>
          <cell r="H3287" t="str">
            <v>cái</v>
          </cell>
          <cell r="I3287">
            <v>3</v>
          </cell>
          <cell r="J3287">
            <v>337300</v>
          </cell>
          <cell r="K3287">
            <v>1011900</v>
          </cell>
          <cell r="M3287" t="str">
            <v>Tiền Phong</v>
          </cell>
          <cell r="N3287">
            <v>0</v>
          </cell>
          <cell r="O3287" t="str">
            <v>Việt Nam</v>
          </cell>
          <cell r="Q3287">
            <v>100</v>
          </cell>
          <cell r="R3287">
            <v>337282.12</v>
          </cell>
          <cell r="S3287">
            <v>0</v>
          </cell>
          <cell r="T3287">
            <v>3</v>
          </cell>
          <cell r="U3287">
            <v>337261.5</v>
          </cell>
          <cell r="V3287">
            <v>1011784.5</v>
          </cell>
          <cell r="W3287">
            <v>0</v>
          </cell>
          <cell r="X3287">
            <v>0</v>
          </cell>
          <cell r="Y3287">
            <v>0</v>
          </cell>
          <cell r="Z3287">
            <v>0</v>
          </cell>
          <cell r="AA3287">
            <v>0</v>
          </cell>
          <cell r="AB3287">
            <v>0</v>
          </cell>
          <cell r="AC3287">
            <v>0</v>
          </cell>
          <cell r="AD3287">
            <v>0</v>
          </cell>
          <cell r="AE3287" t="e">
            <v>#REF!</v>
          </cell>
          <cell r="AF3287" t="e">
            <v>#REF!</v>
          </cell>
          <cell r="AI3287">
            <v>337300</v>
          </cell>
          <cell r="AJ3287">
            <v>1011900</v>
          </cell>
        </row>
        <row r="3288">
          <cell r="A3288" t="str">
            <v>B40058</v>
          </cell>
          <cell r="B3288">
            <v>10779</v>
          </cell>
          <cell r="C3288">
            <v>1828</v>
          </cell>
          <cell r="E3288" t="str">
            <v>Nắp bịt uPVC D110 PN≥6</v>
          </cell>
          <cell r="F3288">
            <v>0</v>
          </cell>
          <cell r="G3288">
            <v>0</v>
          </cell>
          <cell r="H3288" t="str">
            <v>cái</v>
          </cell>
          <cell r="I3288">
            <v>1</v>
          </cell>
          <cell r="J3288">
            <v>31700</v>
          </cell>
          <cell r="K3288">
            <v>31700</v>
          </cell>
          <cell r="M3288" t="str">
            <v>Tiền Phong</v>
          </cell>
          <cell r="N3288">
            <v>0</v>
          </cell>
          <cell r="O3288" t="str">
            <v>Việt Nam</v>
          </cell>
          <cell r="Q3288">
            <v>100</v>
          </cell>
          <cell r="R3288">
            <v>31682</v>
          </cell>
          <cell r="S3288">
            <v>0</v>
          </cell>
          <cell r="T3288">
            <v>1</v>
          </cell>
          <cell r="U3288">
            <v>31737</v>
          </cell>
          <cell r="V3288">
            <v>31737</v>
          </cell>
          <cell r="W3288">
            <v>0</v>
          </cell>
          <cell r="X3288">
            <v>0</v>
          </cell>
          <cell r="Y3288">
            <v>0</v>
          </cell>
          <cell r="Z3288">
            <v>0</v>
          </cell>
          <cell r="AA3288">
            <v>0</v>
          </cell>
          <cell r="AB3288">
            <v>0</v>
          </cell>
          <cell r="AC3288">
            <v>0</v>
          </cell>
          <cell r="AD3288">
            <v>0</v>
          </cell>
          <cell r="AE3288" t="e">
            <v>#REF!</v>
          </cell>
          <cell r="AF3288" t="e">
            <v>#REF!</v>
          </cell>
          <cell r="AI3288">
            <v>31700</v>
          </cell>
          <cell r="AJ3288">
            <v>31700</v>
          </cell>
        </row>
        <row r="3289">
          <cell r="A3289" t="str">
            <v>B40059</v>
          </cell>
          <cell r="B3289">
            <v>10780</v>
          </cell>
          <cell r="C3289">
            <v>1828</v>
          </cell>
          <cell r="E3289" t="str">
            <v>Nắp bịt uPVC D63 PN≥6</v>
          </cell>
          <cell r="F3289">
            <v>0</v>
          </cell>
          <cell r="G3289">
            <v>0</v>
          </cell>
          <cell r="H3289" t="str">
            <v>cái</v>
          </cell>
          <cell r="I3289">
            <v>3</v>
          </cell>
          <cell r="J3289">
            <v>6700</v>
          </cell>
          <cell r="K3289">
            <v>20100</v>
          </cell>
          <cell r="M3289" t="str">
            <v>Tiền Phong</v>
          </cell>
          <cell r="N3289">
            <v>0</v>
          </cell>
          <cell r="O3289" t="str">
            <v>Việt Nam</v>
          </cell>
          <cell r="Q3289">
            <v>100</v>
          </cell>
          <cell r="R3289">
            <v>6791.0599999999995</v>
          </cell>
          <cell r="S3289">
            <v>0</v>
          </cell>
          <cell r="T3289">
            <v>3</v>
          </cell>
          <cell r="U3289">
            <v>6705</v>
          </cell>
          <cell r="V3289">
            <v>20115</v>
          </cell>
          <cell r="W3289">
            <v>0</v>
          </cell>
          <cell r="X3289">
            <v>0</v>
          </cell>
          <cell r="Y3289">
            <v>0</v>
          </cell>
          <cell r="Z3289">
            <v>0</v>
          </cell>
          <cell r="AA3289">
            <v>0</v>
          </cell>
          <cell r="AB3289">
            <v>0</v>
          </cell>
          <cell r="AC3289">
            <v>0</v>
          </cell>
          <cell r="AD3289">
            <v>0</v>
          </cell>
          <cell r="AE3289" t="e">
            <v>#REF!</v>
          </cell>
          <cell r="AF3289" t="e">
            <v>#REF!</v>
          </cell>
          <cell r="AI3289">
            <v>6700</v>
          </cell>
          <cell r="AJ3289">
            <v>20100</v>
          </cell>
        </row>
        <row r="3290">
          <cell r="A3290" t="str">
            <v>B40060</v>
          </cell>
          <cell r="B3290">
            <v>10781</v>
          </cell>
          <cell r="C3290">
            <v>1828</v>
          </cell>
          <cell r="E3290" t="str">
            <v>Măng sông nối ống uPVC D250 PN≥6</v>
          </cell>
          <cell r="F3290">
            <v>0</v>
          </cell>
          <cell r="G3290">
            <v>0</v>
          </cell>
          <cell r="H3290" t="str">
            <v>cái</v>
          </cell>
          <cell r="I3290">
            <v>10</v>
          </cell>
          <cell r="J3290">
            <v>1110300</v>
          </cell>
          <cell r="K3290">
            <v>11103000</v>
          </cell>
          <cell r="M3290" t="str">
            <v>Tiền Phong</v>
          </cell>
          <cell r="N3290">
            <v>0</v>
          </cell>
          <cell r="O3290" t="str">
            <v>Việt Nam</v>
          </cell>
          <cell r="Q3290">
            <v>100</v>
          </cell>
          <cell r="R3290">
            <v>1110390.5999999999</v>
          </cell>
          <cell r="S3290">
            <v>0</v>
          </cell>
          <cell r="T3290">
            <v>10</v>
          </cell>
          <cell r="U3290">
            <v>1110348</v>
          </cell>
          <cell r="V3290">
            <v>11103480</v>
          </cell>
          <cell r="W3290">
            <v>0</v>
          </cell>
          <cell r="X3290">
            <v>0</v>
          </cell>
          <cell r="Y3290">
            <v>0</v>
          </cell>
          <cell r="Z3290">
            <v>0</v>
          </cell>
          <cell r="AA3290">
            <v>0</v>
          </cell>
          <cell r="AB3290">
            <v>0</v>
          </cell>
          <cell r="AC3290">
            <v>0</v>
          </cell>
          <cell r="AD3290">
            <v>0</v>
          </cell>
          <cell r="AE3290" t="e">
            <v>#REF!</v>
          </cell>
          <cell r="AF3290" t="e">
            <v>#REF!</v>
          </cell>
          <cell r="AI3290">
            <v>1110300</v>
          </cell>
          <cell r="AJ3290">
            <v>11103000</v>
          </cell>
        </row>
        <row r="3291">
          <cell r="A3291" t="str">
            <v>B40061</v>
          </cell>
          <cell r="D3291" t="str">
            <v>II</v>
          </cell>
          <cell r="E3291" t="str">
            <v>Tầng 1B2 (+12.40)</v>
          </cell>
        </row>
        <row r="3292">
          <cell r="A3292" t="str">
            <v>B40062</v>
          </cell>
          <cell r="D3292" t="str">
            <v>II.1</v>
          </cell>
          <cell r="E3292" t="str">
            <v>Ống và phụ kiện thoát nước</v>
          </cell>
        </row>
        <row r="3293">
          <cell r="A3293" t="str">
            <v>B40063</v>
          </cell>
          <cell r="B3293">
            <v>8624</v>
          </cell>
          <cell r="C3293">
            <v>1821</v>
          </cell>
          <cell r="E3293" t="str">
            <v>Poly Vinyl Chloride Pipe (PN16)</v>
          </cell>
          <cell r="F3293" t="str">
            <v>Ống nhựa uPVC PN16</v>
          </cell>
          <cell r="G3293" t="str">
            <v>250A (DN280) - D250</v>
          </cell>
          <cell r="H3293" t="str">
            <v>m</v>
          </cell>
          <cell r="I3293">
            <v>42</v>
          </cell>
          <cell r="J3293">
            <v>965500</v>
          </cell>
          <cell r="K3293">
            <v>40551000</v>
          </cell>
          <cell r="M3293" t="str">
            <v>Tien Phong</v>
          </cell>
          <cell r="N3293">
            <v>0</v>
          </cell>
          <cell r="O3293" t="str">
            <v>Viet nam</v>
          </cell>
          <cell r="Q3293">
            <v>100</v>
          </cell>
          <cell r="R3293">
            <v>965438</v>
          </cell>
          <cell r="S3293">
            <v>0</v>
          </cell>
          <cell r="T3293">
            <v>42</v>
          </cell>
          <cell r="U3293">
            <v>965520</v>
          </cell>
          <cell r="V3293">
            <v>40551840</v>
          </cell>
          <cell r="W3293">
            <v>92.399999999999991</v>
          </cell>
          <cell r="X3293">
            <v>3880.7999999999997</v>
          </cell>
          <cell r="Y3293">
            <v>379985.76</v>
          </cell>
          <cell r="Z3293">
            <v>15959401.92</v>
          </cell>
          <cell r="AA3293">
            <v>398985.05</v>
          </cell>
          <cell r="AB3293">
            <v>16757372.1</v>
          </cell>
          <cell r="AC3293">
            <v>7.4</v>
          </cell>
          <cell r="AD3293">
            <v>310.8</v>
          </cell>
          <cell r="AE3293" t="e">
            <v>#REF!</v>
          </cell>
          <cell r="AF3293" t="e">
            <v>#REF!</v>
          </cell>
          <cell r="AI3293">
            <v>965500</v>
          </cell>
          <cell r="AJ3293">
            <v>40551000</v>
          </cell>
        </row>
        <row r="3294">
          <cell r="A3294" t="str">
            <v>B40064</v>
          </cell>
          <cell r="B3294">
            <v>8621</v>
          </cell>
          <cell r="C3294">
            <v>1821</v>
          </cell>
          <cell r="E3294" t="str">
            <v>Poly Vinyl Chloride Pipe (PN16)</v>
          </cell>
          <cell r="F3294" t="str">
            <v>Ống nhựa uPVC PN16</v>
          </cell>
          <cell r="G3294" t="str">
            <v>125A (DN140)</v>
          </cell>
          <cell r="H3294" t="str">
            <v>m</v>
          </cell>
          <cell r="I3294">
            <v>112.8</v>
          </cell>
          <cell r="J3294">
            <v>246500</v>
          </cell>
          <cell r="K3294">
            <v>27805200</v>
          </cell>
          <cell r="M3294" t="str">
            <v>Tien Phong</v>
          </cell>
          <cell r="N3294">
            <v>0</v>
          </cell>
          <cell r="O3294" t="str">
            <v>Viet nam</v>
          </cell>
          <cell r="Q3294">
            <v>100</v>
          </cell>
          <cell r="R3294">
            <v>246522</v>
          </cell>
          <cell r="S3294">
            <v>0</v>
          </cell>
          <cell r="T3294">
            <v>112.8</v>
          </cell>
          <cell r="U3294">
            <v>246520.5</v>
          </cell>
          <cell r="V3294">
            <v>27807512.399999999</v>
          </cell>
          <cell r="W3294">
            <v>39.76</v>
          </cell>
          <cell r="X3294">
            <v>4484.9279999999999</v>
          </cell>
          <cell r="Y3294">
            <v>163509.01999999999</v>
          </cell>
          <cell r="Z3294">
            <v>18443817.455999997</v>
          </cell>
          <cell r="AA3294">
            <v>171684.48000000001</v>
          </cell>
          <cell r="AB3294">
            <v>19366009.344000001</v>
          </cell>
          <cell r="AC3294">
            <v>3.2</v>
          </cell>
          <cell r="AD3294">
            <v>360.96000000000004</v>
          </cell>
          <cell r="AE3294" t="e">
            <v>#REF!</v>
          </cell>
          <cell r="AF3294" t="e">
            <v>#REF!</v>
          </cell>
          <cell r="AI3294">
            <v>246500</v>
          </cell>
          <cell r="AJ3294">
            <v>27805200</v>
          </cell>
        </row>
        <row r="3295">
          <cell r="A3295" t="str">
            <v>B40065</v>
          </cell>
          <cell r="B3295">
            <v>8496</v>
          </cell>
          <cell r="C3295">
            <v>1821</v>
          </cell>
          <cell r="E3295" t="str">
            <v>Poly Vinyl Chloride Pipe (PN6)</v>
          </cell>
          <cell r="F3295" t="str">
            <v>Ống nhựa uPVC PN8</v>
          </cell>
          <cell r="G3295" t="str">
            <v>100A (DN110)</v>
          </cell>
          <cell r="H3295" t="str">
            <v>m</v>
          </cell>
          <cell r="I3295">
            <v>11</v>
          </cell>
          <cell r="J3295">
            <v>62400</v>
          </cell>
          <cell r="K3295">
            <v>686400</v>
          </cell>
          <cell r="M3295" t="str">
            <v>Tien Phong</v>
          </cell>
          <cell r="N3295">
            <v>0</v>
          </cell>
          <cell r="O3295" t="str">
            <v>Viet nam</v>
          </cell>
          <cell r="Q3295">
            <v>100</v>
          </cell>
          <cell r="R3295">
            <v>62320</v>
          </cell>
          <cell r="S3295">
            <v>0</v>
          </cell>
          <cell r="T3295">
            <v>11</v>
          </cell>
          <cell r="U3295">
            <v>62356.5</v>
          </cell>
          <cell r="V3295">
            <v>685921.5</v>
          </cell>
          <cell r="W3295">
            <v>33.599999999999994</v>
          </cell>
          <cell r="X3295">
            <v>369.59999999999991</v>
          </cell>
          <cell r="Y3295">
            <v>138176.64000000001</v>
          </cell>
          <cell r="Z3295">
            <v>1519943.04</v>
          </cell>
          <cell r="AA3295">
            <v>145085.47</v>
          </cell>
          <cell r="AB3295">
            <v>1595940.17</v>
          </cell>
          <cell r="AC3295">
            <v>2.7</v>
          </cell>
          <cell r="AD3295">
            <v>29.700000000000003</v>
          </cell>
          <cell r="AE3295" t="e">
            <v>#REF!</v>
          </cell>
          <cell r="AF3295" t="e">
            <v>#REF!</v>
          </cell>
          <cell r="AI3295">
            <v>62400</v>
          </cell>
          <cell r="AJ3295">
            <v>686400</v>
          </cell>
        </row>
        <row r="3296">
          <cell r="A3296" t="str">
            <v>B40066</v>
          </cell>
          <cell r="B3296">
            <v>8495</v>
          </cell>
          <cell r="C3296">
            <v>1821</v>
          </cell>
          <cell r="E3296" t="str">
            <v>Poly Vinyl Chloride Pipe (PN6)</v>
          </cell>
          <cell r="F3296" t="str">
            <v>Ống nhựa uPVC PN8</v>
          </cell>
          <cell r="G3296" t="str">
            <v>80A (DN90)</v>
          </cell>
          <cell r="H3296" t="str">
            <v>m</v>
          </cell>
          <cell r="I3296">
            <v>7</v>
          </cell>
          <cell r="J3296">
            <v>42500</v>
          </cell>
          <cell r="K3296">
            <v>297500</v>
          </cell>
          <cell r="M3296" t="str">
            <v>Tien Phong</v>
          </cell>
          <cell r="N3296">
            <v>0</v>
          </cell>
          <cell r="O3296" t="str">
            <v>Viet nam</v>
          </cell>
          <cell r="Q3296">
            <v>100</v>
          </cell>
          <cell r="R3296">
            <v>42565</v>
          </cell>
          <cell r="S3296">
            <v>0</v>
          </cell>
          <cell r="T3296">
            <v>7</v>
          </cell>
          <cell r="U3296">
            <v>42465</v>
          </cell>
          <cell r="V3296">
            <v>297255</v>
          </cell>
          <cell r="W3296">
            <v>26.04</v>
          </cell>
          <cell r="X3296">
            <v>182.28</v>
          </cell>
          <cell r="Y3296">
            <v>107086.9</v>
          </cell>
          <cell r="Z3296">
            <v>749608.29999999993</v>
          </cell>
          <cell r="AA3296">
            <v>112441.24</v>
          </cell>
          <cell r="AB3296">
            <v>787088.68</v>
          </cell>
          <cell r="AC3296">
            <v>2.1</v>
          </cell>
          <cell r="AD3296">
            <v>14.700000000000001</v>
          </cell>
          <cell r="AE3296" t="e">
            <v>#REF!</v>
          </cell>
          <cell r="AF3296" t="e">
            <v>#REF!</v>
          </cell>
          <cell r="AI3296">
            <v>42500</v>
          </cell>
          <cell r="AJ3296">
            <v>297500</v>
          </cell>
        </row>
        <row r="3297">
          <cell r="A3297" t="str">
            <v>B40067</v>
          </cell>
          <cell r="B3297">
            <v>8494</v>
          </cell>
          <cell r="C3297">
            <v>1821</v>
          </cell>
          <cell r="E3297" t="str">
            <v>Poly Vinyl Chloride Pipe (PN6)</v>
          </cell>
          <cell r="F3297" t="str">
            <v>Ống nhựa uPVC PN8</v>
          </cell>
          <cell r="G3297" t="str">
            <v>65A (DN75)</v>
          </cell>
          <cell r="H3297" t="str">
            <v>m</v>
          </cell>
          <cell r="I3297">
            <v>10</v>
          </cell>
          <cell r="J3297">
            <v>29700</v>
          </cell>
          <cell r="K3297">
            <v>297000</v>
          </cell>
          <cell r="M3297" t="str">
            <v>Tien Phong</v>
          </cell>
          <cell r="N3297">
            <v>0</v>
          </cell>
          <cell r="O3297" t="str">
            <v>Viet nam</v>
          </cell>
          <cell r="Q3297">
            <v>100</v>
          </cell>
          <cell r="R3297">
            <v>29744</v>
          </cell>
          <cell r="S3297">
            <v>0</v>
          </cell>
          <cell r="T3297">
            <v>10</v>
          </cell>
          <cell r="U3297">
            <v>29725.5</v>
          </cell>
          <cell r="V3297">
            <v>297255</v>
          </cell>
          <cell r="W3297">
            <v>22.679999999999996</v>
          </cell>
          <cell r="X3297">
            <v>226.79999999999995</v>
          </cell>
          <cell r="Y3297">
            <v>93269.23</v>
          </cell>
          <cell r="Z3297">
            <v>932692.29999999993</v>
          </cell>
          <cell r="AA3297">
            <v>97932.69</v>
          </cell>
          <cell r="AB3297">
            <v>979326.9</v>
          </cell>
          <cell r="AC3297">
            <v>1.8</v>
          </cell>
          <cell r="AD3297">
            <v>18</v>
          </cell>
          <cell r="AE3297" t="e">
            <v>#REF!</v>
          </cell>
          <cell r="AF3297" t="e">
            <v>#REF!</v>
          </cell>
          <cell r="AI3297">
            <v>29700</v>
          </cell>
          <cell r="AJ3297">
            <v>297000</v>
          </cell>
        </row>
        <row r="3298">
          <cell r="A3298" t="str">
            <v>B40068</v>
          </cell>
          <cell r="B3298">
            <v>8493</v>
          </cell>
          <cell r="C3298">
            <v>1821</v>
          </cell>
          <cell r="E3298" t="str">
            <v>Poly Vinyl Chloride Pipe (PN6)</v>
          </cell>
          <cell r="F3298" t="str">
            <v>Ống nhựa uPVC PN8</v>
          </cell>
          <cell r="G3298" t="str">
            <v>50A (DN60)</v>
          </cell>
          <cell r="H3298" t="str">
            <v>m</v>
          </cell>
          <cell r="I3298">
            <v>5</v>
          </cell>
          <cell r="J3298">
            <v>23500</v>
          </cell>
          <cell r="K3298">
            <v>117500</v>
          </cell>
          <cell r="M3298" t="str">
            <v>Tien Phong</v>
          </cell>
          <cell r="N3298">
            <v>0</v>
          </cell>
          <cell r="O3298" t="str">
            <v>Viet nam</v>
          </cell>
          <cell r="Q3298">
            <v>100</v>
          </cell>
          <cell r="R3298">
            <v>23407</v>
          </cell>
          <cell r="S3298">
            <v>0</v>
          </cell>
          <cell r="T3298">
            <v>5</v>
          </cell>
          <cell r="U3298">
            <v>23467.5</v>
          </cell>
          <cell r="V3298">
            <v>117337.5</v>
          </cell>
          <cell r="W3298">
            <v>17.22</v>
          </cell>
          <cell r="X3298">
            <v>86.1</v>
          </cell>
          <cell r="Y3298">
            <v>70815.53</v>
          </cell>
          <cell r="Z3298">
            <v>354077.65</v>
          </cell>
          <cell r="AA3298">
            <v>74356.3</v>
          </cell>
          <cell r="AB3298">
            <v>371781.5</v>
          </cell>
          <cell r="AC3298">
            <v>1.4</v>
          </cell>
          <cell r="AD3298">
            <v>7</v>
          </cell>
          <cell r="AE3298" t="e">
            <v>#REF!</v>
          </cell>
          <cell r="AF3298" t="e">
            <v>#REF!</v>
          </cell>
          <cell r="AI3298">
            <v>23500</v>
          </cell>
          <cell r="AJ3298">
            <v>117500</v>
          </cell>
        </row>
        <row r="3299">
          <cell r="A3299" t="str">
            <v>B40069</v>
          </cell>
          <cell r="B3299">
            <v>8491</v>
          </cell>
          <cell r="C3299">
            <v>1821</v>
          </cell>
          <cell r="E3299" t="str">
            <v>Poly Vinyl Chloride Pipe (PN6)</v>
          </cell>
          <cell r="F3299" t="str">
            <v>Ống nhựa uPVC PN8</v>
          </cell>
          <cell r="G3299" t="str">
            <v>32A (DN42)</v>
          </cell>
          <cell r="H3299" t="str">
            <v>m</v>
          </cell>
          <cell r="I3299">
            <v>3</v>
          </cell>
          <cell r="J3299">
            <v>11800</v>
          </cell>
          <cell r="K3299">
            <v>35400</v>
          </cell>
          <cell r="M3299" t="str">
            <v>Tien Phong</v>
          </cell>
          <cell r="N3299">
            <v>0</v>
          </cell>
          <cell r="O3299" t="str">
            <v>Viet nam</v>
          </cell>
          <cell r="Q3299">
            <v>100</v>
          </cell>
          <cell r="R3299">
            <v>11853</v>
          </cell>
          <cell r="S3299">
            <v>0</v>
          </cell>
          <cell r="T3299">
            <v>3</v>
          </cell>
          <cell r="U3299">
            <v>11845.5</v>
          </cell>
          <cell r="V3299">
            <v>35536.5</v>
          </cell>
          <cell r="W3299">
            <v>12.179999999999998</v>
          </cell>
          <cell r="X3299">
            <v>36.539999999999992</v>
          </cell>
          <cell r="Y3299">
            <v>50089.03</v>
          </cell>
          <cell r="Z3299">
            <v>150267.09</v>
          </cell>
          <cell r="AA3299">
            <v>52593.48</v>
          </cell>
          <cell r="AB3299">
            <v>157780.44</v>
          </cell>
          <cell r="AC3299">
            <v>1</v>
          </cell>
          <cell r="AD3299">
            <v>3</v>
          </cell>
          <cell r="AE3299" t="e">
            <v>#REF!</v>
          </cell>
          <cell r="AF3299" t="e">
            <v>#REF!</v>
          </cell>
          <cell r="AI3299">
            <v>11800</v>
          </cell>
          <cell r="AJ3299">
            <v>35400</v>
          </cell>
        </row>
        <row r="3300">
          <cell r="A3300" t="str">
            <v>B40070</v>
          </cell>
          <cell r="B3300">
            <v>9257</v>
          </cell>
          <cell r="C3300">
            <v>1828</v>
          </cell>
          <cell r="E3300" t="str">
            <v>PVC pipe fittings</v>
          </cell>
          <cell r="F3300" t="str">
            <v>Phụ kiện ống PVC</v>
          </cell>
          <cell r="H3300" t="str">
            <v>lot</v>
          </cell>
          <cell r="J3300">
            <v>59321500</v>
          </cell>
          <cell r="K3300">
            <v>0</v>
          </cell>
          <cell r="M3300">
            <v>0</v>
          </cell>
          <cell r="N3300">
            <v>0</v>
          </cell>
          <cell r="O3300">
            <v>0</v>
          </cell>
          <cell r="R3300" t="str">
            <v>PVC</v>
          </cell>
          <cell r="S3300">
            <v>0.85</v>
          </cell>
          <cell r="T3300">
            <v>0</v>
          </cell>
          <cell r="U3300">
            <v>59323759.219999999</v>
          </cell>
          <cell r="V3300">
            <v>0</v>
          </cell>
          <cell r="W3300">
            <v>0</v>
          </cell>
          <cell r="X3300">
            <v>0</v>
          </cell>
          <cell r="Z3300">
            <v>0</v>
          </cell>
          <cell r="AA3300">
            <v>0</v>
          </cell>
          <cell r="AB3300">
            <v>0</v>
          </cell>
          <cell r="AC3300">
            <v>0</v>
          </cell>
          <cell r="AD3300">
            <v>0</v>
          </cell>
          <cell r="AE3300" t="e">
            <v>#REF!</v>
          </cell>
          <cell r="AF3300" t="e">
            <v>#REF!</v>
          </cell>
          <cell r="AI3300">
            <v>59321500</v>
          </cell>
          <cell r="AJ3300">
            <v>0</v>
          </cell>
        </row>
        <row r="3301">
          <cell r="A3301" t="str">
            <v>B40071</v>
          </cell>
          <cell r="B3301">
            <v>9274</v>
          </cell>
          <cell r="C3301">
            <v>1834</v>
          </cell>
          <cell r="E3301" t="str">
            <v>Ditto Suspended &amp; Supports Materials</v>
          </cell>
          <cell r="F3301" t="str">
            <v>Vật tư làm giá đỡ</v>
          </cell>
          <cell r="H3301" t="str">
            <v>Lot</v>
          </cell>
          <cell r="J3301">
            <v>10468500</v>
          </cell>
          <cell r="K3301">
            <v>0</v>
          </cell>
          <cell r="M3301">
            <v>0</v>
          </cell>
          <cell r="N3301">
            <v>0</v>
          </cell>
          <cell r="O3301">
            <v>0</v>
          </cell>
          <cell r="R3301" t="str">
            <v>PVC</v>
          </cell>
          <cell r="S3301">
            <v>0.15</v>
          </cell>
          <cell r="T3301">
            <v>0</v>
          </cell>
          <cell r="U3301">
            <v>10468898.689999999</v>
          </cell>
          <cell r="V3301">
            <v>0</v>
          </cell>
          <cell r="W3301">
            <v>0</v>
          </cell>
          <cell r="X3301">
            <v>0</v>
          </cell>
          <cell r="Z3301">
            <v>0</v>
          </cell>
          <cell r="AA3301">
            <v>0</v>
          </cell>
          <cell r="AB3301">
            <v>0</v>
          </cell>
          <cell r="AC3301">
            <v>0</v>
          </cell>
          <cell r="AD3301">
            <v>0</v>
          </cell>
          <cell r="AE3301" t="e">
            <v>#REF!</v>
          </cell>
          <cell r="AF3301" t="e">
            <v>#REF!</v>
          </cell>
          <cell r="AI3301">
            <v>10468500</v>
          </cell>
          <cell r="AJ3301">
            <v>0</v>
          </cell>
        </row>
        <row r="3302">
          <cell r="A3302" t="str">
            <v>B40072</v>
          </cell>
          <cell r="B3302">
            <v>10784</v>
          </cell>
          <cell r="C3302">
            <v>1828</v>
          </cell>
          <cell r="E3302" t="str">
            <v>Y uPVC D250x160 PN≥16</v>
          </cell>
          <cell r="F3302">
            <v>0</v>
          </cell>
          <cell r="G3302">
            <v>0</v>
          </cell>
          <cell r="H3302" t="str">
            <v>cái</v>
          </cell>
          <cell r="I3302">
            <v>13</v>
          </cell>
          <cell r="J3302">
            <v>3201000</v>
          </cell>
          <cell r="K3302">
            <v>41613000</v>
          </cell>
          <cell r="M3302" t="str">
            <v>Tiền Phong</v>
          </cell>
          <cell r="N3302">
            <v>0</v>
          </cell>
          <cell r="O3302" t="str">
            <v>Việt Nam</v>
          </cell>
          <cell r="Q3302">
            <v>100</v>
          </cell>
          <cell r="R3302">
            <v>3201000</v>
          </cell>
          <cell r="S3302">
            <v>0</v>
          </cell>
          <cell r="T3302">
            <v>13</v>
          </cell>
          <cell r="U3302">
            <v>3200967</v>
          </cell>
          <cell r="V3302">
            <v>41612571</v>
          </cell>
          <cell r="W3302">
            <v>0</v>
          </cell>
          <cell r="X3302">
            <v>0</v>
          </cell>
          <cell r="Y3302">
            <v>0</v>
          </cell>
          <cell r="Z3302">
            <v>0</v>
          </cell>
          <cell r="AA3302">
            <v>0</v>
          </cell>
          <cell r="AB3302">
            <v>0</v>
          </cell>
          <cell r="AC3302">
            <v>0</v>
          </cell>
          <cell r="AD3302">
            <v>0</v>
          </cell>
          <cell r="AE3302" t="e">
            <v>#REF!</v>
          </cell>
          <cell r="AF3302" t="e">
            <v>#REF!</v>
          </cell>
          <cell r="AI3302">
            <v>3201000</v>
          </cell>
          <cell r="AJ3302">
            <v>41613000</v>
          </cell>
        </row>
        <row r="3303">
          <cell r="A3303" t="str">
            <v>B40073</v>
          </cell>
          <cell r="B3303">
            <v>10785</v>
          </cell>
          <cell r="C3303">
            <v>1828</v>
          </cell>
          <cell r="E3303" t="str">
            <v>Y uPVC D140x140 PN≥6</v>
          </cell>
          <cell r="F3303">
            <v>0</v>
          </cell>
          <cell r="G3303">
            <v>0</v>
          </cell>
          <cell r="H3303" t="str">
            <v>cái</v>
          </cell>
          <cell r="I3303">
            <v>21</v>
          </cell>
          <cell r="J3303">
            <v>156900</v>
          </cell>
          <cell r="K3303">
            <v>3294900</v>
          </cell>
          <cell r="M3303" t="str">
            <v>Tiền Phong</v>
          </cell>
          <cell r="N3303">
            <v>0</v>
          </cell>
          <cell r="O3303" t="str">
            <v>Việt Nam</v>
          </cell>
          <cell r="Q3303">
            <v>100</v>
          </cell>
          <cell r="R3303">
            <v>156945.53</v>
          </cell>
          <cell r="S3303">
            <v>0</v>
          </cell>
          <cell r="T3303">
            <v>21</v>
          </cell>
          <cell r="U3303">
            <v>156897</v>
          </cell>
          <cell r="V3303">
            <v>3294837</v>
          </cell>
          <cell r="W3303">
            <v>0</v>
          </cell>
          <cell r="X3303">
            <v>0</v>
          </cell>
          <cell r="Y3303">
            <v>0</v>
          </cell>
          <cell r="Z3303">
            <v>0</v>
          </cell>
          <cell r="AA3303">
            <v>0</v>
          </cell>
          <cell r="AB3303">
            <v>0</v>
          </cell>
          <cell r="AC3303">
            <v>0</v>
          </cell>
          <cell r="AD3303">
            <v>0</v>
          </cell>
          <cell r="AE3303" t="e">
            <v>#REF!</v>
          </cell>
          <cell r="AF3303" t="e">
            <v>#REF!</v>
          </cell>
          <cell r="AI3303">
            <v>156900</v>
          </cell>
          <cell r="AJ3303">
            <v>3294900</v>
          </cell>
        </row>
        <row r="3304">
          <cell r="A3304" t="str">
            <v>B40074</v>
          </cell>
          <cell r="B3304">
            <v>10786</v>
          </cell>
          <cell r="C3304">
            <v>1828</v>
          </cell>
          <cell r="E3304" t="str">
            <v>Y uPVC D75x75 PN≥6</v>
          </cell>
          <cell r="F3304">
            <v>0</v>
          </cell>
          <cell r="G3304">
            <v>0</v>
          </cell>
          <cell r="H3304" t="str">
            <v>cái</v>
          </cell>
          <cell r="I3304">
            <v>3</v>
          </cell>
          <cell r="J3304">
            <v>26400</v>
          </cell>
          <cell r="K3304">
            <v>79200</v>
          </cell>
          <cell r="M3304" t="str">
            <v>Tiền Phong</v>
          </cell>
          <cell r="N3304">
            <v>0</v>
          </cell>
          <cell r="O3304" t="str">
            <v>Việt Nam</v>
          </cell>
          <cell r="Q3304">
            <v>100</v>
          </cell>
          <cell r="R3304">
            <v>26484.469999999998</v>
          </cell>
          <cell r="S3304">
            <v>0</v>
          </cell>
          <cell r="T3304">
            <v>3</v>
          </cell>
          <cell r="U3304">
            <v>26373</v>
          </cell>
          <cell r="V3304">
            <v>79119</v>
          </cell>
          <cell r="W3304">
            <v>0</v>
          </cell>
          <cell r="X3304">
            <v>0</v>
          </cell>
          <cell r="Y3304">
            <v>0</v>
          </cell>
          <cell r="Z3304">
            <v>0</v>
          </cell>
          <cell r="AA3304">
            <v>0</v>
          </cell>
          <cell r="AB3304">
            <v>0</v>
          </cell>
          <cell r="AC3304">
            <v>0</v>
          </cell>
          <cell r="AD3304">
            <v>0</v>
          </cell>
          <cell r="AE3304" t="e">
            <v>#REF!</v>
          </cell>
          <cell r="AF3304" t="e">
            <v>#REF!</v>
          </cell>
          <cell r="AI3304">
            <v>26400</v>
          </cell>
          <cell r="AJ3304">
            <v>79200</v>
          </cell>
        </row>
        <row r="3305">
          <cell r="A3305" t="str">
            <v>B40075</v>
          </cell>
          <cell r="B3305">
            <v>10787</v>
          </cell>
          <cell r="C3305">
            <v>1828</v>
          </cell>
          <cell r="E3305" t="str">
            <v>Chếch uPVC 450 D250 PN≥16</v>
          </cell>
          <cell r="F3305">
            <v>0</v>
          </cell>
          <cell r="G3305">
            <v>0</v>
          </cell>
          <cell r="H3305" t="str">
            <v>cái</v>
          </cell>
          <cell r="I3305">
            <v>15</v>
          </cell>
          <cell r="J3305">
            <v>1927000</v>
          </cell>
          <cell r="K3305">
            <v>28905000</v>
          </cell>
          <cell r="M3305" t="str">
            <v>Tiền Phong</v>
          </cell>
          <cell r="N3305">
            <v>0</v>
          </cell>
          <cell r="O3305" t="str">
            <v>Việt Nam</v>
          </cell>
          <cell r="Q3305">
            <v>100</v>
          </cell>
          <cell r="R3305">
            <v>1927000</v>
          </cell>
          <cell r="S3305">
            <v>0</v>
          </cell>
          <cell r="T3305">
            <v>15</v>
          </cell>
          <cell r="U3305">
            <v>1927017</v>
          </cell>
          <cell r="V3305">
            <v>28905255</v>
          </cell>
          <cell r="W3305">
            <v>0</v>
          </cell>
          <cell r="X3305">
            <v>0</v>
          </cell>
          <cell r="Y3305">
            <v>0</v>
          </cell>
          <cell r="Z3305">
            <v>0</v>
          </cell>
          <cell r="AA3305">
            <v>0</v>
          </cell>
          <cell r="AB3305">
            <v>0</v>
          </cell>
          <cell r="AC3305">
            <v>0</v>
          </cell>
          <cell r="AD3305">
            <v>0</v>
          </cell>
          <cell r="AE3305" t="e">
            <v>#REF!</v>
          </cell>
          <cell r="AF3305" t="e">
            <v>#REF!</v>
          </cell>
          <cell r="AI3305">
            <v>1927000</v>
          </cell>
          <cell r="AJ3305">
            <v>28905000</v>
          </cell>
        </row>
        <row r="3306">
          <cell r="A3306" t="str">
            <v>B40076</v>
          </cell>
          <cell r="B3306">
            <v>10788</v>
          </cell>
          <cell r="C3306">
            <v>1828</v>
          </cell>
          <cell r="E3306" t="str">
            <v>Chếch uPVC 450 D140 PN≥16</v>
          </cell>
          <cell r="F3306">
            <v>0</v>
          </cell>
          <cell r="G3306">
            <v>0</v>
          </cell>
          <cell r="H3306" t="str">
            <v>cái</v>
          </cell>
          <cell r="I3306">
            <v>60</v>
          </cell>
          <cell r="J3306">
            <v>193100</v>
          </cell>
          <cell r="K3306">
            <v>11586000</v>
          </cell>
          <cell r="M3306" t="str">
            <v>Tiền Phong</v>
          </cell>
          <cell r="N3306">
            <v>0</v>
          </cell>
          <cell r="O3306" t="str">
            <v>Việt Nam</v>
          </cell>
          <cell r="Q3306">
            <v>100</v>
          </cell>
          <cell r="R3306">
            <v>193000</v>
          </cell>
          <cell r="S3306">
            <v>0</v>
          </cell>
          <cell r="T3306">
            <v>60</v>
          </cell>
          <cell r="U3306">
            <v>193104</v>
          </cell>
          <cell r="V3306">
            <v>11586240</v>
          </cell>
          <cell r="W3306">
            <v>0</v>
          </cell>
          <cell r="X3306">
            <v>0</v>
          </cell>
          <cell r="Y3306">
            <v>0</v>
          </cell>
          <cell r="Z3306">
            <v>0</v>
          </cell>
          <cell r="AA3306">
            <v>0</v>
          </cell>
          <cell r="AB3306">
            <v>0</v>
          </cell>
          <cell r="AC3306">
            <v>0</v>
          </cell>
          <cell r="AD3306">
            <v>0</v>
          </cell>
          <cell r="AE3306" t="e">
            <v>#REF!</v>
          </cell>
          <cell r="AF3306" t="e">
            <v>#REF!</v>
          </cell>
          <cell r="AI3306">
            <v>193100</v>
          </cell>
          <cell r="AJ3306">
            <v>11586000</v>
          </cell>
        </row>
        <row r="3307">
          <cell r="A3307" t="str">
            <v>B40077</v>
          </cell>
          <cell r="B3307">
            <v>10789</v>
          </cell>
          <cell r="C3307">
            <v>1828</v>
          </cell>
          <cell r="E3307" t="str">
            <v>Chếch uPVC 450 D110 PN≥6</v>
          </cell>
          <cell r="F3307">
            <v>0</v>
          </cell>
          <cell r="G3307">
            <v>0</v>
          </cell>
          <cell r="H3307" t="str">
            <v>cái</v>
          </cell>
          <cell r="I3307">
            <v>10</v>
          </cell>
          <cell r="J3307">
            <v>24800</v>
          </cell>
          <cell r="K3307">
            <v>248000</v>
          </cell>
          <cell r="M3307" t="str">
            <v>Tiền Phong</v>
          </cell>
          <cell r="N3307">
            <v>0</v>
          </cell>
          <cell r="O3307" t="str">
            <v>Việt Nam</v>
          </cell>
          <cell r="Q3307">
            <v>100</v>
          </cell>
          <cell r="R3307">
            <v>24748.94</v>
          </cell>
          <cell r="S3307">
            <v>0</v>
          </cell>
          <cell r="T3307">
            <v>10</v>
          </cell>
          <cell r="U3307">
            <v>24808.5</v>
          </cell>
          <cell r="V3307">
            <v>248085</v>
          </cell>
          <cell r="W3307">
            <v>0</v>
          </cell>
          <cell r="X3307">
            <v>0</v>
          </cell>
          <cell r="Y3307">
            <v>0</v>
          </cell>
          <cell r="Z3307">
            <v>0</v>
          </cell>
          <cell r="AA3307">
            <v>0</v>
          </cell>
          <cell r="AB3307">
            <v>0</v>
          </cell>
          <cell r="AC3307">
            <v>0</v>
          </cell>
          <cell r="AD3307">
            <v>0</v>
          </cell>
          <cell r="AE3307" t="e">
            <v>#REF!</v>
          </cell>
          <cell r="AF3307" t="e">
            <v>#REF!</v>
          </cell>
          <cell r="AI3307">
            <v>24800</v>
          </cell>
          <cell r="AJ3307">
            <v>248000</v>
          </cell>
        </row>
        <row r="3308">
          <cell r="A3308" t="str">
            <v>B40078</v>
          </cell>
          <cell r="B3308">
            <v>10790</v>
          </cell>
          <cell r="C3308">
            <v>1828</v>
          </cell>
          <cell r="E3308" t="str">
            <v>Chếch uPVC 450 D75 PN≥6</v>
          </cell>
          <cell r="F3308">
            <v>0</v>
          </cell>
          <cell r="G3308">
            <v>0</v>
          </cell>
          <cell r="H3308" t="str">
            <v>cái</v>
          </cell>
          <cell r="I3308">
            <v>4</v>
          </cell>
          <cell r="J3308">
            <v>12300</v>
          </cell>
          <cell r="K3308">
            <v>49200</v>
          </cell>
          <cell r="M3308" t="str">
            <v>Tiền Phong</v>
          </cell>
          <cell r="N3308">
            <v>0</v>
          </cell>
          <cell r="O3308" t="str">
            <v>Việt Nam</v>
          </cell>
          <cell r="Q3308">
            <v>100</v>
          </cell>
          <cell r="R3308">
            <v>12374.47</v>
          </cell>
          <cell r="S3308">
            <v>0</v>
          </cell>
          <cell r="T3308">
            <v>4</v>
          </cell>
          <cell r="U3308">
            <v>12292.5</v>
          </cell>
          <cell r="V3308">
            <v>49170</v>
          </cell>
          <cell r="W3308">
            <v>0</v>
          </cell>
          <cell r="X3308">
            <v>0</v>
          </cell>
          <cell r="Y3308">
            <v>0</v>
          </cell>
          <cell r="Z3308">
            <v>0</v>
          </cell>
          <cell r="AA3308">
            <v>0</v>
          </cell>
          <cell r="AB3308">
            <v>0</v>
          </cell>
          <cell r="AC3308">
            <v>0</v>
          </cell>
          <cell r="AD3308">
            <v>0</v>
          </cell>
          <cell r="AE3308" t="e">
            <v>#REF!</v>
          </cell>
          <cell r="AF3308" t="e">
            <v>#REF!</v>
          </cell>
          <cell r="AI3308">
            <v>12300</v>
          </cell>
          <cell r="AJ3308">
            <v>49200</v>
          </cell>
        </row>
        <row r="3309">
          <cell r="A3309" t="str">
            <v>B40079</v>
          </cell>
          <cell r="B3309">
            <v>10791</v>
          </cell>
          <cell r="C3309">
            <v>1828</v>
          </cell>
          <cell r="E3309" t="str">
            <v>Chếch uPVC 450 D63 PN≥6</v>
          </cell>
          <cell r="F3309">
            <v>0</v>
          </cell>
          <cell r="G3309">
            <v>0</v>
          </cell>
          <cell r="H3309" t="str">
            <v>cái</v>
          </cell>
          <cell r="I3309">
            <v>12</v>
          </cell>
          <cell r="J3309">
            <v>7200</v>
          </cell>
          <cell r="K3309">
            <v>86400</v>
          </cell>
          <cell r="M3309" t="str">
            <v>Tiền Phong</v>
          </cell>
          <cell r="N3309">
            <v>0</v>
          </cell>
          <cell r="O3309" t="str">
            <v>Việt Nam</v>
          </cell>
          <cell r="Q3309">
            <v>100</v>
          </cell>
          <cell r="R3309">
            <v>7167.88</v>
          </cell>
          <cell r="S3309">
            <v>0</v>
          </cell>
          <cell r="T3309">
            <v>12</v>
          </cell>
          <cell r="U3309">
            <v>7152</v>
          </cell>
          <cell r="V3309">
            <v>85824</v>
          </cell>
          <cell r="W3309">
            <v>0</v>
          </cell>
          <cell r="X3309">
            <v>0</v>
          </cell>
          <cell r="Y3309">
            <v>0</v>
          </cell>
          <cell r="Z3309">
            <v>0</v>
          </cell>
          <cell r="AA3309">
            <v>0</v>
          </cell>
          <cell r="AB3309">
            <v>0</v>
          </cell>
          <cell r="AC3309">
            <v>0</v>
          </cell>
          <cell r="AD3309">
            <v>0</v>
          </cell>
          <cell r="AE3309" t="e">
            <v>#REF!</v>
          </cell>
          <cell r="AF3309" t="e">
            <v>#REF!</v>
          </cell>
          <cell r="AI3309">
            <v>7200</v>
          </cell>
          <cell r="AJ3309">
            <v>86400</v>
          </cell>
        </row>
        <row r="3310">
          <cell r="A3310" t="str">
            <v>B40080</v>
          </cell>
          <cell r="B3310">
            <v>10792</v>
          </cell>
          <cell r="C3310">
            <v>1828</v>
          </cell>
          <cell r="E3310" t="str">
            <v>Côn thu uPVC D160x140 PN≥16</v>
          </cell>
          <cell r="F3310">
            <v>0</v>
          </cell>
          <cell r="G3310">
            <v>0</v>
          </cell>
          <cell r="H3310" t="str">
            <v>cái</v>
          </cell>
          <cell r="I3310">
            <v>12</v>
          </cell>
          <cell r="J3310">
            <v>232000</v>
          </cell>
          <cell r="K3310">
            <v>2784000</v>
          </cell>
          <cell r="M3310" t="str">
            <v>Tiền Phong</v>
          </cell>
          <cell r="N3310">
            <v>0</v>
          </cell>
          <cell r="O3310" t="str">
            <v>Việt Nam</v>
          </cell>
          <cell r="Q3310">
            <v>100</v>
          </cell>
          <cell r="R3310">
            <v>232097.87999999998</v>
          </cell>
          <cell r="S3310">
            <v>0</v>
          </cell>
          <cell r="T3310">
            <v>12</v>
          </cell>
          <cell r="U3310">
            <v>231993</v>
          </cell>
          <cell r="V3310">
            <v>2783916</v>
          </cell>
          <cell r="W3310">
            <v>0</v>
          </cell>
          <cell r="X3310">
            <v>0</v>
          </cell>
          <cell r="Y3310">
            <v>0</v>
          </cell>
          <cell r="Z3310">
            <v>0</v>
          </cell>
          <cell r="AA3310">
            <v>0</v>
          </cell>
          <cell r="AB3310">
            <v>0</v>
          </cell>
          <cell r="AC3310">
            <v>0</v>
          </cell>
          <cell r="AD3310">
            <v>0</v>
          </cell>
          <cell r="AE3310" t="e">
            <v>#REF!</v>
          </cell>
          <cell r="AF3310" t="e">
            <v>#REF!</v>
          </cell>
          <cell r="AI3310">
            <v>232000</v>
          </cell>
          <cell r="AJ3310">
            <v>2784000</v>
          </cell>
        </row>
        <row r="3311">
          <cell r="A3311" t="str">
            <v>B40081</v>
          </cell>
          <cell r="B3311">
            <v>10793</v>
          </cell>
          <cell r="C3311">
            <v>1828</v>
          </cell>
          <cell r="E3311" t="str">
            <v>Côn thu uPVC D160x110 PN≥16</v>
          </cell>
          <cell r="F3311">
            <v>0</v>
          </cell>
          <cell r="G3311">
            <v>0</v>
          </cell>
          <cell r="H3311" t="str">
            <v>cái</v>
          </cell>
          <cell r="I3311">
            <v>4</v>
          </cell>
          <cell r="J3311">
            <v>232000</v>
          </cell>
          <cell r="K3311">
            <v>928000</v>
          </cell>
          <cell r="M3311" t="str">
            <v>Tiền Phong</v>
          </cell>
          <cell r="N3311">
            <v>0</v>
          </cell>
          <cell r="O3311" t="str">
            <v>Việt Nam</v>
          </cell>
          <cell r="Q3311">
            <v>100</v>
          </cell>
          <cell r="R3311">
            <v>232097.87999999998</v>
          </cell>
          <cell r="S3311">
            <v>0</v>
          </cell>
          <cell r="T3311">
            <v>4</v>
          </cell>
          <cell r="U3311">
            <v>231993</v>
          </cell>
          <cell r="V3311">
            <v>927972</v>
          </cell>
          <cell r="W3311">
            <v>0</v>
          </cell>
          <cell r="X3311">
            <v>0</v>
          </cell>
          <cell r="Y3311">
            <v>0</v>
          </cell>
          <cell r="Z3311">
            <v>0</v>
          </cell>
          <cell r="AA3311">
            <v>0</v>
          </cell>
          <cell r="AB3311">
            <v>0</v>
          </cell>
          <cell r="AC3311">
            <v>0</v>
          </cell>
          <cell r="AD3311">
            <v>0</v>
          </cell>
          <cell r="AE3311" t="e">
            <v>#REF!</v>
          </cell>
          <cell r="AF3311" t="e">
            <v>#REF!</v>
          </cell>
          <cell r="AI3311">
            <v>232000</v>
          </cell>
          <cell r="AJ3311">
            <v>928000</v>
          </cell>
        </row>
        <row r="3312">
          <cell r="A3312" t="str">
            <v>B40082</v>
          </cell>
          <cell r="B3312">
            <v>10794</v>
          </cell>
          <cell r="C3312">
            <v>1828</v>
          </cell>
          <cell r="E3312" t="str">
            <v>Côn thu uPVC D75x63 PN≥6</v>
          </cell>
          <cell r="F3312">
            <v>0</v>
          </cell>
          <cell r="G3312">
            <v>0</v>
          </cell>
          <cell r="H3312" t="str">
            <v>cái</v>
          </cell>
          <cell r="I3312">
            <v>8</v>
          </cell>
          <cell r="J3312">
            <v>6700</v>
          </cell>
          <cell r="K3312">
            <v>53600</v>
          </cell>
          <cell r="M3312" t="str">
            <v>Tiền Phong</v>
          </cell>
          <cell r="N3312">
            <v>0</v>
          </cell>
          <cell r="O3312" t="str">
            <v>Việt Nam</v>
          </cell>
          <cell r="Q3312">
            <v>100</v>
          </cell>
          <cell r="R3312">
            <v>6791.0599999999995</v>
          </cell>
          <cell r="S3312">
            <v>0</v>
          </cell>
          <cell r="T3312">
            <v>8</v>
          </cell>
          <cell r="U3312">
            <v>6705</v>
          </cell>
          <cell r="V3312">
            <v>53640</v>
          </cell>
          <cell r="W3312">
            <v>0</v>
          </cell>
          <cell r="X3312">
            <v>0</v>
          </cell>
          <cell r="Y3312">
            <v>0</v>
          </cell>
          <cell r="Z3312">
            <v>0</v>
          </cell>
          <cell r="AA3312">
            <v>0</v>
          </cell>
          <cell r="AB3312">
            <v>0</v>
          </cell>
          <cell r="AC3312">
            <v>0</v>
          </cell>
          <cell r="AD3312">
            <v>0</v>
          </cell>
          <cell r="AE3312" t="e">
            <v>#REF!</v>
          </cell>
          <cell r="AF3312" t="e">
            <v>#REF!</v>
          </cell>
          <cell r="AI3312">
            <v>6700</v>
          </cell>
          <cell r="AJ3312">
            <v>53600</v>
          </cell>
        </row>
        <row r="3313">
          <cell r="A3313" t="str">
            <v>B40083</v>
          </cell>
          <cell r="B3313">
            <v>10795</v>
          </cell>
          <cell r="C3313">
            <v>1828</v>
          </cell>
          <cell r="E3313" t="str">
            <v>Bịt xả thông tắc uPVC D250 PN≥16</v>
          </cell>
          <cell r="F3313">
            <v>0</v>
          </cell>
          <cell r="G3313">
            <v>0</v>
          </cell>
          <cell r="H3313" t="str">
            <v>cái</v>
          </cell>
          <cell r="I3313">
            <v>3</v>
          </cell>
          <cell r="J3313">
            <v>1494100</v>
          </cell>
          <cell r="K3313">
            <v>4482300</v>
          </cell>
          <cell r="M3313" t="str">
            <v>Tiền Phong</v>
          </cell>
          <cell r="N3313">
            <v>0</v>
          </cell>
          <cell r="O3313" t="str">
            <v>Việt Nam</v>
          </cell>
          <cell r="Q3313">
            <v>100</v>
          </cell>
          <cell r="R3313">
            <v>1494000</v>
          </cell>
          <cell r="S3313">
            <v>0</v>
          </cell>
          <cell r="T3313">
            <v>3</v>
          </cell>
          <cell r="U3313">
            <v>1494097.5</v>
          </cell>
          <cell r="V3313">
            <v>4482292.5</v>
          </cell>
          <cell r="W3313">
            <v>0</v>
          </cell>
          <cell r="X3313">
            <v>0</v>
          </cell>
          <cell r="Y3313">
            <v>0</v>
          </cell>
          <cell r="Z3313">
            <v>0</v>
          </cell>
          <cell r="AA3313">
            <v>0</v>
          </cell>
          <cell r="AB3313">
            <v>0</v>
          </cell>
          <cell r="AC3313">
            <v>0</v>
          </cell>
          <cell r="AD3313">
            <v>0</v>
          </cell>
          <cell r="AE3313" t="e">
            <v>#REF!</v>
          </cell>
          <cell r="AF3313" t="e">
            <v>#REF!</v>
          </cell>
          <cell r="AI3313">
            <v>1494100</v>
          </cell>
          <cell r="AJ3313">
            <v>4482300</v>
          </cell>
        </row>
        <row r="3314">
          <cell r="A3314" t="str">
            <v>B40084</v>
          </cell>
          <cell r="B3314">
            <v>10796</v>
          </cell>
          <cell r="C3314">
            <v>1828</v>
          </cell>
          <cell r="E3314" t="str">
            <v>Bịt xả thông tắc uPVC D140 PN≥16</v>
          </cell>
          <cell r="F3314">
            <v>0</v>
          </cell>
          <cell r="G3314">
            <v>0</v>
          </cell>
          <cell r="H3314" t="str">
            <v>cái</v>
          </cell>
          <cell r="I3314">
            <v>18</v>
          </cell>
          <cell r="J3314">
            <v>112000</v>
          </cell>
          <cell r="K3314">
            <v>2016000</v>
          </cell>
          <cell r="M3314" t="str">
            <v>Tiền Phong</v>
          </cell>
          <cell r="N3314">
            <v>0</v>
          </cell>
          <cell r="O3314" t="str">
            <v>Việt Nam</v>
          </cell>
          <cell r="Q3314">
            <v>100</v>
          </cell>
          <cell r="R3314">
            <v>111909</v>
          </cell>
          <cell r="S3314">
            <v>0</v>
          </cell>
          <cell r="T3314">
            <v>18</v>
          </cell>
          <cell r="U3314">
            <v>111973.5</v>
          </cell>
          <cell r="V3314">
            <v>2015523</v>
          </cell>
          <cell r="W3314">
            <v>0</v>
          </cell>
          <cell r="X3314">
            <v>0</v>
          </cell>
          <cell r="Y3314">
            <v>0</v>
          </cell>
          <cell r="Z3314">
            <v>0</v>
          </cell>
          <cell r="AA3314">
            <v>0</v>
          </cell>
          <cell r="AB3314">
            <v>0</v>
          </cell>
          <cell r="AC3314">
            <v>0</v>
          </cell>
          <cell r="AD3314">
            <v>0</v>
          </cell>
          <cell r="AE3314" t="e">
            <v>#REF!</v>
          </cell>
          <cell r="AF3314" t="e">
            <v>#REF!</v>
          </cell>
          <cell r="AI3314">
            <v>112000</v>
          </cell>
          <cell r="AJ3314">
            <v>2016000</v>
          </cell>
        </row>
        <row r="3315">
          <cell r="A3315" t="str">
            <v>B40085</v>
          </cell>
          <cell r="B3315">
            <v>10797</v>
          </cell>
          <cell r="C3315">
            <v>1828</v>
          </cell>
          <cell r="E3315" t="str">
            <v>Bịt xả thông tắc uPVC D110 PN≥6</v>
          </cell>
          <cell r="F3315">
            <v>0</v>
          </cell>
          <cell r="G3315">
            <v>0</v>
          </cell>
          <cell r="H3315" t="str">
            <v>cái</v>
          </cell>
          <cell r="I3315">
            <v>2</v>
          </cell>
          <cell r="J3315">
            <v>61200</v>
          </cell>
          <cell r="K3315">
            <v>122400</v>
          </cell>
          <cell r="M3315" t="str">
            <v>Tiền Phong</v>
          </cell>
          <cell r="N3315">
            <v>0</v>
          </cell>
          <cell r="O3315" t="str">
            <v>Việt Nam</v>
          </cell>
          <cell r="Q3315">
            <v>100</v>
          </cell>
          <cell r="R3315">
            <v>61247</v>
          </cell>
          <cell r="S3315">
            <v>0</v>
          </cell>
          <cell r="T3315">
            <v>2</v>
          </cell>
          <cell r="U3315">
            <v>61239</v>
          </cell>
          <cell r="V3315">
            <v>122478</v>
          </cell>
          <cell r="W3315">
            <v>0</v>
          </cell>
          <cell r="X3315">
            <v>0</v>
          </cell>
          <cell r="Y3315">
            <v>0</v>
          </cell>
          <cell r="Z3315">
            <v>0</v>
          </cell>
          <cell r="AA3315">
            <v>0</v>
          </cell>
          <cell r="AB3315">
            <v>0</v>
          </cell>
          <cell r="AC3315">
            <v>0</v>
          </cell>
          <cell r="AD3315">
            <v>0</v>
          </cell>
          <cell r="AE3315" t="e">
            <v>#REF!</v>
          </cell>
          <cell r="AF3315" t="e">
            <v>#REF!</v>
          </cell>
          <cell r="AI3315">
            <v>61200</v>
          </cell>
          <cell r="AJ3315">
            <v>122400</v>
          </cell>
        </row>
        <row r="3316">
          <cell r="A3316" t="str">
            <v>B40086</v>
          </cell>
          <cell r="B3316">
            <v>10798</v>
          </cell>
          <cell r="C3316">
            <v>1828</v>
          </cell>
          <cell r="E3316" t="str">
            <v>Nắp bịt uPVC D110 PN≥6</v>
          </cell>
          <cell r="F3316">
            <v>0</v>
          </cell>
          <cell r="G3316">
            <v>0</v>
          </cell>
          <cell r="H3316" t="str">
            <v>cái</v>
          </cell>
          <cell r="I3316">
            <v>2</v>
          </cell>
          <cell r="J3316">
            <v>31700</v>
          </cell>
          <cell r="K3316">
            <v>63400</v>
          </cell>
          <cell r="M3316" t="str">
            <v>Tiền Phong</v>
          </cell>
          <cell r="N3316">
            <v>0</v>
          </cell>
          <cell r="O3316" t="str">
            <v>Việt Nam</v>
          </cell>
          <cell r="Q3316">
            <v>100</v>
          </cell>
          <cell r="R3316">
            <v>31682</v>
          </cell>
          <cell r="S3316">
            <v>0</v>
          </cell>
          <cell r="T3316">
            <v>2</v>
          </cell>
          <cell r="U3316">
            <v>31737</v>
          </cell>
          <cell r="V3316">
            <v>63474</v>
          </cell>
          <cell r="W3316">
            <v>0</v>
          </cell>
          <cell r="X3316">
            <v>0</v>
          </cell>
          <cell r="Y3316">
            <v>0</v>
          </cell>
          <cell r="Z3316">
            <v>0</v>
          </cell>
          <cell r="AA3316">
            <v>0</v>
          </cell>
          <cell r="AB3316">
            <v>0</v>
          </cell>
          <cell r="AC3316">
            <v>0</v>
          </cell>
          <cell r="AD3316">
            <v>0</v>
          </cell>
          <cell r="AE3316" t="e">
            <v>#REF!</v>
          </cell>
          <cell r="AF3316" t="e">
            <v>#REF!</v>
          </cell>
          <cell r="AI3316">
            <v>31700</v>
          </cell>
          <cell r="AJ3316">
            <v>63400</v>
          </cell>
        </row>
        <row r="3317">
          <cell r="A3317" t="str">
            <v>B40087</v>
          </cell>
          <cell r="B3317">
            <v>10799</v>
          </cell>
          <cell r="C3317">
            <v>1828</v>
          </cell>
          <cell r="E3317" t="str">
            <v>Nắp bịt uPVC D63 PN≥6</v>
          </cell>
          <cell r="F3317">
            <v>0</v>
          </cell>
          <cell r="G3317">
            <v>0</v>
          </cell>
          <cell r="H3317" t="str">
            <v>cái</v>
          </cell>
          <cell r="I3317">
            <v>4</v>
          </cell>
          <cell r="J3317">
            <v>6700</v>
          </cell>
          <cell r="K3317">
            <v>26800</v>
          </cell>
          <cell r="M3317" t="str">
            <v>Tiền Phong</v>
          </cell>
          <cell r="N3317">
            <v>0</v>
          </cell>
          <cell r="O3317" t="str">
            <v>Việt Nam</v>
          </cell>
          <cell r="Q3317">
            <v>100</v>
          </cell>
          <cell r="R3317">
            <v>6791.0599999999995</v>
          </cell>
          <cell r="S3317">
            <v>0</v>
          </cell>
          <cell r="T3317">
            <v>4</v>
          </cell>
          <cell r="U3317">
            <v>6705</v>
          </cell>
          <cell r="V3317">
            <v>26820</v>
          </cell>
          <cell r="W3317">
            <v>0</v>
          </cell>
          <cell r="X3317">
            <v>0</v>
          </cell>
          <cell r="Y3317">
            <v>0</v>
          </cell>
          <cell r="Z3317">
            <v>0</v>
          </cell>
          <cell r="AA3317">
            <v>0</v>
          </cell>
          <cell r="AB3317">
            <v>0</v>
          </cell>
          <cell r="AC3317">
            <v>0</v>
          </cell>
          <cell r="AD3317">
            <v>0</v>
          </cell>
          <cell r="AE3317" t="e">
            <v>#REF!</v>
          </cell>
          <cell r="AF3317" t="e">
            <v>#REF!</v>
          </cell>
          <cell r="AI3317">
            <v>6700</v>
          </cell>
          <cell r="AJ3317">
            <v>26800</v>
          </cell>
        </row>
        <row r="3318">
          <cell r="A3318" t="str">
            <v>B40088</v>
          </cell>
          <cell r="B3318">
            <v>10800</v>
          </cell>
          <cell r="C3318">
            <v>1828</v>
          </cell>
          <cell r="E3318" t="str">
            <v>Măng sông nối ống uPVC D250 PN≥16</v>
          </cell>
          <cell r="F3318">
            <v>0</v>
          </cell>
          <cell r="G3318">
            <v>0</v>
          </cell>
          <cell r="H3318" t="str">
            <v>cái</v>
          </cell>
          <cell r="I3318">
            <v>5</v>
          </cell>
          <cell r="J3318">
            <v>1581000</v>
          </cell>
          <cell r="K3318">
            <v>7905000</v>
          </cell>
          <cell r="M3318" t="str">
            <v>Tiền Phong</v>
          </cell>
          <cell r="N3318">
            <v>0</v>
          </cell>
          <cell r="O3318" t="str">
            <v>Việt Nam</v>
          </cell>
          <cell r="Q3318">
            <v>100</v>
          </cell>
          <cell r="R3318">
            <v>1581000</v>
          </cell>
          <cell r="S3318">
            <v>0</v>
          </cell>
          <cell r="T3318">
            <v>5</v>
          </cell>
          <cell r="U3318">
            <v>1581039</v>
          </cell>
          <cell r="V3318">
            <v>7905195</v>
          </cell>
          <cell r="W3318">
            <v>0</v>
          </cell>
          <cell r="X3318">
            <v>0</v>
          </cell>
          <cell r="Y3318">
            <v>0</v>
          </cell>
          <cell r="Z3318">
            <v>0</v>
          </cell>
          <cell r="AA3318">
            <v>0</v>
          </cell>
          <cell r="AB3318">
            <v>0</v>
          </cell>
          <cell r="AC3318">
            <v>0</v>
          </cell>
          <cell r="AD3318">
            <v>0</v>
          </cell>
          <cell r="AE3318" t="e">
            <v>#REF!</v>
          </cell>
          <cell r="AF3318" t="e">
            <v>#REF!</v>
          </cell>
          <cell r="AI3318">
            <v>1581000</v>
          </cell>
          <cell r="AJ3318">
            <v>7905000</v>
          </cell>
        </row>
        <row r="3319">
          <cell r="A3319" t="str">
            <v>B40089</v>
          </cell>
          <cell r="B3319">
            <v>10801</v>
          </cell>
          <cell r="C3319">
            <v>1828</v>
          </cell>
          <cell r="E3319" t="str">
            <v>Măng sông nối ống uPVC D140 PN≥16</v>
          </cell>
          <cell r="F3319">
            <v>0</v>
          </cell>
          <cell r="G3319">
            <v>0</v>
          </cell>
          <cell r="H3319" t="str">
            <v>cái</v>
          </cell>
          <cell r="I3319">
            <v>15</v>
          </cell>
          <cell r="J3319">
            <v>160000</v>
          </cell>
          <cell r="K3319">
            <v>2400000</v>
          </cell>
          <cell r="M3319" t="str">
            <v>Tiền Phong</v>
          </cell>
          <cell r="N3319">
            <v>0</v>
          </cell>
          <cell r="O3319" t="str">
            <v>Việt Nam</v>
          </cell>
          <cell r="Q3319">
            <v>100</v>
          </cell>
          <cell r="R3319">
            <v>160000</v>
          </cell>
          <cell r="S3319">
            <v>0</v>
          </cell>
          <cell r="T3319">
            <v>15</v>
          </cell>
          <cell r="U3319">
            <v>160026</v>
          </cell>
          <cell r="V3319">
            <v>2400390</v>
          </cell>
          <cell r="W3319">
            <v>0</v>
          </cell>
          <cell r="X3319">
            <v>0</v>
          </cell>
          <cell r="Y3319">
            <v>0</v>
          </cell>
          <cell r="Z3319">
            <v>0</v>
          </cell>
          <cell r="AA3319">
            <v>0</v>
          </cell>
          <cell r="AB3319">
            <v>0</v>
          </cell>
          <cell r="AC3319">
            <v>0</v>
          </cell>
          <cell r="AD3319">
            <v>0</v>
          </cell>
          <cell r="AE3319" t="e">
            <v>#REF!</v>
          </cell>
          <cell r="AF3319" t="e">
            <v>#REF!</v>
          </cell>
          <cell r="AI3319">
            <v>160000</v>
          </cell>
          <cell r="AJ3319">
            <v>2400000</v>
          </cell>
        </row>
        <row r="3320">
          <cell r="A3320" t="str">
            <v>B40090</v>
          </cell>
          <cell r="B3320">
            <v>10802</v>
          </cell>
          <cell r="C3320">
            <v>1828</v>
          </cell>
          <cell r="E3320" t="str">
            <v>Măng sông nối ống uPVC D110 PN≥6</v>
          </cell>
          <cell r="F3320">
            <v>0</v>
          </cell>
          <cell r="G3320">
            <v>0</v>
          </cell>
          <cell r="H3320" t="str">
            <v>cái</v>
          </cell>
          <cell r="I3320">
            <v>2</v>
          </cell>
          <cell r="J3320">
            <v>39100</v>
          </cell>
          <cell r="K3320">
            <v>78200</v>
          </cell>
          <cell r="M3320" t="str">
            <v>Tiền Phong</v>
          </cell>
          <cell r="N3320">
            <v>0</v>
          </cell>
          <cell r="O3320" t="str">
            <v>Việt Nam</v>
          </cell>
          <cell r="Q3320">
            <v>100</v>
          </cell>
          <cell r="R3320">
            <v>39127.999999999993</v>
          </cell>
          <cell r="S3320">
            <v>0</v>
          </cell>
          <cell r="T3320">
            <v>2</v>
          </cell>
          <cell r="U3320">
            <v>39112.5</v>
          </cell>
          <cell r="V3320">
            <v>78225</v>
          </cell>
          <cell r="W3320">
            <v>0</v>
          </cell>
          <cell r="X3320">
            <v>0</v>
          </cell>
          <cell r="Y3320">
            <v>0</v>
          </cell>
          <cell r="Z3320">
            <v>0</v>
          </cell>
          <cell r="AA3320">
            <v>0</v>
          </cell>
          <cell r="AB3320">
            <v>0</v>
          </cell>
          <cell r="AC3320">
            <v>0</v>
          </cell>
          <cell r="AD3320">
            <v>0</v>
          </cell>
          <cell r="AE3320" t="e">
            <v>#REF!</v>
          </cell>
          <cell r="AF3320" t="e">
            <v>#REF!</v>
          </cell>
          <cell r="AI3320">
            <v>39100</v>
          </cell>
          <cell r="AJ3320">
            <v>78200</v>
          </cell>
        </row>
        <row r="3321">
          <cell r="A3321" t="str">
            <v>B40091</v>
          </cell>
          <cell r="D3321" t="str">
            <v>III</v>
          </cell>
          <cell r="E3321" t="str">
            <v>Tầng 6-31</v>
          </cell>
        </row>
        <row r="3322">
          <cell r="A3322" t="str">
            <v>B40092</v>
          </cell>
          <cell r="D3322" t="str">
            <v>III.1</v>
          </cell>
          <cell r="E3322" t="str">
            <v>Thiết bị chính</v>
          </cell>
        </row>
        <row r="3323">
          <cell r="A3323" t="str">
            <v>B40093</v>
          </cell>
          <cell r="B3323">
            <v>3909</v>
          </cell>
          <cell r="C3323">
            <v>1580</v>
          </cell>
          <cell r="E3323" t="str">
            <v>Bơm tăng áp ly tâm trục ngang, Q = 15m3/h, H = 20m, 3 pha 380V-50Hz</v>
          </cell>
          <cell r="F3323">
            <v>0</v>
          </cell>
          <cell r="G3323">
            <v>0</v>
          </cell>
          <cell r="H3323" t="str">
            <v>Set</v>
          </cell>
          <cell r="I3323">
            <v>2</v>
          </cell>
          <cell r="J3323">
            <v>22350000</v>
          </cell>
          <cell r="K3323">
            <v>44700000</v>
          </cell>
          <cell r="M3323" t="str">
            <v>KSB</v>
          </cell>
          <cell r="N3323" t="str">
            <v>MovitecVCF015/02-B</v>
          </cell>
          <cell r="O3323" t="str">
            <v>KSB-Hà Lan</v>
          </cell>
          <cell r="Q3323">
            <v>100</v>
          </cell>
          <cell r="R3323">
            <v>22345000</v>
          </cell>
          <cell r="S3323">
            <v>0</v>
          </cell>
          <cell r="T3323">
            <v>2</v>
          </cell>
          <cell r="U3323">
            <v>22350000</v>
          </cell>
          <cell r="V3323">
            <v>44700000</v>
          </cell>
          <cell r="W3323">
            <v>420</v>
          </cell>
          <cell r="X3323">
            <v>840</v>
          </cell>
          <cell r="Y3323">
            <v>1727208</v>
          </cell>
          <cell r="Z3323">
            <v>3454416</v>
          </cell>
          <cell r="AA3323">
            <v>1813568.4</v>
          </cell>
          <cell r="AB3323">
            <v>3627136.8</v>
          </cell>
          <cell r="AC3323">
            <v>33.6</v>
          </cell>
          <cell r="AD3323">
            <v>67.2</v>
          </cell>
          <cell r="AE3323" t="e">
            <v>#REF!</v>
          </cell>
          <cell r="AF3323" t="e">
            <v>#REF!</v>
          </cell>
          <cell r="AI3323">
            <v>22350000</v>
          </cell>
          <cell r="AJ3323">
            <v>44700000</v>
          </cell>
        </row>
        <row r="3324">
          <cell r="A3324" t="str">
            <v>B40094</v>
          </cell>
          <cell r="B3324">
            <v>4312</v>
          </cell>
          <cell r="C3324">
            <v>1672</v>
          </cell>
          <cell r="E3324" t="str">
            <v>Pressure tank</v>
          </cell>
          <cell r="F3324">
            <v>0</v>
          </cell>
          <cell r="G3324" t="str">
            <v>500 L</v>
          </cell>
          <cell r="H3324" t="str">
            <v>Set</v>
          </cell>
          <cell r="I3324">
            <v>1</v>
          </cell>
          <cell r="J3324">
            <v>32800000</v>
          </cell>
          <cell r="K3324">
            <v>32800000</v>
          </cell>
          <cell r="M3324" t="str">
            <v>Varem</v>
          </cell>
          <cell r="N3324" t="str">
            <v>S7500461CS</v>
          </cell>
          <cell r="O3324" t="str">
            <v>Italia</v>
          </cell>
          <cell r="Q3324">
            <v>100</v>
          </cell>
          <cell r="R3324">
            <v>32800000</v>
          </cell>
          <cell r="S3324">
            <v>0</v>
          </cell>
          <cell r="T3324">
            <v>1</v>
          </cell>
          <cell r="U3324">
            <v>32799966</v>
          </cell>
          <cell r="V3324">
            <v>32799966</v>
          </cell>
          <cell r="W3324">
            <v>135.79999999999998</v>
          </cell>
          <cell r="X3324">
            <v>135.79999999999998</v>
          </cell>
          <cell r="Y3324">
            <v>558463.92000000004</v>
          </cell>
          <cell r="Z3324">
            <v>558463.92000000004</v>
          </cell>
          <cell r="AA3324">
            <v>586387.12</v>
          </cell>
          <cell r="AB3324">
            <v>586387.12</v>
          </cell>
          <cell r="AC3324">
            <v>10.9</v>
          </cell>
          <cell r="AD3324">
            <v>10.9</v>
          </cell>
          <cell r="AE3324" t="e">
            <v>#REF!</v>
          </cell>
          <cell r="AF3324" t="e">
            <v>#REF!</v>
          </cell>
          <cell r="AI3324">
            <v>32800000</v>
          </cell>
          <cell r="AJ3324">
            <v>32800000</v>
          </cell>
        </row>
        <row r="3325">
          <cell r="A3325" t="str">
            <v>B40095</v>
          </cell>
          <cell r="D3325" t="str">
            <v>III.2</v>
          </cell>
          <cell r="E3325" t="str">
            <v>Thiết bị vệ sinh</v>
          </cell>
        </row>
        <row r="3326">
          <cell r="A3326" t="str">
            <v>B40096</v>
          </cell>
          <cell r="B3326">
            <v>5021</v>
          </cell>
          <cell r="C3326">
            <v>1760</v>
          </cell>
          <cell r="E3326" t="str">
            <v xml:space="preserve">Water Closet (For Staff-Office Area) </v>
          </cell>
          <cell r="F3326" t="str">
            <v>Bệt loại cao cấp, dùng cho nhân viên văn phòng</v>
          </cell>
          <cell r="G3326" t="str">
            <v>W/Water Spray-Hand Type &amp; Paper Holder</v>
          </cell>
          <cell r="H3326" t="str">
            <v>Unit</v>
          </cell>
          <cell r="I3326">
            <v>388</v>
          </cell>
          <cell r="J3326">
            <v>0</v>
          </cell>
          <cell r="K3326">
            <v>0</v>
          </cell>
          <cell r="L3326" t="str">
            <v>Vật tư chủ đầu tư cấp</v>
          </cell>
          <cell r="M3326">
            <v>0</v>
          </cell>
          <cell r="N3326">
            <v>0</v>
          </cell>
          <cell r="O3326">
            <v>0</v>
          </cell>
          <cell r="Q3326">
            <v>100</v>
          </cell>
          <cell r="R3326">
            <v>0</v>
          </cell>
          <cell r="S3326">
            <v>0</v>
          </cell>
          <cell r="T3326">
            <v>388</v>
          </cell>
          <cell r="V3326">
            <v>0</v>
          </cell>
          <cell r="W3326">
            <v>131.6</v>
          </cell>
          <cell r="X3326">
            <v>51060.799999999996</v>
          </cell>
          <cell r="Y3326">
            <v>541191.84</v>
          </cell>
          <cell r="Z3326">
            <v>209982433.91999999</v>
          </cell>
          <cell r="AA3326">
            <v>568251.43000000005</v>
          </cell>
          <cell r="AB3326">
            <v>220481554.84000003</v>
          </cell>
          <cell r="AC3326">
            <v>10.5</v>
          </cell>
          <cell r="AD3326">
            <v>4074</v>
          </cell>
          <cell r="AE3326" t="e">
            <v>#REF!</v>
          </cell>
          <cell r="AF3326" t="e">
            <v>#REF!</v>
          </cell>
          <cell r="AI3326">
            <v>0</v>
          </cell>
          <cell r="AJ3326" t="str">
            <v/>
          </cell>
        </row>
        <row r="3327">
          <cell r="A3327" t="str">
            <v>B40097</v>
          </cell>
          <cell r="B3327">
            <v>5039</v>
          </cell>
          <cell r="C3327">
            <v>1760</v>
          </cell>
          <cell r="E3327" t="str">
            <v>Lavatory counter type- Sensor Faucet (For Guest Toilet)</v>
          </cell>
          <cell r="F3327" t="str">
            <v>Chậu rửa tay vòi cảm ứng dùng cho nhà vệ sinh dành cho khách</v>
          </cell>
          <cell r="G3327" t="str">
            <v>W/Liquid Soap Dispenser</v>
          </cell>
          <cell r="H3327" t="str">
            <v>Unit</v>
          </cell>
          <cell r="I3327">
            <v>388</v>
          </cell>
          <cell r="J3327">
            <v>0</v>
          </cell>
          <cell r="K3327">
            <v>0</v>
          </cell>
          <cell r="L3327" t="str">
            <v>Vật tư chủ đầu tư cấp</v>
          </cell>
          <cell r="M3327">
            <v>0</v>
          </cell>
          <cell r="N3327">
            <v>0</v>
          </cell>
          <cell r="O3327">
            <v>0</v>
          </cell>
          <cell r="Q3327">
            <v>100</v>
          </cell>
          <cell r="R3327">
            <v>400.87</v>
          </cell>
          <cell r="S3327">
            <v>0</v>
          </cell>
          <cell r="T3327">
            <v>388</v>
          </cell>
          <cell r="V3327">
            <v>0</v>
          </cell>
          <cell r="W3327">
            <v>92.399999999999991</v>
          </cell>
          <cell r="X3327">
            <v>35851.199999999997</v>
          </cell>
          <cell r="Y3327">
            <v>379985.76</v>
          </cell>
          <cell r="Z3327">
            <v>147434474.88</v>
          </cell>
          <cell r="AA3327">
            <v>398985.05</v>
          </cell>
          <cell r="AB3327">
            <v>154806199.40000001</v>
          </cell>
          <cell r="AC3327">
            <v>7.4</v>
          </cell>
          <cell r="AD3327">
            <v>2871.2000000000003</v>
          </cell>
          <cell r="AE3327" t="e">
            <v>#REF!</v>
          </cell>
          <cell r="AF3327" t="e">
            <v>#REF!</v>
          </cell>
          <cell r="AI3327">
            <v>0</v>
          </cell>
          <cell r="AJ3327" t="str">
            <v/>
          </cell>
        </row>
        <row r="3328">
          <cell r="A3328" t="str">
            <v>B40098</v>
          </cell>
          <cell r="B3328">
            <v>5214</v>
          </cell>
          <cell r="C3328">
            <v>1760</v>
          </cell>
          <cell r="E3328" t="str">
            <v>Bathtub w/o Hand-grips type</v>
          </cell>
          <cell r="F3328">
            <v>0</v>
          </cell>
          <cell r="G3328">
            <v>0</v>
          </cell>
          <cell r="H3328" t="str">
            <v>Unit</v>
          </cell>
          <cell r="I3328">
            <v>232</v>
          </cell>
          <cell r="J3328">
            <v>0</v>
          </cell>
          <cell r="K3328">
            <v>0</v>
          </cell>
          <cell r="L3328" t="str">
            <v>Vật tư chủ đầu tư cấp</v>
          </cell>
          <cell r="M3328">
            <v>0</v>
          </cell>
          <cell r="N3328">
            <v>0</v>
          </cell>
          <cell r="O3328">
            <v>0</v>
          </cell>
          <cell r="Q3328">
            <v>100</v>
          </cell>
          <cell r="R3328">
            <v>7360000</v>
          </cell>
          <cell r="S3328">
            <v>0</v>
          </cell>
          <cell r="T3328">
            <v>232</v>
          </cell>
          <cell r="V3328">
            <v>0</v>
          </cell>
          <cell r="W3328">
            <v>210</v>
          </cell>
          <cell r="X3328">
            <v>48720</v>
          </cell>
          <cell r="Y3328">
            <v>863604</v>
          </cell>
          <cell r="Z3328">
            <v>200356128</v>
          </cell>
          <cell r="AA3328">
            <v>906784.2</v>
          </cell>
          <cell r="AB3328">
            <v>210373934.39999998</v>
          </cell>
          <cell r="AC3328">
            <v>16.8</v>
          </cell>
          <cell r="AD3328">
            <v>3897.6000000000004</v>
          </cell>
          <cell r="AE3328" t="e">
            <v>#REF!</v>
          </cell>
          <cell r="AF3328" t="e">
            <v>#REF!</v>
          </cell>
          <cell r="AI3328">
            <v>0</v>
          </cell>
          <cell r="AJ3328" t="str">
            <v/>
          </cell>
        </row>
        <row r="3329">
          <cell r="A3329" t="str">
            <v>B40099</v>
          </cell>
          <cell r="B3329">
            <v>5223</v>
          </cell>
          <cell r="C3329">
            <v>1760</v>
          </cell>
          <cell r="E3329" t="str">
            <v>KitchenSink (SUS)</v>
          </cell>
          <cell r="F3329">
            <v>0</v>
          </cell>
          <cell r="G3329">
            <v>0</v>
          </cell>
          <cell r="H3329" t="str">
            <v>pcs</v>
          </cell>
          <cell r="I3329">
            <v>232</v>
          </cell>
          <cell r="J3329">
            <v>0</v>
          </cell>
          <cell r="K3329">
            <v>0</v>
          </cell>
          <cell r="L3329" t="str">
            <v>Vật tư chủ đầu tư cấp</v>
          </cell>
          <cell r="M3329">
            <v>0</v>
          </cell>
          <cell r="N3329">
            <v>0</v>
          </cell>
          <cell r="O3329">
            <v>0</v>
          </cell>
          <cell r="Q3329">
            <v>100</v>
          </cell>
          <cell r="R3329">
            <v>350000</v>
          </cell>
          <cell r="S3329">
            <v>0</v>
          </cell>
          <cell r="T3329">
            <v>232</v>
          </cell>
          <cell r="V3329">
            <v>0</v>
          </cell>
          <cell r="W3329">
            <v>70</v>
          </cell>
          <cell r="X3329">
            <v>16240</v>
          </cell>
          <cell r="Y3329">
            <v>287868</v>
          </cell>
          <cell r="Z3329">
            <v>66785376</v>
          </cell>
          <cell r="AA3329">
            <v>302261.40000000002</v>
          </cell>
          <cell r="AB3329">
            <v>70124644.800000012</v>
          </cell>
          <cell r="AC3329">
            <v>5.6</v>
          </cell>
          <cell r="AD3329">
            <v>1299.1999999999998</v>
          </cell>
          <cell r="AE3329" t="e">
            <v>#REF!</v>
          </cell>
          <cell r="AF3329" t="e">
            <v>#REF!</v>
          </cell>
          <cell r="AI3329">
            <v>0</v>
          </cell>
          <cell r="AJ3329" t="str">
            <v/>
          </cell>
        </row>
        <row r="3330">
          <cell r="A3330" t="str">
            <v>B40100</v>
          </cell>
          <cell r="I3330">
            <v>232</v>
          </cell>
          <cell r="L3330" t="str">
            <v>Vật tư chủ đầu tư cấpNhân công đã bao gồm</v>
          </cell>
        </row>
        <row r="3331">
          <cell r="A3331" t="str">
            <v>B40101</v>
          </cell>
          <cell r="B3331">
            <v>5093</v>
          </cell>
          <cell r="C3331">
            <v>1760</v>
          </cell>
          <cell r="E3331" t="str">
            <v>Shower mixing type</v>
          </cell>
          <cell r="F3331" t="str">
            <v>Sen tắm nóng lạnh</v>
          </cell>
          <cell r="G3331">
            <v>0</v>
          </cell>
          <cell r="H3331" t="str">
            <v>pcs</v>
          </cell>
          <cell r="I3331">
            <v>388</v>
          </cell>
          <cell r="J3331">
            <v>0</v>
          </cell>
          <cell r="K3331">
            <v>0</v>
          </cell>
          <cell r="L3331" t="str">
            <v>Vật tư chủ đầu tư cấp</v>
          </cell>
          <cell r="M3331">
            <v>0</v>
          </cell>
          <cell r="N3331">
            <v>0</v>
          </cell>
          <cell r="O3331">
            <v>0</v>
          </cell>
          <cell r="Q3331">
            <v>100</v>
          </cell>
          <cell r="R3331">
            <v>97.58</v>
          </cell>
          <cell r="S3331">
            <v>0</v>
          </cell>
          <cell r="T3331">
            <v>388</v>
          </cell>
          <cell r="V3331">
            <v>0</v>
          </cell>
          <cell r="W3331">
            <v>64.399999999999991</v>
          </cell>
          <cell r="X3331">
            <v>24987.199999999997</v>
          </cell>
          <cell r="Y3331">
            <v>264838.56</v>
          </cell>
          <cell r="Z3331">
            <v>102757361.28</v>
          </cell>
          <cell r="AA3331">
            <v>278080.49</v>
          </cell>
          <cell r="AB3331">
            <v>107895230.11999999</v>
          </cell>
          <cell r="AC3331">
            <v>5.2</v>
          </cell>
          <cell r="AD3331">
            <v>2017.6000000000001</v>
          </cell>
          <cell r="AE3331" t="e">
            <v>#REF!</v>
          </cell>
          <cell r="AF3331" t="e">
            <v>#REF!</v>
          </cell>
          <cell r="AI3331">
            <v>0</v>
          </cell>
          <cell r="AJ3331" t="str">
            <v/>
          </cell>
        </row>
        <row r="3332">
          <cell r="A3332" t="str">
            <v>B40102</v>
          </cell>
          <cell r="I3332">
            <v>388</v>
          </cell>
          <cell r="L3332" t="str">
            <v>Vật tư chủ đầu tư cấpNhân công đã bao gồm</v>
          </cell>
        </row>
        <row r="3333">
          <cell r="A3333" t="str">
            <v>B40103</v>
          </cell>
          <cell r="I3333">
            <v>232</v>
          </cell>
          <cell r="L3333" t="str">
            <v>Vật tư chủ đầu tư cấpNhân công đã bao gồm</v>
          </cell>
        </row>
        <row r="3334">
          <cell r="A3334" t="str">
            <v>B40104</v>
          </cell>
          <cell r="B3334">
            <v>5217</v>
          </cell>
          <cell r="C3334">
            <v>1760</v>
          </cell>
          <cell r="E3334" t="str">
            <v>Vòi đồng tay gạt DN15 PN16</v>
          </cell>
          <cell r="F3334">
            <v>0</v>
          </cell>
          <cell r="G3334">
            <v>0</v>
          </cell>
          <cell r="H3334" t="str">
            <v>pcs</v>
          </cell>
          <cell r="I3334">
            <v>232</v>
          </cell>
          <cell r="J3334">
            <v>0</v>
          </cell>
          <cell r="K3334">
            <v>0</v>
          </cell>
          <cell r="L3334" t="str">
            <v>Vật tư chủ đầu tư cấp</v>
          </cell>
          <cell r="M3334">
            <v>0</v>
          </cell>
          <cell r="N3334">
            <v>0</v>
          </cell>
          <cell r="O3334">
            <v>0</v>
          </cell>
          <cell r="Q3334">
            <v>100</v>
          </cell>
          <cell r="R3334">
            <v>2138000</v>
          </cell>
          <cell r="S3334">
            <v>0</v>
          </cell>
          <cell r="T3334">
            <v>232</v>
          </cell>
          <cell r="V3334">
            <v>0</v>
          </cell>
          <cell r="W3334">
            <v>21</v>
          </cell>
          <cell r="X3334">
            <v>4872</v>
          </cell>
          <cell r="Y3334">
            <v>86360.4</v>
          </cell>
          <cell r="Z3334">
            <v>20035612.799999997</v>
          </cell>
          <cell r="AA3334">
            <v>90678.42</v>
          </cell>
          <cell r="AB3334">
            <v>21037393.440000001</v>
          </cell>
          <cell r="AC3334">
            <v>1.7</v>
          </cell>
          <cell r="AD3334">
            <v>394.4</v>
          </cell>
          <cell r="AE3334" t="e">
            <v>#REF!</v>
          </cell>
          <cell r="AF3334" t="e">
            <v>#REF!</v>
          </cell>
          <cell r="AI3334">
            <v>0</v>
          </cell>
          <cell r="AJ3334" t="str">
            <v/>
          </cell>
        </row>
        <row r="3335">
          <cell r="A3335" t="str">
            <v>B40105</v>
          </cell>
          <cell r="I3335">
            <v>388</v>
          </cell>
          <cell r="L3335" t="str">
            <v>Vật tư chủ đầu tư cấpNhân công đã bao gồm</v>
          </cell>
          <cell r="T3335">
            <v>388</v>
          </cell>
        </row>
        <row r="3336">
          <cell r="A3336" t="str">
            <v>B40106</v>
          </cell>
          <cell r="I3336">
            <v>388</v>
          </cell>
          <cell r="L3336" t="str">
            <v>Vật tư chủ đầu tư cấpNhân công đã bao gồm</v>
          </cell>
          <cell r="T3336">
            <v>388</v>
          </cell>
        </row>
        <row r="3337">
          <cell r="A3337" t="str">
            <v>B40107</v>
          </cell>
          <cell r="B3337">
            <v>5241</v>
          </cell>
          <cell r="C3337">
            <v>1764</v>
          </cell>
          <cell r="E3337" t="str">
            <v>Water Heater 100L/ Bồn nước nóng loại 100L</v>
          </cell>
          <cell r="F3337">
            <v>0</v>
          </cell>
          <cell r="G3337">
            <v>0</v>
          </cell>
          <cell r="H3337" t="str">
            <v>pcs</v>
          </cell>
          <cell r="I3337">
            <v>156</v>
          </cell>
          <cell r="J3337">
            <v>0</v>
          </cell>
          <cell r="K3337">
            <v>0</v>
          </cell>
          <cell r="L3337" t="str">
            <v>Vật tư chủ đầu tư cấp</v>
          </cell>
          <cell r="M3337">
            <v>0</v>
          </cell>
          <cell r="N3337">
            <v>0</v>
          </cell>
          <cell r="O3337">
            <v>0</v>
          </cell>
          <cell r="Q3337">
            <v>100</v>
          </cell>
          <cell r="R3337">
            <v>4650000</v>
          </cell>
          <cell r="S3337">
            <v>0</v>
          </cell>
          <cell r="T3337">
            <v>156</v>
          </cell>
          <cell r="V3337">
            <v>0</v>
          </cell>
          <cell r="W3337">
            <v>70</v>
          </cell>
          <cell r="X3337">
            <v>10920</v>
          </cell>
          <cell r="Y3337">
            <v>287868</v>
          </cell>
          <cell r="Z3337">
            <v>44907408</v>
          </cell>
          <cell r="AA3337">
            <v>302261.40000000002</v>
          </cell>
          <cell r="AB3337">
            <v>47152778.400000006</v>
          </cell>
          <cell r="AC3337">
            <v>5.6</v>
          </cell>
          <cell r="AD3337">
            <v>873.59999999999991</v>
          </cell>
          <cell r="AE3337" t="e">
            <v>#REF!</v>
          </cell>
          <cell r="AF3337" t="e">
            <v>#REF!</v>
          </cell>
          <cell r="AI3337">
            <v>0</v>
          </cell>
          <cell r="AJ3337" t="str">
            <v/>
          </cell>
        </row>
        <row r="3338">
          <cell r="A3338" t="str">
            <v>B40108</v>
          </cell>
          <cell r="B3338">
            <v>5241</v>
          </cell>
          <cell r="C3338">
            <v>1764</v>
          </cell>
          <cell r="E3338" t="str">
            <v>Water Heater 100L/ Bồn nước nóng loại 100L</v>
          </cell>
          <cell r="F3338">
            <v>0</v>
          </cell>
          <cell r="G3338">
            <v>0</v>
          </cell>
          <cell r="H3338" t="str">
            <v>pcs</v>
          </cell>
          <cell r="I3338">
            <v>232</v>
          </cell>
          <cell r="J3338">
            <v>0</v>
          </cell>
          <cell r="K3338">
            <v>0</v>
          </cell>
          <cell r="L3338" t="str">
            <v>Vật tư chủ đầu tư cấp</v>
          </cell>
          <cell r="M3338">
            <v>0</v>
          </cell>
          <cell r="N3338">
            <v>0</v>
          </cell>
          <cell r="O3338">
            <v>0</v>
          </cell>
          <cell r="Q3338">
            <v>100</v>
          </cell>
          <cell r="R3338">
            <v>4650000</v>
          </cell>
          <cell r="S3338">
            <v>0</v>
          </cell>
          <cell r="T3338">
            <v>232</v>
          </cell>
          <cell r="V3338">
            <v>0</v>
          </cell>
          <cell r="W3338">
            <v>70</v>
          </cell>
          <cell r="X3338">
            <v>16240</v>
          </cell>
          <cell r="Y3338">
            <v>287868</v>
          </cell>
          <cell r="Z3338">
            <v>66785376</v>
          </cell>
          <cell r="AA3338">
            <v>302261.40000000002</v>
          </cell>
          <cell r="AB3338">
            <v>70124644.800000012</v>
          </cell>
          <cell r="AC3338">
            <v>5.6</v>
          </cell>
          <cell r="AD3338">
            <v>1299.1999999999998</v>
          </cell>
          <cell r="AE3338" t="e">
            <v>#REF!</v>
          </cell>
          <cell r="AF3338" t="e">
            <v>#REF!</v>
          </cell>
          <cell r="AI3338">
            <v>0</v>
          </cell>
          <cell r="AJ3338" t="str">
            <v/>
          </cell>
        </row>
        <row r="3339">
          <cell r="A3339" t="str">
            <v>B40109</v>
          </cell>
          <cell r="B3339">
            <v>5229</v>
          </cell>
          <cell r="C3339">
            <v>1773</v>
          </cell>
          <cell r="E3339" t="str">
            <v>Phễu thu sàn Inox304 KT240x60(mm)-2 lỗ D40</v>
          </cell>
          <cell r="F3339">
            <v>0</v>
          </cell>
          <cell r="G3339">
            <v>0</v>
          </cell>
          <cell r="H3339" t="str">
            <v>pcs</v>
          </cell>
          <cell r="I3339">
            <v>620</v>
          </cell>
          <cell r="J3339">
            <v>0</v>
          </cell>
          <cell r="K3339">
            <v>0</v>
          </cell>
          <cell r="M3339">
            <v>0</v>
          </cell>
          <cell r="N3339">
            <v>0</v>
          </cell>
          <cell r="O3339">
            <v>0</v>
          </cell>
          <cell r="Q3339">
            <v>100</v>
          </cell>
          <cell r="R3339">
            <v>520000</v>
          </cell>
          <cell r="S3339">
            <v>0</v>
          </cell>
          <cell r="T3339">
            <v>620</v>
          </cell>
          <cell r="U3339">
            <v>0</v>
          </cell>
          <cell r="V3339">
            <v>0</v>
          </cell>
          <cell r="W3339">
            <v>22.4</v>
          </cell>
          <cell r="X3339">
            <v>13888</v>
          </cell>
          <cell r="Y3339">
            <v>92117.759999999995</v>
          </cell>
          <cell r="Z3339">
            <v>57113011.199999996</v>
          </cell>
          <cell r="AA3339">
            <v>96723.65</v>
          </cell>
          <cell r="AB3339">
            <v>59968663</v>
          </cell>
          <cell r="AC3339">
            <v>1.8</v>
          </cell>
          <cell r="AD3339">
            <v>1116</v>
          </cell>
          <cell r="AE3339" t="e">
            <v>#REF!</v>
          </cell>
          <cell r="AF3339" t="e">
            <v>#REF!</v>
          </cell>
          <cell r="AI3339">
            <v>0</v>
          </cell>
          <cell r="AJ3339" t="str">
            <v/>
          </cell>
        </row>
        <row r="3340">
          <cell r="A3340" t="str">
            <v>B40110</v>
          </cell>
          <cell r="B3340">
            <v>5232</v>
          </cell>
          <cell r="C3340">
            <v>1773</v>
          </cell>
          <cell r="E3340" t="str">
            <v>Phễu thu sàn Inox304 KT100x100mm (DN80)</v>
          </cell>
          <cell r="F3340">
            <v>0</v>
          </cell>
          <cell r="G3340">
            <v>0</v>
          </cell>
          <cell r="H3340" t="str">
            <v>pcs</v>
          </cell>
          <cell r="I3340">
            <v>620</v>
          </cell>
          <cell r="J3340">
            <v>0</v>
          </cell>
          <cell r="K3340">
            <v>0</v>
          </cell>
          <cell r="L3340" t="str">
            <v>Vật tư chủ đầu tư cấp</v>
          </cell>
          <cell r="M3340">
            <v>0</v>
          </cell>
          <cell r="N3340">
            <v>0</v>
          </cell>
          <cell r="O3340">
            <v>0</v>
          </cell>
          <cell r="Q3340">
            <v>100</v>
          </cell>
          <cell r="R3340">
            <v>150000</v>
          </cell>
          <cell r="S3340">
            <v>0</v>
          </cell>
          <cell r="T3340">
            <v>620</v>
          </cell>
          <cell r="U3340">
            <v>0</v>
          </cell>
          <cell r="V3340">
            <v>0</v>
          </cell>
          <cell r="W3340">
            <v>22.4</v>
          </cell>
          <cell r="X3340">
            <v>13888</v>
          </cell>
          <cell r="Y3340">
            <v>92117.759999999995</v>
          </cell>
          <cell r="Z3340">
            <v>57113011.199999996</v>
          </cell>
          <cell r="AA3340">
            <v>96723.65</v>
          </cell>
          <cell r="AB3340">
            <v>59968663</v>
          </cell>
          <cell r="AC3340">
            <v>1.8</v>
          </cell>
          <cell r="AD3340">
            <v>1116</v>
          </cell>
          <cell r="AE3340" t="e">
            <v>#REF!</v>
          </cell>
          <cell r="AF3340" t="e">
            <v>#REF!</v>
          </cell>
          <cell r="AI3340">
            <v>0</v>
          </cell>
          <cell r="AJ3340" t="str">
            <v/>
          </cell>
        </row>
        <row r="3341">
          <cell r="A3341" t="str">
            <v>B40111</v>
          </cell>
          <cell r="D3341" t="str">
            <v>III.2</v>
          </cell>
          <cell r="E3341" t="str">
            <v>Hệ thống van</v>
          </cell>
        </row>
        <row r="3342">
          <cell r="A3342" t="str">
            <v>B40112</v>
          </cell>
          <cell r="B3342">
            <v>6267</v>
          </cell>
          <cell r="C3342">
            <v>1835</v>
          </cell>
          <cell r="E3342" t="str">
            <v xml:space="preserve">Van phao/ Float Vavle </v>
          </cell>
          <cell r="F3342" t="str">
            <v>Van phao nối bích</v>
          </cell>
          <cell r="G3342" t="str">
            <v xml:space="preserve"> Dn80</v>
          </cell>
          <cell r="H3342" t="str">
            <v>pcs</v>
          </cell>
          <cell r="I3342">
            <v>1</v>
          </cell>
          <cell r="J3342">
            <v>8403600</v>
          </cell>
          <cell r="K3342">
            <v>8403600</v>
          </cell>
          <cell r="M3342" t="str">
            <v>KVS</v>
          </cell>
          <cell r="N3342" t="str">
            <v>KVS-703-A</v>
          </cell>
          <cell r="O3342" t="str">
            <v>TURKEY</v>
          </cell>
          <cell r="Q3342">
            <v>100</v>
          </cell>
          <cell r="R3342">
            <v>8404000</v>
          </cell>
          <cell r="S3342">
            <v>0</v>
          </cell>
          <cell r="T3342">
            <v>1</v>
          </cell>
          <cell r="U3342">
            <v>8403600</v>
          </cell>
          <cell r="V3342">
            <v>8403600</v>
          </cell>
          <cell r="W3342">
            <v>53.199999999999996</v>
          </cell>
          <cell r="X3342">
            <v>53.199999999999996</v>
          </cell>
          <cell r="Y3342">
            <v>218779.68</v>
          </cell>
          <cell r="Z3342">
            <v>218779.68</v>
          </cell>
          <cell r="AA3342">
            <v>229718.66</v>
          </cell>
          <cell r="AB3342">
            <v>229718.66</v>
          </cell>
          <cell r="AC3342">
            <v>4.3</v>
          </cell>
          <cell r="AD3342">
            <v>4.3</v>
          </cell>
          <cell r="AE3342" t="e">
            <v>#REF!</v>
          </cell>
          <cell r="AF3342" t="e">
            <v>#REF!</v>
          </cell>
          <cell r="AI3342">
            <v>8403600</v>
          </cell>
          <cell r="AJ3342">
            <v>8403600</v>
          </cell>
        </row>
        <row r="3343">
          <cell r="A3343" t="str">
            <v>B40113</v>
          </cell>
          <cell r="B3343">
            <v>6125</v>
          </cell>
          <cell r="C3343">
            <v>1835</v>
          </cell>
          <cell r="E3343" t="str">
            <v>Van chặn-Van bướm tay quay nối bích DN125 PN16</v>
          </cell>
          <cell r="F3343" t="str">
            <v>Van bướm loại tay xoay</v>
          </cell>
          <cell r="G3343" t="str">
            <v>125A</v>
          </cell>
          <cell r="H3343" t="str">
            <v>pcs</v>
          </cell>
          <cell r="I3343">
            <v>1</v>
          </cell>
          <cell r="J3343">
            <v>1640900</v>
          </cell>
          <cell r="K3343">
            <v>1640900</v>
          </cell>
          <cell r="M3343" t="str">
            <v>KVS</v>
          </cell>
          <cell r="N3343" t="str">
            <v>KVS 300</v>
          </cell>
          <cell r="O3343" t="str">
            <v>TURKEY</v>
          </cell>
          <cell r="Q3343">
            <v>100</v>
          </cell>
          <cell r="R3343">
            <v>1641000</v>
          </cell>
          <cell r="S3343">
            <v>0</v>
          </cell>
          <cell r="T3343">
            <v>1</v>
          </cell>
          <cell r="U3343">
            <v>1640937</v>
          </cell>
          <cell r="V3343">
            <v>1640937</v>
          </cell>
          <cell r="W3343">
            <v>25.2</v>
          </cell>
          <cell r="X3343">
            <v>25.2</v>
          </cell>
          <cell r="Y3343">
            <v>103632.48</v>
          </cell>
          <cell r="Z3343">
            <v>103632.48</v>
          </cell>
          <cell r="AA3343">
            <v>108814.1</v>
          </cell>
          <cell r="AB3343">
            <v>108814.1</v>
          </cell>
          <cell r="AC3343">
            <v>2</v>
          </cell>
          <cell r="AD3343">
            <v>2</v>
          </cell>
          <cell r="AE3343" t="e">
            <v>#REF!</v>
          </cell>
          <cell r="AF3343" t="e">
            <v>#REF!</v>
          </cell>
          <cell r="AI3343">
            <v>1640900</v>
          </cell>
          <cell r="AJ3343">
            <v>1640900</v>
          </cell>
        </row>
        <row r="3344">
          <cell r="A3344" t="str">
            <v>B40114</v>
          </cell>
          <cell r="B3344">
            <v>6122</v>
          </cell>
          <cell r="C3344">
            <v>1835</v>
          </cell>
          <cell r="E3344" t="str">
            <v>Van chặn-Van bướm tay quay nối bích DN65 PN16</v>
          </cell>
          <cell r="F3344" t="str">
            <v>Van bướm loại tay xoay</v>
          </cell>
          <cell r="G3344" t="str">
            <v>65A</v>
          </cell>
          <cell r="H3344" t="str">
            <v>pcs</v>
          </cell>
          <cell r="I3344">
            <v>5</v>
          </cell>
          <cell r="J3344">
            <v>1117900</v>
          </cell>
          <cell r="K3344">
            <v>5589500</v>
          </cell>
          <cell r="M3344" t="str">
            <v>KVS</v>
          </cell>
          <cell r="N3344" t="str">
            <v>KVS 300</v>
          </cell>
          <cell r="O3344" t="str">
            <v>TURKEY</v>
          </cell>
          <cell r="Q3344">
            <v>100</v>
          </cell>
          <cell r="R3344">
            <v>1118000</v>
          </cell>
          <cell r="S3344">
            <v>0</v>
          </cell>
          <cell r="T3344">
            <v>5</v>
          </cell>
          <cell r="U3344">
            <v>1117947</v>
          </cell>
          <cell r="V3344">
            <v>5589735</v>
          </cell>
          <cell r="W3344">
            <v>16.799999999999997</v>
          </cell>
          <cell r="X3344">
            <v>83.999999999999986</v>
          </cell>
          <cell r="Y3344">
            <v>69088.320000000007</v>
          </cell>
          <cell r="Z3344">
            <v>345441.60000000003</v>
          </cell>
          <cell r="AA3344">
            <v>72542.740000000005</v>
          </cell>
          <cell r="AB3344">
            <v>362713.7</v>
          </cell>
          <cell r="AC3344">
            <v>1.3</v>
          </cell>
          <cell r="AD3344">
            <v>6.5</v>
          </cell>
          <cell r="AE3344" t="e">
            <v>#REF!</v>
          </cell>
          <cell r="AF3344" t="e">
            <v>#REF!</v>
          </cell>
          <cell r="AI3344">
            <v>1117900</v>
          </cell>
          <cell r="AJ3344">
            <v>5589500</v>
          </cell>
        </row>
        <row r="3345">
          <cell r="A3345" t="str">
            <v>B40115</v>
          </cell>
          <cell r="B3345">
            <v>6689</v>
          </cell>
          <cell r="C3345">
            <v>1835</v>
          </cell>
          <cell r="E3345" t="str">
            <v>Van 1 chiều nối bích D65 PN16</v>
          </cell>
          <cell r="F3345" t="str">
            <v>Van 1 chiều loại nối bích</v>
          </cell>
          <cell r="G3345" t="str">
            <v>65A</v>
          </cell>
          <cell r="H3345" t="str">
            <v>pcs</v>
          </cell>
          <cell r="I3345">
            <v>2</v>
          </cell>
          <cell r="J3345">
            <v>1518000</v>
          </cell>
          <cell r="K3345">
            <v>3036000</v>
          </cell>
          <cell r="M3345" t="str">
            <v>KVS</v>
          </cell>
          <cell r="N3345" t="str">
            <v>KVS 105</v>
          </cell>
          <cell r="O3345" t="str">
            <v>TURKEY</v>
          </cell>
          <cell r="Q3345">
            <v>100</v>
          </cell>
          <cell r="R3345">
            <v>1518000</v>
          </cell>
          <cell r="S3345">
            <v>0</v>
          </cell>
          <cell r="T3345">
            <v>2</v>
          </cell>
          <cell r="U3345">
            <v>1518012</v>
          </cell>
          <cell r="V3345">
            <v>3036024</v>
          </cell>
          <cell r="W3345">
            <v>32.199999999999996</v>
          </cell>
          <cell r="X3345">
            <v>64.399999999999991</v>
          </cell>
          <cell r="Y3345">
            <v>132419.28</v>
          </cell>
          <cell r="Z3345">
            <v>264838.56</v>
          </cell>
          <cell r="AA3345">
            <v>139040.24</v>
          </cell>
          <cell r="AB3345">
            <v>278080.48</v>
          </cell>
          <cell r="AC3345">
            <v>2.6</v>
          </cell>
          <cell r="AD3345">
            <v>5.2</v>
          </cell>
          <cell r="AE3345" t="e">
            <v>#REF!</v>
          </cell>
          <cell r="AF3345" t="e">
            <v>#REF!</v>
          </cell>
          <cell r="AI3345">
            <v>1518000</v>
          </cell>
          <cell r="AJ3345">
            <v>3036000</v>
          </cell>
        </row>
        <row r="3346">
          <cell r="A3346" t="str">
            <v>B40116</v>
          </cell>
          <cell r="B3346">
            <v>6000</v>
          </cell>
          <cell r="C3346">
            <v>1835</v>
          </cell>
          <cell r="E3346" t="str">
            <v>Van bi đồng - Bronze Ball valve PN16</v>
          </cell>
          <cell r="F3346" t="str">
            <v>Van bi loại nối ren</v>
          </cell>
          <cell r="G3346" t="str">
            <v>32A</v>
          </cell>
          <cell r="H3346" t="str">
            <v>pcs</v>
          </cell>
          <cell r="I3346">
            <v>1</v>
          </cell>
          <cell r="J3346">
            <v>320100</v>
          </cell>
          <cell r="K3346">
            <v>320100</v>
          </cell>
          <cell r="M3346" t="str">
            <v>KVS</v>
          </cell>
          <cell r="N3346" t="str">
            <v>KVS 320</v>
          </cell>
          <cell r="O3346" t="str">
            <v>TURKEY</v>
          </cell>
          <cell r="Q3346">
            <v>100</v>
          </cell>
          <cell r="R3346">
            <v>320000</v>
          </cell>
          <cell r="S3346">
            <v>0</v>
          </cell>
          <cell r="T3346">
            <v>1</v>
          </cell>
          <cell r="U3346">
            <v>320052</v>
          </cell>
          <cell r="V3346">
            <v>320052</v>
          </cell>
          <cell r="W3346">
            <v>11.2</v>
          </cell>
          <cell r="X3346">
            <v>11.2</v>
          </cell>
          <cell r="Y3346">
            <v>46058.879999999997</v>
          </cell>
          <cell r="Z3346">
            <v>46058.879999999997</v>
          </cell>
          <cell r="AA3346">
            <v>48361.82</v>
          </cell>
          <cell r="AB3346">
            <v>48361.82</v>
          </cell>
          <cell r="AC3346">
            <v>0.9</v>
          </cell>
          <cell r="AD3346">
            <v>0.9</v>
          </cell>
          <cell r="AE3346" t="e">
            <v>#REF!</v>
          </cell>
          <cell r="AF3346" t="e">
            <v>#REF!</v>
          </cell>
          <cell r="AI3346">
            <v>320100</v>
          </cell>
          <cell r="AJ3346">
            <v>320100</v>
          </cell>
        </row>
        <row r="3347">
          <cell r="A3347" t="str">
            <v>B40117</v>
          </cell>
          <cell r="B3347">
            <v>5998</v>
          </cell>
          <cell r="C3347">
            <v>1835</v>
          </cell>
          <cell r="E3347" t="str">
            <v>Van bi đồng - Bronze Ball valve PN16</v>
          </cell>
          <cell r="F3347" t="str">
            <v>Van bi loại nối ren</v>
          </cell>
          <cell r="G3347" t="str">
            <v>20A</v>
          </cell>
          <cell r="H3347" t="str">
            <v>pcs</v>
          </cell>
          <cell r="I3347">
            <v>388</v>
          </cell>
          <cell r="J3347">
            <v>139000</v>
          </cell>
          <cell r="K3347">
            <v>53932000</v>
          </cell>
          <cell r="M3347" t="str">
            <v>KVS</v>
          </cell>
          <cell r="N3347" t="str">
            <v>KVS 320</v>
          </cell>
          <cell r="O3347" t="str">
            <v>TURKEY</v>
          </cell>
          <cell r="Q3347">
            <v>100</v>
          </cell>
          <cell r="R3347">
            <v>139000</v>
          </cell>
          <cell r="S3347">
            <v>0</v>
          </cell>
          <cell r="T3347">
            <v>388</v>
          </cell>
          <cell r="U3347">
            <v>139017</v>
          </cell>
          <cell r="V3347">
            <v>53938596</v>
          </cell>
          <cell r="W3347">
            <v>9.7999999999999989</v>
          </cell>
          <cell r="X3347">
            <v>3802.3999999999996</v>
          </cell>
          <cell r="Y3347">
            <v>40301.519999999997</v>
          </cell>
          <cell r="Z3347">
            <v>15636989.759999998</v>
          </cell>
          <cell r="AA3347">
            <v>42316.6</v>
          </cell>
          <cell r="AB3347">
            <v>16418840.799999999</v>
          </cell>
          <cell r="AC3347">
            <v>0.8</v>
          </cell>
          <cell r="AD3347">
            <v>310.40000000000003</v>
          </cell>
          <cell r="AE3347" t="e">
            <v>#REF!</v>
          </cell>
          <cell r="AF3347" t="e">
            <v>#REF!</v>
          </cell>
          <cell r="AI3347">
            <v>139000</v>
          </cell>
          <cell r="AJ3347">
            <v>53932000</v>
          </cell>
        </row>
        <row r="3348">
          <cell r="A3348" t="str">
            <v>B40118</v>
          </cell>
          <cell r="B3348">
            <v>5997</v>
          </cell>
          <cell r="C3348">
            <v>1835</v>
          </cell>
          <cell r="E3348" t="str">
            <v>Van bi đồng - Bronze Ball valve PN16</v>
          </cell>
          <cell r="F3348" t="str">
            <v>Van bi loại nối ren</v>
          </cell>
          <cell r="G3348" t="str">
            <v>15A</v>
          </cell>
          <cell r="H3348" t="str">
            <v>pcs</v>
          </cell>
          <cell r="I3348">
            <v>388</v>
          </cell>
          <cell r="J3348">
            <v>91000</v>
          </cell>
          <cell r="K3348">
            <v>35308000</v>
          </cell>
          <cell r="M3348" t="str">
            <v>KVS</v>
          </cell>
          <cell r="N3348" t="str">
            <v>KVS 320</v>
          </cell>
          <cell r="O3348" t="str">
            <v>TURKEY</v>
          </cell>
          <cell r="Q3348">
            <v>100</v>
          </cell>
          <cell r="R3348">
            <v>91000</v>
          </cell>
          <cell r="S3348">
            <v>0</v>
          </cell>
          <cell r="T3348">
            <v>388</v>
          </cell>
          <cell r="U3348">
            <v>90964.5</v>
          </cell>
          <cell r="V3348">
            <v>35294226</v>
          </cell>
          <cell r="W3348">
            <v>8.3999999999999986</v>
          </cell>
          <cell r="X3348">
            <v>3259.1999999999994</v>
          </cell>
          <cell r="Y3348">
            <v>34544.160000000003</v>
          </cell>
          <cell r="Z3348">
            <v>13403134.080000002</v>
          </cell>
          <cell r="AA3348">
            <v>36271.370000000003</v>
          </cell>
          <cell r="AB3348">
            <v>14073291.560000001</v>
          </cell>
          <cell r="AC3348">
            <v>0.7</v>
          </cell>
          <cell r="AD3348">
            <v>271.59999999999997</v>
          </cell>
          <cell r="AE3348" t="e">
            <v>#REF!</v>
          </cell>
          <cell r="AF3348" t="e">
            <v>#REF!</v>
          </cell>
          <cell r="AI3348">
            <v>91000</v>
          </cell>
          <cell r="AJ3348">
            <v>35308000</v>
          </cell>
        </row>
        <row r="3349">
          <cell r="A3349" t="str">
            <v>B40119</v>
          </cell>
          <cell r="B3349">
            <v>6135</v>
          </cell>
          <cell r="C3349">
            <v>1835</v>
          </cell>
          <cell r="E3349" t="str">
            <v>Van 1 chiều nối ren DN15 PN16</v>
          </cell>
          <cell r="F3349" t="str">
            <v>Van 1 chiều loại nối ren</v>
          </cell>
          <cell r="G3349" t="str">
            <v>15A</v>
          </cell>
          <cell r="H3349" t="str">
            <v>pcs</v>
          </cell>
          <cell r="I3349">
            <v>388</v>
          </cell>
          <cell r="J3349">
            <v>156900</v>
          </cell>
          <cell r="K3349">
            <v>60877200</v>
          </cell>
          <cell r="M3349" t="str">
            <v>KVS</v>
          </cell>
          <cell r="N3349" t="str">
            <v>KVS 101</v>
          </cell>
          <cell r="O3349" t="str">
            <v>TURKEY</v>
          </cell>
          <cell r="Q3349">
            <v>100</v>
          </cell>
          <cell r="R3349">
            <v>157000</v>
          </cell>
          <cell r="S3349">
            <v>0</v>
          </cell>
          <cell r="T3349">
            <v>388</v>
          </cell>
          <cell r="U3349">
            <v>156897</v>
          </cell>
          <cell r="V3349">
            <v>60876036</v>
          </cell>
          <cell r="W3349">
            <v>8.3999999999999986</v>
          </cell>
          <cell r="X3349">
            <v>3259.1999999999994</v>
          </cell>
          <cell r="Y3349">
            <v>34544.160000000003</v>
          </cell>
          <cell r="Z3349">
            <v>13403134.080000002</v>
          </cell>
          <cell r="AA3349">
            <v>36271.370000000003</v>
          </cell>
          <cell r="AB3349">
            <v>14073291.560000001</v>
          </cell>
          <cell r="AC3349">
            <v>0.7</v>
          </cell>
          <cell r="AD3349">
            <v>271.59999999999997</v>
          </cell>
          <cell r="AE3349" t="e">
            <v>#REF!</v>
          </cell>
          <cell r="AF3349" t="e">
            <v>#REF!</v>
          </cell>
          <cell r="AI3349">
            <v>156900</v>
          </cell>
          <cell r="AJ3349">
            <v>60877200</v>
          </cell>
        </row>
        <row r="3350">
          <cell r="A3350" t="str">
            <v>B40120</v>
          </cell>
          <cell r="B3350">
            <v>6229</v>
          </cell>
          <cell r="C3350">
            <v>1835</v>
          </cell>
          <cell r="E3350" t="str">
            <v>Y lọc nối bích DN65 PN16</v>
          </cell>
          <cell r="F3350">
            <v>0</v>
          </cell>
          <cell r="G3350" t="str">
            <v>65A-PN16</v>
          </cell>
          <cell r="H3350" t="str">
            <v>pcs</v>
          </cell>
          <cell r="I3350">
            <v>2</v>
          </cell>
          <cell r="J3350">
            <v>1248000</v>
          </cell>
          <cell r="K3350">
            <v>2496000</v>
          </cell>
          <cell r="M3350" t="str">
            <v>KVS</v>
          </cell>
          <cell r="N3350" t="str">
            <v>KVS 200 -F</v>
          </cell>
          <cell r="O3350" t="str">
            <v>TURKEY</v>
          </cell>
          <cell r="Q3350">
            <v>100</v>
          </cell>
          <cell r="R3350">
            <v>1248000</v>
          </cell>
          <cell r="S3350">
            <v>0</v>
          </cell>
          <cell r="T3350">
            <v>2</v>
          </cell>
          <cell r="U3350">
            <v>1248024</v>
          </cell>
          <cell r="V3350">
            <v>2496048</v>
          </cell>
          <cell r="W3350">
            <v>32.199999999999996</v>
          </cell>
          <cell r="X3350">
            <v>64.399999999999991</v>
          </cell>
          <cell r="Y3350">
            <v>132419.28</v>
          </cell>
          <cell r="Z3350">
            <v>264838.56</v>
          </cell>
          <cell r="AA3350">
            <v>139040.24</v>
          </cell>
          <cell r="AB3350">
            <v>278080.48</v>
          </cell>
          <cell r="AC3350">
            <v>2.6</v>
          </cell>
          <cell r="AD3350">
            <v>5.2</v>
          </cell>
          <cell r="AE3350" t="e">
            <v>#REF!</v>
          </cell>
          <cell r="AF3350" t="e">
            <v>#REF!</v>
          </cell>
          <cell r="AI3350">
            <v>1248000</v>
          </cell>
          <cell r="AJ3350">
            <v>2496000</v>
          </cell>
        </row>
        <row r="3351">
          <cell r="A3351" t="str">
            <v>B40121</v>
          </cell>
          <cell r="B3351">
            <v>6280</v>
          </cell>
          <cell r="C3351">
            <v>1837</v>
          </cell>
          <cell r="E3351" t="str">
            <v>Khớp nối mềm mặt  bích DN65 PN16</v>
          </cell>
          <cell r="F3351">
            <v>0</v>
          </cell>
          <cell r="G3351">
            <v>0</v>
          </cell>
          <cell r="H3351" t="str">
            <v>pcs</v>
          </cell>
          <cell r="I3351">
            <v>2</v>
          </cell>
          <cell r="J3351">
            <v>625800</v>
          </cell>
          <cell r="K3351">
            <v>1251600</v>
          </cell>
          <cell r="M3351" t="str">
            <v>KVS</v>
          </cell>
          <cell r="N3351" t="str">
            <v>KVS 505 - F</v>
          </cell>
          <cell r="O3351" t="str">
            <v>TURKEY</v>
          </cell>
          <cell r="Q3351">
            <v>100</v>
          </cell>
          <cell r="R3351">
            <v>634000</v>
          </cell>
          <cell r="S3351">
            <v>0</v>
          </cell>
          <cell r="T3351">
            <v>2</v>
          </cell>
          <cell r="U3351">
            <v>625800</v>
          </cell>
          <cell r="V3351">
            <v>1251600</v>
          </cell>
          <cell r="W3351">
            <v>37.799999999999997</v>
          </cell>
          <cell r="X3351">
            <v>75.599999999999994</v>
          </cell>
          <cell r="Y3351">
            <v>155448.72</v>
          </cell>
          <cell r="Z3351">
            <v>310897.44</v>
          </cell>
          <cell r="AA3351">
            <v>163221.16</v>
          </cell>
          <cell r="AB3351">
            <v>326442.32</v>
          </cell>
          <cell r="AC3351">
            <v>3</v>
          </cell>
          <cell r="AD3351">
            <v>6</v>
          </cell>
          <cell r="AE3351" t="e">
            <v>#REF!</v>
          </cell>
          <cell r="AF3351" t="e">
            <v>#REF!</v>
          </cell>
          <cell r="AI3351">
            <v>625800</v>
          </cell>
          <cell r="AJ3351">
            <v>1251600</v>
          </cell>
        </row>
        <row r="3352">
          <cell r="A3352" t="str">
            <v>B40122</v>
          </cell>
          <cell r="B3352">
            <v>6442</v>
          </cell>
          <cell r="C3352">
            <v>1850</v>
          </cell>
          <cell r="E3352" t="str">
            <v>Đồng hồ áp suất dầu- Range: 0(kg/cm2) to + 25 (kg/cm2)</v>
          </cell>
          <cell r="F3352" t="str">
            <v>Đồng hồ áp, dùng cho hệ cấp nước</v>
          </cell>
          <cell r="G3352" t="str">
            <v>Water Line</v>
          </cell>
          <cell r="H3352" t="str">
            <v>pcs</v>
          </cell>
          <cell r="I3352">
            <v>4</v>
          </cell>
          <cell r="J3352">
            <v>715200</v>
          </cell>
          <cell r="K3352">
            <v>2860800</v>
          </cell>
          <cell r="M3352" t="str">
            <v>KVS</v>
          </cell>
          <cell r="N3352" t="str">
            <v>P-260</v>
          </cell>
          <cell r="O3352" t="str">
            <v>TURKEY</v>
          </cell>
          <cell r="Q3352">
            <v>100</v>
          </cell>
          <cell r="R3352">
            <v>714000</v>
          </cell>
          <cell r="S3352">
            <v>0</v>
          </cell>
          <cell r="T3352">
            <v>4</v>
          </cell>
          <cell r="U3352">
            <v>715200</v>
          </cell>
          <cell r="V3352">
            <v>2860800</v>
          </cell>
          <cell r="W3352">
            <v>9.7999999999999989</v>
          </cell>
          <cell r="X3352">
            <v>39.199999999999996</v>
          </cell>
          <cell r="Y3352">
            <v>40301.519999999997</v>
          </cell>
          <cell r="Z3352">
            <v>161206.07999999999</v>
          </cell>
          <cell r="AA3352">
            <v>42316.6</v>
          </cell>
          <cell r="AB3352">
            <v>169266.4</v>
          </cell>
          <cell r="AC3352">
            <v>0.8</v>
          </cell>
          <cell r="AD3352">
            <v>3.2</v>
          </cell>
          <cell r="AE3352" t="e">
            <v>#REF!</v>
          </cell>
          <cell r="AF3352" t="e">
            <v>#REF!</v>
          </cell>
          <cell r="AI3352">
            <v>715200</v>
          </cell>
          <cell r="AJ3352">
            <v>2860800</v>
          </cell>
        </row>
        <row r="3353">
          <cell r="A3353" t="str">
            <v>B40123</v>
          </cell>
          <cell r="D3353" t="str">
            <v>III.3</v>
          </cell>
          <cell r="E3353" t="str">
            <v>Đường cấp nước bể mái</v>
          </cell>
        </row>
        <row r="3354">
          <cell r="A3354" t="str">
            <v>B40124</v>
          </cell>
          <cell r="B3354">
            <v>8085</v>
          </cell>
          <cell r="C3354">
            <v>1820</v>
          </cell>
          <cell r="E3354" t="str">
            <v>Ống thép mạ kẽm DN80 SCH40, dày 5.49mm</v>
          </cell>
          <cell r="F3354">
            <v>0</v>
          </cell>
          <cell r="G3354" t="str">
            <v>80A x 5.5</v>
          </cell>
          <cell r="H3354" t="str">
            <v>m</v>
          </cell>
          <cell r="I3354">
            <v>10.3</v>
          </cell>
          <cell r="J3354">
            <v>316000</v>
          </cell>
          <cell r="K3354">
            <v>3254800</v>
          </cell>
          <cell r="M3354" t="str">
            <v>Xinyue</v>
          </cell>
          <cell r="N3354">
            <v>0</v>
          </cell>
          <cell r="O3354" t="str">
            <v>Trung Quốc</v>
          </cell>
          <cell r="Q3354">
            <v>100</v>
          </cell>
          <cell r="R3354">
            <v>316000</v>
          </cell>
          <cell r="S3354">
            <v>0</v>
          </cell>
          <cell r="T3354">
            <v>10.3</v>
          </cell>
          <cell r="U3354">
            <v>316029</v>
          </cell>
          <cell r="V3354">
            <v>3255098.7</v>
          </cell>
          <cell r="W3354">
            <v>47.74</v>
          </cell>
          <cell r="X3354">
            <v>491.72200000000004</v>
          </cell>
          <cell r="Y3354">
            <v>196325.98</v>
          </cell>
          <cell r="Z3354">
            <v>2022157.5940000003</v>
          </cell>
          <cell r="AA3354">
            <v>206142.27</v>
          </cell>
          <cell r="AB3354">
            <v>2123265.3810000001</v>
          </cell>
          <cell r="AC3354">
            <v>3.8</v>
          </cell>
          <cell r="AD3354">
            <v>39.14</v>
          </cell>
          <cell r="AE3354" t="e">
            <v>#REF!</v>
          </cell>
          <cell r="AF3354" t="e">
            <v>#REF!</v>
          </cell>
          <cell r="AI3354">
            <v>316000</v>
          </cell>
          <cell r="AJ3354">
            <v>3254800</v>
          </cell>
        </row>
        <row r="3355">
          <cell r="A3355" t="str">
            <v>B40125</v>
          </cell>
          <cell r="B3355">
            <v>9253</v>
          </cell>
          <cell r="C3355">
            <v>1827</v>
          </cell>
          <cell r="E3355" t="str">
            <v>Galvanized Steel Pipe fittings</v>
          </cell>
          <cell r="F3355" t="str">
            <v>Phụ kiện ống thép mạ kẽm</v>
          </cell>
          <cell r="H3355" t="str">
            <v>Lot</v>
          </cell>
          <cell r="J3355">
            <v>1139200</v>
          </cell>
          <cell r="K3355">
            <v>0</v>
          </cell>
          <cell r="M3355">
            <v>0</v>
          </cell>
          <cell r="N3355">
            <v>0</v>
          </cell>
          <cell r="O3355">
            <v>0</v>
          </cell>
          <cell r="R3355" t="str">
            <v>SGP</v>
          </cell>
          <cell r="S3355">
            <v>0.35</v>
          </cell>
          <cell r="T3355">
            <v>0</v>
          </cell>
          <cell r="U3355">
            <v>1139284.55</v>
          </cell>
          <cell r="V3355">
            <v>0</v>
          </cell>
          <cell r="W3355">
            <v>0</v>
          </cell>
          <cell r="X3355">
            <v>0</v>
          </cell>
          <cell r="Z3355">
            <v>0</v>
          </cell>
          <cell r="AA3355">
            <v>0</v>
          </cell>
          <cell r="AB3355">
            <v>0</v>
          </cell>
          <cell r="AC3355">
            <v>0</v>
          </cell>
          <cell r="AD3355">
            <v>0</v>
          </cell>
          <cell r="AE3355" t="e">
            <v>#REF!</v>
          </cell>
          <cell r="AF3355" t="e">
            <v>#REF!</v>
          </cell>
          <cell r="AI3355">
            <v>1139200</v>
          </cell>
          <cell r="AJ3355">
            <v>0</v>
          </cell>
        </row>
        <row r="3356">
          <cell r="A3356" t="str">
            <v>B40126</v>
          </cell>
          <cell r="B3356">
            <v>9270</v>
          </cell>
          <cell r="C3356">
            <v>1834</v>
          </cell>
          <cell r="E3356" t="str">
            <v>Ditto Suspended &amp; Supports Materials</v>
          </cell>
          <cell r="F3356" t="str">
            <v>Vật tư làm giá đỡ</v>
          </cell>
          <cell r="H3356" t="str">
            <v>Lot</v>
          </cell>
          <cell r="J3356">
            <v>325500</v>
          </cell>
          <cell r="K3356">
            <v>0</v>
          </cell>
          <cell r="M3356">
            <v>0</v>
          </cell>
          <cell r="N3356">
            <v>0</v>
          </cell>
          <cell r="O3356">
            <v>0</v>
          </cell>
          <cell r="R3356" t="str">
            <v>SGP</v>
          </cell>
          <cell r="S3356">
            <v>0.1</v>
          </cell>
          <cell r="T3356">
            <v>0</v>
          </cell>
          <cell r="U3356">
            <v>325509.87</v>
          </cell>
          <cell r="V3356">
            <v>0</v>
          </cell>
          <cell r="W3356">
            <v>0</v>
          </cell>
          <cell r="X3356">
            <v>0</v>
          </cell>
          <cell r="Z3356">
            <v>0</v>
          </cell>
          <cell r="AA3356">
            <v>0</v>
          </cell>
          <cell r="AB3356">
            <v>0</v>
          </cell>
          <cell r="AC3356">
            <v>0</v>
          </cell>
          <cell r="AD3356">
            <v>0</v>
          </cell>
          <cell r="AE3356" t="e">
            <v>#REF!</v>
          </cell>
          <cell r="AF3356" t="e">
            <v>#REF!</v>
          </cell>
          <cell r="AI3356">
            <v>325500</v>
          </cell>
          <cell r="AJ3356">
            <v>0</v>
          </cell>
        </row>
        <row r="3357">
          <cell r="A3357" t="str">
            <v>B40127</v>
          </cell>
          <cell r="B3357">
            <v>9863</v>
          </cell>
          <cell r="C3357">
            <v>1827</v>
          </cell>
          <cell r="E3357" t="str">
            <v>Cút hàn thép mạ kẽm DN80 SCH40</v>
          </cell>
          <cell r="F3357">
            <v>0</v>
          </cell>
          <cell r="G3357">
            <v>0</v>
          </cell>
          <cell r="H3357" t="str">
            <v>cái</v>
          </cell>
          <cell r="I3357">
            <v>3</v>
          </cell>
          <cell r="J3357">
            <v>92100</v>
          </cell>
          <cell r="K3357">
            <v>276300</v>
          </cell>
          <cell r="M3357" t="str">
            <v>HUAYE/DZ</v>
          </cell>
          <cell r="N3357">
            <v>0</v>
          </cell>
          <cell r="O3357" t="str">
            <v>Trung Quốc</v>
          </cell>
          <cell r="Q3357">
            <v>100</v>
          </cell>
          <cell r="R3357">
            <v>92000</v>
          </cell>
          <cell r="S3357">
            <v>0</v>
          </cell>
          <cell r="T3357">
            <v>3</v>
          </cell>
          <cell r="U3357">
            <v>92082</v>
          </cell>
          <cell r="V3357">
            <v>276246</v>
          </cell>
          <cell r="W3357">
            <v>0</v>
          </cell>
          <cell r="X3357">
            <v>0</v>
          </cell>
          <cell r="Y3357">
            <v>0</v>
          </cell>
          <cell r="Z3357">
            <v>0</v>
          </cell>
          <cell r="AA3357">
            <v>0</v>
          </cell>
          <cell r="AB3357">
            <v>0</v>
          </cell>
          <cell r="AC3357">
            <v>0</v>
          </cell>
          <cell r="AD3357">
            <v>0</v>
          </cell>
          <cell r="AE3357" t="e">
            <v>#REF!</v>
          </cell>
          <cell r="AF3357" t="e">
            <v>#REF!</v>
          </cell>
          <cell r="AI3357">
            <v>92100</v>
          </cell>
          <cell r="AJ3357">
            <v>276300</v>
          </cell>
        </row>
        <row r="3358">
          <cell r="A3358" t="str">
            <v>B40128</v>
          </cell>
          <cell r="D3358" t="str">
            <v>III.4</v>
          </cell>
          <cell r="E3358" t="str">
            <v>Ống và phụ kiện cấp nước</v>
          </cell>
        </row>
        <row r="3359">
          <cell r="A3359" t="str">
            <v>B40129</v>
          </cell>
          <cell r="B3359">
            <v>8648</v>
          </cell>
          <cell r="C3359">
            <v>1840</v>
          </cell>
          <cell r="E3359" t="str">
            <v>PP-R Pipe (PN10)</v>
          </cell>
          <cell r="F3359" t="str">
            <v>Ống PP-R loại PN10</v>
          </cell>
          <cell r="G3359" t="str">
            <v>125A (DN140)</v>
          </cell>
          <cell r="H3359" t="str">
            <v>m</v>
          </cell>
          <cell r="I3359">
            <v>7</v>
          </cell>
          <cell r="J3359">
            <v>343300</v>
          </cell>
          <cell r="K3359">
            <v>2403100</v>
          </cell>
          <cell r="M3359" t="str">
            <v>Tien Phong</v>
          </cell>
          <cell r="N3359">
            <v>0</v>
          </cell>
          <cell r="O3359" t="str">
            <v>Viet nam</v>
          </cell>
          <cell r="Q3359">
            <v>100</v>
          </cell>
          <cell r="R3359">
            <v>0</v>
          </cell>
          <cell r="S3359">
            <v>0</v>
          </cell>
          <cell r="T3359">
            <v>7</v>
          </cell>
          <cell r="U3359">
            <v>343296</v>
          </cell>
          <cell r="V3359">
            <v>2403072</v>
          </cell>
          <cell r="W3359">
            <v>50.4</v>
          </cell>
          <cell r="X3359">
            <v>352.8</v>
          </cell>
          <cell r="Y3359">
            <v>207264.96</v>
          </cell>
          <cell r="Z3359">
            <v>1450854.72</v>
          </cell>
          <cell r="AA3359">
            <v>217628.21</v>
          </cell>
          <cell r="AB3359">
            <v>1523397.47</v>
          </cell>
          <cell r="AC3359">
            <v>4</v>
          </cell>
          <cell r="AD3359">
            <v>28</v>
          </cell>
          <cell r="AE3359" t="e">
            <v>#REF!</v>
          </cell>
          <cell r="AF3359" t="e">
            <v>#REF!</v>
          </cell>
          <cell r="AI3359">
            <v>343300</v>
          </cell>
          <cell r="AJ3359">
            <v>2403100</v>
          </cell>
        </row>
        <row r="3360">
          <cell r="A3360" t="str">
            <v>B40130</v>
          </cell>
          <cell r="B3360">
            <v>8646</v>
          </cell>
          <cell r="C3360">
            <v>1840</v>
          </cell>
          <cell r="E3360" t="str">
            <v>PP-R Pipe (PN10)</v>
          </cell>
          <cell r="F3360" t="str">
            <v>Ống PP-R loại PN10</v>
          </cell>
          <cell r="G3360" t="str">
            <v>80A (DN90)</v>
          </cell>
          <cell r="H3360" t="str">
            <v>m</v>
          </cell>
          <cell r="I3360">
            <v>2</v>
          </cell>
          <cell r="J3360">
            <v>140400</v>
          </cell>
          <cell r="K3360">
            <v>280800</v>
          </cell>
          <cell r="M3360" t="str">
            <v>Tien Phong</v>
          </cell>
          <cell r="N3360">
            <v>0</v>
          </cell>
          <cell r="O3360" t="str">
            <v>Viet nam</v>
          </cell>
          <cell r="Q3360">
            <v>100</v>
          </cell>
          <cell r="R3360">
            <v>0</v>
          </cell>
          <cell r="S3360">
            <v>0</v>
          </cell>
          <cell r="T3360">
            <v>2</v>
          </cell>
          <cell r="U3360">
            <v>140358</v>
          </cell>
          <cell r="V3360">
            <v>280716</v>
          </cell>
          <cell r="W3360">
            <v>33.599999999999994</v>
          </cell>
          <cell r="X3360">
            <v>67.199999999999989</v>
          </cell>
          <cell r="Y3360">
            <v>138176.64000000001</v>
          </cell>
          <cell r="Z3360">
            <v>276353.28000000003</v>
          </cell>
          <cell r="AA3360">
            <v>145085.47</v>
          </cell>
          <cell r="AB3360">
            <v>290170.94</v>
          </cell>
          <cell r="AC3360">
            <v>2.7</v>
          </cell>
          <cell r="AD3360">
            <v>5.4</v>
          </cell>
          <cell r="AE3360" t="e">
            <v>#REF!</v>
          </cell>
          <cell r="AF3360" t="e">
            <v>#REF!</v>
          </cell>
          <cell r="AI3360">
            <v>140400</v>
          </cell>
          <cell r="AJ3360">
            <v>280800</v>
          </cell>
        </row>
        <row r="3361">
          <cell r="A3361" t="str">
            <v>B40131</v>
          </cell>
          <cell r="B3361">
            <v>8645</v>
          </cell>
          <cell r="C3361">
            <v>1840</v>
          </cell>
          <cell r="E3361" t="str">
            <v>PP-R Pipe (PN10)</v>
          </cell>
          <cell r="F3361" t="str">
            <v>Ống PP-R loại PN10</v>
          </cell>
          <cell r="G3361" t="str">
            <v>65A (DN75)</v>
          </cell>
          <cell r="H3361" t="str">
            <v>m</v>
          </cell>
          <cell r="I3361">
            <v>4.5</v>
          </cell>
          <cell r="J3361">
            <v>96100</v>
          </cell>
          <cell r="K3361">
            <v>432450</v>
          </cell>
          <cell r="M3361" t="str">
            <v>Tien Phong</v>
          </cell>
          <cell r="N3361">
            <v>0</v>
          </cell>
          <cell r="O3361" t="str">
            <v>Viet nam</v>
          </cell>
          <cell r="Q3361">
            <v>100</v>
          </cell>
          <cell r="R3361">
            <v>0</v>
          </cell>
          <cell r="S3361">
            <v>0</v>
          </cell>
          <cell r="T3361">
            <v>4.5</v>
          </cell>
          <cell r="U3361">
            <v>96105</v>
          </cell>
          <cell r="V3361">
            <v>432472.5</v>
          </cell>
          <cell r="W3361">
            <v>26.04</v>
          </cell>
          <cell r="X3361">
            <v>117.17999999999999</v>
          </cell>
          <cell r="Y3361">
            <v>107086.9</v>
          </cell>
          <cell r="Z3361">
            <v>481891.05</v>
          </cell>
          <cell r="AA3361">
            <v>112441.24</v>
          </cell>
          <cell r="AB3361">
            <v>505985.58</v>
          </cell>
          <cell r="AC3361">
            <v>2.1</v>
          </cell>
          <cell r="AD3361">
            <v>9.4500000000000011</v>
          </cell>
          <cell r="AE3361" t="e">
            <v>#REF!</v>
          </cell>
          <cell r="AF3361" t="e">
            <v>#REF!</v>
          </cell>
          <cell r="AI3361">
            <v>96100</v>
          </cell>
          <cell r="AJ3361">
            <v>432450</v>
          </cell>
        </row>
        <row r="3362">
          <cell r="A3362" t="str">
            <v>B40132</v>
          </cell>
          <cell r="B3362">
            <v>8640</v>
          </cell>
          <cell r="C3362">
            <v>1840</v>
          </cell>
          <cell r="E3362" t="str">
            <v>PP-R Pipe (PN10)</v>
          </cell>
          <cell r="F3362" t="str">
            <v>Ống PP-R loại PN10</v>
          </cell>
          <cell r="G3362" t="str">
            <v>20A (DN25)</v>
          </cell>
          <cell r="H3362" t="str">
            <v>m</v>
          </cell>
          <cell r="I3362">
            <v>2367.2999999999997</v>
          </cell>
          <cell r="J3362">
            <v>17000</v>
          </cell>
          <cell r="K3362">
            <v>40244100</v>
          </cell>
          <cell r="M3362" t="str">
            <v>Tien Phong</v>
          </cell>
          <cell r="N3362">
            <v>0</v>
          </cell>
          <cell r="O3362" t="str">
            <v>Viet nam</v>
          </cell>
          <cell r="Q3362">
            <v>100</v>
          </cell>
          <cell r="R3362">
            <v>0</v>
          </cell>
          <cell r="S3362">
            <v>0</v>
          </cell>
          <cell r="T3362">
            <v>2367.2999999999997</v>
          </cell>
          <cell r="U3362">
            <v>16986</v>
          </cell>
          <cell r="V3362">
            <v>40210957.799999997</v>
          </cell>
          <cell r="W3362">
            <v>9.66</v>
          </cell>
          <cell r="X3362">
            <v>22868.117999999999</v>
          </cell>
          <cell r="Y3362">
            <v>39725.78</v>
          </cell>
          <cell r="Z3362">
            <v>94042838.993999988</v>
          </cell>
          <cell r="AA3362">
            <v>41712.07</v>
          </cell>
          <cell r="AB3362">
            <v>98744983.31099999</v>
          </cell>
          <cell r="AC3362">
            <v>0.8</v>
          </cell>
          <cell r="AD3362">
            <v>1893.84</v>
          </cell>
          <cell r="AE3362" t="e">
            <v>#REF!</v>
          </cell>
          <cell r="AF3362" t="e">
            <v>#REF!</v>
          </cell>
          <cell r="AI3362">
            <v>17000</v>
          </cell>
          <cell r="AJ3362">
            <v>40244099.999999993</v>
          </cell>
        </row>
        <row r="3363">
          <cell r="A3363" t="str">
            <v>B40133</v>
          </cell>
          <cell r="B3363">
            <v>8639</v>
          </cell>
          <cell r="C3363">
            <v>1840</v>
          </cell>
          <cell r="E3363" t="str">
            <v>PP-R Pipe (PN10)</v>
          </cell>
          <cell r="F3363" t="str">
            <v>Ống PP-R loại PN10</v>
          </cell>
          <cell r="G3363" t="str">
            <v>15A (DN20)</v>
          </cell>
          <cell r="H3363" t="str">
            <v>m</v>
          </cell>
          <cell r="I3363">
            <v>5724.2800000000007</v>
          </cell>
          <cell r="J3363">
            <v>9600</v>
          </cell>
          <cell r="K3363">
            <v>54953088</v>
          </cell>
          <cell r="M3363" t="str">
            <v>Tien Phong</v>
          </cell>
          <cell r="N3363">
            <v>0</v>
          </cell>
          <cell r="O3363" t="str">
            <v>Viet nam</v>
          </cell>
          <cell r="Q3363">
            <v>100</v>
          </cell>
          <cell r="R3363">
            <v>0</v>
          </cell>
          <cell r="S3363">
            <v>0</v>
          </cell>
          <cell r="T3363">
            <v>5724.2800000000007</v>
          </cell>
          <cell r="U3363">
            <v>9610.5</v>
          </cell>
          <cell r="V3363">
            <v>55013192.940000005</v>
          </cell>
          <cell r="W3363">
            <v>7.56</v>
          </cell>
          <cell r="X3363">
            <v>43275.556800000006</v>
          </cell>
          <cell r="Y3363">
            <v>31089.74</v>
          </cell>
          <cell r="Z3363">
            <v>177966376.88720003</v>
          </cell>
          <cell r="AA3363">
            <v>32644.23</v>
          </cell>
          <cell r="AB3363">
            <v>186864712.90440002</v>
          </cell>
          <cell r="AC3363">
            <v>0.6</v>
          </cell>
          <cell r="AD3363">
            <v>3434.5680000000002</v>
          </cell>
          <cell r="AE3363" t="e">
            <v>#REF!</v>
          </cell>
          <cell r="AF3363" t="e">
            <v>#REF!</v>
          </cell>
          <cell r="AI3363">
            <v>9600</v>
          </cell>
          <cell r="AJ3363">
            <v>54953088.000000007</v>
          </cell>
        </row>
        <row r="3364">
          <cell r="A3364" t="str">
            <v>B40134</v>
          </cell>
          <cell r="B3364">
            <v>8673</v>
          </cell>
          <cell r="C3364">
            <v>1840</v>
          </cell>
          <cell r="E3364" t="str">
            <v>PP-R Pipe -PN20</v>
          </cell>
          <cell r="F3364" t="str">
            <v>Ống PP-R nước nóng loại PN20</v>
          </cell>
          <cell r="G3364" t="str">
            <v>15A (DN20)</v>
          </cell>
          <cell r="H3364" t="str">
            <v>m</v>
          </cell>
          <cell r="I3364">
            <v>4780.0399999999991</v>
          </cell>
          <cell r="J3364">
            <v>11800</v>
          </cell>
          <cell r="K3364">
            <v>56404472</v>
          </cell>
          <cell r="M3364" t="str">
            <v>Tien Phong</v>
          </cell>
          <cell r="N3364">
            <v>0</v>
          </cell>
          <cell r="O3364" t="str">
            <v>Viet nam</v>
          </cell>
          <cell r="Q3364">
            <v>100</v>
          </cell>
          <cell r="R3364">
            <v>0</v>
          </cell>
          <cell r="S3364">
            <v>0</v>
          </cell>
          <cell r="T3364">
            <v>4780.0399999999991</v>
          </cell>
          <cell r="U3364">
            <v>11845.5</v>
          </cell>
          <cell r="V3364">
            <v>56621963.819999985</v>
          </cell>
          <cell r="W3364">
            <v>15.12</v>
          </cell>
          <cell r="X3364">
            <v>72274.204799999978</v>
          </cell>
          <cell r="Y3364">
            <v>62179.49</v>
          </cell>
          <cell r="Z3364">
            <v>297220449.37959993</v>
          </cell>
          <cell r="AA3364">
            <v>65288.46</v>
          </cell>
          <cell r="AB3364">
            <v>312081450.33839995</v>
          </cell>
          <cell r="AC3364">
            <v>1.2</v>
          </cell>
          <cell r="AD3364">
            <v>5736.0479999999989</v>
          </cell>
          <cell r="AE3364" t="e">
            <v>#REF!</v>
          </cell>
          <cell r="AF3364" t="e">
            <v>#REF!</v>
          </cell>
          <cell r="AI3364">
            <v>11800</v>
          </cell>
          <cell r="AJ3364">
            <v>56404471.999999993</v>
          </cell>
        </row>
        <row r="3365">
          <cell r="A3365" t="str">
            <v>B40135</v>
          </cell>
          <cell r="B3365">
            <v>9258</v>
          </cell>
          <cell r="C3365">
            <v>1847</v>
          </cell>
          <cell r="E3365" t="str">
            <v>PP-R pipe fitting</v>
          </cell>
          <cell r="F3365" t="str">
            <v>Phụ kiện ống PP-R</v>
          </cell>
          <cell r="H3365" t="str">
            <v>lot</v>
          </cell>
          <cell r="J3365">
            <v>185661600</v>
          </cell>
          <cell r="K3365">
            <v>0</v>
          </cell>
          <cell r="M3365">
            <v>0</v>
          </cell>
          <cell r="N3365">
            <v>0</v>
          </cell>
          <cell r="O3365">
            <v>0</v>
          </cell>
          <cell r="R3365" t="str">
            <v>PPR</v>
          </cell>
          <cell r="S3365">
            <v>1.2</v>
          </cell>
          <cell r="T3365">
            <v>0</v>
          </cell>
          <cell r="U3365">
            <v>185954850.06999999</v>
          </cell>
          <cell r="V3365">
            <v>0</v>
          </cell>
          <cell r="W3365">
            <v>0</v>
          </cell>
          <cell r="X3365">
            <v>0</v>
          </cell>
          <cell r="Z3365">
            <v>0</v>
          </cell>
          <cell r="AA3365">
            <v>0</v>
          </cell>
          <cell r="AB3365">
            <v>0</v>
          </cell>
          <cell r="AC3365">
            <v>0</v>
          </cell>
          <cell r="AD3365">
            <v>0</v>
          </cell>
          <cell r="AE3365" t="e">
            <v>#REF!</v>
          </cell>
          <cell r="AF3365" t="e">
            <v>#REF!</v>
          </cell>
          <cell r="AI3365">
            <v>185661600</v>
          </cell>
          <cell r="AJ3365">
            <v>0</v>
          </cell>
        </row>
        <row r="3366">
          <cell r="A3366" t="str">
            <v>B40136</v>
          </cell>
          <cell r="B3366">
            <v>9270</v>
          </cell>
          <cell r="C3366">
            <v>1834</v>
          </cell>
          <cell r="E3366" t="str">
            <v>Ditto Suspended &amp; Supports Materials</v>
          </cell>
          <cell r="F3366" t="str">
            <v>Vật tư làm giá đỡ</v>
          </cell>
          <cell r="H3366" t="str">
            <v>Lot</v>
          </cell>
          <cell r="J3366">
            <v>30943600</v>
          </cell>
          <cell r="K3366">
            <v>0</v>
          </cell>
          <cell r="M3366">
            <v>0</v>
          </cell>
          <cell r="N3366">
            <v>0</v>
          </cell>
          <cell r="O3366">
            <v>0</v>
          </cell>
          <cell r="R3366" t="str">
            <v>PPR</v>
          </cell>
          <cell r="S3366">
            <v>0.2</v>
          </cell>
          <cell r="T3366">
            <v>0</v>
          </cell>
          <cell r="U3366">
            <v>30992475.010000002</v>
          </cell>
          <cell r="V3366">
            <v>0</v>
          </cell>
          <cell r="W3366">
            <v>0</v>
          </cell>
          <cell r="X3366">
            <v>0</v>
          </cell>
          <cell r="Z3366">
            <v>0</v>
          </cell>
          <cell r="AA3366">
            <v>0</v>
          </cell>
          <cell r="AB3366">
            <v>0</v>
          </cell>
          <cell r="AC3366">
            <v>0</v>
          </cell>
          <cell r="AD3366">
            <v>0</v>
          </cell>
          <cell r="AE3366" t="e">
            <v>#REF!</v>
          </cell>
          <cell r="AF3366" t="e">
            <v>#REF!</v>
          </cell>
          <cell r="AI3366">
            <v>30943600</v>
          </cell>
          <cell r="AJ3366">
            <v>0</v>
          </cell>
        </row>
        <row r="3367">
          <cell r="A3367" t="str">
            <v>B40137</v>
          </cell>
          <cell r="B3367">
            <v>10805</v>
          </cell>
          <cell r="C3367">
            <v>1847</v>
          </cell>
          <cell r="E3367" t="str">
            <v>Cút PPR D140</v>
          </cell>
          <cell r="F3367">
            <v>0</v>
          </cell>
          <cell r="G3367">
            <v>0</v>
          </cell>
          <cell r="H3367" t="str">
            <v>cái</v>
          </cell>
          <cell r="I3367">
            <v>2</v>
          </cell>
          <cell r="J3367">
            <v>435600</v>
          </cell>
          <cell r="K3367">
            <v>871200</v>
          </cell>
          <cell r="M3367" t="str">
            <v>Tiền Phong</v>
          </cell>
          <cell r="N3367">
            <v>0</v>
          </cell>
          <cell r="O3367" t="str">
            <v>Việt Nam</v>
          </cell>
          <cell r="Q3367">
            <v>100</v>
          </cell>
          <cell r="R3367">
            <v>435674.47</v>
          </cell>
          <cell r="S3367">
            <v>0</v>
          </cell>
          <cell r="T3367">
            <v>2</v>
          </cell>
          <cell r="U3367">
            <v>435601.5</v>
          </cell>
          <cell r="V3367">
            <v>871203</v>
          </cell>
          <cell r="W3367">
            <v>0</v>
          </cell>
          <cell r="X3367">
            <v>0</v>
          </cell>
          <cell r="Y3367">
            <v>0</v>
          </cell>
          <cell r="Z3367">
            <v>0</v>
          </cell>
          <cell r="AA3367">
            <v>0</v>
          </cell>
          <cell r="AB3367">
            <v>0</v>
          </cell>
          <cell r="AC3367">
            <v>0</v>
          </cell>
          <cell r="AD3367">
            <v>0</v>
          </cell>
          <cell r="AE3367" t="e">
            <v>#REF!</v>
          </cell>
          <cell r="AF3367" t="e">
            <v>#REF!</v>
          </cell>
          <cell r="AI3367">
            <v>435600</v>
          </cell>
          <cell r="AJ3367">
            <v>871200</v>
          </cell>
        </row>
        <row r="3368">
          <cell r="A3368" t="str">
            <v>B40138</v>
          </cell>
          <cell r="B3368">
            <v>10806</v>
          </cell>
          <cell r="C3368">
            <v>1847</v>
          </cell>
          <cell r="E3368" t="str">
            <v>Cút PPR D75</v>
          </cell>
          <cell r="F3368">
            <v>0</v>
          </cell>
          <cell r="G3368">
            <v>0</v>
          </cell>
          <cell r="H3368" t="str">
            <v>cái</v>
          </cell>
          <cell r="I3368">
            <v>2</v>
          </cell>
          <cell r="J3368">
            <v>116400</v>
          </cell>
          <cell r="K3368">
            <v>232800</v>
          </cell>
          <cell r="M3368" t="str">
            <v>Tiền Phong</v>
          </cell>
          <cell r="N3368">
            <v>0</v>
          </cell>
          <cell r="O3368" t="str">
            <v>Việt Nam</v>
          </cell>
          <cell r="Q3368">
            <v>100</v>
          </cell>
          <cell r="R3368">
            <v>116426.59</v>
          </cell>
          <cell r="S3368">
            <v>0</v>
          </cell>
          <cell r="T3368">
            <v>2</v>
          </cell>
          <cell r="U3368">
            <v>116443.5</v>
          </cell>
          <cell r="V3368">
            <v>232887</v>
          </cell>
          <cell r="W3368">
            <v>0</v>
          </cell>
          <cell r="X3368">
            <v>0</v>
          </cell>
          <cell r="Y3368">
            <v>0</v>
          </cell>
          <cell r="Z3368">
            <v>0</v>
          </cell>
          <cell r="AA3368">
            <v>0</v>
          </cell>
          <cell r="AB3368">
            <v>0</v>
          </cell>
          <cell r="AC3368">
            <v>0</v>
          </cell>
          <cell r="AD3368">
            <v>0</v>
          </cell>
          <cell r="AE3368" t="e">
            <v>#REF!</v>
          </cell>
          <cell r="AF3368" t="e">
            <v>#REF!</v>
          </cell>
          <cell r="AI3368">
            <v>116400</v>
          </cell>
          <cell r="AJ3368">
            <v>232800</v>
          </cell>
        </row>
        <row r="3369">
          <cell r="A3369" t="str">
            <v>B40139</v>
          </cell>
          <cell r="B3369">
            <v>10807</v>
          </cell>
          <cell r="C3369">
            <v>1847</v>
          </cell>
          <cell r="E3369" t="str">
            <v>Cút PPR D25</v>
          </cell>
          <cell r="F3369">
            <v>0</v>
          </cell>
          <cell r="G3369">
            <v>0</v>
          </cell>
          <cell r="H3369" t="str">
            <v>cái</v>
          </cell>
          <cell r="I3369">
            <v>692</v>
          </cell>
          <cell r="J3369">
            <v>5800</v>
          </cell>
          <cell r="K3369">
            <v>4013600</v>
          </cell>
          <cell r="M3369" t="str">
            <v>Tiền Phong</v>
          </cell>
          <cell r="N3369">
            <v>0</v>
          </cell>
          <cell r="O3369" t="str">
            <v>Việt Nam</v>
          </cell>
          <cell r="Q3369">
            <v>100</v>
          </cell>
          <cell r="R3369">
            <v>5810</v>
          </cell>
          <cell r="S3369">
            <v>0</v>
          </cell>
          <cell r="T3369">
            <v>692</v>
          </cell>
          <cell r="U3369">
            <v>5811</v>
          </cell>
          <cell r="V3369">
            <v>4021212</v>
          </cell>
          <cell r="W3369">
            <v>0</v>
          </cell>
          <cell r="X3369">
            <v>0</v>
          </cell>
          <cell r="Y3369">
            <v>0</v>
          </cell>
          <cell r="Z3369">
            <v>0</v>
          </cell>
          <cell r="AA3369">
            <v>0</v>
          </cell>
          <cell r="AB3369">
            <v>0</v>
          </cell>
          <cell r="AC3369">
            <v>0</v>
          </cell>
          <cell r="AD3369">
            <v>0</v>
          </cell>
          <cell r="AE3369" t="e">
            <v>#REF!</v>
          </cell>
          <cell r="AF3369" t="e">
            <v>#REF!</v>
          </cell>
          <cell r="AI3369">
            <v>5800</v>
          </cell>
          <cell r="AJ3369">
            <v>4013600</v>
          </cell>
        </row>
        <row r="3370">
          <cell r="A3370" t="str">
            <v>B40140</v>
          </cell>
          <cell r="B3370">
            <v>10808</v>
          </cell>
          <cell r="C3370">
            <v>1847</v>
          </cell>
          <cell r="E3370" t="str">
            <v>Cút PPR D20</v>
          </cell>
          <cell r="F3370">
            <v>0</v>
          </cell>
          <cell r="G3370">
            <v>0</v>
          </cell>
          <cell r="H3370" t="str">
            <v>cái</v>
          </cell>
          <cell r="I3370">
            <v>7308</v>
          </cell>
          <cell r="J3370">
            <v>4500</v>
          </cell>
          <cell r="K3370">
            <v>32886000</v>
          </cell>
          <cell r="M3370" t="str">
            <v>Tiền Phong</v>
          </cell>
          <cell r="N3370">
            <v>0</v>
          </cell>
          <cell r="O3370" t="str">
            <v>Việt Nam</v>
          </cell>
          <cell r="Q3370">
            <v>100</v>
          </cell>
          <cell r="R3370">
            <v>4376.59</v>
          </cell>
          <cell r="S3370">
            <v>0</v>
          </cell>
          <cell r="T3370">
            <v>7308</v>
          </cell>
          <cell r="U3370">
            <v>4470</v>
          </cell>
          <cell r="V3370">
            <v>32666760</v>
          </cell>
          <cell r="W3370">
            <v>0</v>
          </cell>
          <cell r="X3370">
            <v>0</v>
          </cell>
          <cell r="Y3370">
            <v>0</v>
          </cell>
          <cell r="Z3370">
            <v>0</v>
          </cell>
          <cell r="AA3370">
            <v>0</v>
          </cell>
          <cell r="AB3370">
            <v>0</v>
          </cell>
          <cell r="AC3370">
            <v>0</v>
          </cell>
          <cell r="AD3370">
            <v>0</v>
          </cell>
          <cell r="AE3370" t="e">
            <v>#REF!</v>
          </cell>
          <cell r="AF3370" t="e">
            <v>#REF!</v>
          </cell>
          <cell r="AI3370">
            <v>4500</v>
          </cell>
          <cell r="AJ3370">
            <v>32886000</v>
          </cell>
        </row>
        <row r="3371">
          <cell r="A3371" t="str">
            <v>B40141</v>
          </cell>
          <cell r="B3371">
            <v>10809</v>
          </cell>
          <cell r="C3371">
            <v>1847</v>
          </cell>
          <cell r="E3371" t="str">
            <v>Tê PPR D140x90</v>
          </cell>
          <cell r="F3371">
            <v>0</v>
          </cell>
          <cell r="G3371">
            <v>0</v>
          </cell>
          <cell r="H3371" t="str">
            <v>cái</v>
          </cell>
          <cell r="I3371">
            <v>1</v>
          </cell>
          <cell r="J3371">
            <v>995900</v>
          </cell>
          <cell r="K3371">
            <v>995900</v>
          </cell>
          <cell r="M3371" t="str">
            <v>Tiền Phong</v>
          </cell>
          <cell r="N3371">
            <v>0</v>
          </cell>
          <cell r="O3371" t="str">
            <v>Việt Nam</v>
          </cell>
          <cell r="Q3371">
            <v>100</v>
          </cell>
          <cell r="R3371">
            <v>995924.47</v>
          </cell>
          <cell r="S3371">
            <v>0</v>
          </cell>
          <cell r="T3371">
            <v>1</v>
          </cell>
          <cell r="U3371">
            <v>995916</v>
          </cell>
          <cell r="V3371">
            <v>995916</v>
          </cell>
          <cell r="W3371">
            <v>0</v>
          </cell>
          <cell r="X3371">
            <v>0</v>
          </cell>
          <cell r="Y3371">
            <v>0</v>
          </cell>
          <cell r="Z3371">
            <v>0</v>
          </cell>
          <cell r="AA3371">
            <v>0</v>
          </cell>
          <cell r="AB3371">
            <v>0</v>
          </cell>
          <cell r="AC3371">
            <v>0</v>
          </cell>
          <cell r="AD3371">
            <v>0</v>
          </cell>
          <cell r="AE3371" t="e">
            <v>#REF!</v>
          </cell>
          <cell r="AF3371" t="e">
            <v>#REF!</v>
          </cell>
          <cell r="AI3371">
            <v>995900</v>
          </cell>
          <cell r="AJ3371">
            <v>995900</v>
          </cell>
        </row>
        <row r="3372">
          <cell r="A3372" t="str">
            <v>B40142</v>
          </cell>
          <cell r="B3372">
            <v>10810</v>
          </cell>
          <cell r="C3372">
            <v>1847</v>
          </cell>
          <cell r="E3372" t="str">
            <v>Tê PPR D90x90</v>
          </cell>
          <cell r="F3372">
            <v>0</v>
          </cell>
          <cell r="G3372">
            <v>0</v>
          </cell>
          <cell r="H3372" t="str">
            <v>cái</v>
          </cell>
          <cell r="I3372">
            <v>1</v>
          </cell>
          <cell r="J3372">
            <v>234000</v>
          </cell>
          <cell r="K3372">
            <v>234000</v>
          </cell>
          <cell r="M3372" t="str">
            <v>Tiền Phong</v>
          </cell>
          <cell r="N3372">
            <v>0</v>
          </cell>
          <cell r="O3372" t="str">
            <v>Việt Nam</v>
          </cell>
          <cell r="Q3372">
            <v>100</v>
          </cell>
          <cell r="R3372">
            <v>233908.94</v>
          </cell>
          <cell r="S3372">
            <v>0</v>
          </cell>
          <cell r="T3372">
            <v>1</v>
          </cell>
          <cell r="U3372">
            <v>234004.5</v>
          </cell>
          <cell r="V3372">
            <v>234004.5</v>
          </cell>
          <cell r="W3372">
            <v>0</v>
          </cell>
          <cell r="X3372">
            <v>0</v>
          </cell>
          <cell r="Y3372">
            <v>0</v>
          </cell>
          <cell r="Z3372">
            <v>0</v>
          </cell>
          <cell r="AA3372">
            <v>0</v>
          </cell>
          <cell r="AB3372">
            <v>0</v>
          </cell>
          <cell r="AC3372">
            <v>0</v>
          </cell>
          <cell r="AD3372">
            <v>0</v>
          </cell>
          <cell r="AE3372" t="e">
            <v>#REF!</v>
          </cell>
          <cell r="AF3372" t="e">
            <v>#REF!</v>
          </cell>
          <cell r="AI3372">
            <v>234000</v>
          </cell>
          <cell r="AJ3372">
            <v>234000</v>
          </cell>
        </row>
        <row r="3373">
          <cell r="A3373" t="str">
            <v>B40143</v>
          </cell>
          <cell r="B3373">
            <v>10811</v>
          </cell>
          <cell r="C3373">
            <v>1847</v>
          </cell>
          <cell r="E3373" t="str">
            <v>Tê PPR D25x25</v>
          </cell>
          <cell r="F3373">
            <v>0</v>
          </cell>
          <cell r="G3373">
            <v>0</v>
          </cell>
          <cell r="H3373" t="str">
            <v>cái</v>
          </cell>
          <cell r="I3373">
            <v>620</v>
          </cell>
          <cell r="J3373">
            <v>7800</v>
          </cell>
          <cell r="K3373">
            <v>4836000</v>
          </cell>
          <cell r="M3373" t="str">
            <v>Tiền Phong</v>
          </cell>
          <cell r="N3373">
            <v>0</v>
          </cell>
          <cell r="O3373" t="str">
            <v>Việt Nam</v>
          </cell>
          <cell r="Q3373">
            <v>100</v>
          </cell>
          <cell r="R3373">
            <v>7922.3499999999995</v>
          </cell>
          <cell r="S3373">
            <v>0</v>
          </cell>
          <cell r="T3373">
            <v>620</v>
          </cell>
          <cell r="U3373">
            <v>7822.5</v>
          </cell>
          <cell r="V3373">
            <v>4849950</v>
          </cell>
          <cell r="W3373">
            <v>0</v>
          </cell>
          <cell r="X3373">
            <v>0</v>
          </cell>
          <cell r="Y3373">
            <v>0</v>
          </cell>
          <cell r="Z3373">
            <v>0</v>
          </cell>
          <cell r="AA3373">
            <v>0</v>
          </cell>
          <cell r="AB3373">
            <v>0</v>
          </cell>
          <cell r="AC3373">
            <v>0</v>
          </cell>
          <cell r="AD3373">
            <v>0</v>
          </cell>
          <cell r="AE3373" t="e">
            <v>#REF!</v>
          </cell>
          <cell r="AF3373" t="e">
            <v>#REF!</v>
          </cell>
          <cell r="AI3373">
            <v>7800</v>
          </cell>
          <cell r="AJ3373">
            <v>4836000</v>
          </cell>
        </row>
        <row r="3374">
          <cell r="A3374" t="str">
            <v>B40144</v>
          </cell>
          <cell r="B3374">
            <v>10812</v>
          </cell>
          <cell r="C3374">
            <v>1847</v>
          </cell>
          <cell r="E3374" t="str">
            <v>Tê PPR D25x20</v>
          </cell>
          <cell r="F3374">
            <v>0</v>
          </cell>
          <cell r="G3374">
            <v>0</v>
          </cell>
          <cell r="H3374" t="str">
            <v>cái</v>
          </cell>
          <cell r="I3374">
            <v>1292</v>
          </cell>
          <cell r="J3374">
            <v>7800</v>
          </cell>
          <cell r="K3374">
            <v>10077600</v>
          </cell>
          <cell r="M3374" t="str">
            <v>Tiền Phong</v>
          </cell>
          <cell r="N3374">
            <v>0</v>
          </cell>
          <cell r="O3374" t="str">
            <v>Việt Nam</v>
          </cell>
          <cell r="Q3374">
            <v>100</v>
          </cell>
          <cell r="R3374">
            <v>7922.3499999999995</v>
          </cell>
          <cell r="S3374">
            <v>0</v>
          </cell>
          <cell r="T3374">
            <v>1292</v>
          </cell>
          <cell r="U3374">
            <v>7822.5</v>
          </cell>
          <cell r="V3374">
            <v>10106670</v>
          </cell>
          <cell r="W3374">
            <v>0</v>
          </cell>
          <cell r="X3374">
            <v>0</v>
          </cell>
          <cell r="Y3374">
            <v>0</v>
          </cell>
          <cell r="Z3374">
            <v>0</v>
          </cell>
          <cell r="AA3374">
            <v>0</v>
          </cell>
          <cell r="AB3374">
            <v>0</v>
          </cell>
          <cell r="AC3374">
            <v>0</v>
          </cell>
          <cell r="AD3374">
            <v>0</v>
          </cell>
          <cell r="AE3374" t="e">
            <v>#REF!</v>
          </cell>
          <cell r="AF3374" t="e">
            <v>#REF!</v>
          </cell>
          <cell r="AI3374">
            <v>7800</v>
          </cell>
          <cell r="AJ3374">
            <v>10077600</v>
          </cell>
        </row>
        <row r="3375">
          <cell r="A3375" t="str">
            <v>B40145</v>
          </cell>
          <cell r="B3375">
            <v>10813</v>
          </cell>
          <cell r="C3375">
            <v>1847</v>
          </cell>
          <cell r="E3375" t="str">
            <v>Tê PPR D20x20</v>
          </cell>
          <cell r="F3375">
            <v>0</v>
          </cell>
          <cell r="G3375">
            <v>0</v>
          </cell>
          <cell r="H3375" t="str">
            <v>cái</v>
          </cell>
          <cell r="I3375">
            <v>1344</v>
          </cell>
          <cell r="J3375">
            <v>5100</v>
          </cell>
          <cell r="K3375">
            <v>6854400</v>
          </cell>
          <cell r="M3375" t="str">
            <v>Tiền Phong</v>
          </cell>
          <cell r="N3375">
            <v>0</v>
          </cell>
          <cell r="O3375" t="str">
            <v>Việt Nam</v>
          </cell>
          <cell r="Q3375">
            <v>100</v>
          </cell>
          <cell r="R3375">
            <v>5131.0599999999995</v>
          </cell>
          <cell r="S3375">
            <v>0</v>
          </cell>
          <cell r="T3375">
            <v>1344</v>
          </cell>
          <cell r="U3375">
            <v>5140.5</v>
          </cell>
          <cell r="V3375">
            <v>6908832</v>
          </cell>
          <cell r="W3375">
            <v>0</v>
          </cell>
          <cell r="X3375">
            <v>0</v>
          </cell>
          <cell r="Y3375">
            <v>0</v>
          </cell>
          <cell r="Z3375">
            <v>0</v>
          </cell>
          <cell r="AA3375">
            <v>0</v>
          </cell>
          <cell r="AB3375">
            <v>0</v>
          </cell>
          <cell r="AC3375">
            <v>0</v>
          </cell>
          <cell r="AD3375">
            <v>0</v>
          </cell>
          <cell r="AE3375" t="e">
            <v>#REF!</v>
          </cell>
          <cell r="AF3375" t="e">
            <v>#REF!</v>
          </cell>
          <cell r="AI3375">
            <v>5100</v>
          </cell>
          <cell r="AJ3375">
            <v>6854400</v>
          </cell>
        </row>
        <row r="3376">
          <cell r="A3376" t="str">
            <v>B40146</v>
          </cell>
          <cell r="B3376">
            <v>10814</v>
          </cell>
          <cell r="C3376">
            <v>1847</v>
          </cell>
          <cell r="E3376" t="str">
            <v>Côn thu PPR D25x20</v>
          </cell>
          <cell r="F3376">
            <v>0</v>
          </cell>
          <cell r="G3376">
            <v>0</v>
          </cell>
          <cell r="H3376" t="str">
            <v>cái</v>
          </cell>
          <cell r="I3376">
            <v>852</v>
          </cell>
          <cell r="J3376">
            <v>3600</v>
          </cell>
          <cell r="K3376">
            <v>3067200</v>
          </cell>
          <cell r="M3376" t="str">
            <v>Tiền Phong</v>
          </cell>
          <cell r="N3376">
            <v>0</v>
          </cell>
          <cell r="O3376" t="str">
            <v>Việt Nam</v>
          </cell>
          <cell r="Q3376">
            <v>100</v>
          </cell>
          <cell r="R3376">
            <v>3622.12</v>
          </cell>
          <cell r="S3376">
            <v>0</v>
          </cell>
          <cell r="T3376">
            <v>852</v>
          </cell>
          <cell r="U3376">
            <v>3576</v>
          </cell>
          <cell r="V3376">
            <v>3046752</v>
          </cell>
          <cell r="W3376">
            <v>0</v>
          </cell>
          <cell r="X3376">
            <v>0</v>
          </cell>
          <cell r="Y3376">
            <v>0</v>
          </cell>
          <cell r="Z3376">
            <v>0</v>
          </cell>
          <cell r="AA3376">
            <v>0</v>
          </cell>
          <cell r="AB3376">
            <v>0</v>
          </cell>
          <cell r="AC3376">
            <v>0</v>
          </cell>
          <cell r="AD3376">
            <v>0</v>
          </cell>
          <cell r="AE3376" t="e">
            <v>#REF!</v>
          </cell>
          <cell r="AF3376" t="e">
            <v>#REF!</v>
          </cell>
          <cell r="AI3376">
            <v>3600</v>
          </cell>
          <cell r="AJ3376">
            <v>3067200</v>
          </cell>
        </row>
        <row r="3377">
          <cell r="A3377" t="str">
            <v>B40147</v>
          </cell>
          <cell r="B3377">
            <v>10815</v>
          </cell>
          <cell r="C3377">
            <v>1847</v>
          </cell>
          <cell r="E3377" t="str">
            <v>Cút ren trong PPR D20x1/2''</v>
          </cell>
          <cell r="F3377">
            <v>0</v>
          </cell>
          <cell r="G3377">
            <v>0</v>
          </cell>
          <cell r="H3377" t="str">
            <v>cái</v>
          </cell>
          <cell r="I3377">
            <v>4264</v>
          </cell>
          <cell r="J3377">
            <v>32000</v>
          </cell>
          <cell r="K3377">
            <v>136448000</v>
          </cell>
          <cell r="M3377" t="str">
            <v>Tiền Phong</v>
          </cell>
          <cell r="N3377">
            <v>0</v>
          </cell>
          <cell r="O3377" t="str">
            <v>Việt Nam</v>
          </cell>
          <cell r="Q3377">
            <v>100</v>
          </cell>
          <cell r="R3377">
            <v>31917.649999999998</v>
          </cell>
          <cell r="S3377">
            <v>0</v>
          </cell>
          <cell r="T3377">
            <v>4264</v>
          </cell>
          <cell r="U3377">
            <v>31960.5</v>
          </cell>
          <cell r="V3377">
            <v>136279572</v>
          </cell>
          <cell r="W3377">
            <v>0</v>
          </cell>
          <cell r="X3377">
            <v>0</v>
          </cell>
          <cell r="Y3377">
            <v>0</v>
          </cell>
          <cell r="Z3377">
            <v>0</v>
          </cell>
          <cell r="AA3377">
            <v>0</v>
          </cell>
          <cell r="AB3377">
            <v>0</v>
          </cell>
          <cell r="AC3377">
            <v>0</v>
          </cell>
          <cell r="AD3377">
            <v>0</v>
          </cell>
          <cell r="AE3377" t="e">
            <v>#REF!</v>
          </cell>
          <cell r="AF3377" t="e">
            <v>#REF!</v>
          </cell>
          <cell r="AI3377">
            <v>32000</v>
          </cell>
          <cell r="AJ3377">
            <v>136448000</v>
          </cell>
        </row>
        <row r="3378">
          <cell r="A3378" t="str">
            <v>B40148</v>
          </cell>
          <cell r="B3378">
            <v>10816</v>
          </cell>
          <cell r="C3378">
            <v>1847</v>
          </cell>
          <cell r="E3378" t="str">
            <v>Măng sông ren ngoài PPR D25x3/4"</v>
          </cell>
          <cell r="F3378">
            <v>0</v>
          </cell>
          <cell r="G3378">
            <v>0</v>
          </cell>
          <cell r="H3378" t="str">
            <v>cái</v>
          </cell>
          <cell r="I3378">
            <v>776</v>
          </cell>
          <cell r="J3378">
            <v>50500</v>
          </cell>
          <cell r="K3378">
            <v>39188000</v>
          </cell>
          <cell r="M3378" t="str">
            <v>Tiền Phong</v>
          </cell>
          <cell r="N3378">
            <v>0</v>
          </cell>
          <cell r="O3378" t="str">
            <v>Việt Nam</v>
          </cell>
          <cell r="Q3378">
            <v>100</v>
          </cell>
          <cell r="R3378">
            <v>50554.47</v>
          </cell>
          <cell r="S3378">
            <v>0</v>
          </cell>
          <cell r="T3378">
            <v>776</v>
          </cell>
          <cell r="U3378">
            <v>50511</v>
          </cell>
          <cell r="V3378">
            <v>39196536</v>
          </cell>
          <cell r="W3378">
            <v>0</v>
          </cell>
          <cell r="X3378">
            <v>0</v>
          </cell>
          <cell r="Y3378">
            <v>0</v>
          </cell>
          <cell r="Z3378">
            <v>0</v>
          </cell>
          <cell r="AA3378">
            <v>0</v>
          </cell>
          <cell r="AB3378">
            <v>0</v>
          </cell>
          <cell r="AC3378">
            <v>0</v>
          </cell>
          <cell r="AD3378">
            <v>0</v>
          </cell>
          <cell r="AE3378" t="e">
            <v>#REF!</v>
          </cell>
          <cell r="AF3378" t="e">
            <v>#REF!</v>
          </cell>
          <cell r="AI3378">
            <v>50500</v>
          </cell>
          <cell r="AJ3378">
            <v>39188000</v>
          </cell>
        </row>
        <row r="3379">
          <cell r="A3379" t="str">
            <v>B40149</v>
          </cell>
          <cell r="B3379">
            <v>10817</v>
          </cell>
          <cell r="C3379">
            <v>1847</v>
          </cell>
          <cell r="E3379" t="str">
            <v>Măng sông ren ngoài PPR D20x1/2"</v>
          </cell>
          <cell r="F3379">
            <v>0</v>
          </cell>
          <cell r="G3379">
            <v>0</v>
          </cell>
          <cell r="H3379" t="str">
            <v>cái</v>
          </cell>
          <cell r="I3379">
            <v>1552</v>
          </cell>
          <cell r="J3379">
            <v>36200</v>
          </cell>
          <cell r="K3379">
            <v>56182400</v>
          </cell>
          <cell r="M3379" t="str">
            <v>Tiền Phong</v>
          </cell>
          <cell r="N3379">
            <v>0</v>
          </cell>
          <cell r="O3379" t="str">
            <v>Việt Nam</v>
          </cell>
          <cell r="Q3379">
            <v>100</v>
          </cell>
          <cell r="R3379">
            <v>36217.879999999997</v>
          </cell>
          <cell r="S3379">
            <v>0</v>
          </cell>
          <cell r="T3379">
            <v>1552</v>
          </cell>
          <cell r="U3379">
            <v>36207</v>
          </cell>
          <cell r="V3379">
            <v>56193264</v>
          </cell>
          <cell r="W3379">
            <v>0</v>
          </cell>
          <cell r="X3379">
            <v>0</v>
          </cell>
          <cell r="Y3379">
            <v>0</v>
          </cell>
          <cell r="Z3379">
            <v>0</v>
          </cell>
          <cell r="AA3379">
            <v>0</v>
          </cell>
          <cell r="AB3379">
            <v>0</v>
          </cell>
          <cell r="AC3379">
            <v>0</v>
          </cell>
          <cell r="AD3379">
            <v>0</v>
          </cell>
          <cell r="AE3379" t="e">
            <v>#REF!</v>
          </cell>
          <cell r="AF3379" t="e">
            <v>#REF!</v>
          </cell>
          <cell r="AI3379">
            <v>36200</v>
          </cell>
          <cell r="AJ3379">
            <v>56182400</v>
          </cell>
        </row>
        <row r="3380">
          <cell r="A3380" t="str">
            <v>B40150</v>
          </cell>
          <cell r="B3380">
            <v>10818</v>
          </cell>
          <cell r="C3380">
            <v>1847</v>
          </cell>
          <cell r="E3380" t="str">
            <v>Măng sông nối ống PPR D25</v>
          </cell>
          <cell r="F3380">
            <v>0</v>
          </cell>
          <cell r="G3380">
            <v>0</v>
          </cell>
          <cell r="H3380" t="str">
            <v>cái</v>
          </cell>
          <cell r="I3380">
            <v>440</v>
          </cell>
          <cell r="J3380">
            <v>4000</v>
          </cell>
          <cell r="K3380">
            <v>1760000</v>
          </cell>
          <cell r="M3380" t="str">
            <v>Tiền Phong</v>
          </cell>
          <cell r="N3380">
            <v>0</v>
          </cell>
          <cell r="O3380" t="str">
            <v>Việt Nam</v>
          </cell>
          <cell r="Q3380">
            <v>100</v>
          </cell>
          <cell r="R3380">
            <v>3923.41</v>
          </cell>
          <cell r="S3380">
            <v>0</v>
          </cell>
          <cell r="T3380">
            <v>440</v>
          </cell>
          <cell r="U3380">
            <v>4023</v>
          </cell>
          <cell r="V3380">
            <v>1770120</v>
          </cell>
          <cell r="W3380">
            <v>0</v>
          </cell>
          <cell r="X3380">
            <v>0</v>
          </cell>
          <cell r="Y3380">
            <v>0</v>
          </cell>
          <cell r="Z3380">
            <v>0</v>
          </cell>
          <cell r="AA3380">
            <v>0</v>
          </cell>
          <cell r="AB3380">
            <v>0</v>
          </cell>
          <cell r="AC3380">
            <v>0</v>
          </cell>
          <cell r="AD3380">
            <v>0</v>
          </cell>
          <cell r="AE3380" t="e">
            <v>#REF!</v>
          </cell>
          <cell r="AF3380" t="e">
            <v>#REF!</v>
          </cell>
          <cell r="AI3380">
            <v>4000</v>
          </cell>
          <cell r="AJ3380">
            <v>1760000</v>
          </cell>
        </row>
        <row r="3381">
          <cell r="A3381" t="str">
            <v>B40151</v>
          </cell>
          <cell r="B3381">
            <v>10819</v>
          </cell>
          <cell r="C3381">
            <v>1847</v>
          </cell>
          <cell r="E3381" t="str">
            <v>Măng sông nối ống PPR D20</v>
          </cell>
          <cell r="F3381">
            <v>0</v>
          </cell>
          <cell r="G3381">
            <v>0</v>
          </cell>
          <cell r="H3381" t="str">
            <v>cái</v>
          </cell>
          <cell r="I3381">
            <v>2148</v>
          </cell>
          <cell r="J3381">
            <v>2200</v>
          </cell>
          <cell r="K3381">
            <v>4725600</v>
          </cell>
          <cell r="M3381" t="str">
            <v>Tiền Phong</v>
          </cell>
          <cell r="N3381">
            <v>0</v>
          </cell>
          <cell r="O3381" t="str">
            <v>Việt Nam</v>
          </cell>
          <cell r="Q3381">
            <v>100</v>
          </cell>
          <cell r="R3381">
            <v>2338.94</v>
          </cell>
          <cell r="S3381">
            <v>0</v>
          </cell>
          <cell r="T3381">
            <v>2148</v>
          </cell>
          <cell r="U3381">
            <v>2235</v>
          </cell>
          <cell r="V3381">
            <v>4800780</v>
          </cell>
          <cell r="W3381">
            <v>0</v>
          </cell>
          <cell r="X3381">
            <v>0</v>
          </cell>
          <cell r="Y3381">
            <v>0</v>
          </cell>
          <cell r="Z3381">
            <v>0</v>
          </cell>
          <cell r="AA3381">
            <v>0</v>
          </cell>
          <cell r="AB3381">
            <v>0</v>
          </cell>
          <cell r="AC3381">
            <v>0</v>
          </cell>
          <cell r="AD3381">
            <v>0</v>
          </cell>
          <cell r="AE3381" t="e">
            <v>#REF!</v>
          </cell>
          <cell r="AF3381" t="e">
            <v>#REF!</v>
          </cell>
          <cell r="AI3381">
            <v>2200</v>
          </cell>
          <cell r="AJ3381">
            <v>4725600</v>
          </cell>
        </row>
        <row r="3382">
          <cell r="A3382" t="str">
            <v>B40152</v>
          </cell>
          <cell r="B3382">
            <v>10820</v>
          </cell>
          <cell r="C3382">
            <v>1847</v>
          </cell>
          <cell r="E3382" t="str">
            <v>Nút bịt ren kẽm D15</v>
          </cell>
          <cell r="F3382">
            <v>0</v>
          </cell>
          <cell r="G3382">
            <v>0</v>
          </cell>
          <cell r="H3382" t="str">
            <v>cái</v>
          </cell>
          <cell r="I3382">
            <v>4264</v>
          </cell>
          <cell r="J3382">
            <v>4200</v>
          </cell>
          <cell r="K3382">
            <v>17908800</v>
          </cell>
          <cell r="M3382" t="str">
            <v>Tiền Phong</v>
          </cell>
          <cell r="N3382">
            <v>0</v>
          </cell>
          <cell r="O3382" t="str">
            <v>Việt Nam</v>
          </cell>
          <cell r="Q3382">
            <v>100</v>
          </cell>
          <cell r="R3382">
            <v>4150</v>
          </cell>
          <cell r="S3382">
            <v>0</v>
          </cell>
          <cell r="T3382">
            <v>4264</v>
          </cell>
          <cell r="U3382">
            <v>4246.5</v>
          </cell>
          <cell r="V3382">
            <v>18107076</v>
          </cell>
          <cell r="W3382">
            <v>0</v>
          </cell>
          <cell r="X3382">
            <v>0</v>
          </cell>
          <cell r="Y3382">
            <v>0</v>
          </cell>
          <cell r="Z3382">
            <v>0</v>
          </cell>
          <cell r="AA3382">
            <v>0</v>
          </cell>
          <cell r="AB3382">
            <v>0</v>
          </cell>
          <cell r="AC3382">
            <v>0</v>
          </cell>
          <cell r="AD3382">
            <v>0</v>
          </cell>
          <cell r="AE3382" t="e">
            <v>#REF!</v>
          </cell>
          <cell r="AF3382" t="e">
            <v>#REF!</v>
          </cell>
          <cell r="AI3382">
            <v>4200</v>
          </cell>
          <cell r="AJ3382">
            <v>17908800</v>
          </cell>
        </row>
        <row r="3383">
          <cell r="A3383" t="str">
            <v>B40153</v>
          </cell>
          <cell r="B3383">
            <v>10821</v>
          </cell>
          <cell r="C3383">
            <v>1847</v>
          </cell>
          <cell r="E3383" t="str">
            <v>Nối ren trong D20 1/2"</v>
          </cell>
          <cell r="F3383">
            <v>0</v>
          </cell>
          <cell r="G3383">
            <v>0</v>
          </cell>
          <cell r="H3383" t="str">
            <v>cái</v>
          </cell>
          <cell r="I3383">
            <v>464</v>
          </cell>
          <cell r="J3383">
            <v>28600</v>
          </cell>
          <cell r="K3383">
            <v>13270400</v>
          </cell>
        </row>
      </sheetData>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73FD-B098-4167-9378-C44DA6DA7810}">
  <dimension ref="A1:E27"/>
  <sheetViews>
    <sheetView tabSelected="1" workbookViewId="0">
      <selection activeCell="C21" sqref="C21"/>
    </sheetView>
  </sheetViews>
  <sheetFormatPr defaultRowHeight="15"/>
  <cols>
    <col min="1" max="1" width="3.5703125" style="887" bestFit="1" customWidth="1"/>
    <col min="2" max="2" width="55.140625" style="887" bestFit="1" customWidth="1"/>
    <col min="3" max="3" width="33.28515625" style="910" customWidth="1"/>
    <col min="4" max="4" width="23.7109375" style="910" customWidth="1"/>
    <col min="5" max="5" width="12.5703125" style="887" bestFit="1" customWidth="1"/>
    <col min="6" max="16384" width="9.140625" style="887"/>
  </cols>
  <sheetData>
    <row r="1" spans="1:5">
      <c r="E1" s="888" t="s">
        <v>2313</v>
      </c>
    </row>
    <row r="2" spans="1:5" ht="24" customHeight="1">
      <c r="A2" s="943" t="s">
        <v>2330</v>
      </c>
      <c r="B2" s="943"/>
      <c r="C2" s="943"/>
      <c r="D2" s="943"/>
      <c r="E2" s="943"/>
    </row>
    <row r="3" spans="1:5" s="907" customFormat="1" ht="20.100000000000001" customHeight="1">
      <c r="A3" s="49" t="s">
        <v>0</v>
      </c>
      <c r="B3" s="916"/>
      <c r="C3" s="916"/>
      <c r="D3" s="911"/>
      <c r="E3" s="906"/>
    </row>
    <row r="4" spans="1:5" s="907" customFormat="1" ht="20.100000000000001" customHeight="1">
      <c r="A4" s="49" t="s">
        <v>1</v>
      </c>
      <c r="B4" s="916"/>
      <c r="C4" s="916"/>
      <c r="D4" s="911"/>
      <c r="E4" s="906"/>
    </row>
    <row r="5" spans="1:5" s="907" customFormat="1" ht="20.100000000000001" customHeight="1">
      <c r="A5" s="49" t="s">
        <v>2861</v>
      </c>
      <c r="B5" s="916"/>
      <c r="C5" s="916"/>
      <c r="D5" s="911"/>
      <c r="E5" s="906"/>
    </row>
    <row r="6" spans="1:5" ht="6.75" customHeight="1"/>
    <row r="7" spans="1:5" s="888" customFormat="1" ht="18" customHeight="1">
      <c r="A7" s="944" t="s">
        <v>730</v>
      </c>
      <c r="B7" s="944" t="s">
        <v>2314</v>
      </c>
      <c r="C7" s="945" t="s">
        <v>2315</v>
      </c>
      <c r="D7" s="945"/>
      <c r="E7" s="944" t="s">
        <v>5</v>
      </c>
    </row>
    <row r="8" spans="1:5" s="888" customFormat="1" ht="22.5" customHeight="1">
      <c r="A8" s="944"/>
      <c r="B8" s="944"/>
      <c r="C8" s="915" t="s">
        <v>2316</v>
      </c>
      <c r="D8" s="915" t="s">
        <v>2317</v>
      </c>
      <c r="E8" s="944"/>
    </row>
    <row r="9" spans="1:5" ht="21.95" customHeight="1">
      <c r="A9" s="318" t="s">
        <v>111</v>
      </c>
      <c r="B9" s="319" t="s">
        <v>112</v>
      </c>
      <c r="C9" s="924">
        <f>SUBTOTAL(9,C10:C14)</f>
        <v>175694423743.73746</v>
      </c>
      <c r="D9" s="924">
        <f>SUBTOTAL(9,D10:D14)</f>
        <v>172406583751.67218</v>
      </c>
      <c r="E9" s="320"/>
    </row>
    <row r="10" spans="1:5" ht="21.95" customHeight="1">
      <c r="A10" s="321" t="s">
        <v>113</v>
      </c>
      <c r="B10" s="322" t="s">
        <v>2318</v>
      </c>
      <c r="C10" s="925">
        <f>'1. HT điện'!Q9</f>
        <v>83870082567.970001</v>
      </c>
      <c r="D10" s="925">
        <f>'1. HT điện'!R9</f>
        <v>79743614085</v>
      </c>
      <c r="E10" s="323"/>
    </row>
    <row r="11" spans="1:5" ht="21.95" customHeight="1">
      <c r="A11" s="321" t="s">
        <v>114</v>
      </c>
      <c r="B11" s="322" t="s">
        <v>2319</v>
      </c>
      <c r="C11" s="925">
        <f>'2. HT điện nhẹ'!Q9</f>
        <v>3012942309.5249996</v>
      </c>
      <c r="D11" s="925">
        <f>'2. HT điện nhẹ'!R9</f>
        <v>2429901290</v>
      </c>
      <c r="E11" s="323"/>
    </row>
    <row r="12" spans="1:5" ht="21.95" customHeight="1">
      <c r="A12" s="321" t="s">
        <v>144</v>
      </c>
      <c r="B12" s="322" t="s">
        <v>2320</v>
      </c>
      <c r="C12" s="925">
        <f>'3. HT CTN'!Q9</f>
        <v>36031654327.079994</v>
      </c>
      <c r="D12" s="925">
        <f>'3. HT CTN'!R9</f>
        <v>36276380384</v>
      </c>
      <c r="E12" s="323"/>
    </row>
    <row r="13" spans="1:5" ht="21.95" customHeight="1">
      <c r="A13" s="321" t="s">
        <v>483</v>
      </c>
      <c r="B13" s="322" t="s">
        <v>2321</v>
      </c>
      <c r="C13" s="925">
        <f>'4.1 ĐH VRV'!AF9+'4.2 Quạt'!AC9+'4.3 DHKK &amp; TG'!Q9</f>
        <v>51250971495.783089</v>
      </c>
      <c r="D13" s="925">
        <f>'4.1 ĐH VRV'!AG9+'4.2 Quạt'!AD9+'4.3 DHKK &amp; TG'!R9</f>
        <v>52425720215.147194</v>
      </c>
      <c r="E13" s="323"/>
    </row>
    <row r="14" spans="1:5" ht="21.95" customHeight="1">
      <c r="A14" s="321" t="s">
        <v>516</v>
      </c>
      <c r="B14" s="322" t="s">
        <v>2322</v>
      </c>
      <c r="C14" s="925">
        <f>'5. Ngăn cháy lan'!Q9</f>
        <v>1528773043.379384</v>
      </c>
      <c r="D14" s="925">
        <f>'5. Ngăn cháy lan'!R9</f>
        <v>1530967777.5250001</v>
      </c>
      <c r="E14" s="323"/>
    </row>
    <row r="15" spans="1:5" ht="21.95" customHeight="1">
      <c r="A15" s="318" t="s">
        <v>1135</v>
      </c>
      <c r="B15" s="319" t="s">
        <v>2323</v>
      </c>
      <c r="C15" s="924">
        <f>SUBTOTAL(9,C16:C18)</f>
        <v>0</v>
      </c>
      <c r="D15" s="924">
        <f>SUBTOTAL(9,D16:D18)</f>
        <v>2056393860</v>
      </c>
      <c r="E15" s="320"/>
    </row>
    <row r="16" spans="1:5" ht="21.95" customHeight="1">
      <c r="A16" s="321" t="s">
        <v>113</v>
      </c>
      <c r="B16" s="322" t="s">
        <v>2318</v>
      </c>
      <c r="C16" s="925">
        <f>'1. HT điện'!Q2682</f>
        <v>0</v>
      </c>
      <c r="D16" s="925">
        <f>'1. HT điện'!R2682</f>
        <v>441506970</v>
      </c>
      <c r="E16" s="323"/>
    </row>
    <row r="17" spans="1:5" ht="21.95" customHeight="1">
      <c r="A17" s="321" t="s">
        <v>144</v>
      </c>
      <c r="B17" s="322" t="s">
        <v>2320</v>
      </c>
      <c r="C17" s="925">
        <f>'3. HT CTN'!Q814</f>
        <v>0</v>
      </c>
      <c r="D17" s="925">
        <f>'3. HT CTN'!R814</f>
        <v>905142910</v>
      </c>
      <c r="E17" s="323"/>
    </row>
    <row r="18" spans="1:5" ht="21.95" customHeight="1">
      <c r="A18" s="321" t="s">
        <v>483</v>
      </c>
      <c r="B18" s="322" t="s">
        <v>2321</v>
      </c>
      <c r="C18" s="925">
        <f>'4.1 ĐH VRV'!AF49+'4.2 Quạt'!AC145+'4.3 DHKK &amp; TG'!Q1110</f>
        <v>0</v>
      </c>
      <c r="D18" s="925">
        <f>'4.1 ĐH VRV'!AG49+'4.2 Quạt'!AD145+'4.3 DHKK &amp; TG'!R1110</f>
        <v>709743980</v>
      </c>
      <c r="E18" s="323"/>
    </row>
    <row r="19" spans="1:5" ht="21.95" customHeight="1">
      <c r="A19" s="318" t="s">
        <v>2297</v>
      </c>
      <c r="B19" s="319" t="s">
        <v>2324</v>
      </c>
      <c r="C19" s="924">
        <f>C15+C9</f>
        <v>175694423743.73746</v>
      </c>
      <c r="D19" s="924">
        <f>D15+D9</f>
        <v>174462977611.67218</v>
      </c>
      <c r="E19" s="320"/>
    </row>
    <row r="20" spans="1:5" ht="21.95" customHeight="1">
      <c r="A20" s="321"/>
      <c r="B20" s="322" t="s">
        <v>2325</v>
      </c>
      <c r="C20" s="925">
        <f>C19*8%</f>
        <v>14055553899.498997</v>
      </c>
      <c r="D20" s="925">
        <f>D19*8%</f>
        <v>13957038208.933775</v>
      </c>
      <c r="E20" s="323"/>
    </row>
    <row r="21" spans="1:5" ht="21" customHeight="1">
      <c r="A21" s="318" t="s">
        <v>2326</v>
      </c>
      <c r="B21" s="319" t="s">
        <v>2327</v>
      </c>
      <c r="C21" s="924">
        <f>ROUND(C19+C20,-3)</f>
        <v>189749978000</v>
      </c>
      <c r="D21" s="924">
        <f>ROUND(D19+D20,-3)</f>
        <v>188420016000</v>
      </c>
      <c r="E21" s="320"/>
    </row>
    <row r="22" spans="1:5" ht="9" hidden="1" customHeight="1"/>
    <row r="23" spans="1:5" s="907" customFormat="1" ht="20.100000000000001" customHeight="1">
      <c r="A23" s="908" t="s">
        <v>2870</v>
      </c>
      <c r="C23" s="912"/>
      <c r="D23" s="912"/>
      <c r="E23" s="909"/>
    </row>
    <row r="24" spans="1:5" s="907" customFormat="1" ht="16.5" customHeight="1">
      <c r="C24" s="940" t="s">
        <v>2328</v>
      </c>
      <c r="D24" s="940"/>
      <c r="E24" s="940"/>
    </row>
    <row r="25" spans="1:5" s="907" customFormat="1" ht="15.75" customHeight="1">
      <c r="C25" s="940" t="s">
        <v>2329</v>
      </c>
      <c r="D25" s="940"/>
      <c r="E25" s="940"/>
    </row>
    <row r="26" spans="1:5" s="907" customFormat="1" ht="15.75" customHeight="1">
      <c r="C26" s="913" t="s">
        <v>2862</v>
      </c>
      <c r="D26" s="941" t="s">
        <v>2863</v>
      </c>
      <c r="E26" s="941"/>
    </row>
    <row r="27" spans="1:5" s="907" customFormat="1" ht="32.25" customHeight="1">
      <c r="C27" s="914" t="s">
        <v>2864</v>
      </c>
      <c r="D27" s="942" t="s">
        <v>2865</v>
      </c>
      <c r="E27" s="942"/>
    </row>
  </sheetData>
  <mergeCells count="9">
    <mergeCell ref="C24:E24"/>
    <mergeCell ref="C25:E25"/>
    <mergeCell ref="D26:E26"/>
    <mergeCell ref="D27:E27"/>
    <mergeCell ref="A2:E2"/>
    <mergeCell ref="A7:A8"/>
    <mergeCell ref="B7:B8"/>
    <mergeCell ref="C7:D7"/>
    <mergeCell ref="E7:E8"/>
  </mergeCells>
  <printOptions horizontalCentered="1"/>
  <pageMargins left="0.5" right="0.5" top="0.3" bottom="0.3"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CB1DD-61CD-406D-AE22-DE5739E5EFA3}">
  <sheetPr>
    <tabColor rgb="FF00B0F0"/>
  </sheetPr>
  <dimension ref="A1:T2693"/>
  <sheetViews>
    <sheetView topLeftCell="A4" zoomScaleNormal="100" zoomScaleSheetLayoutView="85" workbookViewId="0">
      <pane xSplit="6" ySplit="5" topLeftCell="J2684" activePane="bottomRight" state="frozen"/>
      <selection activeCell="A4" sqref="A4"/>
      <selection pane="topRight" activeCell="G4" sqref="G4"/>
      <selection pane="bottomLeft" activeCell="A9" sqref="A9"/>
      <selection pane="bottomRight" activeCell="T2693" sqref="T2693"/>
    </sheetView>
  </sheetViews>
  <sheetFormatPr defaultColWidth="8.85546875" defaultRowHeight="15"/>
  <cols>
    <col min="1" max="1" width="7.28515625" style="362" customWidth="1"/>
    <col min="2" max="2" width="39.85546875" style="342" customWidth="1"/>
    <col min="3" max="3" width="8.42578125" style="342" customWidth="1"/>
    <col min="4" max="4" width="12.7109375" style="341" customWidth="1"/>
    <col min="5" max="5" width="15.28515625" style="236" customWidth="1"/>
    <col min="6" max="6" width="13.28515625" style="386" customWidth="1"/>
    <col min="7" max="7" width="24.85546875" style="236" customWidth="1"/>
    <col min="8" max="8" width="18.5703125" style="236" customWidth="1"/>
    <col min="9" max="9" width="16.28515625" style="576" customWidth="1"/>
    <col min="10" max="10" width="12.85546875" style="576" customWidth="1"/>
    <col min="11" max="15" width="14.7109375" style="434" customWidth="1"/>
    <col min="16" max="16" width="15.7109375" style="434" customWidth="1"/>
    <col min="17" max="18" width="18.7109375" style="434" customWidth="1"/>
    <col min="19" max="19" width="11.5703125" style="236" customWidth="1"/>
    <col min="20" max="16384" width="8.85546875" style="342"/>
  </cols>
  <sheetData>
    <row r="1" spans="1:19" ht="30" customHeight="1">
      <c r="A1" s="599" t="s">
        <v>0</v>
      </c>
      <c r="B1" s="600"/>
      <c r="C1" s="601"/>
      <c r="D1" s="602"/>
      <c r="E1" s="603"/>
      <c r="F1" s="604"/>
      <c r="G1" s="603"/>
    </row>
    <row r="2" spans="1:19" ht="30" customHeight="1">
      <c r="A2" s="599" t="s">
        <v>1</v>
      </c>
      <c r="B2" s="600"/>
      <c r="C2" s="601"/>
      <c r="D2" s="602"/>
      <c r="E2" s="603"/>
      <c r="F2" s="604"/>
      <c r="G2" s="603"/>
    </row>
    <row r="3" spans="1:19" ht="30" customHeight="1">
      <c r="A3" s="599" t="s">
        <v>2</v>
      </c>
      <c r="B3" s="605"/>
      <c r="C3" s="606"/>
      <c r="D3" s="602"/>
      <c r="E3" s="603"/>
      <c r="F3" s="604"/>
      <c r="G3" s="603"/>
    </row>
    <row r="4" spans="1:19">
      <c r="A4" s="2"/>
      <c r="B4" s="3"/>
      <c r="C4" s="4"/>
      <c r="E4" s="27"/>
      <c r="F4" s="387"/>
      <c r="G4" s="27"/>
      <c r="H4" s="27"/>
      <c r="I4" s="577"/>
      <c r="J4" s="577"/>
      <c r="K4" s="435"/>
      <c r="L4" s="435"/>
      <c r="M4" s="435"/>
      <c r="N4" s="435"/>
      <c r="O4" s="435"/>
      <c r="P4" s="435"/>
      <c r="Q4" s="435"/>
      <c r="R4" s="435"/>
      <c r="S4" s="27"/>
    </row>
    <row r="5" spans="1:19" ht="35.25" customHeight="1">
      <c r="A5" s="947" t="s">
        <v>1873</v>
      </c>
      <c r="B5" s="948"/>
      <c r="C5" s="948"/>
      <c r="D5" s="948"/>
      <c r="E5" s="949"/>
      <c r="F5" s="963" t="s">
        <v>2331</v>
      </c>
      <c r="G5" s="963"/>
      <c r="H5" s="963"/>
      <c r="I5" s="963"/>
      <c r="J5" s="963"/>
      <c r="K5" s="963"/>
      <c r="L5" s="963"/>
      <c r="M5" s="963"/>
      <c r="N5" s="963"/>
      <c r="O5" s="963"/>
      <c r="P5" s="963"/>
      <c r="Q5" s="963"/>
      <c r="R5" s="963"/>
      <c r="S5" s="963"/>
    </row>
    <row r="6" spans="1:19" ht="35.25" customHeight="1">
      <c r="A6" s="965" t="s">
        <v>3</v>
      </c>
      <c r="B6" s="957" t="s">
        <v>1874</v>
      </c>
      <c r="C6" s="959" t="s">
        <v>4</v>
      </c>
      <c r="D6" s="961" t="s">
        <v>1875</v>
      </c>
      <c r="E6" s="950" t="s">
        <v>5</v>
      </c>
      <c r="F6" s="952" t="s">
        <v>1876</v>
      </c>
      <c r="G6" s="953" t="s">
        <v>1877</v>
      </c>
      <c r="H6" s="953"/>
      <c r="I6" s="953"/>
      <c r="J6" s="953"/>
      <c r="K6" s="954" t="s">
        <v>1878</v>
      </c>
      <c r="L6" s="954"/>
      <c r="M6" s="954"/>
      <c r="N6" s="954"/>
      <c r="O6" s="954"/>
      <c r="P6" s="954"/>
      <c r="Q6" s="955" t="s">
        <v>1879</v>
      </c>
      <c r="R6" s="956"/>
      <c r="S6" s="946" t="s">
        <v>5</v>
      </c>
    </row>
    <row r="7" spans="1:19" ht="41.25" customHeight="1">
      <c r="A7" s="966"/>
      <c r="B7" s="958"/>
      <c r="C7" s="960"/>
      <c r="D7" s="962"/>
      <c r="E7" s="951"/>
      <c r="F7" s="952"/>
      <c r="G7" s="607" t="s">
        <v>1880</v>
      </c>
      <c r="H7" s="607" t="s">
        <v>1856</v>
      </c>
      <c r="I7" s="607" t="s">
        <v>1857</v>
      </c>
      <c r="J7" s="607" t="s">
        <v>1858</v>
      </c>
      <c r="K7" s="608" t="s">
        <v>1859</v>
      </c>
      <c r="L7" s="608" t="s">
        <v>1868</v>
      </c>
      <c r="M7" s="608" t="s">
        <v>1881</v>
      </c>
      <c r="N7" s="608" t="s">
        <v>1882</v>
      </c>
      <c r="O7" s="608" t="s">
        <v>1860</v>
      </c>
      <c r="P7" s="608" t="s">
        <v>1883</v>
      </c>
      <c r="Q7" s="608" t="s">
        <v>1884</v>
      </c>
      <c r="R7" s="608" t="s">
        <v>1885</v>
      </c>
      <c r="S7" s="946"/>
    </row>
    <row r="8" spans="1:19" ht="28.5" customHeight="1">
      <c r="A8" s="609">
        <v>1</v>
      </c>
      <c r="B8" s="610">
        <v>2</v>
      </c>
      <c r="C8" s="611" t="s">
        <v>737</v>
      </c>
      <c r="D8" s="611">
        <v>4</v>
      </c>
      <c r="E8" s="612">
        <v>5</v>
      </c>
      <c r="F8" s="613">
        <v>6</v>
      </c>
      <c r="G8" s="613">
        <v>7</v>
      </c>
      <c r="H8" s="613">
        <v>8</v>
      </c>
      <c r="I8" s="613">
        <v>9</v>
      </c>
      <c r="J8" s="613">
        <v>10</v>
      </c>
      <c r="K8" s="613">
        <v>11</v>
      </c>
      <c r="L8" s="613">
        <v>12</v>
      </c>
      <c r="M8" s="613">
        <v>13</v>
      </c>
      <c r="N8" s="613">
        <v>14</v>
      </c>
      <c r="O8" s="613">
        <v>15</v>
      </c>
      <c r="P8" s="614" t="s">
        <v>1886</v>
      </c>
      <c r="Q8" s="614" t="s">
        <v>1887</v>
      </c>
      <c r="R8" s="614" t="s">
        <v>1888</v>
      </c>
      <c r="S8" s="613">
        <v>19</v>
      </c>
    </row>
    <row r="9" spans="1:19" ht="38.25" customHeight="1">
      <c r="A9" s="615" t="s">
        <v>111</v>
      </c>
      <c r="B9" s="616" t="s">
        <v>112</v>
      </c>
      <c r="C9" s="617"/>
      <c r="D9" s="618"/>
      <c r="E9" s="619"/>
      <c r="F9" s="620"/>
      <c r="G9" s="621"/>
      <c r="H9" s="621"/>
      <c r="I9" s="622"/>
      <c r="J9" s="622"/>
      <c r="K9" s="623"/>
      <c r="L9" s="623"/>
      <c r="M9" s="623"/>
      <c r="N9" s="623"/>
      <c r="O9" s="623"/>
      <c r="P9" s="623"/>
      <c r="Q9" s="624">
        <f>SUBTOTAL(9,Q11:Q2682)</f>
        <v>83870082567.970001</v>
      </c>
      <c r="R9" s="624">
        <f>SUBTOTAL(9,R11:R2682)</f>
        <v>79743614085</v>
      </c>
      <c r="S9" s="621"/>
    </row>
    <row r="10" spans="1:19" ht="22.5" customHeight="1">
      <c r="A10" s="267" t="s">
        <v>113</v>
      </c>
      <c r="B10" s="268" t="s">
        <v>1861</v>
      </c>
      <c r="C10" s="268"/>
      <c r="D10" s="343"/>
      <c r="E10" s="344"/>
      <c r="F10" s="389"/>
      <c r="G10" s="346"/>
      <c r="H10" s="345"/>
      <c r="I10" s="578"/>
      <c r="J10" s="578"/>
      <c r="K10" s="437"/>
      <c r="L10" s="437"/>
      <c r="M10" s="437"/>
      <c r="N10" s="437"/>
      <c r="O10" s="437"/>
      <c r="P10" s="437"/>
      <c r="Q10" s="437"/>
      <c r="R10" s="437"/>
      <c r="S10" s="345"/>
    </row>
    <row r="11" spans="1:19" s="348" customFormat="1" ht="39.75" customHeight="1">
      <c r="A11" s="5">
        <f>COUNT($A$10:$A10)+1</f>
        <v>1</v>
      </c>
      <c r="B11" s="183" t="s">
        <v>6</v>
      </c>
      <c r="C11" s="184" t="s">
        <v>7</v>
      </c>
      <c r="D11" s="328">
        <v>1</v>
      </c>
      <c r="E11" s="347"/>
      <c r="F11" s="390">
        <v>1</v>
      </c>
      <c r="G11" s="87"/>
      <c r="H11" s="87"/>
      <c r="I11" s="18" t="s">
        <v>2332</v>
      </c>
      <c r="J11" s="83" t="s">
        <v>2333</v>
      </c>
      <c r="K11" s="439">
        <v>1646024460</v>
      </c>
      <c r="L11" s="439">
        <v>8778300</v>
      </c>
      <c r="M11" s="439">
        <v>44892790</v>
      </c>
      <c r="N11" s="480">
        <f>ROUND((K11+L11+M11)*10%,-1)</f>
        <v>169969560</v>
      </c>
      <c r="O11" s="480">
        <f>ROUND((K11+L11+M11+N11)*7%,-1)</f>
        <v>130876560</v>
      </c>
      <c r="P11" s="481">
        <f>K11+L11+M11+N11+O11</f>
        <v>2000541670</v>
      </c>
      <c r="Q11" s="439">
        <f>P11*D11</f>
        <v>2000541670</v>
      </c>
      <c r="R11" s="439">
        <f>P11*F11</f>
        <v>2000541670</v>
      </c>
      <c r="S11" s="87"/>
    </row>
    <row r="12" spans="1:19">
      <c r="A12" s="6"/>
      <c r="B12" s="185" t="s">
        <v>1894</v>
      </c>
      <c r="C12" s="186" t="s">
        <v>8</v>
      </c>
      <c r="D12" s="329">
        <v>1</v>
      </c>
      <c r="E12" s="349"/>
      <c r="F12" s="391">
        <v>1</v>
      </c>
      <c r="G12" s="237"/>
      <c r="H12" s="237"/>
      <c r="I12" s="44"/>
      <c r="J12" s="44"/>
      <c r="K12" s="439"/>
      <c r="L12" s="439"/>
      <c r="M12" s="439"/>
      <c r="N12" s="439"/>
      <c r="O12" s="439"/>
      <c r="P12" s="439"/>
      <c r="Q12" s="439"/>
      <c r="R12" s="439"/>
      <c r="S12" s="237"/>
    </row>
    <row r="13" spans="1:19">
      <c r="A13" s="6"/>
      <c r="B13" s="187" t="s">
        <v>9</v>
      </c>
      <c r="C13" s="186"/>
      <c r="D13" s="329"/>
      <c r="E13" s="349"/>
      <c r="F13" s="391"/>
      <c r="G13" s="237"/>
      <c r="H13" s="237"/>
      <c r="I13" s="44"/>
      <c r="J13" s="44"/>
      <c r="K13" s="439"/>
      <c r="L13" s="439"/>
      <c r="M13" s="439"/>
      <c r="N13" s="439"/>
      <c r="O13" s="439"/>
      <c r="P13" s="439"/>
      <c r="Q13" s="439"/>
      <c r="R13" s="439"/>
      <c r="S13" s="237"/>
    </row>
    <row r="14" spans="1:19" ht="45">
      <c r="A14" s="6"/>
      <c r="B14" s="185" t="s">
        <v>10</v>
      </c>
      <c r="C14" s="186" t="s">
        <v>8</v>
      </c>
      <c r="D14" s="329">
        <v>2</v>
      </c>
      <c r="E14" s="349"/>
      <c r="F14" s="391">
        <v>2</v>
      </c>
      <c r="G14" s="237"/>
      <c r="H14" s="237"/>
      <c r="I14" s="44"/>
      <c r="J14" s="44"/>
      <c r="K14" s="439"/>
      <c r="L14" s="439"/>
      <c r="M14" s="439"/>
      <c r="N14" s="439"/>
      <c r="O14" s="439"/>
      <c r="P14" s="439"/>
      <c r="Q14" s="439"/>
      <c r="R14" s="439"/>
      <c r="S14" s="237"/>
    </row>
    <row r="15" spans="1:19" ht="30">
      <c r="A15" s="6"/>
      <c r="B15" s="188" t="s">
        <v>11</v>
      </c>
      <c r="C15" s="186" t="s">
        <v>8</v>
      </c>
      <c r="D15" s="329">
        <v>2</v>
      </c>
      <c r="E15" s="349"/>
      <c r="F15" s="391">
        <v>2</v>
      </c>
      <c r="G15" s="237"/>
      <c r="H15" s="237"/>
      <c r="I15" s="44"/>
      <c r="J15" s="44"/>
      <c r="K15" s="439"/>
      <c r="L15" s="439"/>
      <c r="M15" s="439"/>
      <c r="N15" s="439"/>
      <c r="O15" s="439"/>
      <c r="P15" s="439"/>
      <c r="Q15" s="439"/>
      <c r="R15" s="439"/>
      <c r="S15" s="237"/>
    </row>
    <row r="16" spans="1:19" ht="30">
      <c r="A16" s="6"/>
      <c r="B16" s="188" t="s">
        <v>12</v>
      </c>
      <c r="C16" s="186" t="s">
        <v>8</v>
      </c>
      <c r="D16" s="329">
        <v>2</v>
      </c>
      <c r="E16" s="349"/>
      <c r="F16" s="391">
        <v>2</v>
      </c>
      <c r="G16" s="237"/>
      <c r="H16" s="237"/>
      <c r="I16" s="44"/>
      <c r="J16" s="44"/>
      <c r="K16" s="439"/>
      <c r="L16" s="439"/>
      <c r="M16" s="439"/>
      <c r="N16" s="439"/>
      <c r="O16" s="439"/>
      <c r="P16" s="439"/>
      <c r="Q16" s="439"/>
      <c r="R16" s="439"/>
      <c r="S16" s="237"/>
    </row>
    <row r="17" spans="1:19" ht="30">
      <c r="A17" s="6"/>
      <c r="B17" s="185" t="s">
        <v>13</v>
      </c>
      <c r="C17" s="186" t="s">
        <v>8</v>
      </c>
      <c r="D17" s="329">
        <v>2</v>
      </c>
      <c r="E17" s="349"/>
      <c r="F17" s="391">
        <v>2</v>
      </c>
      <c r="G17" s="237"/>
      <c r="H17" s="237"/>
      <c r="I17" s="44"/>
      <c r="J17" s="44"/>
      <c r="K17" s="439"/>
      <c r="L17" s="439"/>
      <c r="M17" s="439"/>
      <c r="N17" s="439"/>
      <c r="O17" s="439"/>
      <c r="P17" s="439"/>
      <c r="Q17" s="439"/>
      <c r="R17" s="439"/>
      <c r="S17" s="237"/>
    </row>
    <row r="18" spans="1:19" ht="30">
      <c r="A18" s="6"/>
      <c r="B18" s="185" t="s">
        <v>14</v>
      </c>
      <c r="C18" s="186" t="s">
        <v>8</v>
      </c>
      <c r="D18" s="329">
        <v>2</v>
      </c>
      <c r="E18" s="349"/>
      <c r="F18" s="391">
        <v>2</v>
      </c>
      <c r="G18" s="237"/>
      <c r="H18" s="237"/>
      <c r="I18" s="44"/>
      <c r="J18" s="44"/>
      <c r="K18" s="439"/>
      <c r="L18" s="439"/>
      <c r="M18" s="439"/>
      <c r="N18" s="439"/>
      <c r="O18" s="439"/>
      <c r="P18" s="439"/>
      <c r="Q18" s="439"/>
      <c r="R18" s="439"/>
      <c r="S18" s="237"/>
    </row>
    <row r="19" spans="1:19">
      <c r="A19" s="6"/>
      <c r="B19" s="185" t="s">
        <v>15</v>
      </c>
      <c r="C19" s="186" t="s">
        <v>8</v>
      </c>
      <c r="D19" s="329">
        <v>2</v>
      </c>
      <c r="E19" s="349"/>
      <c r="F19" s="391">
        <v>2</v>
      </c>
      <c r="G19" s="237"/>
      <c r="H19" s="237"/>
      <c r="I19" s="44"/>
      <c r="J19" s="44"/>
      <c r="K19" s="439"/>
      <c r="L19" s="439"/>
      <c r="M19" s="439"/>
      <c r="N19" s="439"/>
      <c r="O19" s="439"/>
      <c r="P19" s="439"/>
      <c r="Q19" s="439"/>
      <c r="R19" s="439"/>
      <c r="S19" s="237"/>
    </row>
    <row r="20" spans="1:19">
      <c r="A20" s="6"/>
      <c r="B20" s="185" t="s">
        <v>16</v>
      </c>
      <c r="C20" s="186" t="s">
        <v>17</v>
      </c>
      <c r="D20" s="329">
        <v>1</v>
      </c>
      <c r="E20" s="349"/>
      <c r="F20" s="391">
        <v>1</v>
      </c>
      <c r="G20" s="237"/>
      <c r="H20" s="237"/>
      <c r="I20" s="44"/>
      <c r="J20" s="44"/>
      <c r="K20" s="439"/>
      <c r="L20" s="439"/>
      <c r="M20" s="439"/>
      <c r="N20" s="439"/>
      <c r="O20" s="439"/>
      <c r="P20" s="439"/>
      <c r="Q20" s="439"/>
      <c r="R20" s="439"/>
      <c r="S20" s="237"/>
    </row>
    <row r="21" spans="1:19">
      <c r="A21" s="6"/>
      <c r="B21" s="185" t="s">
        <v>18</v>
      </c>
      <c r="C21" s="186" t="s">
        <v>8</v>
      </c>
      <c r="D21" s="329">
        <v>6</v>
      </c>
      <c r="E21" s="349"/>
      <c r="F21" s="391">
        <v>6</v>
      </c>
      <c r="G21" s="237"/>
      <c r="H21" s="237"/>
      <c r="I21" s="44"/>
      <c r="J21" s="44"/>
      <c r="K21" s="439"/>
      <c r="L21" s="439"/>
      <c r="M21" s="439"/>
      <c r="N21" s="439"/>
      <c r="O21" s="439"/>
      <c r="P21" s="439"/>
      <c r="Q21" s="439"/>
      <c r="R21" s="439"/>
      <c r="S21" s="237"/>
    </row>
    <row r="22" spans="1:19">
      <c r="A22" s="8"/>
      <c r="B22" s="189" t="s">
        <v>19</v>
      </c>
      <c r="C22" s="190" t="s">
        <v>20</v>
      </c>
      <c r="D22" s="329">
        <v>12</v>
      </c>
      <c r="E22" s="349"/>
      <c r="F22" s="391">
        <v>12</v>
      </c>
      <c r="G22" s="237"/>
      <c r="H22" s="237"/>
      <c r="I22" s="44"/>
      <c r="J22" s="44"/>
      <c r="K22" s="439"/>
      <c r="L22" s="439"/>
      <c r="M22" s="439"/>
      <c r="N22" s="439"/>
      <c r="O22" s="439"/>
      <c r="P22" s="439"/>
      <c r="Q22" s="439"/>
      <c r="R22" s="439"/>
      <c r="S22" s="237"/>
    </row>
    <row r="23" spans="1:19">
      <c r="A23" s="8"/>
      <c r="B23" s="189" t="s">
        <v>21</v>
      </c>
      <c r="C23" s="190" t="s">
        <v>8</v>
      </c>
      <c r="D23" s="329">
        <v>2</v>
      </c>
      <c r="E23" s="349"/>
      <c r="F23" s="391">
        <v>2</v>
      </c>
      <c r="G23" s="237"/>
      <c r="H23" s="237"/>
      <c r="I23" s="44"/>
      <c r="J23" s="44"/>
      <c r="K23" s="439"/>
      <c r="L23" s="439"/>
      <c r="M23" s="439"/>
      <c r="N23" s="439"/>
      <c r="O23" s="439"/>
      <c r="P23" s="439"/>
      <c r="Q23" s="439"/>
      <c r="R23" s="439"/>
      <c r="S23" s="237"/>
    </row>
    <row r="24" spans="1:19">
      <c r="A24" s="8"/>
      <c r="B24" s="189" t="s">
        <v>22</v>
      </c>
      <c r="C24" s="190" t="s">
        <v>8</v>
      </c>
      <c r="D24" s="329">
        <v>2</v>
      </c>
      <c r="E24" s="349"/>
      <c r="F24" s="391">
        <v>2</v>
      </c>
      <c r="G24" s="237"/>
      <c r="H24" s="237"/>
      <c r="I24" s="44"/>
      <c r="J24" s="44"/>
      <c r="K24" s="439"/>
      <c r="L24" s="439"/>
      <c r="M24" s="439"/>
      <c r="N24" s="439"/>
      <c r="O24" s="439"/>
      <c r="P24" s="439"/>
      <c r="Q24" s="439"/>
      <c r="R24" s="439"/>
      <c r="S24" s="237"/>
    </row>
    <row r="25" spans="1:19">
      <c r="A25" s="8"/>
      <c r="B25" s="189" t="s">
        <v>23</v>
      </c>
      <c r="C25" s="190" t="s">
        <v>8</v>
      </c>
      <c r="D25" s="329">
        <v>6</v>
      </c>
      <c r="E25" s="349"/>
      <c r="F25" s="391">
        <v>6</v>
      </c>
      <c r="G25" s="237"/>
      <c r="H25" s="237"/>
      <c r="I25" s="44"/>
      <c r="J25" s="44"/>
      <c r="K25" s="439"/>
      <c r="L25" s="439"/>
      <c r="M25" s="439"/>
      <c r="N25" s="439"/>
      <c r="O25" s="439"/>
      <c r="P25" s="439"/>
      <c r="Q25" s="439"/>
      <c r="R25" s="439"/>
      <c r="S25" s="237"/>
    </row>
    <row r="26" spans="1:19">
      <c r="A26" s="6"/>
      <c r="B26" s="185" t="s">
        <v>24</v>
      </c>
      <c r="C26" s="186" t="s">
        <v>8</v>
      </c>
      <c r="D26" s="329">
        <v>6</v>
      </c>
      <c r="E26" s="349"/>
      <c r="F26" s="391">
        <v>6</v>
      </c>
      <c r="G26" s="237"/>
      <c r="H26" s="237"/>
      <c r="I26" s="44"/>
      <c r="J26" s="44"/>
      <c r="K26" s="439"/>
      <c r="L26" s="439"/>
      <c r="M26" s="439"/>
      <c r="N26" s="439"/>
      <c r="O26" s="439"/>
      <c r="P26" s="439"/>
      <c r="Q26" s="439"/>
      <c r="R26" s="439"/>
      <c r="S26" s="237"/>
    </row>
    <row r="27" spans="1:19">
      <c r="A27" s="6"/>
      <c r="B27" s="185" t="s">
        <v>25</v>
      </c>
      <c r="C27" s="191" t="s">
        <v>8</v>
      </c>
      <c r="D27" s="329">
        <v>18</v>
      </c>
      <c r="E27" s="349"/>
      <c r="F27" s="391">
        <v>18</v>
      </c>
      <c r="G27" s="237"/>
      <c r="H27" s="237"/>
      <c r="I27" s="44"/>
      <c r="J27" s="44"/>
      <c r="K27" s="439"/>
      <c r="L27" s="439"/>
      <c r="M27" s="439"/>
      <c r="N27" s="439"/>
      <c r="O27" s="439"/>
      <c r="P27" s="439"/>
      <c r="Q27" s="439"/>
      <c r="R27" s="439"/>
      <c r="S27" s="237"/>
    </row>
    <row r="28" spans="1:19">
      <c r="A28" s="6"/>
      <c r="B28" s="187" t="s">
        <v>26</v>
      </c>
      <c r="C28" s="186"/>
      <c r="D28" s="329"/>
      <c r="E28" s="349"/>
      <c r="F28" s="391"/>
      <c r="G28" s="237"/>
      <c r="H28" s="237"/>
      <c r="I28" s="44"/>
      <c r="J28" s="44"/>
      <c r="K28" s="439"/>
      <c r="L28" s="439"/>
      <c r="M28" s="439"/>
      <c r="N28" s="439"/>
      <c r="O28" s="439"/>
      <c r="P28" s="439"/>
      <c r="Q28" s="439"/>
      <c r="R28" s="439"/>
      <c r="S28" s="237"/>
    </row>
    <row r="29" spans="1:19">
      <c r="A29" s="6"/>
      <c r="B29" s="185" t="s">
        <v>27</v>
      </c>
      <c r="C29" s="186" t="s">
        <v>8</v>
      </c>
      <c r="D29" s="329">
        <v>1</v>
      </c>
      <c r="E29" s="349"/>
      <c r="F29" s="391">
        <v>1</v>
      </c>
      <c r="G29" s="237"/>
      <c r="H29" s="237"/>
      <c r="I29" s="44"/>
      <c r="J29" s="44"/>
      <c r="K29" s="439"/>
      <c r="L29" s="439"/>
      <c r="M29" s="439"/>
      <c r="N29" s="439"/>
      <c r="O29" s="439"/>
      <c r="P29" s="439"/>
      <c r="Q29" s="439"/>
      <c r="R29" s="439"/>
      <c r="S29" s="237"/>
    </row>
    <row r="30" spans="1:19" ht="30">
      <c r="A30" s="6"/>
      <c r="B30" s="188" t="str">
        <f>"Motor sạc 220VAC cho " &amp;B29</f>
        <v xml:space="preserve">Motor sạc 220VAC cho ACB Fixed 4P 3000AT 3200AF 65kA </v>
      </c>
      <c r="C30" s="186" t="s">
        <v>8</v>
      </c>
      <c r="D30" s="329">
        <v>1</v>
      </c>
      <c r="E30" s="349"/>
      <c r="F30" s="391">
        <v>1</v>
      </c>
      <c r="G30" s="237"/>
      <c r="H30" s="237"/>
      <c r="I30" s="44"/>
      <c r="J30" s="44"/>
      <c r="K30" s="439"/>
      <c r="L30" s="439"/>
      <c r="M30" s="439"/>
      <c r="N30" s="439"/>
      <c r="O30" s="439"/>
      <c r="P30" s="439"/>
      <c r="Q30" s="439"/>
      <c r="R30" s="439"/>
      <c r="S30" s="237"/>
    </row>
    <row r="31" spans="1:19" ht="30">
      <c r="A31" s="6"/>
      <c r="B31" s="188" t="str">
        <f>"Cuộn đóng 220VAC cho " &amp;B29</f>
        <v xml:space="preserve">Cuộn đóng 220VAC cho ACB Fixed 4P 3000AT 3200AF 65kA </v>
      </c>
      <c r="C31" s="186" t="s">
        <v>8</v>
      </c>
      <c r="D31" s="329">
        <v>1</v>
      </c>
      <c r="E31" s="350"/>
      <c r="F31" s="392">
        <v>1</v>
      </c>
      <c r="G31" s="238"/>
      <c r="H31" s="238"/>
      <c r="I31" s="579"/>
      <c r="J31" s="579"/>
      <c r="K31" s="440"/>
      <c r="L31" s="440"/>
      <c r="M31" s="440"/>
      <c r="N31" s="440"/>
      <c r="O31" s="440"/>
      <c r="P31" s="440"/>
      <c r="Q31" s="440"/>
      <c r="R31" s="439"/>
      <c r="S31" s="237"/>
    </row>
    <row r="32" spans="1:19" ht="30">
      <c r="A32" s="6"/>
      <c r="B32" s="185" t="s">
        <v>13</v>
      </c>
      <c r="C32" s="186" t="s">
        <v>8</v>
      </c>
      <c r="D32" s="329">
        <v>1</v>
      </c>
      <c r="E32" s="351"/>
      <c r="F32" s="393">
        <v>1</v>
      </c>
      <c r="G32" s="239"/>
      <c r="H32" s="239"/>
      <c r="I32" s="580"/>
      <c r="J32" s="580"/>
      <c r="K32" s="441"/>
      <c r="L32" s="441"/>
      <c r="M32" s="441"/>
      <c r="N32" s="441"/>
      <c r="O32" s="441"/>
      <c r="P32" s="441"/>
      <c r="Q32" s="441"/>
      <c r="R32" s="439"/>
      <c r="S32" s="237"/>
    </row>
    <row r="33" spans="1:19">
      <c r="A33" s="324"/>
      <c r="B33" s="192" t="s">
        <v>28</v>
      </c>
      <c r="C33" s="193" t="s">
        <v>8</v>
      </c>
      <c r="D33" s="329">
        <v>1</v>
      </c>
      <c r="E33" s="350"/>
      <c r="F33" s="392">
        <v>1</v>
      </c>
      <c r="G33" s="238"/>
      <c r="H33" s="238"/>
      <c r="I33" s="579"/>
      <c r="J33" s="579"/>
      <c r="K33" s="440"/>
      <c r="L33" s="440"/>
      <c r="M33" s="440"/>
      <c r="N33" s="440"/>
      <c r="O33" s="440"/>
      <c r="P33" s="440"/>
      <c r="Q33" s="440"/>
      <c r="R33" s="439"/>
      <c r="S33" s="237"/>
    </row>
    <row r="34" spans="1:19" ht="30">
      <c r="A34" s="324"/>
      <c r="B34" s="188" t="str">
        <f>"Motor sạc 220VAC cho " &amp;B33</f>
        <v>Motor sạc 220VAC cho ACB 4P 1600AT 1600AF 65kA Fixed</v>
      </c>
      <c r="C34" s="111" t="s">
        <v>8</v>
      </c>
      <c r="D34" s="329">
        <v>1</v>
      </c>
      <c r="E34" s="350"/>
      <c r="F34" s="392">
        <v>1</v>
      </c>
      <c r="G34" s="238"/>
      <c r="H34" s="238"/>
      <c r="I34" s="579"/>
      <c r="J34" s="579"/>
      <c r="K34" s="440"/>
      <c r="L34" s="440"/>
      <c r="M34" s="440"/>
      <c r="N34" s="440"/>
      <c r="O34" s="440"/>
      <c r="P34" s="440"/>
      <c r="Q34" s="440"/>
      <c r="R34" s="439"/>
      <c r="S34" s="237"/>
    </row>
    <row r="35" spans="1:19" ht="30">
      <c r="A35" s="324"/>
      <c r="B35" s="188" t="str">
        <f>"Cuộn đóng 220VAC cho " &amp;B33</f>
        <v>Cuộn đóng 220VAC cho ACB 4P 1600AT 1600AF 65kA Fixed</v>
      </c>
      <c r="C35" s="111" t="s">
        <v>8</v>
      </c>
      <c r="D35" s="329">
        <v>1</v>
      </c>
      <c r="E35" s="351"/>
      <c r="F35" s="393">
        <v>1</v>
      </c>
      <c r="G35" s="239"/>
      <c r="H35" s="239"/>
      <c r="I35" s="580"/>
      <c r="J35" s="580"/>
      <c r="K35" s="441"/>
      <c r="L35" s="441"/>
      <c r="M35" s="441"/>
      <c r="N35" s="441"/>
      <c r="O35" s="441"/>
      <c r="P35" s="441"/>
      <c r="Q35" s="441"/>
      <c r="R35" s="439"/>
      <c r="S35" s="237"/>
    </row>
    <row r="36" spans="1:19" ht="30">
      <c r="A36" s="324"/>
      <c r="B36" s="188" t="str">
        <f>"Cuộn cắt 220VAC cho " &amp;B33</f>
        <v>Cuộn cắt 220VAC cho ACB 4P 1600AT 1600AF 65kA Fixed</v>
      </c>
      <c r="C36" s="111" t="s">
        <v>8</v>
      </c>
      <c r="D36" s="329">
        <v>2</v>
      </c>
      <c r="E36" s="350"/>
      <c r="F36" s="392">
        <v>2</v>
      </c>
      <c r="G36" s="238"/>
      <c r="H36" s="238"/>
      <c r="I36" s="579"/>
      <c r="J36" s="579"/>
      <c r="K36" s="440"/>
      <c r="L36" s="440"/>
      <c r="M36" s="440"/>
      <c r="N36" s="440"/>
      <c r="O36" s="440"/>
      <c r="P36" s="440"/>
      <c r="Q36" s="440"/>
      <c r="R36" s="439"/>
      <c r="S36" s="237"/>
    </row>
    <row r="37" spans="1:19">
      <c r="A37" s="6"/>
      <c r="B37" s="185" t="s">
        <v>18</v>
      </c>
      <c r="C37" s="186" t="s">
        <v>8</v>
      </c>
      <c r="D37" s="329">
        <v>6</v>
      </c>
      <c r="E37" s="350"/>
      <c r="F37" s="392">
        <v>6</v>
      </c>
      <c r="G37" s="238"/>
      <c r="H37" s="238"/>
      <c r="I37" s="579"/>
      <c r="J37" s="579"/>
      <c r="K37" s="440"/>
      <c r="L37" s="440"/>
      <c r="M37" s="440"/>
      <c r="N37" s="440"/>
      <c r="O37" s="440"/>
      <c r="P37" s="440"/>
      <c r="Q37" s="440"/>
      <c r="R37" s="439"/>
      <c r="S37" s="237"/>
    </row>
    <row r="38" spans="1:19">
      <c r="A38" s="324"/>
      <c r="B38" s="188" t="s">
        <v>15</v>
      </c>
      <c r="C38" s="111" t="s">
        <v>8</v>
      </c>
      <c r="D38" s="329">
        <v>2</v>
      </c>
      <c r="E38" s="350"/>
      <c r="F38" s="392">
        <v>2</v>
      </c>
      <c r="G38" s="238"/>
      <c r="H38" s="238"/>
      <c r="I38" s="579"/>
      <c r="J38" s="579"/>
      <c r="K38" s="440"/>
      <c r="L38" s="440"/>
      <c r="M38" s="440"/>
      <c r="N38" s="440"/>
      <c r="O38" s="440"/>
      <c r="P38" s="440"/>
      <c r="Q38" s="440"/>
      <c r="R38" s="439"/>
      <c r="S38" s="237"/>
    </row>
    <row r="39" spans="1:19">
      <c r="A39" s="6"/>
      <c r="B39" s="185" t="s">
        <v>29</v>
      </c>
      <c r="C39" s="186" t="s">
        <v>8</v>
      </c>
      <c r="D39" s="329">
        <v>1</v>
      </c>
      <c r="E39" s="351"/>
      <c r="F39" s="393">
        <v>1</v>
      </c>
      <c r="G39" s="239"/>
      <c r="H39" s="239"/>
      <c r="I39" s="580"/>
      <c r="J39" s="580"/>
      <c r="K39" s="441"/>
      <c r="L39" s="441"/>
      <c r="M39" s="441"/>
      <c r="N39" s="441"/>
      <c r="O39" s="441"/>
      <c r="P39" s="441"/>
      <c r="Q39" s="441"/>
      <c r="R39" s="439"/>
      <c r="S39" s="237"/>
    </row>
    <row r="40" spans="1:19" ht="30">
      <c r="A40" s="324"/>
      <c r="B40" s="188" t="str">
        <f>"Tiếp điểm báo trạng thái cho " &amp;B39</f>
        <v>Tiếp điểm báo trạng thái cho MCCB 4P 1250AT 1250AF 50kA</v>
      </c>
      <c r="C40" s="111" t="s">
        <v>8</v>
      </c>
      <c r="D40" s="329">
        <v>2</v>
      </c>
      <c r="E40" s="350"/>
      <c r="F40" s="392">
        <v>2</v>
      </c>
      <c r="G40" s="238"/>
      <c r="H40" s="238"/>
      <c r="I40" s="579"/>
      <c r="J40" s="579"/>
      <c r="K40" s="440"/>
      <c r="L40" s="440"/>
      <c r="M40" s="440"/>
      <c r="N40" s="440"/>
      <c r="O40" s="440"/>
      <c r="P40" s="440"/>
      <c r="Q40" s="440"/>
      <c r="R40" s="439"/>
      <c r="S40" s="237"/>
    </row>
    <row r="41" spans="1:19">
      <c r="A41" s="6"/>
      <c r="B41" s="185" t="s">
        <v>30</v>
      </c>
      <c r="C41" s="186" t="s">
        <v>8</v>
      </c>
      <c r="D41" s="329">
        <v>1</v>
      </c>
      <c r="E41" s="352"/>
      <c r="F41" s="394">
        <v>1</v>
      </c>
      <c r="G41" s="240"/>
      <c r="H41" s="240"/>
      <c r="I41" s="581"/>
      <c r="J41" s="581"/>
      <c r="K41" s="440"/>
      <c r="L41" s="440"/>
      <c r="M41" s="440"/>
      <c r="N41" s="442"/>
      <c r="O41" s="442"/>
      <c r="P41" s="442"/>
      <c r="Q41" s="440"/>
      <c r="R41" s="439"/>
      <c r="S41" s="87"/>
    </row>
    <row r="42" spans="1:19" ht="30">
      <c r="A42" s="324"/>
      <c r="B42" s="188" t="str">
        <f>"Tiếp điểm báo trạng thái cho " &amp;B41</f>
        <v>Tiếp điểm báo trạng thái cho MCCB 4P 1000AT 1000AF 50kA</v>
      </c>
      <c r="C42" s="111" t="s">
        <v>8</v>
      </c>
      <c r="D42" s="329">
        <v>2</v>
      </c>
      <c r="E42" s="352"/>
      <c r="F42" s="394">
        <v>2</v>
      </c>
      <c r="G42" s="240"/>
      <c r="H42" s="240"/>
      <c r="I42" s="581"/>
      <c r="J42" s="581"/>
      <c r="K42" s="440"/>
      <c r="L42" s="440"/>
      <c r="M42" s="440"/>
      <c r="N42" s="442"/>
      <c r="O42" s="442"/>
      <c r="P42" s="442"/>
      <c r="Q42" s="440"/>
      <c r="R42" s="439"/>
      <c r="S42" s="87"/>
    </row>
    <row r="43" spans="1:19">
      <c r="A43" s="6"/>
      <c r="B43" s="185" t="s">
        <v>31</v>
      </c>
      <c r="C43" s="186" t="s">
        <v>8</v>
      </c>
      <c r="D43" s="329">
        <v>2</v>
      </c>
      <c r="E43" s="350"/>
      <c r="F43" s="392">
        <v>2</v>
      </c>
      <c r="G43" s="238"/>
      <c r="H43" s="238"/>
      <c r="I43" s="579"/>
      <c r="J43" s="579"/>
      <c r="K43" s="440"/>
      <c r="L43" s="440"/>
      <c r="M43" s="440"/>
      <c r="N43" s="440"/>
      <c r="O43" s="440"/>
      <c r="P43" s="440"/>
      <c r="Q43" s="440"/>
      <c r="R43" s="439"/>
      <c r="S43" s="237"/>
    </row>
    <row r="44" spans="1:19" ht="30">
      <c r="A44" s="324"/>
      <c r="B44" s="188" t="str">
        <f>"Tiếp điểm báo trạng thái cho " &amp;B43</f>
        <v>Tiếp điểm báo trạng thái cho MCCB 4P 400AT 400AF 50kA</v>
      </c>
      <c r="C44" s="111" t="s">
        <v>8</v>
      </c>
      <c r="D44" s="329">
        <v>4</v>
      </c>
      <c r="E44" s="349"/>
      <c r="F44" s="391">
        <v>4</v>
      </c>
      <c r="G44" s="237"/>
      <c r="H44" s="237"/>
      <c r="I44" s="44"/>
      <c r="J44" s="44"/>
      <c r="K44" s="439"/>
      <c r="L44" s="439"/>
      <c r="M44" s="439"/>
      <c r="N44" s="439"/>
      <c r="O44" s="439"/>
      <c r="P44" s="439"/>
      <c r="Q44" s="439"/>
      <c r="R44" s="439"/>
      <c r="S44" s="237"/>
    </row>
    <row r="45" spans="1:19">
      <c r="A45" s="6"/>
      <c r="B45" s="185" t="s">
        <v>32</v>
      </c>
      <c r="C45" s="186" t="s">
        <v>8</v>
      </c>
      <c r="D45" s="329">
        <v>1</v>
      </c>
      <c r="E45" s="349"/>
      <c r="F45" s="391">
        <v>1</v>
      </c>
      <c r="G45" s="237"/>
      <c r="H45" s="237"/>
      <c r="I45" s="44"/>
      <c r="J45" s="44"/>
      <c r="K45" s="439"/>
      <c r="L45" s="439"/>
      <c r="M45" s="439"/>
      <c r="N45" s="439"/>
      <c r="O45" s="439"/>
      <c r="P45" s="439"/>
      <c r="Q45" s="439"/>
      <c r="R45" s="439"/>
      <c r="S45" s="237"/>
    </row>
    <row r="46" spans="1:19" ht="30">
      <c r="A46" s="324"/>
      <c r="B46" s="188" t="str">
        <f>"Tiếp điểm báo trạng thái cho " &amp;B45</f>
        <v>Tiếp điểm báo trạng thái cho MCCB 4P 320AT 400AF 50kA</v>
      </c>
      <c r="C46" s="111" t="s">
        <v>8</v>
      </c>
      <c r="D46" s="329">
        <v>2</v>
      </c>
      <c r="E46" s="349"/>
      <c r="F46" s="391">
        <v>2</v>
      </c>
      <c r="G46" s="237"/>
      <c r="H46" s="237"/>
      <c r="I46" s="44"/>
      <c r="J46" s="44"/>
      <c r="K46" s="439"/>
      <c r="L46" s="439"/>
      <c r="M46" s="439"/>
      <c r="N46" s="439"/>
      <c r="O46" s="439"/>
      <c r="P46" s="439"/>
      <c r="Q46" s="439"/>
      <c r="R46" s="439"/>
      <c r="S46" s="237"/>
    </row>
    <row r="47" spans="1:19">
      <c r="A47" s="6"/>
      <c r="B47" s="185" t="s">
        <v>33</v>
      </c>
      <c r="C47" s="186" t="s">
        <v>8</v>
      </c>
      <c r="D47" s="329">
        <v>1</v>
      </c>
      <c r="E47" s="349"/>
      <c r="F47" s="391">
        <v>1</v>
      </c>
      <c r="G47" s="237"/>
      <c r="H47" s="237"/>
      <c r="I47" s="44"/>
      <c r="J47" s="44"/>
      <c r="K47" s="439"/>
      <c r="L47" s="439"/>
      <c r="M47" s="439"/>
      <c r="N47" s="439"/>
      <c r="O47" s="439"/>
      <c r="P47" s="439"/>
      <c r="Q47" s="439"/>
      <c r="R47" s="439"/>
      <c r="S47" s="237"/>
    </row>
    <row r="48" spans="1:19" ht="30">
      <c r="A48" s="324"/>
      <c r="B48" s="188" t="str">
        <f>"Tiếp điểm báo trạng thái cho " &amp;B47</f>
        <v>Tiếp điểm báo trạng thái cho MCCB 4P 250AT 250AF 50kA</v>
      </c>
      <c r="C48" s="111" t="s">
        <v>8</v>
      </c>
      <c r="D48" s="329">
        <v>2</v>
      </c>
      <c r="E48" s="349"/>
      <c r="F48" s="391">
        <v>2</v>
      </c>
      <c r="G48" s="237"/>
      <c r="H48" s="237"/>
      <c r="I48" s="44"/>
      <c r="J48" s="44"/>
      <c r="K48" s="439"/>
      <c r="L48" s="439"/>
      <c r="M48" s="439"/>
      <c r="N48" s="439"/>
      <c r="O48" s="439"/>
      <c r="P48" s="439"/>
      <c r="Q48" s="439"/>
      <c r="R48" s="439"/>
      <c r="S48" s="237"/>
    </row>
    <row r="49" spans="1:19" ht="30">
      <c r="A49" s="6"/>
      <c r="B49" s="185" t="s">
        <v>34</v>
      </c>
      <c r="C49" s="186" t="s">
        <v>17</v>
      </c>
      <c r="D49" s="329">
        <v>1</v>
      </c>
      <c r="E49" s="349"/>
      <c r="F49" s="391">
        <v>1</v>
      </c>
      <c r="G49" s="237"/>
      <c r="H49" s="237"/>
      <c r="I49" s="44"/>
      <c r="J49" s="44"/>
      <c r="K49" s="439"/>
      <c r="L49" s="439"/>
      <c r="M49" s="439"/>
      <c r="N49" s="439"/>
      <c r="O49" s="439"/>
      <c r="P49" s="439"/>
      <c r="Q49" s="439"/>
      <c r="R49" s="439"/>
      <c r="S49" s="237"/>
    </row>
    <row r="50" spans="1:19">
      <c r="A50" s="6"/>
      <c r="B50" s="194" t="s">
        <v>35</v>
      </c>
      <c r="C50" s="195" t="s">
        <v>17</v>
      </c>
      <c r="D50" s="329">
        <v>1</v>
      </c>
      <c r="E50" s="349"/>
      <c r="F50" s="391">
        <v>1</v>
      </c>
      <c r="G50" s="237"/>
      <c r="H50" s="237"/>
      <c r="I50" s="44"/>
      <c r="J50" s="44"/>
      <c r="K50" s="439"/>
      <c r="L50" s="439"/>
      <c r="M50" s="439"/>
      <c r="N50" s="439"/>
      <c r="O50" s="439"/>
      <c r="P50" s="439"/>
      <c r="Q50" s="439"/>
      <c r="R50" s="439"/>
      <c r="S50" s="237"/>
    </row>
    <row r="51" spans="1:19" ht="45">
      <c r="A51" s="324"/>
      <c r="B51" s="196" t="s">
        <v>36</v>
      </c>
      <c r="C51" s="197" t="s">
        <v>17</v>
      </c>
      <c r="D51" s="329">
        <v>1</v>
      </c>
      <c r="E51" s="349"/>
      <c r="F51" s="391">
        <v>1</v>
      </c>
      <c r="G51" s="237"/>
      <c r="H51" s="237"/>
      <c r="I51" s="44"/>
      <c r="J51" s="44"/>
      <c r="K51" s="439"/>
      <c r="L51" s="439"/>
      <c r="M51" s="439"/>
      <c r="N51" s="439"/>
      <c r="O51" s="439"/>
      <c r="P51" s="439"/>
      <c r="Q51" s="439"/>
      <c r="R51" s="439"/>
      <c r="S51" s="237"/>
    </row>
    <row r="52" spans="1:19" ht="45">
      <c r="A52" s="324"/>
      <c r="B52" s="196" t="s">
        <v>37</v>
      </c>
      <c r="C52" s="197" t="s">
        <v>17</v>
      </c>
      <c r="D52" s="329">
        <v>1</v>
      </c>
      <c r="E52" s="349"/>
      <c r="F52" s="391">
        <v>1</v>
      </c>
      <c r="G52" s="237"/>
      <c r="H52" s="237"/>
      <c r="I52" s="44"/>
      <c r="J52" s="44"/>
      <c r="K52" s="439"/>
      <c r="L52" s="439"/>
      <c r="M52" s="439"/>
      <c r="N52" s="439"/>
      <c r="O52" s="439"/>
      <c r="P52" s="439"/>
      <c r="Q52" s="439"/>
      <c r="R52" s="439"/>
      <c r="S52" s="237"/>
    </row>
    <row r="53" spans="1:19">
      <c r="A53" s="6"/>
      <c r="B53" s="194" t="s">
        <v>38</v>
      </c>
      <c r="C53" s="195" t="s">
        <v>7</v>
      </c>
      <c r="D53" s="329">
        <v>1</v>
      </c>
      <c r="E53" s="349"/>
      <c r="F53" s="391">
        <v>1</v>
      </c>
      <c r="G53" s="237"/>
      <c r="H53" s="237"/>
      <c r="I53" s="44"/>
      <c r="J53" s="44"/>
      <c r="K53" s="439"/>
      <c r="L53" s="439"/>
      <c r="M53" s="439"/>
      <c r="N53" s="439"/>
      <c r="O53" s="439"/>
      <c r="P53" s="439"/>
      <c r="Q53" s="439"/>
      <c r="R53" s="439"/>
      <c r="S53" s="237"/>
    </row>
    <row r="54" spans="1:19" s="348" customFormat="1" ht="33" customHeight="1">
      <c r="A54" s="12">
        <f>COUNT($A$10:$A53)+1</f>
        <v>2</v>
      </c>
      <c r="B54" s="187" t="s">
        <v>39</v>
      </c>
      <c r="C54" s="198" t="s">
        <v>7</v>
      </c>
      <c r="D54" s="328">
        <v>1</v>
      </c>
      <c r="E54" s="347"/>
      <c r="F54" s="390">
        <v>1</v>
      </c>
      <c r="G54" s="87"/>
      <c r="H54" s="87"/>
      <c r="I54" s="18" t="s">
        <v>2332</v>
      </c>
      <c r="J54" s="83" t="s">
        <v>2333</v>
      </c>
      <c r="K54" s="439">
        <v>194974880</v>
      </c>
      <c r="L54" s="439">
        <v>1056110</v>
      </c>
      <c r="M54" s="439">
        <v>21134360</v>
      </c>
      <c r="N54" s="480">
        <f>ROUND((K54+L54+M54)*10%,-1)</f>
        <v>21716540</v>
      </c>
      <c r="O54" s="480">
        <f>ROUND((K54+L54+M54+N54)*7%,-1)</f>
        <v>16721730</v>
      </c>
      <c r="P54" s="481">
        <f>K54+L54+M54+N54+O54</f>
        <v>255603620</v>
      </c>
      <c r="Q54" s="439">
        <f>P54*D54</f>
        <v>255603620</v>
      </c>
      <c r="R54" s="439">
        <f>P54*F54</f>
        <v>255603620</v>
      </c>
      <c r="S54" s="87"/>
    </row>
    <row r="55" spans="1:19">
      <c r="A55" s="6"/>
      <c r="B55" s="185" t="s">
        <v>1894</v>
      </c>
      <c r="C55" s="186" t="s">
        <v>8</v>
      </c>
      <c r="D55" s="329">
        <v>1</v>
      </c>
      <c r="E55" s="349"/>
      <c r="F55" s="391">
        <v>1</v>
      </c>
      <c r="G55" s="237"/>
      <c r="H55" s="237"/>
      <c r="I55" s="44"/>
      <c r="J55" s="44"/>
      <c r="K55" s="439"/>
      <c r="L55" s="439"/>
      <c r="M55" s="439"/>
      <c r="N55" s="439"/>
      <c r="O55" s="439"/>
      <c r="P55" s="439"/>
      <c r="Q55" s="439"/>
      <c r="R55" s="439"/>
      <c r="S55" s="237"/>
    </row>
    <row r="56" spans="1:19">
      <c r="A56" s="6"/>
      <c r="B56" s="187" t="s">
        <v>9</v>
      </c>
      <c r="C56" s="186"/>
      <c r="D56" s="329"/>
      <c r="E56" s="349"/>
      <c r="F56" s="391"/>
      <c r="G56" s="237"/>
      <c r="H56" s="237"/>
      <c r="I56" s="44"/>
      <c r="J56" s="44"/>
      <c r="K56" s="439"/>
      <c r="L56" s="439"/>
      <c r="M56" s="439"/>
      <c r="N56" s="439"/>
      <c r="O56" s="439"/>
      <c r="P56" s="439"/>
      <c r="Q56" s="439"/>
      <c r="R56" s="439"/>
      <c r="S56" s="237"/>
    </row>
    <row r="57" spans="1:19" ht="30">
      <c r="A57" s="6"/>
      <c r="B57" s="185" t="s">
        <v>40</v>
      </c>
      <c r="C57" s="186" t="s">
        <v>8</v>
      </c>
      <c r="D57" s="329">
        <v>1</v>
      </c>
      <c r="E57" s="349"/>
      <c r="F57" s="391">
        <v>1</v>
      </c>
      <c r="G57" s="237"/>
      <c r="H57" s="237"/>
      <c r="I57" s="44"/>
      <c r="J57" s="44"/>
      <c r="K57" s="439"/>
      <c r="L57" s="439"/>
      <c r="M57" s="439"/>
      <c r="N57" s="439"/>
      <c r="O57" s="439"/>
      <c r="P57" s="439"/>
      <c r="Q57" s="439"/>
      <c r="R57" s="439"/>
      <c r="S57" s="237"/>
    </row>
    <row r="58" spans="1:19" ht="30">
      <c r="A58" s="324"/>
      <c r="B58" s="188" t="s">
        <v>41</v>
      </c>
      <c r="C58" s="111" t="s">
        <v>8</v>
      </c>
      <c r="D58" s="329">
        <v>2</v>
      </c>
      <c r="E58" s="349"/>
      <c r="F58" s="391">
        <v>2</v>
      </c>
      <c r="G58" s="237"/>
      <c r="H58" s="237"/>
      <c r="I58" s="44"/>
      <c r="J58" s="44"/>
      <c r="K58" s="439"/>
      <c r="L58" s="439"/>
      <c r="M58" s="439"/>
      <c r="N58" s="439"/>
      <c r="O58" s="439"/>
      <c r="P58" s="439"/>
      <c r="Q58" s="439"/>
      <c r="R58" s="439"/>
      <c r="S58" s="237"/>
    </row>
    <row r="59" spans="1:19" ht="30">
      <c r="A59" s="324"/>
      <c r="B59" s="188" t="s">
        <v>42</v>
      </c>
      <c r="C59" s="111" t="s">
        <v>8</v>
      </c>
      <c r="D59" s="329">
        <v>2</v>
      </c>
      <c r="E59" s="349"/>
      <c r="F59" s="391">
        <v>2</v>
      </c>
      <c r="G59" s="237"/>
      <c r="H59" s="237"/>
      <c r="I59" s="44"/>
      <c r="J59" s="44"/>
      <c r="K59" s="439"/>
      <c r="L59" s="439"/>
      <c r="M59" s="439"/>
      <c r="N59" s="439"/>
      <c r="O59" s="439"/>
      <c r="P59" s="439"/>
      <c r="Q59" s="439"/>
      <c r="R59" s="439"/>
      <c r="S59" s="237"/>
    </row>
    <row r="60" spans="1:19">
      <c r="A60" s="6"/>
      <c r="B60" s="185" t="s">
        <v>43</v>
      </c>
      <c r="C60" s="186" t="s">
        <v>8</v>
      </c>
      <c r="D60" s="329">
        <v>1</v>
      </c>
      <c r="E60" s="349"/>
      <c r="F60" s="391">
        <v>1</v>
      </c>
      <c r="G60" s="237"/>
      <c r="H60" s="237"/>
      <c r="I60" s="44"/>
      <c r="J60" s="44"/>
      <c r="K60" s="439"/>
      <c r="L60" s="439"/>
      <c r="M60" s="439"/>
      <c r="N60" s="439"/>
      <c r="O60" s="439"/>
      <c r="P60" s="439"/>
      <c r="Q60" s="439"/>
      <c r="R60" s="439"/>
      <c r="S60" s="237"/>
    </row>
    <row r="61" spans="1:19">
      <c r="A61" s="6"/>
      <c r="B61" s="185" t="s">
        <v>44</v>
      </c>
      <c r="C61" s="186" t="s">
        <v>8</v>
      </c>
      <c r="D61" s="329">
        <v>1</v>
      </c>
      <c r="E61" s="349"/>
      <c r="F61" s="391">
        <v>1</v>
      </c>
      <c r="G61" s="237"/>
      <c r="H61" s="237"/>
      <c r="I61" s="44"/>
      <c r="J61" s="44"/>
      <c r="K61" s="439"/>
      <c r="L61" s="439"/>
      <c r="M61" s="439"/>
      <c r="N61" s="439"/>
      <c r="O61" s="439"/>
      <c r="P61" s="439"/>
      <c r="Q61" s="439"/>
      <c r="R61" s="439"/>
      <c r="S61" s="237"/>
    </row>
    <row r="62" spans="1:19">
      <c r="A62" s="8"/>
      <c r="B62" s="189" t="s">
        <v>45</v>
      </c>
      <c r="C62" s="190" t="s">
        <v>20</v>
      </c>
      <c r="D62" s="329">
        <v>6</v>
      </c>
      <c r="E62" s="349"/>
      <c r="F62" s="391">
        <v>6</v>
      </c>
      <c r="G62" s="237"/>
      <c r="H62" s="237"/>
      <c r="I62" s="44"/>
      <c r="J62" s="44"/>
      <c r="K62" s="439"/>
      <c r="L62" s="439"/>
      <c r="M62" s="439"/>
      <c r="N62" s="439"/>
      <c r="O62" s="439"/>
      <c r="P62" s="439"/>
      <c r="Q62" s="439"/>
      <c r="R62" s="439"/>
      <c r="S62" s="237"/>
    </row>
    <row r="63" spans="1:19">
      <c r="A63" s="8"/>
      <c r="B63" s="189" t="s">
        <v>21</v>
      </c>
      <c r="C63" s="190" t="s">
        <v>8</v>
      </c>
      <c r="D63" s="329">
        <v>2</v>
      </c>
      <c r="E63" s="353"/>
      <c r="F63" s="391">
        <v>2</v>
      </c>
      <c r="G63" s="237"/>
      <c r="H63" s="237"/>
      <c r="I63" s="44"/>
      <c r="J63" s="44"/>
      <c r="K63" s="439"/>
      <c r="L63" s="439"/>
      <c r="M63" s="439"/>
      <c r="N63" s="439"/>
      <c r="O63" s="439"/>
      <c r="P63" s="439"/>
      <c r="Q63" s="439"/>
      <c r="R63" s="439"/>
      <c r="S63" s="237"/>
    </row>
    <row r="64" spans="1:19">
      <c r="A64" s="8"/>
      <c r="B64" s="189" t="s">
        <v>22</v>
      </c>
      <c r="C64" s="190" t="s">
        <v>8</v>
      </c>
      <c r="D64" s="329">
        <v>2</v>
      </c>
      <c r="E64" s="349"/>
      <c r="F64" s="391">
        <v>2</v>
      </c>
      <c r="G64" s="237"/>
      <c r="H64" s="237"/>
      <c r="I64" s="44"/>
      <c r="J64" s="44"/>
      <c r="K64" s="439"/>
      <c r="L64" s="439"/>
      <c r="M64" s="439"/>
      <c r="N64" s="439"/>
      <c r="O64" s="439"/>
      <c r="P64" s="439"/>
      <c r="Q64" s="439"/>
      <c r="R64" s="439"/>
      <c r="S64" s="237"/>
    </row>
    <row r="65" spans="1:19" ht="45">
      <c r="A65" s="8"/>
      <c r="B65" s="189" t="s">
        <v>46</v>
      </c>
      <c r="C65" s="190" t="s">
        <v>8</v>
      </c>
      <c r="D65" s="329">
        <v>2</v>
      </c>
      <c r="E65" s="349"/>
      <c r="F65" s="391">
        <v>2</v>
      </c>
      <c r="G65" s="237"/>
      <c r="H65" s="237"/>
      <c r="I65" s="44"/>
      <c r="J65" s="44"/>
      <c r="K65" s="439"/>
      <c r="L65" s="439"/>
      <c r="M65" s="439"/>
      <c r="N65" s="439"/>
      <c r="O65" s="439"/>
      <c r="P65" s="439"/>
      <c r="Q65" s="439"/>
      <c r="R65" s="439"/>
      <c r="S65" s="237"/>
    </row>
    <row r="66" spans="1:19">
      <c r="A66" s="6"/>
      <c r="B66" s="185" t="s">
        <v>24</v>
      </c>
      <c r="C66" s="186" t="s">
        <v>8</v>
      </c>
      <c r="D66" s="329">
        <v>6</v>
      </c>
      <c r="E66" s="349"/>
      <c r="F66" s="391">
        <v>6</v>
      </c>
      <c r="G66" s="237"/>
      <c r="H66" s="237"/>
      <c r="I66" s="44"/>
      <c r="J66" s="44"/>
      <c r="K66" s="439"/>
      <c r="L66" s="439"/>
      <c r="M66" s="439"/>
      <c r="N66" s="439"/>
      <c r="O66" s="439"/>
      <c r="P66" s="439"/>
      <c r="Q66" s="439"/>
      <c r="R66" s="439"/>
      <c r="S66" s="237"/>
    </row>
    <row r="67" spans="1:19">
      <c r="A67" s="6"/>
      <c r="B67" s="185" t="s">
        <v>25</v>
      </c>
      <c r="C67" s="191" t="s">
        <v>8</v>
      </c>
      <c r="D67" s="329">
        <v>6</v>
      </c>
      <c r="E67" s="349"/>
      <c r="F67" s="391">
        <v>6</v>
      </c>
      <c r="G67" s="237"/>
      <c r="H67" s="237"/>
      <c r="I67" s="44"/>
      <c r="J67" s="44"/>
      <c r="K67" s="439"/>
      <c r="L67" s="439"/>
      <c r="M67" s="439"/>
      <c r="N67" s="439"/>
      <c r="O67" s="439"/>
      <c r="P67" s="439"/>
      <c r="Q67" s="439"/>
      <c r="R67" s="439"/>
      <c r="S67" s="237"/>
    </row>
    <row r="68" spans="1:19">
      <c r="A68" s="6"/>
      <c r="B68" s="187" t="s">
        <v>26</v>
      </c>
      <c r="C68" s="186"/>
      <c r="D68" s="329"/>
      <c r="E68" s="349"/>
      <c r="F68" s="391"/>
      <c r="G68" s="237"/>
      <c r="H68" s="237"/>
      <c r="I68" s="44"/>
      <c r="J68" s="44"/>
      <c r="K68" s="439"/>
      <c r="L68" s="439"/>
      <c r="M68" s="439"/>
      <c r="N68" s="439"/>
      <c r="O68" s="439"/>
      <c r="P68" s="439"/>
      <c r="Q68" s="439"/>
      <c r="R68" s="439"/>
      <c r="S68" s="237"/>
    </row>
    <row r="69" spans="1:19">
      <c r="A69" s="6"/>
      <c r="B69" s="185" t="s">
        <v>47</v>
      </c>
      <c r="C69" s="186" t="s">
        <v>8</v>
      </c>
      <c r="D69" s="329">
        <v>1</v>
      </c>
      <c r="E69" s="349"/>
      <c r="F69" s="391">
        <v>1</v>
      </c>
      <c r="G69" s="237"/>
      <c r="H69" s="237"/>
      <c r="I69" s="44"/>
      <c r="J69" s="44"/>
      <c r="K69" s="439"/>
      <c r="L69" s="439"/>
      <c r="M69" s="439"/>
      <c r="N69" s="439"/>
      <c r="O69" s="439"/>
      <c r="P69" s="439"/>
      <c r="Q69" s="439"/>
      <c r="R69" s="439"/>
      <c r="S69" s="237"/>
    </row>
    <row r="70" spans="1:19">
      <c r="A70" s="6"/>
      <c r="B70" s="185" t="s">
        <v>48</v>
      </c>
      <c r="C70" s="186" t="s">
        <v>8</v>
      </c>
      <c r="D70" s="329">
        <v>1</v>
      </c>
      <c r="E70" s="349"/>
      <c r="F70" s="391">
        <v>1</v>
      </c>
      <c r="G70" s="237"/>
      <c r="H70" s="237"/>
      <c r="I70" s="44"/>
      <c r="J70" s="44"/>
      <c r="K70" s="439"/>
      <c r="L70" s="439"/>
      <c r="M70" s="439"/>
      <c r="N70" s="439"/>
      <c r="O70" s="439"/>
      <c r="P70" s="439"/>
      <c r="Q70" s="439"/>
      <c r="R70" s="439"/>
      <c r="S70" s="237"/>
    </row>
    <row r="71" spans="1:19">
      <c r="A71" s="6"/>
      <c r="B71" s="185" t="s">
        <v>49</v>
      </c>
      <c r="C71" s="186" t="s">
        <v>8</v>
      </c>
      <c r="D71" s="329">
        <v>2</v>
      </c>
      <c r="E71" s="349"/>
      <c r="F71" s="391">
        <v>2</v>
      </c>
      <c r="G71" s="237"/>
      <c r="H71" s="237"/>
      <c r="I71" s="44"/>
      <c r="J71" s="44"/>
      <c r="K71" s="439"/>
      <c r="L71" s="439"/>
      <c r="M71" s="439"/>
      <c r="N71" s="439"/>
      <c r="O71" s="439"/>
      <c r="P71" s="439"/>
      <c r="Q71" s="439"/>
      <c r="R71" s="439"/>
      <c r="S71" s="237"/>
    </row>
    <row r="72" spans="1:19">
      <c r="A72" s="6"/>
      <c r="B72" s="185" t="s">
        <v>50</v>
      </c>
      <c r="C72" s="186" t="s">
        <v>8</v>
      </c>
      <c r="D72" s="329">
        <v>2</v>
      </c>
      <c r="E72" s="349"/>
      <c r="F72" s="391">
        <v>2</v>
      </c>
      <c r="G72" s="237"/>
      <c r="H72" s="237"/>
      <c r="I72" s="44"/>
      <c r="J72" s="44"/>
      <c r="K72" s="439"/>
      <c r="L72" s="439"/>
      <c r="M72" s="439"/>
      <c r="N72" s="439"/>
      <c r="O72" s="439"/>
      <c r="P72" s="439"/>
      <c r="Q72" s="439"/>
      <c r="R72" s="439"/>
      <c r="S72" s="237"/>
    </row>
    <row r="73" spans="1:19">
      <c r="A73" s="6"/>
      <c r="B73" s="185" t="s">
        <v>51</v>
      </c>
      <c r="C73" s="186" t="s">
        <v>8</v>
      </c>
      <c r="D73" s="329">
        <v>2</v>
      </c>
      <c r="E73" s="349"/>
      <c r="F73" s="391">
        <v>2</v>
      </c>
      <c r="G73" s="237"/>
      <c r="H73" s="237"/>
      <c r="I73" s="44"/>
      <c r="J73" s="44"/>
      <c r="K73" s="439"/>
      <c r="L73" s="439"/>
      <c r="M73" s="439"/>
      <c r="N73" s="439"/>
      <c r="O73" s="439"/>
      <c r="P73" s="439"/>
      <c r="Q73" s="439"/>
      <c r="R73" s="439"/>
      <c r="S73" s="237"/>
    </row>
    <row r="74" spans="1:19">
      <c r="A74" s="6"/>
      <c r="B74" s="185" t="s">
        <v>52</v>
      </c>
      <c r="C74" s="186" t="s">
        <v>8</v>
      </c>
      <c r="D74" s="329">
        <v>3</v>
      </c>
      <c r="E74" s="349"/>
      <c r="F74" s="391">
        <v>3</v>
      </c>
      <c r="G74" s="237"/>
      <c r="H74" s="237"/>
      <c r="I74" s="44"/>
      <c r="J74" s="44"/>
      <c r="K74" s="439"/>
      <c r="L74" s="439"/>
      <c r="M74" s="439"/>
      <c r="N74" s="439"/>
      <c r="O74" s="439"/>
      <c r="P74" s="439"/>
      <c r="Q74" s="439"/>
      <c r="R74" s="439"/>
      <c r="S74" s="237"/>
    </row>
    <row r="75" spans="1:19">
      <c r="A75" s="8"/>
      <c r="B75" s="189" t="s">
        <v>53</v>
      </c>
      <c r="C75" s="190" t="s">
        <v>8</v>
      </c>
      <c r="D75" s="329">
        <v>1</v>
      </c>
      <c r="E75" s="349"/>
      <c r="F75" s="391">
        <v>1</v>
      </c>
      <c r="G75" s="237"/>
      <c r="H75" s="237"/>
      <c r="I75" s="44"/>
      <c r="J75" s="44"/>
      <c r="K75" s="439"/>
      <c r="L75" s="439"/>
      <c r="M75" s="439"/>
      <c r="N75" s="439"/>
      <c r="O75" s="439"/>
      <c r="P75" s="439"/>
      <c r="Q75" s="439"/>
      <c r="R75" s="439"/>
      <c r="S75" s="237"/>
    </row>
    <row r="76" spans="1:19">
      <c r="A76" s="8"/>
      <c r="B76" s="189" t="s">
        <v>54</v>
      </c>
      <c r="C76" s="190" t="s">
        <v>8</v>
      </c>
      <c r="D76" s="329">
        <v>3</v>
      </c>
      <c r="E76" s="349"/>
      <c r="F76" s="391">
        <v>3</v>
      </c>
      <c r="G76" s="237"/>
      <c r="H76" s="237"/>
      <c r="I76" s="44"/>
      <c r="J76" s="44"/>
      <c r="K76" s="439"/>
      <c r="L76" s="439"/>
      <c r="M76" s="439"/>
      <c r="N76" s="439"/>
      <c r="O76" s="439"/>
      <c r="P76" s="439"/>
      <c r="Q76" s="439"/>
      <c r="R76" s="439"/>
      <c r="S76" s="237"/>
    </row>
    <row r="77" spans="1:19">
      <c r="A77" s="6"/>
      <c r="B77" s="185" t="s">
        <v>55</v>
      </c>
      <c r="C77" s="186" t="s">
        <v>8</v>
      </c>
      <c r="D77" s="329">
        <v>1</v>
      </c>
      <c r="E77" s="349"/>
      <c r="F77" s="391">
        <v>1</v>
      </c>
      <c r="G77" s="237"/>
      <c r="H77" s="237"/>
      <c r="I77" s="44"/>
      <c r="J77" s="44"/>
      <c r="K77" s="439"/>
      <c r="L77" s="439"/>
      <c r="M77" s="439"/>
      <c r="N77" s="439"/>
      <c r="O77" s="439"/>
      <c r="P77" s="439"/>
      <c r="Q77" s="439"/>
      <c r="R77" s="439"/>
      <c r="S77" s="237"/>
    </row>
    <row r="78" spans="1:19" ht="30">
      <c r="A78" s="6"/>
      <c r="B78" s="185" t="s">
        <v>56</v>
      </c>
      <c r="C78" s="186" t="s">
        <v>17</v>
      </c>
      <c r="D78" s="329">
        <v>1</v>
      </c>
      <c r="E78" s="102"/>
      <c r="F78" s="395">
        <v>1</v>
      </c>
      <c r="G78" s="86"/>
      <c r="H78" s="86"/>
      <c r="I78" s="582"/>
      <c r="J78" s="582"/>
      <c r="K78" s="920"/>
      <c r="L78" s="920"/>
      <c r="M78" s="920"/>
      <c r="N78" s="443"/>
      <c r="O78" s="443"/>
      <c r="P78" s="443"/>
      <c r="Q78" s="920"/>
      <c r="R78" s="920"/>
      <c r="S78" s="86"/>
    </row>
    <row r="79" spans="1:19">
      <c r="A79" s="6"/>
      <c r="B79" s="194" t="s">
        <v>35</v>
      </c>
      <c r="C79" s="195" t="s">
        <v>17</v>
      </c>
      <c r="D79" s="329">
        <v>1</v>
      </c>
      <c r="E79" s="51"/>
      <c r="F79" s="396">
        <v>1</v>
      </c>
      <c r="G79" s="28"/>
      <c r="H79" s="28"/>
      <c r="I79" s="583"/>
      <c r="J79" s="583"/>
      <c r="K79" s="444"/>
      <c r="L79" s="444"/>
      <c r="M79" s="444"/>
      <c r="N79" s="444"/>
      <c r="O79" s="444"/>
      <c r="P79" s="444"/>
      <c r="Q79" s="444"/>
      <c r="R79" s="444"/>
      <c r="S79" s="28"/>
    </row>
    <row r="80" spans="1:19">
      <c r="A80" s="6"/>
      <c r="B80" s="194" t="s">
        <v>57</v>
      </c>
      <c r="C80" s="195" t="s">
        <v>7</v>
      </c>
      <c r="D80" s="329">
        <v>1</v>
      </c>
      <c r="E80" s="52"/>
      <c r="F80" s="397">
        <v>1</v>
      </c>
      <c r="G80" s="29"/>
      <c r="H80" s="29"/>
      <c r="I80" s="584"/>
      <c r="J80" s="584"/>
      <c r="K80" s="445"/>
      <c r="L80" s="445"/>
      <c r="M80" s="445"/>
      <c r="N80" s="445"/>
      <c r="O80" s="445"/>
      <c r="P80" s="445"/>
      <c r="Q80" s="445"/>
      <c r="R80" s="445"/>
      <c r="S80" s="29"/>
    </row>
    <row r="81" spans="1:19" s="348" customFormat="1" ht="30" customHeight="1">
      <c r="A81" s="12">
        <f>COUNT($A$10:$A80)+1</f>
        <v>3</v>
      </c>
      <c r="B81" s="187" t="s">
        <v>58</v>
      </c>
      <c r="C81" s="198" t="s">
        <v>7</v>
      </c>
      <c r="D81" s="328">
        <v>1</v>
      </c>
      <c r="E81" s="179"/>
      <c r="F81" s="398">
        <v>1</v>
      </c>
      <c r="G81" s="180"/>
      <c r="H81" s="180"/>
      <c r="I81" s="18" t="s">
        <v>2332</v>
      </c>
      <c r="J81" s="83" t="s">
        <v>2333</v>
      </c>
      <c r="K81" s="446">
        <v>240890220</v>
      </c>
      <c r="L81" s="446">
        <v>831790</v>
      </c>
      <c r="M81" s="446">
        <v>12021530</v>
      </c>
      <c r="N81" s="480">
        <f>ROUND((K81+L81+M81)*10%,-1)</f>
        <v>25374350</v>
      </c>
      <c r="O81" s="480">
        <f>ROUND((K81+L81+M81+N81)*7%,-1)</f>
        <v>19538250</v>
      </c>
      <c r="P81" s="481">
        <f>K81+L81+M81+N81+O81</f>
        <v>298656140</v>
      </c>
      <c r="Q81" s="439">
        <f>P81*D81</f>
        <v>298656140</v>
      </c>
      <c r="R81" s="439">
        <f>P81*F81</f>
        <v>298656140</v>
      </c>
      <c r="S81" s="180"/>
    </row>
    <row r="82" spans="1:19">
      <c r="A82" s="6"/>
      <c r="B82" s="185" t="s">
        <v>1894</v>
      </c>
      <c r="C82" s="186" t="s">
        <v>8</v>
      </c>
      <c r="D82" s="329">
        <v>1</v>
      </c>
      <c r="E82" s="53"/>
      <c r="F82" s="399">
        <v>1</v>
      </c>
      <c r="G82" s="30"/>
      <c r="H82" s="30"/>
      <c r="I82" s="585"/>
      <c r="J82" s="585"/>
      <c r="K82" s="446"/>
      <c r="L82" s="446"/>
      <c r="M82" s="446"/>
      <c r="N82" s="446"/>
      <c r="O82" s="446"/>
      <c r="P82" s="446"/>
      <c r="Q82" s="446"/>
      <c r="R82" s="446"/>
      <c r="S82" s="30"/>
    </row>
    <row r="83" spans="1:19">
      <c r="A83" s="6"/>
      <c r="B83" s="187" t="s">
        <v>9</v>
      </c>
      <c r="C83" s="186"/>
      <c r="D83" s="329"/>
      <c r="E83" s="53"/>
      <c r="F83" s="399"/>
      <c r="G83" s="30"/>
      <c r="H83" s="30"/>
      <c r="I83" s="585"/>
      <c r="J83" s="585"/>
      <c r="K83" s="446"/>
      <c r="L83" s="446"/>
      <c r="M83" s="446"/>
      <c r="N83" s="446"/>
      <c r="O83" s="446"/>
      <c r="P83" s="446"/>
      <c r="Q83" s="446"/>
      <c r="R83" s="446"/>
      <c r="S83" s="30"/>
    </row>
    <row r="84" spans="1:19" ht="30">
      <c r="A84" s="6"/>
      <c r="B84" s="185" t="s">
        <v>59</v>
      </c>
      <c r="C84" s="186" t="s">
        <v>8</v>
      </c>
      <c r="D84" s="329">
        <v>1</v>
      </c>
      <c r="E84" s="54"/>
      <c r="F84" s="400">
        <v>1</v>
      </c>
      <c r="G84" s="31"/>
      <c r="H84" s="31"/>
      <c r="I84" s="586"/>
      <c r="J84" s="586"/>
      <c r="K84" s="447"/>
      <c r="L84" s="447"/>
      <c r="M84" s="447"/>
      <c r="N84" s="447"/>
      <c r="O84" s="447"/>
      <c r="P84" s="447"/>
      <c r="Q84" s="447"/>
      <c r="R84" s="447"/>
      <c r="S84" s="31"/>
    </row>
    <row r="85" spans="1:19" ht="30">
      <c r="A85" s="324"/>
      <c r="B85" s="188" t="s">
        <v>60</v>
      </c>
      <c r="C85" s="111" t="s">
        <v>8</v>
      </c>
      <c r="D85" s="329">
        <v>2</v>
      </c>
      <c r="E85" s="55"/>
      <c r="F85" s="401">
        <v>2</v>
      </c>
      <c r="G85" s="32"/>
      <c r="H85" s="32"/>
      <c r="I85" s="583"/>
      <c r="J85" s="583"/>
      <c r="K85" s="448"/>
      <c r="L85" s="448"/>
      <c r="M85" s="448"/>
      <c r="N85" s="448"/>
      <c r="O85" s="448"/>
      <c r="P85" s="448"/>
      <c r="Q85" s="448"/>
      <c r="R85" s="448"/>
      <c r="S85" s="32"/>
    </row>
    <row r="86" spans="1:19" ht="30">
      <c r="A86" s="324"/>
      <c r="B86" s="188" t="s">
        <v>61</v>
      </c>
      <c r="C86" s="111" t="s">
        <v>8</v>
      </c>
      <c r="D86" s="329">
        <v>2</v>
      </c>
      <c r="E86" s="56"/>
      <c r="F86" s="402">
        <v>2</v>
      </c>
      <c r="G86" s="33"/>
      <c r="H86" s="33"/>
      <c r="I86" s="586"/>
      <c r="J86" s="586"/>
      <c r="K86" s="449"/>
      <c r="L86" s="449"/>
      <c r="M86" s="449"/>
      <c r="N86" s="449"/>
      <c r="O86" s="449"/>
      <c r="P86" s="449"/>
      <c r="Q86" s="449"/>
      <c r="R86" s="449"/>
      <c r="S86" s="33"/>
    </row>
    <row r="87" spans="1:19">
      <c r="A87" s="6"/>
      <c r="B87" s="185" t="s">
        <v>62</v>
      </c>
      <c r="C87" s="186" t="s">
        <v>8</v>
      </c>
      <c r="D87" s="329">
        <v>1</v>
      </c>
      <c r="E87" s="56"/>
      <c r="F87" s="402">
        <v>1</v>
      </c>
      <c r="G87" s="33"/>
      <c r="H87" s="33"/>
      <c r="I87" s="586"/>
      <c r="J87" s="586"/>
      <c r="K87" s="449"/>
      <c r="L87" s="449"/>
      <c r="M87" s="449"/>
      <c r="N87" s="449"/>
      <c r="O87" s="449"/>
      <c r="P87" s="449"/>
      <c r="Q87" s="449"/>
      <c r="R87" s="449"/>
      <c r="S87" s="33"/>
    </row>
    <row r="88" spans="1:19">
      <c r="A88" s="6"/>
      <c r="B88" s="185" t="s">
        <v>44</v>
      </c>
      <c r="C88" s="186" t="s">
        <v>8</v>
      </c>
      <c r="D88" s="329">
        <v>1</v>
      </c>
      <c r="E88" s="57"/>
      <c r="F88" s="403">
        <v>1</v>
      </c>
      <c r="G88" s="34"/>
      <c r="H88" s="34"/>
      <c r="I88" s="34"/>
      <c r="J88" s="34"/>
      <c r="K88" s="921"/>
      <c r="L88" s="921"/>
      <c r="M88" s="921"/>
      <c r="N88" s="450"/>
      <c r="O88" s="450"/>
      <c r="P88" s="450"/>
      <c r="Q88" s="921"/>
      <c r="R88" s="921"/>
      <c r="S88" s="34"/>
    </row>
    <row r="89" spans="1:19">
      <c r="A89" s="8"/>
      <c r="B89" s="189" t="s">
        <v>63</v>
      </c>
      <c r="C89" s="190" t="s">
        <v>20</v>
      </c>
      <c r="D89" s="329">
        <v>6</v>
      </c>
      <c r="E89" s="58"/>
      <c r="F89" s="404">
        <v>6</v>
      </c>
      <c r="G89" s="35"/>
      <c r="H89" s="35"/>
      <c r="I89" s="587"/>
      <c r="J89" s="587"/>
      <c r="K89" s="451"/>
      <c r="L89" s="451"/>
      <c r="M89" s="451"/>
      <c r="N89" s="451"/>
      <c r="O89" s="451"/>
      <c r="P89" s="451"/>
      <c r="Q89" s="451"/>
      <c r="R89" s="451"/>
      <c r="S89" s="35"/>
    </row>
    <row r="90" spans="1:19">
      <c r="A90" s="8"/>
      <c r="B90" s="189" t="s">
        <v>21</v>
      </c>
      <c r="C90" s="190" t="s">
        <v>8</v>
      </c>
      <c r="D90" s="329">
        <v>2</v>
      </c>
      <c r="E90" s="58"/>
      <c r="F90" s="404">
        <v>2</v>
      </c>
      <c r="G90" s="35"/>
      <c r="H90" s="35"/>
      <c r="I90" s="587"/>
      <c r="J90" s="587"/>
      <c r="K90" s="451"/>
      <c r="L90" s="451"/>
      <c r="M90" s="451"/>
      <c r="N90" s="451"/>
      <c r="O90" s="451"/>
      <c r="P90" s="451"/>
      <c r="Q90" s="451"/>
      <c r="R90" s="451"/>
      <c r="S90" s="35"/>
    </row>
    <row r="91" spans="1:19">
      <c r="A91" s="8"/>
      <c r="B91" s="189" t="s">
        <v>22</v>
      </c>
      <c r="C91" s="190" t="s">
        <v>8</v>
      </c>
      <c r="D91" s="329">
        <v>2</v>
      </c>
      <c r="E91" s="58"/>
      <c r="F91" s="404">
        <v>2</v>
      </c>
      <c r="G91" s="35"/>
      <c r="H91" s="35"/>
      <c r="I91" s="587"/>
      <c r="J91" s="587"/>
      <c r="K91" s="451"/>
      <c r="L91" s="451"/>
      <c r="M91" s="451"/>
      <c r="N91" s="451"/>
      <c r="O91" s="451"/>
      <c r="P91" s="451"/>
      <c r="Q91" s="451"/>
      <c r="R91" s="451"/>
      <c r="S91" s="35"/>
    </row>
    <row r="92" spans="1:19" ht="45">
      <c r="A92" s="8"/>
      <c r="B92" s="189" t="s">
        <v>46</v>
      </c>
      <c r="C92" s="190" t="s">
        <v>8</v>
      </c>
      <c r="D92" s="329">
        <v>2</v>
      </c>
      <c r="E92" s="58"/>
      <c r="F92" s="404">
        <v>2</v>
      </c>
      <c r="G92" s="35"/>
      <c r="H92" s="35"/>
      <c r="I92" s="587"/>
      <c r="J92" s="587"/>
      <c r="K92" s="451"/>
      <c r="L92" s="451"/>
      <c r="M92" s="451"/>
      <c r="N92" s="451"/>
      <c r="O92" s="451"/>
      <c r="P92" s="451"/>
      <c r="Q92" s="451"/>
      <c r="R92" s="451"/>
      <c r="S92" s="35"/>
    </row>
    <row r="93" spans="1:19">
      <c r="A93" s="6"/>
      <c r="B93" s="185" t="s">
        <v>24</v>
      </c>
      <c r="C93" s="186" t="s">
        <v>8</v>
      </c>
      <c r="D93" s="329">
        <v>6</v>
      </c>
      <c r="E93" s="59"/>
      <c r="F93" s="405">
        <v>6</v>
      </c>
      <c r="G93" s="9"/>
      <c r="H93" s="9"/>
      <c r="I93" s="9"/>
      <c r="J93" s="9"/>
      <c r="K93" s="452"/>
      <c r="L93" s="452"/>
      <c r="M93" s="452"/>
      <c r="N93" s="452"/>
      <c r="O93" s="452"/>
      <c r="P93" s="452"/>
      <c r="Q93" s="452"/>
      <c r="R93" s="452"/>
      <c r="S93" s="9"/>
    </row>
    <row r="94" spans="1:19">
      <c r="A94" s="6"/>
      <c r="B94" s="185" t="s">
        <v>25</v>
      </c>
      <c r="C94" s="191" t="s">
        <v>8</v>
      </c>
      <c r="D94" s="329">
        <v>6</v>
      </c>
      <c r="E94" s="58"/>
      <c r="F94" s="404">
        <v>6</v>
      </c>
      <c r="G94" s="35"/>
      <c r="H94" s="35"/>
      <c r="I94" s="587"/>
      <c r="J94" s="587"/>
      <c r="K94" s="451"/>
      <c r="L94" s="451"/>
      <c r="M94" s="451"/>
      <c r="N94" s="451"/>
      <c r="O94" s="451"/>
      <c r="P94" s="451"/>
      <c r="Q94" s="451"/>
      <c r="R94" s="451"/>
      <c r="S94" s="35"/>
    </row>
    <row r="95" spans="1:19">
      <c r="A95" s="6"/>
      <c r="B95" s="187" t="s">
        <v>26</v>
      </c>
      <c r="C95" s="186"/>
      <c r="D95" s="329"/>
      <c r="E95" s="58"/>
      <c r="F95" s="404"/>
      <c r="G95" s="35"/>
      <c r="H95" s="35"/>
      <c r="I95" s="587"/>
      <c r="J95" s="587"/>
      <c r="K95" s="451"/>
      <c r="L95" s="451"/>
      <c r="M95" s="451"/>
      <c r="N95" s="451"/>
      <c r="O95" s="451"/>
      <c r="P95" s="451"/>
      <c r="Q95" s="451"/>
      <c r="R95" s="451"/>
      <c r="S95" s="35"/>
    </row>
    <row r="96" spans="1:19">
      <c r="A96" s="6"/>
      <c r="B96" s="185" t="s">
        <v>47</v>
      </c>
      <c r="C96" s="186" t="s">
        <v>8</v>
      </c>
      <c r="D96" s="329">
        <v>1</v>
      </c>
      <c r="E96" s="51"/>
      <c r="F96" s="396">
        <v>1</v>
      </c>
      <c r="G96" s="28"/>
      <c r="H96" s="28"/>
      <c r="I96" s="583"/>
      <c r="J96" s="583"/>
      <c r="K96" s="444"/>
      <c r="L96" s="444"/>
      <c r="M96" s="444"/>
      <c r="N96" s="444"/>
      <c r="O96" s="444"/>
      <c r="P96" s="444"/>
      <c r="Q96" s="444"/>
      <c r="R96" s="444"/>
      <c r="S96" s="28"/>
    </row>
    <row r="97" spans="1:19">
      <c r="A97" s="6"/>
      <c r="B97" s="185" t="s">
        <v>48</v>
      </c>
      <c r="C97" s="186" t="s">
        <v>8</v>
      </c>
      <c r="D97" s="329">
        <v>1</v>
      </c>
      <c r="E97" s="51"/>
      <c r="F97" s="396">
        <v>1</v>
      </c>
      <c r="G97" s="28"/>
      <c r="H97" s="28"/>
      <c r="I97" s="583"/>
      <c r="J97" s="583"/>
      <c r="K97" s="444"/>
      <c r="L97" s="444"/>
      <c r="M97" s="444"/>
      <c r="N97" s="444"/>
      <c r="O97" s="444"/>
      <c r="P97" s="444"/>
      <c r="Q97" s="444"/>
      <c r="R97" s="444"/>
      <c r="S97" s="28"/>
    </row>
    <row r="98" spans="1:19">
      <c r="A98" s="6"/>
      <c r="B98" s="185" t="s">
        <v>49</v>
      </c>
      <c r="C98" s="186" t="s">
        <v>8</v>
      </c>
      <c r="D98" s="329">
        <v>2</v>
      </c>
      <c r="E98" s="51"/>
      <c r="F98" s="396">
        <v>2</v>
      </c>
      <c r="G98" s="28"/>
      <c r="H98" s="28"/>
      <c r="I98" s="583"/>
      <c r="J98" s="583"/>
      <c r="K98" s="444"/>
      <c r="L98" s="444"/>
      <c r="M98" s="444"/>
      <c r="N98" s="444"/>
      <c r="O98" s="444"/>
      <c r="P98" s="444"/>
      <c r="Q98" s="444"/>
      <c r="R98" s="444"/>
      <c r="S98" s="28"/>
    </row>
    <row r="99" spans="1:19">
      <c r="A99" s="6"/>
      <c r="B99" s="185" t="s">
        <v>50</v>
      </c>
      <c r="C99" s="186" t="s">
        <v>8</v>
      </c>
      <c r="D99" s="329">
        <v>3</v>
      </c>
      <c r="E99" s="60"/>
      <c r="F99" s="406">
        <v>3</v>
      </c>
      <c r="G99" s="7"/>
      <c r="H99" s="7"/>
      <c r="I99" s="7"/>
      <c r="J99" s="7"/>
      <c r="K99" s="453"/>
      <c r="L99" s="453"/>
      <c r="M99" s="453"/>
      <c r="N99" s="453"/>
      <c r="O99" s="453"/>
      <c r="P99" s="453"/>
      <c r="Q99" s="453"/>
      <c r="R99" s="453"/>
      <c r="S99" s="7"/>
    </row>
    <row r="100" spans="1:19">
      <c r="A100" s="6"/>
      <c r="B100" s="185" t="s">
        <v>64</v>
      </c>
      <c r="C100" s="186" t="s">
        <v>8</v>
      </c>
      <c r="D100" s="329">
        <v>1</v>
      </c>
      <c r="E100" s="60"/>
      <c r="F100" s="406">
        <v>1</v>
      </c>
      <c r="G100" s="7"/>
      <c r="H100" s="7"/>
      <c r="I100" s="7"/>
      <c r="J100" s="7"/>
      <c r="K100" s="453"/>
      <c r="L100" s="453"/>
      <c r="M100" s="453"/>
      <c r="N100" s="453"/>
      <c r="O100" s="453"/>
      <c r="P100" s="453"/>
      <c r="Q100" s="453"/>
      <c r="R100" s="453"/>
      <c r="S100" s="7"/>
    </row>
    <row r="101" spans="1:19">
      <c r="A101" s="6"/>
      <c r="B101" s="185" t="s">
        <v>52</v>
      </c>
      <c r="C101" s="186" t="s">
        <v>8</v>
      </c>
      <c r="D101" s="329">
        <v>2</v>
      </c>
      <c r="E101" s="60"/>
      <c r="F101" s="406">
        <v>2</v>
      </c>
      <c r="G101" s="7"/>
      <c r="H101" s="7"/>
      <c r="I101" s="7"/>
      <c r="J101" s="7"/>
      <c r="K101" s="453"/>
      <c r="L101" s="453"/>
      <c r="M101" s="453"/>
      <c r="N101" s="453"/>
      <c r="O101" s="453"/>
      <c r="P101" s="453"/>
      <c r="Q101" s="453"/>
      <c r="R101" s="453"/>
      <c r="S101" s="7"/>
    </row>
    <row r="102" spans="1:19">
      <c r="A102" s="6"/>
      <c r="B102" s="185" t="s">
        <v>55</v>
      </c>
      <c r="C102" s="186" t="s">
        <v>8</v>
      </c>
      <c r="D102" s="329">
        <v>1</v>
      </c>
      <c r="E102" s="61"/>
      <c r="F102" s="407">
        <v>1</v>
      </c>
      <c r="G102" s="36"/>
      <c r="H102" s="36"/>
      <c r="I102" s="588"/>
      <c r="J102" s="588"/>
      <c r="K102" s="454"/>
      <c r="L102" s="454"/>
      <c r="M102" s="454"/>
      <c r="N102" s="454"/>
      <c r="O102" s="454"/>
      <c r="P102" s="454"/>
      <c r="Q102" s="454"/>
      <c r="R102" s="454"/>
      <c r="S102" s="36"/>
    </row>
    <row r="103" spans="1:19" ht="30">
      <c r="A103" s="6"/>
      <c r="B103" s="185" t="s">
        <v>65</v>
      </c>
      <c r="C103" s="186" t="s">
        <v>17</v>
      </c>
      <c r="D103" s="329">
        <v>1</v>
      </c>
      <c r="E103" s="58"/>
      <c r="F103" s="404">
        <v>1</v>
      </c>
      <c r="G103" s="35"/>
      <c r="H103" s="35"/>
      <c r="I103" s="587"/>
      <c r="J103" s="587"/>
      <c r="K103" s="451"/>
      <c r="L103" s="451"/>
      <c r="M103" s="451"/>
      <c r="N103" s="451"/>
      <c r="O103" s="451"/>
      <c r="P103" s="451"/>
      <c r="Q103" s="451"/>
      <c r="R103" s="451"/>
      <c r="S103" s="35"/>
    </row>
    <row r="104" spans="1:19">
      <c r="A104" s="6"/>
      <c r="B104" s="194" t="s">
        <v>35</v>
      </c>
      <c r="C104" s="195" t="s">
        <v>17</v>
      </c>
      <c r="D104" s="329">
        <v>1</v>
      </c>
      <c r="E104" s="53"/>
      <c r="F104" s="399">
        <v>1</v>
      </c>
      <c r="G104" s="30"/>
      <c r="H104" s="30"/>
      <c r="I104" s="585"/>
      <c r="J104" s="585"/>
      <c r="K104" s="446"/>
      <c r="L104" s="446"/>
      <c r="M104" s="446"/>
      <c r="N104" s="446"/>
      <c r="O104" s="446"/>
      <c r="P104" s="446"/>
      <c r="Q104" s="446"/>
      <c r="R104" s="446"/>
      <c r="S104" s="30"/>
    </row>
    <row r="105" spans="1:19">
      <c r="A105" s="6"/>
      <c r="B105" s="194" t="s">
        <v>57</v>
      </c>
      <c r="C105" s="195" t="s">
        <v>7</v>
      </c>
      <c r="D105" s="329">
        <v>1</v>
      </c>
      <c r="E105" s="52"/>
      <c r="F105" s="397">
        <v>1</v>
      </c>
      <c r="G105" s="29"/>
      <c r="H105" s="29"/>
      <c r="I105" s="584"/>
      <c r="J105" s="584"/>
      <c r="K105" s="445"/>
      <c r="L105" s="445"/>
      <c r="M105" s="445"/>
      <c r="N105" s="445"/>
      <c r="O105" s="445"/>
      <c r="P105" s="445"/>
      <c r="Q105" s="445"/>
      <c r="R105" s="445"/>
      <c r="S105" s="29"/>
    </row>
    <row r="106" spans="1:19" s="348" customFormat="1" ht="36" customHeight="1">
      <c r="A106" s="12">
        <f>COUNT($A$10:$A105)+1</f>
        <v>4</v>
      </c>
      <c r="B106" s="187" t="s">
        <v>66</v>
      </c>
      <c r="C106" s="198" t="s">
        <v>7</v>
      </c>
      <c r="D106" s="328">
        <v>1</v>
      </c>
      <c r="E106" s="179"/>
      <c r="F106" s="398">
        <v>1</v>
      </c>
      <c r="G106" s="180"/>
      <c r="H106" s="180"/>
      <c r="I106" s="18" t="s">
        <v>2332</v>
      </c>
      <c r="J106" s="83" t="s">
        <v>2333</v>
      </c>
      <c r="K106" s="446">
        <v>1446018030</v>
      </c>
      <c r="L106" s="446">
        <v>6059130</v>
      </c>
      <c r="M106" s="446">
        <v>44892790</v>
      </c>
      <c r="N106" s="480">
        <f>ROUND((K106+L106+M106)*10%,-1)</f>
        <v>149697000</v>
      </c>
      <c r="O106" s="480">
        <f>ROUND((K106+L106+M106+N106)*7%,-1)</f>
        <v>115266690</v>
      </c>
      <c r="P106" s="481">
        <f>K106+L106+M106+N106+O106</f>
        <v>1761933640</v>
      </c>
      <c r="Q106" s="439">
        <f>P106*D106</f>
        <v>1761933640</v>
      </c>
      <c r="R106" s="439">
        <f>P106*F106</f>
        <v>1761933640</v>
      </c>
      <c r="S106" s="180"/>
    </row>
    <row r="107" spans="1:19">
      <c r="A107" s="6"/>
      <c r="B107" s="185" t="s">
        <v>1894</v>
      </c>
      <c r="C107" s="186" t="s">
        <v>8</v>
      </c>
      <c r="D107" s="329">
        <v>1</v>
      </c>
      <c r="E107" s="53"/>
      <c r="F107" s="399">
        <v>1</v>
      </c>
      <c r="G107" s="30"/>
      <c r="H107" s="30"/>
      <c r="I107" s="585"/>
      <c r="J107" s="585"/>
      <c r="K107" s="446"/>
      <c r="L107" s="446"/>
      <c r="M107" s="446"/>
      <c r="N107" s="446"/>
      <c r="O107" s="446"/>
      <c r="P107" s="446"/>
      <c r="Q107" s="446"/>
      <c r="R107" s="446"/>
      <c r="S107" s="30"/>
    </row>
    <row r="108" spans="1:19">
      <c r="A108" s="6"/>
      <c r="B108" s="187" t="s">
        <v>9</v>
      </c>
      <c r="C108" s="186"/>
      <c r="D108" s="329"/>
      <c r="E108" s="53"/>
      <c r="F108" s="399"/>
      <c r="G108" s="30"/>
      <c r="H108" s="30"/>
      <c r="I108" s="585"/>
      <c r="J108" s="585"/>
      <c r="K108" s="446"/>
      <c r="L108" s="446"/>
      <c r="M108" s="446"/>
      <c r="N108" s="446"/>
      <c r="O108" s="446"/>
      <c r="P108" s="446"/>
      <c r="Q108" s="446"/>
      <c r="R108" s="446"/>
      <c r="S108" s="30"/>
    </row>
    <row r="109" spans="1:19" ht="45">
      <c r="A109" s="6"/>
      <c r="B109" s="185" t="s">
        <v>10</v>
      </c>
      <c r="C109" s="186" t="s">
        <v>8</v>
      </c>
      <c r="D109" s="329">
        <v>1</v>
      </c>
      <c r="E109" s="53"/>
      <c r="F109" s="399">
        <v>1</v>
      </c>
      <c r="G109" s="30"/>
      <c r="H109" s="30"/>
      <c r="I109" s="585"/>
      <c r="J109" s="585"/>
      <c r="K109" s="446"/>
      <c r="L109" s="446"/>
      <c r="M109" s="446"/>
      <c r="N109" s="446"/>
      <c r="O109" s="446"/>
      <c r="P109" s="446"/>
      <c r="Q109" s="446"/>
      <c r="R109" s="446"/>
      <c r="S109" s="30"/>
    </row>
    <row r="110" spans="1:19" ht="30">
      <c r="A110" s="6"/>
      <c r="B110" s="188" t="s">
        <v>11</v>
      </c>
      <c r="C110" s="186" t="s">
        <v>8</v>
      </c>
      <c r="D110" s="329">
        <v>1</v>
      </c>
      <c r="E110" s="53"/>
      <c r="F110" s="399">
        <v>1</v>
      </c>
      <c r="G110" s="30"/>
      <c r="H110" s="30"/>
      <c r="I110" s="585"/>
      <c r="J110" s="585"/>
      <c r="K110" s="446"/>
      <c r="L110" s="446"/>
      <c r="M110" s="446"/>
      <c r="N110" s="446"/>
      <c r="O110" s="446"/>
      <c r="P110" s="446"/>
      <c r="Q110" s="446"/>
      <c r="R110" s="446"/>
      <c r="S110" s="30"/>
    </row>
    <row r="111" spans="1:19" ht="30">
      <c r="A111" s="6"/>
      <c r="B111" s="188" t="s">
        <v>12</v>
      </c>
      <c r="C111" s="186" t="s">
        <v>8</v>
      </c>
      <c r="D111" s="329">
        <v>1</v>
      </c>
      <c r="E111" s="53"/>
      <c r="F111" s="399">
        <v>1</v>
      </c>
      <c r="G111" s="30"/>
      <c r="H111" s="30"/>
      <c r="I111" s="585"/>
      <c r="J111" s="585"/>
      <c r="K111" s="446"/>
      <c r="L111" s="446"/>
      <c r="M111" s="446"/>
      <c r="N111" s="446"/>
      <c r="O111" s="446"/>
      <c r="P111" s="446"/>
      <c r="Q111" s="446"/>
      <c r="R111" s="446"/>
      <c r="S111" s="30"/>
    </row>
    <row r="112" spans="1:19" ht="30">
      <c r="A112" s="6"/>
      <c r="B112" s="185" t="s">
        <v>13</v>
      </c>
      <c r="C112" s="186" t="s">
        <v>8</v>
      </c>
      <c r="D112" s="329">
        <v>1</v>
      </c>
      <c r="E112" s="53"/>
      <c r="F112" s="399">
        <v>1</v>
      </c>
      <c r="G112" s="30"/>
      <c r="H112" s="30"/>
      <c r="I112" s="585"/>
      <c r="J112" s="585"/>
      <c r="K112" s="446"/>
      <c r="L112" s="446"/>
      <c r="M112" s="446"/>
      <c r="N112" s="446"/>
      <c r="O112" s="446"/>
      <c r="P112" s="446"/>
      <c r="Q112" s="446"/>
      <c r="R112" s="446"/>
      <c r="S112" s="30"/>
    </row>
    <row r="113" spans="1:19">
      <c r="A113" s="6"/>
      <c r="B113" s="185" t="s">
        <v>15</v>
      </c>
      <c r="C113" s="186" t="s">
        <v>8</v>
      </c>
      <c r="D113" s="329">
        <v>1</v>
      </c>
      <c r="E113" s="53"/>
      <c r="F113" s="399">
        <v>1</v>
      </c>
      <c r="G113" s="30"/>
      <c r="H113" s="30"/>
      <c r="I113" s="585"/>
      <c r="J113" s="585"/>
      <c r="K113" s="446"/>
      <c r="L113" s="446"/>
      <c r="M113" s="446"/>
      <c r="N113" s="446"/>
      <c r="O113" s="446"/>
      <c r="P113" s="446"/>
      <c r="Q113" s="446"/>
      <c r="R113" s="446"/>
      <c r="S113" s="30"/>
    </row>
    <row r="114" spans="1:19">
      <c r="A114" s="6"/>
      <c r="B114" s="185" t="s">
        <v>18</v>
      </c>
      <c r="C114" s="186" t="s">
        <v>8</v>
      </c>
      <c r="D114" s="329">
        <v>3</v>
      </c>
      <c r="E114" s="53"/>
      <c r="F114" s="399">
        <v>3</v>
      </c>
      <c r="G114" s="30"/>
      <c r="H114" s="30"/>
      <c r="I114" s="585"/>
      <c r="J114" s="585"/>
      <c r="K114" s="446"/>
      <c r="L114" s="446"/>
      <c r="M114" s="446"/>
      <c r="N114" s="446"/>
      <c r="O114" s="446"/>
      <c r="P114" s="446"/>
      <c r="Q114" s="446"/>
      <c r="R114" s="446"/>
      <c r="S114" s="30"/>
    </row>
    <row r="115" spans="1:19">
      <c r="A115" s="8"/>
      <c r="B115" s="189" t="s">
        <v>19</v>
      </c>
      <c r="C115" s="190" t="s">
        <v>20</v>
      </c>
      <c r="D115" s="329">
        <v>9</v>
      </c>
      <c r="E115" s="53"/>
      <c r="F115" s="399">
        <v>9</v>
      </c>
      <c r="G115" s="30"/>
      <c r="H115" s="30"/>
      <c r="I115" s="585"/>
      <c r="J115" s="585"/>
      <c r="K115" s="446"/>
      <c r="L115" s="446"/>
      <c r="M115" s="446"/>
      <c r="N115" s="446"/>
      <c r="O115" s="446"/>
      <c r="P115" s="446"/>
      <c r="Q115" s="446"/>
      <c r="R115" s="446"/>
      <c r="S115" s="30"/>
    </row>
    <row r="116" spans="1:19">
      <c r="A116" s="8"/>
      <c r="B116" s="189" t="s">
        <v>21</v>
      </c>
      <c r="C116" s="190" t="s">
        <v>8</v>
      </c>
      <c r="D116" s="329">
        <v>1</v>
      </c>
      <c r="E116" s="51"/>
      <c r="F116" s="396">
        <v>1</v>
      </c>
      <c r="G116" s="28"/>
      <c r="H116" s="28"/>
      <c r="I116" s="583"/>
      <c r="J116" s="583"/>
      <c r="K116" s="444"/>
      <c r="L116" s="444"/>
      <c r="M116" s="444"/>
      <c r="N116" s="444"/>
      <c r="O116" s="444"/>
      <c r="P116" s="444"/>
      <c r="Q116" s="444"/>
      <c r="R116" s="444"/>
      <c r="S116" s="28"/>
    </row>
    <row r="117" spans="1:19">
      <c r="A117" s="8"/>
      <c r="B117" s="189" t="s">
        <v>22</v>
      </c>
      <c r="C117" s="190" t="s">
        <v>8</v>
      </c>
      <c r="D117" s="329">
        <v>1</v>
      </c>
      <c r="E117" s="52"/>
      <c r="F117" s="397">
        <v>1</v>
      </c>
      <c r="G117" s="29"/>
      <c r="H117" s="29"/>
      <c r="I117" s="584"/>
      <c r="J117" s="584"/>
      <c r="K117" s="445"/>
      <c r="L117" s="445"/>
      <c r="M117" s="445"/>
      <c r="N117" s="445"/>
      <c r="O117" s="445"/>
      <c r="P117" s="445"/>
      <c r="Q117" s="445"/>
      <c r="R117" s="445"/>
      <c r="S117" s="29"/>
    </row>
    <row r="118" spans="1:19">
      <c r="A118" s="6"/>
      <c r="B118" s="185" t="s">
        <v>24</v>
      </c>
      <c r="C118" s="186" t="s">
        <v>8</v>
      </c>
      <c r="D118" s="329">
        <v>9</v>
      </c>
      <c r="E118" s="54"/>
      <c r="F118" s="400">
        <v>9</v>
      </c>
      <c r="G118" s="31"/>
      <c r="H118" s="31"/>
      <c r="I118" s="586"/>
      <c r="J118" s="586"/>
      <c r="K118" s="447"/>
      <c r="L118" s="447"/>
      <c r="M118" s="447"/>
      <c r="N118" s="447"/>
      <c r="O118" s="447"/>
      <c r="P118" s="447"/>
      <c r="Q118" s="447"/>
      <c r="R118" s="447"/>
      <c r="S118" s="31"/>
    </row>
    <row r="119" spans="1:19">
      <c r="A119" s="6"/>
      <c r="B119" s="185" t="s">
        <v>25</v>
      </c>
      <c r="C119" s="191" t="s">
        <v>8</v>
      </c>
      <c r="D119" s="329">
        <v>9</v>
      </c>
      <c r="E119" s="58"/>
      <c r="F119" s="404">
        <v>9</v>
      </c>
      <c r="G119" s="35"/>
      <c r="H119" s="35"/>
      <c r="I119" s="587"/>
      <c r="J119" s="587"/>
      <c r="K119" s="451"/>
      <c r="L119" s="451"/>
      <c r="M119" s="451"/>
      <c r="N119" s="451"/>
      <c r="O119" s="451"/>
      <c r="P119" s="451"/>
      <c r="Q119" s="451"/>
      <c r="R119" s="451"/>
      <c r="S119" s="35"/>
    </row>
    <row r="120" spans="1:19" ht="45">
      <c r="A120" s="8"/>
      <c r="B120" s="189" t="s">
        <v>46</v>
      </c>
      <c r="C120" s="190" t="s">
        <v>8</v>
      </c>
      <c r="D120" s="329">
        <v>1</v>
      </c>
      <c r="E120" s="62"/>
      <c r="F120" s="408">
        <v>1</v>
      </c>
      <c r="G120" s="324"/>
      <c r="H120" s="324"/>
      <c r="I120" s="379"/>
      <c r="J120" s="379"/>
      <c r="K120" s="455"/>
      <c r="L120" s="455"/>
      <c r="M120" s="455"/>
      <c r="N120" s="455"/>
      <c r="O120" s="455"/>
      <c r="P120" s="455"/>
      <c r="Q120" s="455"/>
      <c r="R120" s="455"/>
      <c r="S120" s="324"/>
    </row>
    <row r="121" spans="1:19">
      <c r="A121" s="6"/>
      <c r="B121" s="185" t="s">
        <v>67</v>
      </c>
      <c r="C121" s="186" t="s">
        <v>8</v>
      </c>
      <c r="D121" s="329">
        <v>1</v>
      </c>
      <c r="E121" s="58"/>
      <c r="F121" s="404">
        <v>1</v>
      </c>
      <c r="G121" s="35"/>
      <c r="H121" s="35"/>
      <c r="I121" s="587"/>
      <c r="J121" s="587"/>
      <c r="K121" s="451"/>
      <c r="L121" s="451"/>
      <c r="M121" s="451"/>
      <c r="N121" s="451"/>
      <c r="O121" s="451"/>
      <c r="P121" s="451"/>
      <c r="Q121" s="451"/>
      <c r="R121" s="451"/>
      <c r="S121" s="35"/>
    </row>
    <row r="122" spans="1:19" ht="30">
      <c r="A122" s="6"/>
      <c r="B122" s="185" t="s">
        <v>68</v>
      </c>
      <c r="C122" s="186" t="s">
        <v>8</v>
      </c>
      <c r="D122" s="329">
        <v>1</v>
      </c>
      <c r="E122" s="54"/>
      <c r="F122" s="400">
        <v>1</v>
      </c>
      <c r="G122" s="31"/>
      <c r="H122" s="31"/>
      <c r="I122" s="586"/>
      <c r="J122" s="586"/>
      <c r="K122" s="447"/>
      <c r="L122" s="447"/>
      <c r="M122" s="447"/>
      <c r="N122" s="447"/>
      <c r="O122" s="447"/>
      <c r="P122" s="447"/>
      <c r="Q122" s="447"/>
      <c r="R122" s="447"/>
      <c r="S122" s="31"/>
    </row>
    <row r="123" spans="1:19">
      <c r="A123" s="6"/>
      <c r="B123" s="187" t="s">
        <v>26</v>
      </c>
      <c r="C123" s="186"/>
      <c r="D123" s="329"/>
      <c r="E123" s="63"/>
      <c r="F123" s="409"/>
      <c r="G123" s="11"/>
      <c r="H123" s="11"/>
      <c r="I123" s="11"/>
      <c r="J123" s="11"/>
      <c r="K123" s="456"/>
      <c r="L123" s="456"/>
      <c r="M123" s="456"/>
      <c r="N123" s="456"/>
      <c r="O123" s="456"/>
      <c r="P123" s="456"/>
      <c r="Q123" s="456"/>
      <c r="R123" s="456"/>
      <c r="S123" s="11"/>
    </row>
    <row r="124" spans="1:19">
      <c r="A124" s="6"/>
      <c r="B124" s="185" t="s">
        <v>69</v>
      </c>
      <c r="C124" s="186" t="s">
        <v>8</v>
      </c>
      <c r="D124" s="329">
        <v>2</v>
      </c>
      <c r="E124" s="58"/>
      <c r="F124" s="404">
        <v>2</v>
      </c>
      <c r="G124" s="35"/>
      <c r="H124" s="35"/>
      <c r="I124" s="587"/>
      <c r="J124" s="587"/>
      <c r="K124" s="451"/>
      <c r="L124" s="451"/>
      <c r="M124" s="451"/>
      <c r="N124" s="451"/>
      <c r="O124" s="451"/>
      <c r="P124" s="451"/>
      <c r="Q124" s="451"/>
      <c r="R124" s="451"/>
      <c r="S124" s="35"/>
    </row>
    <row r="125" spans="1:19" ht="30">
      <c r="A125" s="6"/>
      <c r="B125" s="188" t="str">
        <f>"Motor sạc 220VAC cho " &amp;B124</f>
        <v xml:space="preserve">Motor sạc 220VAC cho ACB Fixed 4P 3200AT 3200AF 65kA </v>
      </c>
      <c r="C125" s="186" t="s">
        <v>8</v>
      </c>
      <c r="D125" s="329">
        <v>2</v>
      </c>
      <c r="E125" s="56"/>
      <c r="F125" s="402">
        <v>2</v>
      </c>
      <c r="G125" s="33"/>
      <c r="H125" s="33"/>
      <c r="I125" s="586"/>
      <c r="J125" s="586"/>
      <c r="K125" s="449"/>
      <c r="L125" s="449"/>
      <c r="M125" s="449"/>
      <c r="N125" s="449"/>
      <c r="O125" s="449"/>
      <c r="P125" s="449"/>
      <c r="Q125" s="449"/>
      <c r="R125" s="449"/>
      <c r="S125" s="33"/>
    </row>
    <row r="126" spans="1:19" ht="30">
      <c r="A126" s="6"/>
      <c r="B126" s="188" t="str">
        <f>"Cuộn đóng 220VAC cho " &amp;B124</f>
        <v xml:space="preserve">Cuộn đóng 220VAC cho ACB Fixed 4P 3200AT 3200AF 65kA </v>
      </c>
      <c r="C126" s="186" t="s">
        <v>8</v>
      </c>
      <c r="D126" s="329">
        <v>2</v>
      </c>
      <c r="E126" s="52"/>
      <c r="F126" s="397">
        <v>2</v>
      </c>
      <c r="G126" s="29"/>
      <c r="H126" s="29"/>
      <c r="I126" s="584"/>
      <c r="J126" s="584"/>
      <c r="K126" s="445"/>
      <c r="L126" s="445"/>
      <c r="M126" s="445"/>
      <c r="N126" s="445"/>
      <c r="O126" s="445"/>
      <c r="P126" s="445"/>
      <c r="Q126" s="445"/>
      <c r="R126" s="445"/>
      <c r="S126" s="29"/>
    </row>
    <row r="127" spans="1:19" ht="30">
      <c r="A127" s="6"/>
      <c r="B127" s="185" t="s">
        <v>13</v>
      </c>
      <c r="C127" s="186" t="s">
        <v>8</v>
      </c>
      <c r="D127" s="329">
        <v>2</v>
      </c>
      <c r="E127" s="58"/>
      <c r="F127" s="404">
        <v>2</v>
      </c>
      <c r="G127" s="35"/>
      <c r="H127" s="35"/>
      <c r="I127" s="587"/>
      <c r="J127" s="587"/>
      <c r="K127" s="451"/>
      <c r="L127" s="451"/>
      <c r="M127" s="451"/>
      <c r="N127" s="451"/>
      <c r="O127" s="451"/>
      <c r="P127" s="451"/>
      <c r="Q127" s="451"/>
      <c r="R127" s="451"/>
      <c r="S127" s="35"/>
    </row>
    <row r="128" spans="1:19">
      <c r="A128" s="8"/>
      <c r="B128" s="189" t="s">
        <v>19</v>
      </c>
      <c r="C128" s="190" t="s">
        <v>20</v>
      </c>
      <c r="D128" s="329">
        <v>6</v>
      </c>
      <c r="E128" s="58"/>
      <c r="F128" s="404">
        <v>6</v>
      </c>
      <c r="G128" s="35"/>
      <c r="H128" s="35"/>
      <c r="I128" s="587"/>
      <c r="J128" s="587"/>
      <c r="K128" s="451"/>
      <c r="L128" s="451"/>
      <c r="M128" s="451"/>
      <c r="N128" s="451"/>
      <c r="O128" s="451"/>
      <c r="P128" s="451"/>
      <c r="Q128" s="451"/>
      <c r="R128" s="451"/>
      <c r="S128" s="35"/>
    </row>
    <row r="129" spans="1:19">
      <c r="A129" s="8"/>
      <c r="B129" s="189" t="s">
        <v>21</v>
      </c>
      <c r="C129" s="190" t="s">
        <v>8</v>
      </c>
      <c r="D129" s="329">
        <v>2</v>
      </c>
      <c r="E129" s="58"/>
      <c r="F129" s="404">
        <v>2</v>
      </c>
      <c r="G129" s="35"/>
      <c r="H129" s="35"/>
      <c r="I129" s="587"/>
      <c r="J129" s="587"/>
      <c r="K129" s="451"/>
      <c r="L129" s="451"/>
      <c r="M129" s="451"/>
      <c r="N129" s="451"/>
      <c r="O129" s="451"/>
      <c r="P129" s="451"/>
      <c r="Q129" s="451"/>
      <c r="R129" s="451"/>
      <c r="S129" s="35"/>
    </row>
    <row r="130" spans="1:19">
      <c r="A130" s="8"/>
      <c r="B130" s="189" t="s">
        <v>22</v>
      </c>
      <c r="C130" s="190" t="s">
        <v>8</v>
      </c>
      <c r="D130" s="329">
        <v>2</v>
      </c>
      <c r="E130" s="58"/>
      <c r="F130" s="404">
        <v>2</v>
      </c>
      <c r="G130" s="35"/>
      <c r="H130" s="35"/>
      <c r="I130" s="587"/>
      <c r="J130" s="587"/>
      <c r="K130" s="451"/>
      <c r="L130" s="451"/>
      <c r="M130" s="451"/>
      <c r="N130" s="451"/>
      <c r="O130" s="451"/>
      <c r="P130" s="451"/>
      <c r="Q130" s="451"/>
      <c r="R130" s="451"/>
      <c r="S130" s="35"/>
    </row>
    <row r="131" spans="1:19">
      <c r="A131" s="6"/>
      <c r="B131" s="185" t="s">
        <v>24</v>
      </c>
      <c r="C131" s="186" t="s">
        <v>8</v>
      </c>
      <c r="D131" s="329">
        <v>6</v>
      </c>
      <c r="E131" s="58"/>
      <c r="F131" s="404">
        <v>6</v>
      </c>
      <c r="G131" s="35"/>
      <c r="H131" s="35"/>
      <c r="I131" s="587"/>
      <c r="J131" s="587"/>
      <c r="K131" s="451"/>
      <c r="L131" s="451"/>
      <c r="M131" s="451"/>
      <c r="N131" s="451"/>
      <c r="O131" s="451"/>
      <c r="P131" s="451"/>
      <c r="Q131" s="451"/>
      <c r="R131" s="451"/>
      <c r="S131" s="35"/>
    </row>
    <row r="132" spans="1:19">
      <c r="A132" s="6"/>
      <c r="B132" s="185" t="s">
        <v>25</v>
      </c>
      <c r="C132" s="191" t="s">
        <v>8</v>
      </c>
      <c r="D132" s="329">
        <v>6</v>
      </c>
      <c r="E132" s="51"/>
      <c r="F132" s="396">
        <v>6</v>
      </c>
      <c r="G132" s="28"/>
      <c r="H132" s="28"/>
      <c r="I132" s="583"/>
      <c r="J132" s="583"/>
      <c r="K132" s="444"/>
      <c r="L132" s="444"/>
      <c r="M132" s="444"/>
      <c r="N132" s="444"/>
      <c r="O132" s="444"/>
      <c r="P132" s="444"/>
      <c r="Q132" s="444"/>
      <c r="R132" s="444"/>
      <c r="S132" s="28"/>
    </row>
    <row r="133" spans="1:19" ht="45">
      <c r="A133" s="8"/>
      <c r="B133" s="189" t="s">
        <v>46</v>
      </c>
      <c r="C133" s="190" t="s">
        <v>8</v>
      </c>
      <c r="D133" s="329">
        <v>2</v>
      </c>
      <c r="E133" s="51"/>
      <c r="F133" s="396">
        <v>2</v>
      </c>
      <c r="G133" s="28"/>
      <c r="H133" s="28"/>
      <c r="I133" s="583"/>
      <c r="J133" s="583"/>
      <c r="K133" s="444"/>
      <c r="L133" s="444"/>
      <c r="M133" s="444"/>
      <c r="N133" s="444"/>
      <c r="O133" s="444"/>
      <c r="P133" s="444"/>
      <c r="Q133" s="444"/>
      <c r="R133" s="444"/>
      <c r="S133" s="28"/>
    </row>
    <row r="134" spans="1:19">
      <c r="A134" s="12"/>
      <c r="B134" s="199" t="s">
        <v>70</v>
      </c>
      <c r="C134" s="107"/>
      <c r="D134" s="329"/>
      <c r="E134" s="51"/>
      <c r="F134" s="396"/>
      <c r="G134" s="28"/>
      <c r="H134" s="28"/>
      <c r="I134" s="583"/>
      <c r="J134" s="583"/>
      <c r="K134" s="444"/>
      <c r="L134" s="444"/>
      <c r="M134" s="444"/>
      <c r="N134" s="444"/>
      <c r="O134" s="444"/>
      <c r="P134" s="444"/>
      <c r="Q134" s="444"/>
      <c r="R134" s="444"/>
      <c r="S134" s="28"/>
    </row>
    <row r="135" spans="1:19">
      <c r="A135" s="964"/>
      <c r="B135" s="188" t="s">
        <v>71</v>
      </c>
      <c r="C135" s="111" t="s">
        <v>8</v>
      </c>
      <c r="D135" s="329">
        <v>4</v>
      </c>
      <c r="E135" s="51"/>
      <c r="F135" s="396">
        <v>4</v>
      </c>
      <c r="G135" s="28"/>
      <c r="H135" s="28"/>
      <c r="I135" s="583"/>
      <c r="J135" s="583"/>
      <c r="K135" s="444"/>
      <c r="L135" s="444"/>
      <c r="M135" s="444"/>
      <c r="N135" s="444"/>
      <c r="O135" s="444"/>
      <c r="P135" s="444"/>
      <c r="Q135" s="444"/>
      <c r="R135" s="444"/>
      <c r="S135" s="28"/>
    </row>
    <row r="136" spans="1:19">
      <c r="A136" s="964"/>
      <c r="B136" s="188" t="s">
        <v>72</v>
      </c>
      <c r="C136" s="111" t="s">
        <v>8</v>
      </c>
      <c r="D136" s="329">
        <v>1</v>
      </c>
      <c r="E136" s="58"/>
      <c r="F136" s="404">
        <v>1</v>
      </c>
      <c r="G136" s="35"/>
      <c r="H136" s="35"/>
      <c r="I136" s="587"/>
      <c r="J136" s="587"/>
      <c r="K136" s="451"/>
      <c r="L136" s="451"/>
      <c r="M136" s="451"/>
      <c r="N136" s="451"/>
      <c r="O136" s="451"/>
      <c r="P136" s="451"/>
      <c r="Q136" s="451"/>
      <c r="R136" s="451"/>
      <c r="S136" s="35"/>
    </row>
    <row r="137" spans="1:19" ht="30">
      <c r="A137" s="964"/>
      <c r="B137" s="188" t="s">
        <v>73</v>
      </c>
      <c r="C137" s="111" t="s">
        <v>8</v>
      </c>
      <c r="D137" s="329">
        <v>1</v>
      </c>
      <c r="E137" s="58"/>
      <c r="F137" s="404">
        <v>1</v>
      </c>
      <c r="G137" s="35"/>
      <c r="H137" s="35"/>
      <c r="I137" s="587"/>
      <c r="J137" s="587"/>
      <c r="K137" s="451"/>
      <c r="L137" s="451"/>
      <c r="M137" s="451"/>
      <c r="N137" s="451"/>
      <c r="O137" s="451"/>
      <c r="P137" s="451"/>
      <c r="Q137" s="451"/>
      <c r="R137" s="451"/>
      <c r="S137" s="35"/>
    </row>
    <row r="138" spans="1:19">
      <c r="A138" s="964"/>
      <c r="B138" s="188" t="s">
        <v>74</v>
      </c>
      <c r="C138" s="111" t="s">
        <v>8</v>
      </c>
      <c r="D138" s="329">
        <v>2</v>
      </c>
      <c r="E138" s="52"/>
      <c r="F138" s="397">
        <v>2</v>
      </c>
      <c r="G138" s="29"/>
      <c r="H138" s="29"/>
      <c r="I138" s="584"/>
      <c r="J138" s="584"/>
      <c r="K138" s="445"/>
      <c r="L138" s="445"/>
      <c r="M138" s="445"/>
      <c r="N138" s="445"/>
      <c r="O138" s="445"/>
      <c r="P138" s="445"/>
      <c r="Q138" s="445"/>
      <c r="R138" s="445"/>
      <c r="S138" s="29"/>
    </row>
    <row r="139" spans="1:19">
      <c r="A139" s="964"/>
      <c r="B139" s="188" t="s">
        <v>75</v>
      </c>
      <c r="C139" s="111" t="s">
        <v>8</v>
      </c>
      <c r="D139" s="329">
        <v>1</v>
      </c>
      <c r="E139" s="54"/>
      <c r="F139" s="400">
        <v>1</v>
      </c>
      <c r="G139" s="31"/>
      <c r="H139" s="31"/>
      <c r="I139" s="586"/>
      <c r="J139" s="586"/>
      <c r="K139" s="447"/>
      <c r="L139" s="447"/>
      <c r="M139" s="447"/>
      <c r="N139" s="447"/>
      <c r="O139" s="447"/>
      <c r="P139" s="447"/>
      <c r="Q139" s="447"/>
      <c r="R139" s="447"/>
      <c r="S139" s="31"/>
    </row>
    <row r="140" spans="1:19">
      <c r="A140" s="964"/>
      <c r="B140" s="188" t="s">
        <v>76</v>
      </c>
      <c r="C140" s="111" t="s">
        <v>8</v>
      </c>
      <c r="D140" s="329">
        <v>1</v>
      </c>
      <c r="E140" s="55"/>
      <c r="F140" s="401">
        <v>1</v>
      </c>
      <c r="G140" s="32"/>
      <c r="H140" s="32"/>
      <c r="I140" s="583"/>
      <c r="J140" s="583"/>
      <c r="K140" s="448"/>
      <c r="L140" s="448"/>
      <c r="M140" s="448"/>
      <c r="N140" s="448"/>
      <c r="O140" s="448"/>
      <c r="P140" s="448"/>
      <c r="Q140" s="448"/>
      <c r="R140" s="448"/>
      <c r="S140" s="32"/>
    </row>
    <row r="141" spans="1:19">
      <c r="A141" s="964"/>
      <c r="B141" s="188" t="s">
        <v>77</v>
      </c>
      <c r="C141" s="111" t="s">
        <v>78</v>
      </c>
      <c r="D141" s="329">
        <v>1</v>
      </c>
      <c r="E141" s="62"/>
      <c r="F141" s="408">
        <v>1</v>
      </c>
      <c r="G141" s="324"/>
      <c r="H141" s="324"/>
      <c r="I141" s="379"/>
      <c r="J141" s="379"/>
      <c r="K141" s="455"/>
      <c r="L141" s="455"/>
      <c r="M141" s="455"/>
      <c r="N141" s="455"/>
      <c r="O141" s="455"/>
      <c r="P141" s="455"/>
      <c r="Q141" s="455"/>
      <c r="R141" s="455"/>
      <c r="S141" s="324"/>
    </row>
    <row r="142" spans="1:19" ht="45">
      <c r="A142" s="324"/>
      <c r="B142" s="185" t="s">
        <v>79</v>
      </c>
      <c r="C142" s="193" t="s">
        <v>8</v>
      </c>
      <c r="D142" s="329">
        <v>2</v>
      </c>
      <c r="E142" s="58"/>
      <c r="F142" s="404">
        <v>2</v>
      </c>
      <c r="G142" s="35"/>
      <c r="H142" s="35"/>
      <c r="I142" s="587"/>
      <c r="J142" s="587"/>
      <c r="K142" s="451"/>
      <c r="L142" s="451"/>
      <c r="M142" s="451"/>
      <c r="N142" s="451"/>
      <c r="O142" s="451"/>
      <c r="P142" s="451"/>
      <c r="Q142" s="451"/>
      <c r="R142" s="451"/>
      <c r="S142" s="35"/>
    </row>
    <row r="143" spans="1:19" ht="30">
      <c r="A143" s="324"/>
      <c r="B143" s="188" t="s">
        <v>80</v>
      </c>
      <c r="C143" s="111" t="s">
        <v>8</v>
      </c>
      <c r="D143" s="329">
        <v>2</v>
      </c>
      <c r="E143" s="51"/>
      <c r="F143" s="396">
        <v>2</v>
      </c>
      <c r="G143" s="28"/>
      <c r="H143" s="28"/>
      <c r="I143" s="583"/>
      <c r="J143" s="583"/>
      <c r="K143" s="444"/>
      <c r="L143" s="444"/>
      <c r="M143" s="444"/>
      <c r="N143" s="444"/>
      <c r="O143" s="444"/>
      <c r="P143" s="444"/>
      <c r="Q143" s="444"/>
      <c r="R143" s="444"/>
      <c r="S143" s="28"/>
    </row>
    <row r="144" spans="1:19" ht="30">
      <c r="A144" s="324"/>
      <c r="B144" s="188" t="s">
        <v>81</v>
      </c>
      <c r="C144" s="111" t="s">
        <v>8</v>
      </c>
      <c r="D144" s="329">
        <v>2</v>
      </c>
      <c r="E144" s="64"/>
      <c r="F144" s="410">
        <v>2</v>
      </c>
      <c r="G144" s="37"/>
      <c r="H144" s="37"/>
      <c r="I144" s="589"/>
      <c r="J144" s="589"/>
      <c r="K144" s="457"/>
      <c r="L144" s="457"/>
      <c r="M144" s="457"/>
      <c r="N144" s="457"/>
      <c r="O144" s="457"/>
      <c r="P144" s="457"/>
      <c r="Q144" s="457"/>
      <c r="R144" s="457"/>
      <c r="S144" s="37"/>
    </row>
    <row r="145" spans="1:19" ht="30">
      <c r="A145" s="324"/>
      <c r="B145" s="188" t="s">
        <v>82</v>
      </c>
      <c r="C145" s="111" t="s">
        <v>8</v>
      </c>
      <c r="D145" s="329">
        <v>2</v>
      </c>
      <c r="E145" s="62"/>
      <c r="F145" s="408">
        <v>2</v>
      </c>
      <c r="G145" s="324"/>
      <c r="H145" s="324"/>
      <c r="I145" s="379"/>
      <c r="J145" s="379"/>
      <c r="K145" s="455"/>
      <c r="L145" s="455"/>
      <c r="M145" s="455"/>
      <c r="N145" s="455"/>
      <c r="O145" s="455"/>
      <c r="P145" s="455"/>
      <c r="Q145" s="455"/>
      <c r="R145" s="455"/>
      <c r="S145" s="324"/>
    </row>
    <row r="146" spans="1:19">
      <c r="A146" s="6"/>
      <c r="B146" s="185" t="s">
        <v>18</v>
      </c>
      <c r="C146" s="186" t="s">
        <v>8</v>
      </c>
      <c r="D146" s="329">
        <v>12</v>
      </c>
      <c r="E146" s="51"/>
      <c r="F146" s="396">
        <v>12</v>
      </c>
      <c r="G146" s="28"/>
      <c r="H146" s="28"/>
      <c r="I146" s="583"/>
      <c r="J146" s="583"/>
      <c r="K146" s="444"/>
      <c r="L146" s="444"/>
      <c r="M146" s="444"/>
      <c r="N146" s="444"/>
      <c r="O146" s="444"/>
      <c r="P146" s="444"/>
      <c r="Q146" s="444"/>
      <c r="R146" s="444"/>
      <c r="S146" s="28"/>
    </row>
    <row r="147" spans="1:19">
      <c r="A147" s="324"/>
      <c r="B147" s="188" t="s">
        <v>15</v>
      </c>
      <c r="C147" s="111" t="s">
        <v>8</v>
      </c>
      <c r="D147" s="329">
        <v>4</v>
      </c>
      <c r="E147" s="64"/>
      <c r="F147" s="410">
        <v>4</v>
      </c>
      <c r="G147" s="37"/>
      <c r="H147" s="37"/>
      <c r="I147" s="589"/>
      <c r="J147" s="589"/>
      <c r="K147" s="457"/>
      <c r="L147" s="457"/>
      <c r="M147" s="457"/>
      <c r="N147" s="457"/>
      <c r="O147" s="457"/>
      <c r="P147" s="457"/>
      <c r="Q147" s="457"/>
      <c r="R147" s="457"/>
      <c r="S147" s="37"/>
    </row>
    <row r="148" spans="1:19">
      <c r="A148" s="6"/>
      <c r="B148" s="185" t="s">
        <v>55</v>
      </c>
      <c r="C148" s="186" t="s">
        <v>8</v>
      </c>
      <c r="D148" s="329">
        <v>1</v>
      </c>
      <c r="E148" s="58"/>
      <c r="F148" s="404">
        <v>1</v>
      </c>
      <c r="G148" s="35"/>
      <c r="H148" s="35"/>
      <c r="I148" s="587"/>
      <c r="J148" s="587"/>
      <c r="K148" s="451"/>
      <c r="L148" s="451"/>
      <c r="M148" s="451"/>
      <c r="N148" s="451"/>
      <c r="O148" s="451"/>
      <c r="P148" s="451"/>
      <c r="Q148" s="451"/>
      <c r="R148" s="451"/>
      <c r="S148" s="35"/>
    </row>
    <row r="149" spans="1:19" ht="30">
      <c r="A149" s="6"/>
      <c r="B149" s="185" t="s">
        <v>83</v>
      </c>
      <c r="C149" s="186" t="s">
        <v>17</v>
      </c>
      <c r="D149" s="329">
        <v>1</v>
      </c>
      <c r="E149" s="58"/>
      <c r="F149" s="404">
        <v>1</v>
      </c>
      <c r="G149" s="35"/>
      <c r="H149" s="35"/>
      <c r="I149" s="587"/>
      <c r="J149" s="587"/>
      <c r="K149" s="451"/>
      <c r="L149" s="451"/>
      <c r="M149" s="451"/>
      <c r="N149" s="451"/>
      <c r="O149" s="451"/>
      <c r="P149" s="451"/>
      <c r="Q149" s="451"/>
      <c r="R149" s="451"/>
      <c r="S149" s="35"/>
    </row>
    <row r="150" spans="1:19">
      <c r="A150" s="6"/>
      <c r="B150" s="194" t="s">
        <v>35</v>
      </c>
      <c r="C150" s="195" t="s">
        <v>17</v>
      </c>
      <c r="D150" s="329">
        <v>1</v>
      </c>
      <c r="E150" s="58"/>
      <c r="F150" s="404">
        <v>1</v>
      </c>
      <c r="G150" s="35"/>
      <c r="H150" s="35"/>
      <c r="I150" s="587"/>
      <c r="J150" s="587"/>
      <c r="K150" s="451"/>
      <c r="L150" s="451"/>
      <c r="M150" s="451"/>
      <c r="N150" s="451"/>
      <c r="O150" s="451"/>
      <c r="P150" s="451"/>
      <c r="Q150" s="451"/>
      <c r="R150" s="451"/>
      <c r="S150" s="35"/>
    </row>
    <row r="151" spans="1:19" ht="45">
      <c r="A151" s="324"/>
      <c r="B151" s="196" t="s">
        <v>36</v>
      </c>
      <c r="C151" s="197" t="s">
        <v>17</v>
      </c>
      <c r="D151" s="329">
        <v>1</v>
      </c>
      <c r="E151" s="62"/>
      <c r="F151" s="408">
        <v>1</v>
      </c>
      <c r="G151" s="324"/>
      <c r="H151" s="324"/>
      <c r="I151" s="379"/>
      <c r="J151" s="379"/>
      <c r="K151" s="455"/>
      <c r="L151" s="455"/>
      <c r="M151" s="455"/>
      <c r="N151" s="455"/>
      <c r="O151" s="455"/>
      <c r="P151" s="455"/>
      <c r="Q151" s="455"/>
      <c r="R151" s="455"/>
      <c r="S151" s="324"/>
    </row>
    <row r="152" spans="1:19" ht="45">
      <c r="A152" s="324"/>
      <c r="B152" s="196" t="s">
        <v>84</v>
      </c>
      <c r="C152" s="197" t="s">
        <v>17</v>
      </c>
      <c r="D152" s="329">
        <v>2</v>
      </c>
      <c r="E152" s="53"/>
      <c r="F152" s="399">
        <v>2</v>
      </c>
      <c r="G152" s="30"/>
      <c r="H152" s="30"/>
      <c r="I152" s="585"/>
      <c r="J152" s="585"/>
      <c r="K152" s="446"/>
      <c r="L152" s="446"/>
      <c r="M152" s="446"/>
      <c r="N152" s="446"/>
      <c r="O152" s="446"/>
      <c r="P152" s="446"/>
      <c r="Q152" s="446"/>
      <c r="R152" s="446"/>
      <c r="S152" s="30"/>
    </row>
    <row r="153" spans="1:19">
      <c r="A153" s="6"/>
      <c r="B153" s="194" t="s">
        <v>38</v>
      </c>
      <c r="C153" s="195" t="s">
        <v>7</v>
      </c>
      <c r="D153" s="329">
        <v>1</v>
      </c>
      <c r="E153" s="61"/>
      <c r="F153" s="407">
        <v>1</v>
      </c>
      <c r="G153" s="36"/>
      <c r="H153" s="36"/>
      <c r="I153" s="588"/>
      <c r="J153" s="588"/>
      <c r="K153" s="454"/>
      <c r="L153" s="454"/>
      <c r="M153" s="454"/>
      <c r="N153" s="454"/>
      <c r="O153" s="454"/>
      <c r="P153" s="454"/>
      <c r="Q153" s="454"/>
      <c r="R153" s="454"/>
      <c r="S153" s="36"/>
    </row>
    <row r="154" spans="1:19" s="348" customFormat="1" ht="35.25" customHeight="1">
      <c r="A154" s="12">
        <f>COUNT($A$10:$A153)+1</f>
        <v>5</v>
      </c>
      <c r="B154" s="187" t="s">
        <v>85</v>
      </c>
      <c r="C154" s="198" t="s">
        <v>7</v>
      </c>
      <c r="D154" s="328">
        <v>1</v>
      </c>
      <c r="E154" s="181"/>
      <c r="F154" s="411">
        <v>1</v>
      </c>
      <c r="G154" s="182"/>
      <c r="H154" s="182"/>
      <c r="I154" s="18" t="s">
        <v>2332</v>
      </c>
      <c r="J154" s="83" t="s">
        <v>2333</v>
      </c>
      <c r="K154" s="451">
        <v>596454460</v>
      </c>
      <c r="L154" s="451">
        <v>3186510</v>
      </c>
      <c r="M154" s="451">
        <v>28340930</v>
      </c>
      <c r="N154" s="480">
        <f>ROUND((K154+L154+M154)*10%,-1)</f>
        <v>62798190</v>
      </c>
      <c r="O154" s="480">
        <f>ROUND((K154+L154+M154+N154)*7%,-1)</f>
        <v>48354610</v>
      </c>
      <c r="P154" s="481">
        <f>K154+L154+M154+N154+O154</f>
        <v>739134700</v>
      </c>
      <c r="Q154" s="439">
        <f>P154*D154</f>
        <v>739134700</v>
      </c>
      <c r="R154" s="439">
        <f>P154*F154</f>
        <v>739134700</v>
      </c>
      <c r="S154" s="182"/>
    </row>
    <row r="155" spans="1:19">
      <c r="A155" s="6"/>
      <c r="B155" s="185" t="s">
        <v>1894</v>
      </c>
      <c r="C155" s="186" t="s">
        <v>8</v>
      </c>
      <c r="D155" s="329">
        <v>1</v>
      </c>
      <c r="E155" s="52"/>
      <c r="F155" s="397">
        <v>1</v>
      </c>
      <c r="G155" s="29"/>
      <c r="H155" s="29"/>
      <c r="I155" s="584"/>
      <c r="J155" s="584"/>
      <c r="K155" s="445"/>
      <c r="L155" s="445"/>
      <c r="M155" s="445"/>
      <c r="N155" s="445"/>
      <c r="O155" s="445"/>
      <c r="P155" s="445"/>
      <c r="Q155" s="445"/>
      <c r="R155" s="445"/>
      <c r="S155" s="29"/>
    </row>
    <row r="156" spans="1:19">
      <c r="A156" s="6"/>
      <c r="B156" s="187" t="s">
        <v>9</v>
      </c>
      <c r="C156" s="186"/>
      <c r="D156" s="329"/>
      <c r="E156" s="54"/>
      <c r="F156" s="400"/>
      <c r="G156" s="31"/>
      <c r="H156" s="31"/>
      <c r="I156" s="586"/>
      <c r="J156" s="586"/>
      <c r="K156" s="447"/>
      <c r="L156" s="447"/>
      <c r="M156" s="447"/>
      <c r="N156" s="447"/>
      <c r="O156" s="447"/>
      <c r="P156" s="447"/>
      <c r="Q156" s="447"/>
      <c r="R156" s="447"/>
      <c r="S156" s="31"/>
    </row>
    <row r="157" spans="1:19">
      <c r="A157" s="6"/>
      <c r="B157" s="192" t="s">
        <v>28</v>
      </c>
      <c r="C157" s="186" t="s">
        <v>8</v>
      </c>
      <c r="D157" s="329">
        <v>2</v>
      </c>
      <c r="E157" s="55"/>
      <c r="F157" s="401">
        <v>2</v>
      </c>
      <c r="G157" s="32"/>
      <c r="H157" s="32"/>
      <c r="I157" s="583"/>
      <c r="J157" s="583"/>
      <c r="K157" s="448"/>
      <c r="L157" s="448"/>
      <c r="M157" s="448"/>
      <c r="N157" s="448"/>
      <c r="O157" s="448"/>
      <c r="P157" s="448"/>
      <c r="Q157" s="448"/>
      <c r="R157" s="448"/>
      <c r="S157" s="32"/>
    </row>
    <row r="158" spans="1:19" ht="30">
      <c r="A158" s="6"/>
      <c r="B158" s="188" t="str">
        <f>"Motor sạc 220VAC cho " &amp;B157</f>
        <v>Motor sạc 220VAC cho ACB 4P 1600AT 1600AF 65kA Fixed</v>
      </c>
      <c r="C158" s="186" t="s">
        <v>8</v>
      </c>
      <c r="D158" s="329">
        <v>2</v>
      </c>
      <c r="E158" s="58"/>
      <c r="F158" s="404">
        <v>2</v>
      </c>
      <c r="G158" s="35"/>
      <c r="H158" s="35"/>
      <c r="I158" s="587"/>
      <c r="J158" s="587"/>
      <c r="K158" s="451"/>
      <c r="L158" s="451"/>
      <c r="M158" s="451"/>
      <c r="N158" s="451"/>
      <c r="O158" s="451"/>
      <c r="P158" s="451"/>
      <c r="Q158" s="451"/>
      <c r="R158" s="451"/>
      <c r="S158" s="35"/>
    </row>
    <row r="159" spans="1:19" ht="30">
      <c r="A159" s="6"/>
      <c r="B159" s="188" t="str">
        <f>"Cuộn đóng 220VAC cho " &amp;B157</f>
        <v>Cuộn đóng 220VAC cho ACB 4P 1600AT 1600AF 65kA Fixed</v>
      </c>
      <c r="C159" s="186" t="s">
        <v>8</v>
      </c>
      <c r="D159" s="329">
        <v>2</v>
      </c>
      <c r="E159" s="51"/>
      <c r="F159" s="396">
        <v>2</v>
      </c>
      <c r="G159" s="28"/>
      <c r="H159" s="28"/>
      <c r="I159" s="583"/>
      <c r="J159" s="583"/>
      <c r="K159" s="444"/>
      <c r="L159" s="444"/>
      <c r="M159" s="444"/>
      <c r="N159" s="444"/>
      <c r="O159" s="444"/>
      <c r="P159" s="444"/>
      <c r="Q159" s="444"/>
      <c r="R159" s="444"/>
      <c r="S159" s="28"/>
    </row>
    <row r="160" spans="1:19" ht="30">
      <c r="A160" s="6"/>
      <c r="B160" s="188" t="str">
        <f>"Cuộn cắt 220VAC cho " &amp;B157</f>
        <v>Cuộn cắt 220VAC cho ACB 4P 1600AT 1600AF 65kA Fixed</v>
      </c>
      <c r="C160" s="186" t="s">
        <v>8</v>
      </c>
      <c r="D160" s="329">
        <v>2</v>
      </c>
      <c r="E160" s="64"/>
      <c r="F160" s="410">
        <v>2</v>
      </c>
      <c r="G160" s="37"/>
      <c r="H160" s="37"/>
      <c r="I160" s="589"/>
      <c r="J160" s="589"/>
      <c r="K160" s="457"/>
      <c r="L160" s="457"/>
      <c r="M160" s="457"/>
      <c r="N160" s="457"/>
      <c r="O160" s="457"/>
      <c r="P160" s="457"/>
      <c r="Q160" s="457"/>
      <c r="R160" s="457"/>
      <c r="S160" s="37"/>
    </row>
    <row r="161" spans="1:19">
      <c r="A161" s="6"/>
      <c r="B161" s="185" t="s">
        <v>15</v>
      </c>
      <c r="C161" s="186" t="s">
        <v>8</v>
      </c>
      <c r="D161" s="329">
        <v>2</v>
      </c>
      <c r="E161" s="58"/>
      <c r="F161" s="404">
        <v>2</v>
      </c>
      <c r="G161" s="35"/>
      <c r="H161" s="35"/>
      <c r="I161" s="587"/>
      <c r="J161" s="587"/>
      <c r="K161" s="451"/>
      <c r="L161" s="451"/>
      <c r="M161" s="451"/>
      <c r="N161" s="451"/>
      <c r="O161" s="451"/>
      <c r="P161" s="451"/>
      <c r="Q161" s="451"/>
      <c r="R161" s="451"/>
      <c r="S161" s="35"/>
    </row>
    <row r="162" spans="1:19">
      <c r="A162" s="6"/>
      <c r="B162" s="185" t="s">
        <v>18</v>
      </c>
      <c r="C162" s="186" t="s">
        <v>8</v>
      </c>
      <c r="D162" s="329">
        <v>6</v>
      </c>
      <c r="E162" s="65"/>
      <c r="F162" s="412">
        <v>6</v>
      </c>
      <c r="G162" s="38"/>
      <c r="H162" s="38"/>
      <c r="I162" s="590"/>
      <c r="J162" s="590"/>
      <c r="K162" s="458"/>
      <c r="L162" s="458"/>
      <c r="M162" s="458"/>
      <c r="N162" s="458"/>
      <c r="O162" s="458"/>
      <c r="P162" s="458"/>
      <c r="Q162" s="458"/>
      <c r="R162" s="458"/>
      <c r="S162" s="38"/>
    </row>
    <row r="163" spans="1:19">
      <c r="A163" s="12"/>
      <c r="B163" s="199" t="s">
        <v>70</v>
      </c>
      <c r="C163" s="107"/>
      <c r="D163" s="329"/>
      <c r="E163" s="58"/>
      <c r="F163" s="404"/>
      <c r="G163" s="35"/>
      <c r="H163" s="35"/>
      <c r="I163" s="587"/>
      <c r="J163" s="587"/>
      <c r="K163" s="451"/>
      <c r="L163" s="451"/>
      <c r="M163" s="451"/>
      <c r="N163" s="451"/>
      <c r="O163" s="451"/>
      <c r="P163" s="451"/>
      <c r="Q163" s="451"/>
      <c r="R163" s="451"/>
      <c r="S163" s="35"/>
    </row>
    <row r="164" spans="1:19">
      <c r="A164" s="964"/>
      <c r="B164" s="188" t="s">
        <v>71</v>
      </c>
      <c r="C164" s="111" t="s">
        <v>8</v>
      </c>
      <c r="D164" s="329">
        <v>4</v>
      </c>
      <c r="E164" s="65"/>
      <c r="F164" s="412">
        <v>4</v>
      </c>
      <c r="G164" s="38"/>
      <c r="H164" s="38"/>
      <c r="I164" s="590"/>
      <c r="J164" s="590"/>
      <c r="K164" s="458"/>
      <c r="L164" s="458"/>
      <c r="M164" s="458"/>
      <c r="N164" s="458"/>
      <c r="O164" s="458"/>
      <c r="P164" s="458"/>
      <c r="Q164" s="458"/>
      <c r="R164" s="458"/>
      <c r="S164" s="38"/>
    </row>
    <row r="165" spans="1:19">
      <c r="A165" s="964"/>
      <c r="B165" s="188" t="s">
        <v>86</v>
      </c>
      <c r="C165" s="111" t="s">
        <v>8</v>
      </c>
      <c r="D165" s="329">
        <v>1</v>
      </c>
      <c r="E165" s="65"/>
      <c r="F165" s="412">
        <v>1</v>
      </c>
      <c r="G165" s="38"/>
      <c r="H165" s="38"/>
      <c r="I165" s="590"/>
      <c r="J165" s="590"/>
      <c r="K165" s="458"/>
      <c r="L165" s="458"/>
      <c r="M165" s="458"/>
      <c r="N165" s="458"/>
      <c r="O165" s="458"/>
      <c r="P165" s="458"/>
      <c r="Q165" s="458"/>
      <c r="R165" s="458"/>
      <c r="S165" s="38"/>
    </row>
    <row r="166" spans="1:19" ht="30">
      <c r="A166" s="964"/>
      <c r="B166" s="188" t="s">
        <v>73</v>
      </c>
      <c r="C166" s="111" t="s">
        <v>8</v>
      </c>
      <c r="D166" s="329">
        <v>1</v>
      </c>
      <c r="E166" s="58"/>
      <c r="F166" s="404">
        <v>1</v>
      </c>
      <c r="G166" s="35"/>
      <c r="H166" s="35"/>
      <c r="I166" s="587"/>
      <c r="J166" s="587"/>
      <c r="K166" s="451"/>
      <c r="L166" s="451"/>
      <c r="M166" s="451"/>
      <c r="N166" s="451"/>
      <c r="O166" s="451"/>
      <c r="P166" s="451"/>
      <c r="Q166" s="451"/>
      <c r="R166" s="451"/>
      <c r="S166" s="35"/>
    </row>
    <row r="167" spans="1:19">
      <c r="A167" s="964"/>
      <c r="B167" s="188" t="s">
        <v>74</v>
      </c>
      <c r="C167" s="111" t="s">
        <v>8</v>
      </c>
      <c r="D167" s="329">
        <v>2</v>
      </c>
      <c r="E167" s="53"/>
      <c r="F167" s="399">
        <v>2</v>
      </c>
      <c r="G167" s="30"/>
      <c r="H167" s="30"/>
      <c r="I167" s="585"/>
      <c r="J167" s="585"/>
      <c r="K167" s="446"/>
      <c r="L167" s="446"/>
      <c r="M167" s="446"/>
      <c r="N167" s="446"/>
      <c r="O167" s="446"/>
      <c r="P167" s="446"/>
      <c r="Q167" s="446"/>
      <c r="R167" s="446"/>
      <c r="S167" s="30"/>
    </row>
    <row r="168" spans="1:19">
      <c r="A168" s="964"/>
      <c r="B168" s="188" t="s">
        <v>75</v>
      </c>
      <c r="C168" s="111" t="s">
        <v>8</v>
      </c>
      <c r="D168" s="329">
        <v>1</v>
      </c>
      <c r="E168" s="61"/>
      <c r="F168" s="407">
        <v>1</v>
      </c>
      <c r="G168" s="36"/>
      <c r="H168" s="36"/>
      <c r="I168" s="588"/>
      <c r="J168" s="588"/>
      <c r="K168" s="454"/>
      <c r="L168" s="454"/>
      <c r="M168" s="454"/>
      <c r="N168" s="454"/>
      <c r="O168" s="454"/>
      <c r="P168" s="454"/>
      <c r="Q168" s="454"/>
      <c r="R168" s="454"/>
      <c r="S168" s="36"/>
    </row>
    <row r="169" spans="1:19">
      <c r="A169" s="964"/>
      <c r="B169" s="188" t="s">
        <v>76</v>
      </c>
      <c r="C169" s="111" t="s">
        <v>8</v>
      </c>
      <c r="D169" s="329">
        <v>1</v>
      </c>
      <c r="E169" s="102"/>
      <c r="F169" s="395">
        <v>1</v>
      </c>
      <c r="G169" s="86"/>
      <c r="H169" s="86"/>
      <c r="I169" s="582"/>
      <c r="J169" s="582"/>
      <c r="K169" s="920"/>
      <c r="L169" s="920"/>
      <c r="M169" s="920"/>
      <c r="N169" s="443"/>
      <c r="O169" s="443"/>
      <c r="P169" s="443"/>
      <c r="Q169" s="920"/>
      <c r="R169" s="920"/>
      <c r="S169" s="86"/>
    </row>
    <row r="170" spans="1:19">
      <c r="A170" s="964"/>
      <c r="B170" s="188" t="s">
        <v>77</v>
      </c>
      <c r="C170" s="111" t="s">
        <v>78</v>
      </c>
      <c r="D170" s="329">
        <v>1</v>
      </c>
      <c r="E170" s="349"/>
      <c r="F170" s="391">
        <v>1</v>
      </c>
      <c r="G170" s="237"/>
      <c r="H170" s="237"/>
      <c r="I170" s="44"/>
      <c r="J170" s="44"/>
      <c r="K170" s="439"/>
      <c r="L170" s="439"/>
      <c r="M170" s="439"/>
      <c r="N170" s="439"/>
      <c r="O170" s="439"/>
      <c r="P170" s="439"/>
      <c r="Q170" s="439"/>
      <c r="R170" s="439"/>
      <c r="S170" s="237"/>
    </row>
    <row r="171" spans="1:19">
      <c r="A171" s="8"/>
      <c r="B171" s="189" t="s">
        <v>87</v>
      </c>
      <c r="C171" s="190" t="s">
        <v>20</v>
      </c>
      <c r="D171" s="329">
        <v>6</v>
      </c>
      <c r="E171" s="349"/>
      <c r="F171" s="391">
        <v>6</v>
      </c>
      <c r="G171" s="237"/>
      <c r="H171" s="237"/>
      <c r="I171" s="44"/>
      <c r="J171" s="44"/>
      <c r="K171" s="439"/>
      <c r="L171" s="439"/>
      <c r="M171" s="439"/>
      <c r="N171" s="439"/>
      <c r="O171" s="439"/>
      <c r="P171" s="439"/>
      <c r="Q171" s="439"/>
      <c r="R171" s="439"/>
      <c r="S171" s="237"/>
    </row>
    <row r="172" spans="1:19">
      <c r="A172" s="8"/>
      <c r="B172" s="189" t="s">
        <v>21</v>
      </c>
      <c r="C172" s="190" t="s">
        <v>8</v>
      </c>
      <c r="D172" s="329">
        <v>2</v>
      </c>
      <c r="E172" s="65"/>
      <c r="F172" s="412">
        <v>2</v>
      </c>
      <c r="G172" s="38"/>
      <c r="H172" s="38"/>
      <c r="I172" s="590"/>
      <c r="J172" s="590"/>
      <c r="K172" s="458"/>
      <c r="L172" s="458"/>
      <c r="M172" s="458"/>
      <c r="N172" s="458"/>
      <c r="O172" s="458"/>
      <c r="P172" s="458"/>
      <c r="Q172" s="458"/>
      <c r="R172" s="458"/>
      <c r="S172" s="38"/>
    </row>
    <row r="173" spans="1:19">
      <c r="A173" s="8"/>
      <c r="B173" s="189" t="s">
        <v>22</v>
      </c>
      <c r="C173" s="190" t="s">
        <v>8</v>
      </c>
      <c r="D173" s="329">
        <v>2</v>
      </c>
      <c r="E173" s="65"/>
      <c r="F173" s="412">
        <v>2</v>
      </c>
      <c r="G173" s="38"/>
      <c r="H173" s="38"/>
      <c r="I173" s="590"/>
      <c r="J173" s="590"/>
      <c r="K173" s="458"/>
      <c r="L173" s="458"/>
      <c r="M173" s="458"/>
      <c r="N173" s="458"/>
      <c r="O173" s="458"/>
      <c r="P173" s="458"/>
      <c r="Q173" s="458"/>
      <c r="R173" s="458"/>
      <c r="S173" s="38"/>
    </row>
    <row r="174" spans="1:19">
      <c r="A174" s="6"/>
      <c r="B174" s="185" t="s">
        <v>24</v>
      </c>
      <c r="C174" s="186" t="s">
        <v>8</v>
      </c>
      <c r="D174" s="329">
        <v>6</v>
      </c>
      <c r="E174" s="349"/>
      <c r="F174" s="391">
        <v>6</v>
      </c>
      <c r="G174" s="237"/>
      <c r="H174" s="237"/>
      <c r="I174" s="44"/>
      <c r="J174" s="44"/>
      <c r="K174" s="439"/>
      <c r="L174" s="439"/>
      <c r="M174" s="439"/>
      <c r="N174" s="439"/>
      <c r="O174" s="439"/>
      <c r="P174" s="439"/>
      <c r="Q174" s="439"/>
      <c r="R174" s="439"/>
      <c r="S174" s="237"/>
    </row>
    <row r="175" spans="1:19">
      <c r="A175" s="6"/>
      <c r="B175" s="185" t="s">
        <v>25</v>
      </c>
      <c r="C175" s="191" t="s">
        <v>8</v>
      </c>
      <c r="D175" s="329">
        <v>6</v>
      </c>
      <c r="E175" s="349"/>
      <c r="F175" s="391">
        <v>6</v>
      </c>
      <c r="G175" s="237"/>
      <c r="H175" s="237"/>
      <c r="I175" s="44"/>
      <c r="J175" s="44"/>
      <c r="K175" s="439"/>
      <c r="L175" s="439"/>
      <c r="M175" s="439"/>
      <c r="N175" s="439"/>
      <c r="O175" s="439"/>
      <c r="P175" s="439"/>
      <c r="Q175" s="439"/>
      <c r="R175" s="439"/>
      <c r="S175" s="237"/>
    </row>
    <row r="176" spans="1:19" ht="45">
      <c r="A176" s="8"/>
      <c r="B176" s="189" t="s">
        <v>46</v>
      </c>
      <c r="C176" s="190" t="s">
        <v>8</v>
      </c>
      <c r="D176" s="329">
        <v>2</v>
      </c>
      <c r="E176" s="349"/>
      <c r="F176" s="391">
        <v>2</v>
      </c>
      <c r="G176" s="237"/>
      <c r="H176" s="237"/>
      <c r="I176" s="44"/>
      <c r="J176" s="44"/>
      <c r="K176" s="439"/>
      <c r="L176" s="439"/>
      <c r="M176" s="439"/>
      <c r="N176" s="439"/>
      <c r="O176" s="439"/>
      <c r="P176" s="439"/>
      <c r="Q176" s="439"/>
      <c r="R176" s="439"/>
      <c r="S176" s="237"/>
    </row>
    <row r="177" spans="1:19">
      <c r="A177" s="6"/>
      <c r="B177" s="185" t="s">
        <v>67</v>
      </c>
      <c r="C177" s="186" t="s">
        <v>8</v>
      </c>
      <c r="D177" s="329">
        <v>1</v>
      </c>
      <c r="E177" s="349"/>
      <c r="F177" s="391">
        <v>1</v>
      </c>
      <c r="G177" s="237"/>
      <c r="H177" s="237"/>
      <c r="I177" s="44"/>
      <c r="J177" s="44"/>
      <c r="K177" s="439"/>
      <c r="L177" s="439"/>
      <c r="M177" s="439"/>
      <c r="N177" s="439"/>
      <c r="O177" s="439"/>
      <c r="P177" s="439"/>
      <c r="Q177" s="439"/>
      <c r="R177" s="439"/>
      <c r="S177" s="237"/>
    </row>
    <row r="178" spans="1:19" ht="30">
      <c r="A178" s="6"/>
      <c r="B178" s="185" t="s">
        <v>68</v>
      </c>
      <c r="C178" s="186" t="s">
        <v>8</v>
      </c>
      <c r="D178" s="329">
        <v>1</v>
      </c>
      <c r="E178" s="349"/>
      <c r="F178" s="391">
        <v>1</v>
      </c>
      <c r="G178" s="237"/>
      <c r="H178" s="237"/>
      <c r="I178" s="44"/>
      <c r="J178" s="44"/>
      <c r="K178" s="439"/>
      <c r="L178" s="439"/>
      <c r="M178" s="439"/>
      <c r="N178" s="439"/>
      <c r="O178" s="439"/>
      <c r="P178" s="439"/>
      <c r="Q178" s="439"/>
      <c r="R178" s="439"/>
      <c r="S178" s="237"/>
    </row>
    <row r="179" spans="1:19">
      <c r="A179" s="6"/>
      <c r="B179" s="187" t="s">
        <v>26</v>
      </c>
      <c r="C179" s="186"/>
      <c r="D179" s="329"/>
      <c r="E179" s="349"/>
      <c r="F179" s="391"/>
      <c r="G179" s="237"/>
      <c r="H179" s="237"/>
      <c r="I179" s="44"/>
      <c r="J179" s="44"/>
      <c r="K179" s="439"/>
      <c r="L179" s="439"/>
      <c r="M179" s="439"/>
      <c r="N179" s="439"/>
      <c r="O179" s="439"/>
      <c r="P179" s="439"/>
      <c r="Q179" s="439"/>
      <c r="R179" s="439"/>
      <c r="S179" s="237"/>
    </row>
    <row r="180" spans="1:19">
      <c r="A180" s="6"/>
      <c r="B180" s="185" t="s">
        <v>88</v>
      </c>
      <c r="C180" s="186" t="s">
        <v>8</v>
      </c>
      <c r="D180" s="329">
        <v>1</v>
      </c>
      <c r="E180" s="349"/>
      <c r="F180" s="391">
        <v>1</v>
      </c>
      <c r="G180" s="237"/>
      <c r="H180" s="237"/>
      <c r="I180" s="44"/>
      <c r="J180" s="44"/>
      <c r="K180" s="439"/>
      <c r="L180" s="439"/>
      <c r="M180" s="439"/>
      <c r="N180" s="439"/>
      <c r="O180" s="439"/>
      <c r="P180" s="439"/>
      <c r="Q180" s="439"/>
      <c r="R180" s="439"/>
      <c r="S180" s="237"/>
    </row>
    <row r="181" spans="1:19">
      <c r="A181" s="6"/>
      <c r="B181" s="185" t="s">
        <v>89</v>
      </c>
      <c r="C181" s="186" t="s">
        <v>8</v>
      </c>
      <c r="D181" s="329">
        <v>2</v>
      </c>
      <c r="E181" s="349"/>
      <c r="F181" s="391">
        <v>2</v>
      </c>
      <c r="G181" s="237"/>
      <c r="H181" s="237"/>
      <c r="I181" s="44"/>
      <c r="J181" s="44"/>
      <c r="K181" s="439"/>
      <c r="L181" s="439"/>
      <c r="M181" s="439"/>
      <c r="N181" s="439"/>
      <c r="O181" s="439"/>
      <c r="P181" s="439"/>
      <c r="Q181" s="439"/>
      <c r="R181" s="439"/>
      <c r="S181" s="237"/>
    </row>
    <row r="182" spans="1:19">
      <c r="A182" s="6"/>
      <c r="B182" s="185" t="s">
        <v>90</v>
      </c>
      <c r="C182" s="186" t="s">
        <v>8</v>
      </c>
      <c r="D182" s="329">
        <v>3</v>
      </c>
      <c r="E182" s="349"/>
      <c r="F182" s="391">
        <v>3</v>
      </c>
      <c r="G182" s="237"/>
      <c r="H182" s="237"/>
      <c r="I182" s="44"/>
      <c r="J182" s="44"/>
      <c r="K182" s="439"/>
      <c r="L182" s="439"/>
      <c r="M182" s="439"/>
      <c r="N182" s="439"/>
      <c r="O182" s="439"/>
      <c r="P182" s="439"/>
      <c r="Q182" s="439"/>
      <c r="R182" s="439"/>
      <c r="S182" s="237"/>
    </row>
    <row r="183" spans="1:19">
      <c r="A183" s="6"/>
      <c r="B183" s="185" t="s">
        <v>91</v>
      </c>
      <c r="C183" s="186" t="s">
        <v>8</v>
      </c>
      <c r="D183" s="329">
        <v>2</v>
      </c>
      <c r="E183" s="65"/>
      <c r="F183" s="412">
        <v>2</v>
      </c>
      <c r="G183" s="38"/>
      <c r="H183" s="38"/>
      <c r="I183" s="590"/>
      <c r="J183" s="590"/>
      <c r="K183" s="458"/>
      <c r="L183" s="458"/>
      <c r="M183" s="458"/>
      <c r="N183" s="458"/>
      <c r="O183" s="458"/>
      <c r="P183" s="458"/>
      <c r="Q183" s="458"/>
      <c r="R183" s="458"/>
      <c r="S183" s="38"/>
    </row>
    <row r="184" spans="1:19">
      <c r="A184" s="6"/>
      <c r="B184" s="185" t="s">
        <v>47</v>
      </c>
      <c r="C184" s="186" t="s">
        <v>8</v>
      </c>
      <c r="D184" s="329">
        <v>5</v>
      </c>
      <c r="E184" s="349"/>
      <c r="F184" s="391">
        <v>5</v>
      </c>
      <c r="G184" s="237"/>
      <c r="H184" s="237"/>
      <c r="I184" s="44"/>
      <c r="J184" s="44"/>
      <c r="K184" s="439"/>
      <c r="L184" s="439"/>
      <c r="M184" s="439"/>
      <c r="N184" s="439"/>
      <c r="O184" s="439"/>
      <c r="P184" s="439"/>
      <c r="Q184" s="439"/>
      <c r="R184" s="439"/>
      <c r="S184" s="237"/>
    </row>
    <row r="185" spans="1:19">
      <c r="A185" s="6"/>
      <c r="B185" s="185" t="s">
        <v>51</v>
      </c>
      <c r="C185" s="186" t="s">
        <v>8</v>
      </c>
      <c r="D185" s="329">
        <v>1</v>
      </c>
      <c r="E185" s="349"/>
      <c r="F185" s="391">
        <v>1</v>
      </c>
      <c r="G185" s="237"/>
      <c r="H185" s="237"/>
      <c r="I185" s="44"/>
      <c r="J185" s="44"/>
      <c r="K185" s="439"/>
      <c r="L185" s="439"/>
      <c r="M185" s="439"/>
      <c r="N185" s="439"/>
      <c r="O185" s="439"/>
      <c r="P185" s="439"/>
      <c r="Q185" s="439"/>
      <c r="R185" s="439"/>
      <c r="S185" s="237"/>
    </row>
    <row r="186" spans="1:19">
      <c r="A186" s="6"/>
      <c r="B186" s="185" t="s">
        <v>48</v>
      </c>
      <c r="C186" s="186" t="s">
        <v>8</v>
      </c>
      <c r="D186" s="329">
        <v>2</v>
      </c>
      <c r="E186" s="65"/>
      <c r="F186" s="412">
        <v>2</v>
      </c>
      <c r="G186" s="38"/>
      <c r="H186" s="38"/>
      <c r="I186" s="590"/>
      <c r="J186" s="590"/>
      <c r="K186" s="458"/>
      <c r="L186" s="458"/>
      <c r="M186" s="458"/>
      <c r="N186" s="458"/>
      <c r="O186" s="458"/>
      <c r="P186" s="458"/>
      <c r="Q186" s="458"/>
      <c r="R186" s="458"/>
      <c r="S186" s="38"/>
    </row>
    <row r="187" spans="1:19">
      <c r="A187" s="6"/>
      <c r="B187" s="185" t="s">
        <v>49</v>
      </c>
      <c r="C187" s="186" t="s">
        <v>8</v>
      </c>
      <c r="D187" s="329">
        <v>0</v>
      </c>
      <c r="E187" s="349"/>
      <c r="F187" s="391">
        <v>0</v>
      </c>
      <c r="G187" s="237"/>
      <c r="H187" s="237"/>
      <c r="I187" s="44"/>
      <c r="J187" s="44"/>
      <c r="K187" s="439"/>
      <c r="L187" s="439"/>
      <c r="M187" s="439"/>
      <c r="N187" s="439"/>
      <c r="O187" s="439"/>
      <c r="P187" s="439"/>
      <c r="Q187" s="439"/>
      <c r="R187" s="439"/>
      <c r="S187" s="237"/>
    </row>
    <row r="188" spans="1:19">
      <c r="A188" s="6"/>
      <c r="B188" s="185" t="s">
        <v>50</v>
      </c>
      <c r="C188" s="186" t="s">
        <v>8</v>
      </c>
      <c r="D188" s="329">
        <v>4</v>
      </c>
      <c r="E188" s="102"/>
      <c r="F188" s="395">
        <v>4</v>
      </c>
      <c r="G188" s="86"/>
      <c r="H188" s="86"/>
      <c r="I188" s="582"/>
      <c r="J188" s="582"/>
      <c r="K188" s="920"/>
      <c r="L188" s="920"/>
      <c r="M188" s="920"/>
      <c r="N188" s="443"/>
      <c r="O188" s="443"/>
      <c r="P188" s="443"/>
      <c r="Q188" s="920"/>
      <c r="R188" s="920"/>
      <c r="S188" s="86"/>
    </row>
    <row r="189" spans="1:19">
      <c r="A189" s="6"/>
      <c r="B189" s="185" t="s">
        <v>64</v>
      </c>
      <c r="C189" s="186" t="s">
        <v>8</v>
      </c>
      <c r="D189" s="329">
        <v>3</v>
      </c>
      <c r="E189" s="349"/>
      <c r="F189" s="391">
        <v>3</v>
      </c>
      <c r="G189" s="237"/>
      <c r="H189" s="237"/>
      <c r="I189" s="44"/>
      <c r="J189" s="44"/>
      <c r="K189" s="439"/>
      <c r="L189" s="439"/>
      <c r="M189" s="439"/>
      <c r="N189" s="439"/>
      <c r="O189" s="439"/>
      <c r="P189" s="439"/>
      <c r="Q189" s="439"/>
      <c r="R189" s="439"/>
      <c r="S189" s="237"/>
    </row>
    <row r="190" spans="1:19">
      <c r="A190" s="6"/>
      <c r="B190" s="185" t="s">
        <v>52</v>
      </c>
      <c r="C190" s="186" t="s">
        <v>8</v>
      </c>
      <c r="D190" s="329">
        <v>1</v>
      </c>
      <c r="E190" s="349"/>
      <c r="F190" s="391">
        <v>1</v>
      </c>
      <c r="G190" s="237"/>
      <c r="H190" s="237"/>
      <c r="I190" s="44"/>
      <c r="J190" s="44"/>
      <c r="K190" s="439"/>
      <c r="L190" s="439"/>
      <c r="M190" s="439"/>
      <c r="N190" s="439"/>
      <c r="O190" s="439"/>
      <c r="P190" s="439"/>
      <c r="Q190" s="439"/>
      <c r="R190" s="439"/>
      <c r="S190" s="237"/>
    </row>
    <row r="191" spans="1:19">
      <c r="A191" s="6"/>
      <c r="B191" s="185" t="s">
        <v>92</v>
      </c>
      <c r="C191" s="186" t="s">
        <v>8</v>
      </c>
      <c r="D191" s="329">
        <v>5</v>
      </c>
      <c r="E191" s="349"/>
      <c r="F191" s="391">
        <v>5</v>
      </c>
      <c r="G191" s="237"/>
      <c r="H191" s="237"/>
      <c r="I191" s="44"/>
      <c r="J191" s="44"/>
      <c r="K191" s="439"/>
      <c r="L191" s="439"/>
      <c r="M191" s="439"/>
      <c r="N191" s="439"/>
      <c r="O191" s="439"/>
      <c r="P191" s="439"/>
      <c r="Q191" s="439"/>
      <c r="R191" s="439"/>
      <c r="S191" s="237"/>
    </row>
    <row r="192" spans="1:19" ht="30">
      <c r="A192" s="6"/>
      <c r="B192" s="185" t="s">
        <v>93</v>
      </c>
      <c r="C192" s="186" t="s">
        <v>17</v>
      </c>
      <c r="D192" s="329">
        <v>1</v>
      </c>
      <c r="E192" s="349"/>
      <c r="F192" s="391">
        <v>1</v>
      </c>
      <c r="G192" s="237"/>
      <c r="H192" s="237"/>
      <c r="I192" s="44"/>
      <c r="J192" s="44"/>
      <c r="K192" s="439"/>
      <c r="L192" s="439"/>
      <c r="M192" s="439"/>
      <c r="N192" s="439"/>
      <c r="O192" s="439"/>
      <c r="P192" s="439"/>
      <c r="Q192" s="439"/>
      <c r="R192" s="439"/>
      <c r="S192" s="237"/>
    </row>
    <row r="193" spans="1:19">
      <c r="A193" s="6"/>
      <c r="B193" s="194" t="s">
        <v>35</v>
      </c>
      <c r="C193" s="195" t="s">
        <v>17</v>
      </c>
      <c r="D193" s="329">
        <v>1</v>
      </c>
      <c r="E193" s="349"/>
      <c r="F193" s="391">
        <v>1</v>
      </c>
      <c r="G193" s="237"/>
      <c r="H193" s="237"/>
      <c r="I193" s="44"/>
      <c r="J193" s="44"/>
      <c r="K193" s="439"/>
      <c r="L193" s="439"/>
      <c r="M193" s="439"/>
      <c r="N193" s="439"/>
      <c r="O193" s="439"/>
      <c r="P193" s="439"/>
      <c r="Q193" s="439"/>
      <c r="R193" s="439"/>
      <c r="S193" s="237"/>
    </row>
    <row r="194" spans="1:19">
      <c r="A194" s="6"/>
      <c r="B194" s="194" t="s">
        <v>38</v>
      </c>
      <c r="C194" s="195" t="s">
        <v>7</v>
      </c>
      <c r="D194" s="329">
        <v>1</v>
      </c>
      <c r="E194" s="349"/>
      <c r="F194" s="391">
        <v>1</v>
      </c>
      <c r="G194" s="237"/>
      <c r="H194" s="237"/>
      <c r="I194" s="44"/>
      <c r="J194" s="44"/>
      <c r="K194" s="439"/>
      <c r="L194" s="439"/>
      <c r="M194" s="439"/>
      <c r="N194" s="439"/>
      <c r="O194" s="439"/>
      <c r="P194" s="439"/>
      <c r="Q194" s="439"/>
      <c r="R194" s="439"/>
      <c r="S194" s="237"/>
    </row>
    <row r="195" spans="1:19" s="348" customFormat="1" ht="27" customHeight="1">
      <c r="A195" s="12">
        <f>COUNT($A$10:$A194)+1</f>
        <v>6</v>
      </c>
      <c r="B195" s="187" t="s">
        <v>94</v>
      </c>
      <c r="C195" s="198" t="s">
        <v>7</v>
      </c>
      <c r="D195" s="328">
        <v>1</v>
      </c>
      <c r="E195" s="347"/>
      <c r="F195" s="390">
        <v>1</v>
      </c>
      <c r="G195" s="87"/>
      <c r="H195" s="87"/>
      <c r="I195" s="18" t="s">
        <v>2332</v>
      </c>
      <c r="J195" s="83" t="s">
        <v>2333</v>
      </c>
      <c r="K195" s="439">
        <v>189981440</v>
      </c>
      <c r="L195" s="439">
        <v>865630</v>
      </c>
      <c r="M195" s="439">
        <v>12021530</v>
      </c>
      <c r="N195" s="480">
        <f>ROUND((K195+L195+M195)*10%,-1)</f>
        <v>20286860</v>
      </c>
      <c r="O195" s="480">
        <f>ROUND((K195+L195+M195+N195)*7%,-1)</f>
        <v>15620880</v>
      </c>
      <c r="P195" s="481">
        <f>K195+L195+M195+N195+O195</f>
        <v>238776340</v>
      </c>
      <c r="Q195" s="439">
        <f>P195*D195</f>
        <v>238776340</v>
      </c>
      <c r="R195" s="439">
        <f>P195*F195</f>
        <v>238776340</v>
      </c>
      <c r="S195" s="87"/>
    </row>
    <row r="196" spans="1:19">
      <c r="A196" s="6"/>
      <c r="B196" s="185" t="s">
        <v>1894</v>
      </c>
      <c r="C196" s="186" t="s">
        <v>8</v>
      </c>
      <c r="D196" s="329">
        <v>1</v>
      </c>
      <c r="E196" s="349"/>
      <c r="F196" s="391">
        <v>1</v>
      </c>
      <c r="G196" s="237"/>
      <c r="H196" s="237"/>
      <c r="I196" s="44"/>
      <c r="J196" s="44"/>
      <c r="K196" s="439"/>
      <c r="L196" s="439"/>
      <c r="M196" s="439"/>
      <c r="N196" s="439"/>
      <c r="O196" s="439"/>
      <c r="P196" s="439"/>
      <c r="Q196" s="439"/>
      <c r="R196" s="439"/>
      <c r="S196" s="237"/>
    </row>
    <row r="197" spans="1:19">
      <c r="A197" s="6"/>
      <c r="B197" s="187" t="s">
        <v>9</v>
      </c>
      <c r="C197" s="186"/>
      <c r="D197" s="329"/>
      <c r="E197" s="349"/>
      <c r="F197" s="391"/>
      <c r="G197" s="237"/>
      <c r="H197" s="237"/>
      <c r="I197" s="44"/>
      <c r="J197" s="44"/>
      <c r="K197" s="439"/>
      <c r="L197" s="439"/>
      <c r="M197" s="439"/>
      <c r="N197" s="439"/>
      <c r="O197" s="439"/>
      <c r="P197" s="439"/>
      <c r="Q197" s="439"/>
      <c r="R197" s="439"/>
      <c r="S197" s="237"/>
    </row>
    <row r="198" spans="1:19">
      <c r="A198" s="6"/>
      <c r="B198" s="185" t="s">
        <v>95</v>
      </c>
      <c r="C198" s="186" t="s">
        <v>8</v>
      </c>
      <c r="D198" s="329">
        <v>1</v>
      </c>
      <c r="E198" s="349"/>
      <c r="F198" s="391">
        <v>1</v>
      </c>
      <c r="G198" s="237"/>
      <c r="H198" s="237"/>
      <c r="I198" s="44"/>
      <c r="J198" s="44"/>
      <c r="K198" s="439"/>
      <c r="L198" s="439"/>
      <c r="M198" s="439"/>
      <c r="N198" s="439"/>
      <c r="O198" s="439"/>
      <c r="P198" s="439"/>
      <c r="Q198" s="439"/>
      <c r="R198" s="439"/>
      <c r="S198" s="237"/>
    </row>
    <row r="199" spans="1:19" ht="30">
      <c r="A199" s="324"/>
      <c r="B199" s="188" t="str">
        <f>"Tiếp điểm báo trạng thái cho " &amp;B198</f>
        <v>Tiếp điểm báo trạng thái cho MCCB 4P 400AT 400AT 50kA</v>
      </c>
      <c r="C199" s="111" t="s">
        <v>8</v>
      </c>
      <c r="D199" s="329">
        <v>2</v>
      </c>
      <c r="E199" s="349"/>
      <c r="F199" s="391">
        <v>2</v>
      </c>
      <c r="G199" s="237"/>
      <c r="H199" s="237"/>
      <c r="I199" s="44"/>
      <c r="J199" s="44"/>
      <c r="K199" s="439"/>
      <c r="L199" s="439"/>
      <c r="M199" s="439"/>
      <c r="N199" s="439"/>
      <c r="O199" s="439"/>
      <c r="P199" s="439"/>
      <c r="Q199" s="439"/>
      <c r="R199" s="439"/>
      <c r="S199" s="237"/>
    </row>
    <row r="200" spans="1:19" ht="30">
      <c r="A200" s="324"/>
      <c r="B200" s="188" t="str">
        <f>"Cuộn cắt 220VAC cho " &amp;B198</f>
        <v>Cuộn cắt 220VAC cho MCCB 4P 400AT 400AT 50kA</v>
      </c>
      <c r="C200" s="111" t="s">
        <v>8</v>
      </c>
      <c r="D200" s="329">
        <v>2</v>
      </c>
      <c r="E200" s="349"/>
      <c r="F200" s="391">
        <v>2</v>
      </c>
      <c r="G200" s="237"/>
      <c r="H200" s="237"/>
      <c r="I200" s="44"/>
      <c r="J200" s="44"/>
      <c r="K200" s="439"/>
      <c r="L200" s="439"/>
      <c r="M200" s="439"/>
      <c r="N200" s="439"/>
      <c r="O200" s="439"/>
      <c r="P200" s="439"/>
      <c r="Q200" s="439"/>
      <c r="R200" s="439"/>
      <c r="S200" s="237"/>
    </row>
    <row r="201" spans="1:19">
      <c r="A201" s="6"/>
      <c r="B201" s="185" t="s">
        <v>43</v>
      </c>
      <c r="C201" s="186" t="s">
        <v>8</v>
      </c>
      <c r="D201" s="329">
        <v>1</v>
      </c>
      <c r="E201" s="349"/>
      <c r="F201" s="391">
        <v>1</v>
      </c>
      <c r="G201" s="237"/>
      <c r="H201" s="237"/>
      <c r="I201" s="44"/>
      <c r="J201" s="44"/>
      <c r="K201" s="439"/>
      <c r="L201" s="439"/>
      <c r="M201" s="439"/>
      <c r="N201" s="439"/>
      <c r="O201" s="439"/>
      <c r="P201" s="439"/>
      <c r="Q201" s="439"/>
      <c r="R201" s="439"/>
      <c r="S201" s="237"/>
    </row>
    <row r="202" spans="1:19">
      <c r="A202" s="6"/>
      <c r="B202" s="185" t="s">
        <v>44</v>
      </c>
      <c r="C202" s="186" t="s">
        <v>8</v>
      </c>
      <c r="D202" s="329">
        <v>1</v>
      </c>
      <c r="E202" s="349"/>
      <c r="F202" s="391">
        <v>1</v>
      </c>
      <c r="G202" s="237"/>
      <c r="H202" s="237"/>
      <c r="I202" s="44"/>
      <c r="J202" s="44"/>
      <c r="K202" s="439"/>
      <c r="L202" s="439"/>
      <c r="M202" s="439"/>
      <c r="N202" s="439"/>
      <c r="O202" s="439"/>
      <c r="P202" s="439"/>
      <c r="Q202" s="439"/>
      <c r="R202" s="439"/>
      <c r="S202" s="237"/>
    </row>
    <row r="203" spans="1:19">
      <c r="A203" s="8"/>
      <c r="B203" s="189" t="s">
        <v>45</v>
      </c>
      <c r="C203" s="190" t="s">
        <v>20</v>
      </c>
      <c r="D203" s="329">
        <v>6</v>
      </c>
      <c r="E203" s="349"/>
      <c r="F203" s="391">
        <v>6</v>
      </c>
      <c r="G203" s="237"/>
      <c r="H203" s="237"/>
      <c r="I203" s="44"/>
      <c r="J203" s="44"/>
      <c r="K203" s="439"/>
      <c r="L203" s="439"/>
      <c r="M203" s="439"/>
      <c r="N203" s="439"/>
      <c r="O203" s="439"/>
      <c r="P203" s="439"/>
      <c r="Q203" s="439"/>
      <c r="R203" s="439"/>
      <c r="S203" s="237"/>
    </row>
    <row r="204" spans="1:19">
      <c r="A204" s="8"/>
      <c r="B204" s="189" t="s">
        <v>21</v>
      </c>
      <c r="C204" s="190" t="s">
        <v>8</v>
      </c>
      <c r="D204" s="329">
        <v>2</v>
      </c>
      <c r="E204" s="349"/>
      <c r="F204" s="391">
        <v>2</v>
      </c>
      <c r="G204" s="237"/>
      <c r="H204" s="237"/>
      <c r="I204" s="44"/>
      <c r="J204" s="44"/>
      <c r="K204" s="439"/>
      <c r="L204" s="439"/>
      <c r="M204" s="439"/>
      <c r="N204" s="439"/>
      <c r="O204" s="439"/>
      <c r="P204" s="439"/>
      <c r="Q204" s="439"/>
      <c r="R204" s="439"/>
      <c r="S204" s="237"/>
    </row>
    <row r="205" spans="1:19">
      <c r="A205" s="8"/>
      <c r="B205" s="189" t="s">
        <v>22</v>
      </c>
      <c r="C205" s="190" t="s">
        <v>8</v>
      </c>
      <c r="D205" s="329">
        <v>2</v>
      </c>
      <c r="E205" s="349"/>
      <c r="F205" s="391">
        <v>2</v>
      </c>
      <c r="G205" s="237"/>
      <c r="H205" s="237"/>
      <c r="I205" s="44"/>
      <c r="J205" s="44"/>
      <c r="K205" s="439"/>
      <c r="L205" s="439"/>
      <c r="M205" s="439"/>
      <c r="N205" s="439"/>
      <c r="O205" s="439"/>
      <c r="P205" s="439"/>
      <c r="Q205" s="439"/>
      <c r="R205" s="439"/>
      <c r="S205" s="237"/>
    </row>
    <row r="206" spans="1:19" ht="45">
      <c r="A206" s="8"/>
      <c r="B206" s="189" t="s">
        <v>46</v>
      </c>
      <c r="C206" s="190" t="s">
        <v>8</v>
      </c>
      <c r="D206" s="329">
        <v>2</v>
      </c>
      <c r="E206" s="349"/>
      <c r="F206" s="391">
        <v>2</v>
      </c>
      <c r="G206" s="237"/>
      <c r="H206" s="237"/>
      <c r="I206" s="44"/>
      <c r="J206" s="44"/>
      <c r="K206" s="439"/>
      <c r="L206" s="439"/>
      <c r="M206" s="439"/>
      <c r="N206" s="439"/>
      <c r="O206" s="439"/>
      <c r="P206" s="439"/>
      <c r="Q206" s="439"/>
      <c r="R206" s="439"/>
      <c r="S206" s="237"/>
    </row>
    <row r="207" spans="1:19">
      <c r="A207" s="6"/>
      <c r="B207" s="185" t="s">
        <v>24</v>
      </c>
      <c r="C207" s="186" t="s">
        <v>8</v>
      </c>
      <c r="D207" s="329">
        <v>6</v>
      </c>
      <c r="E207" s="349"/>
      <c r="F207" s="391">
        <v>6</v>
      </c>
      <c r="G207" s="237"/>
      <c r="H207" s="237"/>
      <c r="I207" s="44"/>
      <c r="J207" s="44"/>
      <c r="K207" s="439"/>
      <c r="L207" s="439"/>
      <c r="M207" s="439"/>
      <c r="N207" s="439"/>
      <c r="O207" s="439"/>
      <c r="P207" s="439"/>
      <c r="Q207" s="439"/>
      <c r="R207" s="439"/>
      <c r="S207" s="237"/>
    </row>
    <row r="208" spans="1:19">
      <c r="A208" s="6"/>
      <c r="B208" s="185" t="s">
        <v>25</v>
      </c>
      <c r="C208" s="191" t="s">
        <v>8</v>
      </c>
      <c r="D208" s="329"/>
      <c r="E208" s="349"/>
      <c r="F208" s="391"/>
      <c r="G208" s="237"/>
      <c r="H208" s="237"/>
      <c r="I208" s="44"/>
      <c r="J208" s="44"/>
      <c r="K208" s="439"/>
      <c r="L208" s="439"/>
      <c r="M208" s="439"/>
      <c r="N208" s="439"/>
      <c r="O208" s="439"/>
      <c r="P208" s="439"/>
      <c r="Q208" s="439"/>
      <c r="R208" s="439"/>
      <c r="S208" s="237"/>
    </row>
    <row r="209" spans="1:19">
      <c r="A209" s="6"/>
      <c r="B209" s="187" t="s">
        <v>26</v>
      </c>
      <c r="C209" s="186"/>
      <c r="D209" s="329"/>
      <c r="E209" s="349"/>
      <c r="F209" s="391"/>
      <c r="G209" s="237"/>
      <c r="H209" s="237"/>
      <c r="I209" s="44"/>
      <c r="J209" s="44"/>
      <c r="K209" s="439"/>
      <c r="L209" s="439"/>
      <c r="M209" s="439"/>
      <c r="N209" s="439"/>
      <c r="O209" s="439"/>
      <c r="P209" s="439"/>
      <c r="Q209" s="439"/>
      <c r="R209" s="439"/>
      <c r="S209" s="237"/>
    </row>
    <row r="210" spans="1:19">
      <c r="A210" s="6"/>
      <c r="B210" s="185" t="s">
        <v>47</v>
      </c>
      <c r="C210" s="186" t="s">
        <v>8</v>
      </c>
      <c r="D210" s="329">
        <v>2</v>
      </c>
      <c r="E210" s="349"/>
      <c r="F210" s="391">
        <v>2</v>
      </c>
      <c r="G210" s="237"/>
      <c r="H210" s="237"/>
      <c r="I210" s="44"/>
      <c r="J210" s="44"/>
      <c r="K210" s="439"/>
      <c r="L210" s="439"/>
      <c r="M210" s="439"/>
      <c r="N210" s="439"/>
      <c r="O210" s="439"/>
      <c r="P210" s="439"/>
      <c r="Q210" s="439"/>
      <c r="R210" s="439"/>
      <c r="S210" s="237"/>
    </row>
    <row r="211" spans="1:19">
      <c r="A211" s="6"/>
      <c r="B211" s="185" t="s">
        <v>49</v>
      </c>
      <c r="C211" s="186" t="s">
        <v>8</v>
      </c>
      <c r="D211" s="329">
        <v>3</v>
      </c>
      <c r="E211" s="349"/>
      <c r="F211" s="391">
        <v>3</v>
      </c>
      <c r="G211" s="237"/>
      <c r="H211" s="237"/>
      <c r="I211" s="44"/>
      <c r="J211" s="44"/>
      <c r="K211" s="439"/>
      <c r="L211" s="439"/>
      <c r="M211" s="439"/>
      <c r="N211" s="439"/>
      <c r="O211" s="439"/>
      <c r="P211" s="439"/>
      <c r="Q211" s="439"/>
      <c r="R211" s="439"/>
      <c r="S211" s="237"/>
    </row>
    <row r="212" spans="1:19">
      <c r="A212" s="6"/>
      <c r="B212" s="185" t="s">
        <v>50</v>
      </c>
      <c r="C212" s="186" t="s">
        <v>8</v>
      </c>
      <c r="D212" s="329">
        <v>4</v>
      </c>
      <c r="E212" s="347"/>
      <c r="F212" s="390">
        <v>4</v>
      </c>
      <c r="G212" s="87"/>
      <c r="H212" s="87"/>
      <c r="I212" s="83"/>
      <c r="J212" s="83"/>
      <c r="K212" s="439"/>
      <c r="L212" s="439"/>
      <c r="M212" s="439"/>
      <c r="N212" s="438"/>
      <c r="O212" s="438"/>
      <c r="P212" s="438"/>
      <c r="Q212" s="439"/>
      <c r="R212" s="439"/>
      <c r="S212" s="87"/>
    </row>
    <row r="213" spans="1:19">
      <c r="A213" s="6"/>
      <c r="B213" s="185" t="s">
        <v>55</v>
      </c>
      <c r="C213" s="186" t="s">
        <v>8</v>
      </c>
      <c r="D213" s="329">
        <v>1</v>
      </c>
      <c r="E213" s="349"/>
      <c r="F213" s="391">
        <v>1</v>
      </c>
      <c r="G213" s="237"/>
      <c r="H213" s="237"/>
      <c r="I213" s="44"/>
      <c r="J213" s="44"/>
      <c r="K213" s="439"/>
      <c r="L213" s="439"/>
      <c r="M213" s="439"/>
      <c r="N213" s="439"/>
      <c r="O213" s="439"/>
      <c r="P213" s="439"/>
      <c r="Q213" s="439"/>
      <c r="R213" s="439"/>
      <c r="S213" s="237"/>
    </row>
    <row r="214" spans="1:19" ht="30">
      <c r="A214" s="6"/>
      <c r="B214" s="185" t="s">
        <v>96</v>
      </c>
      <c r="C214" s="186" t="s">
        <v>17</v>
      </c>
      <c r="D214" s="329">
        <v>1</v>
      </c>
      <c r="E214" s="349"/>
      <c r="F214" s="391">
        <v>1</v>
      </c>
      <c r="G214" s="237"/>
      <c r="H214" s="237"/>
      <c r="I214" s="44"/>
      <c r="J214" s="44"/>
      <c r="K214" s="439"/>
      <c r="L214" s="439"/>
      <c r="M214" s="439"/>
      <c r="N214" s="439"/>
      <c r="O214" s="439"/>
      <c r="P214" s="439"/>
      <c r="Q214" s="439"/>
      <c r="R214" s="439"/>
      <c r="S214" s="237"/>
    </row>
    <row r="215" spans="1:19" ht="30">
      <c r="A215" s="6"/>
      <c r="B215" s="185" t="s">
        <v>97</v>
      </c>
      <c r="C215" s="186" t="s">
        <v>17</v>
      </c>
      <c r="D215" s="329">
        <v>1</v>
      </c>
      <c r="E215" s="349"/>
      <c r="F215" s="391">
        <v>1</v>
      </c>
      <c r="G215" s="237"/>
      <c r="H215" s="237"/>
      <c r="I215" s="44"/>
      <c r="J215" s="44"/>
      <c r="K215" s="439"/>
      <c r="L215" s="439"/>
      <c r="M215" s="439"/>
      <c r="N215" s="439"/>
      <c r="O215" s="439"/>
      <c r="P215" s="439"/>
      <c r="Q215" s="439"/>
      <c r="R215" s="439"/>
      <c r="S215" s="237"/>
    </row>
    <row r="216" spans="1:19">
      <c r="A216" s="6"/>
      <c r="B216" s="194" t="s">
        <v>35</v>
      </c>
      <c r="C216" s="195" t="s">
        <v>17</v>
      </c>
      <c r="D216" s="329">
        <v>1</v>
      </c>
      <c r="E216" s="349"/>
      <c r="F216" s="391">
        <v>1</v>
      </c>
      <c r="G216" s="237"/>
      <c r="H216" s="237"/>
      <c r="I216" s="44"/>
      <c r="J216" s="44"/>
      <c r="K216" s="439"/>
      <c r="L216" s="439"/>
      <c r="M216" s="439"/>
      <c r="N216" s="439"/>
      <c r="O216" s="439"/>
      <c r="P216" s="439"/>
      <c r="Q216" s="439"/>
      <c r="R216" s="439"/>
      <c r="S216" s="237"/>
    </row>
    <row r="217" spans="1:19">
      <c r="A217" s="6"/>
      <c r="B217" s="194" t="s">
        <v>57</v>
      </c>
      <c r="C217" s="195" t="s">
        <v>7</v>
      </c>
      <c r="D217" s="329">
        <v>1</v>
      </c>
      <c r="E217" s="349"/>
      <c r="F217" s="391">
        <v>1</v>
      </c>
      <c r="G217" s="237"/>
      <c r="H217" s="237"/>
      <c r="I217" s="44"/>
      <c r="J217" s="44"/>
      <c r="K217" s="439"/>
      <c r="L217" s="439"/>
      <c r="M217" s="439"/>
      <c r="N217" s="439"/>
      <c r="O217" s="439"/>
      <c r="P217" s="439"/>
      <c r="Q217" s="439"/>
      <c r="R217" s="439"/>
      <c r="S217" s="237"/>
    </row>
    <row r="218" spans="1:19" s="348" customFormat="1" ht="34.5" customHeight="1">
      <c r="A218" s="12">
        <f>COUNT($A$10:$A217)+1</f>
        <v>7</v>
      </c>
      <c r="B218" s="187" t="s">
        <v>98</v>
      </c>
      <c r="C218" s="198" t="s">
        <v>7</v>
      </c>
      <c r="D218" s="328">
        <v>1</v>
      </c>
      <c r="E218" s="347"/>
      <c r="F218" s="390">
        <v>1</v>
      </c>
      <c r="G218" s="87"/>
      <c r="H218" s="87"/>
      <c r="I218" s="18" t="s">
        <v>2332</v>
      </c>
      <c r="J218" s="83" t="s">
        <v>2333</v>
      </c>
      <c r="K218" s="439">
        <v>280558610</v>
      </c>
      <c r="L218" s="439">
        <v>956890</v>
      </c>
      <c r="M218" s="439">
        <v>12021530</v>
      </c>
      <c r="N218" s="480">
        <f>ROUND((K218+L218+M218)*10%,-1)</f>
        <v>29353700</v>
      </c>
      <c r="O218" s="480">
        <f>ROUND((K218+L218+M218+N218)*7%,-1)</f>
        <v>22602350</v>
      </c>
      <c r="P218" s="481">
        <f>K218+L218+M218+N218+O218</f>
        <v>345493080</v>
      </c>
      <c r="Q218" s="439">
        <f>P218*D218</f>
        <v>345493080</v>
      </c>
      <c r="R218" s="439">
        <f>P218*F218</f>
        <v>345493080</v>
      </c>
      <c r="S218" s="87"/>
    </row>
    <row r="219" spans="1:19">
      <c r="A219" s="6"/>
      <c r="B219" s="185" t="s">
        <v>1894</v>
      </c>
      <c r="C219" s="186" t="s">
        <v>8</v>
      </c>
      <c r="D219" s="329">
        <v>1</v>
      </c>
      <c r="E219" s="102"/>
      <c r="F219" s="395">
        <v>1</v>
      </c>
      <c r="G219" s="86"/>
      <c r="H219" s="86"/>
      <c r="I219" s="582"/>
      <c r="J219" s="582"/>
      <c r="K219" s="920"/>
      <c r="L219" s="920"/>
      <c r="M219" s="920"/>
      <c r="N219" s="443"/>
      <c r="O219" s="443"/>
      <c r="P219" s="443"/>
      <c r="Q219" s="920"/>
      <c r="R219" s="920"/>
      <c r="S219" s="86"/>
    </row>
    <row r="220" spans="1:19">
      <c r="A220" s="6"/>
      <c r="B220" s="187" t="s">
        <v>9</v>
      </c>
      <c r="C220" s="186"/>
      <c r="D220" s="329"/>
      <c r="E220" s="66"/>
      <c r="F220" s="413"/>
      <c r="G220" s="39"/>
      <c r="H220" s="39"/>
      <c r="I220" s="39"/>
      <c r="J220" s="39"/>
      <c r="K220" s="461"/>
      <c r="L220" s="461"/>
      <c r="M220" s="461"/>
      <c r="N220" s="459"/>
      <c r="O220" s="459"/>
      <c r="P220" s="459"/>
      <c r="Q220" s="461"/>
      <c r="R220" s="461"/>
      <c r="S220" s="39"/>
    </row>
    <row r="221" spans="1:19">
      <c r="A221" s="6"/>
      <c r="B221" s="185" t="s">
        <v>31</v>
      </c>
      <c r="C221" s="186" t="s">
        <v>8</v>
      </c>
      <c r="D221" s="329">
        <v>1</v>
      </c>
      <c r="E221" s="62"/>
      <c r="F221" s="408">
        <v>1</v>
      </c>
      <c r="G221" s="324"/>
      <c r="H221" s="324"/>
      <c r="I221" s="379"/>
      <c r="J221" s="379"/>
      <c r="K221" s="455"/>
      <c r="L221" s="455"/>
      <c r="M221" s="455"/>
      <c r="N221" s="455"/>
      <c r="O221" s="455"/>
      <c r="P221" s="455"/>
      <c r="Q221" s="455"/>
      <c r="R221" s="455"/>
      <c r="S221" s="324"/>
    </row>
    <row r="222" spans="1:19" ht="30">
      <c r="A222" s="324"/>
      <c r="B222" s="188" t="str">
        <f>"Tiếp điểm báo trạng thái cho " &amp;B221</f>
        <v>Tiếp điểm báo trạng thái cho MCCB 4P 400AT 400AF 50kA</v>
      </c>
      <c r="C222" s="111" t="s">
        <v>8</v>
      </c>
      <c r="D222" s="329">
        <v>2</v>
      </c>
      <c r="E222" s="67"/>
      <c r="F222" s="414">
        <v>2</v>
      </c>
      <c r="G222" s="12"/>
      <c r="H222" s="12"/>
      <c r="I222" s="12"/>
      <c r="J222" s="12"/>
      <c r="K222" s="455"/>
      <c r="L222" s="455"/>
      <c r="M222" s="455"/>
      <c r="N222" s="460"/>
      <c r="O222" s="460"/>
      <c r="P222" s="460"/>
      <c r="Q222" s="455"/>
      <c r="R222" s="455"/>
      <c r="S222" s="12"/>
    </row>
    <row r="223" spans="1:19" ht="30">
      <c r="A223" s="324"/>
      <c r="B223" s="188" t="str">
        <f>"Cuộn cắt 220VAC cho " &amp;B221</f>
        <v>Cuộn cắt 220VAC cho MCCB 4P 400AT 400AF 50kA</v>
      </c>
      <c r="C223" s="111" t="s">
        <v>8</v>
      </c>
      <c r="D223" s="329">
        <v>2</v>
      </c>
      <c r="E223" s="62"/>
      <c r="F223" s="408">
        <v>2</v>
      </c>
      <c r="G223" s="324"/>
      <c r="H223" s="324"/>
      <c r="I223" s="379"/>
      <c r="J223" s="379"/>
      <c r="K223" s="455"/>
      <c r="L223" s="455"/>
      <c r="M223" s="455"/>
      <c r="N223" s="455"/>
      <c r="O223" s="455"/>
      <c r="P223" s="455"/>
      <c r="Q223" s="455"/>
      <c r="R223" s="455"/>
      <c r="S223" s="324"/>
    </row>
    <row r="224" spans="1:19">
      <c r="A224" s="6"/>
      <c r="B224" s="185" t="s">
        <v>43</v>
      </c>
      <c r="C224" s="186" t="s">
        <v>8</v>
      </c>
      <c r="D224" s="329">
        <v>1</v>
      </c>
      <c r="E224" s="62"/>
      <c r="F224" s="408">
        <v>1</v>
      </c>
      <c r="G224" s="324"/>
      <c r="H224" s="324"/>
      <c r="I224" s="379"/>
      <c r="J224" s="379"/>
      <c r="K224" s="455"/>
      <c r="L224" s="455"/>
      <c r="M224" s="455"/>
      <c r="N224" s="455"/>
      <c r="O224" s="455"/>
      <c r="P224" s="455"/>
      <c r="Q224" s="455"/>
      <c r="R224" s="455"/>
      <c r="S224" s="324"/>
    </row>
    <row r="225" spans="1:19">
      <c r="A225" s="6"/>
      <c r="B225" s="185" t="s">
        <v>44</v>
      </c>
      <c r="C225" s="186" t="s">
        <v>8</v>
      </c>
      <c r="D225" s="329">
        <v>1</v>
      </c>
      <c r="E225" s="62"/>
      <c r="F225" s="408">
        <v>1</v>
      </c>
      <c r="G225" s="324"/>
      <c r="H225" s="324"/>
      <c r="I225" s="379"/>
      <c r="J225" s="379"/>
      <c r="K225" s="455"/>
      <c r="L225" s="455"/>
      <c r="M225" s="455"/>
      <c r="N225" s="455"/>
      <c r="O225" s="455"/>
      <c r="P225" s="455"/>
      <c r="Q225" s="455"/>
      <c r="R225" s="455"/>
      <c r="S225" s="324"/>
    </row>
    <row r="226" spans="1:19">
      <c r="A226" s="8"/>
      <c r="B226" s="189" t="s">
        <v>45</v>
      </c>
      <c r="C226" s="190" t="s">
        <v>20</v>
      </c>
      <c r="D226" s="329">
        <v>6</v>
      </c>
      <c r="E226" s="62"/>
      <c r="F226" s="408">
        <v>6</v>
      </c>
      <c r="G226" s="324"/>
      <c r="H226" s="324"/>
      <c r="I226" s="379"/>
      <c r="J226" s="379"/>
      <c r="K226" s="455"/>
      <c r="L226" s="455"/>
      <c r="M226" s="455"/>
      <c r="N226" s="455"/>
      <c r="O226" s="455"/>
      <c r="P226" s="455"/>
      <c r="Q226" s="455"/>
      <c r="R226" s="455"/>
      <c r="S226" s="324"/>
    </row>
    <row r="227" spans="1:19">
      <c r="A227" s="8"/>
      <c r="B227" s="189" t="s">
        <v>21</v>
      </c>
      <c r="C227" s="190" t="s">
        <v>8</v>
      </c>
      <c r="D227" s="329">
        <v>2</v>
      </c>
      <c r="E227" s="68"/>
      <c r="F227" s="415">
        <v>2</v>
      </c>
      <c r="G227" s="40"/>
      <c r="H227" s="40"/>
      <c r="I227" s="40"/>
      <c r="J227" s="40"/>
      <c r="K227" s="461"/>
      <c r="L227" s="461"/>
      <c r="M227" s="461"/>
      <c r="N227" s="461"/>
      <c r="O227" s="461"/>
      <c r="P227" s="461"/>
      <c r="Q227" s="461"/>
      <c r="R227" s="461"/>
      <c r="S227" s="40"/>
    </row>
    <row r="228" spans="1:19">
      <c r="A228" s="8"/>
      <c r="B228" s="189" t="s">
        <v>22</v>
      </c>
      <c r="C228" s="190" t="s">
        <v>8</v>
      </c>
      <c r="D228" s="329">
        <v>2</v>
      </c>
      <c r="E228" s="68"/>
      <c r="F228" s="415">
        <v>2</v>
      </c>
      <c r="G228" s="40"/>
      <c r="H228" s="40"/>
      <c r="I228" s="40"/>
      <c r="J228" s="40"/>
      <c r="K228" s="461"/>
      <c r="L228" s="461"/>
      <c r="M228" s="461"/>
      <c r="N228" s="461"/>
      <c r="O228" s="461"/>
      <c r="P228" s="461"/>
      <c r="Q228" s="461"/>
      <c r="R228" s="461"/>
      <c r="S228" s="40"/>
    </row>
    <row r="229" spans="1:19" ht="45">
      <c r="A229" s="8"/>
      <c r="B229" s="189" t="s">
        <v>46</v>
      </c>
      <c r="C229" s="190" t="s">
        <v>8</v>
      </c>
      <c r="D229" s="329">
        <v>2</v>
      </c>
      <c r="E229" s="68"/>
      <c r="F229" s="415">
        <v>2</v>
      </c>
      <c r="G229" s="40"/>
      <c r="H229" s="40"/>
      <c r="I229" s="40"/>
      <c r="J229" s="40"/>
      <c r="K229" s="461"/>
      <c r="L229" s="461"/>
      <c r="M229" s="461"/>
      <c r="N229" s="461"/>
      <c r="O229" s="461"/>
      <c r="P229" s="461"/>
      <c r="Q229" s="461"/>
      <c r="R229" s="461"/>
      <c r="S229" s="40"/>
    </row>
    <row r="230" spans="1:19">
      <c r="A230" s="6"/>
      <c r="B230" s="185" t="s">
        <v>24</v>
      </c>
      <c r="C230" s="186" t="s">
        <v>8</v>
      </c>
      <c r="D230" s="329">
        <v>6</v>
      </c>
      <c r="E230" s="68"/>
      <c r="F230" s="415">
        <v>6</v>
      </c>
      <c r="G230" s="40"/>
      <c r="H230" s="40"/>
      <c r="I230" s="40"/>
      <c r="J230" s="40"/>
      <c r="K230" s="461"/>
      <c r="L230" s="461"/>
      <c r="M230" s="461"/>
      <c r="N230" s="461"/>
      <c r="O230" s="461"/>
      <c r="P230" s="461"/>
      <c r="Q230" s="461"/>
      <c r="R230" s="461"/>
      <c r="S230" s="40"/>
    </row>
    <row r="231" spans="1:19">
      <c r="A231" s="6"/>
      <c r="B231" s="185" t="s">
        <v>25</v>
      </c>
      <c r="C231" s="191" t="s">
        <v>8</v>
      </c>
      <c r="D231" s="329">
        <v>6</v>
      </c>
      <c r="E231" s="68"/>
      <c r="F231" s="415">
        <v>6</v>
      </c>
      <c r="G231" s="40"/>
      <c r="H231" s="40"/>
      <c r="I231" s="40"/>
      <c r="J231" s="40"/>
      <c r="K231" s="461"/>
      <c r="L231" s="461"/>
      <c r="M231" s="461"/>
      <c r="N231" s="461"/>
      <c r="O231" s="461"/>
      <c r="P231" s="461"/>
      <c r="Q231" s="461"/>
      <c r="R231" s="461"/>
      <c r="S231" s="40"/>
    </row>
    <row r="232" spans="1:19">
      <c r="A232" s="6"/>
      <c r="B232" s="187" t="s">
        <v>26</v>
      </c>
      <c r="C232" s="186"/>
      <c r="D232" s="329"/>
      <c r="E232" s="68"/>
      <c r="F232" s="415"/>
      <c r="G232" s="40"/>
      <c r="H232" s="40"/>
      <c r="I232" s="40"/>
      <c r="J232" s="40"/>
      <c r="K232" s="461"/>
      <c r="L232" s="461"/>
      <c r="M232" s="461"/>
      <c r="N232" s="461"/>
      <c r="O232" s="461"/>
      <c r="P232" s="461"/>
      <c r="Q232" s="461"/>
      <c r="R232" s="461"/>
      <c r="S232" s="40"/>
    </row>
    <row r="233" spans="1:19">
      <c r="A233" s="6"/>
      <c r="B233" s="185" t="s">
        <v>99</v>
      </c>
      <c r="C233" s="186" t="s">
        <v>8</v>
      </c>
      <c r="D233" s="329">
        <v>1</v>
      </c>
      <c r="E233" s="68"/>
      <c r="F233" s="415">
        <v>1</v>
      </c>
      <c r="G233" s="40"/>
      <c r="H233" s="40"/>
      <c r="I233" s="40"/>
      <c r="J233" s="40"/>
      <c r="K233" s="461"/>
      <c r="L233" s="461"/>
      <c r="M233" s="461"/>
      <c r="N233" s="461"/>
      <c r="O233" s="461"/>
      <c r="P233" s="461"/>
      <c r="Q233" s="461"/>
      <c r="R233" s="461"/>
      <c r="S233" s="40"/>
    </row>
    <row r="234" spans="1:19">
      <c r="A234" s="6"/>
      <c r="B234" s="185" t="s">
        <v>47</v>
      </c>
      <c r="C234" s="186" t="s">
        <v>8</v>
      </c>
      <c r="D234" s="329">
        <v>1</v>
      </c>
      <c r="E234" s="66"/>
      <c r="F234" s="413">
        <v>1</v>
      </c>
      <c r="G234" s="39"/>
      <c r="H234" s="39"/>
      <c r="I234" s="39"/>
      <c r="J234" s="39"/>
      <c r="K234" s="461"/>
      <c r="L234" s="461"/>
      <c r="M234" s="461"/>
      <c r="N234" s="459"/>
      <c r="O234" s="459"/>
      <c r="P234" s="459"/>
      <c r="Q234" s="461"/>
      <c r="R234" s="461"/>
      <c r="S234" s="39"/>
    </row>
    <row r="235" spans="1:19">
      <c r="A235" s="6"/>
      <c r="B235" s="185" t="s">
        <v>51</v>
      </c>
      <c r="C235" s="186" t="s">
        <v>8</v>
      </c>
      <c r="D235" s="329">
        <v>1</v>
      </c>
      <c r="E235" s="68"/>
      <c r="F235" s="415">
        <v>1</v>
      </c>
      <c r="G235" s="40"/>
      <c r="H235" s="40"/>
      <c r="I235" s="40"/>
      <c r="J235" s="40"/>
      <c r="K235" s="461"/>
      <c r="L235" s="461"/>
      <c r="M235" s="461"/>
      <c r="N235" s="461"/>
      <c r="O235" s="461"/>
      <c r="P235" s="461"/>
      <c r="Q235" s="461"/>
      <c r="R235" s="461"/>
      <c r="S235" s="40"/>
    </row>
    <row r="236" spans="1:19">
      <c r="A236" s="6"/>
      <c r="B236" s="185" t="s">
        <v>48</v>
      </c>
      <c r="C236" s="186" t="s">
        <v>8</v>
      </c>
      <c r="D236" s="329">
        <v>0</v>
      </c>
      <c r="E236" s="68"/>
      <c r="F236" s="415">
        <v>0</v>
      </c>
      <c r="G236" s="40"/>
      <c r="H236" s="40"/>
      <c r="I236" s="40"/>
      <c r="J236" s="40"/>
      <c r="K236" s="461"/>
      <c r="L236" s="461"/>
      <c r="M236" s="461"/>
      <c r="N236" s="461"/>
      <c r="O236" s="461"/>
      <c r="P236" s="461"/>
      <c r="Q236" s="461"/>
      <c r="R236" s="461"/>
      <c r="S236" s="40"/>
    </row>
    <row r="237" spans="1:19">
      <c r="A237" s="6"/>
      <c r="B237" s="185" t="s">
        <v>49</v>
      </c>
      <c r="C237" s="186" t="s">
        <v>8</v>
      </c>
      <c r="D237" s="329">
        <v>4</v>
      </c>
      <c r="E237" s="68"/>
      <c r="F237" s="415">
        <v>4</v>
      </c>
      <c r="G237" s="40"/>
      <c r="H237" s="40"/>
      <c r="I237" s="40"/>
      <c r="J237" s="40"/>
      <c r="K237" s="461"/>
      <c r="L237" s="461"/>
      <c r="M237" s="461"/>
      <c r="N237" s="461"/>
      <c r="O237" s="461"/>
      <c r="P237" s="461"/>
      <c r="Q237" s="461"/>
      <c r="R237" s="461"/>
      <c r="S237" s="40"/>
    </row>
    <row r="238" spans="1:19">
      <c r="A238" s="6"/>
      <c r="B238" s="185" t="s">
        <v>50</v>
      </c>
      <c r="C238" s="186" t="s">
        <v>8</v>
      </c>
      <c r="D238" s="329">
        <v>2</v>
      </c>
      <c r="E238" s="68"/>
      <c r="F238" s="415">
        <v>2</v>
      </c>
      <c r="G238" s="40"/>
      <c r="H238" s="40"/>
      <c r="I238" s="40"/>
      <c r="J238" s="40"/>
      <c r="K238" s="461"/>
      <c r="L238" s="461"/>
      <c r="M238" s="461"/>
      <c r="N238" s="461"/>
      <c r="O238" s="461"/>
      <c r="P238" s="461"/>
      <c r="Q238" s="461"/>
      <c r="R238" s="461"/>
      <c r="S238" s="40"/>
    </row>
    <row r="239" spans="1:19">
      <c r="A239" s="6"/>
      <c r="B239" s="185" t="s">
        <v>64</v>
      </c>
      <c r="C239" s="186" t="s">
        <v>8</v>
      </c>
      <c r="D239" s="329">
        <v>3</v>
      </c>
      <c r="E239" s="69"/>
      <c r="F239" s="416">
        <v>3</v>
      </c>
      <c r="G239" s="41"/>
      <c r="H239" s="41"/>
      <c r="I239" s="41"/>
      <c r="J239" s="41"/>
      <c r="K239" s="922"/>
      <c r="L239" s="922"/>
      <c r="M239" s="922"/>
      <c r="N239" s="462"/>
      <c r="O239" s="462"/>
      <c r="P239" s="462"/>
      <c r="Q239" s="922"/>
      <c r="R239" s="922"/>
      <c r="S239" s="41"/>
    </row>
    <row r="240" spans="1:19">
      <c r="A240" s="6"/>
      <c r="B240" s="185" t="s">
        <v>92</v>
      </c>
      <c r="C240" s="186" t="s">
        <v>8</v>
      </c>
      <c r="D240" s="329">
        <v>2</v>
      </c>
      <c r="E240" s="66"/>
      <c r="F240" s="413">
        <v>2</v>
      </c>
      <c r="G240" s="39"/>
      <c r="H240" s="39"/>
      <c r="I240" s="39"/>
      <c r="J240" s="39"/>
      <c r="K240" s="461"/>
      <c r="L240" s="461"/>
      <c r="M240" s="461"/>
      <c r="N240" s="459"/>
      <c r="O240" s="459"/>
      <c r="P240" s="459"/>
      <c r="Q240" s="461"/>
      <c r="R240" s="461"/>
      <c r="S240" s="39"/>
    </row>
    <row r="241" spans="1:19">
      <c r="A241" s="6"/>
      <c r="B241" s="185" t="s">
        <v>55</v>
      </c>
      <c r="C241" s="186" t="s">
        <v>8</v>
      </c>
      <c r="D241" s="329">
        <v>1</v>
      </c>
      <c r="E241" s="62"/>
      <c r="F241" s="408">
        <v>1</v>
      </c>
      <c r="G241" s="324"/>
      <c r="H241" s="324"/>
      <c r="I241" s="379"/>
      <c r="J241" s="379"/>
      <c r="K241" s="455"/>
      <c r="L241" s="455"/>
      <c r="M241" s="455"/>
      <c r="N241" s="455"/>
      <c r="O241" s="455"/>
      <c r="P241" s="455"/>
      <c r="Q241" s="455"/>
      <c r="R241" s="455"/>
      <c r="S241" s="324"/>
    </row>
    <row r="242" spans="1:19" ht="30">
      <c r="A242" s="6"/>
      <c r="B242" s="185" t="s">
        <v>97</v>
      </c>
      <c r="C242" s="186" t="s">
        <v>17</v>
      </c>
      <c r="D242" s="329">
        <v>1</v>
      </c>
      <c r="E242" s="67"/>
      <c r="F242" s="414">
        <v>1</v>
      </c>
      <c r="G242" s="12"/>
      <c r="H242" s="12"/>
      <c r="I242" s="12"/>
      <c r="J242" s="12"/>
      <c r="K242" s="455"/>
      <c r="L242" s="455"/>
      <c r="M242" s="455"/>
      <c r="N242" s="460"/>
      <c r="O242" s="460"/>
      <c r="P242" s="460"/>
      <c r="Q242" s="455"/>
      <c r="R242" s="455"/>
      <c r="S242" s="12"/>
    </row>
    <row r="243" spans="1:19">
      <c r="A243" s="6"/>
      <c r="B243" s="194" t="s">
        <v>35</v>
      </c>
      <c r="C243" s="195" t="s">
        <v>17</v>
      </c>
      <c r="D243" s="329">
        <v>1</v>
      </c>
      <c r="E243" s="62"/>
      <c r="F243" s="408">
        <v>1</v>
      </c>
      <c r="G243" s="324"/>
      <c r="H243" s="324"/>
      <c r="I243" s="379"/>
      <c r="J243" s="379"/>
      <c r="K243" s="455"/>
      <c r="L243" s="455"/>
      <c r="M243" s="455"/>
      <c r="N243" s="455"/>
      <c r="O243" s="455"/>
      <c r="P243" s="455"/>
      <c r="Q243" s="455"/>
      <c r="R243" s="455"/>
      <c r="S243" s="324"/>
    </row>
    <row r="244" spans="1:19">
      <c r="A244" s="6"/>
      <c r="B244" s="194" t="s">
        <v>57</v>
      </c>
      <c r="C244" s="195" t="s">
        <v>7</v>
      </c>
      <c r="D244" s="329">
        <v>1</v>
      </c>
      <c r="E244" s="62"/>
      <c r="F244" s="408">
        <v>1</v>
      </c>
      <c r="G244" s="324"/>
      <c r="H244" s="324"/>
      <c r="I244" s="379"/>
      <c r="J244" s="379"/>
      <c r="K244" s="455"/>
      <c r="L244" s="455"/>
      <c r="M244" s="455"/>
      <c r="N244" s="455"/>
      <c r="O244" s="455"/>
      <c r="P244" s="455"/>
      <c r="Q244" s="455"/>
      <c r="R244" s="455"/>
      <c r="S244" s="324"/>
    </row>
    <row r="245" spans="1:19" s="348" customFormat="1" ht="28.5" customHeight="1">
      <c r="A245" s="12">
        <f>COUNT($A$10:$A244)+1</f>
        <v>8</v>
      </c>
      <c r="B245" s="187" t="s">
        <v>100</v>
      </c>
      <c r="C245" s="198" t="s">
        <v>7</v>
      </c>
      <c r="D245" s="328">
        <v>1</v>
      </c>
      <c r="E245" s="67"/>
      <c r="F245" s="414">
        <v>1</v>
      </c>
      <c r="G245" s="12"/>
      <c r="H245" s="12"/>
      <c r="I245" s="18" t="s">
        <v>2332</v>
      </c>
      <c r="J245" s="83" t="s">
        <v>2333</v>
      </c>
      <c r="K245" s="455">
        <v>922954160</v>
      </c>
      <c r="L245" s="455">
        <v>3585630</v>
      </c>
      <c r="M245" s="455">
        <v>28340930</v>
      </c>
      <c r="N245" s="480">
        <f>ROUND((K245+L245+M245)*10%,-1)</f>
        <v>95488070</v>
      </c>
      <c r="O245" s="480">
        <f>ROUND((K245+L245+M245+N245)*7%,-1)</f>
        <v>73525820</v>
      </c>
      <c r="P245" s="481">
        <f>K245+L245+M245+N245+O245</f>
        <v>1123894610</v>
      </c>
      <c r="Q245" s="439">
        <f>P245*D245</f>
        <v>1123894610</v>
      </c>
      <c r="R245" s="439">
        <f>P245*F245</f>
        <v>1123894610</v>
      </c>
      <c r="S245" s="12"/>
    </row>
    <row r="246" spans="1:19">
      <c r="A246" s="6"/>
      <c r="B246" s="185" t="s">
        <v>1894</v>
      </c>
      <c r="C246" s="186" t="s">
        <v>8</v>
      </c>
      <c r="D246" s="329">
        <v>1</v>
      </c>
      <c r="E246" s="62"/>
      <c r="F246" s="408">
        <v>1</v>
      </c>
      <c r="G246" s="324"/>
      <c r="H246" s="324"/>
      <c r="I246" s="379"/>
      <c r="J246" s="379"/>
      <c r="K246" s="455"/>
      <c r="L246" s="455"/>
      <c r="M246" s="455"/>
      <c r="N246" s="455"/>
      <c r="O246" s="455"/>
      <c r="P246" s="455"/>
      <c r="Q246" s="455"/>
      <c r="R246" s="455"/>
      <c r="S246" s="324"/>
    </row>
    <row r="247" spans="1:19">
      <c r="A247" s="6"/>
      <c r="B247" s="187" t="s">
        <v>9</v>
      </c>
      <c r="C247" s="186"/>
      <c r="D247" s="329"/>
      <c r="E247" s="68"/>
      <c r="F247" s="415"/>
      <c r="G247" s="40"/>
      <c r="H247" s="40"/>
      <c r="I247" s="40"/>
      <c r="J247" s="40"/>
      <c r="K247" s="461"/>
      <c r="L247" s="461"/>
      <c r="M247" s="461"/>
      <c r="N247" s="461"/>
      <c r="O247" s="461"/>
      <c r="P247" s="461"/>
      <c r="Q247" s="461"/>
      <c r="R247" s="461"/>
      <c r="S247" s="40"/>
    </row>
    <row r="248" spans="1:19" ht="45">
      <c r="A248" s="6"/>
      <c r="B248" s="185" t="s">
        <v>10</v>
      </c>
      <c r="C248" s="186" t="s">
        <v>8</v>
      </c>
      <c r="D248" s="329">
        <v>1</v>
      </c>
      <c r="E248" s="68"/>
      <c r="F248" s="415">
        <v>1</v>
      </c>
      <c r="G248" s="40"/>
      <c r="H248" s="40"/>
      <c r="I248" s="40"/>
      <c r="J248" s="40"/>
      <c r="K248" s="461"/>
      <c r="L248" s="461"/>
      <c r="M248" s="461"/>
      <c r="N248" s="461"/>
      <c r="O248" s="461"/>
      <c r="P248" s="461"/>
      <c r="Q248" s="461"/>
      <c r="R248" s="461"/>
      <c r="S248" s="40"/>
    </row>
    <row r="249" spans="1:19" ht="30">
      <c r="A249" s="6"/>
      <c r="B249" s="188" t="s">
        <v>11</v>
      </c>
      <c r="C249" s="186" t="s">
        <v>8</v>
      </c>
      <c r="D249" s="329">
        <v>1</v>
      </c>
      <c r="E249" s="68"/>
      <c r="F249" s="415">
        <v>1</v>
      </c>
      <c r="G249" s="40"/>
      <c r="H249" s="40"/>
      <c r="I249" s="40"/>
      <c r="J249" s="40"/>
      <c r="K249" s="461"/>
      <c r="L249" s="461"/>
      <c r="M249" s="461"/>
      <c r="N249" s="461"/>
      <c r="O249" s="461"/>
      <c r="P249" s="461"/>
      <c r="Q249" s="461"/>
      <c r="R249" s="461"/>
      <c r="S249" s="40"/>
    </row>
    <row r="250" spans="1:19" ht="30">
      <c r="A250" s="6"/>
      <c r="B250" s="188" t="s">
        <v>12</v>
      </c>
      <c r="C250" s="186" t="s">
        <v>8</v>
      </c>
      <c r="D250" s="329">
        <v>1</v>
      </c>
      <c r="E250" s="68"/>
      <c r="F250" s="415">
        <v>1</v>
      </c>
      <c r="G250" s="40"/>
      <c r="H250" s="40"/>
      <c r="I250" s="40"/>
      <c r="J250" s="40"/>
      <c r="K250" s="461"/>
      <c r="L250" s="461"/>
      <c r="M250" s="461"/>
      <c r="N250" s="461"/>
      <c r="O250" s="461"/>
      <c r="P250" s="461"/>
      <c r="Q250" s="461"/>
      <c r="R250" s="461"/>
      <c r="S250" s="40"/>
    </row>
    <row r="251" spans="1:19" ht="30">
      <c r="A251" s="6"/>
      <c r="B251" s="185" t="s">
        <v>13</v>
      </c>
      <c r="C251" s="186" t="s">
        <v>8</v>
      </c>
      <c r="D251" s="329">
        <v>1</v>
      </c>
      <c r="E251" s="68"/>
      <c r="F251" s="415">
        <v>1</v>
      </c>
      <c r="G251" s="40"/>
      <c r="H251" s="40"/>
      <c r="I251" s="40"/>
      <c r="J251" s="40"/>
      <c r="K251" s="461"/>
      <c r="L251" s="461"/>
      <c r="M251" s="461"/>
      <c r="N251" s="461"/>
      <c r="O251" s="461"/>
      <c r="P251" s="461"/>
      <c r="Q251" s="461"/>
      <c r="R251" s="461"/>
      <c r="S251" s="40"/>
    </row>
    <row r="252" spans="1:19">
      <c r="A252" s="6"/>
      <c r="B252" s="185" t="s">
        <v>15</v>
      </c>
      <c r="C252" s="186" t="s">
        <v>8</v>
      </c>
      <c r="D252" s="329">
        <v>1</v>
      </c>
      <c r="E252" s="66"/>
      <c r="F252" s="413">
        <v>1</v>
      </c>
      <c r="G252" s="39"/>
      <c r="H252" s="39"/>
      <c r="I252" s="39"/>
      <c r="J252" s="39"/>
      <c r="K252" s="461"/>
      <c r="L252" s="461"/>
      <c r="M252" s="461"/>
      <c r="N252" s="459"/>
      <c r="O252" s="459"/>
      <c r="P252" s="459"/>
      <c r="Q252" s="461"/>
      <c r="R252" s="461"/>
      <c r="S252" s="39"/>
    </row>
    <row r="253" spans="1:19">
      <c r="A253" s="6"/>
      <c r="B253" s="185" t="s">
        <v>18</v>
      </c>
      <c r="C253" s="186" t="s">
        <v>8</v>
      </c>
      <c r="D253" s="329">
        <v>3</v>
      </c>
      <c r="E253" s="68"/>
      <c r="F253" s="415">
        <v>3</v>
      </c>
      <c r="G253" s="40"/>
      <c r="H253" s="40"/>
      <c r="I253" s="40"/>
      <c r="J253" s="40"/>
      <c r="K253" s="461"/>
      <c r="L253" s="461"/>
      <c r="M253" s="461"/>
      <c r="N253" s="461"/>
      <c r="O253" s="461"/>
      <c r="P253" s="461"/>
      <c r="Q253" s="461"/>
      <c r="R253" s="461"/>
      <c r="S253" s="40"/>
    </row>
    <row r="254" spans="1:19">
      <c r="A254" s="8"/>
      <c r="B254" s="189" t="s">
        <v>19</v>
      </c>
      <c r="C254" s="190" t="s">
        <v>20</v>
      </c>
      <c r="D254" s="329">
        <v>3</v>
      </c>
      <c r="E254" s="68"/>
      <c r="F254" s="415">
        <v>3</v>
      </c>
      <c r="G254" s="40"/>
      <c r="H254" s="40"/>
      <c r="I254" s="40"/>
      <c r="J254" s="40"/>
      <c r="K254" s="461"/>
      <c r="L254" s="461"/>
      <c r="M254" s="461"/>
      <c r="N254" s="461"/>
      <c r="O254" s="461"/>
      <c r="P254" s="461"/>
      <c r="Q254" s="461"/>
      <c r="R254" s="461"/>
      <c r="S254" s="40"/>
    </row>
    <row r="255" spans="1:19">
      <c r="A255" s="8"/>
      <c r="B255" s="189" t="s">
        <v>21</v>
      </c>
      <c r="C255" s="190" t="s">
        <v>8</v>
      </c>
      <c r="D255" s="329">
        <v>1</v>
      </c>
      <c r="E255" s="68"/>
      <c r="F255" s="415">
        <v>1</v>
      </c>
      <c r="G255" s="40"/>
      <c r="H255" s="40"/>
      <c r="I255" s="40"/>
      <c r="J255" s="40"/>
      <c r="K255" s="461"/>
      <c r="L255" s="461"/>
      <c r="M255" s="461"/>
      <c r="N255" s="461"/>
      <c r="O255" s="461"/>
      <c r="P255" s="461"/>
      <c r="Q255" s="461"/>
      <c r="R255" s="461"/>
      <c r="S255" s="40"/>
    </row>
    <row r="256" spans="1:19">
      <c r="A256" s="8"/>
      <c r="B256" s="189" t="s">
        <v>22</v>
      </c>
      <c r="C256" s="190" t="s">
        <v>8</v>
      </c>
      <c r="D256" s="329">
        <v>1</v>
      </c>
      <c r="E256" s="68"/>
      <c r="F256" s="415">
        <v>1</v>
      </c>
      <c r="G256" s="40"/>
      <c r="H256" s="40"/>
      <c r="I256" s="40"/>
      <c r="J256" s="40"/>
      <c r="K256" s="461"/>
      <c r="L256" s="461"/>
      <c r="M256" s="461"/>
      <c r="N256" s="461"/>
      <c r="O256" s="461"/>
      <c r="P256" s="461"/>
      <c r="Q256" s="461"/>
      <c r="R256" s="461"/>
      <c r="S256" s="40"/>
    </row>
    <row r="257" spans="1:19">
      <c r="A257" s="6"/>
      <c r="B257" s="185" t="s">
        <v>24</v>
      </c>
      <c r="C257" s="186" t="s">
        <v>8</v>
      </c>
      <c r="D257" s="329">
        <v>3</v>
      </c>
      <c r="E257" s="66"/>
      <c r="F257" s="413">
        <v>3</v>
      </c>
      <c r="G257" s="39"/>
      <c r="H257" s="39"/>
      <c r="I257" s="39"/>
      <c r="J257" s="39"/>
      <c r="K257" s="461"/>
      <c r="L257" s="461"/>
      <c r="M257" s="461"/>
      <c r="N257" s="459"/>
      <c r="O257" s="459"/>
      <c r="P257" s="459"/>
      <c r="Q257" s="461"/>
      <c r="R257" s="461"/>
      <c r="S257" s="39"/>
    </row>
    <row r="258" spans="1:19">
      <c r="A258" s="6"/>
      <c r="B258" s="185" t="s">
        <v>25</v>
      </c>
      <c r="C258" s="191" t="s">
        <v>8</v>
      </c>
      <c r="D258" s="329">
        <v>3</v>
      </c>
      <c r="E258" s="68"/>
      <c r="F258" s="415">
        <v>3</v>
      </c>
      <c r="G258" s="40"/>
      <c r="H258" s="40"/>
      <c r="I258" s="40"/>
      <c r="J258" s="40"/>
      <c r="K258" s="461"/>
      <c r="L258" s="461"/>
      <c r="M258" s="461"/>
      <c r="N258" s="461"/>
      <c r="O258" s="461"/>
      <c r="P258" s="461"/>
      <c r="Q258" s="461"/>
      <c r="R258" s="461"/>
      <c r="S258" s="40"/>
    </row>
    <row r="259" spans="1:19" ht="45">
      <c r="A259" s="8"/>
      <c r="B259" s="189" t="s">
        <v>46</v>
      </c>
      <c r="C259" s="190" t="s">
        <v>8</v>
      </c>
      <c r="D259" s="329">
        <v>1</v>
      </c>
      <c r="E259" s="68"/>
      <c r="F259" s="415">
        <v>1</v>
      </c>
      <c r="G259" s="40"/>
      <c r="H259" s="40"/>
      <c r="I259" s="40"/>
      <c r="J259" s="40"/>
      <c r="K259" s="461"/>
      <c r="L259" s="461"/>
      <c r="M259" s="461"/>
      <c r="N259" s="461"/>
      <c r="O259" s="461"/>
      <c r="P259" s="461"/>
      <c r="Q259" s="461"/>
      <c r="R259" s="461"/>
      <c r="S259" s="40"/>
    </row>
    <row r="260" spans="1:19">
      <c r="A260" s="6"/>
      <c r="B260" s="185" t="s">
        <v>67</v>
      </c>
      <c r="C260" s="186" t="s">
        <v>8</v>
      </c>
      <c r="D260" s="329">
        <v>1</v>
      </c>
      <c r="E260" s="68"/>
      <c r="F260" s="415">
        <v>1</v>
      </c>
      <c r="G260" s="40"/>
      <c r="H260" s="40"/>
      <c r="I260" s="40"/>
      <c r="J260" s="40"/>
      <c r="K260" s="461"/>
      <c r="L260" s="461"/>
      <c r="M260" s="461"/>
      <c r="N260" s="461"/>
      <c r="O260" s="461"/>
      <c r="P260" s="461"/>
      <c r="Q260" s="461"/>
      <c r="R260" s="461"/>
      <c r="S260" s="40"/>
    </row>
    <row r="261" spans="1:19" ht="30">
      <c r="A261" s="6"/>
      <c r="B261" s="185" t="s">
        <v>68</v>
      </c>
      <c r="C261" s="186" t="s">
        <v>8</v>
      </c>
      <c r="D261" s="329">
        <v>1</v>
      </c>
      <c r="E261" s="68"/>
      <c r="F261" s="415">
        <v>1</v>
      </c>
      <c r="G261" s="40"/>
      <c r="H261" s="40"/>
      <c r="I261" s="40"/>
      <c r="J261" s="40"/>
      <c r="K261" s="461"/>
      <c r="L261" s="461"/>
      <c r="M261" s="461"/>
      <c r="N261" s="461"/>
      <c r="O261" s="461"/>
      <c r="P261" s="461"/>
      <c r="Q261" s="461"/>
      <c r="R261" s="461"/>
      <c r="S261" s="40"/>
    </row>
    <row r="262" spans="1:19">
      <c r="A262" s="6"/>
      <c r="B262" s="187" t="s">
        <v>26</v>
      </c>
      <c r="C262" s="186"/>
      <c r="D262" s="329"/>
      <c r="E262" s="68"/>
      <c r="F262" s="415"/>
      <c r="G262" s="40"/>
      <c r="H262" s="40"/>
      <c r="I262" s="40"/>
      <c r="J262" s="40"/>
      <c r="K262" s="461"/>
      <c r="L262" s="461"/>
      <c r="M262" s="461"/>
      <c r="N262" s="461"/>
      <c r="O262" s="461"/>
      <c r="P262" s="461"/>
      <c r="Q262" s="461"/>
      <c r="R262" s="461"/>
      <c r="S262" s="40"/>
    </row>
    <row r="263" spans="1:19">
      <c r="A263" s="6"/>
      <c r="B263" s="192" t="s">
        <v>28</v>
      </c>
      <c r="C263" s="186" t="s">
        <v>8</v>
      </c>
      <c r="D263" s="329">
        <v>2</v>
      </c>
      <c r="E263" s="68"/>
      <c r="F263" s="415">
        <v>2</v>
      </c>
      <c r="G263" s="40"/>
      <c r="H263" s="40"/>
      <c r="I263" s="40"/>
      <c r="J263" s="40"/>
      <c r="K263" s="461"/>
      <c r="L263" s="461"/>
      <c r="M263" s="461"/>
      <c r="N263" s="461"/>
      <c r="O263" s="461"/>
      <c r="P263" s="461"/>
      <c r="Q263" s="461"/>
      <c r="R263" s="461"/>
      <c r="S263" s="40"/>
    </row>
    <row r="264" spans="1:19" ht="30">
      <c r="A264" s="6"/>
      <c r="B264" s="188" t="str">
        <f>"Motor sạc 220VAC cho " &amp;B263</f>
        <v>Motor sạc 220VAC cho ACB 4P 1600AT 1600AF 65kA Fixed</v>
      </c>
      <c r="C264" s="186" t="s">
        <v>8</v>
      </c>
      <c r="D264" s="329">
        <v>2</v>
      </c>
      <c r="E264" s="69"/>
      <c r="F264" s="416">
        <v>2</v>
      </c>
      <c r="G264" s="41"/>
      <c r="H264" s="41"/>
      <c r="I264" s="41"/>
      <c r="J264" s="41"/>
      <c r="K264" s="922"/>
      <c r="L264" s="922"/>
      <c r="M264" s="922"/>
      <c r="N264" s="462"/>
      <c r="O264" s="462"/>
      <c r="P264" s="462"/>
      <c r="Q264" s="922"/>
      <c r="R264" s="922"/>
      <c r="S264" s="41"/>
    </row>
    <row r="265" spans="1:19" ht="30">
      <c r="A265" s="6"/>
      <c r="B265" s="188" t="str">
        <f>"Cuộn đóng 220VAC cho " &amp;B263</f>
        <v>Cuộn đóng 220VAC cho ACB 4P 1600AT 1600AF 65kA Fixed</v>
      </c>
      <c r="C265" s="186" t="s">
        <v>8</v>
      </c>
      <c r="D265" s="329">
        <v>2</v>
      </c>
      <c r="E265" s="66"/>
      <c r="F265" s="413">
        <v>2</v>
      </c>
      <c r="G265" s="39"/>
      <c r="H265" s="39"/>
      <c r="I265" s="39"/>
      <c r="J265" s="39"/>
      <c r="K265" s="461"/>
      <c r="L265" s="461"/>
      <c r="M265" s="461"/>
      <c r="N265" s="459"/>
      <c r="O265" s="459"/>
      <c r="P265" s="459"/>
      <c r="Q265" s="461"/>
      <c r="R265" s="461"/>
      <c r="S265" s="39"/>
    </row>
    <row r="266" spans="1:19" ht="30">
      <c r="A266" s="6"/>
      <c r="B266" s="188" t="str">
        <f>"Cuộn cắt 220VAC cho " &amp;B263</f>
        <v>Cuộn cắt 220VAC cho ACB 4P 1600AT 1600AF 65kA Fixed</v>
      </c>
      <c r="C266" s="186" t="s">
        <v>8</v>
      </c>
      <c r="D266" s="329">
        <v>2</v>
      </c>
      <c r="E266" s="62"/>
      <c r="F266" s="408">
        <v>2</v>
      </c>
      <c r="G266" s="324"/>
      <c r="H266" s="324"/>
      <c r="I266" s="379"/>
      <c r="J266" s="379"/>
      <c r="K266" s="455"/>
      <c r="L266" s="455"/>
      <c r="M266" s="455"/>
      <c r="N266" s="455"/>
      <c r="O266" s="455"/>
      <c r="P266" s="455"/>
      <c r="Q266" s="455"/>
      <c r="R266" s="455"/>
      <c r="S266" s="324"/>
    </row>
    <row r="267" spans="1:19">
      <c r="A267" s="6"/>
      <c r="B267" s="185" t="s">
        <v>15</v>
      </c>
      <c r="C267" s="186" t="s">
        <v>8</v>
      </c>
      <c r="D267" s="329">
        <v>2</v>
      </c>
      <c r="E267" s="67"/>
      <c r="F267" s="414">
        <v>2</v>
      </c>
      <c r="G267" s="12"/>
      <c r="H267" s="12"/>
      <c r="I267" s="12"/>
      <c r="J267" s="12"/>
      <c r="K267" s="455"/>
      <c r="L267" s="455"/>
      <c r="M267" s="455"/>
      <c r="N267" s="460"/>
      <c r="O267" s="460"/>
      <c r="P267" s="460"/>
      <c r="Q267" s="455"/>
      <c r="R267" s="455"/>
      <c r="S267" s="12"/>
    </row>
    <row r="268" spans="1:19">
      <c r="A268" s="6"/>
      <c r="B268" s="185" t="s">
        <v>18</v>
      </c>
      <c r="C268" s="186" t="s">
        <v>8</v>
      </c>
      <c r="D268" s="329">
        <v>6</v>
      </c>
      <c r="E268" s="62"/>
      <c r="F268" s="408">
        <v>6</v>
      </c>
      <c r="G268" s="324"/>
      <c r="H268" s="324"/>
      <c r="I268" s="379"/>
      <c r="J268" s="379"/>
      <c r="K268" s="455"/>
      <c r="L268" s="455"/>
      <c r="M268" s="455"/>
      <c r="N268" s="455"/>
      <c r="O268" s="455"/>
      <c r="P268" s="455"/>
      <c r="Q268" s="455"/>
      <c r="R268" s="455"/>
      <c r="S268" s="324"/>
    </row>
    <row r="269" spans="1:19">
      <c r="A269" s="12"/>
      <c r="B269" s="199" t="s">
        <v>70</v>
      </c>
      <c r="C269" s="107"/>
      <c r="D269" s="329"/>
      <c r="E269" s="62"/>
      <c r="F269" s="408"/>
      <c r="G269" s="324"/>
      <c r="H269" s="324"/>
      <c r="I269" s="379"/>
      <c r="J269" s="379"/>
      <c r="K269" s="455"/>
      <c r="L269" s="455"/>
      <c r="M269" s="455"/>
      <c r="N269" s="455"/>
      <c r="O269" s="455"/>
      <c r="P269" s="455"/>
      <c r="Q269" s="455"/>
      <c r="R269" s="455"/>
      <c r="S269" s="324"/>
    </row>
    <row r="270" spans="1:19">
      <c r="A270" s="964"/>
      <c r="B270" s="188" t="s">
        <v>71</v>
      </c>
      <c r="C270" s="111" t="s">
        <v>8</v>
      </c>
      <c r="D270" s="329">
        <v>4</v>
      </c>
      <c r="E270" s="62"/>
      <c r="F270" s="408">
        <v>4</v>
      </c>
      <c r="G270" s="324"/>
      <c r="H270" s="324"/>
      <c r="I270" s="379"/>
      <c r="J270" s="379"/>
      <c r="K270" s="455"/>
      <c r="L270" s="455"/>
      <c r="M270" s="455"/>
      <c r="N270" s="455"/>
      <c r="O270" s="455"/>
      <c r="P270" s="455"/>
      <c r="Q270" s="455"/>
      <c r="R270" s="455"/>
      <c r="S270" s="324"/>
    </row>
    <row r="271" spans="1:19">
      <c r="A271" s="964"/>
      <c r="B271" s="188" t="s">
        <v>101</v>
      </c>
      <c r="C271" s="111" t="s">
        <v>8</v>
      </c>
      <c r="D271" s="329">
        <v>1</v>
      </c>
      <c r="E271" s="62"/>
      <c r="F271" s="408">
        <v>1</v>
      </c>
      <c r="G271" s="324"/>
      <c r="H271" s="324"/>
      <c r="I271" s="379"/>
      <c r="J271" s="379"/>
      <c r="K271" s="455"/>
      <c r="L271" s="455"/>
      <c r="M271" s="455"/>
      <c r="N271" s="455"/>
      <c r="O271" s="455"/>
      <c r="P271" s="455"/>
      <c r="Q271" s="455"/>
      <c r="R271" s="455"/>
      <c r="S271" s="324"/>
    </row>
    <row r="272" spans="1:19" ht="30">
      <c r="A272" s="964"/>
      <c r="B272" s="188" t="s">
        <v>73</v>
      </c>
      <c r="C272" s="111" t="s">
        <v>8</v>
      </c>
      <c r="D272" s="329">
        <v>1</v>
      </c>
      <c r="E272" s="68"/>
      <c r="F272" s="415">
        <v>1</v>
      </c>
      <c r="G272" s="40"/>
      <c r="H272" s="40"/>
      <c r="I272" s="40"/>
      <c r="J272" s="40"/>
      <c r="K272" s="461"/>
      <c r="L272" s="461"/>
      <c r="M272" s="461"/>
      <c r="N272" s="461"/>
      <c r="O272" s="461"/>
      <c r="P272" s="461"/>
      <c r="Q272" s="461"/>
      <c r="R272" s="461"/>
      <c r="S272" s="40"/>
    </row>
    <row r="273" spans="1:19">
      <c r="A273" s="964"/>
      <c r="B273" s="188" t="s">
        <v>74</v>
      </c>
      <c r="C273" s="111" t="s">
        <v>8</v>
      </c>
      <c r="D273" s="329">
        <v>2</v>
      </c>
      <c r="E273" s="69"/>
      <c r="F273" s="416">
        <v>2</v>
      </c>
      <c r="G273" s="41"/>
      <c r="H273" s="41"/>
      <c r="I273" s="41"/>
      <c r="J273" s="41"/>
      <c r="K273" s="922"/>
      <c r="L273" s="922"/>
      <c r="M273" s="922"/>
      <c r="N273" s="462"/>
      <c r="O273" s="462"/>
      <c r="P273" s="462"/>
      <c r="Q273" s="922"/>
      <c r="R273" s="922"/>
      <c r="S273" s="41"/>
    </row>
    <row r="274" spans="1:19">
      <c r="A274" s="964"/>
      <c r="B274" s="188" t="s">
        <v>75</v>
      </c>
      <c r="C274" s="111" t="s">
        <v>8</v>
      </c>
      <c r="D274" s="329">
        <v>1</v>
      </c>
      <c r="E274" s="66"/>
      <c r="F274" s="413">
        <v>1</v>
      </c>
      <c r="G274" s="39"/>
      <c r="H274" s="39"/>
      <c r="I274" s="39"/>
      <c r="J274" s="39"/>
      <c r="K274" s="461"/>
      <c r="L274" s="461"/>
      <c r="M274" s="461"/>
      <c r="N274" s="459"/>
      <c r="O274" s="459"/>
      <c r="P274" s="459"/>
      <c r="Q274" s="461"/>
      <c r="R274" s="461"/>
      <c r="S274" s="39"/>
    </row>
    <row r="275" spans="1:19">
      <c r="A275" s="964"/>
      <c r="B275" s="188" t="s">
        <v>76</v>
      </c>
      <c r="C275" s="111" t="s">
        <v>8</v>
      </c>
      <c r="D275" s="329">
        <v>1</v>
      </c>
      <c r="E275" s="62"/>
      <c r="F275" s="408">
        <v>1</v>
      </c>
      <c r="G275" s="324"/>
      <c r="H275" s="324"/>
      <c r="I275" s="379"/>
      <c r="J275" s="379"/>
      <c r="K275" s="455"/>
      <c r="L275" s="455"/>
      <c r="M275" s="455"/>
      <c r="N275" s="455"/>
      <c r="O275" s="455"/>
      <c r="P275" s="455"/>
      <c r="Q275" s="455"/>
      <c r="R275" s="455"/>
      <c r="S275" s="324"/>
    </row>
    <row r="276" spans="1:19">
      <c r="A276" s="964"/>
      <c r="B276" s="188" t="s">
        <v>77</v>
      </c>
      <c r="C276" s="111" t="s">
        <v>78</v>
      </c>
      <c r="D276" s="329">
        <v>1</v>
      </c>
      <c r="E276" s="67"/>
      <c r="F276" s="414">
        <v>1</v>
      </c>
      <c r="G276" s="12"/>
      <c r="H276" s="12"/>
      <c r="I276" s="12"/>
      <c r="J276" s="12"/>
      <c r="K276" s="455"/>
      <c r="L276" s="455"/>
      <c r="M276" s="455"/>
      <c r="N276" s="460"/>
      <c r="O276" s="460"/>
      <c r="P276" s="460"/>
      <c r="Q276" s="455"/>
      <c r="R276" s="455"/>
      <c r="S276" s="12"/>
    </row>
    <row r="277" spans="1:19">
      <c r="A277" s="8"/>
      <c r="B277" s="189" t="s">
        <v>102</v>
      </c>
      <c r="C277" s="190" t="s">
        <v>20</v>
      </c>
      <c r="D277" s="329">
        <v>6</v>
      </c>
      <c r="E277" s="62"/>
      <c r="F277" s="408">
        <v>6</v>
      </c>
      <c r="G277" s="324"/>
      <c r="H277" s="324"/>
      <c r="I277" s="379"/>
      <c r="J277" s="379"/>
      <c r="K277" s="455"/>
      <c r="L277" s="455"/>
      <c r="M277" s="455"/>
      <c r="N277" s="455"/>
      <c r="O277" s="455"/>
      <c r="P277" s="455"/>
      <c r="Q277" s="455"/>
      <c r="R277" s="455"/>
      <c r="S277" s="324"/>
    </row>
    <row r="278" spans="1:19">
      <c r="A278" s="8"/>
      <c r="B278" s="189" t="s">
        <v>21</v>
      </c>
      <c r="C278" s="190" t="s">
        <v>8</v>
      </c>
      <c r="D278" s="329">
        <v>2</v>
      </c>
      <c r="E278" s="62"/>
      <c r="F278" s="408">
        <v>2</v>
      </c>
      <c r="G278" s="324"/>
      <c r="H278" s="324"/>
      <c r="I278" s="379"/>
      <c r="J278" s="379"/>
      <c r="K278" s="455"/>
      <c r="L278" s="455"/>
      <c r="M278" s="455"/>
      <c r="N278" s="455"/>
      <c r="O278" s="455"/>
      <c r="P278" s="455"/>
      <c r="Q278" s="455"/>
      <c r="R278" s="455"/>
      <c r="S278" s="324"/>
    </row>
    <row r="279" spans="1:19">
      <c r="A279" s="8"/>
      <c r="B279" s="189" t="s">
        <v>22</v>
      </c>
      <c r="C279" s="190" t="s">
        <v>8</v>
      </c>
      <c r="D279" s="329">
        <v>2</v>
      </c>
      <c r="E279" s="68"/>
      <c r="F279" s="415">
        <v>2</v>
      </c>
      <c r="G279" s="40"/>
      <c r="H279" s="40"/>
      <c r="I279" s="40"/>
      <c r="J279" s="40"/>
      <c r="K279" s="461"/>
      <c r="L279" s="461"/>
      <c r="M279" s="461"/>
      <c r="N279" s="461"/>
      <c r="O279" s="461"/>
      <c r="P279" s="461"/>
      <c r="Q279" s="461"/>
      <c r="R279" s="461"/>
      <c r="S279" s="40"/>
    </row>
    <row r="280" spans="1:19">
      <c r="A280" s="6"/>
      <c r="B280" s="185" t="s">
        <v>24</v>
      </c>
      <c r="C280" s="186" t="s">
        <v>8</v>
      </c>
      <c r="D280" s="329">
        <v>6</v>
      </c>
      <c r="E280" s="68"/>
      <c r="F280" s="415">
        <v>6</v>
      </c>
      <c r="G280" s="40"/>
      <c r="H280" s="40"/>
      <c r="I280" s="40"/>
      <c r="J280" s="40"/>
      <c r="K280" s="461"/>
      <c r="L280" s="461"/>
      <c r="M280" s="461"/>
      <c r="N280" s="461"/>
      <c r="O280" s="461"/>
      <c r="P280" s="461"/>
      <c r="Q280" s="461"/>
      <c r="R280" s="461"/>
      <c r="S280" s="40"/>
    </row>
    <row r="281" spans="1:19">
      <c r="A281" s="6"/>
      <c r="B281" s="185" t="s">
        <v>25</v>
      </c>
      <c r="C281" s="191" t="s">
        <v>8</v>
      </c>
      <c r="D281" s="329">
        <v>6</v>
      </c>
      <c r="E281" s="68"/>
      <c r="F281" s="415">
        <v>6</v>
      </c>
      <c r="G281" s="40"/>
      <c r="H281" s="40"/>
      <c r="I281" s="40"/>
      <c r="J281" s="40"/>
      <c r="K281" s="461"/>
      <c r="L281" s="461"/>
      <c r="M281" s="461"/>
      <c r="N281" s="461"/>
      <c r="O281" s="461"/>
      <c r="P281" s="461"/>
      <c r="Q281" s="461"/>
      <c r="R281" s="461"/>
      <c r="S281" s="40"/>
    </row>
    <row r="282" spans="1:19" ht="45">
      <c r="A282" s="8"/>
      <c r="B282" s="189" t="s">
        <v>46</v>
      </c>
      <c r="C282" s="190" t="s">
        <v>8</v>
      </c>
      <c r="D282" s="329">
        <v>2</v>
      </c>
      <c r="E282" s="68"/>
      <c r="F282" s="415">
        <v>2</v>
      </c>
      <c r="G282" s="40"/>
      <c r="H282" s="40"/>
      <c r="I282" s="40"/>
      <c r="J282" s="40"/>
      <c r="K282" s="461"/>
      <c r="L282" s="461"/>
      <c r="M282" s="461"/>
      <c r="N282" s="461"/>
      <c r="O282" s="461"/>
      <c r="P282" s="461"/>
      <c r="Q282" s="461"/>
      <c r="R282" s="461"/>
      <c r="S282" s="40"/>
    </row>
    <row r="283" spans="1:19">
      <c r="A283" s="6"/>
      <c r="B283" s="187" t="s">
        <v>26</v>
      </c>
      <c r="C283" s="186"/>
      <c r="D283" s="329"/>
      <c r="E283" s="69"/>
      <c r="F283" s="416"/>
      <c r="G283" s="41"/>
      <c r="H283" s="41"/>
      <c r="I283" s="41"/>
      <c r="J283" s="41"/>
      <c r="K283" s="922"/>
      <c r="L283" s="922"/>
      <c r="M283" s="922"/>
      <c r="N283" s="462"/>
      <c r="O283" s="462"/>
      <c r="P283" s="462"/>
      <c r="Q283" s="922"/>
      <c r="R283" s="922"/>
      <c r="S283" s="41"/>
    </row>
    <row r="284" spans="1:19">
      <c r="A284" s="6"/>
      <c r="B284" s="185" t="s">
        <v>88</v>
      </c>
      <c r="C284" s="186" t="s">
        <v>8</v>
      </c>
      <c r="D284" s="329">
        <v>1</v>
      </c>
      <c r="E284" s="66"/>
      <c r="F284" s="413">
        <v>1</v>
      </c>
      <c r="G284" s="39"/>
      <c r="H284" s="39"/>
      <c r="I284" s="39"/>
      <c r="J284" s="39"/>
      <c r="K284" s="461"/>
      <c r="L284" s="461"/>
      <c r="M284" s="461"/>
      <c r="N284" s="459"/>
      <c r="O284" s="459"/>
      <c r="P284" s="459"/>
      <c r="Q284" s="461"/>
      <c r="R284" s="461"/>
      <c r="S284" s="39"/>
    </row>
    <row r="285" spans="1:19">
      <c r="A285" s="6"/>
      <c r="B285" s="185" t="s">
        <v>103</v>
      </c>
      <c r="C285" s="186" t="s">
        <v>8</v>
      </c>
      <c r="D285" s="329">
        <v>1</v>
      </c>
      <c r="E285" s="62"/>
      <c r="F285" s="408">
        <v>1</v>
      </c>
      <c r="G285" s="324"/>
      <c r="H285" s="324"/>
      <c r="I285" s="379"/>
      <c r="J285" s="379"/>
      <c r="K285" s="455"/>
      <c r="L285" s="455"/>
      <c r="M285" s="455"/>
      <c r="N285" s="455"/>
      <c r="O285" s="455"/>
      <c r="P285" s="455"/>
      <c r="Q285" s="455"/>
      <c r="R285" s="455"/>
      <c r="S285" s="324"/>
    </row>
    <row r="286" spans="1:19">
      <c r="A286" s="6"/>
      <c r="B286" s="185" t="s">
        <v>104</v>
      </c>
      <c r="C286" s="186" t="s">
        <v>8</v>
      </c>
      <c r="D286" s="329">
        <v>2</v>
      </c>
      <c r="E286" s="67"/>
      <c r="F286" s="414">
        <v>2</v>
      </c>
      <c r="G286" s="12"/>
      <c r="H286" s="12"/>
      <c r="I286" s="12"/>
      <c r="J286" s="12"/>
      <c r="K286" s="455"/>
      <c r="L286" s="455"/>
      <c r="M286" s="455"/>
      <c r="N286" s="460"/>
      <c r="O286" s="460"/>
      <c r="P286" s="460"/>
      <c r="Q286" s="455"/>
      <c r="R286" s="455"/>
      <c r="S286" s="12"/>
    </row>
    <row r="287" spans="1:19">
      <c r="A287" s="6"/>
      <c r="B287" s="185" t="s">
        <v>91</v>
      </c>
      <c r="C287" s="186" t="s">
        <v>8</v>
      </c>
      <c r="D287" s="329">
        <v>3</v>
      </c>
      <c r="E287" s="62"/>
      <c r="F287" s="408">
        <v>3</v>
      </c>
      <c r="G287" s="324"/>
      <c r="H287" s="324"/>
      <c r="I287" s="379"/>
      <c r="J287" s="379"/>
      <c r="K287" s="455"/>
      <c r="L287" s="455"/>
      <c r="M287" s="455"/>
      <c r="N287" s="455"/>
      <c r="O287" s="455"/>
      <c r="P287" s="455"/>
      <c r="Q287" s="455"/>
      <c r="R287" s="455"/>
      <c r="S287" s="324"/>
    </row>
    <row r="288" spans="1:19">
      <c r="A288" s="6"/>
      <c r="B288" s="185" t="s">
        <v>51</v>
      </c>
      <c r="C288" s="186" t="s">
        <v>8</v>
      </c>
      <c r="D288" s="329">
        <v>2</v>
      </c>
      <c r="E288" s="62"/>
      <c r="F288" s="408">
        <v>2</v>
      </c>
      <c r="G288" s="324"/>
      <c r="H288" s="324"/>
      <c r="I288" s="379"/>
      <c r="J288" s="379"/>
      <c r="K288" s="455"/>
      <c r="L288" s="455"/>
      <c r="M288" s="455"/>
      <c r="N288" s="455"/>
      <c r="O288" s="455"/>
      <c r="P288" s="455"/>
      <c r="Q288" s="455"/>
      <c r="R288" s="455"/>
      <c r="S288" s="324"/>
    </row>
    <row r="289" spans="1:19">
      <c r="A289" s="6"/>
      <c r="B289" s="185" t="s">
        <v>64</v>
      </c>
      <c r="C289" s="186" t="s">
        <v>8</v>
      </c>
      <c r="D289" s="329">
        <v>1</v>
      </c>
      <c r="E289" s="62"/>
      <c r="F289" s="408">
        <v>1</v>
      </c>
      <c r="G289" s="324"/>
      <c r="H289" s="324"/>
      <c r="I289" s="379"/>
      <c r="J289" s="379"/>
      <c r="K289" s="455"/>
      <c r="L289" s="455"/>
      <c r="M289" s="455"/>
      <c r="N289" s="455"/>
      <c r="O289" s="455"/>
      <c r="P289" s="455"/>
      <c r="Q289" s="455"/>
      <c r="R289" s="455"/>
      <c r="S289" s="324"/>
    </row>
    <row r="290" spans="1:19">
      <c r="A290" s="6"/>
      <c r="B290" s="185" t="s">
        <v>55</v>
      </c>
      <c r="C290" s="186" t="s">
        <v>8</v>
      </c>
      <c r="D290" s="329">
        <v>1</v>
      </c>
      <c r="E290" s="62"/>
      <c r="F290" s="408">
        <v>1</v>
      </c>
      <c r="G290" s="324"/>
      <c r="H290" s="324"/>
      <c r="I290" s="379"/>
      <c r="J290" s="379"/>
      <c r="K290" s="455"/>
      <c r="L290" s="455"/>
      <c r="M290" s="455"/>
      <c r="N290" s="455"/>
      <c r="O290" s="455"/>
      <c r="P290" s="455"/>
      <c r="Q290" s="455"/>
      <c r="R290" s="455"/>
      <c r="S290" s="324"/>
    </row>
    <row r="291" spans="1:19" ht="30">
      <c r="A291" s="6"/>
      <c r="B291" s="185" t="s">
        <v>93</v>
      </c>
      <c r="C291" s="186" t="s">
        <v>17</v>
      </c>
      <c r="D291" s="329">
        <v>1</v>
      </c>
      <c r="E291" s="68"/>
      <c r="F291" s="415">
        <v>1</v>
      </c>
      <c r="G291" s="40"/>
      <c r="H291" s="40"/>
      <c r="I291" s="40"/>
      <c r="J291" s="40"/>
      <c r="K291" s="461"/>
      <c r="L291" s="461"/>
      <c r="M291" s="461"/>
      <c r="N291" s="461"/>
      <c r="O291" s="461"/>
      <c r="P291" s="461"/>
      <c r="Q291" s="461"/>
      <c r="R291" s="461"/>
      <c r="S291" s="40"/>
    </row>
    <row r="292" spans="1:19">
      <c r="A292" s="6"/>
      <c r="B292" s="194" t="s">
        <v>35</v>
      </c>
      <c r="C292" s="195" t="s">
        <v>17</v>
      </c>
      <c r="D292" s="329">
        <v>1</v>
      </c>
      <c r="E292" s="68"/>
      <c r="F292" s="415">
        <v>1</v>
      </c>
      <c r="G292" s="40"/>
      <c r="H292" s="40"/>
      <c r="I292" s="40"/>
      <c r="J292" s="40"/>
      <c r="K292" s="461"/>
      <c r="L292" s="461"/>
      <c r="M292" s="461"/>
      <c r="N292" s="461"/>
      <c r="O292" s="461"/>
      <c r="P292" s="461"/>
      <c r="Q292" s="461"/>
      <c r="R292" s="461"/>
      <c r="S292" s="40"/>
    </row>
    <row r="293" spans="1:19" ht="45">
      <c r="A293" s="324"/>
      <c r="B293" s="196" t="s">
        <v>37</v>
      </c>
      <c r="C293" s="197" t="s">
        <v>17</v>
      </c>
      <c r="D293" s="329">
        <v>1</v>
      </c>
      <c r="E293" s="68"/>
      <c r="F293" s="415">
        <v>1</v>
      </c>
      <c r="G293" s="40"/>
      <c r="H293" s="40"/>
      <c r="I293" s="40"/>
      <c r="J293" s="40"/>
      <c r="K293" s="461"/>
      <c r="L293" s="461"/>
      <c r="M293" s="461"/>
      <c r="N293" s="461"/>
      <c r="O293" s="461"/>
      <c r="P293" s="461"/>
      <c r="Q293" s="461"/>
      <c r="R293" s="461"/>
      <c r="S293" s="40"/>
    </row>
    <row r="294" spans="1:19">
      <c r="A294" s="6"/>
      <c r="B294" s="194" t="s">
        <v>38</v>
      </c>
      <c r="C294" s="195" t="s">
        <v>7</v>
      </c>
      <c r="D294" s="329">
        <v>1</v>
      </c>
      <c r="E294" s="68"/>
      <c r="F294" s="415">
        <v>1</v>
      </c>
      <c r="G294" s="40"/>
      <c r="H294" s="40"/>
      <c r="I294" s="40"/>
      <c r="J294" s="40"/>
      <c r="K294" s="461"/>
      <c r="L294" s="461"/>
      <c r="M294" s="461"/>
      <c r="N294" s="461"/>
      <c r="O294" s="461"/>
      <c r="P294" s="461"/>
      <c r="Q294" s="461"/>
      <c r="R294" s="461"/>
      <c r="S294" s="40"/>
    </row>
    <row r="295" spans="1:19" s="348" customFormat="1" ht="27" customHeight="1">
      <c r="A295" s="12">
        <f>COUNT($A$10:$A294)+1</f>
        <v>9</v>
      </c>
      <c r="B295" s="187" t="s">
        <v>105</v>
      </c>
      <c r="C295" s="198" t="s">
        <v>7</v>
      </c>
      <c r="D295" s="328">
        <v>1</v>
      </c>
      <c r="E295" s="67"/>
      <c r="F295" s="414">
        <v>1</v>
      </c>
      <c r="G295" s="12"/>
      <c r="H295" s="12"/>
      <c r="I295" s="18" t="s">
        <v>2332</v>
      </c>
      <c r="J295" s="83" t="s">
        <v>2333</v>
      </c>
      <c r="K295" s="455">
        <v>369019130</v>
      </c>
      <c r="L295" s="455">
        <v>1845590</v>
      </c>
      <c r="M295" s="455">
        <v>21134360</v>
      </c>
      <c r="N295" s="480">
        <f>ROUND((K295+L295+M295)*10%,-1)</f>
        <v>39199910</v>
      </c>
      <c r="O295" s="480">
        <f>ROUND((K295+L295+M295+N295)*7%,-1)</f>
        <v>30183930</v>
      </c>
      <c r="P295" s="481">
        <f>K295+L295+M295+N295+O295</f>
        <v>461382920</v>
      </c>
      <c r="Q295" s="439">
        <f>P295*D295</f>
        <v>461382920</v>
      </c>
      <c r="R295" s="439">
        <f>P295*F295</f>
        <v>461382920</v>
      </c>
      <c r="S295" s="12"/>
    </row>
    <row r="296" spans="1:19">
      <c r="A296" s="6"/>
      <c r="B296" s="185" t="s">
        <v>1894</v>
      </c>
      <c r="C296" s="186" t="s">
        <v>8</v>
      </c>
      <c r="D296" s="329">
        <v>1</v>
      </c>
      <c r="E296" s="70"/>
      <c r="F296" s="417">
        <v>1</v>
      </c>
      <c r="G296" s="42"/>
      <c r="H296" s="42"/>
      <c r="I296" s="42"/>
      <c r="J296" s="42"/>
      <c r="K296" s="463"/>
      <c r="L296" s="463"/>
      <c r="M296" s="463"/>
      <c r="N296" s="463"/>
      <c r="O296" s="463"/>
      <c r="P296" s="463"/>
      <c r="Q296" s="463"/>
      <c r="R296" s="463"/>
      <c r="S296" s="42"/>
    </row>
    <row r="297" spans="1:19">
      <c r="A297" s="6"/>
      <c r="B297" s="187" t="s">
        <v>9</v>
      </c>
      <c r="C297" s="186"/>
      <c r="D297" s="329"/>
      <c r="E297" s="69"/>
      <c r="F297" s="416"/>
      <c r="G297" s="41"/>
      <c r="H297" s="41"/>
      <c r="I297" s="41"/>
      <c r="J297" s="41"/>
      <c r="K297" s="922"/>
      <c r="L297" s="922"/>
      <c r="M297" s="922"/>
      <c r="N297" s="462"/>
      <c r="O297" s="462"/>
      <c r="P297" s="462"/>
      <c r="Q297" s="922"/>
      <c r="R297" s="922"/>
      <c r="S297" s="41"/>
    </row>
    <row r="298" spans="1:19">
      <c r="A298" s="6"/>
      <c r="B298" s="185" t="s">
        <v>106</v>
      </c>
      <c r="C298" s="186" t="s">
        <v>8</v>
      </c>
      <c r="D298" s="329">
        <v>2</v>
      </c>
      <c r="E298" s="66"/>
      <c r="F298" s="413">
        <v>2</v>
      </c>
      <c r="G298" s="39"/>
      <c r="H298" s="39"/>
      <c r="I298" s="39"/>
      <c r="J298" s="39"/>
      <c r="K298" s="461"/>
      <c r="L298" s="461"/>
      <c r="M298" s="461"/>
      <c r="N298" s="459"/>
      <c r="O298" s="459"/>
      <c r="P298" s="459"/>
      <c r="Q298" s="461"/>
      <c r="R298" s="461"/>
      <c r="S298" s="39"/>
    </row>
    <row r="299" spans="1:19" ht="30">
      <c r="A299" s="324"/>
      <c r="B299" s="188" t="str">
        <f>"Tiếp điểm báo trạng thái cho " &amp;B298</f>
        <v>Tiếp điểm báo trạng thái cho MCCB 4P 1250AT 1250AT 50kA</v>
      </c>
      <c r="C299" s="111" t="s">
        <v>8</v>
      </c>
      <c r="D299" s="329">
        <v>4</v>
      </c>
      <c r="E299" s="62"/>
      <c r="F299" s="408">
        <v>4</v>
      </c>
      <c r="G299" s="324"/>
      <c r="H299" s="324"/>
      <c r="I299" s="379"/>
      <c r="J299" s="379"/>
      <c r="K299" s="455"/>
      <c r="L299" s="455"/>
      <c r="M299" s="455"/>
      <c r="N299" s="455"/>
      <c r="O299" s="455"/>
      <c r="P299" s="455"/>
      <c r="Q299" s="455"/>
      <c r="R299" s="455"/>
      <c r="S299" s="324"/>
    </row>
    <row r="300" spans="1:19" ht="30">
      <c r="A300" s="324"/>
      <c r="B300" s="188" t="str">
        <f>"Cuộn cắt 220VAC cho " &amp;B298</f>
        <v>Cuộn cắt 220VAC cho MCCB 4P 1250AT 1250AT 50kA</v>
      </c>
      <c r="C300" s="111" t="s">
        <v>8</v>
      </c>
      <c r="D300" s="329">
        <v>4</v>
      </c>
      <c r="E300" s="67"/>
      <c r="F300" s="414">
        <v>4</v>
      </c>
      <c r="G300" s="12"/>
      <c r="H300" s="12"/>
      <c r="I300" s="12"/>
      <c r="J300" s="12"/>
      <c r="K300" s="455"/>
      <c r="L300" s="455"/>
      <c r="M300" s="455"/>
      <c r="N300" s="460"/>
      <c r="O300" s="460"/>
      <c r="P300" s="460"/>
      <c r="Q300" s="455"/>
      <c r="R300" s="455"/>
      <c r="S300" s="12"/>
    </row>
    <row r="301" spans="1:19">
      <c r="A301" s="12"/>
      <c r="B301" s="199" t="s">
        <v>107</v>
      </c>
      <c r="C301" s="107"/>
      <c r="D301" s="329"/>
      <c r="E301" s="62"/>
      <c r="F301" s="408"/>
      <c r="G301" s="324"/>
      <c r="H301" s="324"/>
      <c r="I301" s="379"/>
      <c r="J301" s="379"/>
      <c r="K301" s="455"/>
      <c r="L301" s="455"/>
      <c r="M301" s="455"/>
      <c r="N301" s="455"/>
      <c r="O301" s="455"/>
      <c r="P301" s="455"/>
      <c r="Q301" s="455"/>
      <c r="R301" s="455"/>
      <c r="S301" s="324"/>
    </row>
    <row r="302" spans="1:19">
      <c r="A302" s="964"/>
      <c r="B302" s="188" t="s">
        <v>71</v>
      </c>
      <c r="C302" s="111" t="s">
        <v>8</v>
      </c>
      <c r="D302" s="329">
        <v>4</v>
      </c>
      <c r="E302" s="62"/>
      <c r="F302" s="408">
        <v>4</v>
      </c>
      <c r="G302" s="324"/>
      <c r="H302" s="324"/>
      <c r="I302" s="379"/>
      <c r="J302" s="379"/>
      <c r="K302" s="455"/>
      <c r="L302" s="455"/>
      <c r="M302" s="455"/>
      <c r="N302" s="455"/>
      <c r="O302" s="455"/>
      <c r="P302" s="455"/>
      <c r="Q302" s="455"/>
      <c r="R302" s="455"/>
      <c r="S302" s="324"/>
    </row>
    <row r="303" spans="1:19" ht="30">
      <c r="A303" s="964"/>
      <c r="B303" s="188" t="s">
        <v>73</v>
      </c>
      <c r="C303" s="111" t="s">
        <v>8</v>
      </c>
      <c r="D303" s="329">
        <v>1</v>
      </c>
      <c r="E303" s="62"/>
      <c r="F303" s="408">
        <v>1</v>
      </c>
      <c r="G303" s="324"/>
      <c r="H303" s="324"/>
      <c r="I303" s="379"/>
      <c r="J303" s="379"/>
      <c r="K303" s="455"/>
      <c r="L303" s="455"/>
      <c r="M303" s="455"/>
      <c r="N303" s="455"/>
      <c r="O303" s="455"/>
      <c r="P303" s="455"/>
      <c r="Q303" s="455"/>
      <c r="R303" s="455"/>
      <c r="S303" s="324"/>
    </row>
    <row r="304" spans="1:19">
      <c r="A304" s="964"/>
      <c r="B304" s="188" t="s">
        <v>74</v>
      </c>
      <c r="C304" s="111" t="s">
        <v>8</v>
      </c>
      <c r="D304" s="329">
        <v>2</v>
      </c>
      <c r="E304" s="62"/>
      <c r="F304" s="408">
        <v>2</v>
      </c>
      <c r="G304" s="324"/>
      <c r="H304" s="324"/>
      <c r="I304" s="379"/>
      <c r="J304" s="379"/>
      <c r="K304" s="455"/>
      <c r="L304" s="455"/>
      <c r="M304" s="455"/>
      <c r="N304" s="455"/>
      <c r="O304" s="455"/>
      <c r="P304" s="455"/>
      <c r="Q304" s="455"/>
      <c r="R304" s="455"/>
      <c r="S304" s="324"/>
    </row>
    <row r="305" spans="1:19">
      <c r="A305" s="964"/>
      <c r="B305" s="188" t="s">
        <v>75</v>
      </c>
      <c r="C305" s="111" t="s">
        <v>8</v>
      </c>
      <c r="D305" s="329">
        <v>1</v>
      </c>
      <c r="E305" s="68"/>
      <c r="F305" s="415">
        <v>1</v>
      </c>
      <c r="G305" s="40"/>
      <c r="H305" s="40"/>
      <c r="I305" s="40"/>
      <c r="J305" s="40"/>
      <c r="K305" s="461"/>
      <c r="L305" s="461"/>
      <c r="M305" s="461"/>
      <c r="N305" s="461"/>
      <c r="O305" s="461"/>
      <c r="P305" s="461"/>
      <c r="Q305" s="461"/>
      <c r="R305" s="461"/>
      <c r="S305" s="40"/>
    </row>
    <row r="306" spans="1:19">
      <c r="A306" s="964"/>
      <c r="B306" s="188" t="s">
        <v>76</v>
      </c>
      <c r="C306" s="111" t="s">
        <v>8</v>
      </c>
      <c r="D306" s="329">
        <v>1</v>
      </c>
      <c r="E306" s="68"/>
      <c r="F306" s="415">
        <v>1</v>
      </c>
      <c r="G306" s="40"/>
      <c r="H306" s="40"/>
      <c r="I306" s="40"/>
      <c r="J306" s="40"/>
      <c r="K306" s="461"/>
      <c r="L306" s="461"/>
      <c r="M306" s="461"/>
      <c r="N306" s="461"/>
      <c r="O306" s="461"/>
      <c r="P306" s="461"/>
      <c r="Q306" s="461"/>
      <c r="R306" s="461"/>
      <c r="S306" s="40"/>
    </row>
    <row r="307" spans="1:19">
      <c r="A307" s="964"/>
      <c r="B307" s="188" t="s">
        <v>77</v>
      </c>
      <c r="C307" s="111" t="s">
        <v>78</v>
      </c>
      <c r="D307" s="329">
        <v>1</v>
      </c>
      <c r="E307" s="68"/>
      <c r="F307" s="415">
        <v>1</v>
      </c>
      <c r="G307" s="40"/>
      <c r="H307" s="40"/>
      <c r="I307" s="40"/>
      <c r="J307" s="40"/>
      <c r="K307" s="461"/>
      <c r="L307" s="461"/>
      <c r="M307" s="461"/>
      <c r="N307" s="461"/>
      <c r="O307" s="461"/>
      <c r="P307" s="461"/>
      <c r="Q307" s="461"/>
      <c r="R307" s="461"/>
      <c r="S307" s="40"/>
    </row>
    <row r="308" spans="1:19">
      <c r="A308" s="8"/>
      <c r="B308" s="189" t="s">
        <v>108</v>
      </c>
      <c r="C308" s="190" t="s">
        <v>20</v>
      </c>
      <c r="D308" s="329">
        <v>6</v>
      </c>
      <c r="E308" s="68"/>
      <c r="F308" s="415">
        <v>6</v>
      </c>
      <c r="G308" s="40"/>
      <c r="H308" s="40"/>
      <c r="I308" s="40"/>
      <c r="J308" s="40"/>
      <c r="K308" s="461"/>
      <c r="L308" s="461"/>
      <c r="M308" s="461"/>
      <c r="N308" s="461"/>
      <c r="O308" s="461"/>
      <c r="P308" s="461"/>
      <c r="Q308" s="461"/>
      <c r="R308" s="461"/>
      <c r="S308" s="40"/>
    </row>
    <row r="309" spans="1:19">
      <c r="A309" s="8"/>
      <c r="B309" s="189" t="s">
        <v>21</v>
      </c>
      <c r="C309" s="190" t="s">
        <v>8</v>
      </c>
      <c r="D309" s="329">
        <v>2</v>
      </c>
      <c r="E309" s="62"/>
      <c r="F309" s="408">
        <v>2</v>
      </c>
      <c r="G309" s="324"/>
      <c r="H309" s="324"/>
      <c r="I309" s="379"/>
      <c r="J309" s="379"/>
      <c r="K309" s="455"/>
      <c r="L309" s="455"/>
      <c r="M309" s="455"/>
      <c r="N309" s="455"/>
      <c r="O309" s="455"/>
      <c r="P309" s="455"/>
      <c r="Q309" s="455"/>
      <c r="R309" s="455"/>
      <c r="S309" s="324"/>
    </row>
    <row r="310" spans="1:19">
      <c r="A310" s="8"/>
      <c r="B310" s="189" t="s">
        <v>22</v>
      </c>
      <c r="C310" s="190" t="s">
        <v>8</v>
      </c>
      <c r="D310" s="329">
        <v>2</v>
      </c>
      <c r="E310" s="70"/>
      <c r="F310" s="417">
        <v>2</v>
      </c>
      <c r="G310" s="42"/>
      <c r="H310" s="42"/>
      <c r="I310" s="42"/>
      <c r="J310" s="42"/>
      <c r="K310" s="463"/>
      <c r="L310" s="463"/>
      <c r="M310" s="463"/>
      <c r="N310" s="463"/>
      <c r="O310" s="463"/>
      <c r="P310" s="463"/>
      <c r="Q310" s="463"/>
      <c r="R310" s="463"/>
      <c r="S310" s="42"/>
    </row>
    <row r="311" spans="1:19">
      <c r="A311" s="6"/>
      <c r="B311" s="185" t="s">
        <v>24</v>
      </c>
      <c r="C311" s="186" t="s">
        <v>8</v>
      </c>
      <c r="D311" s="329">
        <v>6</v>
      </c>
      <c r="E311" s="69"/>
      <c r="F311" s="416">
        <v>6</v>
      </c>
      <c r="G311" s="41"/>
      <c r="H311" s="41"/>
      <c r="I311" s="41"/>
      <c r="J311" s="41"/>
      <c r="K311" s="922"/>
      <c r="L311" s="922"/>
      <c r="M311" s="922"/>
      <c r="N311" s="462"/>
      <c r="O311" s="462"/>
      <c r="P311" s="462"/>
      <c r="Q311" s="922"/>
      <c r="R311" s="922"/>
      <c r="S311" s="41"/>
    </row>
    <row r="312" spans="1:19">
      <c r="A312" s="6"/>
      <c r="B312" s="185" t="s">
        <v>25</v>
      </c>
      <c r="C312" s="191" t="s">
        <v>8</v>
      </c>
      <c r="D312" s="329">
        <v>6</v>
      </c>
      <c r="E312" s="66"/>
      <c r="F312" s="413">
        <v>6</v>
      </c>
      <c r="G312" s="39"/>
      <c r="H312" s="39"/>
      <c r="I312" s="39"/>
      <c r="J312" s="39"/>
      <c r="K312" s="461"/>
      <c r="L312" s="461"/>
      <c r="M312" s="461"/>
      <c r="N312" s="459"/>
      <c r="O312" s="459"/>
      <c r="P312" s="459"/>
      <c r="Q312" s="461"/>
      <c r="R312" s="461"/>
      <c r="S312" s="39"/>
    </row>
    <row r="313" spans="1:19" ht="45">
      <c r="A313" s="6"/>
      <c r="B313" s="189" t="s">
        <v>46</v>
      </c>
      <c r="C313" s="190" t="s">
        <v>8</v>
      </c>
      <c r="D313" s="329">
        <v>2</v>
      </c>
      <c r="E313" s="62"/>
      <c r="F313" s="408">
        <v>2</v>
      </c>
      <c r="G313" s="324"/>
      <c r="H313" s="324"/>
      <c r="I313" s="379"/>
      <c r="J313" s="379"/>
      <c r="K313" s="455"/>
      <c r="L313" s="455"/>
      <c r="M313" s="455"/>
      <c r="N313" s="455"/>
      <c r="O313" s="455"/>
      <c r="P313" s="455"/>
      <c r="Q313" s="455"/>
      <c r="R313" s="455"/>
      <c r="S313" s="324"/>
    </row>
    <row r="314" spans="1:19">
      <c r="A314" s="6"/>
      <c r="B314" s="189" t="s">
        <v>109</v>
      </c>
      <c r="C314" s="190" t="s">
        <v>17</v>
      </c>
      <c r="D314" s="329">
        <v>2</v>
      </c>
      <c r="E314" s="67"/>
      <c r="F314" s="414">
        <v>2</v>
      </c>
      <c r="G314" s="12"/>
      <c r="H314" s="12"/>
      <c r="I314" s="12"/>
      <c r="J314" s="12"/>
      <c r="K314" s="455"/>
      <c r="L314" s="455"/>
      <c r="M314" s="455"/>
      <c r="N314" s="460"/>
      <c r="O314" s="460"/>
      <c r="P314" s="460"/>
      <c r="Q314" s="455"/>
      <c r="R314" s="455"/>
      <c r="S314" s="12"/>
    </row>
    <row r="315" spans="1:19">
      <c r="A315" s="6"/>
      <c r="B315" s="187" t="s">
        <v>26</v>
      </c>
      <c r="C315" s="186"/>
      <c r="D315" s="329"/>
      <c r="E315" s="62"/>
      <c r="F315" s="408"/>
      <c r="G315" s="324"/>
      <c r="H315" s="324"/>
      <c r="I315" s="379"/>
      <c r="J315" s="379"/>
      <c r="K315" s="455"/>
      <c r="L315" s="455"/>
      <c r="M315" s="455"/>
      <c r="N315" s="455"/>
      <c r="O315" s="455"/>
      <c r="P315" s="455"/>
      <c r="Q315" s="455"/>
      <c r="R315" s="455"/>
      <c r="S315" s="324"/>
    </row>
    <row r="316" spans="1:19">
      <c r="A316" s="6"/>
      <c r="B316" s="185" t="s">
        <v>88</v>
      </c>
      <c r="C316" s="186" t="s">
        <v>8</v>
      </c>
      <c r="D316" s="329">
        <v>1</v>
      </c>
      <c r="E316" s="62"/>
      <c r="F316" s="408">
        <v>1</v>
      </c>
      <c r="G316" s="324"/>
      <c r="H316" s="324"/>
      <c r="I316" s="379"/>
      <c r="J316" s="379"/>
      <c r="K316" s="455"/>
      <c r="L316" s="455"/>
      <c r="M316" s="455"/>
      <c r="N316" s="455"/>
      <c r="O316" s="455"/>
      <c r="P316" s="455"/>
      <c r="Q316" s="455"/>
      <c r="R316" s="455"/>
      <c r="S316" s="324"/>
    </row>
    <row r="317" spans="1:19">
      <c r="A317" s="6"/>
      <c r="B317" s="185" t="s">
        <v>103</v>
      </c>
      <c r="C317" s="186" t="s">
        <v>8</v>
      </c>
      <c r="D317" s="329">
        <v>1</v>
      </c>
      <c r="E317" s="62"/>
      <c r="F317" s="408">
        <v>1</v>
      </c>
      <c r="G317" s="324"/>
      <c r="H317" s="324"/>
      <c r="I317" s="379"/>
      <c r="J317" s="379"/>
      <c r="K317" s="455"/>
      <c r="L317" s="455"/>
      <c r="M317" s="455"/>
      <c r="N317" s="455"/>
      <c r="O317" s="455"/>
      <c r="P317" s="455"/>
      <c r="Q317" s="455"/>
      <c r="R317" s="455"/>
      <c r="S317" s="324"/>
    </row>
    <row r="318" spans="1:19">
      <c r="A318" s="6"/>
      <c r="B318" s="185" t="s">
        <v>104</v>
      </c>
      <c r="C318" s="186" t="s">
        <v>8</v>
      </c>
      <c r="D318" s="329">
        <v>1</v>
      </c>
      <c r="E318" s="62"/>
      <c r="F318" s="408">
        <v>1</v>
      </c>
      <c r="G318" s="324"/>
      <c r="H318" s="324"/>
      <c r="I318" s="379"/>
      <c r="J318" s="379"/>
      <c r="K318" s="455"/>
      <c r="L318" s="455"/>
      <c r="M318" s="455"/>
      <c r="N318" s="455"/>
      <c r="O318" s="455"/>
      <c r="P318" s="455"/>
      <c r="Q318" s="455"/>
      <c r="R318" s="455"/>
      <c r="S318" s="324"/>
    </row>
    <row r="319" spans="1:19">
      <c r="A319" s="6"/>
      <c r="B319" s="185" t="s">
        <v>90</v>
      </c>
      <c r="C319" s="186" t="s">
        <v>8</v>
      </c>
      <c r="D319" s="329">
        <v>1</v>
      </c>
      <c r="E319" s="68"/>
      <c r="F319" s="415">
        <v>1</v>
      </c>
      <c r="G319" s="40"/>
      <c r="H319" s="40"/>
      <c r="I319" s="40"/>
      <c r="J319" s="40"/>
      <c r="K319" s="461"/>
      <c r="L319" s="461"/>
      <c r="M319" s="461"/>
      <c r="N319" s="461"/>
      <c r="O319" s="461"/>
      <c r="P319" s="461"/>
      <c r="Q319" s="461"/>
      <c r="R319" s="461"/>
      <c r="S319" s="40"/>
    </row>
    <row r="320" spans="1:19">
      <c r="A320" s="6"/>
      <c r="B320" s="185" t="s">
        <v>51</v>
      </c>
      <c r="C320" s="186" t="s">
        <v>8</v>
      </c>
      <c r="D320" s="329">
        <v>1</v>
      </c>
      <c r="E320" s="68"/>
      <c r="F320" s="415">
        <v>1</v>
      </c>
      <c r="G320" s="40"/>
      <c r="H320" s="40"/>
      <c r="I320" s="40"/>
      <c r="J320" s="40"/>
      <c r="K320" s="461"/>
      <c r="L320" s="461"/>
      <c r="M320" s="461"/>
      <c r="N320" s="461"/>
      <c r="O320" s="461"/>
      <c r="P320" s="461"/>
      <c r="Q320" s="461"/>
      <c r="R320" s="461"/>
      <c r="S320" s="40"/>
    </row>
    <row r="321" spans="1:19" ht="30">
      <c r="A321" s="6"/>
      <c r="B321" s="185" t="s">
        <v>110</v>
      </c>
      <c r="C321" s="186" t="s">
        <v>17</v>
      </c>
      <c r="D321" s="329">
        <v>1</v>
      </c>
      <c r="E321" s="68"/>
      <c r="F321" s="415">
        <v>1</v>
      </c>
      <c r="G321" s="40"/>
      <c r="H321" s="40"/>
      <c r="I321" s="40"/>
      <c r="J321" s="40"/>
      <c r="K321" s="461"/>
      <c r="L321" s="461"/>
      <c r="M321" s="461"/>
      <c r="N321" s="461"/>
      <c r="O321" s="461"/>
      <c r="P321" s="461"/>
      <c r="Q321" s="461"/>
      <c r="R321" s="461"/>
      <c r="S321" s="40"/>
    </row>
    <row r="322" spans="1:19">
      <c r="A322" s="6"/>
      <c r="B322" s="194" t="s">
        <v>35</v>
      </c>
      <c r="C322" s="195" t="s">
        <v>17</v>
      </c>
      <c r="D322" s="329">
        <v>1</v>
      </c>
      <c r="E322" s="68"/>
      <c r="F322" s="415">
        <v>1</v>
      </c>
      <c r="G322" s="40"/>
      <c r="H322" s="40"/>
      <c r="I322" s="40"/>
      <c r="J322" s="40"/>
      <c r="K322" s="461"/>
      <c r="L322" s="461"/>
      <c r="M322" s="461"/>
      <c r="N322" s="461"/>
      <c r="O322" s="461"/>
      <c r="P322" s="461"/>
      <c r="Q322" s="461"/>
      <c r="R322" s="461"/>
      <c r="S322" s="40"/>
    </row>
    <row r="323" spans="1:19">
      <c r="A323" s="14"/>
      <c r="B323" s="200" t="s">
        <v>38</v>
      </c>
      <c r="C323" s="201" t="s">
        <v>7</v>
      </c>
      <c r="D323" s="330">
        <v>1</v>
      </c>
      <c r="E323" s="202"/>
      <c r="F323" s="418">
        <v>1</v>
      </c>
      <c r="G323" s="203"/>
      <c r="H323" s="203"/>
      <c r="I323" s="203"/>
      <c r="J323" s="203"/>
      <c r="K323" s="464"/>
      <c r="L323" s="464"/>
      <c r="M323" s="464"/>
      <c r="N323" s="464"/>
      <c r="O323" s="464"/>
      <c r="P323" s="464"/>
      <c r="Q323" s="464"/>
      <c r="R323" s="464"/>
      <c r="S323" s="203"/>
    </row>
    <row r="324" spans="1:19">
      <c r="A324" s="209" t="s">
        <v>114</v>
      </c>
      <c r="B324" s="210" t="s">
        <v>157</v>
      </c>
      <c r="C324" s="209"/>
      <c r="D324" s="331"/>
      <c r="E324" s="211"/>
      <c r="F324" s="419"/>
      <c r="G324" s="211"/>
      <c r="H324" s="211"/>
      <c r="I324" s="211"/>
      <c r="J324" s="211"/>
      <c r="K324" s="465"/>
      <c r="L324" s="465"/>
      <c r="M324" s="465"/>
      <c r="N324" s="465"/>
      <c r="O324" s="465"/>
      <c r="P324" s="465"/>
      <c r="Q324" s="465"/>
      <c r="R324" s="465"/>
      <c r="S324" s="211"/>
    </row>
    <row r="325" spans="1:19" ht="20.25" customHeight="1">
      <c r="A325" s="15"/>
      <c r="B325" s="206" t="s">
        <v>115</v>
      </c>
      <c r="C325" s="17"/>
      <c r="D325" s="332"/>
      <c r="E325" s="204"/>
      <c r="F325" s="420"/>
      <c r="G325" s="205"/>
      <c r="H325" s="205"/>
      <c r="I325" s="205"/>
      <c r="J325" s="205"/>
      <c r="K325" s="467"/>
      <c r="L325" s="467"/>
      <c r="M325" s="467"/>
      <c r="N325" s="466"/>
      <c r="O325" s="466"/>
      <c r="P325" s="466"/>
      <c r="Q325" s="467"/>
      <c r="R325" s="467"/>
      <c r="S325" s="205"/>
    </row>
    <row r="326" spans="1:19" ht="120">
      <c r="A326" s="327">
        <v>1</v>
      </c>
      <c r="B326" s="19" t="s">
        <v>116</v>
      </c>
      <c r="C326" s="327" t="s">
        <v>117</v>
      </c>
      <c r="D326" s="333">
        <v>2760</v>
      </c>
      <c r="E326" s="68"/>
      <c r="F326" s="415">
        <v>2760</v>
      </c>
      <c r="G326" s="559" t="s">
        <v>2335</v>
      </c>
      <c r="H326" s="40" t="s">
        <v>2336</v>
      </c>
      <c r="I326" s="40" t="s">
        <v>2334</v>
      </c>
      <c r="J326" s="40" t="s">
        <v>2333</v>
      </c>
      <c r="K326" s="461">
        <v>797440</v>
      </c>
      <c r="L326" s="461">
        <v>15610</v>
      </c>
      <c r="M326" s="461">
        <v>68040</v>
      </c>
      <c r="N326" s="480">
        <f>ROUND((K326+L326+M326)*10%,-1)</f>
        <v>88110</v>
      </c>
      <c r="O326" s="480">
        <f t="shared" ref="O326:O337" si="0">ROUND((K326+L326+M326+N326)*7%,-1)</f>
        <v>67840</v>
      </c>
      <c r="P326" s="481">
        <f t="shared" ref="P326:P337" si="1">K326+L326+M326+N326+O326</f>
        <v>1037040</v>
      </c>
      <c r="Q326" s="439">
        <f t="shared" ref="Q326:Q337" si="2">P326*D326</f>
        <v>2862230400</v>
      </c>
      <c r="R326" s="439">
        <f t="shared" ref="R326:R337" si="3">P326*F326</f>
        <v>2862230400</v>
      </c>
      <c r="S326" s="40"/>
    </row>
    <row r="327" spans="1:19" ht="120">
      <c r="A327" s="327">
        <v>2</v>
      </c>
      <c r="B327" s="19" t="s">
        <v>118</v>
      </c>
      <c r="C327" s="327" t="s">
        <v>117</v>
      </c>
      <c r="D327" s="333">
        <v>1413</v>
      </c>
      <c r="E327" s="68"/>
      <c r="F327" s="415">
        <v>1514</v>
      </c>
      <c r="G327" s="559" t="s">
        <v>2335</v>
      </c>
      <c r="H327" s="40" t="s">
        <v>2337</v>
      </c>
      <c r="I327" s="40" t="s">
        <v>2334</v>
      </c>
      <c r="J327" s="40" t="s">
        <v>2333</v>
      </c>
      <c r="K327" s="461">
        <v>2771790</v>
      </c>
      <c r="L327" s="461">
        <v>54270</v>
      </c>
      <c r="M327" s="461">
        <v>263090</v>
      </c>
      <c r="N327" s="480">
        <f t="shared" ref="N327:N337" si="4">ROUND((K327+L327+M327)*10%,-1)</f>
        <v>308920</v>
      </c>
      <c r="O327" s="480">
        <f t="shared" si="0"/>
        <v>237860</v>
      </c>
      <c r="P327" s="481">
        <f t="shared" si="1"/>
        <v>3635930</v>
      </c>
      <c r="Q327" s="439">
        <f t="shared" si="2"/>
        <v>5137569090</v>
      </c>
      <c r="R327" s="439">
        <f t="shared" si="3"/>
        <v>5504798020</v>
      </c>
      <c r="S327" s="40"/>
    </row>
    <row r="328" spans="1:19" ht="120">
      <c r="A328" s="327">
        <v>3</v>
      </c>
      <c r="B328" s="19" t="s">
        <v>119</v>
      </c>
      <c r="C328" s="327" t="s">
        <v>117</v>
      </c>
      <c r="D328" s="333">
        <v>1288</v>
      </c>
      <c r="E328" s="68"/>
      <c r="F328" s="415">
        <v>1288</v>
      </c>
      <c r="G328" s="559" t="s">
        <v>2335</v>
      </c>
      <c r="H328" s="40" t="s">
        <v>2338</v>
      </c>
      <c r="I328" s="40" t="s">
        <v>2334</v>
      </c>
      <c r="J328" s="40" t="s">
        <v>2333</v>
      </c>
      <c r="K328" s="461">
        <v>607320</v>
      </c>
      <c r="L328" s="461">
        <v>11890</v>
      </c>
      <c r="M328" s="461">
        <v>61240</v>
      </c>
      <c r="N328" s="480">
        <f t="shared" si="4"/>
        <v>68050</v>
      </c>
      <c r="O328" s="480">
        <f t="shared" si="0"/>
        <v>52400</v>
      </c>
      <c r="P328" s="481">
        <f t="shared" si="1"/>
        <v>800900</v>
      </c>
      <c r="Q328" s="439">
        <f t="shared" si="2"/>
        <v>1031559200</v>
      </c>
      <c r="R328" s="439">
        <f t="shared" si="3"/>
        <v>1031559200</v>
      </c>
      <c r="S328" s="40"/>
    </row>
    <row r="329" spans="1:19" ht="120">
      <c r="A329" s="327">
        <v>4</v>
      </c>
      <c r="B329" s="19" t="s">
        <v>120</v>
      </c>
      <c r="C329" s="327" t="s">
        <v>117</v>
      </c>
      <c r="D329" s="333">
        <v>2464</v>
      </c>
      <c r="E329" s="69"/>
      <c r="F329" s="558">
        <v>2464</v>
      </c>
      <c r="G329" s="559" t="s">
        <v>2335</v>
      </c>
      <c r="H329" s="560" t="s">
        <v>2339</v>
      </c>
      <c r="I329" s="40" t="s">
        <v>2334</v>
      </c>
      <c r="J329" s="40" t="s">
        <v>2333</v>
      </c>
      <c r="K329" s="922">
        <v>421350</v>
      </c>
      <c r="L329" s="922">
        <v>8250</v>
      </c>
      <c r="M329" s="922">
        <v>58970</v>
      </c>
      <c r="N329" s="480">
        <f t="shared" si="4"/>
        <v>48860</v>
      </c>
      <c r="O329" s="480">
        <f t="shared" si="0"/>
        <v>37620</v>
      </c>
      <c r="P329" s="481">
        <f t="shared" si="1"/>
        <v>575050</v>
      </c>
      <c r="Q329" s="439">
        <f t="shared" si="2"/>
        <v>1416923200</v>
      </c>
      <c r="R329" s="439">
        <f t="shared" si="3"/>
        <v>1416923200</v>
      </c>
      <c r="S329" s="41"/>
    </row>
    <row r="330" spans="1:19" ht="120">
      <c r="A330" s="327">
        <v>5</v>
      </c>
      <c r="B330" s="19" t="s">
        <v>121</v>
      </c>
      <c r="C330" s="327" t="s">
        <v>117</v>
      </c>
      <c r="D330" s="333">
        <v>2008</v>
      </c>
      <c r="E330" s="62"/>
      <c r="F330" s="408">
        <v>536</v>
      </c>
      <c r="G330" s="559" t="s">
        <v>2335</v>
      </c>
      <c r="H330" s="324" t="s">
        <v>2340</v>
      </c>
      <c r="I330" s="40" t="s">
        <v>2334</v>
      </c>
      <c r="J330" s="40" t="s">
        <v>2333</v>
      </c>
      <c r="K330" s="455">
        <v>228460</v>
      </c>
      <c r="L330" s="455">
        <v>4470</v>
      </c>
      <c r="M330" s="455">
        <v>34020</v>
      </c>
      <c r="N330" s="480">
        <f t="shared" si="4"/>
        <v>26700</v>
      </c>
      <c r="O330" s="480">
        <f t="shared" si="0"/>
        <v>20560</v>
      </c>
      <c r="P330" s="481">
        <f t="shared" si="1"/>
        <v>314210</v>
      </c>
      <c r="Q330" s="439">
        <f t="shared" si="2"/>
        <v>630933680</v>
      </c>
      <c r="R330" s="439">
        <f t="shared" si="3"/>
        <v>168416560</v>
      </c>
      <c r="S330" s="324"/>
    </row>
    <row r="331" spans="1:19" ht="120">
      <c r="A331" s="327">
        <v>6</v>
      </c>
      <c r="B331" s="19" t="s">
        <v>122</v>
      </c>
      <c r="C331" s="327" t="s">
        <v>117</v>
      </c>
      <c r="D331" s="333">
        <v>709</v>
      </c>
      <c r="E331" s="67"/>
      <c r="F331" s="408">
        <v>709</v>
      </c>
      <c r="G331" s="559" t="s">
        <v>2335</v>
      </c>
      <c r="H331" s="379" t="s">
        <v>2341</v>
      </c>
      <c r="I331" s="40" t="s">
        <v>2334</v>
      </c>
      <c r="J331" s="40" t="s">
        <v>2333</v>
      </c>
      <c r="K331" s="455">
        <v>651660</v>
      </c>
      <c r="L331" s="455">
        <v>12760</v>
      </c>
      <c r="M331" s="455">
        <v>54430</v>
      </c>
      <c r="N331" s="480">
        <f t="shared" si="4"/>
        <v>71890</v>
      </c>
      <c r="O331" s="480">
        <f t="shared" si="0"/>
        <v>55350</v>
      </c>
      <c r="P331" s="481">
        <f t="shared" si="1"/>
        <v>846090</v>
      </c>
      <c r="Q331" s="439">
        <f t="shared" si="2"/>
        <v>599877810</v>
      </c>
      <c r="R331" s="439">
        <f t="shared" si="3"/>
        <v>599877810</v>
      </c>
      <c r="S331" s="12"/>
    </row>
    <row r="332" spans="1:19" ht="120">
      <c r="A332" s="327">
        <v>7</v>
      </c>
      <c r="B332" s="19" t="s">
        <v>123</v>
      </c>
      <c r="C332" s="327" t="s">
        <v>117</v>
      </c>
      <c r="D332" s="333">
        <v>37</v>
      </c>
      <c r="E332" s="62"/>
      <c r="F332" s="408">
        <v>41</v>
      </c>
      <c r="G332" s="559" t="s">
        <v>2335</v>
      </c>
      <c r="H332" s="324" t="s">
        <v>2342</v>
      </c>
      <c r="I332" s="40" t="s">
        <v>2334</v>
      </c>
      <c r="J332" s="40" t="s">
        <v>2333</v>
      </c>
      <c r="K332" s="455">
        <v>480370</v>
      </c>
      <c r="L332" s="455">
        <v>9410</v>
      </c>
      <c r="M332" s="455">
        <v>49900</v>
      </c>
      <c r="N332" s="480">
        <f t="shared" si="4"/>
        <v>53970</v>
      </c>
      <c r="O332" s="480">
        <f t="shared" si="0"/>
        <v>41560</v>
      </c>
      <c r="P332" s="481">
        <f t="shared" si="1"/>
        <v>635210</v>
      </c>
      <c r="Q332" s="439">
        <f t="shared" si="2"/>
        <v>23502770</v>
      </c>
      <c r="R332" s="439">
        <f t="shared" si="3"/>
        <v>26043610</v>
      </c>
      <c r="S332" s="324"/>
    </row>
    <row r="333" spans="1:19" ht="120">
      <c r="A333" s="327">
        <v>8</v>
      </c>
      <c r="B333" s="19" t="s">
        <v>124</v>
      </c>
      <c r="C333" s="327" t="s">
        <v>117</v>
      </c>
      <c r="D333" s="333">
        <v>666</v>
      </c>
      <c r="E333" s="62"/>
      <c r="F333" s="408">
        <v>695</v>
      </c>
      <c r="G333" s="559" t="s">
        <v>2335</v>
      </c>
      <c r="H333" s="324" t="s">
        <v>2343</v>
      </c>
      <c r="I333" s="40" t="s">
        <v>2334</v>
      </c>
      <c r="J333" s="40" t="s">
        <v>2333</v>
      </c>
      <c r="K333" s="455">
        <v>362030</v>
      </c>
      <c r="L333" s="455">
        <v>7090</v>
      </c>
      <c r="M333" s="455">
        <v>47630</v>
      </c>
      <c r="N333" s="480">
        <f t="shared" si="4"/>
        <v>41680</v>
      </c>
      <c r="O333" s="480">
        <f t="shared" si="0"/>
        <v>32090</v>
      </c>
      <c r="P333" s="481">
        <f t="shared" si="1"/>
        <v>490520</v>
      </c>
      <c r="Q333" s="439">
        <f t="shared" si="2"/>
        <v>326686320</v>
      </c>
      <c r="R333" s="439">
        <f t="shared" si="3"/>
        <v>340911400</v>
      </c>
      <c r="S333" s="324"/>
    </row>
    <row r="334" spans="1:19" ht="120">
      <c r="A334" s="327">
        <v>9</v>
      </c>
      <c r="B334" s="19" t="s">
        <v>125</v>
      </c>
      <c r="C334" s="327" t="s">
        <v>117</v>
      </c>
      <c r="D334" s="333">
        <v>58</v>
      </c>
      <c r="E334" s="62"/>
      <c r="F334" s="408">
        <v>0</v>
      </c>
      <c r="G334" s="559" t="s">
        <v>2335</v>
      </c>
      <c r="H334" s="324" t="s">
        <v>2344</v>
      </c>
      <c r="I334" s="40" t="s">
        <v>2334</v>
      </c>
      <c r="J334" s="40" t="s">
        <v>2333</v>
      </c>
      <c r="K334" s="455">
        <v>241870</v>
      </c>
      <c r="L334" s="455">
        <v>4740</v>
      </c>
      <c r="M334" s="455">
        <v>43090</v>
      </c>
      <c r="N334" s="480">
        <f t="shared" si="4"/>
        <v>28970</v>
      </c>
      <c r="O334" s="480">
        <f t="shared" si="0"/>
        <v>22310</v>
      </c>
      <c r="P334" s="481">
        <f t="shared" si="1"/>
        <v>340980</v>
      </c>
      <c r="Q334" s="439">
        <f t="shared" si="2"/>
        <v>19776840</v>
      </c>
      <c r="R334" s="439">
        <f t="shared" si="3"/>
        <v>0</v>
      </c>
      <c r="S334" s="324"/>
    </row>
    <row r="335" spans="1:19" ht="120">
      <c r="A335" s="327">
        <v>10</v>
      </c>
      <c r="B335" s="19" t="s">
        <v>126</v>
      </c>
      <c r="C335" s="327" t="s">
        <v>117</v>
      </c>
      <c r="D335" s="333">
        <v>1255</v>
      </c>
      <c r="E335" s="62"/>
      <c r="F335" s="408">
        <v>1317</v>
      </c>
      <c r="G335" s="559" t="s">
        <v>2335</v>
      </c>
      <c r="H335" s="324" t="s">
        <v>2345</v>
      </c>
      <c r="I335" s="40" t="s">
        <v>2334</v>
      </c>
      <c r="J335" s="40" t="s">
        <v>2333</v>
      </c>
      <c r="K335" s="455">
        <v>160500</v>
      </c>
      <c r="L335" s="455">
        <v>3140</v>
      </c>
      <c r="M335" s="455">
        <v>36290</v>
      </c>
      <c r="N335" s="480">
        <f t="shared" si="4"/>
        <v>19990</v>
      </c>
      <c r="O335" s="480">
        <f t="shared" si="0"/>
        <v>15390</v>
      </c>
      <c r="P335" s="481">
        <f t="shared" si="1"/>
        <v>235310</v>
      </c>
      <c r="Q335" s="439">
        <f t="shared" si="2"/>
        <v>295314050</v>
      </c>
      <c r="R335" s="439">
        <f t="shared" si="3"/>
        <v>309903270</v>
      </c>
      <c r="S335" s="324"/>
    </row>
    <row r="336" spans="1:19" ht="120">
      <c r="A336" s="327">
        <v>11</v>
      </c>
      <c r="B336" s="19" t="s">
        <v>127</v>
      </c>
      <c r="C336" s="327" t="s">
        <v>117</v>
      </c>
      <c r="D336" s="333">
        <v>80</v>
      </c>
      <c r="E336" s="68"/>
      <c r="F336" s="415">
        <v>55</v>
      </c>
      <c r="G336" s="559" t="s">
        <v>2335</v>
      </c>
      <c r="H336" s="40" t="s">
        <v>2346</v>
      </c>
      <c r="I336" s="40" t="s">
        <v>2334</v>
      </c>
      <c r="J336" s="40" t="s">
        <v>2333</v>
      </c>
      <c r="K336" s="461">
        <v>109340</v>
      </c>
      <c r="L336" s="461">
        <v>2140</v>
      </c>
      <c r="M336" s="461">
        <v>24950</v>
      </c>
      <c r="N336" s="480">
        <f t="shared" si="4"/>
        <v>13640</v>
      </c>
      <c r="O336" s="480">
        <f t="shared" si="0"/>
        <v>10500</v>
      </c>
      <c r="P336" s="481">
        <f t="shared" si="1"/>
        <v>160570</v>
      </c>
      <c r="Q336" s="439">
        <f t="shared" si="2"/>
        <v>12845600</v>
      </c>
      <c r="R336" s="439">
        <f t="shared" si="3"/>
        <v>8831350</v>
      </c>
      <c r="S336" s="40"/>
    </row>
    <row r="337" spans="1:19" ht="120">
      <c r="A337" s="327">
        <v>12</v>
      </c>
      <c r="B337" s="19" t="s">
        <v>128</v>
      </c>
      <c r="C337" s="327" t="s">
        <v>117</v>
      </c>
      <c r="D337" s="333">
        <v>683</v>
      </c>
      <c r="E337" s="68"/>
      <c r="F337" s="415">
        <v>727</v>
      </c>
      <c r="G337" s="559" t="s">
        <v>2335</v>
      </c>
      <c r="H337" s="40" t="s">
        <v>2347</v>
      </c>
      <c r="I337" s="40" t="s">
        <v>2334</v>
      </c>
      <c r="J337" s="40" t="s">
        <v>2333</v>
      </c>
      <c r="K337" s="461">
        <v>83690</v>
      </c>
      <c r="L337" s="461">
        <v>1640</v>
      </c>
      <c r="M337" s="461">
        <v>20410</v>
      </c>
      <c r="N337" s="480">
        <f t="shared" si="4"/>
        <v>10570</v>
      </c>
      <c r="O337" s="480">
        <f t="shared" si="0"/>
        <v>8140</v>
      </c>
      <c r="P337" s="481">
        <f t="shared" si="1"/>
        <v>124450</v>
      </c>
      <c r="Q337" s="439">
        <f t="shared" si="2"/>
        <v>84999350</v>
      </c>
      <c r="R337" s="439">
        <f t="shared" si="3"/>
        <v>90475150</v>
      </c>
      <c r="S337" s="40"/>
    </row>
    <row r="338" spans="1:19" ht="28.5">
      <c r="A338" s="18"/>
      <c r="B338" s="20" t="s">
        <v>129</v>
      </c>
      <c r="C338" s="327"/>
      <c r="D338" s="333"/>
      <c r="E338" s="68"/>
      <c r="F338" s="415"/>
      <c r="G338" s="40"/>
      <c r="H338" s="40"/>
      <c r="I338" s="40"/>
      <c r="J338" s="40"/>
      <c r="K338" s="461"/>
      <c r="L338" s="461"/>
      <c r="M338" s="461"/>
      <c r="N338" s="461"/>
      <c r="O338" s="461"/>
      <c r="P338" s="461"/>
      <c r="Q338" s="461"/>
      <c r="R338" s="461"/>
      <c r="S338" s="40"/>
    </row>
    <row r="339" spans="1:19" ht="75">
      <c r="A339" s="327">
        <v>1</v>
      </c>
      <c r="B339" s="19" t="s">
        <v>130</v>
      </c>
      <c r="C339" s="327" t="s">
        <v>117</v>
      </c>
      <c r="D339" s="333">
        <v>1096</v>
      </c>
      <c r="E339" s="68"/>
      <c r="F339" s="415">
        <v>1196</v>
      </c>
      <c r="G339" s="40" t="s">
        <v>2348</v>
      </c>
      <c r="H339" s="40" t="s">
        <v>2349</v>
      </c>
      <c r="I339" s="40" t="s">
        <v>2334</v>
      </c>
      <c r="J339" s="40" t="s">
        <v>2333</v>
      </c>
      <c r="K339" s="461">
        <v>2759360</v>
      </c>
      <c r="L339" s="461">
        <v>54270</v>
      </c>
      <c r="M339" s="461">
        <v>263090</v>
      </c>
      <c r="N339" s="480">
        <f t="shared" ref="N339:N352" si="5">ROUND((K339+L339+M339)*10%,-1)</f>
        <v>307670</v>
      </c>
      <c r="O339" s="480">
        <f t="shared" ref="O339:O352" si="6">ROUND((K339+L339+M339+N339)*7%,-1)</f>
        <v>236910</v>
      </c>
      <c r="P339" s="481">
        <f t="shared" ref="P339:P352" si="7">K339+L339+M339+N339+O339</f>
        <v>3621300</v>
      </c>
      <c r="Q339" s="439">
        <f t="shared" ref="Q339:Q352" si="8">P339*D339</f>
        <v>3968944800</v>
      </c>
      <c r="R339" s="439">
        <f t="shared" ref="R339:R352" si="9">P339*F339</f>
        <v>4331074800</v>
      </c>
      <c r="S339" s="40"/>
    </row>
    <row r="340" spans="1:19" ht="75">
      <c r="A340" s="327">
        <v>2</v>
      </c>
      <c r="B340" s="19" t="s">
        <v>131</v>
      </c>
      <c r="C340" s="327" t="s">
        <v>117</v>
      </c>
      <c r="D340" s="333">
        <v>15</v>
      </c>
      <c r="E340" s="66"/>
      <c r="F340" s="415">
        <v>17</v>
      </c>
      <c r="G340" s="40" t="s">
        <v>2348</v>
      </c>
      <c r="H340" s="40" t="s">
        <v>2350</v>
      </c>
      <c r="I340" s="40" t="s">
        <v>2334</v>
      </c>
      <c r="J340" s="40" t="s">
        <v>2333</v>
      </c>
      <c r="K340" s="461">
        <v>2057160</v>
      </c>
      <c r="L340" s="461">
        <v>42110</v>
      </c>
      <c r="M340" s="461">
        <v>220000</v>
      </c>
      <c r="N340" s="480">
        <f t="shared" si="5"/>
        <v>231930</v>
      </c>
      <c r="O340" s="480">
        <f t="shared" si="6"/>
        <v>178580</v>
      </c>
      <c r="P340" s="481">
        <f t="shared" si="7"/>
        <v>2729780</v>
      </c>
      <c r="Q340" s="439">
        <f t="shared" si="8"/>
        <v>40946700</v>
      </c>
      <c r="R340" s="439">
        <f t="shared" si="9"/>
        <v>46406260</v>
      </c>
      <c r="S340" s="39"/>
    </row>
    <row r="341" spans="1:19" ht="75">
      <c r="A341" s="327">
        <v>3</v>
      </c>
      <c r="B341" s="19" t="s">
        <v>132</v>
      </c>
      <c r="C341" s="327" t="s">
        <v>117</v>
      </c>
      <c r="D341" s="333">
        <v>14</v>
      </c>
      <c r="E341" s="68"/>
      <c r="F341" s="415">
        <v>15</v>
      </c>
      <c r="G341" s="40" t="s">
        <v>2348</v>
      </c>
      <c r="H341" s="40" t="s">
        <v>2351</v>
      </c>
      <c r="I341" s="40" t="s">
        <v>2334</v>
      </c>
      <c r="J341" s="40" t="s">
        <v>2333</v>
      </c>
      <c r="K341" s="461">
        <v>1400950</v>
      </c>
      <c r="L341" s="461">
        <v>28070</v>
      </c>
      <c r="M341" s="461">
        <v>210920</v>
      </c>
      <c r="N341" s="480">
        <f t="shared" si="5"/>
        <v>163990</v>
      </c>
      <c r="O341" s="480">
        <f t="shared" si="6"/>
        <v>126280</v>
      </c>
      <c r="P341" s="481">
        <f t="shared" si="7"/>
        <v>1930210</v>
      </c>
      <c r="Q341" s="439">
        <f t="shared" si="8"/>
        <v>27022940</v>
      </c>
      <c r="R341" s="439">
        <f t="shared" si="9"/>
        <v>28953150</v>
      </c>
      <c r="S341" s="40"/>
    </row>
    <row r="342" spans="1:19" ht="75">
      <c r="A342" s="327">
        <v>4</v>
      </c>
      <c r="B342" s="19" t="s">
        <v>133</v>
      </c>
      <c r="C342" s="327" t="s">
        <v>117</v>
      </c>
      <c r="D342" s="333">
        <v>1343</v>
      </c>
      <c r="E342" s="68"/>
      <c r="F342" s="415">
        <v>1408</v>
      </c>
      <c r="G342" s="40" t="s">
        <v>2348</v>
      </c>
      <c r="H342" s="40" t="s">
        <v>2352</v>
      </c>
      <c r="I342" s="40" t="s">
        <v>2334</v>
      </c>
      <c r="J342" s="40" t="s">
        <v>2333</v>
      </c>
      <c r="K342" s="461">
        <v>571630</v>
      </c>
      <c r="L342" s="461">
        <v>11190</v>
      </c>
      <c r="M342" s="461">
        <v>61240</v>
      </c>
      <c r="N342" s="480">
        <f t="shared" si="5"/>
        <v>64410</v>
      </c>
      <c r="O342" s="480">
        <f t="shared" si="6"/>
        <v>49590</v>
      </c>
      <c r="P342" s="481">
        <f t="shared" si="7"/>
        <v>758060</v>
      </c>
      <c r="Q342" s="439">
        <f t="shared" si="8"/>
        <v>1018074580</v>
      </c>
      <c r="R342" s="439">
        <f t="shared" si="9"/>
        <v>1067348480</v>
      </c>
      <c r="S342" s="40"/>
    </row>
    <row r="343" spans="1:19" ht="75">
      <c r="A343" s="327">
        <v>5</v>
      </c>
      <c r="B343" s="19" t="s">
        <v>134</v>
      </c>
      <c r="C343" s="327" t="s">
        <v>117</v>
      </c>
      <c r="D343" s="333">
        <v>1111</v>
      </c>
      <c r="E343" s="68"/>
      <c r="F343" s="415">
        <v>1164</v>
      </c>
      <c r="G343" s="40" t="s">
        <v>2348</v>
      </c>
      <c r="H343" s="40" t="s">
        <v>2353</v>
      </c>
      <c r="I343" s="40" t="s">
        <v>2334</v>
      </c>
      <c r="J343" s="40" t="s">
        <v>2333</v>
      </c>
      <c r="K343" s="461">
        <v>384720</v>
      </c>
      <c r="L343" s="461">
        <v>7530</v>
      </c>
      <c r="M343" s="461">
        <v>58970</v>
      </c>
      <c r="N343" s="480">
        <f t="shared" si="5"/>
        <v>45120</v>
      </c>
      <c r="O343" s="480">
        <f t="shared" si="6"/>
        <v>34740</v>
      </c>
      <c r="P343" s="481">
        <f t="shared" si="7"/>
        <v>531080</v>
      </c>
      <c r="Q343" s="439">
        <f t="shared" si="8"/>
        <v>590029880</v>
      </c>
      <c r="R343" s="439">
        <f t="shared" si="9"/>
        <v>618177120</v>
      </c>
      <c r="S343" s="40"/>
    </row>
    <row r="344" spans="1:19" ht="75">
      <c r="A344" s="327">
        <v>6</v>
      </c>
      <c r="B344" s="19" t="s">
        <v>135</v>
      </c>
      <c r="C344" s="327" t="s">
        <v>117</v>
      </c>
      <c r="D344" s="333">
        <v>346</v>
      </c>
      <c r="E344" s="68"/>
      <c r="F344" s="415">
        <v>446</v>
      </c>
      <c r="G344" s="40" t="s">
        <v>2348</v>
      </c>
      <c r="H344" s="40" t="s">
        <v>2354</v>
      </c>
      <c r="I344" s="40" t="s">
        <v>2334</v>
      </c>
      <c r="J344" s="40" t="s">
        <v>2333</v>
      </c>
      <c r="K344" s="461">
        <v>295000</v>
      </c>
      <c r="L344" s="461">
        <v>5780</v>
      </c>
      <c r="M344" s="461">
        <v>36290</v>
      </c>
      <c r="N344" s="480">
        <f t="shared" si="5"/>
        <v>33710</v>
      </c>
      <c r="O344" s="480">
        <f t="shared" si="6"/>
        <v>25950</v>
      </c>
      <c r="P344" s="481">
        <f t="shared" si="7"/>
        <v>396730</v>
      </c>
      <c r="Q344" s="439">
        <f t="shared" si="8"/>
        <v>137268580</v>
      </c>
      <c r="R344" s="439">
        <f t="shared" si="9"/>
        <v>176941580</v>
      </c>
      <c r="S344" s="40"/>
    </row>
    <row r="345" spans="1:19" ht="75">
      <c r="A345" s="327">
        <v>7</v>
      </c>
      <c r="B345" s="19" t="s">
        <v>136</v>
      </c>
      <c r="C345" s="327" t="s">
        <v>117</v>
      </c>
      <c r="D345" s="333">
        <v>1754</v>
      </c>
      <c r="E345" s="69"/>
      <c r="F345" s="558">
        <v>1788</v>
      </c>
      <c r="G345" s="560" t="s">
        <v>2348</v>
      </c>
      <c r="H345" s="560" t="s">
        <v>2355</v>
      </c>
      <c r="I345" s="40" t="s">
        <v>2334</v>
      </c>
      <c r="J345" s="40" t="s">
        <v>2333</v>
      </c>
      <c r="K345" s="922">
        <v>214650</v>
      </c>
      <c r="L345" s="922">
        <v>4200</v>
      </c>
      <c r="M345" s="922">
        <v>34020</v>
      </c>
      <c r="N345" s="480">
        <f t="shared" si="5"/>
        <v>25290</v>
      </c>
      <c r="O345" s="480">
        <f t="shared" si="6"/>
        <v>19470</v>
      </c>
      <c r="P345" s="481">
        <f t="shared" si="7"/>
        <v>297630</v>
      </c>
      <c r="Q345" s="439">
        <f t="shared" si="8"/>
        <v>522043020</v>
      </c>
      <c r="R345" s="439">
        <f t="shared" si="9"/>
        <v>532162440</v>
      </c>
      <c r="S345" s="41"/>
    </row>
    <row r="346" spans="1:19" ht="75">
      <c r="A346" s="327">
        <v>8</v>
      </c>
      <c r="B346" s="19" t="s">
        <v>137</v>
      </c>
      <c r="C346" s="327" t="s">
        <v>117</v>
      </c>
      <c r="D346" s="333">
        <v>550</v>
      </c>
      <c r="E346" s="66"/>
      <c r="F346" s="415">
        <v>566</v>
      </c>
      <c r="G346" s="40" t="s">
        <v>2348</v>
      </c>
      <c r="H346" s="40" t="s">
        <v>2356</v>
      </c>
      <c r="I346" s="40" t="s">
        <v>2334</v>
      </c>
      <c r="J346" s="40" t="s">
        <v>2333</v>
      </c>
      <c r="K346" s="461">
        <v>637550</v>
      </c>
      <c r="L346" s="461">
        <v>12120</v>
      </c>
      <c r="M346" s="461">
        <v>54430</v>
      </c>
      <c r="N346" s="480">
        <f t="shared" si="5"/>
        <v>70410</v>
      </c>
      <c r="O346" s="480">
        <f t="shared" si="6"/>
        <v>54220</v>
      </c>
      <c r="P346" s="481">
        <f t="shared" si="7"/>
        <v>828730</v>
      </c>
      <c r="Q346" s="439">
        <f t="shared" si="8"/>
        <v>455801500</v>
      </c>
      <c r="R346" s="439">
        <f t="shared" si="9"/>
        <v>469061180</v>
      </c>
      <c r="S346" s="39"/>
    </row>
    <row r="347" spans="1:19" ht="75">
      <c r="A347" s="327">
        <v>9</v>
      </c>
      <c r="B347" s="19" t="s">
        <v>138</v>
      </c>
      <c r="C347" s="327" t="s">
        <v>117</v>
      </c>
      <c r="D347" s="333">
        <v>512</v>
      </c>
      <c r="E347" s="62"/>
      <c r="F347" s="408">
        <v>343</v>
      </c>
      <c r="G347" s="379" t="s">
        <v>2348</v>
      </c>
      <c r="H347" s="324" t="s">
        <v>2357</v>
      </c>
      <c r="I347" s="40" t="s">
        <v>2334</v>
      </c>
      <c r="J347" s="40" t="s">
        <v>2333</v>
      </c>
      <c r="K347" s="455">
        <v>468520</v>
      </c>
      <c r="L347" s="455">
        <v>9170</v>
      </c>
      <c r="M347" s="455">
        <v>49900</v>
      </c>
      <c r="N347" s="480">
        <f t="shared" si="5"/>
        <v>52760</v>
      </c>
      <c r="O347" s="480">
        <f t="shared" si="6"/>
        <v>40620</v>
      </c>
      <c r="P347" s="481">
        <f t="shared" si="7"/>
        <v>620970</v>
      </c>
      <c r="Q347" s="439">
        <f t="shared" si="8"/>
        <v>317936640</v>
      </c>
      <c r="R347" s="439">
        <f t="shared" si="9"/>
        <v>212992710</v>
      </c>
      <c r="S347" s="324"/>
    </row>
    <row r="348" spans="1:19" ht="75">
      <c r="A348" s="327">
        <v>10</v>
      </c>
      <c r="B348" s="19" t="s">
        <v>139</v>
      </c>
      <c r="C348" s="327" t="s">
        <v>117</v>
      </c>
      <c r="D348" s="333">
        <v>194</v>
      </c>
      <c r="E348" s="67"/>
      <c r="F348" s="408">
        <v>171</v>
      </c>
      <c r="G348" s="379" t="s">
        <v>2348</v>
      </c>
      <c r="H348" s="379" t="s">
        <v>2358</v>
      </c>
      <c r="I348" s="40" t="s">
        <v>2334</v>
      </c>
      <c r="J348" s="40" t="s">
        <v>2333</v>
      </c>
      <c r="K348" s="455">
        <v>345980</v>
      </c>
      <c r="L348" s="455">
        <v>6770</v>
      </c>
      <c r="M348" s="455">
        <v>47630</v>
      </c>
      <c r="N348" s="480">
        <f t="shared" si="5"/>
        <v>40040</v>
      </c>
      <c r="O348" s="480">
        <f t="shared" si="6"/>
        <v>30830</v>
      </c>
      <c r="P348" s="481">
        <f t="shared" si="7"/>
        <v>471250</v>
      </c>
      <c r="Q348" s="439">
        <f t="shared" si="8"/>
        <v>91422500</v>
      </c>
      <c r="R348" s="439">
        <f t="shared" si="9"/>
        <v>80583750</v>
      </c>
      <c r="S348" s="12"/>
    </row>
    <row r="349" spans="1:19" ht="75">
      <c r="A349" s="327">
        <v>11</v>
      </c>
      <c r="B349" s="19" t="s">
        <v>140</v>
      </c>
      <c r="C349" s="327" t="s">
        <v>117</v>
      </c>
      <c r="D349" s="333">
        <v>1003</v>
      </c>
      <c r="E349" s="62"/>
      <c r="F349" s="408">
        <v>996</v>
      </c>
      <c r="G349" s="379" t="s">
        <v>2348</v>
      </c>
      <c r="H349" s="324" t="s">
        <v>2359</v>
      </c>
      <c r="I349" s="40" t="s">
        <v>2334</v>
      </c>
      <c r="J349" s="40" t="s">
        <v>2333</v>
      </c>
      <c r="K349" s="455">
        <v>232200</v>
      </c>
      <c r="L349" s="455">
        <v>4330</v>
      </c>
      <c r="M349" s="455">
        <v>43090</v>
      </c>
      <c r="N349" s="480">
        <f t="shared" si="5"/>
        <v>27960</v>
      </c>
      <c r="O349" s="480">
        <f t="shared" si="6"/>
        <v>21530</v>
      </c>
      <c r="P349" s="481">
        <f t="shared" si="7"/>
        <v>329110</v>
      </c>
      <c r="Q349" s="439">
        <f t="shared" si="8"/>
        <v>330097330</v>
      </c>
      <c r="R349" s="439">
        <f t="shared" si="9"/>
        <v>327793560</v>
      </c>
      <c r="S349" s="324"/>
    </row>
    <row r="350" spans="1:19" ht="75">
      <c r="A350" s="327">
        <v>12</v>
      </c>
      <c r="B350" s="19" t="s">
        <v>141</v>
      </c>
      <c r="C350" s="327" t="s">
        <v>117</v>
      </c>
      <c r="D350" s="333">
        <v>1227</v>
      </c>
      <c r="E350" s="62"/>
      <c r="F350" s="408">
        <v>1214</v>
      </c>
      <c r="G350" s="379" t="s">
        <v>2348</v>
      </c>
      <c r="H350" s="324" t="s">
        <v>2360</v>
      </c>
      <c r="I350" s="40" t="s">
        <v>2334</v>
      </c>
      <c r="J350" s="40" t="s">
        <v>2333</v>
      </c>
      <c r="K350" s="455">
        <v>146830</v>
      </c>
      <c r="L350" s="455">
        <v>2870</v>
      </c>
      <c r="M350" s="455">
        <v>36290</v>
      </c>
      <c r="N350" s="480">
        <f t="shared" si="5"/>
        <v>18600</v>
      </c>
      <c r="O350" s="480">
        <f t="shared" si="6"/>
        <v>14320</v>
      </c>
      <c r="P350" s="481">
        <f t="shared" si="7"/>
        <v>218910</v>
      </c>
      <c r="Q350" s="439">
        <f t="shared" si="8"/>
        <v>268602570</v>
      </c>
      <c r="R350" s="439">
        <f t="shared" si="9"/>
        <v>265756740</v>
      </c>
      <c r="S350" s="324"/>
    </row>
    <row r="351" spans="1:19" ht="75">
      <c r="A351" s="327">
        <v>13</v>
      </c>
      <c r="B351" s="19" t="s">
        <v>142</v>
      </c>
      <c r="C351" s="327" t="s">
        <v>117</v>
      </c>
      <c r="D351" s="333">
        <v>537</v>
      </c>
      <c r="E351" s="62"/>
      <c r="F351" s="408">
        <v>610</v>
      </c>
      <c r="G351" s="379" t="s">
        <v>2348</v>
      </c>
      <c r="H351" s="324" t="s">
        <v>2361</v>
      </c>
      <c r="I351" s="40" t="s">
        <v>2334</v>
      </c>
      <c r="J351" s="40" t="s">
        <v>2333</v>
      </c>
      <c r="K351" s="455">
        <v>95380</v>
      </c>
      <c r="L351" s="455">
        <v>1870</v>
      </c>
      <c r="M351" s="455">
        <v>24950</v>
      </c>
      <c r="N351" s="480">
        <f t="shared" si="5"/>
        <v>12220</v>
      </c>
      <c r="O351" s="480">
        <f t="shared" si="6"/>
        <v>9410</v>
      </c>
      <c r="P351" s="481">
        <f t="shared" si="7"/>
        <v>143830</v>
      </c>
      <c r="Q351" s="439">
        <f t="shared" si="8"/>
        <v>77236710</v>
      </c>
      <c r="R351" s="439">
        <f t="shared" si="9"/>
        <v>87736300</v>
      </c>
      <c r="S351" s="324"/>
    </row>
    <row r="352" spans="1:19" ht="75">
      <c r="A352" s="327">
        <v>14</v>
      </c>
      <c r="B352" s="19" t="s">
        <v>143</v>
      </c>
      <c r="C352" s="327" t="s">
        <v>117</v>
      </c>
      <c r="D352" s="333">
        <v>113</v>
      </c>
      <c r="E352" s="62"/>
      <c r="F352" s="408">
        <v>0</v>
      </c>
      <c r="G352" s="379" t="s">
        <v>2348</v>
      </c>
      <c r="H352" s="324" t="s">
        <v>2362</v>
      </c>
      <c r="I352" s="40" t="s">
        <v>2334</v>
      </c>
      <c r="J352" s="40" t="s">
        <v>2333</v>
      </c>
      <c r="K352" s="455">
        <v>66480</v>
      </c>
      <c r="L352" s="455">
        <v>1300</v>
      </c>
      <c r="M352" s="455">
        <v>20410</v>
      </c>
      <c r="N352" s="480">
        <f t="shared" si="5"/>
        <v>8820</v>
      </c>
      <c r="O352" s="480">
        <f t="shared" si="6"/>
        <v>6790</v>
      </c>
      <c r="P352" s="481">
        <f t="shared" si="7"/>
        <v>103800</v>
      </c>
      <c r="Q352" s="439">
        <f t="shared" si="8"/>
        <v>11729400</v>
      </c>
      <c r="R352" s="439">
        <f t="shared" si="9"/>
        <v>0</v>
      </c>
      <c r="S352" s="324"/>
    </row>
    <row r="353" spans="1:19" ht="20.25" customHeight="1">
      <c r="A353" s="18"/>
      <c r="B353" s="20" t="s">
        <v>145</v>
      </c>
      <c r="C353" s="327"/>
      <c r="D353" s="333"/>
      <c r="E353" s="62"/>
      <c r="F353" s="408"/>
      <c r="G353" s="324"/>
      <c r="H353" s="324"/>
      <c r="I353" s="379"/>
      <c r="J353" s="379"/>
      <c r="K353" s="455"/>
      <c r="L353" s="455"/>
      <c r="M353" s="455"/>
      <c r="N353" s="455"/>
      <c r="O353" s="455"/>
      <c r="P353" s="455"/>
      <c r="Q353" s="455"/>
      <c r="R353" s="455"/>
      <c r="S353" s="324"/>
    </row>
    <row r="354" spans="1:19" ht="60">
      <c r="A354" s="327">
        <v>1</v>
      </c>
      <c r="B354" s="19" t="s">
        <v>146</v>
      </c>
      <c r="C354" s="327" t="s">
        <v>117</v>
      </c>
      <c r="D354" s="333">
        <v>87</v>
      </c>
      <c r="E354" s="68"/>
      <c r="F354" s="415">
        <v>87</v>
      </c>
      <c r="G354" s="40" t="s">
        <v>2363</v>
      </c>
      <c r="H354" s="40" t="s">
        <v>2364</v>
      </c>
      <c r="I354" s="40" t="s">
        <v>2334</v>
      </c>
      <c r="J354" s="40" t="s">
        <v>2333</v>
      </c>
      <c r="K354" s="461">
        <v>568590</v>
      </c>
      <c r="L354" s="461">
        <v>10810</v>
      </c>
      <c r="M354" s="461">
        <v>61240</v>
      </c>
      <c r="N354" s="480">
        <f t="shared" ref="N354:N364" si="10">ROUND((K354+L354+M354)*10%,-1)</f>
        <v>64060</v>
      </c>
      <c r="O354" s="480">
        <f t="shared" ref="O354:O364" si="11">ROUND((K354+L354+M354+N354)*7%,-1)</f>
        <v>49330</v>
      </c>
      <c r="P354" s="481">
        <f t="shared" ref="P354:P364" si="12">K354+L354+M354+N354+O354</f>
        <v>754030</v>
      </c>
      <c r="Q354" s="439">
        <f t="shared" ref="Q354:Q364" si="13">P354*D354</f>
        <v>65600610</v>
      </c>
      <c r="R354" s="439">
        <f t="shared" ref="R354:R364" si="14">P354*F354</f>
        <v>65600610</v>
      </c>
      <c r="S354" s="40"/>
    </row>
    <row r="355" spans="1:19" ht="60">
      <c r="A355" s="327">
        <v>2</v>
      </c>
      <c r="B355" s="19" t="s">
        <v>147</v>
      </c>
      <c r="C355" s="327" t="s">
        <v>117</v>
      </c>
      <c r="D355" s="333">
        <v>114</v>
      </c>
      <c r="E355" s="68"/>
      <c r="F355" s="415">
        <v>30</v>
      </c>
      <c r="G355" s="40" t="s">
        <v>2363</v>
      </c>
      <c r="H355" s="40" t="s">
        <v>2365</v>
      </c>
      <c r="I355" s="40" t="s">
        <v>2334</v>
      </c>
      <c r="J355" s="40" t="s">
        <v>2333</v>
      </c>
      <c r="K355" s="461">
        <v>380990</v>
      </c>
      <c r="L355" s="461">
        <v>7240</v>
      </c>
      <c r="M355" s="461">
        <v>58970</v>
      </c>
      <c r="N355" s="480">
        <f t="shared" si="10"/>
        <v>44720</v>
      </c>
      <c r="O355" s="480">
        <f t="shared" si="11"/>
        <v>34430</v>
      </c>
      <c r="P355" s="481">
        <f t="shared" si="12"/>
        <v>526350</v>
      </c>
      <c r="Q355" s="439">
        <f t="shared" si="13"/>
        <v>60003900</v>
      </c>
      <c r="R355" s="439">
        <f t="shared" si="14"/>
        <v>15790500</v>
      </c>
      <c r="S355" s="40"/>
    </row>
    <row r="356" spans="1:19" ht="60">
      <c r="A356" s="327">
        <v>3</v>
      </c>
      <c r="B356" s="19" t="s">
        <v>148</v>
      </c>
      <c r="C356" s="327" t="s">
        <v>117</v>
      </c>
      <c r="D356" s="333">
        <v>32</v>
      </c>
      <c r="E356" s="68"/>
      <c r="F356" s="415">
        <v>45</v>
      </c>
      <c r="G356" s="40" t="s">
        <v>2363</v>
      </c>
      <c r="H356" s="40" t="s">
        <v>2366</v>
      </c>
      <c r="I356" s="40" t="s">
        <v>2334</v>
      </c>
      <c r="J356" s="40" t="s">
        <v>2333</v>
      </c>
      <c r="K356" s="461">
        <v>292520</v>
      </c>
      <c r="L356" s="461">
        <v>5560</v>
      </c>
      <c r="M356" s="461">
        <v>36290</v>
      </c>
      <c r="N356" s="480">
        <f t="shared" si="10"/>
        <v>33440</v>
      </c>
      <c r="O356" s="480">
        <f t="shared" si="11"/>
        <v>25750</v>
      </c>
      <c r="P356" s="481">
        <f t="shared" si="12"/>
        <v>393560</v>
      </c>
      <c r="Q356" s="439">
        <f t="shared" si="13"/>
        <v>12593920</v>
      </c>
      <c r="R356" s="439">
        <f t="shared" si="14"/>
        <v>17710200</v>
      </c>
      <c r="S356" s="40"/>
    </row>
    <row r="357" spans="1:19" ht="60">
      <c r="A357" s="327">
        <v>4</v>
      </c>
      <c r="B357" s="19" t="s">
        <v>149</v>
      </c>
      <c r="C357" s="327" t="s">
        <v>117</v>
      </c>
      <c r="D357" s="333">
        <v>214</v>
      </c>
      <c r="E357" s="68"/>
      <c r="F357" s="415">
        <v>147</v>
      </c>
      <c r="G357" s="40" t="s">
        <v>2363</v>
      </c>
      <c r="H357" s="40" t="s">
        <v>2367</v>
      </c>
      <c r="I357" s="40" t="s">
        <v>2334</v>
      </c>
      <c r="J357" s="40" t="s">
        <v>2333</v>
      </c>
      <c r="K357" s="461">
        <v>211540</v>
      </c>
      <c r="L357" s="461">
        <v>4020</v>
      </c>
      <c r="M357" s="461">
        <v>34020</v>
      </c>
      <c r="N357" s="480">
        <f t="shared" si="10"/>
        <v>24960</v>
      </c>
      <c r="O357" s="480">
        <f t="shared" si="11"/>
        <v>19220</v>
      </c>
      <c r="P357" s="481">
        <f t="shared" si="12"/>
        <v>293760</v>
      </c>
      <c r="Q357" s="439">
        <f t="shared" si="13"/>
        <v>62864640</v>
      </c>
      <c r="R357" s="439">
        <f t="shared" si="14"/>
        <v>43182720</v>
      </c>
      <c r="S357" s="40"/>
    </row>
    <row r="358" spans="1:19" ht="60">
      <c r="A358" s="327">
        <v>5</v>
      </c>
      <c r="B358" s="19" t="s">
        <v>150</v>
      </c>
      <c r="C358" s="327" t="s">
        <v>117</v>
      </c>
      <c r="D358" s="333">
        <v>43</v>
      </c>
      <c r="E358" s="68"/>
      <c r="F358" s="415">
        <v>20</v>
      </c>
      <c r="G358" s="40" t="s">
        <v>2363</v>
      </c>
      <c r="H358" s="40" t="s">
        <v>2368</v>
      </c>
      <c r="I358" s="40" t="s">
        <v>2334</v>
      </c>
      <c r="J358" s="40" t="s">
        <v>2333</v>
      </c>
      <c r="K358" s="461">
        <v>148280</v>
      </c>
      <c r="L358" s="461">
        <v>2820</v>
      </c>
      <c r="M358" s="461">
        <v>25850</v>
      </c>
      <c r="N358" s="480">
        <f t="shared" si="10"/>
        <v>17700</v>
      </c>
      <c r="O358" s="480">
        <f t="shared" si="11"/>
        <v>13630</v>
      </c>
      <c r="P358" s="481">
        <f t="shared" si="12"/>
        <v>208280</v>
      </c>
      <c r="Q358" s="439">
        <f t="shared" si="13"/>
        <v>8956040</v>
      </c>
      <c r="R358" s="439">
        <f t="shared" si="14"/>
        <v>4165600</v>
      </c>
      <c r="S358" s="40"/>
    </row>
    <row r="359" spans="1:19" ht="60">
      <c r="A359" s="327">
        <v>6</v>
      </c>
      <c r="B359" s="19" t="s">
        <v>151</v>
      </c>
      <c r="C359" s="327" t="s">
        <v>117</v>
      </c>
      <c r="D359" s="333">
        <v>333</v>
      </c>
      <c r="E359" s="68"/>
      <c r="F359" s="415">
        <v>333</v>
      </c>
      <c r="G359" s="40" t="s">
        <v>2363</v>
      </c>
      <c r="H359" s="40" t="s">
        <v>2369</v>
      </c>
      <c r="I359" s="40" t="s">
        <v>2334</v>
      </c>
      <c r="J359" s="40" t="s">
        <v>2333</v>
      </c>
      <c r="K359" s="461">
        <v>108380</v>
      </c>
      <c r="L359" s="461">
        <v>2060</v>
      </c>
      <c r="M359" s="461">
        <v>22450</v>
      </c>
      <c r="N359" s="480">
        <f t="shared" si="10"/>
        <v>13290</v>
      </c>
      <c r="O359" s="480">
        <f t="shared" si="11"/>
        <v>10230</v>
      </c>
      <c r="P359" s="481">
        <f t="shared" si="12"/>
        <v>156410</v>
      </c>
      <c r="Q359" s="439">
        <f t="shared" si="13"/>
        <v>52084530</v>
      </c>
      <c r="R359" s="439">
        <f t="shared" si="14"/>
        <v>52084530</v>
      </c>
      <c r="S359" s="40"/>
    </row>
    <row r="360" spans="1:19" ht="60">
      <c r="A360" s="327">
        <v>7</v>
      </c>
      <c r="B360" s="19" t="s">
        <v>152</v>
      </c>
      <c r="C360" s="327" t="s">
        <v>117</v>
      </c>
      <c r="D360" s="333">
        <v>437</v>
      </c>
      <c r="E360" s="68"/>
      <c r="F360" s="415">
        <v>384</v>
      </c>
      <c r="G360" s="40" t="s">
        <v>2363</v>
      </c>
      <c r="H360" s="40" t="s">
        <v>2370</v>
      </c>
      <c r="I360" s="40" t="s">
        <v>2334</v>
      </c>
      <c r="J360" s="40" t="s">
        <v>2333</v>
      </c>
      <c r="K360" s="461">
        <v>78330</v>
      </c>
      <c r="L360" s="461">
        <v>1490</v>
      </c>
      <c r="M360" s="461">
        <v>16840</v>
      </c>
      <c r="N360" s="480">
        <f t="shared" si="10"/>
        <v>9670</v>
      </c>
      <c r="O360" s="480">
        <f t="shared" si="11"/>
        <v>7440</v>
      </c>
      <c r="P360" s="481">
        <f t="shared" si="12"/>
        <v>113770</v>
      </c>
      <c r="Q360" s="439">
        <f t="shared" si="13"/>
        <v>49717490</v>
      </c>
      <c r="R360" s="439">
        <f t="shared" si="14"/>
        <v>43687680</v>
      </c>
      <c r="S360" s="40"/>
    </row>
    <row r="361" spans="1:19" ht="60">
      <c r="A361" s="327">
        <v>8</v>
      </c>
      <c r="B361" s="19" t="s">
        <v>153</v>
      </c>
      <c r="C361" s="327" t="s">
        <v>117</v>
      </c>
      <c r="D361" s="333">
        <v>884</v>
      </c>
      <c r="E361" s="68"/>
      <c r="F361" s="415">
        <v>569</v>
      </c>
      <c r="G361" s="40" t="s">
        <v>2363</v>
      </c>
      <c r="H361" s="40" t="s">
        <v>2371</v>
      </c>
      <c r="I361" s="40" t="s">
        <v>2334</v>
      </c>
      <c r="J361" s="40" t="s">
        <v>2333</v>
      </c>
      <c r="K361" s="461">
        <v>55800</v>
      </c>
      <c r="L361" s="461">
        <v>1100</v>
      </c>
      <c r="M361" s="461">
        <v>11300</v>
      </c>
      <c r="N361" s="480">
        <f t="shared" si="10"/>
        <v>6820</v>
      </c>
      <c r="O361" s="480">
        <f t="shared" si="11"/>
        <v>5250</v>
      </c>
      <c r="P361" s="481">
        <f t="shared" si="12"/>
        <v>80270</v>
      </c>
      <c r="Q361" s="439">
        <f t="shared" si="13"/>
        <v>70958680</v>
      </c>
      <c r="R361" s="439">
        <f t="shared" si="14"/>
        <v>45673630</v>
      </c>
      <c r="S361" s="40"/>
    </row>
    <row r="362" spans="1:19" ht="60">
      <c r="A362" s="327">
        <v>9</v>
      </c>
      <c r="B362" s="19" t="s">
        <v>154</v>
      </c>
      <c r="C362" s="327" t="s">
        <v>117</v>
      </c>
      <c r="D362" s="333">
        <v>661</v>
      </c>
      <c r="E362" s="68"/>
      <c r="F362" s="415">
        <v>593</v>
      </c>
      <c r="G362" s="40" t="s">
        <v>2363</v>
      </c>
      <c r="H362" s="40" t="s">
        <v>2372</v>
      </c>
      <c r="I362" s="40" t="s">
        <v>2334</v>
      </c>
      <c r="J362" s="40" t="s">
        <v>2333</v>
      </c>
      <c r="K362" s="461">
        <v>37790</v>
      </c>
      <c r="L362" s="461">
        <v>720</v>
      </c>
      <c r="M362" s="461">
        <v>9750</v>
      </c>
      <c r="N362" s="480">
        <f t="shared" si="10"/>
        <v>4830</v>
      </c>
      <c r="O362" s="480">
        <f t="shared" si="11"/>
        <v>3720</v>
      </c>
      <c r="P362" s="481">
        <f t="shared" si="12"/>
        <v>56810</v>
      </c>
      <c r="Q362" s="439">
        <f t="shared" si="13"/>
        <v>37551410</v>
      </c>
      <c r="R362" s="439">
        <f t="shared" si="14"/>
        <v>33688330</v>
      </c>
      <c r="S362" s="40"/>
    </row>
    <row r="363" spans="1:19" ht="60">
      <c r="A363" s="327">
        <v>10</v>
      </c>
      <c r="B363" s="19" t="s">
        <v>155</v>
      </c>
      <c r="C363" s="327" t="s">
        <v>117</v>
      </c>
      <c r="D363" s="333">
        <v>80</v>
      </c>
      <c r="E363" s="68"/>
      <c r="F363" s="415">
        <v>80</v>
      </c>
      <c r="G363" s="40" t="s">
        <v>2363</v>
      </c>
      <c r="H363" s="40" t="s">
        <v>2373</v>
      </c>
      <c r="I363" s="40" t="s">
        <v>2334</v>
      </c>
      <c r="J363" s="40" t="s">
        <v>2333</v>
      </c>
      <c r="K363" s="461">
        <v>22810</v>
      </c>
      <c r="L363" s="461">
        <v>440</v>
      </c>
      <c r="M363" s="461">
        <v>6350</v>
      </c>
      <c r="N363" s="480">
        <f t="shared" si="10"/>
        <v>2960</v>
      </c>
      <c r="O363" s="480">
        <f t="shared" si="11"/>
        <v>2280</v>
      </c>
      <c r="P363" s="481">
        <f t="shared" si="12"/>
        <v>34840</v>
      </c>
      <c r="Q363" s="439">
        <f t="shared" si="13"/>
        <v>2787200</v>
      </c>
      <c r="R363" s="439">
        <f t="shared" si="14"/>
        <v>2787200</v>
      </c>
      <c r="S363" s="40"/>
    </row>
    <row r="364" spans="1:19" ht="60">
      <c r="A364" s="327">
        <v>11</v>
      </c>
      <c r="B364" s="19" t="s">
        <v>156</v>
      </c>
      <c r="C364" s="327" t="s">
        <v>117</v>
      </c>
      <c r="D364" s="333">
        <v>379</v>
      </c>
      <c r="E364" s="68"/>
      <c r="F364" s="415">
        <v>240</v>
      </c>
      <c r="G364" s="40" t="s">
        <v>2363</v>
      </c>
      <c r="H364" s="40" t="s">
        <v>2374</v>
      </c>
      <c r="I364" s="40" t="s">
        <v>2334</v>
      </c>
      <c r="J364" s="40" t="s">
        <v>2333</v>
      </c>
      <c r="K364" s="461">
        <v>15540</v>
      </c>
      <c r="L364" s="461">
        <v>300</v>
      </c>
      <c r="M364" s="461">
        <v>5500</v>
      </c>
      <c r="N364" s="480">
        <f t="shared" si="10"/>
        <v>2130</v>
      </c>
      <c r="O364" s="480">
        <f t="shared" si="11"/>
        <v>1640</v>
      </c>
      <c r="P364" s="481">
        <f t="shared" si="12"/>
        <v>25110</v>
      </c>
      <c r="Q364" s="439">
        <f t="shared" si="13"/>
        <v>9516690</v>
      </c>
      <c r="R364" s="439">
        <f t="shared" si="14"/>
        <v>6026400</v>
      </c>
      <c r="S364" s="40"/>
    </row>
    <row r="365" spans="1:19">
      <c r="A365" s="269"/>
      <c r="B365" s="271" t="s">
        <v>2292</v>
      </c>
      <c r="C365" s="270"/>
      <c r="D365" s="333"/>
      <c r="E365" s="68"/>
      <c r="F365" s="415"/>
      <c r="G365" s="40"/>
      <c r="H365" s="40"/>
      <c r="I365" s="40"/>
      <c r="J365" s="40"/>
      <c r="K365" s="461"/>
      <c r="L365" s="461"/>
      <c r="M365" s="461"/>
      <c r="N365" s="461"/>
      <c r="O365" s="461"/>
      <c r="P365" s="461"/>
      <c r="Q365" s="461"/>
      <c r="R365" s="461"/>
      <c r="S365" s="40"/>
    </row>
    <row r="366" spans="1:19">
      <c r="A366" s="18">
        <v>1</v>
      </c>
      <c r="B366" s="19" t="s">
        <v>2293</v>
      </c>
      <c r="C366" s="327" t="s">
        <v>117</v>
      </c>
      <c r="D366" s="338">
        <v>1400</v>
      </c>
      <c r="E366" s="202"/>
      <c r="F366" s="418">
        <v>1260</v>
      </c>
      <c r="G366" s="203"/>
      <c r="H366" s="203"/>
      <c r="I366" s="203"/>
      <c r="J366" s="203" t="s">
        <v>2333</v>
      </c>
      <c r="K366" s="464">
        <v>69360</v>
      </c>
      <c r="L366" s="464">
        <v>2080</v>
      </c>
      <c r="M366" s="464">
        <v>32430</v>
      </c>
      <c r="N366" s="480">
        <f>ROUND((K366+L366+M366)*10%,-1)</f>
        <v>10390</v>
      </c>
      <c r="O366" s="480">
        <f>ROUND((K366+L366+M366+N366)*7%,-1)</f>
        <v>8000</v>
      </c>
      <c r="P366" s="481">
        <f>K366+L366+M366+N366+O366</f>
        <v>122260</v>
      </c>
      <c r="Q366" s="439">
        <f>P366*D366</f>
        <v>171164000</v>
      </c>
      <c r="R366" s="439">
        <f>P366*F366</f>
        <v>154047600</v>
      </c>
      <c r="S366" s="203"/>
    </row>
    <row r="367" spans="1:19">
      <c r="A367" s="209" t="s">
        <v>144</v>
      </c>
      <c r="B367" s="210" t="s">
        <v>158</v>
      </c>
      <c r="C367" s="209"/>
      <c r="D367" s="331"/>
      <c r="E367" s="211"/>
      <c r="F367" s="419"/>
      <c r="G367" s="211"/>
      <c r="H367" s="211"/>
      <c r="I367" s="211"/>
      <c r="J367" s="211"/>
      <c r="K367" s="465"/>
      <c r="L367" s="465"/>
      <c r="M367" s="465"/>
      <c r="N367" s="465"/>
      <c r="O367" s="465"/>
      <c r="P367" s="465"/>
      <c r="Q367" s="465"/>
      <c r="R367" s="465"/>
      <c r="S367" s="211"/>
    </row>
    <row r="368" spans="1:19" ht="43.5" customHeight="1">
      <c r="A368" s="15">
        <v>1</v>
      </c>
      <c r="B368" s="16" t="s">
        <v>159</v>
      </c>
      <c r="C368" s="17" t="s">
        <v>7</v>
      </c>
      <c r="D368" s="332">
        <v>1</v>
      </c>
      <c r="E368" s="339"/>
      <c r="F368" s="421">
        <v>1</v>
      </c>
      <c r="G368" s="340"/>
      <c r="H368" s="340"/>
      <c r="I368" s="939" t="s">
        <v>2332</v>
      </c>
      <c r="J368" s="44" t="s">
        <v>2333</v>
      </c>
      <c r="K368" s="467">
        <v>32648160</v>
      </c>
      <c r="L368" s="467">
        <v>812650</v>
      </c>
      <c r="M368" s="467">
        <v>4365900</v>
      </c>
      <c r="N368" s="480">
        <f>ROUND((K368+L368+M368)*10%,-1)</f>
        <v>3782670</v>
      </c>
      <c r="O368" s="480">
        <f>ROUND((K368+L368+M368+N368)*7%,-1)</f>
        <v>2912660</v>
      </c>
      <c r="P368" s="481">
        <f>K368+L368+M368+N368+O368</f>
        <v>44522040</v>
      </c>
      <c r="Q368" s="439">
        <f>P368*D368</f>
        <v>44522040</v>
      </c>
      <c r="R368" s="439">
        <f>P368*F368</f>
        <v>44522040</v>
      </c>
      <c r="S368" s="340"/>
    </row>
    <row r="369" spans="1:19" ht="45">
      <c r="A369" s="18"/>
      <c r="B369" s="19" t="s">
        <v>160</v>
      </c>
      <c r="C369" s="327" t="s">
        <v>8</v>
      </c>
      <c r="D369" s="333">
        <v>1</v>
      </c>
      <c r="E369" s="68"/>
      <c r="F369" s="415">
        <v>1</v>
      </c>
      <c r="G369" s="40"/>
      <c r="H369" s="40"/>
      <c r="I369" s="40"/>
      <c r="J369" s="40"/>
      <c r="K369" s="461"/>
      <c r="L369" s="461"/>
      <c r="M369" s="461"/>
      <c r="N369" s="461"/>
      <c r="O369" s="461"/>
      <c r="P369" s="461"/>
      <c r="Q369" s="461"/>
      <c r="R369" s="461"/>
      <c r="S369" s="40"/>
    </row>
    <row r="370" spans="1:19">
      <c r="A370" s="18"/>
      <c r="B370" s="19" t="s">
        <v>161</v>
      </c>
      <c r="C370" s="327"/>
      <c r="D370" s="333"/>
      <c r="E370" s="68"/>
      <c r="F370" s="415"/>
      <c r="G370" s="40"/>
      <c r="H370" s="40"/>
      <c r="I370" s="40"/>
      <c r="J370" s="40"/>
      <c r="K370" s="461"/>
      <c r="L370" s="461"/>
      <c r="M370" s="461"/>
      <c r="N370" s="461"/>
      <c r="O370" s="461"/>
      <c r="P370" s="461"/>
      <c r="Q370" s="461"/>
      <c r="R370" s="461"/>
      <c r="S370" s="40"/>
    </row>
    <row r="371" spans="1:19">
      <c r="A371" s="18"/>
      <c r="B371" s="19" t="s">
        <v>162</v>
      </c>
      <c r="C371" s="327" t="s">
        <v>8</v>
      </c>
      <c r="D371" s="333">
        <v>1</v>
      </c>
      <c r="E371" s="68"/>
      <c r="F371" s="415">
        <v>1</v>
      </c>
      <c r="G371" s="40"/>
      <c r="H371" s="40"/>
      <c r="I371" s="40"/>
      <c r="J371" s="40"/>
      <c r="K371" s="461"/>
      <c r="L371" s="461"/>
      <c r="M371" s="461"/>
      <c r="N371" s="461"/>
      <c r="O371" s="461"/>
      <c r="P371" s="461"/>
      <c r="Q371" s="461"/>
      <c r="R371" s="461"/>
      <c r="S371" s="40"/>
    </row>
    <row r="372" spans="1:19">
      <c r="A372" s="18"/>
      <c r="B372" s="19" t="s">
        <v>24</v>
      </c>
      <c r="C372" s="327" t="s">
        <v>8</v>
      </c>
      <c r="D372" s="333">
        <v>3</v>
      </c>
      <c r="E372" s="68"/>
      <c r="F372" s="415">
        <v>3</v>
      </c>
      <c r="G372" s="40"/>
      <c r="H372" s="40"/>
      <c r="I372" s="40"/>
      <c r="J372" s="40"/>
      <c r="K372" s="461"/>
      <c r="L372" s="461"/>
      <c r="M372" s="461"/>
      <c r="N372" s="461"/>
      <c r="O372" s="461"/>
      <c r="P372" s="461"/>
      <c r="Q372" s="461"/>
      <c r="R372" s="461"/>
      <c r="S372" s="40"/>
    </row>
    <row r="373" spans="1:19">
      <c r="A373" s="18"/>
      <c r="B373" s="19" t="s">
        <v>163</v>
      </c>
      <c r="C373" s="327" t="s">
        <v>8</v>
      </c>
      <c r="D373" s="333">
        <v>3</v>
      </c>
      <c r="E373" s="68"/>
      <c r="F373" s="415">
        <v>3</v>
      </c>
      <c r="G373" s="40"/>
      <c r="H373" s="40"/>
      <c r="I373" s="40"/>
      <c r="J373" s="40"/>
      <c r="K373" s="461"/>
      <c r="L373" s="461"/>
      <c r="M373" s="461"/>
      <c r="N373" s="461"/>
      <c r="O373" s="461"/>
      <c r="P373" s="461"/>
      <c r="Q373" s="461"/>
      <c r="R373" s="461"/>
      <c r="S373" s="40"/>
    </row>
    <row r="374" spans="1:19">
      <c r="A374" s="18"/>
      <c r="B374" s="19" t="s">
        <v>164</v>
      </c>
      <c r="C374" s="327"/>
      <c r="D374" s="333"/>
      <c r="E374" s="68"/>
      <c r="F374" s="415"/>
      <c r="G374" s="40"/>
      <c r="H374" s="40"/>
      <c r="I374" s="40"/>
      <c r="J374" s="40"/>
      <c r="K374" s="461"/>
      <c r="L374" s="461"/>
      <c r="M374" s="461"/>
      <c r="N374" s="461"/>
      <c r="O374" s="461"/>
      <c r="P374" s="461"/>
      <c r="Q374" s="461"/>
      <c r="R374" s="461"/>
      <c r="S374" s="40"/>
    </row>
    <row r="375" spans="1:19">
      <c r="A375" s="18"/>
      <c r="B375" s="19" t="s">
        <v>165</v>
      </c>
      <c r="C375" s="327" t="s">
        <v>8</v>
      </c>
      <c r="D375" s="333">
        <v>2</v>
      </c>
      <c r="E375" s="68"/>
      <c r="F375" s="415">
        <v>2</v>
      </c>
      <c r="G375" s="40"/>
      <c r="H375" s="40"/>
      <c r="I375" s="40"/>
      <c r="J375" s="40"/>
      <c r="K375" s="461"/>
      <c r="L375" s="461"/>
      <c r="M375" s="461"/>
      <c r="N375" s="461"/>
      <c r="O375" s="461"/>
      <c r="P375" s="461"/>
      <c r="Q375" s="461"/>
      <c r="R375" s="461"/>
      <c r="S375" s="40"/>
    </row>
    <row r="376" spans="1:19">
      <c r="A376" s="18"/>
      <c r="B376" s="19" t="s">
        <v>166</v>
      </c>
      <c r="C376" s="327" t="s">
        <v>8</v>
      </c>
      <c r="D376" s="333">
        <v>7</v>
      </c>
      <c r="E376" s="68"/>
      <c r="F376" s="415">
        <v>7</v>
      </c>
      <c r="G376" s="40"/>
      <c r="H376" s="40"/>
      <c r="I376" s="40"/>
      <c r="J376" s="40"/>
      <c r="K376" s="461"/>
      <c r="L376" s="461"/>
      <c r="M376" s="461"/>
      <c r="N376" s="461"/>
      <c r="O376" s="461"/>
      <c r="P376" s="461"/>
      <c r="Q376" s="461"/>
      <c r="R376" s="461"/>
      <c r="S376" s="40"/>
    </row>
    <row r="377" spans="1:19">
      <c r="A377" s="18"/>
      <c r="B377" s="19" t="s">
        <v>167</v>
      </c>
      <c r="C377" s="327" t="s">
        <v>8</v>
      </c>
      <c r="D377" s="333">
        <v>19</v>
      </c>
      <c r="E377" s="68"/>
      <c r="F377" s="415">
        <v>19</v>
      </c>
      <c r="G377" s="40"/>
      <c r="H377" s="40"/>
      <c r="I377" s="40"/>
      <c r="J377" s="40"/>
      <c r="K377" s="461"/>
      <c r="L377" s="461"/>
      <c r="M377" s="461"/>
      <c r="N377" s="461"/>
      <c r="O377" s="461"/>
      <c r="P377" s="461"/>
      <c r="Q377" s="461"/>
      <c r="R377" s="461"/>
      <c r="S377" s="40"/>
    </row>
    <row r="378" spans="1:19">
      <c r="A378" s="18"/>
      <c r="B378" s="19" t="s">
        <v>168</v>
      </c>
      <c r="C378" s="327" t="s">
        <v>8</v>
      </c>
      <c r="D378" s="333">
        <v>1</v>
      </c>
      <c r="E378" s="68"/>
      <c r="F378" s="415">
        <v>1</v>
      </c>
      <c r="G378" s="40"/>
      <c r="H378" s="40"/>
      <c r="I378" s="40"/>
      <c r="J378" s="40"/>
      <c r="K378" s="461"/>
      <c r="L378" s="461"/>
      <c r="M378" s="461"/>
      <c r="N378" s="461"/>
      <c r="O378" s="461"/>
      <c r="P378" s="461"/>
      <c r="Q378" s="461"/>
      <c r="R378" s="461"/>
      <c r="S378" s="40"/>
    </row>
    <row r="379" spans="1:19">
      <c r="A379" s="18"/>
      <c r="B379" s="19" t="s">
        <v>169</v>
      </c>
      <c r="C379" s="327"/>
      <c r="D379" s="333"/>
      <c r="E379" s="68"/>
      <c r="F379" s="415"/>
      <c r="G379" s="40"/>
      <c r="H379" s="40"/>
      <c r="I379" s="40"/>
      <c r="J379" s="40"/>
      <c r="K379" s="461"/>
      <c r="L379" s="461"/>
      <c r="M379" s="461"/>
      <c r="N379" s="461"/>
      <c r="O379" s="461"/>
      <c r="P379" s="461"/>
      <c r="Q379" s="461"/>
      <c r="R379" s="461"/>
      <c r="S379" s="40"/>
    </row>
    <row r="380" spans="1:19">
      <c r="A380" s="18"/>
      <c r="B380" s="19" t="s">
        <v>170</v>
      </c>
      <c r="C380" s="327" t="s">
        <v>8</v>
      </c>
      <c r="D380" s="333">
        <v>29</v>
      </c>
      <c r="E380" s="68"/>
      <c r="F380" s="415">
        <v>29</v>
      </c>
      <c r="G380" s="40"/>
      <c r="H380" s="40"/>
      <c r="I380" s="40"/>
      <c r="J380" s="40"/>
      <c r="K380" s="461"/>
      <c r="L380" s="461"/>
      <c r="M380" s="461"/>
      <c r="N380" s="461"/>
      <c r="O380" s="461"/>
      <c r="P380" s="461"/>
      <c r="Q380" s="461"/>
      <c r="R380" s="461"/>
      <c r="S380" s="40"/>
    </row>
    <row r="381" spans="1:19">
      <c r="A381" s="18"/>
      <c r="B381" s="19" t="s">
        <v>171</v>
      </c>
      <c r="C381" s="327" t="s">
        <v>8</v>
      </c>
      <c r="D381" s="333">
        <v>1</v>
      </c>
      <c r="E381" s="68"/>
      <c r="F381" s="415">
        <v>1</v>
      </c>
      <c r="G381" s="40"/>
      <c r="H381" s="40"/>
      <c r="I381" s="40"/>
      <c r="J381" s="40"/>
      <c r="K381" s="461"/>
      <c r="L381" s="461"/>
      <c r="M381" s="461"/>
      <c r="N381" s="461"/>
      <c r="O381" s="461"/>
      <c r="P381" s="461"/>
      <c r="Q381" s="461"/>
      <c r="R381" s="461"/>
      <c r="S381" s="40"/>
    </row>
    <row r="382" spans="1:19">
      <c r="A382" s="18"/>
      <c r="B382" s="19" t="s">
        <v>172</v>
      </c>
      <c r="C382" s="327" t="s">
        <v>78</v>
      </c>
      <c r="D382" s="333">
        <v>1</v>
      </c>
      <c r="E382" s="68"/>
      <c r="F382" s="415">
        <v>1</v>
      </c>
      <c r="G382" s="40"/>
      <c r="H382" s="40"/>
      <c r="I382" s="40"/>
      <c r="J382" s="40"/>
      <c r="K382" s="461"/>
      <c r="L382" s="461"/>
      <c r="M382" s="461"/>
      <c r="N382" s="461"/>
      <c r="O382" s="461"/>
      <c r="P382" s="461"/>
      <c r="Q382" s="461"/>
      <c r="R382" s="461"/>
      <c r="S382" s="40"/>
    </row>
    <row r="383" spans="1:19">
      <c r="A383" s="18"/>
      <c r="B383" s="19" t="s">
        <v>173</v>
      </c>
      <c r="C383" s="327" t="s">
        <v>8</v>
      </c>
      <c r="D383" s="333">
        <v>1</v>
      </c>
      <c r="E383" s="68"/>
      <c r="F383" s="415">
        <v>1</v>
      </c>
      <c r="G383" s="40"/>
      <c r="H383" s="40"/>
      <c r="I383" s="40"/>
      <c r="J383" s="40"/>
      <c r="K383" s="461"/>
      <c r="L383" s="461"/>
      <c r="M383" s="461"/>
      <c r="N383" s="461"/>
      <c r="O383" s="461"/>
      <c r="P383" s="461"/>
      <c r="Q383" s="461"/>
      <c r="R383" s="461"/>
      <c r="S383" s="40"/>
    </row>
    <row r="384" spans="1:19" ht="30">
      <c r="A384" s="18"/>
      <c r="B384" s="19" t="s">
        <v>174</v>
      </c>
      <c r="C384" s="327" t="s">
        <v>17</v>
      </c>
      <c r="D384" s="333">
        <v>1</v>
      </c>
      <c r="E384" s="68"/>
      <c r="F384" s="415">
        <v>1</v>
      </c>
      <c r="G384" s="40"/>
      <c r="H384" s="40"/>
      <c r="I384" s="40"/>
      <c r="J384" s="40"/>
      <c r="K384" s="461"/>
      <c r="L384" s="461"/>
      <c r="M384" s="461"/>
      <c r="N384" s="461"/>
      <c r="O384" s="461"/>
      <c r="P384" s="461"/>
      <c r="Q384" s="461"/>
      <c r="R384" s="461"/>
      <c r="S384" s="40"/>
    </row>
    <row r="385" spans="1:19">
      <c r="A385" s="18"/>
      <c r="B385" s="19" t="s">
        <v>175</v>
      </c>
      <c r="C385" s="327" t="s">
        <v>17</v>
      </c>
      <c r="D385" s="333">
        <v>1</v>
      </c>
      <c r="E385" s="68"/>
      <c r="F385" s="415">
        <v>1</v>
      </c>
      <c r="G385" s="40"/>
      <c r="H385" s="40"/>
      <c r="I385" s="40"/>
      <c r="J385" s="40"/>
      <c r="K385" s="461"/>
      <c r="L385" s="461"/>
      <c r="M385" s="461"/>
      <c r="N385" s="461"/>
      <c r="O385" s="461"/>
      <c r="P385" s="461"/>
      <c r="Q385" s="461"/>
      <c r="R385" s="461"/>
      <c r="S385" s="40"/>
    </row>
    <row r="386" spans="1:19" ht="45">
      <c r="A386" s="18"/>
      <c r="B386" s="19" t="s">
        <v>176</v>
      </c>
      <c r="C386" s="327" t="s">
        <v>78</v>
      </c>
      <c r="D386" s="333">
        <v>1</v>
      </c>
      <c r="E386" s="68"/>
      <c r="F386" s="415">
        <v>1</v>
      </c>
      <c r="G386" s="40"/>
      <c r="H386" s="40"/>
      <c r="I386" s="40"/>
      <c r="J386" s="40"/>
      <c r="K386" s="461"/>
      <c r="L386" s="461"/>
      <c r="M386" s="461"/>
      <c r="N386" s="461"/>
      <c r="O386" s="461"/>
      <c r="P386" s="461"/>
      <c r="Q386" s="461"/>
      <c r="R386" s="461"/>
      <c r="S386" s="40"/>
    </row>
    <row r="387" spans="1:19" ht="39.75" customHeight="1">
      <c r="A387" s="18">
        <v>2</v>
      </c>
      <c r="B387" s="19" t="s">
        <v>177</v>
      </c>
      <c r="C387" s="327" t="s">
        <v>7</v>
      </c>
      <c r="D387" s="333">
        <v>1</v>
      </c>
      <c r="E387" s="69"/>
      <c r="F387" s="416">
        <v>1</v>
      </c>
      <c r="G387" s="41"/>
      <c r="H387" s="41"/>
      <c r="I387" s="18" t="s">
        <v>2332</v>
      </c>
      <c r="J387" s="83" t="s">
        <v>2333</v>
      </c>
      <c r="K387" s="922">
        <v>33295860</v>
      </c>
      <c r="L387" s="922">
        <v>815450</v>
      </c>
      <c r="M387" s="922">
        <v>4365900</v>
      </c>
      <c r="N387" s="480">
        <f>ROUND((K387+L387+M387)*10%,-1)</f>
        <v>3847720</v>
      </c>
      <c r="O387" s="480">
        <f>ROUND((K387+L387+M387+N387)*7%,-1)</f>
        <v>2962750</v>
      </c>
      <c r="P387" s="481">
        <f>K387+L387+M387+N387+O387</f>
        <v>45287680</v>
      </c>
      <c r="Q387" s="439">
        <f>P387*D387</f>
        <v>45287680</v>
      </c>
      <c r="R387" s="439">
        <f>P387*F387</f>
        <v>45287680</v>
      </c>
      <c r="S387" s="41"/>
    </row>
    <row r="388" spans="1:19" ht="45">
      <c r="A388" s="18"/>
      <c r="B388" s="19" t="s">
        <v>160</v>
      </c>
      <c r="C388" s="327" t="s">
        <v>8</v>
      </c>
      <c r="D388" s="333">
        <v>1</v>
      </c>
      <c r="E388" s="66"/>
      <c r="F388" s="413">
        <v>1</v>
      </c>
      <c r="G388" s="39"/>
      <c r="H388" s="39"/>
      <c r="I388" s="39"/>
      <c r="J388" s="39"/>
      <c r="K388" s="461"/>
      <c r="L388" s="461"/>
      <c r="M388" s="461"/>
      <c r="N388" s="459"/>
      <c r="O388" s="459"/>
      <c r="P388" s="459"/>
      <c r="Q388" s="461"/>
      <c r="R388" s="461"/>
      <c r="S388" s="39"/>
    </row>
    <row r="389" spans="1:19">
      <c r="A389" s="18"/>
      <c r="B389" s="19" t="s">
        <v>161</v>
      </c>
      <c r="C389" s="327"/>
      <c r="D389" s="333"/>
      <c r="E389" s="62"/>
      <c r="F389" s="408"/>
      <c r="G389" s="324"/>
      <c r="H389" s="324"/>
      <c r="I389" s="379"/>
      <c r="J389" s="379"/>
      <c r="K389" s="455"/>
      <c r="L389" s="455"/>
      <c r="M389" s="455"/>
      <c r="N389" s="455"/>
      <c r="O389" s="455"/>
      <c r="P389" s="455"/>
      <c r="Q389" s="455"/>
      <c r="R389" s="455"/>
      <c r="S389" s="324"/>
    </row>
    <row r="390" spans="1:19">
      <c r="A390" s="18"/>
      <c r="B390" s="19" t="s">
        <v>178</v>
      </c>
      <c r="C390" s="327" t="s">
        <v>8</v>
      </c>
      <c r="D390" s="333">
        <v>1</v>
      </c>
      <c r="E390" s="67"/>
      <c r="F390" s="414">
        <v>1</v>
      </c>
      <c r="G390" s="12"/>
      <c r="H390" s="12"/>
      <c r="I390" s="12"/>
      <c r="J390" s="12"/>
      <c r="K390" s="455"/>
      <c r="L390" s="455"/>
      <c r="M390" s="455"/>
      <c r="N390" s="460"/>
      <c r="O390" s="460"/>
      <c r="P390" s="460"/>
      <c r="Q390" s="455"/>
      <c r="R390" s="455"/>
      <c r="S390" s="12"/>
    </row>
    <row r="391" spans="1:19">
      <c r="A391" s="18"/>
      <c r="B391" s="19" t="s">
        <v>24</v>
      </c>
      <c r="C391" s="327" t="s">
        <v>8</v>
      </c>
      <c r="D391" s="333">
        <v>3</v>
      </c>
      <c r="E391" s="62"/>
      <c r="F391" s="408">
        <v>3</v>
      </c>
      <c r="G391" s="324"/>
      <c r="H391" s="324"/>
      <c r="I391" s="379"/>
      <c r="J391" s="379"/>
      <c r="K391" s="455"/>
      <c r="L391" s="455"/>
      <c r="M391" s="455"/>
      <c r="N391" s="455"/>
      <c r="O391" s="455"/>
      <c r="P391" s="455"/>
      <c r="Q391" s="455"/>
      <c r="R391" s="455"/>
      <c r="S391" s="324"/>
    </row>
    <row r="392" spans="1:19">
      <c r="A392" s="18"/>
      <c r="B392" s="19" t="s">
        <v>163</v>
      </c>
      <c r="C392" s="327" t="s">
        <v>8</v>
      </c>
      <c r="D392" s="333">
        <v>3</v>
      </c>
      <c r="E392" s="62"/>
      <c r="F392" s="408">
        <v>3</v>
      </c>
      <c r="G392" s="324"/>
      <c r="H392" s="324"/>
      <c r="I392" s="379"/>
      <c r="J392" s="379"/>
      <c r="K392" s="455"/>
      <c r="L392" s="455"/>
      <c r="M392" s="455"/>
      <c r="N392" s="455"/>
      <c r="O392" s="455"/>
      <c r="P392" s="455"/>
      <c r="Q392" s="455"/>
      <c r="R392" s="455"/>
      <c r="S392" s="324"/>
    </row>
    <row r="393" spans="1:19">
      <c r="A393" s="18"/>
      <c r="B393" s="19" t="s">
        <v>164</v>
      </c>
      <c r="C393" s="327"/>
      <c r="D393" s="333"/>
      <c r="E393" s="62"/>
      <c r="F393" s="408"/>
      <c r="G393" s="324"/>
      <c r="H393" s="324"/>
      <c r="I393" s="379"/>
      <c r="J393" s="379"/>
      <c r="K393" s="455"/>
      <c r="L393" s="455"/>
      <c r="M393" s="455"/>
      <c r="N393" s="455"/>
      <c r="O393" s="455"/>
      <c r="P393" s="455"/>
      <c r="Q393" s="455"/>
      <c r="R393" s="455"/>
      <c r="S393" s="324"/>
    </row>
    <row r="394" spans="1:19">
      <c r="A394" s="18"/>
      <c r="B394" s="19" t="s">
        <v>179</v>
      </c>
      <c r="C394" s="327" t="s">
        <v>8</v>
      </c>
      <c r="D394" s="333">
        <v>3</v>
      </c>
      <c r="E394" s="62"/>
      <c r="F394" s="408">
        <v>3</v>
      </c>
      <c r="G394" s="324"/>
      <c r="H394" s="324"/>
      <c r="I394" s="379"/>
      <c r="J394" s="379"/>
      <c r="K394" s="455"/>
      <c r="L394" s="455"/>
      <c r="M394" s="455"/>
      <c r="N394" s="455"/>
      <c r="O394" s="455"/>
      <c r="P394" s="455"/>
      <c r="Q394" s="455"/>
      <c r="R394" s="455"/>
      <c r="S394" s="324"/>
    </row>
    <row r="395" spans="1:19">
      <c r="A395" s="18"/>
      <c r="B395" s="19" t="s">
        <v>180</v>
      </c>
      <c r="C395" s="327" t="s">
        <v>8</v>
      </c>
      <c r="D395" s="333">
        <v>2</v>
      </c>
      <c r="E395" s="68"/>
      <c r="F395" s="415">
        <v>2</v>
      </c>
      <c r="G395" s="40"/>
      <c r="H395" s="40"/>
      <c r="I395" s="40"/>
      <c r="J395" s="40"/>
      <c r="K395" s="461"/>
      <c r="L395" s="461"/>
      <c r="M395" s="461"/>
      <c r="N395" s="461"/>
      <c r="O395" s="461"/>
      <c r="P395" s="461"/>
      <c r="Q395" s="461"/>
      <c r="R395" s="461"/>
      <c r="S395" s="40"/>
    </row>
    <row r="396" spans="1:19">
      <c r="A396" s="18"/>
      <c r="B396" s="19" t="s">
        <v>166</v>
      </c>
      <c r="C396" s="327" t="s">
        <v>8</v>
      </c>
      <c r="D396" s="333">
        <v>11</v>
      </c>
      <c r="E396" s="68"/>
      <c r="F396" s="415">
        <v>11</v>
      </c>
      <c r="G396" s="40"/>
      <c r="H396" s="40"/>
      <c r="I396" s="40"/>
      <c r="J396" s="40"/>
      <c r="K396" s="461"/>
      <c r="L396" s="461"/>
      <c r="M396" s="461"/>
      <c r="N396" s="461"/>
      <c r="O396" s="461"/>
      <c r="P396" s="461"/>
      <c r="Q396" s="461"/>
      <c r="R396" s="461"/>
      <c r="S396" s="40"/>
    </row>
    <row r="397" spans="1:19">
      <c r="A397" s="18"/>
      <c r="B397" s="19" t="s">
        <v>167</v>
      </c>
      <c r="C397" s="327" t="s">
        <v>8</v>
      </c>
      <c r="D397" s="333">
        <v>14</v>
      </c>
      <c r="E397" s="71"/>
      <c r="F397" s="422">
        <v>14</v>
      </c>
      <c r="G397" s="43"/>
      <c r="H397" s="43"/>
      <c r="I397" s="43"/>
      <c r="J397" s="43"/>
      <c r="K397" s="923"/>
      <c r="L397" s="923"/>
      <c r="M397" s="923"/>
      <c r="N397" s="468"/>
      <c r="O397" s="468"/>
      <c r="P397" s="468"/>
      <c r="Q397" s="923"/>
      <c r="R397" s="923"/>
      <c r="S397" s="43"/>
    </row>
    <row r="398" spans="1:19">
      <c r="A398" s="18"/>
      <c r="B398" s="19" t="s">
        <v>168</v>
      </c>
      <c r="C398" s="327" t="s">
        <v>8</v>
      </c>
      <c r="D398" s="333">
        <v>1</v>
      </c>
      <c r="E398" s="66"/>
      <c r="F398" s="413">
        <v>1</v>
      </c>
      <c r="G398" s="39"/>
      <c r="H398" s="39"/>
      <c r="I398" s="39"/>
      <c r="J398" s="39"/>
      <c r="K398" s="461"/>
      <c r="L398" s="461"/>
      <c r="M398" s="461"/>
      <c r="N398" s="459"/>
      <c r="O398" s="459"/>
      <c r="P398" s="459"/>
      <c r="Q398" s="461"/>
      <c r="R398" s="461"/>
      <c r="S398" s="39"/>
    </row>
    <row r="399" spans="1:19">
      <c r="A399" s="18"/>
      <c r="B399" s="19" t="s">
        <v>169</v>
      </c>
      <c r="C399" s="327"/>
      <c r="D399" s="333"/>
      <c r="E399" s="62"/>
      <c r="F399" s="408"/>
      <c r="G399" s="324"/>
      <c r="H399" s="324"/>
      <c r="I399" s="379"/>
      <c r="J399" s="379"/>
      <c r="K399" s="455"/>
      <c r="L399" s="455"/>
      <c r="M399" s="455"/>
      <c r="N399" s="455"/>
      <c r="O399" s="455"/>
      <c r="P399" s="455"/>
      <c r="Q399" s="455"/>
      <c r="R399" s="455"/>
      <c r="S399" s="324"/>
    </row>
    <row r="400" spans="1:19">
      <c r="A400" s="18"/>
      <c r="B400" s="19" t="s">
        <v>170</v>
      </c>
      <c r="C400" s="327" t="s">
        <v>8</v>
      </c>
      <c r="D400" s="333">
        <v>19</v>
      </c>
      <c r="E400" s="67"/>
      <c r="F400" s="414">
        <v>19</v>
      </c>
      <c r="G400" s="12"/>
      <c r="H400" s="12"/>
      <c r="I400" s="12"/>
      <c r="J400" s="12"/>
      <c r="K400" s="455"/>
      <c r="L400" s="455"/>
      <c r="M400" s="455"/>
      <c r="N400" s="460"/>
      <c r="O400" s="460"/>
      <c r="P400" s="460"/>
      <c r="Q400" s="455"/>
      <c r="R400" s="455"/>
      <c r="S400" s="12"/>
    </row>
    <row r="401" spans="1:19">
      <c r="A401" s="18"/>
      <c r="B401" s="19" t="s">
        <v>171</v>
      </c>
      <c r="C401" s="327" t="s">
        <v>8</v>
      </c>
      <c r="D401" s="333">
        <v>1</v>
      </c>
      <c r="E401" s="62"/>
      <c r="F401" s="408">
        <v>1</v>
      </c>
      <c r="G401" s="324"/>
      <c r="H401" s="324"/>
      <c r="I401" s="379"/>
      <c r="J401" s="379"/>
      <c r="K401" s="455"/>
      <c r="L401" s="455"/>
      <c r="M401" s="455"/>
      <c r="N401" s="455"/>
      <c r="O401" s="455"/>
      <c r="P401" s="455"/>
      <c r="Q401" s="455"/>
      <c r="R401" s="455"/>
      <c r="S401" s="324"/>
    </row>
    <row r="402" spans="1:19">
      <c r="A402" s="18"/>
      <c r="B402" s="19" t="s">
        <v>172</v>
      </c>
      <c r="C402" s="327" t="s">
        <v>78</v>
      </c>
      <c r="D402" s="333">
        <v>1</v>
      </c>
      <c r="E402" s="62"/>
      <c r="F402" s="408">
        <v>1</v>
      </c>
      <c r="G402" s="324"/>
      <c r="H402" s="324"/>
      <c r="I402" s="379"/>
      <c r="J402" s="379"/>
      <c r="K402" s="455"/>
      <c r="L402" s="455"/>
      <c r="M402" s="455"/>
      <c r="N402" s="455"/>
      <c r="O402" s="455"/>
      <c r="P402" s="455"/>
      <c r="Q402" s="455"/>
      <c r="R402" s="455"/>
      <c r="S402" s="324"/>
    </row>
    <row r="403" spans="1:19">
      <c r="A403" s="18"/>
      <c r="B403" s="19" t="s">
        <v>181</v>
      </c>
      <c r="C403" s="327" t="s">
        <v>17</v>
      </c>
      <c r="D403" s="333">
        <v>1</v>
      </c>
      <c r="E403" s="62"/>
      <c r="F403" s="408">
        <v>1</v>
      </c>
      <c r="G403" s="324"/>
      <c r="H403" s="324"/>
      <c r="I403" s="379"/>
      <c r="J403" s="379"/>
      <c r="K403" s="455"/>
      <c r="L403" s="455"/>
      <c r="M403" s="455"/>
      <c r="N403" s="455"/>
      <c r="O403" s="455"/>
      <c r="P403" s="455"/>
      <c r="Q403" s="455"/>
      <c r="R403" s="455"/>
      <c r="S403" s="324"/>
    </row>
    <row r="404" spans="1:19">
      <c r="A404" s="18"/>
      <c r="B404" s="19" t="s">
        <v>182</v>
      </c>
      <c r="C404" s="327" t="s">
        <v>8</v>
      </c>
      <c r="D404" s="333">
        <v>1</v>
      </c>
      <c r="E404" s="72"/>
      <c r="F404" s="423">
        <v>1</v>
      </c>
      <c r="G404" s="44"/>
      <c r="H404" s="44"/>
      <c r="I404" s="44"/>
      <c r="J404" s="44"/>
      <c r="K404" s="469"/>
      <c r="L404" s="469"/>
      <c r="M404" s="469"/>
      <c r="N404" s="469"/>
      <c r="O404" s="469"/>
      <c r="P404" s="469"/>
      <c r="Q404" s="469"/>
      <c r="R404" s="469"/>
      <c r="S404" s="44"/>
    </row>
    <row r="405" spans="1:19">
      <c r="A405" s="18"/>
      <c r="B405" s="19" t="s">
        <v>183</v>
      </c>
      <c r="C405" s="327" t="s">
        <v>8</v>
      </c>
      <c r="D405" s="333">
        <v>1</v>
      </c>
      <c r="E405" s="73"/>
      <c r="F405" s="405">
        <v>1</v>
      </c>
      <c r="G405" s="45"/>
      <c r="H405" s="45"/>
      <c r="I405" s="45"/>
      <c r="J405" s="45"/>
      <c r="K405" s="452"/>
      <c r="L405" s="452"/>
      <c r="M405" s="452"/>
      <c r="N405" s="452"/>
      <c r="O405" s="452"/>
      <c r="P405" s="452"/>
      <c r="Q405" s="452"/>
      <c r="R405" s="452"/>
      <c r="S405" s="45"/>
    </row>
    <row r="406" spans="1:19">
      <c r="A406" s="18"/>
      <c r="B406" s="19" t="s">
        <v>184</v>
      </c>
      <c r="C406" s="327" t="s">
        <v>8</v>
      </c>
      <c r="D406" s="333">
        <v>1</v>
      </c>
      <c r="E406" s="73"/>
      <c r="F406" s="405">
        <v>1</v>
      </c>
      <c r="G406" s="45"/>
      <c r="H406" s="45"/>
      <c r="I406" s="45"/>
      <c r="J406" s="45"/>
      <c r="K406" s="452"/>
      <c r="L406" s="452"/>
      <c r="M406" s="452"/>
      <c r="N406" s="452"/>
      <c r="O406" s="452"/>
      <c r="P406" s="452"/>
      <c r="Q406" s="452"/>
      <c r="R406" s="452"/>
      <c r="S406" s="45"/>
    </row>
    <row r="407" spans="1:19">
      <c r="A407" s="18"/>
      <c r="B407" s="19" t="s">
        <v>185</v>
      </c>
      <c r="C407" s="327" t="s">
        <v>8</v>
      </c>
      <c r="D407" s="333">
        <v>1</v>
      </c>
      <c r="E407" s="62"/>
      <c r="F407" s="408">
        <v>1</v>
      </c>
      <c r="G407" s="324"/>
      <c r="H407" s="324"/>
      <c r="I407" s="379"/>
      <c r="J407" s="379"/>
      <c r="K407" s="455"/>
      <c r="L407" s="455"/>
      <c r="M407" s="455"/>
      <c r="N407" s="455"/>
      <c r="O407" s="455"/>
      <c r="P407" s="455"/>
      <c r="Q407" s="455"/>
      <c r="R407" s="455"/>
      <c r="S407" s="324"/>
    </row>
    <row r="408" spans="1:19">
      <c r="A408" s="18"/>
      <c r="B408" s="19" t="s">
        <v>186</v>
      </c>
      <c r="C408" s="327" t="s">
        <v>8</v>
      </c>
      <c r="D408" s="333">
        <v>2</v>
      </c>
      <c r="E408" s="68"/>
      <c r="F408" s="415">
        <v>2</v>
      </c>
      <c r="G408" s="40"/>
      <c r="H408" s="40"/>
      <c r="I408" s="40"/>
      <c r="J408" s="40"/>
      <c r="K408" s="461"/>
      <c r="L408" s="461"/>
      <c r="M408" s="461"/>
      <c r="N408" s="461"/>
      <c r="O408" s="461"/>
      <c r="P408" s="461"/>
      <c r="Q408" s="461"/>
      <c r="R408" s="461"/>
      <c r="S408" s="40"/>
    </row>
    <row r="409" spans="1:19">
      <c r="A409" s="18"/>
      <c r="B409" s="19" t="s">
        <v>187</v>
      </c>
      <c r="C409" s="327" t="s">
        <v>78</v>
      </c>
      <c r="D409" s="333">
        <v>1</v>
      </c>
      <c r="E409" s="68"/>
      <c r="F409" s="415">
        <v>1</v>
      </c>
      <c r="G409" s="40"/>
      <c r="H409" s="40"/>
      <c r="I409" s="40"/>
      <c r="J409" s="40"/>
      <c r="K409" s="461"/>
      <c r="L409" s="461"/>
      <c r="M409" s="461"/>
      <c r="N409" s="461"/>
      <c r="O409" s="461"/>
      <c r="P409" s="461"/>
      <c r="Q409" s="461"/>
      <c r="R409" s="461"/>
      <c r="S409" s="40"/>
    </row>
    <row r="410" spans="1:19">
      <c r="A410" s="18"/>
      <c r="B410" s="19" t="s">
        <v>188</v>
      </c>
      <c r="C410" s="327" t="s">
        <v>17</v>
      </c>
      <c r="D410" s="333">
        <v>1</v>
      </c>
      <c r="E410" s="68"/>
      <c r="F410" s="415">
        <v>1</v>
      </c>
      <c r="G410" s="40"/>
      <c r="H410" s="40"/>
      <c r="I410" s="40"/>
      <c r="J410" s="40"/>
      <c r="K410" s="461"/>
      <c r="L410" s="461"/>
      <c r="M410" s="461"/>
      <c r="N410" s="461"/>
      <c r="O410" s="461"/>
      <c r="P410" s="461"/>
      <c r="Q410" s="461"/>
      <c r="R410" s="461"/>
      <c r="S410" s="40"/>
    </row>
    <row r="411" spans="1:19">
      <c r="A411" s="18"/>
      <c r="B411" s="19" t="s">
        <v>189</v>
      </c>
      <c r="C411" s="327" t="s">
        <v>8</v>
      </c>
      <c r="D411" s="333">
        <v>1</v>
      </c>
      <c r="E411" s="68"/>
      <c r="F411" s="415">
        <v>1</v>
      </c>
      <c r="G411" s="40"/>
      <c r="H411" s="40"/>
      <c r="I411" s="40"/>
      <c r="J411" s="40"/>
      <c r="K411" s="461"/>
      <c r="L411" s="461"/>
      <c r="M411" s="461"/>
      <c r="N411" s="461"/>
      <c r="O411" s="461"/>
      <c r="P411" s="461"/>
      <c r="Q411" s="461"/>
      <c r="R411" s="461"/>
      <c r="S411" s="40"/>
    </row>
    <row r="412" spans="1:19">
      <c r="A412" s="18"/>
      <c r="B412" s="19" t="s">
        <v>183</v>
      </c>
      <c r="C412" s="327" t="s">
        <v>8</v>
      </c>
      <c r="D412" s="333">
        <v>1</v>
      </c>
      <c r="E412" s="68"/>
      <c r="F412" s="415">
        <v>1</v>
      </c>
      <c r="G412" s="40"/>
      <c r="H412" s="40"/>
      <c r="I412" s="40"/>
      <c r="J412" s="40"/>
      <c r="K412" s="461"/>
      <c r="L412" s="461"/>
      <c r="M412" s="461"/>
      <c r="N412" s="461"/>
      <c r="O412" s="461"/>
      <c r="P412" s="461"/>
      <c r="Q412" s="461"/>
      <c r="R412" s="461"/>
      <c r="S412" s="40"/>
    </row>
    <row r="413" spans="1:19">
      <c r="A413" s="18"/>
      <c r="B413" s="19" t="s">
        <v>190</v>
      </c>
      <c r="C413" s="327" t="s">
        <v>8</v>
      </c>
      <c r="D413" s="333">
        <v>1</v>
      </c>
      <c r="E413" s="68"/>
      <c r="F413" s="415">
        <v>1</v>
      </c>
      <c r="G413" s="40"/>
      <c r="H413" s="40"/>
      <c r="I413" s="40"/>
      <c r="J413" s="40"/>
      <c r="K413" s="461"/>
      <c r="L413" s="461"/>
      <c r="M413" s="461"/>
      <c r="N413" s="461"/>
      <c r="O413" s="461"/>
      <c r="P413" s="461"/>
      <c r="Q413" s="461"/>
      <c r="R413" s="461"/>
      <c r="S413" s="40"/>
    </row>
    <row r="414" spans="1:19">
      <c r="A414" s="18"/>
      <c r="B414" s="19" t="s">
        <v>185</v>
      </c>
      <c r="C414" s="327" t="s">
        <v>8</v>
      </c>
      <c r="D414" s="333">
        <v>1</v>
      </c>
      <c r="E414" s="68"/>
      <c r="F414" s="415">
        <v>1</v>
      </c>
      <c r="G414" s="40"/>
      <c r="H414" s="40"/>
      <c r="I414" s="40"/>
      <c r="J414" s="40"/>
      <c r="K414" s="461"/>
      <c r="L414" s="461"/>
      <c r="M414" s="461"/>
      <c r="N414" s="461"/>
      <c r="O414" s="461"/>
      <c r="P414" s="461"/>
      <c r="Q414" s="461"/>
      <c r="R414" s="461"/>
      <c r="S414" s="40"/>
    </row>
    <row r="415" spans="1:19">
      <c r="A415" s="18"/>
      <c r="B415" s="19" t="s">
        <v>186</v>
      </c>
      <c r="C415" s="327" t="s">
        <v>8</v>
      </c>
      <c r="D415" s="333">
        <v>2</v>
      </c>
      <c r="E415" s="68"/>
      <c r="F415" s="415">
        <v>2</v>
      </c>
      <c r="G415" s="40"/>
      <c r="H415" s="40"/>
      <c r="I415" s="40"/>
      <c r="J415" s="40"/>
      <c r="K415" s="461"/>
      <c r="L415" s="461"/>
      <c r="M415" s="461"/>
      <c r="N415" s="461"/>
      <c r="O415" s="461"/>
      <c r="P415" s="461"/>
      <c r="Q415" s="461"/>
      <c r="R415" s="461"/>
      <c r="S415" s="40"/>
    </row>
    <row r="416" spans="1:19">
      <c r="A416" s="18"/>
      <c r="B416" s="19" t="s">
        <v>187</v>
      </c>
      <c r="C416" s="327" t="s">
        <v>78</v>
      </c>
      <c r="D416" s="333">
        <v>1</v>
      </c>
      <c r="E416" s="68"/>
      <c r="F416" s="415">
        <v>1</v>
      </c>
      <c r="G416" s="40"/>
      <c r="H416" s="40"/>
      <c r="I416" s="40"/>
      <c r="J416" s="40"/>
      <c r="K416" s="461"/>
      <c r="L416" s="461"/>
      <c r="M416" s="461"/>
      <c r="N416" s="461"/>
      <c r="O416" s="461"/>
      <c r="P416" s="461"/>
      <c r="Q416" s="461"/>
      <c r="R416" s="461"/>
      <c r="S416" s="40"/>
    </row>
    <row r="417" spans="1:19">
      <c r="A417" s="18"/>
      <c r="B417" s="19" t="s">
        <v>173</v>
      </c>
      <c r="C417" s="327" t="s">
        <v>8</v>
      </c>
      <c r="D417" s="333">
        <v>1</v>
      </c>
      <c r="E417" s="68"/>
      <c r="F417" s="415">
        <v>1</v>
      </c>
      <c r="G417" s="40"/>
      <c r="H417" s="40"/>
      <c r="I417" s="40"/>
      <c r="J417" s="40"/>
      <c r="K417" s="461"/>
      <c r="L417" s="461"/>
      <c r="M417" s="461"/>
      <c r="N417" s="461"/>
      <c r="O417" s="461"/>
      <c r="P417" s="461"/>
      <c r="Q417" s="461"/>
      <c r="R417" s="461"/>
      <c r="S417" s="40"/>
    </row>
    <row r="418" spans="1:19" ht="30">
      <c r="A418" s="18"/>
      <c r="B418" s="19" t="s">
        <v>174</v>
      </c>
      <c r="C418" s="327" t="s">
        <v>17</v>
      </c>
      <c r="D418" s="333">
        <v>1</v>
      </c>
      <c r="E418" s="68"/>
      <c r="F418" s="415">
        <v>1</v>
      </c>
      <c r="G418" s="40"/>
      <c r="H418" s="40"/>
      <c r="I418" s="40"/>
      <c r="J418" s="40"/>
      <c r="K418" s="461"/>
      <c r="L418" s="461"/>
      <c r="M418" s="461"/>
      <c r="N418" s="461"/>
      <c r="O418" s="461"/>
      <c r="P418" s="461"/>
      <c r="Q418" s="461"/>
      <c r="R418" s="461"/>
      <c r="S418" s="40"/>
    </row>
    <row r="419" spans="1:19">
      <c r="A419" s="18"/>
      <c r="B419" s="19" t="s">
        <v>175</v>
      </c>
      <c r="C419" s="327" t="s">
        <v>17</v>
      </c>
      <c r="D419" s="333">
        <v>1</v>
      </c>
      <c r="E419" s="68"/>
      <c r="F419" s="415">
        <v>1</v>
      </c>
      <c r="G419" s="40"/>
      <c r="H419" s="40"/>
      <c r="I419" s="40"/>
      <c r="J419" s="40"/>
      <c r="K419" s="461"/>
      <c r="L419" s="461"/>
      <c r="M419" s="461"/>
      <c r="N419" s="461"/>
      <c r="O419" s="461"/>
      <c r="P419" s="461"/>
      <c r="Q419" s="461"/>
      <c r="R419" s="461"/>
      <c r="S419" s="40"/>
    </row>
    <row r="420" spans="1:19" ht="45">
      <c r="A420" s="18"/>
      <c r="B420" s="19" t="s">
        <v>176</v>
      </c>
      <c r="C420" s="327" t="s">
        <v>78</v>
      </c>
      <c r="D420" s="333">
        <v>1</v>
      </c>
      <c r="E420" s="71"/>
      <c r="F420" s="422">
        <v>1</v>
      </c>
      <c r="G420" s="43"/>
      <c r="H420" s="43"/>
      <c r="I420" s="43"/>
      <c r="J420" s="43"/>
      <c r="K420" s="923"/>
      <c r="L420" s="923"/>
      <c r="M420" s="923"/>
      <c r="N420" s="468"/>
      <c r="O420" s="468"/>
      <c r="P420" s="468"/>
      <c r="Q420" s="923"/>
      <c r="R420" s="923"/>
      <c r="S420" s="43"/>
    </row>
    <row r="421" spans="1:19" ht="48" customHeight="1">
      <c r="A421" s="18">
        <v>3</v>
      </c>
      <c r="B421" s="19" t="s">
        <v>191</v>
      </c>
      <c r="C421" s="327" t="s">
        <v>7</v>
      </c>
      <c r="D421" s="333">
        <v>2</v>
      </c>
      <c r="E421" s="66"/>
      <c r="F421" s="413">
        <v>2</v>
      </c>
      <c r="G421" s="39"/>
      <c r="H421" s="39"/>
      <c r="I421" s="18" t="s">
        <v>2332</v>
      </c>
      <c r="J421" s="83" t="s">
        <v>2333</v>
      </c>
      <c r="K421" s="461">
        <v>19104600</v>
      </c>
      <c r="L421" s="461">
        <v>430070</v>
      </c>
      <c r="M421" s="461">
        <v>3238700</v>
      </c>
      <c r="N421" s="480">
        <f>ROUND((K421+L421+M421)*10%,-1)</f>
        <v>2277340</v>
      </c>
      <c r="O421" s="480">
        <f>ROUND((K421+L421+M421+N421)*7%,-1)</f>
        <v>1753550</v>
      </c>
      <c r="P421" s="481">
        <f>K421+L421+M421+N421+O421</f>
        <v>26804260</v>
      </c>
      <c r="Q421" s="439">
        <f>P421*D421</f>
        <v>53608520</v>
      </c>
      <c r="R421" s="439">
        <f>P421*F421</f>
        <v>53608520</v>
      </c>
      <c r="S421" s="39"/>
    </row>
    <row r="422" spans="1:19" ht="45">
      <c r="A422" s="18"/>
      <c r="B422" s="19" t="s">
        <v>192</v>
      </c>
      <c r="C422" s="327" t="s">
        <v>8</v>
      </c>
      <c r="D422" s="333">
        <v>1</v>
      </c>
      <c r="E422" s="62"/>
      <c r="F422" s="408">
        <v>1</v>
      </c>
      <c r="G422" s="324"/>
      <c r="H422" s="324"/>
      <c r="I422" s="379"/>
      <c r="J422" s="379"/>
      <c r="K422" s="455"/>
      <c r="L422" s="455"/>
      <c r="M422" s="455"/>
      <c r="N422" s="455"/>
      <c r="O422" s="455"/>
      <c r="P422" s="455"/>
      <c r="Q422" s="455"/>
      <c r="R422" s="455"/>
      <c r="S422" s="324"/>
    </row>
    <row r="423" spans="1:19">
      <c r="A423" s="18"/>
      <c r="B423" s="19" t="s">
        <v>161</v>
      </c>
      <c r="C423" s="327"/>
      <c r="D423" s="333"/>
      <c r="E423" s="67"/>
      <c r="F423" s="414"/>
      <c r="G423" s="12"/>
      <c r="H423" s="12"/>
      <c r="I423" s="12"/>
      <c r="J423" s="12"/>
      <c r="K423" s="455"/>
      <c r="L423" s="455"/>
      <c r="M423" s="455"/>
      <c r="N423" s="460"/>
      <c r="O423" s="460"/>
      <c r="P423" s="460"/>
      <c r="Q423" s="455"/>
      <c r="R423" s="455"/>
      <c r="S423" s="12"/>
    </row>
    <row r="424" spans="1:19">
      <c r="A424" s="18"/>
      <c r="B424" s="19" t="s">
        <v>193</v>
      </c>
      <c r="C424" s="327" t="s">
        <v>8</v>
      </c>
      <c r="D424" s="333">
        <v>1</v>
      </c>
      <c r="E424" s="62"/>
      <c r="F424" s="408">
        <v>1</v>
      </c>
      <c r="G424" s="324"/>
      <c r="H424" s="324"/>
      <c r="I424" s="379"/>
      <c r="J424" s="379"/>
      <c r="K424" s="455"/>
      <c r="L424" s="455"/>
      <c r="M424" s="455"/>
      <c r="N424" s="455"/>
      <c r="O424" s="455"/>
      <c r="P424" s="455"/>
      <c r="Q424" s="455"/>
      <c r="R424" s="455"/>
      <c r="S424" s="324"/>
    </row>
    <row r="425" spans="1:19">
      <c r="A425" s="18"/>
      <c r="B425" s="19" t="s">
        <v>54</v>
      </c>
      <c r="C425" s="327" t="s">
        <v>20</v>
      </c>
      <c r="D425" s="333">
        <v>3</v>
      </c>
      <c r="E425" s="62"/>
      <c r="F425" s="408">
        <v>3</v>
      </c>
      <c r="G425" s="324"/>
      <c r="H425" s="324"/>
      <c r="I425" s="379"/>
      <c r="J425" s="379"/>
      <c r="K425" s="455"/>
      <c r="L425" s="455"/>
      <c r="M425" s="455"/>
      <c r="N425" s="455"/>
      <c r="O425" s="455"/>
      <c r="P425" s="455"/>
      <c r="Q425" s="455"/>
      <c r="R425" s="455"/>
      <c r="S425" s="324"/>
    </row>
    <row r="426" spans="1:19">
      <c r="A426" s="18"/>
      <c r="B426" s="19" t="s">
        <v>21</v>
      </c>
      <c r="C426" s="327" t="s">
        <v>8</v>
      </c>
      <c r="D426" s="333">
        <v>1</v>
      </c>
      <c r="E426" s="62"/>
      <c r="F426" s="408">
        <v>1</v>
      </c>
      <c r="G426" s="324"/>
      <c r="H426" s="324"/>
      <c r="I426" s="379"/>
      <c r="J426" s="379"/>
      <c r="K426" s="455"/>
      <c r="L426" s="455"/>
      <c r="M426" s="455"/>
      <c r="N426" s="455"/>
      <c r="O426" s="455"/>
      <c r="P426" s="455"/>
      <c r="Q426" s="455"/>
      <c r="R426" s="455"/>
      <c r="S426" s="324"/>
    </row>
    <row r="427" spans="1:19">
      <c r="A427" s="18"/>
      <c r="B427" s="19" t="s">
        <v>22</v>
      </c>
      <c r="C427" s="327" t="s">
        <v>8</v>
      </c>
      <c r="D427" s="333">
        <v>1</v>
      </c>
      <c r="E427" s="72"/>
      <c r="F427" s="423">
        <v>1</v>
      </c>
      <c r="G427" s="44"/>
      <c r="H427" s="44"/>
      <c r="I427" s="44"/>
      <c r="J427" s="44"/>
      <c r="K427" s="469"/>
      <c r="L427" s="469"/>
      <c r="M427" s="469"/>
      <c r="N427" s="469"/>
      <c r="O427" s="469"/>
      <c r="P427" s="469"/>
      <c r="Q427" s="469"/>
      <c r="R427" s="469"/>
      <c r="S427" s="44"/>
    </row>
    <row r="428" spans="1:19">
      <c r="A428" s="18"/>
      <c r="B428" s="19" t="s">
        <v>194</v>
      </c>
      <c r="C428" s="327" t="s">
        <v>8</v>
      </c>
      <c r="D428" s="333">
        <v>3</v>
      </c>
      <c r="E428" s="73"/>
      <c r="F428" s="405">
        <v>3</v>
      </c>
      <c r="G428" s="45"/>
      <c r="H428" s="45"/>
      <c r="I428" s="45"/>
      <c r="J428" s="45"/>
      <c r="K428" s="452"/>
      <c r="L428" s="452"/>
      <c r="M428" s="452"/>
      <c r="N428" s="452"/>
      <c r="O428" s="452"/>
      <c r="P428" s="452"/>
      <c r="Q428" s="452"/>
      <c r="R428" s="452"/>
      <c r="S428" s="45"/>
    </row>
    <row r="429" spans="1:19">
      <c r="A429" s="18"/>
      <c r="B429" s="19" t="s">
        <v>24</v>
      </c>
      <c r="C429" s="327" t="s">
        <v>8</v>
      </c>
      <c r="D429" s="333">
        <v>3</v>
      </c>
      <c r="E429" s="73"/>
      <c r="F429" s="405">
        <v>3</v>
      </c>
      <c r="G429" s="45"/>
      <c r="H429" s="45"/>
      <c r="I429" s="45"/>
      <c r="J429" s="45"/>
      <c r="K429" s="452"/>
      <c r="L429" s="452"/>
      <c r="M429" s="452"/>
      <c r="N429" s="452"/>
      <c r="O429" s="452"/>
      <c r="P429" s="452"/>
      <c r="Q429" s="452"/>
      <c r="R429" s="452"/>
      <c r="S429" s="45"/>
    </row>
    <row r="430" spans="1:19">
      <c r="A430" s="18"/>
      <c r="B430" s="19" t="s">
        <v>163</v>
      </c>
      <c r="C430" s="327" t="s">
        <v>8</v>
      </c>
      <c r="D430" s="333">
        <v>3</v>
      </c>
      <c r="E430" s="67"/>
      <c r="F430" s="414">
        <v>3</v>
      </c>
      <c r="G430" s="12"/>
      <c r="H430" s="12"/>
      <c r="I430" s="12"/>
      <c r="J430" s="12"/>
      <c r="K430" s="455"/>
      <c r="L430" s="455"/>
      <c r="M430" s="455"/>
      <c r="N430" s="460"/>
      <c r="O430" s="460"/>
      <c r="P430" s="460"/>
      <c r="Q430" s="455"/>
      <c r="R430" s="455"/>
      <c r="S430" s="12"/>
    </row>
    <row r="431" spans="1:19">
      <c r="A431" s="18"/>
      <c r="B431" s="19" t="s">
        <v>164</v>
      </c>
      <c r="C431" s="327"/>
      <c r="D431" s="333"/>
      <c r="E431" s="68"/>
      <c r="F431" s="415"/>
      <c r="G431" s="40"/>
      <c r="H431" s="40"/>
      <c r="I431" s="40"/>
      <c r="J431" s="40"/>
      <c r="K431" s="461"/>
      <c r="L431" s="461"/>
      <c r="M431" s="461"/>
      <c r="N431" s="461"/>
      <c r="O431" s="461"/>
      <c r="P431" s="461"/>
      <c r="Q431" s="461"/>
      <c r="R431" s="461"/>
      <c r="S431" s="40"/>
    </row>
    <row r="432" spans="1:19">
      <c r="A432" s="18"/>
      <c r="B432" s="19" t="s">
        <v>195</v>
      </c>
      <c r="C432" s="327" t="s">
        <v>8</v>
      </c>
      <c r="D432" s="333">
        <v>2</v>
      </c>
      <c r="E432" s="68"/>
      <c r="F432" s="415">
        <v>2</v>
      </c>
      <c r="G432" s="40"/>
      <c r="H432" s="40"/>
      <c r="I432" s="40"/>
      <c r="J432" s="40"/>
      <c r="K432" s="461"/>
      <c r="L432" s="461"/>
      <c r="M432" s="461"/>
      <c r="N432" s="461"/>
      <c r="O432" s="461"/>
      <c r="P432" s="461"/>
      <c r="Q432" s="461"/>
      <c r="R432" s="461"/>
      <c r="S432" s="40"/>
    </row>
    <row r="433" spans="1:19">
      <c r="A433" s="18"/>
      <c r="B433" s="19" t="s">
        <v>168</v>
      </c>
      <c r="C433" s="327" t="s">
        <v>8</v>
      </c>
      <c r="D433" s="333">
        <v>1</v>
      </c>
      <c r="E433" s="68"/>
      <c r="F433" s="415">
        <v>1</v>
      </c>
      <c r="G433" s="40"/>
      <c r="H433" s="40"/>
      <c r="I433" s="40"/>
      <c r="J433" s="40"/>
      <c r="K433" s="461"/>
      <c r="L433" s="461"/>
      <c r="M433" s="461"/>
      <c r="N433" s="461"/>
      <c r="O433" s="461"/>
      <c r="P433" s="461"/>
      <c r="Q433" s="461"/>
      <c r="R433" s="461"/>
      <c r="S433" s="40"/>
    </row>
    <row r="434" spans="1:19">
      <c r="A434" s="18"/>
      <c r="B434" s="19" t="s">
        <v>196</v>
      </c>
      <c r="C434" s="327" t="s">
        <v>17</v>
      </c>
      <c r="D434" s="333">
        <v>2</v>
      </c>
      <c r="E434" s="68"/>
      <c r="F434" s="415">
        <v>2</v>
      </c>
      <c r="G434" s="40"/>
      <c r="H434" s="40"/>
      <c r="I434" s="40"/>
      <c r="J434" s="40"/>
      <c r="K434" s="461"/>
      <c r="L434" s="461"/>
      <c r="M434" s="461"/>
      <c r="N434" s="461"/>
      <c r="O434" s="461"/>
      <c r="P434" s="461"/>
      <c r="Q434" s="461"/>
      <c r="R434" s="461"/>
      <c r="S434" s="40"/>
    </row>
    <row r="435" spans="1:19">
      <c r="A435" s="18"/>
      <c r="B435" s="19" t="s">
        <v>197</v>
      </c>
      <c r="C435" s="327" t="s">
        <v>8</v>
      </c>
      <c r="D435" s="333">
        <v>2</v>
      </c>
      <c r="E435" s="71"/>
      <c r="F435" s="422">
        <v>2</v>
      </c>
      <c r="G435" s="43"/>
      <c r="H435" s="43"/>
      <c r="I435" s="43"/>
      <c r="J435" s="43"/>
      <c r="K435" s="923"/>
      <c r="L435" s="923"/>
      <c r="M435" s="923"/>
      <c r="N435" s="468"/>
      <c r="O435" s="468"/>
      <c r="P435" s="468"/>
      <c r="Q435" s="923"/>
      <c r="R435" s="923"/>
      <c r="S435" s="43"/>
    </row>
    <row r="436" spans="1:19">
      <c r="A436" s="18"/>
      <c r="B436" s="19" t="s">
        <v>183</v>
      </c>
      <c r="C436" s="327" t="s">
        <v>8</v>
      </c>
      <c r="D436" s="333">
        <v>2</v>
      </c>
      <c r="E436" s="102"/>
      <c r="F436" s="395">
        <v>2</v>
      </c>
      <c r="G436" s="86"/>
      <c r="H436" s="86"/>
      <c r="I436" s="582"/>
      <c r="J436" s="582"/>
      <c r="K436" s="920"/>
      <c r="L436" s="920"/>
      <c r="M436" s="920"/>
      <c r="N436" s="443"/>
      <c r="O436" s="443"/>
      <c r="P436" s="443"/>
      <c r="Q436" s="920"/>
      <c r="R436" s="920"/>
      <c r="S436" s="86"/>
    </row>
    <row r="437" spans="1:19">
      <c r="A437" s="18"/>
      <c r="B437" s="19" t="s">
        <v>198</v>
      </c>
      <c r="C437" s="327" t="s">
        <v>8</v>
      </c>
      <c r="D437" s="333">
        <v>2</v>
      </c>
      <c r="E437" s="349"/>
      <c r="F437" s="391">
        <v>2</v>
      </c>
      <c r="G437" s="237"/>
      <c r="H437" s="237"/>
      <c r="I437" s="44"/>
      <c r="J437" s="44"/>
      <c r="K437" s="439"/>
      <c r="L437" s="439"/>
      <c r="M437" s="439"/>
      <c r="N437" s="439"/>
      <c r="O437" s="439"/>
      <c r="P437" s="439"/>
      <c r="Q437" s="439"/>
      <c r="R437" s="439"/>
      <c r="S437" s="237"/>
    </row>
    <row r="438" spans="1:19">
      <c r="A438" s="18"/>
      <c r="B438" s="19" t="s">
        <v>185</v>
      </c>
      <c r="C438" s="327" t="s">
        <v>8</v>
      </c>
      <c r="D438" s="333">
        <v>2</v>
      </c>
      <c r="E438" s="349"/>
      <c r="F438" s="391">
        <v>2</v>
      </c>
      <c r="G438" s="237"/>
      <c r="H438" s="237"/>
      <c r="I438" s="44"/>
      <c r="J438" s="44"/>
      <c r="K438" s="439"/>
      <c r="L438" s="439"/>
      <c r="M438" s="439"/>
      <c r="N438" s="439"/>
      <c r="O438" s="439"/>
      <c r="P438" s="439"/>
      <c r="Q438" s="439"/>
      <c r="R438" s="439"/>
      <c r="S438" s="237"/>
    </row>
    <row r="439" spans="1:19">
      <c r="A439" s="18"/>
      <c r="B439" s="19" t="s">
        <v>186</v>
      </c>
      <c r="C439" s="327" t="s">
        <v>8</v>
      </c>
      <c r="D439" s="333">
        <v>4</v>
      </c>
      <c r="E439" s="349"/>
      <c r="F439" s="391">
        <v>4</v>
      </c>
      <c r="G439" s="237"/>
      <c r="H439" s="237"/>
      <c r="I439" s="44"/>
      <c r="J439" s="44"/>
      <c r="K439" s="439"/>
      <c r="L439" s="439"/>
      <c r="M439" s="439"/>
      <c r="N439" s="439"/>
      <c r="O439" s="439"/>
      <c r="P439" s="439"/>
      <c r="Q439" s="439"/>
      <c r="R439" s="439"/>
      <c r="S439" s="237"/>
    </row>
    <row r="440" spans="1:19">
      <c r="A440" s="18"/>
      <c r="B440" s="19" t="s">
        <v>187</v>
      </c>
      <c r="C440" s="327" t="s">
        <v>78</v>
      </c>
      <c r="D440" s="333">
        <v>1</v>
      </c>
      <c r="E440" s="349"/>
      <c r="F440" s="391">
        <v>1</v>
      </c>
      <c r="G440" s="237"/>
      <c r="H440" s="237"/>
      <c r="I440" s="44"/>
      <c r="J440" s="44"/>
      <c r="K440" s="439"/>
      <c r="L440" s="439"/>
      <c r="M440" s="439"/>
      <c r="N440" s="439"/>
      <c r="O440" s="439"/>
      <c r="P440" s="439"/>
      <c r="Q440" s="439"/>
      <c r="R440" s="439"/>
      <c r="S440" s="237"/>
    </row>
    <row r="441" spans="1:19">
      <c r="A441" s="18"/>
      <c r="B441" s="19" t="s">
        <v>173</v>
      </c>
      <c r="C441" s="327" t="s">
        <v>8</v>
      </c>
      <c r="D441" s="333">
        <v>1</v>
      </c>
      <c r="E441" s="349"/>
      <c r="F441" s="391">
        <v>1</v>
      </c>
      <c r="G441" s="237"/>
      <c r="H441" s="237"/>
      <c r="I441" s="44"/>
      <c r="J441" s="44"/>
      <c r="K441" s="439"/>
      <c r="L441" s="439"/>
      <c r="M441" s="439"/>
      <c r="N441" s="439"/>
      <c r="O441" s="439"/>
      <c r="P441" s="439"/>
      <c r="Q441" s="439"/>
      <c r="R441" s="439"/>
      <c r="S441" s="237"/>
    </row>
    <row r="442" spans="1:19" ht="30">
      <c r="A442" s="18"/>
      <c r="B442" s="19" t="s">
        <v>199</v>
      </c>
      <c r="C442" s="327" t="s">
        <v>17</v>
      </c>
      <c r="D442" s="333">
        <v>1</v>
      </c>
      <c r="E442" s="349"/>
      <c r="F442" s="391">
        <v>1</v>
      </c>
      <c r="G442" s="237"/>
      <c r="H442" s="237"/>
      <c r="I442" s="44"/>
      <c r="J442" s="44"/>
      <c r="K442" s="439"/>
      <c r="L442" s="439"/>
      <c r="M442" s="439"/>
      <c r="N442" s="439"/>
      <c r="O442" s="439"/>
      <c r="P442" s="439"/>
      <c r="Q442" s="439"/>
      <c r="R442" s="439"/>
      <c r="S442" s="237"/>
    </row>
    <row r="443" spans="1:19" ht="45">
      <c r="A443" s="18"/>
      <c r="B443" s="19" t="s">
        <v>176</v>
      </c>
      <c r="C443" s="327" t="s">
        <v>78</v>
      </c>
      <c r="D443" s="333">
        <v>1</v>
      </c>
      <c r="E443" s="349"/>
      <c r="F443" s="391">
        <v>1</v>
      </c>
      <c r="G443" s="237"/>
      <c r="H443" s="237"/>
      <c r="I443" s="44"/>
      <c r="J443" s="44"/>
      <c r="K443" s="439"/>
      <c r="L443" s="439"/>
      <c r="M443" s="439"/>
      <c r="N443" s="439"/>
      <c r="O443" s="439"/>
      <c r="P443" s="439"/>
      <c r="Q443" s="439"/>
      <c r="R443" s="439"/>
      <c r="S443" s="237"/>
    </row>
    <row r="444" spans="1:19" ht="35.25" customHeight="1">
      <c r="A444" s="18">
        <v>4</v>
      </c>
      <c r="B444" s="19" t="s">
        <v>200</v>
      </c>
      <c r="C444" s="327" t="s">
        <v>7</v>
      </c>
      <c r="D444" s="333">
        <v>2</v>
      </c>
      <c r="E444" s="349"/>
      <c r="F444" s="391">
        <v>2</v>
      </c>
      <c r="G444" s="237"/>
      <c r="H444" s="237"/>
      <c r="I444" s="18" t="s">
        <v>2332</v>
      </c>
      <c r="J444" s="83" t="s">
        <v>2333</v>
      </c>
      <c r="K444" s="439">
        <v>13906680</v>
      </c>
      <c r="L444" s="439">
        <v>318670</v>
      </c>
      <c r="M444" s="439">
        <v>1701000</v>
      </c>
      <c r="N444" s="480">
        <f>ROUND((K444+L444+M444)*10%,-1)</f>
        <v>1592640</v>
      </c>
      <c r="O444" s="480">
        <f>ROUND((K444+L444+M444+N444)*7%,-1)</f>
        <v>1226330</v>
      </c>
      <c r="P444" s="481">
        <f>K444+L444+M444+N444+O444</f>
        <v>18745320</v>
      </c>
      <c r="Q444" s="439">
        <f>P444*D444</f>
        <v>37490640</v>
      </c>
      <c r="R444" s="439">
        <f>P444*F444</f>
        <v>37490640</v>
      </c>
      <c r="S444" s="237"/>
    </row>
    <row r="445" spans="1:19" ht="45">
      <c r="A445" s="18"/>
      <c r="B445" s="19" t="s">
        <v>192</v>
      </c>
      <c r="C445" s="327" t="s">
        <v>8</v>
      </c>
      <c r="D445" s="333">
        <v>1</v>
      </c>
      <c r="E445" s="349"/>
      <c r="F445" s="391">
        <v>1</v>
      </c>
      <c r="G445" s="237"/>
      <c r="H445" s="237"/>
      <c r="I445" s="44"/>
      <c r="J445" s="44"/>
      <c r="K445" s="439"/>
      <c r="L445" s="439"/>
      <c r="M445" s="439"/>
      <c r="N445" s="439"/>
      <c r="O445" s="439"/>
      <c r="P445" s="439"/>
      <c r="Q445" s="439"/>
      <c r="R445" s="439"/>
      <c r="S445" s="237"/>
    </row>
    <row r="446" spans="1:19">
      <c r="A446" s="18"/>
      <c r="B446" s="19" t="s">
        <v>161</v>
      </c>
      <c r="C446" s="327"/>
      <c r="D446" s="333"/>
      <c r="E446" s="349"/>
      <c r="F446" s="391"/>
      <c r="G446" s="237"/>
      <c r="H446" s="237"/>
      <c r="I446" s="44"/>
      <c r="J446" s="44"/>
      <c r="K446" s="439"/>
      <c r="L446" s="439"/>
      <c r="M446" s="439"/>
      <c r="N446" s="439"/>
      <c r="O446" s="439"/>
      <c r="P446" s="439"/>
      <c r="Q446" s="439"/>
      <c r="R446" s="439"/>
      <c r="S446" s="237"/>
    </row>
    <row r="447" spans="1:19">
      <c r="A447" s="18"/>
      <c r="B447" s="19" t="s">
        <v>201</v>
      </c>
      <c r="C447" s="327" t="s">
        <v>8</v>
      </c>
      <c r="D447" s="333">
        <v>1</v>
      </c>
      <c r="E447" s="349"/>
      <c r="F447" s="391">
        <v>1</v>
      </c>
      <c r="G447" s="237"/>
      <c r="H447" s="237"/>
      <c r="I447" s="44"/>
      <c r="J447" s="44"/>
      <c r="K447" s="439"/>
      <c r="L447" s="439"/>
      <c r="M447" s="439"/>
      <c r="N447" s="439"/>
      <c r="O447" s="439"/>
      <c r="P447" s="439"/>
      <c r="Q447" s="439"/>
      <c r="R447" s="439"/>
      <c r="S447" s="237"/>
    </row>
    <row r="448" spans="1:19">
      <c r="A448" s="18"/>
      <c r="B448" s="19" t="s">
        <v>202</v>
      </c>
      <c r="C448" s="327" t="s">
        <v>20</v>
      </c>
      <c r="D448" s="333">
        <v>3</v>
      </c>
      <c r="E448" s="349"/>
      <c r="F448" s="391">
        <v>3</v>
      </c>
      <c r="G448" s="237"/>
      <c r="H448" s="237"/>
      <c r="I448" s="44"/>
      <c r="J448" s="44"/>
      <c r="K448" s="439"/>
      <c r="L448" s="439"/>
      <c r="M448" s="439"/>
      <c r="N448" s="439"/>
      <c r="O448" s="439"/>
      <c r="P448" s="439"/>
      <c r="Q448" s="439"/>
      <c r="R448" s="439"/>
      <c r="S448" s="237"/>
    </row>
    <row r="449" spans="1:19">
      <c r="A449" s="18"/>
      <c r="B449" s="19" t="s">
        <v>21</v>
      </c>
      <c r="C449" s="327" t="s">
        <v>8</v>
      </c>
      <c r="D449" s="333">
        <v>1</v>
      </c>
      <c r="E449" s="349"/>
      <c r="F449" s="391">
        <v>1</v>
      </c>
      <c r="G449" s="237"/>
      <c r="H449" s="237"/>
      <c r="I449" s="44"/>
      <c r="J449" s="44"/>
      <c r="K449" s="439"/>
      <c r="L449" s="439"/>
      <c r="M449" s="439"/>
      <c r="N449" s="439"/>
      <c r="O449" s="439"/>
      <c r="P449" s="439"/>
      <c r="Q449" s="439"/>
      <c r="R449" s="439"/>
      <c r="S449" s="237"/>
    </row>
    <row r="450" spans="1:19">
      <c r="A450" s="18"/>
      <c r="B450" s="19" t="s">
        <v>22</v>
      </c>
      <c r="C450" s="327" t="s">
        <v>8</v>
      </c>
      <c r="D450" s="333">
        <v>1</v>
      </c>
      <c r="E450" s="349"/>
      <c r="F450" s="391">
        <v>1</v>
      </c>
      <c r="G450" s="237"/>
      <c r="H450" s="237"/>
      <c r="I450" s="44"/>
      <c r="J450" s="44"/>
      <c r="K450" s="439"/>
      <c r="L450" s="439"/>
      <c r="M450" s="439"/>
      <c r="N450" s="439"/>
      <c r="O450" s="439"/>
      <c r="P450" s="439"/>
      <c r="Q450" s="439"/>
      <c r="R450" s="439"/>
      <c r="S450" s="237"/>
    </row>
    <row r="451" spans="1:19">
      <c r="A451" s="18"/>
      <c r="B451" s="19" t="s">
        <v>203</v>
      </c>
      <c r="C451" s="327" t="s">
        <v>8</v>
      </c>
      <c r="D451" s="333">
        <v>3</v>
      </c>
      <c r="E451" s="349"/>
      <c r="F451" s="391">
        <v>3</v>
      </c>
      <c r="G451" s="237"/>
      <c r="H451" s="237"/>
      <c r="I451" s="44"/>
      <c r="J451" s="44"/>
      <c r="K451" s="439"/>
      <c r="L451" s="439"/>
      <c r="M451" s="439"/>
      <c r="N451" s="439"/>
      <c r="O451" s="439"/>
      <c r="P451" s="439"/>
      <c r="Q451" s="439"/>
      <c r="R451" s="439"/>
      <c r="S451" s="237"/>
    </row>
    <row r="452" spans="1:19">
      <c r="A452" s="18"/>
      <c r="B452" s="19" t="s">
        <v>24</v>
      </c>
      <c r="C452" s="327" t="s">
        <v>8</v>
      </c>
      <c r="D452" s="333">
        <v>3</v>
      </c>
      <c r="E452" s="349"/>
      <c r="F452" s="391">
        <v>3</v>
      </c>
      <c r="G452" s="237"/>
      <c r="H452" s="237"/>
      <c r="I452" s="44"/>
      <c r="J452" s="44"/>
      <c r="K452" s="439"/>
      <c r="L452" s="439"/>
      <c r="M452" s="439"/>
      <c r="N452" s="439"/>
      <c r="O452" s="439"/>
      <c r="P452" s="439"/>
      <c r="Q452" s="439"/>
      <c r="R452" s="439"/>
      <c r="S452" s="237"/>
    </row>
    <row r="453" spans="1:19">
      <c r="A453" s="18"/>
      <c r="B453" s="19" t="s">
        <v>163</v>
      </c>
      <c r="C453" s="327" t="s">
        <v>8</v>
      </c>
      <c r="D453" s="333">
        <v>3</v>
      </c>
      <c r="E453" s="349"/>
      <c r="F453" s="391">
        <v>3</v>
      </c>
      <c r="G453" s="237"/>
      <c r="H453" s="237"/>
      <c r="I453" s="44"/>
      <c r="J453" s="44"/>
      <c r="K453" s="439"/>
      <c r="L453" s="439"/>
      <c r="M453" s="439"/>
      <c r="N453" s="439"/>
      <c r="O453" s="439"/>
      <c r="P453" s="439"/>
      <c r="Q453" s="439"/>
      <c r="R453" s="439"/>
      <c r="S453" s="237"/>
    </row>
    <row r="454" spans="1:19">
      <c r="A454" s="18"/>
      <c r="B454" s="19" t="s">
        <v>164</v>
      </c>
      <c r="C454" s="327"/>
      <c r="D454" s="333"/>
      <c r="E454" s="349"/>
      <c r="F454" s="391"/>
      <c r="G454" s="237"/>
      <c r="H454" s="237"/>
      <c r="I454" s="44"/>
      <c r="J454" s="44"/>
      <c r="K454" s="439"/>
      <c r="L454" s="439"/>
      <c r="M454" s="439"/>
      <c r="N454" s="439"/>
      <c r="O454" s="439"/>
      <c r="P454" s="439"/>
      <c r="Q454" s="439"/>
      <c r="R454" s="439"/>
      <c r="S454" s="237"/>
    </row>
    <row r="455" spans="1:19">
      <c r="A455" s="18"/>
      <c r="B455" s="19" t="s">
        <v>204</v>
      </c>
      <c r="C455" s="327" t="s">
        <v>8</v>
      </c>
      <c r="D455" s="333">
        <v>1</v>
      </c>
      <c r="E455" s="349"/>
      <c r="F455" s="391">
        <v>1</v>
      </c>
      <c r="G455" s="237"/>
      <c r="H455" s="237"/>
      <c r="I455" s="44"/>
      <c r="J455" s="44"/>
      <c r="K455" s="439"/>
      <c r="L455" s="439"/>
      <c r="M455" s="439"/>
      <c r="N455" s="439"/>
      <c r="O455" s="439"/>
      <c r="P455" s="439"/>
      <c r="Q455" s="439"/>
      <c r="R455" s="439"/>
      <c r="S455" s="237"/>
    </row>
    <row r="456" spans="1:19">
      <c r="A456" s="18"/>
      <c r="B456" s="19" t="s">
        <v>168</v>
      </c>
      <c r="C456" s="327" t="s">
        <v>8</v>
      </c>
      <c r="D456" s="333">
        <v>1</v>
      </c>
      <c r="E456" s="349"/>
      <c r="F456" s="391">
        <v>1</v>
      </c>
      <c r="G456" s="237"/>
      <c r="H456" s="237"/>
      <c r="I456" s="44"/>
      <c r="J456" s="44"/>
      <c r="K456" s="439"/>
      <c r="L456" s="439"/>
      <c r="M456" s="439"/>
      <c r="N456" s="439"/>
      <c r="O456" s="439"/>
      <c r="P456" s="439"/>
      <c r="Q456" s="439"/>
      <c r="R456" s="439"/>
      <c r="S456" s="237"/>
    </row>
    <row r="457" spans="1:19">
      <c r="A457" s="18"/>
      <c r="B457" s="19" t="s">
        <v>205</v>
      </c>
      <c r="C457" s="327" t="s">
        <v>17</v>
      </c>
      <c r="D457" s="333">
        <v>1</v>
      </c>
      <c r="E457" s="349"/>
      <c r="F457" s="391">
        <v>1</v>
      </c>
      <c r="G457" s="237"/>
      <c r="H457" s="237"/>
      <c r="I457" s="44"/>
      <c r="J457" s="44"/>
      <c r="K457" s="439"/>
      <c r="L457" s="439"/>
      <c r="M457" s="439"/>
      <c r="N457" s="439"/>
      <c r="O457" s="439"/>
      <c r="P457" s="439"/>
      <c r="Q457" s="439"/>
      <c r="R457" s="439"/>
      <c r="S457" s="237"/>
    </row>
    <row r="458" spans="1:19">
      <c r="A458" s="18"/>
      <c r="B458" s="19" t="s">
        <v>206</v>
      </c>
      <c r="C458" s="327" t="s">
        <v>8</v>
      </c>
      <c r="D458" s="333">
        <v>1</v>
      </c>
      <c r="E458" s="349"/>
      <c r="F458" s="391">
        <v>1</v>
      </c>
      <c r="G458" s="237"/>
      <c r="H458" s="237"/>
      <c r="I458" s="44"/>
      <c r="J458" s="44"/>
      <c r="K458" s="439"/>
      <c r="L458" s="439"/>
      <c r="M458" s="439"/>
      <c r="N458" s="439"/>
      <c r="O458" s="439"/>
      <c r="P458" s="439"/>
      <c r="Q458" s="439"/>
      <c r="R458" s="439"/>
      <c r="S458" s="237"/>
    </row>
    <row r="459" spans="1:19">
      <c r="A459" s="18"/>
      <c r="B459" s="19" t="s">
        <v>183</v>
      </c>
      <c r="C459" s="327" t="s">
        <v>8</v>
      </c>
      <c r="D459" s="333">
        <v>1</v>
      </c>
      <c r="E459" s="349"/>
      <c r="F459" s="391">
        <v>1</v>
      </c>
      <c r="G459" s="237"/>
      <c r="H459" s="237"/>
      <c r="I459" s="44"/>
      <c r="J459" s="44"/>
      <c r="K459" s="439"/>
      <c r="L459" s="439"/>
      <c r="M459" s="439"/>
      <c r="N459" s="439"/>
      <c r="O459" s="439"/>
      <c r="P459" s="439"/>
      <c r="Q459" s="439"/>
      <c r="R459" s="439"/>
      <c r="S459" s="237"/>
    </row>
    <row r="460" spans="1:19">
      <c r="A460" s="18"/>
      <c r="B460" s="19" t="s">
        <v>207</v>
      </c>
      <c r="C460" s="327" t="s">
        <v>8</v>
      </c>
      <c r="D460" s="333">
        <v>1</v>
      </c>
      <c r="E460" s="349"/>
      <c r="F460" s="391">
        <v>1</v>
      </c>
      <c r="G460" s="237"/>
      <c r="H460" s="237"/>
      <c r="I460" s="44"/>
      <c r="J460" s="44"/>
      <c r="K460" s="439"/>
      <c r="L460" s="439"/>
      <c r="M460" s="439"/>
      <c r="N460" s="439"/>
      <c r="O460" s="439"/>
      <c r="P460" s="439"/>
      <c r="Q460" s="439"/>
      <c r="R460" s="439"/>
      <c r="S460" s="237"/>
    </row>
    <row r="461" spans="1:19">
      <c r="A461" s="18"/>
      <c r="B461" s="19" t="s">
        <v>185</v>
      </c>
      <c r="C461" s="327" t="s">
        <v>8</v>
      </c>
      <c r="D461" s="333">
        <v>1</v>
      </c>
      <c r="E461" s="349"/>
      <c r="F461" s="391">
        <v>1</v>
      </c>
      <c r="G461" s="237"/>
      <c r="H461" s="237"/>
      <c r="I461" s="44"/>
      <c r="J461" s="44"/>
      <c r="K461" s="439"/>
      <c r="L461" s="439"/>
      <c r="M461" s="439"/>
      <c r="N461" s="439"/>
      <c r="O461" s="439"/>
      <c r="P461" s="439"/>
      <c r="Q461" s="439"/>
      <c r="R461" s="439"/>
      <c r="S461" s="237"/>
    </row>
    <row r="462" spans="1:19">
      <c r="A462" s="18"/>
      <c r="B462" s="19" t="s">
        <v>186</v>
      </c>
      <c r="C462" s="327" t="s">
        <v>8</v>
      </c>
      <c r="D462" s="333">
        <v>2</v>
      </c>
      <c r="E462" s="349"/>
      <c r="F462" s="391">
        <v>2</v>
      </c>
      <c r="G462" s="237"/>
      <c r="H462" s="237"/>
      <c r="I462" s="44"/>
      <c r="J462" s="44"/>
      <c r="K462" s="439"/>
      <c r="L462" s="439"/>
      <c r="M462" s="439"/>
      <c r="N462" s="439"/>
      <c r="O462" s="439"/>
      <c r="P462" s="439"/>
      <c r="Q462" s="439"/>
      <c r="R462" s="439"/>
      <c r="S462" s="237"/>
    </row>
    <row r="463" spans="1:19">
      <c r="A463" s="18"/>
      <c r="B463" s="19" t="s">
        <v>187</v>
      </c>
      <c r="C463" s="327" t="s">
        <v>78</v>
      </c>
      <c r="D463" s="333">
        <v>1</v>
      </c>
      <c r="E463" s="349"/>
      <c r="F463" s="391">
        <v>1</v>
      </c>
      <c r="G463" s="237"/>
      <c r="H463" s="237"/>
      <c r="I463" s="44"/>
      <c r="J463" s="44"/>
      <c r="K463" s="439"/>
      <c r="L463" s="439"/>
      <c r="M463" s="439"/>
      <c r="N463" s="439"/>
      <c r="O463" s="439"/>
      <c r="P463" s="439"/>
      <c r="Q463" s="439"/>
      <c r="R463" s="439"/>
      <c r="S463" s="237"/>
    </row>
    <row r="464" spans="1:19">
      <c r="A464" s="18"/>
      <c r="B464" s="19" t="s">
        <v>173</v>
      </c>
      <c r="C464" s="327" t="s">
        <v>8</v>
      </c>
      <c r="D464" s="333">
        <v>1</v>
      </c>
      <c r="E464" s="349"/>
      <c r="F464" s="391">
        <v>1</v>
      </c>
      <c r="G464" s="237"/>
      <c r="H464" s="237"/>
      <c r="I464" s="44"/>
      <c r="J464" s="44"/>
      <c r="K464" s="439"/>
      <c r="L464" s="439"/>
      <c r="M464" s="439"/>
      <c r="N464" s="439"/>
      <c r="O464" s="439"/>
      <c r="P464" s="439"/>
      <c r="Q464" s="439"/>
      <c r="R464" s="439"/>
      <c r="S464" s="237"/>
    </row>
    <row r="465" spans="1:19" ht="30">
      <c r="A465" s="18"/>
      <c r="B465" s="19" t="s">
        <v>199</v>
      </c>
      <c r="C465" s="327" t="s">
        <v>17</v>
      </c>
      <c r="D465" s="333">
        <v>1</v>
      </c>
      <c r="E465" s="349"/>
      <c r="F465" s="391">
        <v>1</v>
      </c>
      <c r="G465" s="237"/>
      <c r="H465" s="237"/>
      <c r="I465" s="44"/>
      <c r="J465" s="44"/>
      <c r="K465" s="439"/>
      <c r="L465" s="439"/>
      <c r="M465" s="439"/>
      <c r="N465" s="439"/>
      <c r="O465" s="439"/>
      <c r="P465" s="439"/>
      <c r="Q465" s="439"/>
      <c r="R465" s="439"/>
      <c r="S465" s="237"/>
    </row>
    <row r="466" spans="1:19" ht="45">
      <c r="A466" s="18"/>
      <c r="B466" s="19" t="s">
        <v>176</v>
      </c>
      <c r="C466" s="327" t="s">
        <v>78</v>
      </c>
      <c r="D466" s="333">
        <v>1</v>
      </c>
      <c r="E466" s="349"/>
      <c r="F466" s="391">
        <v>1</v>
      </c>
      <c r="G466" s="237"/>
      <c r="H466" s="237"/>
      <c r="I466" s="44"/>
      <c r="J466" s="44"/>
      <c r="K466" s="439"/>
      <c r="L466" s="439"/>
      <c r="M466" s="439"/>
      <c r="N466" s="439"/>
      <c r="O466" s="439"/>
      <c r="P466" s="439"/>
      <c r="Q466" s="439"/>
      <c r="R466" s="439"/>
      <c r="S466" s="237"/>
    </row>
    <row r="467" spans="1:19" ht="42.75" customHeight="1">
      <c r="A467" s="18">
        <v>5</v>
      </c>
      <c r="B467" s="19" t="s">
        <v>208</v>
      </c>
      <c r="C467" s="327" t="s">
        <v>7</v>
      </c>
      <c r="D467" s="333">
        <v>2</v>
      </c>
      <c r="E467" s="349"/>
      <c r="F467" s="391">
        <v>2</v>
      </c>
      <c r="G467" s="237"/>
      <c r="H467" s="237"/>
      <c r="I467" s="18" t="s">
        <v>2332</v>
      </c>
      <c r="J467" s="83" t="s">
        <v>2333</v>
      </c>
      <c r="K467" s="439">
        <v>16308780</v>
      </c>
      <c r="L467" s="439">
        <v>363200</v>
      </c>
      <c r="M467" s="439">
        <v>2097900</v>
      </c>
      <c r="N467" s="480">
        <f>ROUND((K467+L467+M467)*10%,-1)</f>
        <v>1876990</v>
      </c>
      <c r="O467" s="480">
        <f>ROUND((K467+L467+M467+N467)*7%,-1)</f>
        <v>1445280</v>
      </c>
      <c r="P467" s="481">
        <f>K467+L467+M467+N467+O467</f>
        <v>22092150</v>
      </c>
      <c r="Q467" s="439">
        <f>P467*D467</f>
        <v>44184300</v>
      </c>
      <c r="R467" s="439">
        <f>P467*F467</f>
        <v>44184300</v>
      </c>
      <c r="S467" s="237"/>
    </row>
    <row r="468" spans="1:19" ht="45">
      <c r="A468" s="18"/>
      <c r="B468" s="19" t="s">
        <v>192</v>
      </c>
      <c r="C468" s="327" t="s">
        <v>8</v>
      </c>
      <c r="D468" s="333">
        <v>1</v>
      </c>
      <c r="E468" s="349"/>
      <c r="F468" s="391">
        <v>1</v>
      </c>
      <c r="G468" s="237"/>
      <c r="H468" s="237"/>
      <c r="I468" s="44"/>
      <c r="J468" s="44"/>
      <c r="K468" s="439"/>
      <c r="L468" s="439"/>
      <c r="M468" s="439"/>
      <c r="N468" s="439"/>
      <c r="O468" s="439"/>
      <c r="P468" s="439"/>
      <c r="Q468" s="439"/>
      <c r="R468" s="439"/>
      <c r="S468" s="237"/>
    </row>
    <row r="469" spans="1:19">
      <c r="A469" s="18"/>
      <c r="B469" s="19" t="s">
        <v>161</v>
      </c>
      <c r="C469" s="327"/>
      <c r="D469" s="333"/>
      <c r="E469" s="349"/>
      <c r="F469" s="391"/>
      <c r="G469" s="237"/>
      <c r="H469" s="237"/>
      <c r="I469" s="44"/>
      <c r="J469" s="44"/>
      <c r="K469" s="439"/>
      <c r="L469" s="439"/>
      <c r="M469" s="439"/>
      <c r="N469" s="439"/>
      <c r="O469" s="439"/>
      <c r="P469" s="439"/>
      <c r="Q469" s="439"/>
      <c r="R469" s="439"/>
      <c r="S469" s="237"/>
    </row>
    <row r="470" spans="1:19">
      <c r="A470" s="18"/>
      <c r="B470" s="19" t="s">
        <v>193</v>
      </c>
      <c r="C470" s="327" t="s">
        <v>8</v>
      </c>
      <c r="D470" s="333">
        <v>1</v>
      </c>
      <c r="E470" s="349"/>
      <c r="F470" s="391">
        <v>1</v>
      </c>
      <c r="G470" s="237"/>
      <c r="H470" s="237"/>
      <c r="I470" s="44"/>
      <c r="J470" s="44"/>
      <c r="K470" s="439"/>
      <c r="L470" s="439"/>
      <c r="M470" s="439"/>
      <c r="N470" s="439"/>
      <c r="O470" s="439"/>
      <c r="P470" s="439"/>
      <c r="Q470" s="439"/>
      <c r="R470" s="439"/>
      <c r="S470" s="237"/>
    </row>
    <row r="471" spans="1:19">
      <c r="A471" s="18"/>
      <c r="B471" s="19" t="s">
        <v>54</v>
      </c>
      <c r="C471" s="327" t="s">
        <v>20</v>
      </c>
      <c r="D471" s="333">
        <v>3</v>
      </c>
      <c r="E471" s="349"/>
      <c r="F471" s="391">
        <v>3</v>
      </c>
      <c r="G471" s="237"/>
      <c r="H471" s="237"/>
      <c r="I471" s="44"/>
      <c r="J471" s="44"/>
      <c r="K471" s="439"/>
      <c r="L471" s="439"/>
      <c r="M471" s="439"/>
      <c r="N471" s="439"/>
      <c r="O471" s="439"/>
      <c r="P471" s="439"/>
      <c r="Q471" s="439"/>
      <c r="R471" s="439"/>
      <c r="S471" s="237"/>
    </row>
    <row r="472" spans="1:19">
      <c r="A472" s="18"/>
      <c r="B472" s="19" t="s">
        <v>21</v>
      </c>
      <c r="C472" s="327" t="s">
        <v>8</v>
      </c>
      <c r="D472" s="333">
        <v>1</v>
      </c>
      <c r="E472" s="349"/>
      <c r="F472" s="391">
        <v>1</v>
      </c>
      <c r="G472" s="237"/>
      <c r="H472" s="237"/>
      <c r="I472" s="44"/>
      <c r="J472" s="44"/>
      <c r="K472" s="439"/>
      <c r="L472" s="439"/>
      <c r="M472" s="439"/>
      <c r="N472" s="439"/>
      <c r="O472" s="439"/>
      <c r="P472" s="439"/>
      <c r="Q472" s="439"/>
      <c r="R472" s="439"/>
      <c r="S472" s="237"/>
    </row>
    <row r="473" spans="1:19">
      <c r="A473" s="18"/>
      <c r="B473" s="19" t="s">
        <v>22</v>
      </c>
      <c r="C473" s="327" t="s">
        <v>8</v>
      </c>
      <c r="D473" s="333">
        <v>1</v>
      </c>
      <c r="E473" s="349"/>
      <c r="F473" s="391">
        <v>1</v>
      </c>
      <c r="G473" s="237"/>
      <c r="H473" s="237"/>
      <c r="I473" s="44"/>
      <c r="J473" s="44"/>
      <c r="K473" s="439"/>
      <c r="L473" s="439"/>
      <c r="M473" s="439"/>
      <c r="N473" s="439"/>
      <c r="O473" s="439"/>
      <c r="P473" s="439"/>
      <c r="Q473" s="439"/>
      <c r="R473" s="439"/>
      <c r="S473" s="237"/>
    </row>
    <row r="474" spans="1:19">
      <c r="A474" s="18"/>
      <c r="B474" s="19" t="s">
        <v>194</v>
      </c>
      <c r="C474" s="327" t="s">
        <v>8</v>
      </c>
      <c r="D474" s="333">
        <v>3</v>
      </c>
      <c r="E474" s="349"/>
      <c r="F474" s="391">
        <v>3</v>
      </c>
      <c r="G474" s="237"/>
      <c r="H474" s="237"/>
      <c r="I474" s="44"/>
      <c r="J474" s="44"/>
      <c r="K474" s="439"/>
      <c r="L474" s="439"/>
      <c r="M474" s="439"/>
      <c r="N474" s="439"/>
      <c r="O474" s="439"/>
      <c r="P474" s="439"/>
      <c r="Q474" s="439"/>
      <c r="R474" s="439"/>
      <c r="S474" s="237"/>
    </row>
    <row r="475" spans="1:19">
      <c r="A475" s="18"/>
      <c r="B475" s="19" t="s">
        <v>24</v>
      </c>
      <c r="C475" s="327" t="s">
        <v>8</v>
      </c>
      <c r="D475" s="333">
        <v>3</v>
      </c>
      <c r="E475" s="349"/>
      <c r="F475" s="391">
        <v>3</v>
      </c>
      <c r="G475" s="237"/>
      <c r="H475" s="237"/>
      <c r="I475" s="44"/>
      <c r="J475" s="44"/>
      <c r="K475" s="439"/>
      <c r="L475" s="439"/>
      <c r="M475" s="439"/>
      <c r="N475" s="439"/>
      <c r="O475" s="439"/>
      <c r="P475" s="439"/>
      <c r="Q475" s="439"/>
      <c r="R475" s="439"/>
      <c r="S475" s="237"/>
    </row>
    <row r="476" spans="1:19">
      <c r="A476" s="18"/>
      <c r="B476" s="19" t="s">
        <v>163</v>
      </c>
      <c r="C476" s="327" t="s">
        <v>8</v>
      </c>
      <c r="D476" s="333">
        <v>3</v>
      </c>
      <c r="E476" s="349"/>
      <c r="F476" s="391">
        <v>3</v>
      </c>
      <c r="G476" s="237"/>
      <c r="H476" s="237"/>
      <c r="I476" s="44"/>
      <c r="J476" s="44"/>
      <c r="K476" s="439"/>
      <c r="L476" s="439"/>
      <c r="M476" s="439"/>
      <c r="N476" s="439"/>
      <c r="O476" s="439"/>
      <c r="P476" s="439"/>
      <c r="Q476" s="439"/>
      <c r="R476" s="439"/>
      <c r="S476" s="237"/>
    </row>
    <row r="477" spans="1:19">
      <c r="A477" s="18"/>
      <c r="B477" s="19" t="s">
        <v>164</v>
      </c>
      <c r="C477" s="327"/>
      <c r="D477" s="333"/>
      <c r="E477" s="349"/>
      <c r="F477" s="391"/>
      <c r="G477" s="237"/>
      <c r="H477" s="237"/>
      <c r="I477" s="44"/>
      <c r="J477" s="44"/>
      <c r="K477" s="439"/>
      <c r="L477" s="439"/>
      <c r="M477" s="439"/>
      <c r="N477" s="439"/>
      <c r="O477" s="439"/>
      <c r="P477" s="439"/>
      <c r="Q477" s="439"/>
      <c r="R477" s="439"/>
      <c r="S477" s="237"/>
    </row>
    <row r="478" spans="1:19">
      <c r="A478" s="18"/>
      <c r="B478" s="19" t="s">
        <v>209</v>
      </c>
      <c r="C478" s="327" t="s">
        <v>8</v>
      </c>
      <c r="D478" s="333">
        <v>1</v>
      </c>
      <c r="E478" s="349"/>
      <c r="F478" s="391">
        <v>1</v>
      </c>
      <c r="G478" s="237"/>
      <c r="H478" s="237"/>
      <c r="I478" s="44"/>
      <c r="J478" s="44"/>
      <c r="K478" s="439"/>
      <c r="L478" s="439"/>
      <c r="M478" s="439"/>
      <c r="N478" s="439"/>
      <c r="O478" s="439"/>
      <c r="P478" s="439"/>
      <c r="Q478" s="439"/>
      <c r="R478" s="439"/>
      <c r="S478" s="237"/>
    </row>
    <row r="479" spans="1:19">
      <c r="A479" s="18"/>
      <c r="B479" s="19" t="s">
        <v>168</v>
      </c>
      <c r="C479" s="327" t="s">
        <v>8</v>
      </c>
      <c r="D479" s="333">
        <v>1</v>
      </c>
      <c r="E479" s="349"/>
      <c r="F479" s="391">
        <v>1</v>
      </c>
      <c r="G479" s="237"/>
      <c r="H479" s="237"/>
      <c r="I479" s="44"/>
      <c r="J479" s="44"/>
      <c r="K479" s="439"/>
      <c r="L479" s="439"/>
      <c r="M479" s="439"/>
      <c r="N479" s="439"/>
      <c r="O479" s="439"/>
      <c r="P479" s="439"/>
      <c r="Q479" s="439"/>
      <c r="R479" s="439"/>
      <c r="S479" s="237"/>
    </row>
    <row r="480" spans="1:19">
      <c r="A480" s="18"/>
      <c r="B480" s="19" t="s">
        <v>210</v>
      </c>
      <c r="C480" s="327" t="s">
        <v>17</v>
      </c>
      <c r="D480" s="333">
        <v>1</v>
      </c>
      <c r="E480" s="349"/>
      <c r="F480" s="391">
        <v>1</v>
      </c>
      <c r="G480" s="237"/>
      <c r="H480" s="237"/>
      <c r="I480" s="44"/>
      <c r="J480" s="44"/>
      <c r="K480" s="439"/>
      <c r="L480" s="439"/>
      <c r="M480" s="439"/>
      <c r="N480" s="439"/>
      <c r="O480" s="439"/>
      <c r="P480" s="439"/>
      <c r="Q480" s="439"/>
      <c r="R480" s="439"/>
      <c r="S480" s="237"/>
    </row>
    <row r="481" spans="1:19">
      <c r="A481" s="18"/>
      <c r="B481" s="19" t="s">
        <v>197</v>
      </c>
      <c r="C481" s="327" t="s">
        <v>8</v>
      </c>
      <c r="D481" s="333">
        <v>2</v>
      </c>
      <c r="E481" s="349"/>
      <c r="F481" s="391">
        <v>2</v>
      </c>
      <c r="G481" s="237"/>
      <c r="H481" s="237"/>
      <c r="I481" s="44"/>
      <c r="J481" s="44"/>
      <c r="K481" s="439"/>
      <c r="L481" s="439"/>
      <c r="M481" s="439"/>
      <c r="N481" s="439"/>
      <c r="O481" s="439"/>
      <c r="P481" s="439"/>
      <c r="Q481" s="439"/>
      <c r="R481" s="439"/>
      <c r="S481" s="237"/>
    </row>
    <row r="482" spans="1:19">
      <c r="A482" s="18"/>
      <c r="B482" s="19" t="s">
        <v>206</v>
      </c>
      <c r="C482" s="327" t="s">
        <v>8</v>
      </c>
      <c r="D482" s="333">
        <v>1</v>
      </c>
      <c r="E482" s="349"/>
      <c r="F482" s="391">
        <v>1</v>
      </c>
      <c r="G482" s="237"/>
      <c r="H482" s="237"/>
      <c r="I482" s="44"/>
      <c r="J482" s="44"/>
      <c r="K482" s="439"/>
      <c r="L482" s="439"/>
      <c r="M482" s="439"/>
      <c r="N482" s="439"/>
      <c r="O482" s="439"/>
      <c r="P482" s="439"/>
      <c r="Q482" s="439"/>
      <c r="R482" s="439"/>
      <c r="S482" s="237"/>
    </row>
    <row r="483" spans="1:19">
      <c r="A483" s="18"/>
      <c r="B483" s="19" t="s">
        <v>211</v>
      </c>
      <c r="C483" s="327" t="s">
        <v>8</v>
      </c>
      <c r="D483" s="333">
        <v>1</v>
      </c>
      <c r="E483" s="349"/>
      <c r="F483" s="391">
        <v>1</v>
      </c>
      <c r="G483" s="237"/>
      <c r="H483" s="237"/>
      <c r="I483" s="44"/>
      <c r="J483" s="44"/>
      <c r="K483" s="439"/>
      <c r="L483" s="439"/>
      <c r="M483" s="439"/>
      <c r="N483" s="439"/>
      <c r="O483" s="439"/>
      <c r="P483" s="439"/>
      <c r="Q483" s="439"/>
      <c r="R483" s="439"/>
      <c r="S483" s="237"/>
    </row>
    <row r="484" spans="1:19">
      <c r="A484" s="18"/>
      <c r="B484" s="19" t="s">
        <v>198</v>
      </c>
      <c r="C484" s="327" t="s">
        <v>8</v>
      </c>
      <c r="D484" s="333">
        <v>1</v>
      </c>
      <c r="E484" s="349"/>
      <c r="F484" s="391">
        <v>1</v>
      </c>
      <c r="G484" s="237"/>
      <c r="H484" s="237"/>
      <c r="I484" s="44"/>
      <c r="J484" s="44"/>
      <c r="K484" s="439"/>
      <c r="L484" s="439"/>
      <c r="M484" s="439"/>
      <c r="N484" s="439"/>
      <c r="O484" s="439"/>
      <c r="P484" s="439"/>
      <c r="Q484" s="439"/>
      <c r="R484" s="439"/>
      <c r="S484" s="237"/>
    </row>
    <row r="485" spans="1:19">
      <c r="A485" s="18"/>
      <c r="B485" s="19" t="s">
        <v>185</v>
      </c>
      <c r="C485" s="327" t="s">
        <v>8</v>
      </c>
      <c r="D485" s="333">
        <v>1</v>
      </c>
      <c r="E485" s="349"/>
      <c r="F485" s="391">
        <v>1</v>
      </c>
      <c r="G485" s="237"/>
      <c r="H485" s="237"/>
      <c r="I485" s="44"/>
      <c r="J485" s="44"/>
      <c r="K485" s="439"/>
      <c r="L485" s="439"/>
      <c r="M485" s="439"/>
      <c r="N485" s="439"/>
      <c r="O485" s="439"/>
      <c r="P485" s="439"/>
      <c r="Q485" s="439"/>
      <c r="R485" s="439"/>
      <c r="S485" s="237"/>
    </row>
    <row r="486" spans="1:19">
      <c r="A486" s="18"/>
      <c r="B486" s="19" t="s">
        <v>212</v>
      </c>
      <c r="C486" s="327" t="s">
        <v>8</v>
      </c>
      <c r="D486" s="333">
        <v>1</v>
      </c>
      <c r="E486" s="349"/>
      <c r="F486" s="391">
        <v>1</v>
      </c>
      <c r="G486" s="237"/>
      <c r="H486" s="237"/>
      <c r="I486" s="44"/>
      <c r="J486" s="44"/>
      <c r="K486" s="439"/>
      <c r="L486" s="439"/>
      <c r="M486" s="439"/>
      <c r="N486" s="439"/>
      <c r="O486" s="439"/>
      <c r="P486" s="439"/>
      <c r="Q486" s="439"/>
      <c r="R486" s="439"/>
      <c r="S486" s="237"/>
    </row>
    <row r="487" spans="1:19">
      <c r="A487" s="18"/>
      <c r="B487" s="19" t="s">
        <v>186</v>
      </c>
      <c r="C487" s="327" t="s">
        <v>8</v>
      </c>
      <c r="D487" s="333">
        <v>2</v>
      </c>
      <c r="E487" s="349"/>
      <c r="F487" s="391">
        <v>2</v>
      </c>
      <c r="G487" s="237"/>
      <c r="H487" s="237"/>
      <c r="I487" s="44"/>
      <c r="J487" s="44"/>
      <c r="K487" s="439"/>
      <c r="L487" s="439"/>
      <c r="M487" s="439"/>
      <c r="N487" s="439"/>
      <c r="O487" s="439"/>
      <c r="P487" s="439"/>
      <c r="Q487" s="439"/>
      <c r="R487" s="439"/>
      <c r="S487" s="237"/>
    </row>
    <row r="488" spans="1:19">
      <c r="A488" s="18"/>
      <c r="B488" s="19" t="s">
        <v>171</v>
      </c>
      <c r="C488" s="327" t="s">
        <v>8</v>
      </c>
      <c r="D488" s="333">
        <v>1</v>
      </c>
      <c r="E488" s="349"/>
      <c r="F488" s="391">
        <v>1</v>
      </c>
      <c r="G488" s="237"/>
      <c r="H488" s="237"/>
      <c r="I488" s="44"/>
      <c r="J488" s="44"/>
      <c r="K488" s="439"/>
      <c r="L488" s="439"/>
      <c r="M488" s="439"/>
      <c r="N488" s="439"/>
      <c r="O488" s="439"/>
      <c r="P488" s="439"/>
      <c r="Q488" s="439"/>
      <c r="R488" s="439"/>
      <c r="S488" s="237"/>
    </row>
    <row r="489" spans="1:19">
      <c r="A489" s="18"/>
      <c r="B489" s="19" t="s">
        <v>187</v>
      </c>
      <c r="C489" s="327" t="s">
        <v>78</v>
      </c>
      <c r="D489" s="333">
        <v>1</v>
      </c>
      <c r="E489" s="349"/>
      <c r="F489" s="391">
        <v>1</v>
      </c>
      <c r="G489" s="237"/>
      <c r="H489" s="237"/>
      <c r="I489" s="44"/>
      <c r="J489" s="44"/>
      <c r="K489" s="439"/>
      <c r="L489" s="439"/>
      <c r="M489" s="439"/>
      <c r="N489" s="439"/>
      <c r="O489" s="439"/>
      <c r="P489" s="439"/>
      <c r="Q489" s="439"/>
      <c r="R489" s="439"/>
      <c r="S489" s="237"/>
    </row>
    <row r="490" spans="1:19">
      <c r="A490" s="18"/>
      <c r="B490" s="19" t="s">
        <v>173</v>
      </c>
      <c r="C490" s="327" t="s">
        <v>8</v>
      </c>
      <c r="D490" s="333">
        <v>1</v>
      </c>
      <c r="E490" s="349"/>
      <c r="F490" s="391">
        <v>1</v>
      </c>
      <c r="G490" s="237"/>
      <c r="H490" s="237"/>
      <c r="I490" s="44"/>
      <c r="J490" s="44"/>
      <c r="K490" s="439"/>
      <c r="L490" s="439"/>
      <c r="M490" s="439"/>
      <c r="N490" s="439"/>
      <c r="O490" s="439"/>
      <c r="P490" s="439"/>
      <c r="Q490" s="439"/>
      <c r="R490" s="439"/>
      <c r="S490" s="237"/>
    </row>
    <row r="491" spans="1:19" ht="30">
      <c r="A491" s="18"/>
      <c r="B491" s="19" t="s">
        <v>199</v>
      </c>
      <c r="C491" s="327" t="s">
        <v>17</v>
      </c>
      <c r="D491" s="333">
        <v>1</v>
      </c>
      <c r="E491" s="349"/>
      <c r="F491" s="391">
        <v>1</v>
      </c>
      <c r="G491" s="237"/>
      <c r="H491" s="237"/>
      <c r="I491" s="44"/>
      <c r="J491" s="44"/>
      <c r="K491" s="439"/>
      <c r="L491" s="439"/>
      <c r="M491" s="439"/>
      <c r="N491" s="439"/>
      <c r="O491" s="439"/>
      <c r="P491" s="439"/>
      <c r="Q491" s="439"/>
      <c r="R491" s="439"/>
      <c r="S491" s="237"/>
    </row>
    <row r="492" spans="1:19" ht="45">
      <c r="A492" s="18"/>
      <c r="B492" s="19" t="s">
        <v>176</v>
      </c>
      <c r="C492" s="327" t="s">
        <v>78</v>
      </c>
      <c r="D492" s="333">
        <v>1</v>
      </c>
      <c r="E492" s="349"/>
      <c r="F492" s="391">
        <v>1</v>
      </c>
      <c r="G492" s="237"/>
      <c r="H492" s="237"/>
      <c r="I492" s="44"/>
      <c r="J492" s="44"/>
      <c r="K492" s="439"/>
      <c r="L492" s="439"/>
      <c r="M492" s="439"/>
      <c r="N492" s="439"/>
      <c r="O492" s="439"/>
      <c r="P492" s="439"/>
      <c r="Q492" s="439"/>
      <c r="R492" s="439"/>
      <c r="S492" s="237"/>
    </row>
    <row r="493" spans="1:19" ht="34.5" customHeight="1">
      <c r="A493" s="18">
        <v>6</v>
      </c>
      <c r="B493" s="19" t="s">
        <v>213</v>
      </c>
      <c r="C493" s="327" t="s">
        <v>7</v>
      </c>
      <c r="D493" s="333">
        <v>1</v>
      </c>
      <c r="E493" s="349"/>
      <c r="F493" s="391">
        <v>1</v>
      </c>
      <c r="G493" s="237"/>
      <c r="H493" s="237"/>
      <c r="I493" s="18" t="s">
        <v>2332</v>
      </c>
      <c r="J493" s="83" t="s">
        <v>2333</v>
      </c>
      <c r="K493" s="439">
        <v>25403100</v>
      </c>
      <c r="L493" s="439">
        <v>594030</v>
      </c>
      <c r="M493" s="439">
        <v>3238700</v>
      </c>
      <c r="N493" s="480">
        <f>ROUND((K493+L493+M493)*10%,-1)</f>
        <v>2923580</v>
      </c>
      <c r="O493" s="480">
        <f>ROUND((K493+L493+M493+N493)*7%,-1)</f>
        <v>2251160</v>
      </c>
      <c r="P493" s="481">
        <f>K493+L493+M493+N493+O493</f>
        <v>34410570</v>
      </c>
      <c r="Q493" s="439">
        <f>P493*D493</f>
        <v>34410570</v>
      </c>
      <c r="R493" s="439">
        <f>P493*F493</f>
        <v>34410570</v>
      </c>
      <c r="S493" s="237"/>
    </row>
    <row r="494" spans="1:19" ht="45">
      <c r="A494" s="18"/>
      <c r="B494" s="19" t="s">
        <v>192</v>
      </c>
      <c r="C494" s="327" t="s">
        <v>8</v>
      </c>
      <c r="D494" s="333">
        <v>1</v>
      </c>
      <c r="E494" s="349"/>
      <c r="F494" s="391">
        <v>1</v>
      </c>
      <c r="G494" s="237"/>
      <c r="H494" s="237"/>
      <c r="I494" s="44"/>
      <c r="J494" s="44"/>
      <c r="K494" s="439"/>
      <c r="L494" s="439"/>
      <c r="M494" s="439"/>
      <c r="N494" s="439"/>
      <c r="O494" s="439"/>
      <c r="P494" s="439"/>
      <c r="Q494" s="439"/>
      <c r="R494" s="439"/>
      <c r="S494" s="237"/>
    </row>
    <row r="495" spans="1:19">
      <c r="A495" s="18"/>
      <c r="B495" s="19" t="s">
        <v>161</v>
      </c>
      <c r="C495" s="327"/>
      <c r="D495" s="333"/>
      <c r="E495" s="349"/>
      <c r="F495" s="391"/>
      <c r="G495" s="237"/>
      <c r="H495" s="237"/>
      <c r="I495" s="44"/>
      <c r="J495" s="44"/>
      <c r="K495" s="439"/>
      <c r="L495" s="439"/>
      <c r="M495" s="439"/>
      <c r="N495" s="439"/>
      <c r="O495" s="439"/>
      <c r="P495" s="439"/>
      <c r="Q495" s="439"/>
      <c r="R495" s="439"/>
      <c r="S495" s="237"/>
    </row>
    <row r="496" spans="1:19">
      <c r="A496" s="18"/>
      <c r="B496" s="19" t="s">
        <v>214</v>
      </c>
      <c r="C496" s="327" t="s">
        <v>8</v>
      </c>
      <c r="D496" s="333">
        <v>1</v>
      </c>
      <c r="E496" s="349"/>
      <c r="F496" s="391">
        <v>1</v>
      </c>
      <c r="G496" s="237"/>
      <c r="H496" s="237"/>
      <c r="I496" s="44"/>
      <c r="J496" s="44"/>
      <c r="K496" s="439"/>
      <c r="L496" s="439"/>
      <c r="M496" s="439"/>
      <c r="N496" s="439"/>
      <c r="O496" s="439"/>
      <c r="P496" s="439"/>
      <c r="Q496" s="439"/>
      <c r="R496" s="439"/>
      <c r="S496" s="237"/>
    </row>
    <row r="497" spans="1:19">
      <c r="A497" s="18"/>
      <c r="B497" s="19" t="s">
        <v>54</v>
      </c>
      <c r="C497" s="327" t="s">
        <v>20</v>
      </c>
      <c r="D497" s="333">
        <v>3</v>
      </c>
      <c r="E497" s="349"/>
      <c r="F497" s="391">
        <v>3</v>
      </c>
      <c r="G497" s="237"/>
      <c r="H497" s="237"/>
      <c r="I497" s="44"/>
      <c r="J497" s="44"/>
      <c r="K497" s="439"/>
      <c r="L497" s="439"/>
      <c r="M497" s="439"/>
      <c r="N497" s="439"/>
      <c r="O497" s="439"/>
      <c r="P497" s="439"/>
      <c r="Q497" s="439"/>
      <c r="R497" s="439"/>
      <c r="S497" s="237"/>
    </row>
    <row r="498" spans="1:19">
      <c r="A498" s="18"/>
      <c r="B498" s="19" t="s">
        <v>21</v>
      </c>
      <c r="C498" s="327" t="s">
        <v>8</v>
      </c>
      <c r="D498" s="333">
        <v>1</v>
      </c>
      <c r="E498" s="349"/>
      <c r="F498" s="391">
        <v>1</v>
      </c>
      <c r="G498" s="237"/>
      <c r="H498" s="237"/>
      <c r="I498" s="44"/>
      <c r="J498" s="44"/>
      <c r="K498" s="439"/>
      <c r="L498" s="439"/>
      <c r="M498" s="439"/>
      <c r="N498" s="439"/>
      <c r="O498" s="439"/>
      <c r="P498" s="439"/>
      <c r="Q498" s="439"/>
      <c r="R498" s="439"/>
      <c r="S498" s="237"/>
    </row>
    <row r="499" spans="1:19">
      <c r="A499" s="18"/>
      <c r="B499" s="19" t="s">
        <v>22</v>
      </c>
      <c r="C499" s="327" t="s">
        <v>8</v>
      </c>
      <c r="D499" s="333">
        <v>1</v>
      </c>
      <c r="E499" s="349"/>
      <c r="F499" s="391">
        <v>1</v>
      </c>
      <c r="G499" s="237"/>
      <c r="H499" s="237"/>
      <c r="I499" s="44"/>
      <c r="J499" s="44"/>
      <c r="K499" s="439"/>
      <c r="L499" s="439"/>
      <c r="M499" s="439"/>
      <c r="N499" s="439"/>
      <c r="O499" s="439"/>
      <c r="P499" s="439"/>
      <c r="Q499" s="439"/>
      <c r="R499" s="439"/>
      <c r="S499" s="237"/>
    </row>
    <row r="500" spans="1:19">
      <c r="A500" s="18"/>
      <c r="B500" s="19" t="s">
        <v>194</v>
      </c>
      <c r="C500" s="327" t="s">
        <v>8</v>
      </c>
      <c r="D500" s="333">
        <v>3</v>
      </c>
      <c r="E500" s="349"/>
      <c r="F500" s="391">
        <v>3</v>
      </c>
      <c r="G500" s="237"/>
      <c r="H500" s="237"/>
      <c r="I500" s="44"/>
      <c r="J500" s="44"/>
      <c r="K500" s="439"/>
      <c r="L500" s="439"/>
      <c r="M500" s="439"/>
      <c r="N500" s="439"/>
      <c r="O500" s="439"/>
      <c r="P500" s="439"/>
      <c r="Q500" s="439"/>
      <c r="R500" s="439"/>
      <c r="S500" s="237"/>
    </row>
    <row r="501" spans="1:19">
      <c r="A501" s="18"/>
      <c r="B501" s="19" t="s">
        <v>24</v>
      </c>
      <c r="C501" s="327" t="s">
        <v>8</v>
      </c>
      <c r="D501" s="333">
        <v>3</v>
      </c>
      <c r="E501" s="349"/>
      <c r="F501" s="391">
        <v>3</v>
      </c>
      <c r="G501" s="237"/>
      <c r="H501" s="237"/>
      <c r="I501" s="44"/>
      <c r="J501" s="44"/>
      <c r="K501" s="439"/>
      <c r="L501" s="439"/>
      <c r="M501" s="439"/>
      <c r="N501" s="439"/>
      <c r="O501" s="439"/>
      <c r="P501" s="439"/>
      <c r="Q501" s="439"/>
      <c r="R501" s="439"/>
      <c r="S501" s="237"/>
    </row>
    <row r="502" spans="1:19">
      <c r="A502" s="18"/>
      <c r="B502" s="19" t="s">
        <v>163</v>
      </c>
      <c r="C502" s="327" t="s">
        <v>8</v>
      </c>
      <c r="D502" s="333">
        <v>3</v>
      </c>
      <c r="E502" s="349"/>
      <c r="F502" s="391">
        <v>3</v>
      </c>
      <c r="G502" s="237"/>
      <c r="H502" s="237"/>
      <c r="I502" s="44"/>
      <c r="J502" s="44"/>
      <c r="K502" s="439"/>
      <c r="L502" s="439"/>
      <c r="M502" s="439"/>
      <c r="N502" s="439"/>
      <c r="O502" s="439"/>
      <c r="P502" s="439"/>
      <c r="Q502" s="439"/>
      <c r="R502" s="439"/>
      <c r="S502" s="237"/>
    </row>
    <row r="503" spans="1:19">
      <c r="A503" s="18"/>
      <c r="B503" s="19" t="s">
        <v>164</v>
      </c>
      <c r="C503" s="327"/>
      <c r="D503" s="333"/>
      <c r="E503" s="349"/>
      <c r="F503" s="391"/>
      <c r="G503" s="237"/>
      <c r="H503" s="237"/>
      <c r="I503" s="44"/>
      <c r="J503" s="44"/>
      <c r="K503" s="439"/>
      <c r="L503" s="439"/>
      <c r="M503" s="439"/>
      <c r="N503" s="439"/>
      <c r="O503" s="439"/>
      <c r="P503" s="439"/>
      <c r="Q503" s="439"/>
      <c r="R503" s="439"/>
      <c r="S503" s="237"/>
    </row>
    <row r="504" spans="1:19">
      <c r="A504" s="18"/>
      <c r="B504" s="19" t="s">
        <v>209</v>
      </c>
      <c r="C504" s="327" t="s">
        <v>8</v>
      </c>
      <c r="D504" s="333">
        <v>1</v>
      </c>
      <c r="E504" s="349"/>
      <c r="F504" s="391">
        <v>1</v>
      </c>
      <c r="G504" s="237"/>
      <c r="H504" s="237"/>
      <c r="I504" s="44"/>
      <c r="J504" s="44"/>
      <c r="K504" s="439"/>
      <c r="L504" s="439"/>
      <c r="M504" s="439"/>
      <c r="N504" s="439"/>
      <c r="O504" s="439"/>
      <c r="P504" s="439"/>
      <c r="Q504" s="439"/>
      <c r="R504" s="439"/>
      <c r="S504" s="237"/>
    </row>
    <row r="505" spans="1:19">
      <c r="A505" s="18"/>
      <c r="B505" s="19" t="s">
        <v>195</v>
      </c>
      <c r="C505" s="327" t="s">
        <v>8</v>
      </c>
      <c r="D505" s="333">
        <v>2</v>
      </c>
      <c r="E505" s="102"/>
      <c r="F505" s="395">
        <v>2</v>
      </c>
      <c r="G505" s="86"/>
      <c r="H505" s="86"/>
      <c r="I505" s="582"/>
      <c r="J505" s="582"/>
      <c r="K505" s="920"/>
      <c r="L505" s="920"/>
      <c r="M505" s="920"/>
      <c r="N505" s="443"/>
      <c r="O505" s="443"/>
      <c r="P505" s="443"/>
      <c r="Q505" s="920"/>
      <c r="R505" s="920"/>
      <c r="S505" s="86"/>
    </row>
    <row r="506" spans="1:19">
      <c r="A506" s="18"/>
      <c r="B506" s="19" t="s">
        <v>168</v>
      </c>
      <c r="C506" s="327" t="s">
        <v>8</v>
      </c>
      <c r="D506" s="333">
        <v>1</v>
      </c>
      <c r="E506" s="349"/>
      <c r="F506" s="391">
        <v>1</v>
      </c>
      <c r="G506" s="237"/>
      <c r="H506" s="237"/>
      <c r="I506" s="44"/>
      <c r="J506" s="44"/>
      <c r="K506" s="439"/>
      <c r="L506" s="439"/>
      <c r="M506" s="439"/>
      <c r="N506" s="439"/>
      <c r="O506" s="439"/>
      <c r="P506" s="439"/>
      <c r="Q506" s="439"/>
      <c r="R506" s="439"/>
      <c r="S506" s="237"/>
    </row>
    <row r="507" spans="1:19">
      <c r="A507" s="18"/>
      <c r="B507" s="19" t="s">
        <v>210</v>
      </c>
      <c r="C507" s="327" t="s">
        <v>17</v>
      </c>
      <c r="D507" s="333">
        <v>1</v>
      </c>
      <c r="E507" s="349"/>
      <c r="F507" s="391">
        <v>1</v>
      </c>
      <c r="G507" s="237"/>
      <c r="H507" s="237"/>
      <c r="I507" s="44"/>
      <c r="J507" s="44"/>
      <c r="K507" s="439"/>
      <c r="L507" s="439"/>
      <c r="M507" s="439"/>
      <c r="N507" s="439"/>
      <c r="O507" s="439"/>
      <c r="P507" s="439"/>
      <c r="Q507" s="439"/>
      <c r="R507" s="439"/>
      <c r="S507" s="237"/>
    </row>
    <row r="508" spans="1:19">
      <c r="A508" s="18"/>
      <c r="B508" s="19" t="s">
        <v>197</v>
      </c>
      <c r="C508" s="327" t="s">
        <v>8</v>
      </c>
      <c r="D508" s="333">
        <v>2</v>
      </c>
      <c r="E508" s="349"/>
      <c r="F508" s="391">
        <v>2</v>
      </c>
      <c r="G508" s="237"/>
      <c r="H508" s="237"/>
      <c r="I508" s="44"/>
      <c r="J508" s="44"/>
      <c r="K508" s="439"/>
      <c r="L508" s="439"/>
      <c r="M508" s="439"/>
      <c r="N508" s="439"/>
      <c r="O508" s="439"/>
      <c r="P508" s="439"/>
      <c r="Q508" s="439"/>
      <c r="R508" s="439"/>
      <c r="S508" s="237"/>
    </row>
    <row r="509" spans="1:19">
      <c r="A509" s="18"/>
      <c r="B509" s="19" t="s">
        <v>206</v>
      </c>
      <c r="C509" s="327" t="s">
        <v>8</v>
      </c>
      <c r="D509" s="333">
        <v>1</v>
      </c>
      <c r="E509" s="349"/>
      <c r="F509" s="391">
        <v>1</v>
      </c>
      <c r="G509" s="237"/>
      <c r="H509" s="237"/>
      <c r="I509" s="44"/>
      <c r="J509" s="44"/>
      <c r="K509" s="439"/>
      <c r="L509" s="439"/>
      <c r="M509" s="439"/>
      <c r="N509" s="439"/>
      <c r="O509" s="439"/>
      <c r="P509" s="439"/>
      <c r="Q509" s="439"/>
      <c r="R509" s="439"/>
      <c r="S509" s="237"/>
    </row>
    <row r="510" spans="1:19">
      <c r="A510" s="18"/>
      <c r="B510" s="19" t="s">
        <v>183</v>
      </c>
      <c r="C510" s="327" t="s">
        <v>8</v>
      </c>
      <c r="D510" s="333">
        <v>1</v>
      </c>
      <c r="E510" s="349"/>
      <c r="F510" s="391">
        <v>1</v>
      </c>
      <c r="G510" s="237"/>
      <c r="H510" s="237"/>
      <c r="I510" s="44"/>
      <c r="J510" s="44"/>
      <c r="K510" s="439"/>
      <c r="L510" s="439"/>
      <c r="M510" s="439"/>
      <c r="N510" s="439"/>
      <c r="O510" s="439"/>
      <c r="P510" s="439"/>
      <c r="Q510" s="439"/>
      <c r="R510" s="439"/>
      <c r="S510" s="237"/>
    </row>
    <row r="511" spans="1:19">
      <c r="A511" s="18"/>
      <c r="B511" s="19" t="s">
        <v>211</v>
      </c>
      <c r="C511" s="327" t="s">
        <v>8</v>
      </c>
      <c r="D511" s="333">
        <v>1</v>
      </c>
      <c r="E511" s="349"/>
      <c r="F511" s="391">
        <v>1</v>
      </c>
      <c r="G511" s="237"/>
      <c r="H511" s="237"/>
      <c r="I511" s="44"/>
      <c r="J511" s="44"/>
      <c r="K511" s="439"/>
      <c r="L511" s="439"/>
      <c r="M511" s="439"/>
      <c r="N511" s="439"/>
      <c r="O511" s="439"/>
      <c r="P511" s="439"/>
      <c r="Q511" s="439"/>
      <c r="R511" s="439"/>
      <c r="S511" s="237"/>
    </row>
    <row r="512" spans="1:19">
      <c r="A512" s="18"/>
      <c r="B512" s="19" t="s">
        <v>198</v>
      </c>
      <c r="C512" s="327" t="s">
        <v>8</v>
      </c>
      <c r="D512" s="333">
        <v>1</v>
      </c>
      <c r="E512" s="349"/>
      <c r="F512" s="391">
        <v>1</v>
      </c>
      <c r="G512" s="237"/>
      <c r="H512" s="237"/>
      <c r="I512" s="44"/>
      <c r="J512" s="44"/>
      <c r="K512" s="439"/>
      <c r="L512" s="439"/>
      <c r="M512" s="439"/>
      <c r="N512" s="439"/>
      <c r="O512" s="439"/>
      <c r="P512" s="439"/>
      <c r="Q512" s="439"/>
      <c r="R512" s="439"/>
      <c r="S512" s="237"/>
    </row>
    <row r="513" spans="1:19">
      <c r="A513" s="18"/>
      <c r="B513" s="19" t="s">
        <v>185</v>
      </c>
      <c r="C513" s="327" t="s">
        <v>8</v>
      </c>
      <c r="D513" s="333">
        <v>1</v>
      </c>
      <c r="E513" s="349"/>
      <c r="F513" s="391">
        <v>1</v>
      </c>
      <c r="G513" s="237"/>
      <c r="H513" s="237"/>
      <c r="I513" s="44"/>
      <c r="J513" s="44"/>
      <c r="K513" s="439"/>
      <c r="L513" s="439"/>
      <c r="M513" s="439"/>
      <c r="N513" s="439"/>
      <c r="O513" s="439"/>
      <c r="P513" s="439"/>
      <c r="Q513" s="439"/>
      <c r="R513" s="439"/>
      <c r="S513" s="237"/>
    </row>
    <row r="514" spans="1:19">
      <c r="A514" s="18"/>
      <c r="B514" s="19" t="s">
        <v>212</v>
      </c>
      <c r="C514" s="327" t="s">
        <v>8</v>
      </c>
      <c r="D514" s="333">
        <v>1</v>
      </c>
      <c r="E514" s="349"/>
      <c r="F514" s="391">
        <v>1</v>
      </c>
      <c r="G514" s="237"/>
      <c r="H514" s="237"/>
      <c r="I514" s="44"/>
      <c r="J514" s="44"/>
      <c r="K514" s="439"/>
      <c r="L514" s="439"/>
      <c r="M514" s="439"/>
      <c r="N514" s="439"/>
      <c r="O514" s="439"/>
      <c r="P514" s="439"/>
      <c r="Q514" s="439"/>
      <c r="R514" s="439"/>
      <c r="S514" s="237"/>
    </row>
    <row r="515" spans="1:19">
      <c r="A515" s="18"/>
      <c r="B515" s="19" t="s">
        <v>186</v>
      </c>
      <c r="C515" s="327" t="s">
        <v>8</v>
      </c>
      <c r="D515" s="333">
        <v>2</v>
      </c>
      <c r="E515" s="349"/>
      <c r="F515" s="391">
        <v>2</v>
      </c>
      <c r="G515" s="237"/>
      <c r="H515" s="237"/>
      <c r="I515" s="44"/>
      <c r="J515" s="44"/>
      <c r="K515" s="439"/>
      <c r="L515" s="439"/>
      <c r="M515" s="439"/>
      <c r="N515" s="439"/>
      <c r="O515" s="439"/>
      <c r="P515" s="439"/>
      <c r="Q515" s="439"/>
      <c r="R515" s="439"/>
      <c r="S515" s="237"/>
    </row>
    <row r="516" spans="1:19">
      <c r="A516" s="18"/>
      <c r="B516" s="19" t="s">
        <v>171</v>
      </c>
      <c r="C516" s="327" t="s">
        <v>8</v>
      </c>
      <c r="D516" s="333">
        <v>1</v>
      </c>
      <c r="E516" s="349"/>
      <c r="F516" s="391">
        <v>1</v>
      </c>
      <c r="G516" s="237"/>
      <c r="H516" s="237"/>
      <c r="I516" s="44"/>
      <c r="J516" s="44"/>
      <c r="K516" s="439"/>
      <c r="L516" s="439"/>
      <c r="M516" s="439"/>
      <c r="N516" s="439"/>
      <c r="O516" s="439"/>
      <c r="P516" s="439"/>
      <c r="Q516" s="439"/>
      <c r="R516" s="439"/>
      <c r="S516" s="237"/>
    </row>
    <row r="517" spans="1:19">
      <c r="A517" s="18"/>
      <c r="B517" s="19" t="s">
        <v>187</v>
      </c>
      <c r="C517" s="327" t="s">
        <v>78</v>
      </c>
      <c r="D517" s="333">
        <v>1</v>
      </c>
      <c r="E517" s="349"/>
      <c r="F517" s="391">
        <v>1</v>
      </c>
      <c r="G517" s="237"/>
      <c r="H517" s="237"/>
      <c r="I517" s="44"/>
      <c r="J517" s="44"/>
      <c r="K517" s="439"/>
      <c r="L517" s="439"/>
      <c r="M517" s="439"/>
      <c r="N517" s="439"/>
      <c r="O517" s="439"/>
      <c r="P517" s="439"/>
      <c r="Q517" s="439"/>
      <c r="R517" s="439"/>
      <c r="S517" s="237"/>
    </row>
    <row r="518" spans="1:19">
      <c r="A518" s="18"/>
      <c r="B518" s="19" t="s">
        <v>196</v>
      </c>
      <c r="C518" s="327" t="s">
        <v>17</v>
      </c>
      <c r="D518" s="333">
        <v>2</v>
      </c>
      <c r="E518" s="349"/>
      <c r="F518" s="391">
        <v>2</v>
      </c>
      <c r="G518" s="237"/>
      <c r="H518" s="237"/>
      <c r="I518" s="44"/>
      <c r="J518" s="44"/>
      <c r="K518" s="439"/>
      <c r="L518" s="439"/>
      <c r="M518" s="439"/>
      <c r="N518" s="439"/>
      <c r="O518" s="439"/>
      <c r="P518" s="439"/>
      <c r="Q518" s="439"/>
      <c r="R518" s="439"/>
      <c r="S518" s="237"/>
    </row>
    <row r="519" spans="1:19">
      <c r="A519" s="18"/>
      <c r="B519" s="19" t="s">
        <v>197</v>
      </c>
      <c r="C519" s="327" t="s">
        <v>8</v>
      </c>
      <c r="D519" s="333">
        <v>2</v>
      </c>
      <c r="E519" s="349"/>
      <c r="F519" s="391">
        <v>2</v>
      </c>
      <c r="G519" s="237"/>
      <c r="H519" s="237"/>
      <c r="I519" s="44"/>
      <c r="J519" s="44"/>
      <c r="K519" s="439"/>
      <c r="L519" s="439"/>
      <c r="M519" s="439"/>
      <c r="N519" s="439"/>
      <c r="O519" s="439"/>
      <c r="P519" s="439"/>
      <c r="Q519" s="439"/>
      <c r="R519" s="439"/>
      <c r="S519" s="237"/>
    </row>
    <row r="520" spans="1:19">
      <c r="A520" s="18"/>
      <c r="B520" s="19" t="s">
        <v>183</v>
      </c>
      <c r="C520" s="327" t="s">
        <v>8</v>
      </c>
      <c r="D520" s="333">
        <v>2</v>
      </c>
      <c r="E520" s="349"/>
      <c r="F520" s="391">
        <v>2</v>
      </c>
      <c r="G520" s="237"/>
      <c r="H520" s="237"/>
      <c r="I520" s="44"/>
      <c r="J520" s="44"/>
      <c r="K520" s="439"/>
      <c r="L520" s="439"/>
      <c r="M520" s="439"/>
      <c r="N520" s="439"/>
      <c r="O520" s="439"/>
      <c r="P520" s="439"/>
      <c r="Q520" s="439"/>
      <c r="R520" s="439"/>
      <c r="S520" s="237"/>
    </row>
    <row r="521" spans="1:19">
      <c r="A521" s="18"/>
      <c r="B521" s="19" t="s">
        <v>198</v>
      </c>
      <c r="C521" s="327" t="s">
        <v>8</v>
      </c>
      <c r="D521" s="333">
        <v>2</v>
      </c>
      <c r="E521" s="349"/>
      <c r="F521" s="391">
        <v>2</v>
      </c>
      <c r="G521" s="237"/>
      <c r="H521" s="237"/>
      <c r="I521" s="44"/>
      <c r="J521" s="44"/>
      <c r="K521" s="439"/>
      <c r="L521" s="439"/>
      <c r="M521" s="439"/>
      <c r="N521" s="439"/>
      <c r="O521" s="439"/>
      <c r="P521" s="439"/>
      <c r="Q521" s="439"/>
      <c r="R521" s="439"/>
      <c r="S521" s="237"/>
    </row>
    <row r="522" spans="1:19">
      <c r="A522" s="18"/>
      <c r="B522" s="19" t="s">
        <v>185</v>
      </c>
      <c r="C522" s="327" t="s">
        <v>8</v>
      </c>
      <c r="D522" s="333">
        <v>2</v>
      </c>
      <c r="E522" s="349"/>
      <c r="F522" s="391">
        <v>2</v>
      </c>
      <c r="G522" s="237"/>
      <c r="H522" s="237"/>
      <c r="I522" s="44"/>
      <c r="J522" s="44"/>
      <c r="K522" s="439"/>
      <c r="L522" s="439"/>
      <c r="M522" s="439"/>
      <c r="N522" s="439"/>
      <c r="O522" s="439"/>
      <c r="P522" s="439"/>
      <c r="Q522" s="439"/>
      <c r="R522" s="439"/>
      <c r="S522" s="237"/>
    </row>
    <row r="523" spans="1:19">
      <c r="A523" s="18"/>
      <c r="B523" s="19" t="s">
        <v>186</v>
      </c>
      <c r="C523" s="327" t="s">
        <v>8</v>
      </c>
      <c r="D523" s="333">
        <v>4</v>
      </c>
      <c r="E523" s="349"/>
      <c r="F523" s="391">
        <v>4</v>
      </c>
      <c r="G523" s="237"/>
      <c r="H523" s="237"/>
      <c r="I523" s="44"/>
      <c r="J523" s="44"/>
      <c r="K523" s="439"/>
      <c r="L523" s="439"/>
      <c r="M523" s="439"/>
      <c r="N523" s="439"/>
      <c r="O523" s="439"/>
      <c r="P523" s="439"/>
      <c r="Q523" s="439"/>
      <c r="R523" s="439"/>
      <c r="S523" s="237"/>
    </row>
    <row r="524" spans="1:19">
      <c r="A524" s="18"/>
      <c r="B524" s="19" t="s">
        <v>187</v>
      </c>
      <c r="C524" s="327" t="s">
        <v>78</v>
      </c>
      <c r="D524" s="333">
        <v>1</v>
      </c>
      <c r="E524" s="349"/>
      <c r="F524" s="391">
        <v>1</v>
      </c>
      <c r="G524" s="237"/>
      <c r="H524" s="237"/>
      <c r="I524" s="44"/>
      <c r="J524" s="44"/>
      <c r="K524" s="439"/>
      <c r="L524" s="439"/>
      <c r="M524" s="439"/>
      <c r="N524" s="439"/>
      <c r="O524" s="439"/>
      <c r="P524" s="439"/>
      <c r="Q524" s="439"/>
      <c r="R524" s="439"/>
      <c r="S524" s="237"/>
    </row>
    <row r="525" spans="1:19">
      <c r="A525" s="18"/>
      <c r="B525" s="19" t="s">
        <v>215</v>
      </c>
      <c r="C525" s="327" t="s">
        <v>8</v>
      </c>
      <c r="D525" s="333">
        <v>2</v>
      </c>
      <c r="E525" s="349"/>
      <c r="F525" s="391">
        <v>2</v>
      </c>
      <c r="G525" s="237"/>
      <c r="H525" s="237"/>
      <c r="I525" s="44"/>
      <c r="J525" s="44"/>
      <c r="K525" s="439"/>
      <c r="L525" s="439"/>
      <c r="M525" s="439"/>
      <c r="N525" s="439"/>
      <c r="O525" s="439"/>
      <c r="P525" s="439"/>
      <c r="Q525" s="439"/>
      <c r="R525" s="439"/>
      <c r="S525" s="237"/>
    </row>
    <row r="526" spans="1:19">
      <c r="A526" s="18"/>
      <c r="B526" s="19" t="s">
        <v>172</v>
      </c>
      <c r="C526" s="327" t="s">
        <v>8</v>
      </c>
      <c r="D526" s="333">
        <v>2</v>
      </c>
      <c r="E526" s="349"/>
      <c r="F526" s="391">
        <v>2</v>
      </c>
      <c r="G526" s="237"/>
      <c r="H526" s="237"/>
      <c r="I526" s="44"/>
      <c r="J526" s="44"/>
      <c r="K526" s="439"/>
      <c r="L526" s="439"/>
      <c r="M526" s="439"/>
      <c r="N526" s="439"/>
      <c r="O526" s="439"/>
      <c r="P526" s="439"/>
      <c r="Q526" s="439"/>
      <c r="R526" s="439"/>
      <c r="S526" s="237"/>
    </row>
    <row r="527" spans="1:19">
      <c r="A527" s="18"/>
      <c r="B527" s="19" t="s">
        <v>173</v>
      </c>
      <c r="C527" s="327" t="s">
        <v>8</v>
      </c>
      <c r="D527" s="333">
        <v>1</v>
      </c>
      <c r="E527" s="349"/>
      <c r="F527" s="391">
        <v>1</v>
      </c>
      <c r="G527" s="237"/>
      <c r="H527" s="237"/>
      <c r="I527" s="44"/>
      <c r="J527" s="44"/>
      <c r="K527" s="439"/>
      <c r="L527" s="439"/>
      <c r="M527" s="439"/>
      <c r="N527" s="439"/>
      <c r="O527" s="439"/>
      <c r="P527" s="439"/>
      <c r="Q527" s="439"/>
      <c r="R527" s="439"/>
      <c r="S527" s="237"/>
    </row>
    <row r="528" spans="1:19" ht="30">
      <c r="A528" s="18"/>
      <c r="B528" s="19" t="s">
        <v>216</v>
      </c>
      <c r="C528" s="327" t="s">
        <v>17</v>
      </c>
      <c r="D528" s="333">
        <v>1</v>
      </c>
      <c r="E528" s="102"/>
      <c r="F528" s="395">
        <v>1</v>
      </c>
      <c r="G528" s="86"/>
      <c r="H528" s="86"/>
      <c r="I528" s="582"/>
      <c r="J528" s="582"/>
      <c r="K528" s="920"/>
      <c r="L528" s="920"/>
      <c r="M528" s="920"/>
      <c r="N528" s="443"/>
      <c r="O528" s="443"/>
      <c r="P528" s="443"/>
      <c r="Q528" s="920"/>
      <c r="R528" s="920"/>
      <c r="S528" s="86"/>
    </row>
    <row r="529" spans="1:19">
      <c r="A529" s="18"/>
      <c r="B529" s="19" t="s">
        <v>217</v>
      </c>
      <c r="C529" s="327" t="s">
        <v>17</v>
      </c>
      <c r="D529" s="333">
        <v>1</v>
      </c>
      <c r="E529" s="349"/>
      <c r="F529" s="391">
        <v>1</v>
      </c>
      <c r="G529" s="237"/>
      <c r="H529" s="237"/>
      <c r="I529" s="44"/>
      <c r="J529" s="44"/>
      <c r="K529" s="439"/>
      <c r="L529" s="439"/>
      <c r="M529" s="439"/>
      <c r="N529" s="439"/>
      <c r="O529" s="439"/>
      <c r="P529" s="439"/>
      <c r="Q529" s="439"/>
      <c r="R529" s="439"/>
      <c r="S529" s="237"/>
    </row>
    <row r="530" spans="1:19" ht="45">
      <c r="A530" s="18"/>
      <c r="B530" s="19" t="s">
        <v>176</v>
      </c>
      <c r="C530" s="327" t="s">
        <v>78</v>
      </c>
      <c r="D530" s="333">
        <v>1</v>
      </c>
      <c r="E530" s="349"/>
      <c r="F530" s="391">
        <v>1</v>
      </c>
      <c r="G530" s="237"/>
      <c r="H530" s="237"/>
      <c r="I530" s="44"/>
      <c r="J530" s="44"/>
      <c r="K530" s="439"/>
      <c r="L530" s="439"/>
      <c r="M530" s="439"/>
      <c r="N530" s="439"/>
      <c r="O530" s="439"/>
      <c r="P530" s="439"/>
      <c r="Q530" s="439"/>
      <c r="R530" s="439"/>
      <c r="S530" s="237"/>
    </row>
    <row r="531" spans="1:19" ht="33" customHeight="1">
      <c r="A531" s="18">
        <v>7</v>
      </c>
      <c r="B531" s="19" t="s">
        <v>218</v>
      </c>
      <c r="C531" s="327" t="s">
        <v>7</v>
      </c>
      <c r="D531" s="333">
        <v>2</v>
      </c>
      <c r="E531" s="349"/>
      <c r="F531" s="391">
        <v>2</v>
      </c>
      <c r="G531" s="237"/>
      <c r="H531" s="237"/>
      <c r="I531" s="18" t="s">
        <v>2332</v>
      </c>
      <c r="J531" s="83" t="s">
        <v>2333</v>
      </c>
      <c r="K531" s="439">
        <v>14251440</v>
      </c>
      <c r="L531" s="439">
        <v>331910</v>
      </c>
      <c r="M531" s="439">
        <v>1701000</v>
      </c>
      <c r="N531" s="480">
        <f>ROUND((K531+L531+M531)*10%,-1)</f>
        <v>1628440</v>
      </c>
      <c r="O531" s="480">
        <f>ROUND((K531+L531+M531+N531)*7%,-1)</f>
        <v>1253900</v>
      </c>
      <c r="P531" s="481">
        <f>K531+L531+M531+N531+O531</f>
        <v>19166690</v>
      </c>
      <c r="Q531" s="439">
        <f>P531*D531</f>
        <v>38333380</v>
      </c>
      <c r="R531" s="439">
        <f>P531*F531</f>
        <v>38333380</v>
      </c>
      <c r="S531" s="237"/>
    </row>
    <row r="532" spans="1:19" ht="45">
      <c r="A532" s="18"/>
      <c r="B532" s="19" t="s">
        <v>192</v>
      </c>
      <c r="C532" s="327" t="s">
        <v>8</v>
      </c>
      <c r="D532" s="333">
        <v>1</v>
      </c>
      <c r="E532" s="349"/>
      <c r="F532" s="391">
        <v>1</v>
      </c>
      <c r="G532" s="237"/>
      <c r="H532" s="237"/>
      <c r="I532" s="44"/>
      <c r="J532" s="44"/>
      <c r="K532" s="439"/>
      <c r="L532" s="439"/>
      <c r="M532" s="439"/>
      <c r="N532" s="439"/>
      <c r="O532" s="439"/>
      <c r="P532" s="439"/>
      <c r="Q532" s="439"/>
      <c r="R532" s="439"/>
      <c r="S532" s="237"/>
    </row>
    <row r="533" spans="1:19">
      <c r="A533" s="18"/>
      <c r="B533" s="19" t="s">
        <v>161</v>
      </c>
      <c r="C533" s="327"/>
      <c r="D533" s="333"/>
      <c r="E533" s="349"/>
      <c r="F533" s="391"/>
      <c r="G533" s="237"/>
      <c r="H533" s="237"/>
      <c r="I533" s="44"/>
      <c r="J533" s="44"/>
      <c r="K533" s="439"/>
      <c r="L533" s="439"/>
      <c r="M533" s="439"/>
      <c r="N533" s="439"/>
      <c r="O533" s="439"/>
      <c r="P533" s="439"/>
      <c r="Q533" s="439"/>
      <c r="R533" s="439"/>
      <c r="S533" s="237"/>
    </row>
    <row r="534" spans="1:19">
      <c r="A534" s="18"/>
      <c r="B534" s="19" t="s">
        <v>219</v>
      </c>
      <c r="C534" s="327" t="s">
        <v>8</v>
      </c>
      <c r="D534" s="333">
        <v>1</v>
      </c>
      <c r="E534" s="349"/>
      <c r="F534" s="391">
        <v>1</v>
      </c>
      <c r="G534" s="237"/>
      <c r="H534" s="237"/>
      <c r="I534" s="44"/>
      <c r="J534" s="44"/>
      <c r="K534" s="439"/>
      <c r="L534" s="439"/>
      <c r="M534" s="439"/>
      <c r="N534" s="439"/>
      <c r="O534" s="439"/>
      <c r="P534" s="439"/>
      <c r="Q534" s="439"/>
      <c r="R534" s="439"/>
      <c r="S534" s="237"/>
    </row>
    <row r="535" spans="1:19">
      <c r="A535" s="18"/>
      <c r="B535" s="19" t="s">
        <v>202</v>
      </c>
      <c r="C535" s="327" t="s">
        <v>20</v>
      </c>
      <c r="D535" s="333">
        <v>3</v>
      </c>
      <c r="E535" s="349"/>
      <c r="F535" s="391">
        <v>3</v>
      </c>
      <c r="G535" s="237"/>
      <c r="H535" s="237"/>
      <c r="I535" s="44"/>
      <c r="J535" s="44"/>
      <c r="K535" s="439"/>
      <c r="L535" s="439"/>
      <c r="M535" s="439"/>
      <c r="N535" s="439"/>
      <c r="O535" s="439"/>
      <c r="P535" s="439"/>
      <c r="Q535" s="439"/>
      <c r="R535" s="439"/>
      <c r="S535" s="237"/>
    </row>
    <row r="536" spans="1:19">
      <c r="A536" s="18"/>
      <c r="B536" s="19" t="s">
        <v>21</v>
      </c>
      <c r="C536" s="327" t="s">
        <v>8</v>
      </c>
      <c r="D536" s="333">
        <v>1</v>
      </c>
      <c r="E536" s="349"/>
      <c r="F536" s="391">
        <v>1</v>
      </c>
      <c r="G536" s="237"/>
      <c r="H536" s="237"/>
      <c r="I536" s="44"/>
      <c r="J536" s="44"/>
      <c r="K536" s="439"/>
      <c r="L536" s="439"/>
      <c r="M536" s="439"/>
      <c r="N536" s="439"/>
      <c r="O536" s="439"/>
      <c r="P536" s="439"/>
      <c r="Q536" s="439"/>
      <c r="R536" s="439"/>
      <c r="S536" s="237"/>
    </row>
    <row r="537" spans="1:19">
      <c r="A537" s="18"/>
      <c r="B537" s="19" t="s">
        <v>22</v>
      </c>
      <c r="C537" s="327" t="s">
        <v>8</v>
      </c>
      <c r="D537" s="333">
        <v>1</v>
      </c>
      <c r="E537" s="349"/>
      <c r="F537" s="391">
        <v>1</v>
      </c>
      <c r="G537" s="237"/>
      <c r="H537" s="237"/>
      <c r="I537" s="44"/>
      <c r="J537" s="44"/>
      <c r="K537" s="439"/>
      <c r="L537" s="439"/>
      <c r="M537" s="439"/>
      <c r="N537" s="439"/>
      <c r="O537" s="439"/>
      <c r="P537" s="439"/>
      <c r="Q537" s="439"/>
      <c r="R537" s="439"/>
      <c r="S537" s="237"/>
    </row>
    <row r="538" spans="1:19">
      <c r="A538" s="18"/>
      <c r="B538" s="19" t="s">
        <v>203</v>
      </c>
      <c r="C538" s="327" t="s">
        <v>8</v>
      </c>
      <c r="D538" s="333">
        <v>3</v>
      </c>
      <c r="E538" s="349"/>
      <c r="F538" s="391">
        <v>3</v>
      </c>
      <c r="G538" s="237"/>
      <c r="H538" s="237"/>
      <c r="I538" s="44"/>
      <c r="J538" s="44"/>
      <c r="K538" s="439"/>
      <c r="L538" s="439"/>
      <c r="M538" s="439"/>
      <c r="N538" s="439"/>
      <c r="O538" s="439"/>
      <c r="P538" s="439"/>
      <c r="Q538" s="439"/>
      <c r="R538" s="439"/>
      <c r="S538" s="237"/>
    </row>
    <row r="539" spans="1:19">
      <c r="A539" s="18"/>
      <c r="B539" s="19" t="s">
        <v>24</v>
      </c>
      <c r="C539" s="327" t="s">
        <v>8</v>
      </c>
      <c r="D539" s="333">
        <v>3</v>
      </c>
      <c r="E539" s="349"/>
      <c r="F539" s="391">
        <v>3</v>
      </c>
      <c r="G539" s="237"/>
      <c r="H539" s="237"/>
      <c r="I539" s="44"/>
      <c r="J539" s="44"/>
      <c r="K539" s="439"/>
      <c r="L539" s="439"/>
      <c r="M539" s="439"/>
      <c r="N539" s="439"/>
      <c r="O539" s="439"/>
      <c r="P539" s="439"/>
      <c r="Q539" s="439"/>
      <c r="R539" s="439"/>
      <c r="S539" s="237"/>
    </row>
    <row r="540" spans="1:19">
      <c r="A540" s="18"/>
      <c r="B540" s="19" t="s">
        <v>163</v>
      </c>
      <c r="C540" s="327" t="s">
        <v>8</v>
      </c>
      <c r="D540" s="333">
        <v>3</v>
      </c>
      <c r="E540" s="349"/>
      <c r="F540" s="391">
        <v>3</v>
      </c>
      <c r="G540" s="237"/>
      <c r="H540" s="237"/>
      <c r="I540" s="44"/>
      <c r="J540" s="44"/>
      <c r="K540" s="439"/>
      <c r="L540" s="439"/>
      <c r="M540" s="439"/>
      <c r="N540" s="439"/>
      <c r="O540" s="439"/>
      <c r="P540" s="439"/>
      <c r="Q540" s="439"/>
      <c r="R540" s="439"/>
      <c r="S540" s="237"/>
    </row>
    <row r="541" spans="1:19">
      <c r="A541" s="18"/>
      <c r="B541" s="19" t="s">
        <v>164</v>
      </c>
      <c r="C541" s="327"/>
      <c r="D541" s="333"/>
      <c r="E541" s="349"/>
      <c r="F541" s="391"/>
      <c r="G541" s="237"/>
      <c r="H541" s="237"/>
      <c r="I541" s="44"/>
      <c r="J541" s="44"/>
      <c r="K541" s="439"/>
      <c r="L541" s="439"/>
      <c r="M541" s="439"/>
      <c r="N541" s="439"/>
      <c r="O541" s="439"/>
      <c r="P541" s="439"/>
      <c r="Q541" s="439"/>
      <c r="R541" s="439"/>
      <c r="S541" s="237"/>
    </row>
    <row r="542" spans="1:19">
      <c r="A542" s="18"/>
      <c r="B542" s="19" t="s">
        <v>195</v>
      </c>
      <c r="C542" s="327" t="s">
        <v>8</v>
      </c>
      <c r="D542" s="333">
        <v>1</v>
      </c>
      <c r="E542" s="349"/>
      <c r="F542" s="391">
        <v>1</v>
      </c>
      <c r="G542" s="237"/>
      <c r="H542" s="237"/>
      <c r="I542" s="44"/>
      <c r="J542" s="44"/>
      <c r="K542" s="439"/>
      <c r="L542" s="439"/>
      <c r="M542" s="439"/>
      <c r="N542" s="439"/>
      <c r="O542" s="439"/>
      <c r="P542" s="439"/>
      <c r="Q542" s="439"/>
      <c r="R542" s="439"/>
      <c r="S542" s="237"/>
    </row>
    <row r="543" spans="1:19">
      <c r="A543" s="18"/>
      <c r="B543" s="19" t="s">
        <v>168</v>
      </c>
      <c r="C543" s="327" t="s">
        <v>8</v>
      </c>
      <c r="D543" s="333">
        <v>1</v>
      </c>
      <c r="E543" s="349"/>
      <c r="F543" s="391">
        <v>1</v>
      </c>
      <c r="G543" s="237"/>
      <c r="H543" s="237"/>
      <c r="I543" s="44"/>
      <c r="J543" s="44"/>
      <c r="K543" s="439"/>
      <c r="L543" s="439"/>
      <c r="M543" s="439"/>
      <c r="N543" s="439"/>
      <c r="O543" s="439"/>
      <c r="P543" s="439"/>
      <c r="Q543" s="439"/>
      <c r="R543" s="439"/>
      <c r="S543" s="237"/>
    </row>
    <row r="544" spans="1:19">
      <c r="A544" s="18"/>
      <c r="B544" s="19" t="s">
        <v>196</v>
      </c>
      <c r="C544" s="327" t="s">
        <v>17</v>
      </c>
      <c r="D544" s="333">
        <v>1</v>
      </c>
      <c r="E544" s="349"/>
      <c r="F544" s="391">
        <v>1</v>
      </c>
      <c r="G544" s="237"/>
      <c r="H544" s="237"/>
      <c r="I544" s="44"/>
      <c r="J544" s="44"/>
      <c r="K544" s="439"/>
      <c r="L544" s="439"/>
      <c r="M544" s="439"/>
      <c r="N544" s="439"/>
      <c r="O544" s="439"/>
      <c r="P544" s="439"/>
      <c r="Q544" s="439"/>
      <c r="R544" s="439"/>
      <c r="S544" s="237"/>
    </row>
    <row r="545" spans="1:19">
      <c r="A545" s="18"/>
      <c r="B545" s="19" t="s">
        <v>197</v>
      </c>
      <c r="C545" s="327" t="s">
        <v>8</v>
      </c>
      <c r="D545" s="333">
        <v>1</v>
      </c>
      <c r="E545" s="349"/>
      <c r="F545" s="391">
        <v>1</v>
      </c>
      <c r="G545" s="237"/>
      <c r="H545" s="237"/>
      <c r="I545" s="44"/>
      <c r="J545" s="44"/>
      <c r="K545" s="439"/>
      <c r="L545" s="439"/>
      <c r="M545" s="439"/>
      <c r="N545" s="439"/>
      <c r="O545" s="439"/>
      <c r="P545" s="439"/>
      <c r="Q545" s="439"/>
      <c r="R545" s="439"/>
      <c r="S545" s="237"/>
    </row>
    <row r="546" spans="1:19">
      <c r="A546" s="18"/>
      <c r="B546" s="19" t="s">
        <v>183</v>
      </c>
      <c r="C546" s="327" t="s">
        <v>8</v>
      </c>
      <c r="D546" s="333">
        <v>1</v>
      </c>
      <c r="E546" s="349"/>
      <c r="F546" s="391">
        <v>1</v>
      </c>
      <c r="G546" s="237"/>
      <c r="H546" s="237"/>
      <c r="I546" s="44"/>
      <c r="J546" s="44"/>
      <c r="K546" s="439"/>
      <c r="L546" s="439"/>
      <c r="M546" s="439"/>
      <c r="N546" s="439"/>
      <c r="O546" s="439"/>
      <c r="P546" s="439"/>
      <c r="Q546" s="439"/>
      <c r="R546" s="439"/>
      <c r="S546" s="237"/>
    </row>
    <row r="547" spans="1:19">
      <c r="A547" s="18"/>
      <c r="B547" s="19" t="s">
        <v>198</v>
      </c>
      <c r="C547" s="327" t="s">
        <v>8</v>
      </c>
      <c r="D547" s="333">
        <v>1</v>
      </c>
      <c r="E547" s="349"/>
      <c r="F547" s="391">
        <v>1</v>
      </c>
      <c r="G547" s="237"/>
      <c r="H547" s="237"/>
      <c r="I547" s="44"/>
      <c r="J547" s="44"/>
      <c r="K547" s="439"/>
      <c r="L547" s="439"/>
      <c r="M547" s="439"/>
      <c r="N547" s="439"/>
      <c r="O547" s="439"/>
      <c r="P547" s="439"/>
      <c r="Q547" s="439"/>
      <c r="R547" s="439"/>
      <c r="S547" s="237"/>
    </row>
    <row r="548" spans="1:19">
      <c r="A548" s="18"/>
      <c r="B548" s="19" t="s">
        <v>185</v>
      </c>
      <c r="C548" s="327" t="s">
        <v>8</v>
      </c>
      <c r="D548" s="333">
        <v>1</v>
      </c>
      <c r="E548" s="349"/>
      <c r="F548" s="391">
        <v>1</v>
      </c>
      <c r="G548" s="237"/>
      <c r="H548" s="237"/>
      <c r="I548" s="44"/>
      <c r="J548" s="44"/>
      <c r="K548" s="439"/>
      <c r="L548" s="439"/>
      <c r="M548" s="439"/>
      <c r="N548" s="439"/>
      <c r="O548" s="439"/>
      <c r="P548" s="439"/>
      <c r="Q548" s="439"/>
      <c r="R548" s="439"/>
      <c r="S548" s="237"/>
    </row>
    <row r="549" spans="1:19">
      <c r="A549" s="18"/>
      <c r="B549" s="19" t="s">
        <v>186</v>
      </c>
      <c r="C549" s="327" t="s">
        <v>8</v>
      </c>
      <c r="D549" s="333">
        <v>2</v>
      </c>
      <c r="E549" s="349"/>
      <c r="F549" s="391">
        <v>2</v>
      </c>
      <c r="G549" s="237"/>
      <c r="H549" s="237"/>
      <c r="I549" s="44"/>
      <c r="J549" s="44"/>
      <c r="K549" s="439"/>
      <c r="L549" s="439"/>
      <c r="M549" s="439"/>
      <c r="N549" s="439"/>
      <c r="O549" s="439"/>
      <c r="P549" s="439"/>
      <c r="Q549" s="439"/>
      <c r="R549" s="439"/>
      <c r="S549" s="237"/>
    </row>
    <row r="550" spans="1:19">
      <c r="A550" s="18"/>
      <c r="B550" s="19" t="s">
        <v>187</v>
      </c>
      <c r="C550" s="327" t="s">
        <v>78</v>
      </c>
      <c r="D550" s="333">
        <v>1</v>
      </c>
      <c r="E550" s="102"/>
      <c r="F550" s="395">
        <v>1</v>
      </c>
      <c r="G550" s="86"/>
      <c r="H550" s="86"/>
      <c r="I550" s="582"/>
      <c r="J550" s="582"/>
      <c r="K550" s="920"/>
      <c r="L550" s="920"/>
      <c r="M550" s="920"/>
      <c r="N550" s="443"/>
      <c r="O550" s="443"/>
      <c r="P550" s="443"/>
      <c r="Q550" s="920"/>
      <c r="R550" s="920"/>
      <c r="S550" s="86"/>
    </row>
    <row r="551" spans="1:19">
      <c r="A551" s="18"/>
      <c r="B551" s="19" t="s">
        <v>173</v>
      </c>
      <c r="C551" s="327" t="s">
        <v>8</v>
      </c>
      <c r="D551" s="333">
        <v>1</v>
      </c>
      <c r="E551" s="349"/>
      <c r="F551" s="391">
        <v>1</v>
      </c>
      <c r="G551" s="237"/>
      <c r="H551" s="237"/>
      <c r="I551" s="44"/>
      <c r="J551" s="44"/>
      <c r="K551" s="439"/>
      <c r="L551" s="439"/>
      <c r="M551" s="439"/>
      <c r="N551" s="439"/>
      <c r="O551" s="439"/>
      <c r="P551" s="439"/>
      <c r="Q551" s="439"/>
      <c r="R551" s="439"/>
      <c r="S551" s="237"/>
    </row>
    <row r="552" spans="1:19">
      <c r="A552" s="18"/>
      <c r="B552" s="19" t="s">
        <v>217</v>
      </c>
      <c r="C552" s="327" t="s">
        <v>17</v>
      </c>
      <c r="D552" s="333">
        <v>1</v>
      </c>
      <c r="E552" s="349"/>
      <c r="F552" s="391">
        <v>1</v>
      </c>
      <c r="G552" s="237"/>
      <c r="H552" s="237"/>
      <c r="I552" s="44"/>
      <c r="J552" s="44"/>
      <c r="K552" s="439"/>
      <c r="L552" s="439"/>
      <c r="M552" s="439"/>
      <c r="N552" s="439"/>
      <c r="O552" s="439"/>
      <c r="P552" s="439"/>
      <c r="Q552" s="439"/>
      <c r="R552" s="439"/>
      <c r="S552" s="237"/>
    </row>
    <row r="553" spans="1:19" ht="45">
      <c r="A553" s="18"/>
      <c r="B553" s="19" t="s">
        <v>176</v>
      </c>
      <c r="C553" s="327" t="s">
        <v>78</v>
      </c>
      <c r="D553" s="333">
        <v>1</v>
      </c>
      <c r="E553" s="349"/>
      <c r="F553" s="391">
        <v>1</v>
      </c>
      <c r="G553" s="237"/>
      <c r="H553" s="237"/>
      <c r="I553" s="44"/>
      <c r="J553" s="44"/>
      <c r="K553" s="439"/>
      <c r="L553" s="439"/>
      <c r="M553" s="439"/>
      <c r="N553" s="439"/>
      <c r="O553" s="439"/>
      <c r="P553" s="439"/>
      <c r="Q553" s="439"/>
      <c r="R553" s="439"/>
      <c r="S553" s="237"/>
    </row>
    <row r="554" spans="1:19" ht="37.5" customHeight="1">
      <c r="A554" s="18">
        <v>7</v>
      </c>
      <c r="B554" s="19" t="s">
        <v>220</v>
      </c>
      <c r="C554" s="327" t="s">
        <v>7</v>
      </c>
      <c r="D554" s="333">
        <v>1</v>
      </c>
      <c r="E554" s="349"/>
      <c r="F554" s="391">
        <v>1</v>
      </c>
      <c r="G554" s="237"/>
      <c r="H554" s="237"/>
      <c r="I554" s="18" t="s">
        <v>2332</v>
      </c>
      <c r="J554" s="83" t="s">
        <v>2333</v>
      </c>
      <c r="K554" s="439">
        <v>14910360</v>
      </c>
      <c r="L554" s="439">
        <v>393350</v>
      </c>
      <c r="M554" s="439">
        <v>2558300</v>
      </c>
      <c r="N554" s="480">
        <f>ROUND((K554+L554+M554)*10%,-1)</f>
        <v>1786200</v>
      </c>
      <c r="O554" s="480">
        <f>ROUND((K554+L554+M554+N554)*7%,-1)</f>
        <v>1375370</v>
      </c>
      <c r="P554" s="481">
        <f>K554+L554+M554+N554+O554</f>
        <v>21023580</v>
      </c>
      <c r="Q554" s="439">
        <f>P554*D554</f>
        <v>21023580</v>
      </c>
      <c r="R554" s="439">
        <f>P554*F554</f>
        <v>21023580</v>
      </c>
      <c r="S554" s="237"/>
    </row>
    <row r="555" spans="1:19" ht="45">
      <c r="A555" s="18"/>
      <c r="B555" s="19" t="s">
        <v>221</v>
      </c>
      <c r="C555" s="327" t="s">
        <v>8</v>
      </c>
      <c r="D555" s="333">
        <v>1</v>
      </c>
      <c r="E555" s="349"/>
      <c r="F555" s="391">
        <v>1</v>
      </c>
      <c r="G555" s="237"/>
      <c r="H555" s="237"/>
      <c r="I555" s="44"/>
      <c r="J555" s="44"/>
      <c r="K555" s="439"/>
      <c r="L555" s="439"/>
      <c r="M555" s="439"/>
      <c r="N555" s="439"/>
      <c r="O555" s="439"/>
      <c r="P555" s="439"/>
      <c r="Q555" s="439"/>
      <c r="R555" s="439"/>
      <c r="S555" s="237"/>
    </row>
    <row r="556" spans="1:19">
      <c r="A556" s="18"/>
      <c r="B556" s="19" t="s">
        <v>161</v>
      </c>
      <c r="C556" s="327"/>
      <c r="D556" s="333"/>
      <c r="E556" s="349"/>
      <c r="F556" s="391"/>
      <c r="G556" s="237"/>
      <c r="H556" s="237"/>
      <c r="I556" s="44"/>
      <c r="J556" s="44"/>
      <c r="K556" s="439"/>
      <c r="L556" s="439"/>
      <c r="M556" s="439"/>
      <c r="N556" s="439"/>
      <c r="O556" s="439"/>
      <c r="P556" s="439"/>
      <c r="Q556" s="439"/>
      <c r="R556" s="439"/>
      <c r="S556" s="237"/>
    </row>
    <row r="557" spans="1:19">
      <c r="A557" s="18"/>
      <c r="B557" s="19" t="s">
        <v>222</v>
      </c>
      <c r="C557" s="327" t="s">
        <v>8</v>
      </c>
      <c r="D557" s="333">
        <v>1</v>
      </c>
      <c r="E557" s="349"/>
      <c r="F557" s="391">
        <v>1</v>
      </c>
      <c r="G557" s="237"/>
      <c r="H557" s="237"/>
      <c r="I557" s="44"/>
      <c r="J557" s="44"/>
      <c r="K557" s="439"/>
      <c r="L557" s="439"/>
      <c r="M557" s="439"/>
      <c r="N557" s="439"/>
      <c r="O557" s="439"/>
      <c r="P557" s="439"/>
      <c r="Q557" s="439"/>
      <c r="R557" s="439"/>
      <c r="S557" s="237"/>
    </row>
    <row r="558" spans="1:19">
      <c r="A558" s="18"/>
      <c r="B558" s="19" t="s">
        <v>202</v>
      </c>
      <c r="C558" s="327" t="s">
        <v>20</v>
      </c>
      <c r="D558" s="333">
        <v>3</v>
      </c>
      <c r="E558" s="349"/>
      <c r="F558" s="391">
        <v>3</v>
      </c>
      <c r="G558" s="237"/>
      <c r="H558" s="237"/>
      <c r="I558" s="44"/>
      <c r="J558" s="44"/>
      <c r="K558" s="439"/>
      <c r="L558" s="439"/>
      <c r="M558" s="439"/>
      <c r="N558" s="439"/>
      <c r="O558" s="439"/>
      <c r="P558" s="439"/>
      <c r="Q558" s="439"/>
      <c r="R558" s="439"/>
      <c r="S558" s="237"/>
    </row>
    <row r="559" spans="1:19">
      <c r="A559" s="18"/>
      <c r="B559" s="19" t="s">
        <v>21</v>
      </c>
      <c r="C559" s="327" t="s">
        <v>8</v>
      </c>
      <c r="D559" s="333">
        <v>1</v>
      </c>
      <c r="E559" s="349"/>
      <c r="F559" s="391">
        <v>1</v>
      </c>
      <c r="G559" s="237"/>
      <c r="H559" s="237"/>
      <c r="I559" s="44"/>
      <c r="J559" s="44"/>
      <c r="K559" s="439"/>
      <c r="L559" s="439"/>
      <c r="M559" s="439"/>
      <c r="N559" s="439"/>
      <c r="O559" s="439"/>
      <c r="P559" s="439"/>
      <c r="Q559" s="439"/>
      <c r="R559" s="439"/>
      <c r="S559" s="237"/>
    </row>
    <row r="560" spans="1:19">
      <c r="A560" s="18"/>
      <c r="B560" s="19" t="s">
        <v>22</v>
      </c>
      <c r="C560" s="327" t="s">
        <v>8</v>
      </c>
      <c r="D560" s="333">
        <v>1</v>
      </c>
      <c r="E560" s="349"/>
      <c r="F560" s="391">
        <v>1</v>
      </c>
      <c r="G560" s="237"/>
      <c r="H560" s="237"/>
      <c r="I560" s="44"/>
      <c r="J560" s="44"/>
      <c r="K560" s="439"/>
      <c r="L560" s="439"/>
      <c r="M560" s="439"/>
      <c r="N560" s="439"/>
      <c r="O560" s="439"/>
      <c r="P560" s="439"/>
      <c r="Q560" s="439"/>
      <c r="R560" s="439"/>
      <c r="S560" s="237"/>
    </row>
    <row r="561" spans="1:19">
      <c r="A561" s="18"/>
      <c r="B561" s="19" t="s">
        <v>203</v>
      </c>
      <c r="C561" s="327" t="s">
        <v>8</v>
      </c>
      <c r="D561" s="333">
        <v>3</v>
      </c>
      <c r="E561" s="349"/>
      <c r="F561" s="391">
        <v>3</v>
      </c>
      <c r="G561" s="237"/>
      <c r="H561" s="237"/>
      <c r="I561" s="44"/>
      <c r="J561" s="44"/>
      <c r="K561" s="439"/>
      <c r="L561" s="439"/>
      <c r="M561" s="439"/>
      <c r="N561" s="439"/>
      <c r="O561" s="439"/>
      <c r="P561" s="439"/>
      <c r="Q561" s="439"/>
      <c r="R561" s="439"/>
      <c r="S561" s="237"/>
    </row>
    <row r="562" spans="1:19">
      <c r="A562" s="18"/>
      <c r="B562" s="19" t="s">
        <v>24</v>
      </c>
      <c r="C562" s="327" t="s">
        <v>8</v>
      </c>
      <c r="D562" s="333">
        <v>3</v>
      </c>
      <c r="E562" s="349"/>
      <c r="F562" s="391">
        <v>3</v>
      </c>
      <c r="G562" s="237"/>
      <c r="H562" s="237"/>
      <c r="I562" s="44"/>
      <c r="J562" s="44"/>
      <c r="K562" s="439"/>
      <c r="L562" s="439"/>
      <c r="M562" s="439"/>
      <c r="N562" s="439"/>
      <c r="O562" s="439"/>
      <c r="P562" s="439"/>
      <c r="Q562" s="439"/>
      <c r="R562" s="439"/>
      <c r="S562" s="237"/>
    </row>
    <row r="563" spans="1:19">
      <c r="A563" s="18"/>
      <c r="B563" s="19" t="s">
        <v>163</v>
      </c>
      <c r="C563" s="327" t="s">
        <v>8</v>
      </c>
      <c r="D563" s="333">
        <v>3</v>
      </c>
      <c r="E563" s="102"/>
      <c r="F563" s="395">
        <v>3</v>
      </c>
      <c r="G563" s="86"/>
      <c r="H563" s="86"/>
      <c r="I563" s="582"/>
      <c r="J563" s="582"/>
      <c r="K563" s="920"/>
      <c r="L563" s="920"/>
      <c r="M563" s="920"/>
      <c r="N563" s="443"/>
      <c r="O563" s="443"/>
      <c r="P563" s="443"/>
      <c r="Q563" s="920"/>
      <c r="R563" s="920"/>
      <c r="S563" s="86"/>
    </row>
    <row r="564" spans="1:19">
      <c r="A564" s="18"/>
      <c r="B564" s="19" t="s">
        <v>164</v>
      </c>
      <c r="C564" s="327"/>
      <c r="D564" s="333"/>
      <c r="E564" s="349"/>
      <c r="F564" s="391"/>
      <c r="G564" s="237"/>
      <c r="H564" s="237"/>
      <c r="I564" s="44"/>
      <c r="J564" s="44"/>
      <c r="K564" s="439"/>
      <c r="L564" s="439"/>
      <c r="M564" s="439"/>
      <c r="N564" s="439"/>
      <c r="O564" s="439"/>
      <c r="P564" s="439"/>
      <c r="Q564" s="439"/>
      <c r="R564" s="439"/>
      <c r="S564" s="237"/>
    </row>
    <row r="565" spans="1:19">
      <c r="A565" s="18"/>
      <c r="B565" s="19" t="s">
        <v>223</v>
      </c>
      <c r="C565" s="327" t="s">
        <v>8</v>
      </c>
      <c r="D565" s="333">
        <v>1</v>
      </c>
      <c r="E565" s="52"/>
      <c r="F565" s="397">
        <v>1</v>
      </c>
      <c r="G565" s="29"/>
      <c r="H565" s="29"/>
      <c r="I565" s="584"/>
      <c r="J565" s="584"/>
      <c r="K565" s="445"/>
      <c r="L565" s="445"/>
      <c r="M565" s="445"/>
      <c r="N565" s="445"/>
      <c r="O565" s="445"/>
      <c r="P565" s="445"/>
      <c r="Q565" s="445"/>
      <c r="R565" s="445"/>
      <c r="S565" s="29"/>
    </row>
    <row r="566" spans="1:19">
      <c r="A566" s="18"/>
      <c r="B566" s="19" t="s">
        <v>224</v>
      </c>
      <c r="C566" s="327" t="s">
        <v>8</v>
      </c>
      <c r="D566" s="333">
        <v>1</v>
      </c>
      <c r="E566" s="349"/>
      <c r="F566" s="391">
        <v>1</v>
      </c>
      <c r="G566" s="237"/>
      <c r="H566" s="237"/>
      <c r="I566" s="44"/>
      <c r="J566" s="44"/>
      <c r="K566" s="439"/>
      <c r="L566" s="439"/>
      <c r="M566" s="439"/>
      <c r="N566" s="439"/>
      <c r="O566" s="439"/>
      <c r="P566" s="439"/>
      <c r="Q566" s="439"/>
      <c r="R566" s="439"/>
      <c r="S566" s="237"/>
    </row>
    <row r="567" spans="1:19">
      <c r="A567" s="18"/>
      <c r="B567" s="19" t="s">
        <v>180</v>
      </c>
      <c r="C567" s="327" t="s">
        <v>8</v>
      </c>
      <c r="D567" s="333">
        <v>1</v>
      </c>
      <c r="E567" s="349"/>
      <c r="F567" s="391">
        <v>1</v>
      </c>
      <c r="G567" s="237"/>
      <c r="H567" s="237"/>
      <c r="I567" s="44"/>
      <c r="J567" s="44"/>
      <c r="K567" s="439"/>
      <c r="L567" s="439"/>
      <c r="M567" s="439"/>
      <c r="N567" s="439"/>
      <c r="O567" s="439"/>
      <c r="P567" s="439"/>
      <c r="Q567" s="439"/>
      <c r="R567" s="439"/>
      <c r="S567" s="237"/>
    </row>
    <row r="568" spans="1:19">
      <c r="A568" s="18"/>
      <c r="B568" s="19" t="s">
        <v>225</v>
      </c>
      <c r="C568" s="327" t="s">
        <v>8</v>
      </c>
      <c r="D568" s="333">
        <v>1</v>
      </c>
      <c r="E568" s="349"/>
      <c r="F568" s="391">
        <v>1</v>
      </c>
      <c r="G568" s="237"/>
      <c r="H568" s="237"/>
      <c r="I568" s="44"/>
      <c r="J568" s="44"/>
      <c r="K568" s="439"/>
      <c r="L568" s="439"/>
      <c r="M568" s="439"/>
      <c r="N568" s="439"/>
      <c r="O568" s="439"/>
      <c r="P568" s="439"/>
      <c r="Q568" s="439"/>
      <c r="R568" s="439"/>
      <c r="S568" s="237"/>
    </row>
    <row r="569" spans="1:19">
      <c r="A569" s="18"/>
      <c r="B569" s="19" t="s">
        <v>166</v>
      </c>
      <c r="C569" s="327" t="s">
        <v>8</v>
      </c>
      <c r="D569" s="333">
        <v>2</v>
      </c>
      <c r="E569" s="349"/>
      <c r="F569" s="391">
        <v>2</v>
      </c>
      <c r="G569" s="237"/>
      <c r="H569" s="237"/>
      <c r="I569" s="44"/>
      <c r="J569" s="44"/>
      <c r="K569" s="439"/>
      <c r="L569" s="439"/>
      <c r="M569" s="439"/>
      <c r="N569" s="439"/>
      <c r="O569" s="439"/>
      <c r="P569" s="439"/>
      <c r="Q569" s="439"/>
      <c r="R569" s="439"/>
      <c r="S569" s="237"/>
    </row>
    <row r="570" spans="1:19">
      <c r="A570" s="18"/>
      <c r="B570" s="19" t="s">
        <v>167</v>
      </c>
      <c r="C570" s="327" t="s">
        <v>8</v>
      </c>
      <c r="D570" s="333">
        <v>2</v>
      </c>
      <c r="E570" s="349"/>
      <c r="F570" s="391">
        <v>2</v>
      </c>
      <c r="G570" s="237"/>
      <c r="H570" s="237"/>
      <c r="I570" s="44"/>
      <c r="J570" s="44"/>
      <c r="K570" s="439"/>
      <c r="L570" s="439"/>
      <c r="M570" s="439"/>
      <c r="N570" s="439"/>
      <c r="O570" s="439"/>
      <c r="P570" s="439"/>
      <c r="Q570" s="439"/>
      <c r="R570" s="439"/>
      <c r="S570" s="237"/>
    </row>
    <row r="571" spans="1:19">
      <c r="A571" s="18"/>
      <c r="B571" s="19" t="s">
        <v>168</v>
      </c>
      <c r="C571" s="327" t="s">
        <v>8</v>
      </c>
      <c r="D571" s="333">
        <v>1</v>
      </c>
      <c r="E571" s="349"/>
      <c r="F571" s="391">
        <v>1</v>
      </c>
      <c r="G571" s="237"/>
      <c r="H571" s="237"/>
      <c r="I571" s="44"/>
      <c r="J571" s="44"/>
      <c r="K571" s="439"/>
      <c r="L571" s="439"/>
      <c r="M571" s="439"/>
      <c r="N571" s="439"/>
      <c r="O571" s="439"/>
      <c r="P571" s="439"/>
      <c r="Q571" s="439"/>
      <c r="R571" s="439"/>
      <c r="S571" s="237"/>
    </row>
    <row r="572" spans="1:19">
      <c r="A572" s="18"/>
      <c r="B572" s="19" t="s">
        <v>226</v>
      </c>
      <c r="C572" s="327" t="s">
        <v>17</v>
      </c>
      <c r="D572" s="333">
        <v>1</v>
      </c>
      <c r="E572" s="349"/>
      <c r="F572" s="391">
        <v>1</v>
      </c>
      <c r="G572" s="237"/>
      <c r="H572" s="237"/>
      <c r="I572" s="44"/>
      <c r="J572" s="44"/>
      <c r="K572" s="439"/>
      <c r="L572" s="439"/>
      <c r="M572" s="439"/>
      <c r="N572" s="439"/>
      <c r="O572" s="439"/>
      <c r="P572" s="439"/>
      <c r="Q572" s="439"/>
      <c r="R572" s="439"/>
      <c r="S572" s="237"/>
    </row>
    <row r="573" spans="1:19">
      <c r="A573" s="18"/>
      <c r="B573" s="19" t="s">
        <v>182</v>
      </c>
      <c r="C573" s="327" t="s">
        <v>8</v>
      </c>
      <c r="D573" s="333">
        <v>1</v>
      </c>
      <c r="E573" s="349"/>
      <c r="F573" s="391">
        <v>1</v>
      </c>
      <c r="G573" s="237"/>
      <c r="H573" s="237"/>
      <c r="I573" s="44"/>
      <c r="J573" s="44"/>
      <c r="K573" s="439"/>
      <c r="L573" s="439"/>
      <c r="M573" s="439"/>
      <c r="N573" s="439"/>
      <c r="O573" s="439"/>
      <c r="P573" s="439"/>
      <c r="Q573" s="439"/>
      <c r="R573" s="439"/>
      <c r="S573" s="237"/>
    </row>
    <row r="574" spans="1:19">
      <c r="A574" s="18"/>
      <c r="B574" s="19" t="s">
        <v>183</v>
      </c>
      <c r="C574" s="327" t="s">
        <v>8</v>
      </c>
      <c r="D574" s="333">
        <v>1</v>
      </c>
      <c r="E574" s="349"/>
      <c r="F574" s="391">
        <v>1</v>
      </c>
      <c r="G574" s="237"/>
      <c r="H574" s="237"/>
      <c r="I574" s="44"/>
      <c r="J574" s="44"/>
      <c r="K574" s="439"/>
      <c r="L574" s="439"/>
      <c r="M574" s="439"/>
      <c r="N574" s="439"/>
      <c r="O574" s="439"/>
      <c r="P574" s="439"/>
      <c r="Q574" s="439"/>
      <c r="R574" s="439"/>
      <c r="S574" s="237"/>
    </row>
    <row r="575" spans="1:19">
      <c r="A575" s="18"/>
      <c r="B575" s="19" t="s">
        <v>190</v>
      </c>
      <c r="C575" s="327" t="s">
        <v>8</v>
      </c>
      <c r="D575" s="333">
        <v>1</v>
      </c>
      <c r="E575" s="349"/>
      <c r="F575" s="391">
        <v>1</v>
      </c>
      <c r="G575" s="237"/>
      <c r="H575" s="237"/>
      <c r="I575" s="44"/>
      <c r="J575" s="44"/>
      <c r="K575" s="439"/>
      <c r="L575" s="439"/>
      <c r="M575" s="439"/>
      <c r="N575" s="439"/>
      <c r="O575" s="439"/>
      <c r="P575" s="439"/>
      <c r="Q575" s="439"/>
      <c r="R575" s="439"/>
      <c r="S575" s="237"/>
    </row>
    <row r="576" spans="1:19">
      <c r="A576" s="18"/>
      <c r="B576" s="19" t="s">
        <v>185</v>
      </c>
      <c r="C576" s="327" t="s">
        <v>8</v>
      </c>
      <c r="D576" s="333">
        <v>1</v>
      </c>
      <c r="E576" s="349"/>
      <c r="F576" s="391">
        <v>1</v>
      </c>
      <c r="G576" s="237"/>
      <c r="H576" s="237"/>
      <c r="I576" s="44"/>
      <c r="J576" s="44"/>
      <c r="K576" s="439"/>
      <c r="L576" s="439"/>
      <c r="M576" s="439"/>
      <c r="N576" s="439"/>
      <c r="O576" s="439"/>
      <c r="P576" s="439"/>
      <c r="Q576" s="439"/>
      <c r="R576" s="439"/>
      <c r="S576" s="237"/>
    </row>
    <row r="577" spans="1:19">
      <c r="A577" s="18"/>
      <c r="B577" s="19" t="s">
        <v>186</v>
      </c>
      <c r="C577" s="327" t="s">
        <v>8</v>
      </c>
      <c r="D577" s="333">
        <v>2</v>
      </c>
      <c r="E577" s="349"/>
      <c r="F577" s="391">
        <v>2</v>
      </c>
      <c r="G577" s="237"/>
      <c r="H577" s="237"/>
      <c r="I577" s="44"/>
      <c r="J577" s="44"/>
      <c r="K577" s="439"/>
      <c r="L577" s="439"/>
      <c r="M577" s="439"/>
      <c r="N577" s="439"/>
      <c r="O577" s="439"/>
      <c r="P577" s="439"/>
      <c r="Q577" s="439"/>
      <c r="R577" s="439"/>
      <c r="S577" s="237"/>
    </row>
    <row r="578" spans="1:19">
      <c r="A578" s="18"/>
      <c r="B578" s="19" t="s">
        <v>187</v>
      </c>
      <c r="C578" s="327" t="s">
        <v>78</v>
      </c>
      <c r="D578" s="333">
        <v>1</v>
      </c>
      <c r="E578" s="349"/>
      <c r="F578" s="391">
        <v>1</v>
      </c>
      <c r="G578" s="237"/>
      <c r="H578" s="237"/>
      <c r="I578" s="44"/>
      <c r="J578" s="44"/>
      <c r="K578" s="439"/>
      <c r="L578" s="439"/>
      <c r="M578" s="439"/>
      <c r="N578" s="439"/>
      <c r="O578" s="439"/>
      <c r="P578" s="439"/>
      <c r="Q578" s="439"/>
      <c r="R578" s="439"/>
      <c r="S578" s="237"/>
    </row>
    <row r="579" spans="1:19">
      <c r="A579" s="18"/>
      <c r="B579" s="19" t="s">
        <v>227</v>
      </c>
      <c r="C579" s="327"/>
      <c r="D579" s="333"/>
      <c r="E579" s="347"/>
      <c r="F579" s="390"/>
      <c r="G579" s="87"/>
      <c r="H579" s="87"/>
      <c r="I579" s="83"/>
      <c r="J579" s="83"/>
      <c r="K579" s="439"/>
      <c r="L579" s="439"/>
      <c r="M579" s="439"/>
      <c r="N579" s="438"/>
      <c r="O579" s="438"/>
      <c r="P579" s="438"/>
      <c r="Q579" s="439"/>
      <c r="R579" s="439"/>
      <c r="S579" s="87"/>
    </row>
    <row r="580" spans="1:19">
      <c r="A580" s="18"/>
      <c r="B580" s="19" t="s">
        <v>163</v>
      </c>
      <c r="C580" s="327" t="s">
        <v>8</v>
      </c>
      <c r="D580" s="333">
        <v>2</v>
      </c>
      <c r="E580" s="347"/>
      <c r="F580" s="390">
        <v>2</v>
      </c>
      <c r="G580" s="87"/>
      <c r="H580" s="87"/>
      <c r="I580" s="83"/>
      <c r="J580" s="83"/>
      <c r="K580" s="439"/>
      <c r="L580" s="439"/>
      <c r="M580" s="439"/>
      <c r="N580" s="438"/>
      <c r="O580" s="438"/>
      <c r="P580" s="438"/>
      <c r="Q580" s="439"/>
      <c r="R580" s="439"/>
      <c r="S580" s="87"/>
    </row>
    <row r="581" spans="1:19">
      <c r="A581" s="18"/>
      <c r="B581" s="19" t="s">
        <v>172</v>
      </c>
      <c r="C581" s="327" t="s">
        <v>78</v>
      </c>
      <c r="D581" s="333">
        <v>1</v>
      </c>
      <c r="E581" s="349"/>
      <c r="F581" s="391">
        <v>1</v>
      </c>
      <c r="G581" s="237"/>
      <c r="H581" s="237"/>
      <c r="I581" s="44"/>
      <c r="J581" s="44"/>
      <c r="K581" s="439"/>
      <c r="L581" s="439"/>
      <c r="M581" s="439"/>
      <c r="N581" s="439"/>
      <c r="O581" s="439"/>
      <c r="P581" s="439"/>
      <c r="Q581" s="439"/>
      <c r="R581" s="439"/>
      <c r="S581" s="237"/>
    </row>
    <row r="582" spans="1:19">
      <c r="A582" s="18"/>
      <c r="B582" s="19" t="s">
        <v>173</v>
      </c>
      <c r="C582" s="327" t="s">
        <v>8</v>
      </c>
      <c r="D582" s="333">
        <v>1</v>
      </c>
      <c r="E582" s="349"/>
      <c r="F582" s="391">
        <v>1</v>
      </c>
      <c r="G582" s="237"/>
      <c r="H582" s="237"/>
      <c r="I582" s="44"/>
      <c r="J582" s="44"/>
      <c r="K582" s="439"/>
      <c r="L582" s="439"/>
      <c r="M582" s="439"/>
      <c r="N582" s="439"/>
      <c r="O582" s="439"/>
      <c r="P582" s="439"/>
      <c r="Q582" s="439"/>
      <c r="R582" s="439"/>
      <c r="S582" s="237"/>
    </row>
    <row r="583" spans="1:19" ht="30">
      <c r="A583" s="18"/>
      <c r="B583" s="19" t="s">
        <v>199</v>
      </c>
      <c r="C583" s="327" t="s">
        <v>17</v>
      </c>
      <c r="D583" s="333">
        <v>1</v>
      </c>
      <c r="E583" s="349"/>
      <c r="F583" s="391">
        <v>1</v>
      </c>
      <c r="G583" s="237"/>
      <c r="H583" s="237"/>
      <c r="I583" s="44"/>
      <c r="J583" s="44"/>
      <c r="K583" s="439"/>
      <c r="L583" s="439"/>
      <c r="M583" s="439"/>
      <c r="N583" s="439"/>
      <c r="O583" s="439"/>
      <c r="P583" s="439"/>
      <c r="Q583" s="439"/>
      <c r="R583" s="439"/>
      <c r="S583" s="237"/>
    </row>
    <row r="584" spans="1:19" ht="45">
      <c r="A584" s="18"/>
      <c r="B584" s="19" t="s">
        <v>176</v>
      </c>
      <c r="C584" s="327" t="s">
        <v>78</v>
      </c>
      <c r="D584" s="333">
        <v>1</v>
      </c>
      <c r="E584" s="349"/>
      <c r="F584" s="391">
        <v>1</v>
      </c>
      <c r="G584" s="237"/>
      <c r="H584" s="237"/>
      <c r="I584" s="44"/>
      <c r="J584" s="44"/>
      <c r="K584" s="439"/>
      <c r="L584" s="439"/>
      <c r="M584" s="439"/>
      <c r="N584" s="439"/>
      <c r="O584" s="439"/>
      <c r="P584" s="439"/>
      <c r="Q584" s="439"/>
      <c r="R584" s="439"/>
      <c r="S584" s="237"/>
    </row>
    <row r="585" spans="1:19" ht="30" customHeight="1">
      <c r="A585" s="18">
        <v>9</v>
      </c>
      <c r="B585" s="19" t="s">
        <v>228</v>
      </c>
      <c r="C585" s="327" t="s">
        <v>7</v>
      </c>
      <c r="D585" s="333">
        <v>1</v>
      </c>
      <c r="E585" s="349"/>
      <c r="F585" s="391">
        <v>1</v>
      </c>
      <c r="G585" s="237"/>
      <c r="H585" s="237"/>
      <c r="I585" s="18" t="s">
        <v>2332</v>
      </c>
      <c r="J585" s="83" t="s">
        <v>2333</v>
      </c>
      <c r="K585" s="439">
        <v>2873340</v>
      </c>
      <c r="L585" s="439">
        <v>38520</v>
      </c>
      <c r="M585" s="439">
        <v>510300</v>
      </c>
      <c r="N585" s="480">
        <f>ROUND((K585+L585+M585)*10%,-1)</f>
        <v>342220</v>
      </c>
      <c r="O585" s="480">
        <f>ROUND((K585+L585+M585+N585)*7%,-1)</f>
        <v>263510</v>
      </c>
      <c r="P585" s="481">
        <f>K585+L585+M585+N585+O585</f>
        <v>4027890</v>
      </c>
      <c r="Q585" s="439">
        <f>P585*D585</f>
        <v>4027890</v>
      </c>
      <c r="R585" s="439">
        <f>P585*F585</f>
        <v>4027890</v>
      </c>
      <c r="S585" s="237"/>
    </row>
    <row r="586" spans="1:19" ht="45">
      <c r="A586" s="18"/>
      <c r="B586" s="19" t="s">
        <v>229</v>
      </c>
      <c r="C586" s="327" t="s">
        <v>8</v>
      </c>
      <c r="D586" s="333">
        <v>1</v>
      </c>
      <c r="E586" s="349"/>
      <c r="F586" s="391">
        <v>1</v>
      </c>
      <c r="G586" s="237"/>
      <c r="H586" s="237"/>
      <c r="I586" s="44"/>
      <c r="J586" s="44"/>
      <c r="K586" s="439"/>
      <c r="L586" s="439"/>
      <c r="M586" s="439"/>
      <c r="N586" s="439"/>
      <c r="O586" s="439"/>
      <c r="P586" s="439"/>
      <c r="Q586" s="439"/>
      <c r="R586" s="439"/>
      <c r="S586" s="237"/>
    </row>
    <row r="587" spans="1:19">
      <c r="A587" s="18"/>
      <c r="B587" s="19" t="s">
        <v>161</v>
      </c>
      <c r="C587" s="327"/>
      <c r="D587" s="333"/>
      <c r="E587" s="349"/>
      <c r="F587" s="391"/>
      <c r="G587" s="237"/>
      <c r="H587" s="237"/>
      <c r="I587" s="44"/>
      <c r="J587" s="44"/>
      <c r="K587" s="439"/>
      <c r="L587" s="439"/>
      <c r="M587" s="439"/>
      <c r="N587" s="439"/>
      <c r="O587" s="439"/>
      <c r="P587" s="439"/>
      <c r="Q587" s="439"/>
      <c r="R587" s="439"/>
      <c r="S587" s="237"/>
    </row>
    <row r="588" spans="1:19">
      <c r="A588" s="18"/>
      <c r="B588" s="19" t="s">
        <v>230</v>
      </c>
      <c r="C588" s="327" t="s">
        <v>8</v>
      </c>
      <c r="D588" s="333">
        <v>1</v>
      </c>
      <c r="E588" s="349"/>
      <c r="F588" s="391">
        <v>1</v>
      </c>
      <c r="G588" s="237"/>
      <c r="H588" s="237"/>
      <c r="I588" s="44"/>
      <c r="J588" s="44"/>
      <c r="K588" s="439"/>
      <c r="L588" s="439"/>
      <c r="M588" s="439"/>
      <c r="N588" s="439"/>
      <c r="O588" s="439"/>
      <c r="P588" s="439"/>
      <c r="Q588" s="439"/>
      <c r="R588" s="439"/>
      <c r="S588" s="237"/>
    </row>
    <row r="589" spans="1:19">
      <c r="A589" s="18"/>
      <c r="B589" s="19" t="s">
        <v>164</v>
      </c>
      <c r="C589" s="327"/>
      <c r="D589" s="333"/>
      <c r="E589" s="349"/>
      <c r="F589" s="391"/>
      <c r="G589" s="237"/>
      <c r="H589" s="237"/>
      <c r="I589" s="44"/>
      <c r="J589" s="44"/>
      <c r="K589" s="439"/>
      <c r="L589" s="439"/>
      <c r="M589" s="439"/>
      <c r="N589" s="439"/>
      <c r="O589" s="439"/>
      <c r="P589" s="439"/>
      <c r="Q589" s="439"/>
      <c r="R589" s="439"/>
      <c r="S589" s="237"/>
    </row>
    <row r="590" spans="1:19">
      <c r="A590" s="18"/>
      <c r="B590" s="19" t="s">
        <v>167</v>
      </c>
      <c r="C590" s="327" t="s">
        <v>8</v>
      </c>
      <c r="D590" s="333">
        <v>6</v>
      </c>
      <c r="E590" s="52"/>
      <c r="F590" s="397">
        <v>6</v>
      </c>
      <c r="G590" s="29"/>
      <c r="H590" s="29"/>
      <c r="I590" s="584"/>
      <c r="J590" s="584"/>
      <c r="K590" s="445"/>
      <c r="L590" s="445"/>
      <c r="M590" s="445"/>
      <c r="N590" s="445"/>
      <c r="O590" s="445"/>
      <c r="P590" s="445"/>
      <c r="Q590" s="445"/>
      <c r="R590" s="445"/>
      <c r="S590" s="29"/>
    </row>
    <row r="591" spans="1:19">
      <c r="A591" s="18"/>
      <c r="B591" s="19" t="s">
        <v>231</v>
      </c>
      <c r="C591" s="327"/>
      <c r="D591" s="333"/>
      <c r="E591" s="349"/>
      <c r="F591" s="391"/>
      <c r="G591" s="237"/>
      <c r="H591" s="237"/>
      <c r="I591" s="44"/>
      <c r="J591" s="44"/>
      <c r="K591" s="439"/>
      <c r="L591" s="439"/>
      <c r="M591" s="439"/>
      <c r="N591" s="439"/>
      <c r="O591" s="439"/>
      <c r="P591" s="439"/>
      <c r="Q591" s="439"/>
      <c r="R591" s="439"/>
      <c r="S591" s="237"/>
    </row>
    <row r="592" spans="1:19" ht="30">
      <c r="A592" s="18"/>
      <c r="B592" s="19" t="s">
        <v>199</v>
      </c>
      <c r="C592" s="327" t="s">
        <v>17</v>
      </c>
      <c r="D592" s="333">
        <v>1</v>
      </c>
      <c r="E592" s="349"/>
      <c r="F592" s="391">
        <v>1</v>
      </c>
      <c r="G592" s="237"/>
      <c r="H592" s="237"/>
      <c r="I592" s="44"/>
      <c r="J592" s="44"/>
      <c r="K592" s="439"/>
      <c r="L592" s="439"/>
      <c r="M592" s="439"/>
      <c r="N592" s="439"/>
      <c r="O592" s="439"/>
      <c r="P592" s="439"/>
      <c r="Q592" s="439"/>
      <c r="R592" s="439"/>
      <c r="S592" s="237"/>
    </row>
    <row r="593" spans="1:19" ht="45">
      <c r="A593" s="18"/>
      <c r="B593" s="19" t="s">
        <v>176</v>
      </c>
      <c r="C593" s="327" t="s">
        <v>78</v>
      </c>
      <c r="D593" s="333">
        <v>1</v>
      </c>
      <c r="E593" s="349"/>
      <c r="F593" s="391">
        <v>1</v>
      </c>
      <c r="G593" s="237"/>
      <c r="H593" s="237"/>
      <c r="I593" s="44"/>
      <c r="J593" s="44"/>
      <c r="K593" s="439"/>
      <c r="L593" s="439"/>
      <c r="M593" s="439"/>
      <c r="N593" s="439"/>
      <c r="O593" s="439"/>
      <c r="P593" s="439"/>
      <c r="Q593" s="439"/>
      <c r="R593" s="439"/>
      <c r="S593" s="237"/>
    </row>
    <row r="594" spans="1:19" ht="25.5" customHeight="1">
      <c r="A594" s="18">
        <v>10</v>
      </c>
      <c r="B594" s="19" t="s">
        <v>232</v>
      </c>
      <c r="C594" s="327" t="s">
        <v>7</v>
      </c>
      <c r="D594" s="333">
        <v>1</v>
      </c>
      <c r="E594" s="349"/>
      <c r="F594" s="391">
        <v>1</v>
      </c>
      <c r="G594" s="237"/>
      <c r="H594" s="237"/>
      <c r="I594" s="18" t="s">
        <v>2332</v>
      </c>
      <c r="J594" s="83" t="s">
        <v>2333</v>
      </c>
      <c r="K594" s="439">
        <v>7897860</v>
      </c>
      <c r="L594" s="439">
        <v>221970</v>
      </c>
      <c r="M594" s="439">
        <v>963900</v>
      </c>
      <c r="N594" s="480">
        <f>ROUND((K594+L594+M594)*10%,-1)</f>
        <v>908370</v>
      </c>
      <c r="O594" s="480">
        <f>ROUND((K594+L594+M594+N594)*7%,-1)</f>
        <v>699450</v>
      </c>
      <c r="P594" s="481">
        <f>K594+L594+M594+N594+O594</f>
        <v>10691550</v>
      </c>
      <c r="Q594" s="439">
        <f>P594*D594</f>
        <v>10691550</v>
      </c>
      <c r="R594" s="439">
        <f>P594*F594</f>
        <v>10691550</v>
      </c>
      <c r="S594" s="237"/>
    </row>
    <row r="595" spans="1:19" ht="45">
      <c r="A595" s="18"/>
      <c r="B595" s="19" t="s">
        <v>229</v>
      </c>
      <c r="C595" s="327" t="s">
        <v>8</v>
      </c>
      <c r="D595" s="333">
        <v>1</v>
      </c>
      <c r="E595" s="349"/>
      <c r="F595" s="391">
        <v>1</v>
      </c>
      <c r="G595" s="237"/>
      <c r="H595" s="237"/>
      <c r="I595" s="44"/>
      <c r="J595" s="44"/>
      <c r="K595" s="439"/>
      <c r="L595" s="439"/>
      <c r="M595" s="439"/>
      <c r="N595" s="480"/>
      <c r="O595" s="480"/>
      <c r="P595" s="481"/>
      <c r="Q595" s="439"/>
      <c r="R595" s="439"/>
      <c r="S595" s="237"/>
    </row>
    <row r="596" spans="1:19">
      <c r="A596" s="18"/>
      <c r="B596" s="19" t="s">
        <v>161</v>
      </c>
      <c r="C596" s="327"/>
      <c r="D596" s="333"/>
      <c r="E596" s="349"/>
      <c r="F596" s="391"/>
      <c r="G596" s="237"/>
      <c r="H596" s="237"/>
      <c r="I596" s="44"/>
      <c r="J596" s="44"/>
      <c r="K596" s="439"/>
      <c r="L596" s="439"/>
      <c r="M596" s="439"/>
      <c r="N596" s="439"/>
      <c r="O596" s="439"/>
      <c r="P596" s="439"/>
      <c r="Q596" s="439"/>
      <c r="R596" s="439"/>
      <c r="S596" s="237"/>
    </row>
    <row r="597" spans="1:19">
      <c r="A597" s="18"/>
      <c r="B597" s="19" t="s">
        <v>178</v>
      </c>
      <c r="C597" s="327" t="s">
        <v>8</v>
      </c>
      <c r="D597" s="333">
        <v>1</v>
      </c>
      <c r="E597" s="349"/>
      <c r="F597" s="391">
        <v>1</v>
      </c>
      <c r="G597" s="237"/>
      <c r="H597" s="237"/>
      <c r="I597" s="44"/>
      <c r="J597" s="44"/>
      <c r="K597" s="439"/>
      <c r="L597" s="439"/>
      <c r="M597" s="439"/>
      <c r="N597" s="439"/>
      <c r="O597" s="439"/>
      <c r="P597" s="439"/>
      <c r="Q597" s="439"/>
      <c r="R597" s="439"/>
      <c r="S597" s="237"/>
    </row>
    <row r="598" spans="1:19">
      <c r="A598" s="18"/>
      <c r="B598" s="19" t="s">
        <v>24</v>
      </c>
      <c r="C598" s="327" t="s">
        <v>8</v>
      </c>
      <c r="D598" s="333">
        <v>3</v>
      </c>
      <c r="E598" s="349"/>
      <c r="F598" s="391">
        <v>3</v>
      </c>
      <c r="G598" s="237"/>
      <c r="H598" s="237"/>
      <c r="I598" s="44"/>
      <c r="J598" s="44"/>
      <c r="K598" s="439"/>
      <c r="L598" s="439"/>
      <c r="M598" s="439"/>
      <c r="N598" s="439"/>
      <c r="O598" s="439"/>
      <c r="P598" s="439"/>
      <c r="Q598" s="439"/>
      <c r="R598" s="439"/>
      <c r="S598" s="237"/>
    </row>
    <row r="599" spans="1:19">
      <c r="A599" s="18"/>
      <c r="B599" s="19" t="s">
        <v>163</v>
      </c>
      <c r="C599" s="327" t="s">
        <v>8</v>
      </c>
      <c r="D599" s="333">
        <v>3</v>
      </c>
      <c r="E599" s="349"/>
      <c r="F599" s="391">
        <v>3</v>
      </c>
      <c r="G599" s="237"/>
      <c r="H599" s="237"/>
      <c r="I599" s="44"/>
      <c r="J599" s="44"/>
      <c r="K599" s="439"/>
      <c r="L599" s="439"/>
      <c r="M599" s="439"/>
      <c r="N599" s="439"/>
      <c r="O599" s="439"/>
      <c r="P599" s="439"/>
      <c r="Q599" s="439"/>
      <c r="R599" s="439"/>
      <c r="S599" s="237"/>
    </row>
    <row r="600" spans="1:19">
      <c r="A600" s="18"/>
      <c r="B600" s="19" t="s">
        <v>164</v>
      </c>
      <c r="C600" s="327"/>
      <c r="D600" s="333"/>
      <c r="E600" s="349"/>
      <c r="F600" s="391"/>
      <c r="G600" s="237"/>
      <c r="H600" s="237"/>
      <c r="I600" s="44"/>
      <c r="J600" s="44"/>
      <c r="K600" s="439"/>
      <c r="L600" s="439"/>
      <c r="M600" s="439"/>
      <c r="N600" s="439"/>
      <c r="O600" s="439"/>
      <c r="P600" s="439"/>
      <c r="Q600" s="439"/>
      <c r="R600" s="439"/>
      <c r="S600" s="237"/>
    </row>
    <row r="601" spans="1:19">
      <c r="A601" s="18"/>
      <c r="B601" s="19" t="s">
        <v>223</v>
      </c>
      <c r="C601" s="327" t="s">
        <v>8</v>
      </c>
      <c r="D601" s="333">
        <v>1</v>
      </c>
      <c r="E601" s="349"/>
      <c r="F601" s="391">
        <v>1</v>
      </c>
      <c r="G601" s="237"/>
      <c r="H601" s="237"/>
      <c r="I601" s="44"/>
      <c r="J601" s="44"/>
      <c r="K601" s="439"/>
      <c r="L601" s="439"/>
      <c r="M601" s="439"/>
      <c r="N601" s="439"/>
      <c r="O601" s="439"/>
      <c r="P601" s="439"/>
      <c r="Q601" s="439"/>
      <c r="R601" s="439"/>
      <c r="S601" s="237"/>
    </row>
    <row r="602" spans="1:19">
      <c r="A602" s="18"/>
      <c r="B602" s="19" t="s">
        <v>233</v>
      </c>
      <c r="C602" s="327" t="s">
        <v>8</v>
      </c>
      <c r="D602" s="333">
        <v>1</v>
      </c>
      <c r="E602" s="52"/>
      <c r="F602" s="397">
        <v>1</v>
      </c>
      <c r="G602" s="29"/>
      <c r="H602" s="29"/>
      <c r="I602" s="584"/>
      <c r="J602" s="584"/>
      <c r="K602" s="445"/>
      <c r="L602" s="445"/>
      <c r="M602" s="445"/>
      <c r="N602" s="445"/>
      <c r="O602" s="445"/>
      <c r="P602" s="445"/>
      <c r="Q602" s="445"/>
      <c r="R602" s="445"/>
      <c r="S602" s="29"/>
    </row>
    <row r="603" spans="1:19">
      <c r="A603" s="18"/>
      <c r="B603" s="19" t="s">
        <v>166</v>
      </c>
      <c r="C603" s="327" t="s">
        <v>8</v>
      </c>
      <c r="D603" s="333">
        <v>2</v>
      </c>
      <c r="E603" s="349"/>
      <c r="F603" s="391">
        <v>2</v>
      </c>
      <c r="G603" s="237"/>
      <c r="H603" s="237"/>
      <c r="I603" s="44"/>
      <c r="J603" s="44"/>
      <c r="K603" s="439"/>
      <c r="L603" s="439"/>
      <c r="M603" s="439"/>
      <c r="N603" s="439"/>
      <c r="O603" s="439"/>
      <c r="P603" s="439"/>
      <c r="Q603" s="439"/>
      <c r="R603" s="439"/>
      <c r="S603" s="237"/>
    </row>
    <row r="604" spans="1:19">
      <c r="A604" s="18"/>
      <c r="B604" s="19" t="s">
        <v>167</v>
      </c>
      <c r="C604" s="327" t="s">
        <v>8</v>
      </c>
      <c r="D604" s="333">
        <v>1</v>
      </c>
      <c r="E604" s="349"/>
      <c r="F604" s="391">
        <v>1</v>
      </c>
      <c r="G604" s="237"/>
      <c r="H604" s="237"/>
      <c r="I604" s="44"/>
      <c r="J604" s="44"/>
      <c r="K604" s="439"/>
      <c r="L604" s="439"/>
      <c r="M604" s="439"/>
      <c r="N604" s="439"/>
      <c r="O604" s="439"/>
      <c r="P604" s="439"/>
      <c r="Q604" s="439"/>
      <c r="R604" s="439"/>
      <c r="S604" s="237"/>
    </row>
    <row r="605" spans="1:19" ht="30">
      <c r="A605" s="18"/>
      <c r="B605" s="19" t="s">
        <v>199</v>
      </c>
      <c r="C605" s="327" t="s">
        <v>17</v>
      </c>
      <c r="D605" s="333">
        <v>1</v>
      </c>
      <c r="E605" s="349"/>
      <c r="F605" s="391">
        <v>1</v>
      </c>
      <c r="G605" s="237"/>
      <c r="H605" s="237"/>
      <c r="I605" s="44"/>
      <c r="J605" s="44"/>
      <c r="K605" s="439"/>
      <c r="L605" s="439"/>
      <c r="M605" s="439"/>
      <c r="N605" s="439"/>
      <c r="O605" s="439"/>
      <c r="P605" s="439"/>
      <c r="Q605" s="439"/>
      <c r="R605" s="439"/>
      <c r="S605" s="237"/>
    </row>
    <row r="606" spans="1:19" ht="45">
      <c r="A606" s="18"/>
      <c r="B606" s="19" t="s">
        <v>176</v>
      </c>
      <c r="C606" s="327" t="s">
        <v>78</v>
      </c>
      <c r="D606" s="333">
        <v>1</v>
      </c>
      <c r="E606" s="349"/>
      <c r="F606" s="391">
        <v>1</v>
      </c>
      <c r="G606" s="237"/>
      <c r="H606" s="237"/>
      <c r="I606" s="44"/>
      <c r="J606" s="44"/>
      <c r="K606" s="439"/>
      <c r="L606" s="439"/>
      <c r="M606" s="439"/>
      <c r="N606" s="439"/>
      <c r="O606" s="439"/>
      <c r="P606" s="439"/>
      <c r="Q606" s="439"/>
      <c r="R606" s="439"/>
      <c r="S606" s="237"/>
    </row>
    <row r="607" spans="1:19" ht="33" customHeight="1">
      <c r="A607" s="18">
        <v>11</v>
      </c>
      <c r="B607" s="19" t="s">
        <v>234</v>
      </c>
      <c r="C607" s="327" t="s">
        <v>7</v>
      </c>
      <c r="D607" s="333">
        <v>2</v>
      </c>
      <c r="E607" s="349"/>
      <c r="F607" s="391">
        <v>2</v>
      </c>
      <c r="G607" s="237"/>
      <c r="H607" s="237"/>
      <c r="I607" s="18" t="s">
        <v>2332</v>
      </c>
      <c r="J607" s="83" t="s">
        <v>2333</v>
      </c>
      <c r="K607" s="439">
        <v>34055760</v>
      </c>
      <c r="L607" s="439">
        <v>757450</v>
      </c>
      <c r="M607" s="439">
        <v>4365900</v>
      </c>
      <c r="N607" s="480">
        <f>ROUND((K607+L607+M607)*10%,-1)</f>
        <v>3917910</v>
      </c>
      <c r="O607" s="480">
        <f>ROUND((K607+L607+M607+N607)*7%,-1)</f>
        <v>3016790</v>
      </c>
      <c r="P607" s="481">
        <f>K607+L607+M607+N607+O607</f>
        <v>46113810</v>
      </c>
      <c r="Q607" s="439">
        <f>P607*D607</f>
        <v>92227620</v>
      </c>
      <c r="R607" s="439">
        <f>P607*F607</f>
        <v>92227620</v>
      </c>
      <c r="S607" s="237"/>
    </row>
    <row r="608" spans="1:19" ht="45">
      <c r="A608" s="18"/>
      <c r="B608" s="19" t="s">
        <v>235</v>
      </c>
      <c r="C608" s="327" t="s">
        <v>8</v>
      </c>
      <c r="D608" s="333">
        <v>1</v>
      </c>
      <c r="E608" s="349"/>
      <c r="F608" s="391">
        <v>1</v>
      </c>
      <c r="G608" s="237"/>
      <c r="H608" s="237"/>
      <c r="I608" s="44"/>
      <c r="J608" s="44"/>
      <c r="K608" s="439"/>
      <c r="L608" s="439"/>
      <c r="M608" s="439"/>
      <c r="N608" s="439"/>
      <c r="O608" s="439"/>
      <c r="P608" s="439"/>
      <c r="Q608" s="439"/>
      <c r="R608" s="439"/>
      <c r="S608" s="237"/>
    </row>
    <row r="609" spans="1:19">
      <c r="A609" s="18"/>
      <c r="B609" s="19" t="s">
        <v>236</v>
      </c>
      <c r="C609" s="327"/>
      <c r="D609" s="333"/>
      <c r="E609" s="349"/>
      <c r="F609" s="391"/>
      <c r="G609" s="237"/>
      <c r="H609" s="237"/>
      <c r="I609" s="44"/>
      <c r="J609" s="44"/>
      <c r="K609" s="439"/>
      <c r="L609" s="439"/>
      <c r="M609" s="439"/>
      <c r="N609" s="439"/>
      <c r="O609" s="439"/>
      <c r="P609" s="439"/>
      <c r="Q609" s="439"/>
      <c r="R609" s="439"/>
      <c r="S609" s="237"/>
    </row>
    <row r="610" spans="1:19">
      <c r="A610" s="18"/>
      <c r="B610" s="19" t="s">
        <v>237</v>
      </c>
      <c r="C610" s="327" t="s">
        <v>8</v>
      </c>
      <c r="D610" s="333">
        <v>1</v>
      </c>
      <c r="E610" s="349"/>
      <c r="F610" s="391">
        <v>1</v>
      </c>
      <c r="G610" s="237"/>
      <c r="H610" s="237"/>
      <c r="I610" s="44"/>
      <c r="J610" s="44"/>
      <c r="K610" s="439"/>
      <c r="L610" s="439"/>
      <c r="M610" s="439"/>
      <c r="N610" s="439"/>
      <c r="O610" s="439"/>
      <c r="P610" s="439"/>
      <c r="Q610" s="439"/>
      <c r="R610" s="439"/>
      <c r="S610" s="237"/>
    </row>
    <row r="611" spans="1:19">
      <c r="A611" s="18"/>
      <c r="B611" s="19" t="s">
        <v>63</v>
      </c>
      <c r="C611" s="327" t="s">
        <v>20</v>
      </c>
      <c r="D611" s="333">
        <v>3</v>
      </c>
      <c r="E611" s="52"/>
      <c r="F611" s="397">
        <v>3</v>
      </c>
      <c r="G611" s="29"/>
      <c r="H611" s="29"/>
      <c r="I611" s="584"/>
      <c r="J611" s="584"/>
      <c r="K611" s="445"/>
      <c r="L611" s="445"/>
      <c r="M611" s="445"/>
      <c r="N611" s="445"/>
      <c r="O611" s="445"/>
      <c r="P611" s="445"/>
      <c r="Q611" s="445"/>
      <c r="R611" s="445"/>
      <c r="S611" s="29"/>
    </row>
    <row r="612" spans="1:19">
      <c r="A612" s="18"/>
      <c r="B612" s="19" t="s">
        <v>21</v>
      </c>
      <c r="C612" s="327" t="s">
        <v>8</v>
      </c>
      <c r="D612" s="333">
        <v>1</v>
      </c>
      <c r="E612" s="349"/>
      <c r="F612" s="391">
        <v>1</v>
      </c>
      <c r="G612" s="237"/>
      <c r="H612" s="237"/>
      <c r="I612" s="44"/>
      <c r="J612" s="44"/>
      <c r="K612" s="439"/>
      <c r="L612" s="439"/>
      <c r="M612" s="439"/>
      <c r="N612" s="439"/>
      <c r="O612" s="439"/>
      <c r="P612" s="439"/>
      <c r="Q612" s="439"/>
      <c r="R612" s="439"/>
      <c r="S612" s="237"/>
    </row>
    <row r="613" spans="1:19">
      <c r="A613" s="18"/>
      <c r="B613" s="19" t="s">
        <v>22</v>
      </c>
      <c r="C613" s="327" t="s">
        <v>8</v>
      </c>
      <c r="D613" s="333">
        <v>1</v>
      </c>
      <c r="E613" s="349"/>
      <c r="F613" s="391">
        <v>1</v>
      </c>
      <c r="G613" s="237"/>
      <c r="H613" s="237"/>
      <c r="I613" s="44"/>
      <c r="J613" s="44"/>
      <c r="K613" s="439"/>
      <c r="L613" s="439"/>
      <c r="M613" s="439"/>
      <c r="N613" s="439"/>
      <c r="O613" s="439"/>
      <c r="P613" s="439"/>
      <c r="Q613" s="439"/>
      <c r="R613" s="439"/>
      <c r="S613" s="237"/>
    </row>
    <row r="614" spans="1:19">
      <c r="A614" s="18"/>
      <c r="B614" s="19" t="s">
        <v>238</v>
      </c>
      <c r="C614" s="327" t="s">
        <v>8</v>
      </c>
      <c r="D614" s="333">
        <v>3</v>
      </c>
      <c r="E614" s="349"/>
      <c r="F614" s="391">
        <v>3</v>
      </c>
      <c r="G614" s="237"/>
      <c r="H614" s="237"/>
      <c r="I614" s="44"/>
      <c r="J614" s="44"/>
      <c r="K614" s="439"/>
      <c r="L614" s="439"/>
      <c r="M614" s="439"/>
      <c r="N614" s="439"/>
      <c r="O614" s="439"/>
      <c r="P614" s="439"/>
      <c r="Q614" s="439"/>
      <c r="R614" s="439"/>
      <c r="S614" s="237"/>
    </row>
    <row r="615" spans="1:19">
      <c r="A615" s="18"/>
      <c r="B615" s="19" t="s">
        <v>24</v>
      </c>
      <c r="C615" s="327" t="s">
        <v>8</v>
      </c>
      <c r="D615" s="333">
        <v>3</v>
      </c>
      <c r="E615" s="349"/>
      <c r="F615" s="391">
        <v>3</v>
      </c>
      <c r="G615" s="237"/>
      <c r="H615" s="237"/>
      <c r="I615" s="44"/>
      <c r="J615" s="44"/>
      <c r="K615" s="439"/>
      <c r="L615" s="439"/>
      <c r="M615" s="439"/>
      <c r="N615" s="439"/>
      <c r="O615" s="439"/>
      <c r="P615" s="439"/>
      <c r="Q615" s="439"/>
      <c r="R615" s="439"/>
      <c r="S615" s="237"/>
    </row>
    <row r="616" spans="1:19">
      <c r="A616" s="18"/>
      <c r="B616" s="19" t="s">
        <v>163</v>
      </c>
      <c r="C616" s="327" t="s">
        <v>8</v>
      </c>
      <c r="D616" s="333">
        <v>3</v>
      </c>
      <c r="E616" s="349"/>
      <c r="F616" s="391">
        <v>3</v>
      </c>
      <c r="G616" s="237"/>
      <c r="H616" s="237"/>
      <c r="I616" s="44"/>
      <c r="J616" s="44"/>
      <c r="K616" s="439"/>
      <c r="L616" s="439"/>
      <c r="M616" s="439"/>
      <c r="N616" s="439"/>
      <c r="O616" s="439"/>
      <c r="P616" s="439"/>
      <c r="Q616" s="439"/>
      <c r="R616" s="439"/>
      <c r="S616" s="237"/>
    </row>
    <row r="617" spans="1:19">
      <c r="A617" s="18"/>
      <c r="B617" s="19" t="s">
        <v>164</v>
      </c>
      <c r="C617" s="327"/>
      <c r="D617" s="333"/>
      <c r="E617" s="349"/>
      <c r="F617" s="391"/>
      <c r="G617" s="237"/>
      <c r="H617" s="237"/>
      <c r="I617" s="44"/>
      <c r="J617" s="44"/>
      <c r="K617" s="439"/>
      <c r="L617" s="439"/>
      <c r="M617" s="439"/>
      <c r="N617" s="439"/>
      <c r="O617" s="439"/>
      <c r="P617" s="439"/>
      <c r="Q617" s="439"/>
      <c r="R617" s="439"/>
      <c r="S617" s="237"/>
    </row>
    <row r="618" spans="1:19">
      <c r="A618" s="18"/>
      <c r="B618" s="19" t="s">
        <v>239</v>
      </c>
      <c r="C618" s="327" t="s">
        <v>8</v>
      </c>
      <c r="D618" s="333">
        <v>1</v>
      </c>
      <c r="E618" s="349"/>
      <c r="F618" s="391">
        <v>1</v>
      </c>
      <c r="G618" s="237"/>
      <c r="H618" s="237"/>
      <c r="I618" s="44"/>
      <c r="J618" s="44"/>
      <c r="K618" s="439"/>
      <c r="L618" s="439"/>
      <c r="M618" s="439"/>
      <c r="N618" s="439"/>
      <c r="O618" s="439"/>
      <c r="P618" s="439"/>
      <c r="Q618" s="439"/>
      <c r="R618" s="439"/>
      <c r="S618" s="237"/>
    </row>
    <row r="619" spans="1:19">
      <c r="A619" s="18"/>
      <c r="B619" s="19" t="s">
        <v>209</v>
      </c>
      <c r="C619" s="327" t="s">
        <v>8</v>
      </c>
      <c r="D619" s="333">
        <v>1</v>
      </c>
      <c r="E619" s="349"/>
      <c r="F619" s="391">
        <v>1</v>
      </c>
      <c r="G619" s="237"/>
      <c r="H619" s="237"/>
      <c r="I619" s="44"/>
      <c r="J619" s="44"/>
      <c r="K619" s="439"/>
      <c r="L619" s="439"/>
      <c r="M619" s="439"/>
      <c r="N619" s="439"/>
      <c r="O619" s="439"/>
      <c r="P619" s="439"/>
      <c r="Q619" s="439"/>
      <c r="R619" s="439"/>
      <c r="S619" s="237"/>
    </row>
    <row r="620" spans="1:19">
      <c r="A620" s="18"/>
      <c r="B620" s="19" t="s">
        <v>168</v>
      </c>
      <c r="C620" s="327" t="s">
        <v>8</v>
      </c>
      <c r="D620" s="333">
        <v>1</v>
      </c>
      <c r="E620" s="349"/>
      <c r="F620" s="391">
        <v>1</v>
      </c>
      <c r="G620" s="237"/>
      <c r="H620" s="237"/>
      <c r="I620" s="44"/>
      <c r="J620" s="44"/>
      <c r="K620" s="439"/>
      <c r="L620" s="439"/>
      <c r="M620" s="439"/>
      <c r="N620" s="439"/>
      <c r="O620" s="439"/>
      <c r="P620" s="439"/>
      <c r="Q620" s="439"/>
      <c r="R620" s="439"/>
      <c r="S620" s="237"/>
    </row>
    <row r="621" spans="1:19" ht="30">
      <c r="A621" s="18"/>
      <c r="B621" s="19" t="s">
        <v>240</v>
      </c>
      <c r="C621" s="327" t="s">
        <v>17</v>
      </c>
      <c r="D621" s="333">
        <v>1</v>
      </c>
      <c r="E621" s="349"/>
      <c r="F621" s="391">
        <v>1</v>
      </c>
      <c r="G621" s="237"/>
      <c r="H621" s="237"/>
      <c r="I621" s="44"/>
      <c r="J621" s="44"/>
      <c r="K621" s="439"/>
      <c r="L621" s="439"/>
      <c r="M621" s="439"/>
      <c r="N621" s="439"/>
      <c r="O621" s="439"/>
      <c r="P621" s="439"/>
      <c r="Q621" s="439"/>
      <c r="R621" s="439"/>
      <c r="S621" s="237"/>
    </row>
    <row r="622" spans="1:19">
      <c r="A622" s="18"/>
      <c r="B622" s="19" t="s">
        <v>241</v>
      </c>
      <c r="C622" s="327" t="s">
        <v>8</v>
      </c>
      <c r="D622" s="333">
        <v>2</v>
      </c>
      <c r="E622" s="349"/>
      <c r="F622" s="391">
        <v>2</v>
      </c>
      <c r="G622" s="237"/>
      <c r="H622" s="237"/>
      <c r="I622" s="44"/>
      <c r="J622" s="44"/>
      <c r="K622" s="439"/>
      <c r="L622" s="439"/>
      <c r="M622" s="439"/>
      <c r="N622" s="439"/>
      <c r="O622" s="439"/>
      <c r="P622" s="439"/>
      <c r="Q622" s="439"/>
      <c r="R622" s="439"/>
      <c r="S622" s="237"/>
    </row>
    <row r="623" spans="1:19">
      <c r="A623" s="18"/>
      <c r="B623" s="19" t="s">
        <v>242</v>
      </c>
      <c r="C623" s="327" t="s">
        <v>8</v>
      </c>
      <c r="D623" s="333">
        <v>1</v>
      </c>
      <c r="E623" s="52"/>
      <c r="F623" s="397">
        <v>1</v>
      </c>
      <c r="G623" s="29"/>
      <c r="H623" s="29"/>
      <c r="I623" s="584"/>
      <c r="J623" s="584"/>
      <c r="K623" s="445"/>
      <c r="L623" s="445"/>
      <c r="M623" s="445"/>
      <c r="N623" s="445"/>
      <c r="O623" s="445"/>
      <c r="P623" s="445"/>
      <c r="Q623" s="445"/>
      <c r="R623" s="445"/>
      <c r="S623" s="29"/>
    </row>
    <row r="624" spans="1:19">
      <c r="A624" s="18"/>
      <c r="B624" s="19" t="s">
        <v>211</v>
      </c>
      <c r="C624" s="327" t="s">
        <v>8</v>
      </c>
      <c r="D624" s="333">
        <v>1</v>
      </c>
      <c r="E624" s="349"/>
      <c r="F624" s="391">
        <v>1</v>
      </c>
      <c r="G624" s="237"/>
      <c r="H624" s="237"/>
      <c r="I624" s="44"/>
      <c r="J624" s="44"/>
      <c r="K624" s="439"/>
      <c r="L624" s="439"/>
      <c r="M624" s="439"/>
      <c r="N624" s="439"/>
      <c r="O624" s="439"/>
      <c r="P624" s="439"/>
      <c r="Q624" s="439"/>
      <c r="R624" s="439"/>
      <c r="S624" s="237"/>
    </row>
    <row r="625" spans="1:19">
      <c r="A625" s="18"/>
      <c r="B625" s="19" t="s">
        <v>243</v>
      </c>
      <c r="C625" s="327" t="s">
        <v>8</v>
      </c>
      <c r="D625" s="333">
        <v>1</v>
      </c>
      <c r="E625" s="347"/>
      <c r="F625" s="390">
        <v>1</v>
      </c>
      <c r="G625" s="87"/>
      <c r="H625" s="87"/>
      <c r="I625" s="83"/>
      <c r="J625" s="83"/>
      <c r="K625" s="439"/>
      <c r="L625" s="439"/>
      <c r="M625" s="439"/>
      <c r="N625" s="438"/>
      <c r="O625" s="438"/>
      <c r="P625" s="438"/>
      <c r="Q625" s="439"/>
      <c r="R625" s="439"/>
      <c r="S625" s="87"/>
    </row>
    <row r="626" spans="1:19">
      <c r="A626" s="18"/>
      <c r="B626" s="19" t="s">
        <v>206</v>
      </c>
      <c r="C626" s="327" t="s">
        <v>8</v>
      </c>
      <c r="D626" s="333">
        <v>1</v>
      </c>
      <c r="E626" s="349"/>
      <c r="F626" s="391">
        <v>1</v>
      </c>
      <c r="G626" s="237"/>
      <c r="H626" s="237"/>
      <c r="I626" s="44"/>
      <c r="J626" s="44"/>
      <c r="K626" s="439"/>
      <c r="L626" s="439"/>
      <c r="M626" s="439"/>
      <c r="N626" s="439"/>
      <c r="O626" s="439"/>
      <c r="P626" s="439"/>
      <c r="Q626" s="439"/>
      <c r="R626" s="439"/>
      <c r="S626" s="237"/>
    </row>
    <row r="627" spans="1:19">
      <c r="A627" s="18"/>
      <c r="B627" s="19" t="s">
        <v>197</v>
      </c>
      <c r="C627" s="327" t="s">
        <v>8</v>
      </c>
      <c r="D627" s="333">
        <v>2</v>
      </c>
      <c r="E627" s="349"/>
      <c r="F627" s="391">
        <v>2</v>
      </c>
      <c r="G627" s="237"/>
      <c r="H627" s="237"/>
      <c r="I627" s="44"/>
      <c r="J627" s="44"/>
      <c r="K627" s="439"/>
      <c r="L627" s="439"/>
      <c r="M627" s="439"/>
      <c r="N627" s="439"/>
      <c r="O627" s="439"/>
      <c r="P627" s="439"/>
      <c r="Q627" s="439"/>
      <c r="R627" s="439"/>
      <c r="S627" s="237"/>
    </row>
    <row r="628" spans="1:19">
      <c r="A628" s="18"/>
      <c r="B628" s="19" t="s">
        <v>183</v>
      </c>
      <c r="C628" s="327" t="s">
        <v>8</v>
      </c>
      <c r="D628" s="333">
        <v>1</v>
      </c>
      <c r="E628" s="349"/>
      <c r="F628" s="391">
        <v>1</v>
      </c>
      <c r="G628" s="237"/>
      <c r="H628" s="237"/>
      <c r="I628" s="44"/>
      <c r="J628" s="44"/>
      <c r="K628" s="439"/>
      <c r="L628" s="439"/>
      <c r="M628" s="439"/>
      <c r="N628" s="439"/>
      <c r="O628" s="439"/>
      <c r="P628" s="439"/>
      <c r="Q628" s="439"/>
      <c r="R628" s="439"/>
      <c r="S628" s="237"/>
    </row>
    <row r="629" spans="1:19">
      <c r="A629" s="18"/>
      <c r="B629" s="19" t="s">
        <v>211</v>
      </c>
      <c r="C629" s="327" t="s">
        <v>8</v>
      </c>
      <c r="D629" s="333">
        <v>1</v>
      </c>
      <c r="E629" s="349"/>
      <c r="F629" s="391">
        <v>1</v>
      </c>
      <c r="G629" s="237"/>
      <c r="H629" s="237"/>
      <c r="I629" s="44"/>
      <c r="J629" s="44"/>
      <c r="K629" s="439"/>
      <c r="L629" s="439"/>
      <c r="M629" s="439"/>
      <c r="N629" s="439"/>
      <c r="O629" s="439"/>
      <c r="P629" s="439"/>
      <c r="Q629" s="439"/>
      <c r="R629" s="439"/>
      <c r="S629" s="237"/>
    </row>
    <row r="630" spans="1:19">
      <c r="A630" s="18"/>
      <c r="B630" s="19" t="s">
        <v>198</v>
      </c>
      <c r="C630" s="327" t="s">
        <v>8</v>
      </c>
      <c r="D630" s="333">
        <v>1</v>
      </c>
      <c r="E630" s="349"/>
      <c r="F630" s="391">
        <v>1</v>
      </c>
      <c r="G630" s="237"/>
      <c r="H630" s="237"/>
      <c r="I630" s="44"/>
      <c r="J630" s="44"/>
      <c r="K630" s="439"/>
      <c r="L630" s="439"/>
      <c r="M630" s="439"/>
      <c r="N630" s="439"/>
      <c r="O630" s="439"/>
      <c r="P630" s="439"/>
      <c r="Q630" s="439"/>
      <c r="R630" s="439"/>
      <c r="S630" s="237"/>
    </row>
    <row r="631" spans="1:19">
      <c r="A631" s="18"/>
      <c r="B631" s="19" t="s">
        <v>186</v>
      </c>
      <c r="C631" s="327" t="s">
        <v>8</v>
      </c>
      <c r="D631" s="333">
        <v>3</v>
      </c>
      <c r="E631" s="349"/>
      <c r="F631" s="391">
        <v>3</v>
      </c>
      <c r="G631" s="237"/>
      <c r="H631" s="237"/>
      <c r="I631" s="44"/>
      <c r="J631" s="44"/>
      <c r="K631" s="439"/>
      <c r="L631" s="439"/>
      <c r="M631" s="439"/>
      <c r="N631" s="439"/>
      <c r="O631" s="439"/>
      <c r="P631" s="439"/>
      <c r="Q631" s="439"/>
      <c r="R631" s="439"/>
      <c r="S631" s="237"/>
    </row>
    <row r="632" spans="1:19">
      <c r="A632" s="18"/>
      <c r="B632" s="19" t="s">
        <v>244</v>
      </c>
      <c r="C632" s="327" t="s">
        <v>8</v>
      </c>
      <c r="D632" s="333">
        <v>1</v>
      </c>
      <c r="E632" s="349"/>
      <c r="F632" s="391">
        <v>1</v>
      </c>
      <c r="G632" s="237"/>
      <c r="H632" s="237"/>
      <c r="I632" s="44"/>
      <c r="J632" s="44"/>
      <c r="K632" s="439"/>
      <c r="L632" s="439"/>
      <c r="M632" s="439"/>
      <c r="N632" s="439"/>
      <c r="O632" s="439"/>
      <c r="P632" s="439"/>
      <c r="Q632" s="439"/>
      <c r="R632" s="439"/>
      <c r="S632" s="237"/>
    </row>
    <row r="633" spans="1:19">
      <c r="A633" s="18"/>
      <c r="B633" s="19" t="s">
        <v>171</v>
      </c>
      <c r="C633" s="327" t="s">
        <v>8</v>
      </c>
      <c r="D633" s="333">
        <v>1</v>
      </c>
      <c r="E633" s="349"/>
      <c r="F633" s="391">
        <v>1</v>
      </c>
      <c r="G633" s="237"/>
      <c r="H633" s="237"/>
      <c r="I633" s="44"/>
      <c r="J633" s="44"/>
      <c r="K633" s="439"/>
      <c r="L633" s="439"/>
      <c r="M633" s="439"/>
      <c r="N633" s="439"/>
      <c r="O633" s="439"/>
      <c r="P633" s="439"/>
      <c r="Q633" s="439"/>
      <c r="R633" s="439"/>
      <c r="S633" s="237"/>
    </row>
    <row r="634" spans="1:19">
      <c r="A634" s="18"/>
      <c r="B634" s="19" t="s">
        <v>245</v>
      </c>
      <c r="C634" s="327" t="s">
        <v>8</v>
      </c>
      <c r="D634" s="333">
        <v>1</v>
      </c>
      <c r="E634" s="349"/>
      <c r="F634" s="391">
        <v>1</v>
      </c>
      <c r="G634" s="237"/>
      <c r="H634" s="237"/>
      <c r="I634" s="44"/>
      <c r="J634" s="44"/>
      <c r="K634" s="439"/>
      <c r="L634" s="439"/>
      <c r="M634" s="439"/>
      <c r="N634" s="439"/>
      <c r="O634" s="439"/>
      <c r="P634" s="439"/>
      <c r="Q634" s="439"/>
      <c r="R634" s="439"/>
      <c r="S634" s="237"/>
    </row>
    <row r="635" spans="1:19">
      <c r="A635" s="18"/>
      <c r="B635" s="19" t="s">
        <v>187</v>
      </c>
      <c r="C635" s="327" t="s">
        <v>78</v>
      </c>
      <c r="D635" s="333">
        <v>1</v>
      </c>
      <c r="E635" s="349"/>
      <c r="F635" s="391">
        <v>1</v>
      </c>
      <c r="G635" s="237"/>
      <c r="H635" s="237"/>
      <c r="I635" s="44"/>
      <c r="J635" s="44"/>
      <c r="K635" s="439"/>
      <c r="L635" s="439"/>
      <c r="M635" s="439"/>
      <c r="N635" s="439"/>
      <c r="O635" s="439"/>
      <c r="P635" s="439"/>
      <c r="Q635" s="439"/>
      <c r="R635" s="439"/>
      <c r="S635" s="237"/>
    </row>
    <row r="636" spans="1:19">
      <c r="A636" s="18"/>
      <c r="B636" s="19" t="s">
        <v>173</v>
      </c>
      <c r="C636" s="327" t="s">
        <v>8</v>
      </c>
      <c r="D636" s="333">
        <v>1</v>
      </c>
      <c r="E636" s="349"/>
      <c r="F636" s="391">
        <v>1</v>
      </c>
      <c r="G636" s="237"/>
      <c r="H636" s="237"/>
      <c r="I636" s="44"/>
      <c r="J636" s="44"/>
      <c r="K636" s="439"/>
      <c r="L636" s="439"/>
      <c r="M636" s="439"/>
      <c r="N636" s="439"/>
      <c r="O636" s="439"/>
      <c r="P636" s="439"/>
      <c r="Q636" s="439"/>
      <c r="R636" s="439"/>
      <c r="S636" s="237"/>
    </row>
    <row r="637" spans="1:19" ht="30">
      <c r="A637" s="18"/>
      <c r="B637" s="19" t="s">
        <v>246</v>
      </c>
      <c r="C637" s="327" t="s">
        <v>17</v>
      </c>
      <c r="D637" s="333">
        <v>1</v>
      </c>
      <c r="E637" s="349"/>
      <c r="F637" s="391">
        <v>1</v>
      </c>
      <c r="G637" s="237"/>
      <c r="H637" s="237"/>
      <c r="I637" s="44"/>
      <c r="J637" s="44"/>
      <c r="K637" s="439"/>
      <c r="L637" s="439"/>
      <c r="M637" s="439"/>
      <c r="N637" s="439"/>
      <c r="O637" s="439"/>
      <c r="P637" s="439"/>
      <c r="Q637" s="439"/>
      <c r="R637" s="439"/>
      <c r="S637" s="237"/>
    </row>
    <row r="638" spans="1:19">
      <c r="A638" s="18"/>
      <c r="B638" s="19" t="s">
        <v>217</v>
      </c>
      <c r="C638" s="327" t="s">
        <v>17</v>
      </c>
      <c r="D638" s="333">
        <v>1</v>
      </c>
      <c r="E638" s="349"/>
      <c r="F638" s="391">
        <v>1</v>
      </c>
      <c r="G638" s="237"/>
      <c r="H638" s="237"/>
      <c r="I638" s="44"/>
      <c r="J638" s="44"/>
      <c r="K638" s="439"/>
      <c r="L638" s="439"/>
      <c r="M638" s="439"/>
      <c r="N638" s="439"/>
      <c r="O638" s="439"/>
      <c r="P638" s="439"/>
      <c r="Q638" s="439"/>
      <c r="R638" s="439"/>
      <c r="S638" s="237"/>
    </row>
    <row r="639" spans="1:19" ht="45">
      <c r="A639" s="18"/>
      <c r="B639" s="19" t="s">
        <v>176</v>
      </c>
      <c r="C639" s="327" t="s">
        <v>78</v>
      </c>
      <c r="D639" s="333">
        <v>1</v>
      </c>
      <c r="E639" s="349"/>
      <c r="F639" s="391">
        <v>1</v>
      </c>
      <c r="G639" s="237"/>
      <c r="H639" s="237"/>
      <c r="I639" s="44"/>
      <c r="J639" s="44"/>
      <c r="K639" s="439"/>
      <c r="L639" s="439"/>
      <c r="M639" s="439"/>
      <c r="N639" s="439"/>
      <c r="O639" s="439"/>
      <c r="P639" s="439"/>
      <c r="Q639" s="439"/>
      <c r="R639" s="439"/>
      <c r="S639" s="237"/>
    </row>
    <row r="640" spans="1:19" ht="40.5" customHeight="1">
      <c r="A640" s="18">
        <v>12</v>
      </c>
      <c r="B640" s="19" t="s">
        <v>247</v>
      </c>
      <c r="C640" s="327" t="s">
        <v>7</v>
      </c>
      <c r="D640" s="333">
        <v>4</v>
      </c>
      <c r="E640" s="52"/>
      <c r="F640" s="397">
        <v>4</v>
      </c>
      <c r="G640" s="29"/>
      <c r="H640" s="29"/>
      <c r="I640" s="18" t="s">
        <v>2332</v>
      </c>
      <c r="J640" s="83" t="s">
        <v>2333</v>
      </c>
      <c r="K640" s="445">
        <v>24278040</v>
      </c>
      <c r="L640" s="445">
        <v>560080</v>
      </c>
      <c r="M640" s="445">
        <v>3238700</v>
      </c>
      <c r="N640" s="480">
        <f>ROUND((K640+L640+M640)*10%,-1)</f>
        <v>2807680</v>
      </c>
      <c r="O640" s="480">
        <f>ROUND((K640+L640+M640+N640)*7%,-1)</f>
        <v>2161920</v>
      </c>
      <c r="P640" s="481">
        <f>K640+L640+M640+N640+O640</f>
        <v>33046420</v>
      </c>
      <c r="Q640" s="439">
        <f>P640*D640</f>
        <v>132185680</v>
      </c>
      <c r="R640" s="439">
        <f>P640*F640</f>
        <v>132185680</v>
      </c>
      <c r="S640" s="29"/>
    </row>
    <row r="641" spans="1:19" ht="45">
      <c r="A641" s="18"/>
      <c r="B641" s="19" t="s">
        <v>192</v>
      </c>
      <c r="C641" s="327" t="s">
        <v>8</v>
      </c>
      <c r="D641" s="333">
        <v>1</v>
      </c>
      <c r="E641" s="349"/>
      <c r="F641" s="391">
        <v>1</v>
      </c>
      <c r="G641" s="237"/>
      <c r="H641" s="237"/>
      <c r="I641" s="44"/>
      <c r="J641" s="44"/>
      <c r="K641" s="439"/>
      <c r="L641" s="439"/>
      <c r="M641" s="439"/>
      <c r="N641" s="439"/>
      <c r="O641" s="439"/>
      <c r="P641" s="439"/>
      <c r="Q641" s="439"/>
      <c r="R641" s="439"/>
      <c r="S641" s="237"/>
    </row>
    <row r="642" spans="1:19">
      <c r="A642" s="18"/>
      <c r="B642" s="19" t="s">
        <v>236</v>
      </c>
      <c r="C642" s="327"/>
      <c r="D642" s="333"/>
      <c r="E642" s="349"/>
      <c r="F642" s="391"/>
      <c r="G642" s="237"/>
      <c r="H642" s="237"/>
      <c r="I642" s="44"/>
      <c r="J642" s="44"/>
      <c r="K642" s="439"/>
      <c r="L642" s="439"/>
      <c r="M642" s="439"/>
      <c r="N642" s="439"/>
      <c r="O642" s="439"/>
      <c r="P642" s="439"/>
      <c r="Q642" s="439"/>
      <c r="R642" s="439"/>
      <c r="S642" s="237"/>
    </row>
    <row r="643" spans="1:19">
      <c r="A643" s="18"/>
      <c r="B643" s="19" t="s">
        <v>248</v>
      </c>
      <c r="C643" s="327" t="s">
        <v>8</v>
      </c>
      <c r="D643" s="333">
        <v>1</v>
      </c>
      <c r="E643" s="349"/>
      <c r="F643" s="391">
        <v>1</v>
      </c>
      <c r="G643" s="237"/>
      <c r="H643" s="237"/>
      <c r="I643" s="44"/>
      <c r="J643" s="44"/>
      <c r="K643" s="439"/>
      <c r="L643" s="439"/>
      <c r="M643" s="439"/>
      <c r="N643" s="439"/>
      <c r="O643" s="439"/>
      <c r="P643" s="439"/>
      <c r="Q643" s="439"/>
      <c r="R643" s="439"/>
      <c r="S643" s="237"/>
    </row>
    <row r="644" spans="1:19">
      <c r="A644" s="18"/>
      <c r="B644" s="19" t="s">
        <v>249</v>
      </c>
      <c r="C644" s="327" t="s">
        <v>20</v>
      </c>
      <c r="D644" s="333">
        <v>3</v>
      </c>
      <c r="E644" s="349"/>
      <c r="F644" s="391">
        <v>3</v>
      </c>
      <c r="G644" s="237"/>
      <c r="H644" s="237"/>
      <c r="I644" s="44"/>
      <c r="J644" s="44"/>
      <c r="K644" s="439"/>
      <c r="L644" s="439"/>
      <c r="M644" s="439"/>
      <c r="N644" s="439"/>
      <c r="O644" s="439"/>
      <c r="P644" s="439"/>
      <c r="Q644" s="439"/>
      <c r="R644" s="439"/>
      <c r="S644" s="237"/>
    </row>
    <row r="645" spans="1:19">
      <c r="A645" s="18"/>
      <c r="B645" s="19" t="s">
        <v>21</v>
      </c>
      <c r="C645" s="327" t="s">
        <v>8</v>
      </c>
      <c r="D645" s="333">
        <v>1</v>
      </c>
      <c r="E645" s="349"/>
      <c r="F645" s="391">
        <v>1</v>
      </c>
      <c r="G645" s="237"/>
      <c r="H645" s="237"/>
      <c r="I645" s="44"/>
      <c r="J645" s="44"/>
      <c r="K645" s="439"/>
      <c r="L645" s="439"/>
      <c r="M645" s="439"/>
      <c r="N645" s="439"/>
      <c r="O645" s="439"/>
      <c r="P645" s="439"/>
      <c r="Q645" s="439"/>
      <c r="R645" s="439"/>
      <c r="S645" s="237"/>
    </row>
    <row r="646" spans="1:19">
      <c r="A646" s="18"/>
      <c r="B646" s="19" t="s">
        <v>22</v>
      </c>
      <c r="C646" s="327" t="s">
        <v>8</v>
      </c>
      <c r="D646" s="333">
        <v>1</v>
      </c>
      <c r="E646" s="349"/>
      <c r="F646" s="391">
        <v>1</v>
      </c>
      <c r="G646" s="237"/>
      <c r="H646" s="237"/>
      <c r="I646" s="44"/>
      <c r="J646" s="44"/>
      <c r="K646" s="439"/>
      <c r="L646" s="439"/>
      <c r="M646" s="439"/>
      <c r="N646" s="439"/>
      <c r="O646" s="439"/>
      <c r="P646" s="439"/>
      <c r="Q646" s="439"/>
      <c r="R646" s="439"/>
      <c r="S646" s="237"/>
    </row>
    <row r="647" spans="1:19">
      <c r="A647" s="18"/>
      <c r="B647" s="19" t="s">
        <v>250</v>
      </c>
      <c r="C647" s="327" t="s">
        <v>8</v>
      </c>
      <c r="D647" s="333">
        <v>3</v>
      </c>
      <c r="E647" s="349"/>
      <c r="F647" s="391">
        <v>3</v>
      </c>
      <c r="G647" s="237"/>
      <c r="H647" s="237"/>
      <c r="I647" s="44"/>
      <c r="J647" s="44"/>
      <c r="K647" s="439"/>
      <c r="L647" s="439"/>
      <c r="M647" s="439"/>
      <c r="N647" s="439"/>
      <c r="O647" s="439"/>
      <c r="P647" s="439"/>
      <c r="Q647" s="439"/>
      <c r="R647" s="439"/>
      <c r="S647" s="237"/>
    </row>
    <row r="648" spans="1:19">
      <c r="A648" s="18"/>
      <c r="B648" s="19" t="s">
        <v>24</v>
      </c>
      <c r="C648" s="327" t="s">
        <v>8</v>
      </c>
      <c r="D648" s="333">
        <v>3</v>
      </c>
      <c r="E648" s="349"/>
      <c r="F648" s="391">
        <v>3</v>
      </c>
      <c r="G648" s="237"/>
      <c r="H648" s="237"/>
      <c r="I648" s="44"/>
      <c r="J648" s="44"/>
      <c r="K648" s="439"/>
      <c r="L648" s="439"/>
      <c r="M648" s="439"/>
      <c r="N648" s="439"/>
      <c r="O648" s="439"/>
      <c r="P648" s="439"/>
      <c r="Q648" s="439"/>
      <c r="R648" s="439"/>
      <c r="S648" s="237"/>
    </row>
    <row r="649" spans="1:19">
      <c r="A649" s="18"/>
      <c r="B649" s="19" t="s">
        <v>163</v>
      </c>
      <c r="C649" s="327" t="s">
        <v>8</v>
      </c>
      <c r="D649" s="333">
        <v>3</v>
      </c>
      <c r="E649" s="349"/>
      <c r="F649" s="391">
        <v>3</v>
      </c>
      <c r="G649" s="237"/>
      <c r="H649" s="237"/>
      <c r="I649" s="44"/>
      <c r="J649" s="44"/>
      <c r="K649" s="439"/>
      <c r="L649" s="439"/>
      <c r="M649" s="439"/>
      <c r="N649" s="439"/>
      <c r="O649" s="439"/>
      <c r="P649" s="439"/>
      <c r="Q649" s="439"/>
      <c r="R649" s="439"/>
      <c r="S649" s="237"/>
    </row>
    <row r="650" spans="1:19">
      <c r="A650" s="18"/>
      <c r="B650" s="19" t="s">
        <v>164</v>
      </c>
      <c r="C650" s="327"/>
      <c r="D650" s="333"/>
      <c r="E650" s="349"/>
      <c r="F650" s="391"/>
      <c r="G650" s="237"/>
      <c r="H650" s="237"/>
      <c r="I650" s="44"/>
      <c r="J650" s="44"/>
      <c r="K650" s="439"/>
      <c r="L650" s="439"/>
      <c r="M650" s="439"/>
      <c r="N650" s="439"/>
      <c r="O650" s="439"/>
      <c r="P650" s="439"/>
      <c r="Q650" s="439"/>
      <c r="R650" s="439"/>
      <c r="S650" s="237"/>
    </row>
    <row r="651" spans="1:19">
      <c r="A651" s="18"/>
      <c r="B651" s="19" t="s">
        <v>251</v>
      </c>
      <c r="C651" s="327" t="s">
        <v>8</v>
      </c>
      <c r="D651" s="333">
        <v>1</v>
      </c>
      <c r="E651" s="349"/>
      <c r="F651" s="391">
        <v>1</v>
      </c>
      <c r="G651" s="237"/>
      <c r="H651" s="237"/>
      <c r="I651" s="44"/>
      <c r="J651" s="44"/>
      <c r="K651" s="439"/>
      <c r="L651" s="439"/>
      <c r="M651" s="439"/>
      <c r="N651" s="439"/>
      <c r="O651" s="439"/>
      <c r="P651" s="439"/>
      <c r="Q651" s="439"/>
      <c r="R651" s="439"/>
      <c r="S651" s="237"/>
    </row>
    <row r="652" spans="1:19">
      <c r="A652" s="18"/>
      <c r="B652" s="19" t="s">
        <v>252</v>
      </c>
      <c r="C652" s="327" t="s">
        <v>8</v>
      </c>
      <c r="D652" s="333">
        <v>1</v>
      </c>
      <c r="E652" s="349"/>
      <c r="F652" s="391">
        <v>1</v>
      </c>
      <c r="G652" s="237"/>
      <c r="H652" s="237"/>
      <c r="I652" s="44"/>
      <c r="J652" s="44"/>
      <c r="K652" s="439"/>
      <c r="L652" s="439"/>
      <c r="M652" s="439"/>
      <c r="N652" s="439"/>
      <c r="O652" s="439"/>
      <c r="P652" s="439"/>
      <c r="Q652" s="439"/>
      <c r="R652" s="439"/>
      <c r="S652" s="237"/>
    </row>
    <row r="653" spans="1:19">
      <c r="A653" s="18"/>
      <c r="B653" s="19" t="s">
        <v>168</v>
      </c>
      <c r="C653" s="327" t="s">
        <v>8</v>
      </c>
      <c r="D653" s="333">
        <v>1</v>
      </c>
      <c r="E653" s="102"/>
      <c r="F653" s="395">
        <v>1</v>
      </c>
      <c r="G653" s="86"/>
      <c r="H653" s="86"/>
      <c r="I653" s="582"/>
      <c r="J653" s="582"/>
      <c r="K653" s="920"/>
      <c r="L653" s="920"/>
      <c r="M653" s="920"/>
      <c r="N653" s="443"/>
      <c r="O653" s="443"/>
      <c r="P653" s="443"/>
      <c r="Q653" s="920"/>
      <c r="R653" s="920"/>
      <c r="S653" s="86"/>
    </row>
    <row r="654" spans="1:19" ht="30">
      <c r="A654" s="18"/>
      <c r="B654" s="19" t="s">
        <v>253</v>
      </c>
      <c r="C654" s="327" t="s">
        <v>17</v>
      </c>
      <c r="D654" s="333">
        <v>1</v>
      </c>
      <c r="E654" s="349"/>
      <c r="F654" s="391">
        <v>1</v>
      </c>
      <c r="G654" s="237"/>
      <c r="H654" s="237"/>
      <c r="I654" s="44"/>
      <c r="J654" s="44"/>
      <c r="K654" s="439"/>
      <c r="L654" s="439"/>
      <c r="M654" s="439"/>
      <c r="N654" s="439"/>
      <c r="O654" s="439"/>
      <c r="P654" s="439"/>
      <c r="Q654" s="439"/>
      <c r="R654" s="439"/>
      <c r="S654" s="237"/>
    </row>
    <row r="655" spans="1:19">
      <c r="A655" s="18"/>
      <c r="B655" s="19" t="s">
        <v>254</v>
      </c>
      <c r="C655" s="327" t="s">
        <v>8</v>
      </c>
      <c r="D655" s="333">
        <v>2</v>
      </c>
      <c r="E655" s="349"/>
      <c r="F655" s="391">
        <v>2</v>
      </c>
      <c r="G655" s="237"/>
      <c r="H655" s="237"/>
      <c r="I655" s="44"/>
      <c r="J655" s="44"/>
      <c r="K655" s="439"/>
      <c r="L655" s="439"/>
      <c r="M655" s="439"/>
      <c r="N655" s="439"/>
      <c r="O655" s="439"/>
      <c r="P655" s="439"/>
      <c r="Q655" s="439"/>
      <c r="R655" s="439"/>
      <c r="S655" s="237"/>
    </row>
    <row r="656" spans="1:19">
      <c r="A656" s="18"/>
      <c r="B656" s="19" t="s">
        <v>255</v>
      </c>
      <c r="C656" s="327" t="s">
        <v>8</v>
      </c>
      <c r="D656" s="333">
        <v>1</v>
      </c>
      <c r="E656" s="349"/>
      <c r="F656" s="391">
        <v>1</v>
      </c>
      <c r="G656" s="237"/>
      <c r="H656" s="237"/>
      <c r="I656" s="44"/>
      <c r="J656" s="44"/>
      <c r="K656" s="439"/>
      <c r="L656" s="439"/>
      <c r="M656" s="439"/>
      <c r="N656" s="439"/>
      <c r="O656" s="439"/>
      <c r="P656" s="439"/>
      <c r="Q656" s="439"/>
      <c r="R656" s="439"/>
      <c r="S656" s="237"/>
    </row>
    <row r="657" spans="1:19">
      <c r="A657" s="18"/>
      <c r="B657" s="19" t="s">
        <v>211</v>
      </c>
      <c r="C657" s="327" t="s">
        <v>8</v>
      </c>
      <c r="D657" s="333">
        <v>1</v>
      </c>
      <c r="E657" s="349"/>
      <c r="F657" s="391">
        <v>1</v>
      </c>
      <c r="G657" s="237"/>
      <c r="H657" s="237"/>
      <c r="I657" s="44"/>
      <c r="J657" s="44"/>
      <c r="K657" s="439"/>
      <c r="L657" s="439"/>
      <c r="M657" s="439"/>
      <c r="N657" s="439"/>
      <c r="O657" s="439"/>
      <c r="P657" s="439"/>
      <c r="Q657" s="439"/>
      <c r="R657" s="439"/>
      <c r="S657" s="237"/>
    </row>
    <row r="658" spans="1:19">
      <c r="A658" s="18"/>
      <c r="B658" s="19" t="s">
        <v>256</v>
      </c>
      <c r="C658" s="327" t="s">
        <v>8</v>
      </c>
      <c r="D658" s="333">
        <v>1</v>
      </c>
      <c r="E658" s="349"/>
      <c r="F658" s="391">
        <v>1</v>
      </c>
      <c r="G658" s="237"/>
      <c r="H658" s="237"/>
      <c r="I658" s="44"/>
      <c r="J658" s="44"/>
      <c r="K658" s="439"/>
      <c r="L658" s="439"/>
      <c r="M658" s="439"/>
      <c r="N658" s="439"/>
      <c r="O658" s="439"/>
      <c r="P658" s="439"/>
      <c r="Q658" s="439"/>
      <c r="R658" s="439"/>
      <c r="S658" s="237"/>
    </row>
    <row r="659" spans="1:19">
      <c r="A659" s="18"/>
      <c r="B659" s="19" t="s">
        <v>206</v>
      </c>
      <c r="C659" s="327" t="s">
        <v>8</v>
      </c>
      <c r="D659" s="333">
        <v>1</v>
      </c>
      <c r="E659" s="349"/>
      <c r="F659" s="391">
        <v>1</v>
      </c>
      <c r="G659" s="237"/>
      <c r="H659" s="237"/>
      <c r="I659" s="44"/>
      <c r="J659" s="44"/>
      <c r="K659" s="439"/>
      <c r="L659" s="439"/>
      <c r="M659" s="439"/>
      <c r="N659" s="439"/>
      <c r="O659" s="439"/>
      <c r="P659" s="439"/>
      <c r="Q659" s="439"/>
      <c r="R659" s="439"/>
      <c r="S659" s="237"/>
    </row>
    <row r="660" spans="1:19">
      <c r="A660" s="18"/>
      <c r="B660" s="19" t="s">
        <v>183</v>
      </c>
      <c r="C660" s="327" t="s">
        <v>8</v>
      </c>
      <c r="D660" s="333">
        <v>1</v>
      </c>
      <c r="E660" s="349"/>
      <c r="F660" s="391">
        <v>1</v>
      </c>
      <c r="G660" s="237"/>
      <c r="H660" s="237"/>
      <c r="I660" s="44"/>
      <c r="J660" s="44"/>
      <c r="K660" s="439"/>
      <c r="L660" s="439"/>
      <c r="M660" s="439"/>
      <c r="N660" s="439"/>
      <c r="O660" s="439"/>
      <c r="P660" s="439"/>
      <c r="Q660" s="439"/>
      <c r="R660" s="439"/>
      <c r="S660" s="237"/>
    </row>
    <row r="661" spans="1:19">
      <c r="A661" s="18"/>
      <c r="B661" s="19" t="s">
        <v>211</v>
      </c>
      <c r="C661" s="327" t="s">
        <v>8</v>
      </c>
      <c r="D661" s="333">
        <v>1</v>
      </c>
      <c r="E661" s="349"/>
      <c r="F661" s="391">
        <v>1</v>
      </c>
      <c r="G661" s="237"/>
      <c r="H661" s="237"/>
      <c r="I661" s="44"/>
      <c r="J661" s="44"/>
      <c r="K661" s="439"/>
      <c r="L661" s="439"/>
      <c r="M661" s="439"/>
      <c r="N661" s="439"/>
      <c r="O661" s="439"/>
      <c r="P661" s="439"/>
      <c r="Q661" s="439"/>
      <c r="R661" s="439"/>
      <c r="S661" s="237"/>
    </row>
    <row r="662" spans="1:19">
      <c r="A662" s="18"/>
      <c r="B662" s="19" t="s">
        <v>257</v>
      </c>
      <c r="C662" s="327" t="s">
        <v>8</v>
      </c>
      <c r="D662" s="333">
        <v>1</v>
      </c>
      <c r="E662" s="349"/>
      <c r="F662" s="391">
        <v>1</v>
      </c>
      <c r="G662" s="237"/>
      <c r="H662" s="237"/>
      <c r="I662" s="44"/>
      <c r="J662" s="44"/>
      <c r="K662" s="439"/>
      <c r="L662" s="439"/>
      <c r="M662" s="439"/>
      <c r="N662" s="439"/>
      <c r="O662" s="439"/>
      <c r="P662" s="439"/>
      <c r="Q662" s="439"/>
      <c r="R662" s="439"/>
      <c r="S662" s="237"/>
    </row>
    <row r="663" spans="1:19">
      <c r="A663" s="18"/>
      <c r="B663" s="19" t="s">
        <v>186</v>
      </c>
      <c r="C663" s="327" t="s">
        <v>8</v>
      </c>
      <c r="D663" s="333">
        <v>3</v>
      </c>
      <c r="E663" s="349"/>
      <c r="F663" s="391">
        <v>3</v>
      </c>
      <c r="G663" s="237"/>
      <c r="H663" s="237"/>
      <c r="I663" s="44"/>
      <c r="J663" s="44"/>
      <c r="K663" s="439"/>
      <c r="L663" s="439"/>
      <c r="M663" s="439"/>
      <c r="N663" s="439"/>
      <c r="O663" s="439"/>
      <c r="P663" s="439"/>
      <c r="Q663" s="439"/>
      <c r="R663" s="439"/>
      <c r="S663" s="237"/>
    </row>
    <row r="664" spans="1:19">
      <c r="A664" s="18"/>
      <c r="B664" s="19" t="s">
        <v>244</v>
      </c>
      <c r="C664" s="327" t="s">
        <v>8</v>
      </c>
      <c r="D664" s="333">
        <v>1</v>
      </c>
      <c r="E664" s="349"/>
      <c r="F664" s="391">
        <v>1</v>
      </c>
      <c r="G664" s="237"/>
      <c r="H664" s="237"/>
      <c r="I664" s="44"/>
      <c r="J664" s="44"/>
      <c r="K664" s="439"/>
      <c r="L664" s="439"/>
      <c r="M664" s="439"/>
      <c r="N664" s="439"/>
      <c r="O664" s="439"/>
      <c r="P664" s="439"/>
      <c r="Q664" s="439"/>
      <c r="R664" s="439"/>
      <c r="S664" s="237"/>
    </row>
    <row r="665" spans="1:19">
      <c r="A665" s="18"/>
      <c r="B665" s="19" t="s">
        <v>171</v>
      </c>
      <c r="C665" s="327" t="s">
        <v>8</v>
      </c>
      <c r="D665" s="333">
        <v>1</v>
      </c>
      <c r="E665" s="349"/>
      <c r="F665" s="391">
        <v>1</v>
      </c>
      <c r="G665" s="237"/>
      <c r="H665" s="237"/>
      <c r="I665" s="44"/>
      <c r="J665" s="44"/>
      <c r="K665" s="439"/>
      <c r="L665" s="439"/>
      <c r="M665" s="439"/>
      <c r="N665" s="439"/>
      <c r="O665" s="439"/>
      <c r="P665" s="439"/>
      <c r="Q665" s="439"/>
      <c r="R665" s="439"/>
      <c r="S665" s="237"/>
    </row>
    <row r="666" spans="1:19">
      <c r="A666" s="18"/>
      <c r="B666" s="19" t="s">
        <v>245</v>
      </c>
      <c r="C666" s="327" t="s">
        <v>8</v>
      </c>
      <c r="D666" s="333">
        <v>1</v>
      </c>
      <c r="E666" s="349"/>
      <c r="F666" s="391">
        <v>1</v>
      </c>
      <c r="G666" s="237"/>
      <c r="H666" s="237"/>
      <c r="I666" s="44"/>
      <c r="J666" s="44"/>
      <c r="K666" s="439"/>
      <c r="L666" s="439"/>
      <c r="M666" s="439"/>
      <c r="N666" s="439"/>
      <c r="O666" s="439"/>
      <c r="P666" s="439"/>
      <c r="Q666" s="439"/>
      <c r="R666" s="439"/>
      <c r="S666" s="237"/>
    </row>
    <row r="667" spans="1:19">
      <c r="A667" s="18"/>
      <c r="B667" s="19" t="s">
        <v>187</v>
      </c>
      <c r="C667" s="327" t="s">
        <v>78</v>
      </c>
      <c r="D667" s="333">
        <v>1</v>
      </c>
      <c r="E667" s="349"/>
      <c r="F667" s="391">
        <v>1</v>
      </c>
      <c r="G667" s="237"/>
      <c r="H667" s="237"/>
      <c r="I667" s="44"/>
      <c r="J667" s="44"/>
      <c r="K667" s="439"/>
      <c r="L667" s="439"/>
      <c r="M667" s="439"/>
      <c r="N667" s="439"/>
      <c r="O667" s="439"/>
      <c r="P667" s="439"/>
      <c r="Q667" s="439"/>
      <c r="R667" s="439"/>
      <c r="S667" s="237"/>
    </row>
    <row r="668" spans="1:19">
      <c r="A668" s="18"/>
      <c r="B668" s="19" t="s">
        <v>173</v>
      </c>
      <c r="C668" s="327" t="s">
        <v>8</v>
      </c>
      <c r="D668" s="333">
        <v>1</v>
      </c>
      <c r="E668" s="349"/>
      <c r="F668" s="391">
        <v>1</v>
      </c>
      <c r="G668" s="237"/>
      <c r="H668" s="237"/>
      <c r="I668" s="44"/>
      <c r="J668" s="44"/>
      <c r="K668" s="439"/>
      <c r="L668" s="439"/>
      <c r="M668" s="439"/>
      <c r="N668" s="439"/>
      <c r="O668" s="439"/>
      <c r="P668" s="439"/>
      <c r="Q668" s="439"/>
      <c r="R668" s="439"/>
      <c r="S668" s="237"/>
    </row>
    <row r="669" spans="1:19" ht="30">
      <c r="A669" s="18"/>
      <c r="B669" s="19" t="s">
        <v>258</v>
      </c>
      <c r="C669" s="327" t="s">
        <v>17</v>
      </c>
      <c r="D669" s="333">
        <v>1</v>
      </c>
      <c r="E669" s="349"/>
      <c r="F669" s="391">
        <v>1</v>
      </c>
      <c r="G669" s="237"/>
      <c r="H669" s="237"/>
      <c r="I669" s="44"/>
      <c r="J669" s="44"/>
      <c r="K669" s="439"/>
      <c r="L669" s="439"/>
      <c r="M669" s="439"/>
      <c r="N669" s="439"/>
      <c r="O669" s="439"/>
      <c r="P669" s="439"/>
      <c r="Q669" s="439"/>
      <c r="R669" s="439"/>
      <c r="S669" s="237"/>
    </row>
    <row r="670" spans="1:19">
      <c r="A670" s="18"/>
      <c r="B670" s="19" t="s">
        <v>217</v>
      </c>
      <c r="C670" s="327" t="s">
        <v>17</v>
      </c>
      <c r="D670" s="333">
        <v>1</v>
      </c>
      <c r="E670" s="349"/>
      <c r="F670" s="391">
        <v>1</v>
      </c>
      <c r="G670" s="237"/>
      <c r="H670" s="237"/>
      <c r="I670" s="44"/>
      <c r="J670" s="44"/>
      <c r="K670" s="439"/>
      <c r="L670" s="439"/>
      <c r="M670" s="439"/>
      <c r="N670" s="439"/>
      <c r="O670" s="439"/>
      <c r="P670" s="439"/>
      <c r="Q670" s="439"/>
      <c r="R670" s="439"/>
      <c r="S670" s="237"/>
    </row>
    <row r="671" spans="1:19" ht="33" customHeight="1">
      <c r="A671" s="18"/>
      <c r="B671" s="19" t="s">
        <v>176</v>
      </c>
      <c r="C671" s="327" t="s">
        <v>78</v>
      </c>
      <c r="D671" s="333">
        <v>1</v>
      </c>
      <c r="E671" s="349"/>
      <c r="F671" s="391">
        <v>1</v>
      </c>
      <c r="G671" s="237"/>
      <c r="H671" s="237"/>
      <c r="I671" s="44"/>
      <c r="J671" s="44"/>
      <c r="K671" s="439"/>
      <c r="L671" s="439"/>
      <c r="M671" s="439"/>
      <c r="N671" s="439"/>
      <c r="O671" s="439"/>
      <c r="P671" s="439"/>
      <c r="Q671" s="439"/>
      <c r="R671" s="439"/>
      <c r="S671" s="237"/>
    </row>
    <row r="672" spans="1:19" ht="33.75" customHeight="1">
      <c r="A672" s="18">
        <v>13</v>
      </c>
      <c r="B672" s="19" t="s">
        <v>259</v>
      </c>
      <c r="C672" s="327" t="s">
        <v>7</v>
      </c>
      <c r="D672" s="333">
        <v>1</v>
      </c>
      <c r="E672" s="349"/>
      <c r="F672" s="391">
        <v>1</v>
      </c>
      <c r="G672" s="237"/>
      <c r="H672" s="237"/>
      <c r="I672" s="18" t="s">
        <v>2332</v>
      </c>
      <c r="J672" s="83" t="s">
        <v>2333</v>
      </c>
      <c r="K672" s="439">
        <v>17296140</v>
      </c>
      <c r="L672" s="439">
        <v>532950</v>
      </c>
      <c r="M672" s="439">
        <v>3238700</v>
      </c>
      <c r="N672" s="480">
        <f>ROUND((K672+L672+M672)*10%,-1)</f>
        <v>2106780</v>
      </c>
      <c r="O672" s="480">
        <f>ROUND((K672+L672+M672+N672)*7%,-1)</f>
        <v>1622220</v>
      </c>
      <c r="P672" s="481">
        <f>K672+L672+M672+N672+O672</f>
        <v>24796790</v>
      </c>
      <c r="Q672" s="439">
        <f>P672*D672</f>
        <v>24796790</v>
      </c>
      <c r="R672" s="439">
        <f>P672*F672</f>
        <v>24796790</v>
      </c>
      <c r="S672" s="237"/>
    </row>
    <row r="673" spans="1:19" ht="45">
      <c r="A673" s="18"/>
      <c r="B673" s="19" t="s">
        <v>192</v>
      </c>
      <c r="C673" s="327" t="s">
        <v>8</v>
      </c>
      <c r="D673" s="333">
        <v>1</v>
      </c>
      <c r="E673" s="349"/>
      <c r="F673" s="391">
        <v>1</v>
      </c>
      <c r="G673" s="237"/>
      <c r="H673" s="237"/>
      <c r="I673" s="44"/>
      <c r="J673" s="44"/>
      <c r="K673" s="439"/>
      <c r="L673" s="439"/>
      <c r="M673" s="439"/>
      <c r="N673" s="439"/>
      <c r="O673" s="439"/>
      <c r="P673" s="439"/>
      <c r="Q673" s="439"/>
      <c r="R673" s="439"/>
      <c r="S673" s="237"/>
    </row>
    <row r="674" spans="1:19">
      <c r="A674" s="18"/>
      <c r="B674" s="19" t="s">
        <v>161</v>
      </c>
      <c r="C674" s="327"/>
      <c r="D674" s="333"/>
      <c r="E674" s="353"/>
      <c r="F674" s="424"/>
      <c r="G674" s="161"/>
      <c r="H674" s="161"/>
      <c r="I674" s="249"/>
      <c r="J674" s="249"/>
      <c r="K674" s="470"/>
      <c r="L674" s="470"/>
      <c r="M674" s="470"/>
      <c r="N674" s="470"/>
      <c r="O674" s="470"/>
      <c r="P674" s="470"/>
      <c r="Q674" s="470"/>
      <c r="R674" s="470"/>
      <c r="S674" s="161"/>
    </row>
    <row r="675" spans="1:19">
      <c r="A675" s="18"/>
      <c r="B675" s="19" t="s">
        <v>201</v>
      </c>
      <c r="C675" s="327" t="s">
        <v>8</v>
      </c>
      <c r="D675" s="333">
        <v>1</v>
      </c>
      <c r="E675" s="102"/>
      <c r="F675" s="395">
        <v>1</v>
      </c>
      <c r="G675" s="86"/>
      <c r="H675" s="86"/>
      <c r="I675" s="582"/>
      <c r="J675" s="582"/>
      <c r="K675" s="920"/>
      <c r="L675" s="920"/>
      <c r="M675" s="920"/>
      <c r="N675" s="443"/>
      <c r="O675" s="443"/>
      <c r="P675" s="443"/>
      <c r="Q675" s="920"/>
      <c r="R675" s="920"/>
      <c r="S675" s="86"/>
    </row>
    <row r="676" spans="1:19">
      <c r="A676" s="18"/>
      <c r="B676" s="19" t="s">
        <v>202</v>
      </c>
      <c r="C676" s="327" t="s">
        <v>20</v>
      </c>
      <c r="D676" s="333">
        <v>3</v>
      </c>
      <c r="E676" s="66"/>
      <c r="F676" s="413">
        <v>3</v>
      </c>
      <c r="G676" s="39"/>
      <c r="H676" s="39"/>
      <c r="I676" s="39"/>
      <c r="J676" s="39"/>
      <c r="K676" s="461"/>
      <c r="L676" s="461"/>
      <c r="M676" s="461"/>
      <c r="N676" s="459"/>
      <c r="O676" s="459"/>
      <c r="P676" s="459"/>
      <c r="Q676" s="461"/>
      <c r="R676" s="461"/>
      <c r="S676" s="39"/>
    </row>
    <row r="677" spans="1:19">
      <c r="A677" s="18"/>
      <c r="B677" s="19" t="s">
        <v>21</v>
      </c>
      <c r="C677" s="327" t="s">
        <v>8</v>
      </c>
      <c r="D677" s="333">
        <v>1</v>
      </c>
      <c r="E677" s="62"/>
      <c r="F677" s="408">
        <v>1</v>
      </c>
      <c r="G677" s="324"/>
      <c r="H677" s="324"/>
      <c r="I677" s="379"/>
      <c r="J677" s="379"/>
      <c r="K677" s="455"/>
      <c r="L677" s="455"/>
      <c r="M677" s="455"/>
      <c r="N677" s="455"/>
      <c r="O677" s="455"/>
      <c r="P677" s="455"/>
      <c r="Q677" s="455"/>
      <c r="R677" s="455"/>
      <c r="S677" s="324"/>
    </row>
    <row r="678" spans="1:19">
      <c r="A678" s="18"/>
      <c r="B678" s="19" t="s">
        <v>22</v>
      </c>
      <c r="C678" s="327" t="s">
        <v>8</v>
      </c>
      <c r="D678" s="333">
        <v>1</v>
      </c>
      <c r="E678" s="67"/>
      <c r="F678" s="414">
        <v>1</v>
      </c>
      <c r="G678" s="12"/>
      <c r="H678" s="12"/>
      <c r="I678" s="12"/>
      <c r="J678" s="12"/>
      <c r="K678" s="455"/>
      <c r="L678" s="455"/>
      <c r="M678" s="455"/>
      <c r="N678" s="460"/>
      <c r="O678" s="460"/>
      <c r="P678" s="460"/>
      <c r="Q678" s="455"/>
      <c r="R678" s="455"/>
      <c r="S678" s="12"/>
    </row>
    <row r="679" spans="1:19">
      <c r="A679" s="18"/>
      <c r="B679" s="19" t="s">
        <v>203</v>
      </c>
      <c r="C679" s="327" t="s">
        <v>8</v>
      </c>
      <c r="D679" s="333">
        <v>3</v>
      </c>
      <c r="E679" s="62"/>
      <c r="F679" s="408">
        <v>3</v>
      </c>
      <c r="G679" s="324"/>
      <c r="H679" s="324"/>
      <c r="I679" s="379"/>
      <c r="J679" s="379"/>
      <c r="K679" s="455"/>
      <c r="L679" s="455"/>
      <c r="M679" s="455"/>
      <c r="N679" s="455"/>
      <c r="O679" s="455"/>
      <c r="P679" s="455"/>
      <c r="Q679" s="455"/>
      <c r="R679" s="455"/>
      <c r="S679" s="324"/>
    </row>
    <row r="680" spans="1:19">
      <c r="A680" s="18"/>
      <c r="B680" s="19" t="s">
        <v>24</v>
      </c>
      <c r="C680" s="327" t="s">
        <v>8</v>
      </c>
      <c r="D680" s="333">
        <v>3</v>
      </c>
      <c r="E680" s="62"/>
      <c r="F680" s="408">
        <v>3</v>
      </c>
      <c r="G680" s="324"/>
      <c r="H680" s="324"/>
      <c r="I680" s="379"/>
      <c r="J680" s="379"/>
      <c r="K680" s="455"/>
      <c r="L680" s="455"/>
      <c r="M680" s="455"/>
      <c r="N680" s="455"/>
      <c r="O680" s="455"/>
      <c r="P680" s="455"/>
      <c r="Q680" s="455"/>
      <c r="R680" s="455"/>
      <c r="S680" s="324"/>
    </row>
    <row r="681" spans="1:19">
      <c r="A681" s="18"/>
      <c r="B681" s="19" t="s">
        <v>163</v>
      </c>
      <c r="C681" s="327" t="s">
        <v>8</v>
      </c>
      <c r="D681" s="333">
        <v>3</v>
      </c>
      <c r="E681" s="67"/>
      <c r="F681" s="414">
        <v>3</v>
      </c>
      <c r="G681" s="12"/>
      <c r="H681" s="12"/>
      <c r="I681" s="12"/>
      <c r="J681" s="12"/>
      <c r="K681" s="455"/>
      <c r="L681" s="455"/>
      <c r="M681" s="455"/>
      <c r="N681" s="460"/>
      <c r="O681" s="460"/>
      <c r="P681" s="460"/>
      <c r="Q681" s="455"/>
      <c r="R681" s="455"/>
      <c r="S681" s="12"/>
    </row>
    <row r="682" spans="1:19">
      <c r="A682" s="18"/>
      <c r="B682" s="19" t="s">
        <v>164</v>
      </c>
      <c r="C682" s="327"/>
      <c r="D682" s="333"/>
      <c r="E682" s="62"/>
      <c r="F682" s="408"/>
      <c r="G682" s="324"/>
      <c r="H682" s="324"/>
      <c r="I682" s="379"/>
      <c r="J682" s="379"/>
      <c r="K682" s="455"/>
      <c r="L682" s="455"/>
      <c r="M682" s="455"/>
      <c r="N682" s="455"/>
      <c r="O682" s="455"/>
      <c r="P682" s="455"/>
      <c r="Q682" s="455"/>
      <c r="R682" s="455"/>
      <c r="S682" s="324"/>
    </row>
    <row r="683" spans="1:19">
      <c r="A683" s="18"/>
      <c r="B683" s="19" t="s">
        <v>260</v>
      </c>
      <c r="C683" s="327" t="s">
        <v>8</v>
      </c>
      <c r="D683" s="333">
        <v>2</v>
      </c>
      <c r="E683" s="68"/>
      <c r="F683" s="415">
        <v>2</v>
      </c>
      <c r="G683" s="40"/>
      <c r="H683" s="40"/>
      <c r="I683" s="40"/>
      <c r="J683" s="40"/>
      <c r="K683" s="461"/>
      <c r="L683" s="461"/>
      <c r="M683" s="461"/>
      <c r="N683" s="461"/>
      <c r="O683" s="461"/>
      <c r="P683" s="461"/>
      <c r="Q683" s="461"/>
      <c r="R683" s="461"/>
      <c r="S683" s="40"/>
    </row>
    <row r="684" spans="1:19">
      <c r="A684" s="18"/>
      <c r="B684" s="19" t="s">
        <v>168</v>
      </c>
      <c r="C684" s="327" t="s">
        <v>8</v>
      </c>
      <c r="D684" s="333">
        <v>1</v>
      </c>
      <c r="E684" s="68"/>
      <c r="F684" s="415">
        <v>1</v>
      </c>
      <c r="G684" s="40"/>
      <c r="H684" s="40"/>
      <c r="I684" s="40"/>
      <c r="J684" s="40"/>
      <c r="K684" s="461"/>
      <c r="L684" s="461"/>
      <c r="M684" s="461"/>
      <c r="N684" s="461"/>
      <c r="O684" s="461"/>
      <c r="P684" s="461"/>
      <c r="Q684" s="461"/>
      <c r="R684" s="461"/>
      <c r="S684" s="40"/>
    </row>
    <row r="685" spans="1:19">
      <c r="A685" s="18"/>
      <c r="B685" s="19" t="s">
        <v>261</v>
      </c>
      <c r="C685" s="327" t="s">
        <v>17</v>
      </c>
      <c r="D685" s="333">
        <v>2</v>
      </c>
      <c r="E685" s="68"/>
      <c r="F685" s="415">
        <v>2</v>
      </c>
      <c r="G685" s="40"/>
      <c r="H685" s="40"/>
      <c r="I685" s="40"/>
      <c r="J685" s="40"/>
      <c r="K685" s="461"/>
      <c r="L685" s="461"/>
      <c r="M685" s="461"/>
      <c r="N685" s="461"/>
      <c r="O685" s="461"/>
      <c r="P685" s="461"/>
      <c r="Q685" s="461"/>
      <c r="R685" s="461"/>
      <c r="S685" s="40"/>
    </row>
    <row r="686" spans="1:19">
      <c r="A686" s="18"/>
      <c r="B686" s="19" t="s">
        <v>182</v>
      </c>
      <c r="C686" s="327" t="s">
        <v>8</v>
      </c>
      <c r="D686" s="333">
        <v>2</v>
      </c>
      <c r="E686" s="68"/>
      <c r="F686" s="415">
        <v>2</v>
      </c>
      <c r="G686" s="40"/>
      <c r="H686" s="40"/>
      <c r="I686" s="40"/>
      <c r="J686" s="40"/>
      <c r="K686" s="461"/>
      <c r="L686" s="461"/>
      <c r="M686" s="461"/>
      <c r="N686" s="461"/>
      <c r="O686" s="461"/>
      <c r="P686" s="461"/>
      <c r="Q686" s="461"/>
      <c r="R686" s="461"/>
      <c r="S686" s="40"/>
    </row>
    <row r="687" spans="1:19">
      <c r="A687" s="18"/>
      <c r="B687" s="19" t="s">
        <v>183</v>
      </c>
      <c r="C687" s="327" t="s">
        <v>8</v>
      </c>
      <c r="D687" s="333">
        <v>2</v>
      </c>
      <c r="E687" s="68"/>
      <c r="F687" s="415">
        <v>2</v>
      </c>
      <c r="G687" s="40"/>
      <c r="H687" s="40"/>
      <c r="I687" s="40"/>
      <c r="J687" s="40"/>
      <c r="K687" s="461"/>
      <c r="L687" s="461"/>
      <c r="M687" s="461"/>
      <c r="N687" s="461"/>
      <c r="O687" s="461"/>
      <c r="P687" s="461"/>
      <c r="Q687" s="461"/>
      <c r="R687" s="461"/>
      <c r="S687" s="40"/>
    </row>
    <row r="688" spans="1:19">
      <c r="A688" s="18"/>
      <c r="B688" s="19" t="s">
        <v>262</v>
      </c>
      <c r="C688" s="327" t="s">
        <v>8</v>
      </c>
      <c r="D688" s="333">
        <v>2</v>
      </c>
      <c r="E688" s="68"/>
      <c r="F688" s="415">
        <v>2</v>
      </c>
      <c r="G688" s="40"/>
      <c r="H688" s="40"/>
      <c r="I688" s="40"/>
      <c r="J688" s="40"/>
      <c r="K688" s="461"/>
      <c r="L688" s="461"/>
      <c r="M688" s="461"/>
      <c r="N688" s="461"/>
      <c r="O688" s="461"/>
      <c r="P688" s="461"/>
      <c r="Q688" s="461"/>
      <c r="R688" s="461"/>
      <c r="S688" s="40"/>
    </row>
    <row r="689" spans="1:19">
      <c r="A689" s="18"/>
      <c r="B689" s="19" t="s">
        <v>185</v>
      </c>
      <c r="C689" s="327" t="s">
        <v>8</v>
      </c>
      <c r="D689" s="333">
        <v>2</v>
      </c>
      <c r="E689" s="66"/>
      <c r="F689" s="413">
        <v>2</v>
      </c>
      <c r="G689" s="39"/>
      <c r="H689" s="39"/>
      <c r="I689" s="39"/>
      <c r="J689" s="39"/>
      <c r="K689" s="461"/>
      <c r="L689" s="461"/>
      <c r="M689" s="461"/>
      <c r="N689" s="459"/>
      <c r="O689" s="459"/>
      <c r="P689" s="459"/>
      <c r="Q689" s="461"/>
      <c r="R689" s="461"/>
      <c r="S689" s="39"/>
    </row>
    <row r="690" spans="1:19">
      <c r="A690" s="18"/>
      <c r="B690" s="19" t="s">
        <v>186</v>
      </c>
      <c r="C690" s="327" t="s">
        <v>8</v>
      </c>
      <c r="D690" s="333">
        <v>4</v>
      </c>
      <c r="E690" s="66"/>
      <c r="F690" s="413">
        <v>4</v>
      </c>
      <c r="G690" s="39"/>
      <c r="H690" s="39"/>
      <c r="I690" s="39"/>
      <c r="J690" s="39"/>
      <c r="K690" s="461"/>
      <c r="L690" s="461"/>
      <c r="M690" s="461"/>
      <c r="N690" s="459"/>
      <c r="O690" s="459"/>
      <c r="P690" s="459"/>
      <c r="Q690" s="461"/>
      <c r="R690" s="461"/>
      <c r="S690" s="39"/>
    </row>
    <row r="691" spans="1:19">
      <c r="A691" s="18"/>
      <c r="B691" s="19" t="s">
        <v>187</v>
      </c>
      <c r="C691" s="327" t="s">
        <v>78</v>
      </c>
      <c r="D691" s="333">
        <v>1</v>
      </c>
      <c r="E691" s="68"/>
      <c r="F691" s="415">
        <v>1</v>
      </c>
      <c r="G691" s="40"/>
      <c r="H691" s="40"/>
      <c r="I691" s="40"/>
      <c r="J691" s="40"/>
      <c r="K691" s="461"/>
      <c r="L691" s="461"/>
      <c r="M691" s="461"/>
      <c r="N691" s="461"/>
      <c r="O691" s="461"/>
      <c r="P691" s="461"/>
      <c r="Q691" s="461"/>
      <c r="R691" s="461"/>
      <c r="S691" s="40"/>
    </row>
    <row r="692" spans="1:19">
      <c r="A692" s="18"/>
      <c r="B692" s="19" t="s">
        <v>263</v>
      </c>
      <c r="C692" s="327" t="s">
        <v>8</v>
      </c>
      <c r="D692" s="333">
        <v>1</v>
      </c>
      <c r="E692" s="68"/>
      <c r="F692" s="415">
        <v>1</v>
      </c>
      <c r="G692" s="40"/>
      <c r="H692" s="40"/>
      <c r="I692" s="40"/>
      <c r="J692" s="40"/>
      <c r="K692" s="461"/>
      <c r="L692" s="461"/>
      <c r="M692" s="461"/>
      <c r="N692" s="461"/>
      <c r="O692" s="461"/>
      <c r="P692" s="461"/>
      <c r="Q692" s="461"/>
      <c r="R692" s="461"/>
      <c r="S692" s="40"/>
    </row>
    <row r="693" spans="1:19">
      <c r="A693" s="18"/>
      <c r="B693" s="19" t="s">
        <v>173</v>
      </c>
      <c r="C693" s="327" t="s">
        <v>8</v>
      </c>
      <c r="D693" s="333">
        <v>1</v>
      </c>
      <c r="E693" s="68"/>
      <c r="F693" s="415">
        <v>1</v>
      </c>
      <c r="G693" s="40"/>
      <c r="H693" s="40"/>
      <c r="I693" s="40"/>
      <c r="J693" s="40"/>
      <c r="K693" s="461"/>
      <c r="L693" s="461"/>
      <c r="M693" s="461"/>
      <c r="N693" s="461"/>
      <c r="O693" s="461"/>
      <c r="P693" s="461"/>
      <c r="Q693" s="461"/>
      <c r="R693" s="461"/>
      <c r="S693" s="40"/>
    </row>
    <row r="694" spans="1:19">
      <c r="A694" s="18"/>
      <c r="B694" s="19" t="s">
        <v>217</v>
      </c>
      <c r="C694" s="327" t="s">
        <v>17</v>
      </c>
      <c r="D694" s="333">
        <v>1</v>
      </c>
      <c r="E694" s="69"/>
      <c r="F694" s="416">
        <v>1</v>
      </c>
      <c r="G694" s="41"/>
      <c r="H694" s="41"/>
      <c r="I694" s="41"/>
      <c r="J694" s="41"/>
      <c r="K694" s="922"/>
      <c r="L694" s="922"/>
      <c r="M694" s="922"/>
      <c r="N694" s="462"/>
      <c r="O694" s="462"/>
      <c r="P694" s="462"/>
      <c r="Q694" s="922"/>
      <c r="R694" s="922"/>
      <c r="S694" s="41"/>
    </row>
    <row r="695" spans="1:19" ht="45">
      <c r="A695" s="18"/>
      <c r="B695" s="19" t="s">
        <v>176</v>
      </c>
      <c r="C695" s="327" t="s">
        <v>78</v>
      </c>
      <c r="D695" s="333">
        <v>1</v>
      </c>
      <c r="E695" s="66"/>
      <c r="F695" s="413">
        <v>1</v>
      </c>
      <c r="G695" s="39"/>
      <c r="H695" s="39"/>
      <c r="I695" s="39"/>
      <c r="J695" s="39"/>
      <c r="K695" s="461"/>
      <c r="L695" s="461"/>
      <c r="M695" s="461"/>
      <c r="N695" s="459"/>
      <c r="O695" s="459"/>
      <c r="P695" s="459"/>
      <c r="Q695" s="461"/>
      <c r="R695" s="461"/>
      <c r="S695" s="39"/>
    </row>
    <row r="696" spans="1:19" ht="27" customHeight="1">
      <c r="A696" s="18">
        <v>14</v>
      </c>
      <c r="B696" s="19" t="s">
        <v>264</v>
      </c>
      <c r="C696" s="327" t="s">
        <v>7</v>
      </c>
      <c r="D696" s="333">
        <v>1</v>
      </c>
      <c r="E696" s="62"/>
      <c r="F696" s="408">
        <v>1</v>
      </c>
      <c r="G696" s="324"/>
      <c r="H696" s="324"/>
      <c r="I696" s="18" t="s">
        <v>2332</v>
      </c>
      <c r="J696" s="83" t="s">
        <v>2333</v>
      </c>
      <c r="K696" s="455">
        <v>24216840</v>
      </c>
      <c r="L696" s="455">
        <v>714020</v>
      </c>
      <c r="M696" s="455">
        <v>4365900</v>
      </c>
      <c r="N696" s="480">
        <f>ROUND((K696+L696+M696)*10%,-1)</f>
        <v>2929680</v>
      </c>
      <c r="O696" s="480">
        <f>ROUND((K696+L696+M696+N696)*7%,-1)</f>
        <v>2255850</v>
      </c>
      <c r="P696" s="481">
        <f>K696+L696+M696+N696+O696</f>
        <v>34482290</v>
      </c>
      <c r="Q696" s="439">
        <f>P696*D696</f>
        <v>34482290</v>
      </c>
      <c r="R696" s="439">
        <f>P696*F696</f>
        <v>34482290</v>
      </c>
      <c r="S696" s="324"/>
    </row>
    <row r="697" spans="1:19" ht="45">
      <c r="A697" s="18"/>
      <c r="B697" s="19" t="s">
        <v>192</v>
      </c>
      <c r="C697" s="327" t="s">
        <v>8</v>
      </c>
      <c r="D697" s="333">
        <v>1</v>
      </c>
      <c r="E697" s="67"/>
      <c r="F697" s="414">
        <v>1</v>
      </c>
      <c r="G697" s="12"/>
      <c r="H697" s="12"/>
      <c r="I697" s="12"/>
      <c r="J697" s="12"/>
      <c r="K697" s="455"/>
      <c r="L697" s="455"/>
      <c r="M697" s="455"/>
      <c r="N697" s="460"/>
      <c r="O697" s="460"/>
      <c r="P697" s="460"/>
      <c r="Q697" s="455"/>
      <c r="R697" s="455"/>
      <c r="S697" s="12"/>
    </row>
    <row r="698" spans="1:19">
      <c r="A698" s="18"/>
      <c r="B698" s="19" t="s">
        <v>161</v>
      </c>
      <c r="C698" s="327"/>
      <c r="D698" s="333"/>
      <c r="E698" s="62"/>
      <c r="F698" s="408"/>
      <c r="G698" s="324"/>
      <c r="H698" s="324"/>
      <c r="I698" s="379"/>
      <c r="J698" s="379"/>
      <c r="K698" s="455"/>
      <c r="L698" s="455"/>
      <c r="M698" s="455"/>
      <c r="N698" s="455"/>
      <c r="O698" s="455"/>
      <c r="P698" s="455"/>
      <c r="Q698" s="455"/>
      <c r="R698" s="455"/>
      <c r="S698" s="324"/>
    </row>
    <row r="699" spans="1:19">
      <c r="A699" s="18"/>
      <c r="B699" s="19" t="s">
        <v>265</v>
      </c>
      <c r="C699" s="327" t="s">
        <v>8</v>
      </c>
      <c r="D699" s="333">
        <v>1</v>
      </c>
      <c r="E699" s="62"/>
      <c r="F699" s="408">
        <v>1</v>
      </c>
      <c r="G699" s="324"/>
      <c r="H699" s="324"/>
      <c r="I699" s="379"/>
      <c r="J699" s="379"/>
      <c r="K699" s="455"/>
      <c r="L699" s="455"/>
      <c r="M699" s="455"/>
      <c r="N699" s="455"/>
      <c r="O699" s="455"/>
      <c r="P699" s="455"/>
      <c r="Q699" s="455"/>
      <c r="R699" s="455"/>
      <c r="S699" s="324"/>
    </row>
    <row r="700" spans="1:19">
      <c r="A700" s="18"/>
      <c r="B700" s="19" t="s">
        <v>202</v>
      </c>
      <c r="C700" s="327" t="s">
        <v>20</v>
      </c>
      <c r="D700" s="333">
        <v>3</v>
      </c>
      <c r="E700" s="62"/>
      <c r="F700" s="408">
        <v>3</v>
      </c>
      <c r="G700" s="324"/>
      <c r="H700" s="324"/>
      <c r="I700" s="379"/>
      <c r="J700" s="379"/>
      <c r="K700" s="455"/>
      <c r="L700" s="455"/>
      <c r="M700" s="455"/>
      <c r="N700" s="455"/>
      <c r="O700" s="455"/>
      <c r="P700" s="455"/>
      <c r="Q700" s="455"/>
      <c r="R700" s="455"/>
      <c r="S700" s="324"/>
    </row>
    <row r="701" spans="1:19">
      <c r="A701" s="18"/>
      <c r="B701" s="19" t="s">
        <v>21</v>
      </c>
      <c r="C701" s="327" t="s">
        <v>8</v>
      </c>
      <c r="D701" s="333">
        <v>1</v>
      </c>
      <c r="E701" s="62"/>
      <c r="F701" s="408">
        <v>1</v>
      </c>
      <c r="G701" s="324"/>
      <c r="H701" s="324"/>
      <c r="I701" s="379"/>
      <c r="J701" s="379"/>
      <c r="K701" s="455"/>
      <c r="L701" s="455"/>
      <c r="M701" s="455"/>
      <c r="N701" s="455"/>
      <c r="O701" s="455"/>
      <c r="P701" s="455"/>
      <c r="Q701" s="455"/>
      <c r="R701" s="455"/>
      <c r="S701" s="324"/>
    </row>
    <row r="702" spans="1:19">
      <c r="A702" s="18"/>
      <c r="B702" s="19" t="s">
        <v>22</v>
      </c>
      <c r="C702" s="327" t="s">
        <v>8</v>
      </c>
      <c r="D702" s="333">
        <v>1</v>
      </c>
      <c r="E702" s="68"/>
      <c r="F702" s="415">
        <v>1</v>
      </c>
      <c r="G702" s="40"/>
      <c r="H702" s="40"/>
      <c r="I702" s="40"/>
      <c r="J702" s="40"/>
      <c r="K702" s="461"/>
      <c r="L702" s="461"/>
      <c r="M702" s="461"/>
      <c r="N702" s="461"/>
      <c r="O702" s="461"/>
      <c r="P702" s="461"/>
      <c r="Q702" s="461"/>
      <c r="R702" s="461"/>
      <c r="S702" s="40"/>
    </row>
    <row r="703" spans="1:19">
      <c r="A703" s="18"/>
      <c r="B703" s="19" t="s">
        <v>203</v>
      </c>
      <c r="C703" s="327" t="s">
        <v>8</v>
      </c>
      <c r="D703" s="333">
        <v>3</v>
      </c>
      <c r="E703" s="68"/>
      <c r="F703" s="415">
        <v>3</v>
      </c>
      <c r="G703" s="40"/>
      <c r="H703" s="40"/>
      <c r="I703" s="40"/>
      <c r="J703" s="40"/>
      <c r="K703" s="461"/>
      <c r="L703" s="461"/>
      <c r="M703" s="461"/>
      <c r="N703" s="461"/>
      <c r="O703" s="461"/>
      <c r="P703" s="461"/>
      <c r="Q703" s="461"/>
      <c r="R703" s="461"/>
      <c r="S703" s="40"/>
    </row>
    <row r="704" spans="1:19">
      <c r="A704" s="18"/>
      <c r="B704" s="19" t="s">
        <v>24</v>
      </c>
      <c r="C704" s="327" t="s">
        <v>8</v>
      </c>
      <c r="D704" s="333">
        <v>3</v>
      </c>
      <c r="E704" s="62"/>
      <c r="F704" s="408">
        <v>3</v>
      </c>
      <c r="G704" s="324"/>
      <c r="H704" s="324"/>
      <c r="I704" s="379"/>
      <c r="J704" s="379"/>
      <c r="K704" s="455"/>
      <c r="L704" s="455"/>
      <c r="M704" s="455"/>
      <c r="N704" s="455"/>
      <c r="O704" s="455"/>
      <c r="P704" s="455"/>
      <c r="Q704" s="455"/>
      <c r="R704" s="455"/>
      <c r="S704" s="324"/>
    </row>
    <row r="705" spans="1:19">
      <c r="A705" s="18"/>
      <c r="B705" s="19" t="s">
        <v>163</v>
      </c>
      <c r="C705" s="327" t="s">
        <v>8</v>
      </c>
      <c r="D705" s="333">
        <v>3</v>
      </c>
      <c r="E705" s="70"/>
      <c r="F705" s="417">
        <v>3</v>
      </c>
      <c r="G705" s="42"/>
      <c r="H705" s="42"/>
      <c r="I705" s="42"/>
      <c r="J705" s="42"/>
      <c r="K705" s="463"/>
      <c r="L705" s="463"/>
      <c r="M705" s="463"/>
      <c r="N705" s="463"/>
      <c r="O705" s="463"/>
      <c r="P705" s="463"/>
      <c r="Q705" s="463"/>
      <c r="R705" s="463"/>
      <c r="S705" s="42"/>
    </row>
    <row r="706" spans="1:19">
      <c r="A706" s="18"/>
      <c r="B706" s="19" t="s">
        <v>164</v>
      </c>
      <c r="C706" s="327"/>
      <c r="D706" s="333"/>
      <c r="E706" s="69"/>
      <c r="F706" s="416"/>
      <c r="G706" s="41"/>
      <c r="H706" s="41"/>
      <c r="I706" s="41"/>
      <c r="J706" s="41"/>
      <c r="K706" s="922"/>
      <c r="L706" s="922"/>
      <c r="M706" s="922"/>
      <c r="N706" s="462"/>
      <c r="O706" s="462"/>
      <c r="P706" s="462"/>
      <c r="Q706" s="922"/>
      <c r="R706" s="922"/>
      <c r="S706" s="41"/>
    </row>
    <row r="707" spans="1:19">
      <c r="A707" s="18"/>
      <c r="B707" s="19" t="s">
        <v>260</v>
      </c>
      <c r="C707" s="327" t="s">
        <v>8</v>
      </c>
      <c r="D707" s="333">
        <v>4</v>
      </c>
      <c r="E707" s="66"/>
      <c r="F707" s="413">
        <v>4</v>
      </c>
      <c r="G707" s="39"/>
      <c r="H707" s="39"/>
      <c r="I707" s="39"/>
      <c r="J707" s="39"/>
      <c r="K707" s="461"/>
      <c r="L707" s="461"/>
      <c r="M707" s="461"/>
      <c r="N707" s="459"/>
      <c r="O707" s="459"/>
      <c r="P707" s="459"/>
      <c r="Q707" s="461"/>
      <c r="R707" s="461"/>
      <c r="S707" s="39"/>
    </row>
    <row r="708" spans="1:19">
      <c r="A708" s="18"/>
      <c r="B708" s="19" t="s">
        <v>168</v>
      </c>
      <c r="C708" s="327" t="s">
        <v>8</v>
      </c>
      <c r="D708" s="333">
        <v>1</v>
      </c>
      <c r="E708" s="62"/>
      <c r="F708" s="408">
        <v>1</v>
      </c>
      <c r="G708" s="324"/>
      <c r="H708" s="324"/>
      <c r="I708" s="379"/>
      <c r="J708" s="379"/>
      <c r="K708" s="455"/>
      <c r="L708" s="455"/>
      <c r="M708" s="455"/>
      <c r="N708" s="455"/>
      <c r="O708" s="455"/>
      <c r="P708" s="455"/>
      <c r="Q708" s="455"/>
      <c r="R708" s="455"/>
      <c r="S708" s="324"/>
    </row>
    <row r="709" spans="1:19">
      <c r="A709" s="18"/>
      <c r="B709" s="19" t="s">
        <v>261</v>
      </c>
      <c r="C709" s="327" t="s">
        <v>17</v>
      </c>
      <c r="D709" s="333">
        <v>4</v>
      </c>
      <c r="E709" s="67"/>
      <c r="F709" s="414">
        <v>4</v>
      </c>
      <c r="G709" s="12"/>
      <c r="H709" s="12"/>
      <c r="I709" s="12"/>
      <c r="J709" s="12"/>
      <c r="K709" s="455"/>
      <c r="L709" s="455"/>
      <c r="M709" s="455"/>
      <c r="N709" s="460"/>
      <c r="O709" s="460"/>
      <c r="P709" s="460"/>
      <c r="Q709" s="455"/>
      <c r="R709" s="455"/>
      <c r="S709" s="12"/>
    </row>
    <row r="710" spans="1:19">
      <c r="A710" s="18"/>
      <c r="B710" s="19" t="s">
        <v>182</v>
      </c>
      <c r="C710" s="327" t="s">
        <v>8</v>
      </c>
      <c r="D710" s="333">
        <v>4</v>
      </c>
      <c r="E710" s="62"/>
      <c r="F710" s="408">
        <v>4</v>
      </c>
      <c r="G710" s="324"/>
      <c r="H710" s="324"/>
      <c r="I710" s="379"/>
      <c r="J710" s="379"/>
      <c r="K710" s="455"/>
      <c r="L710" s="455"/>
      <c r="M710" s="455"/>
      <c r="N710" s="455"/>
      <c r="O710" s="455"/>
      <c r="P710" s="455"/>
      <c r="Q710" s="455"/>
      <c r="R710" s="455"/>
      <c r="S710" s="324"/>
    </row>
    <row r="711" spans="1:19">
      <c r="A711" s="18"/>
      <c r="B711" s="19" t="s">
        <v>183</v>
      </c>
      <c r="C711" s="327" t="s">
        <v>8</v>
      </c>
      <c r="D711" s="333">
        <v>4</v>
      </c>
      <c r="E711" s="62"/>
      <c r="F711" s="408">
        <v>4</v>
      </c>
      <c r="G711" s="324"/>
      <c r="H711" s="324"/>
      <c r="I711" s="379"/>
      <c r="J711" s="379"/>
      <c r="K711" s="455"/>
      <c r="L711" s="455"/>
      <c r="M711" s="455"/>
      <c r="N711" s="455"/>
      <c r="O711" s="455"/>
      <c r="P711" s="455"/>
      <c r="Q711" s="455"/>
      <c r="R711" s="455"/>
      <c r="S711" s="324"/>
    </row>
    <row r="712" spans="1:19">
      <c r="A712" s="18"/>
      <c r="B712" s="19" t="s">
        <v>262</v>
      </c>
      <c r="C712" s="327" t="s">
        <v>8</v>
      </c>
      <c r="D712" s="333">
        <v>4</v>
      </c>
      <c r="E712" s="62"/>
      <c r="F712" s="408">
        <v>4</v>
      </c>
      <c r="G712" s="324"/>
      <c r="H712" s="324"/>
      <c r="I712" s="379"/>
      <c r="J712" s="379"/>
      <c r="K712" s="455"/>
      <c r="L712" s="455"/>
      <c r="M712" s="455"/>
      <c r="N712" s="455"/>
      <c r="O712" s="455"/>
      <c r="P712" s="455"/>
      <c r="Q712" s="455"/>
      <c r="R712" s="455"/>
      <c r="S712" s="324"/>
    </row>
    <row r="713" spans="1:19">
      <c r="A713" s="18"/>
      <c r="B713" s="19" t="s">
        <v>185</v>
      </c>
      <c r="C713" s="327" t="s">
        <v>8</v>
      </c>
      <c r="D713" s="333">
        <v>4</v>
      </c>
      <c r="E713" s="62"/>
      <c r="F713" s="408">
        <v>4</v>
      </c>
      <c r="G713" s="324"/>
      <c r="H713" s="324"/>
      <c r="I713" s="379"/>
      <c r="J713" s="379"/>
      <c r="K713" s="455"/>
      <c r="L713" s="455"/>
      <c r="M713" s="455"/>
      <c r="N713" s="455"/>
      <c r="O713" s="455"/>
      <c r="P713" s="455"/>
      <c r="Q713" s="455"/>
      <c r="R713" s="455"/>
      <c r="S713" s="324"/>
    </row>
    <row r="714" spans="1:19">
      <c r="A714" s="18"/>
      <c r="B714" s="19" t="s">
        <v>186</v>
      </c>
      <c r="C714" s="327" t="s">
        <v>8</v>
      </c>
      <c r="D714" s="333">
        <v>8</v>
      </c>
      <c r="E714" s="68"/>
      <c r="F714" s="415">
        <v>8</v>
      </c>
      <c r="G714" s="40"/>
      <c r="H714" s="40"/>
      <c r="I714" s="40"/>
      <c r="J714" s="40"/>
      <c r="K714" s="461"/>
      <c r="L714" s="461"/>
      <c r="M714" s="461"/>
      <c r="N714" s="461"/>
      <c r="O714" s="461"/>
      <c r="P714" s="461"/>
      <c r="Q714" s="461"/>
      <c r="R714" s="461"/>
      <c r="S714" s="40"/>
    </row>
    <row r="715" spans="1:19">
      <c r="A715" s="18"/>
      <c r="B715" s="19" t="s">
        <v>187</v>
      </c>
      <c r="C715" s="327" t="s">
        <v>78</v>
      </c>
      <c r="D715" s="333">
        <v>1</v>
      </c>
      <c r="E715" s="68"/>
      <c r="F715" s="415">
        <v>1</v>
      </c>
      <c r="G715" s="40"/>
      <c r="H715" s="40"/>
      <c r="I715" s="40"/>
      <c r="J715" s="40"/>
      <c r="K715" s="461"/>
      <c r="L715" s="461"/>
      <c r="M715" s="461"/>
      <c r="N715" s="461"/>
      <c r="O715" s="461"/>
      <c r="P715" s="461"/>
      <c r="Q715" s="461"/>
      <c r="R715" s="461"/>
      <c r="S715" s="40"/>
    </row>
    <row r="716" spans="1:19">
      <c r="A716" s="18"/>
      <c r="B716" s="19" t="s">
        <v>263</v>
      </c>
      <c r="C716" s="327" t="s">
        <v>8</v>
      </c>
      <c r="D716" s="333">
        <v>1</v>
      </c>
      <c r="E716" s="68"/>
      <c r="F716" s="415">
        <v>1</v>
      </c>
      <c r="G716" s="40"/>
      <c r="H716" s="40"/>
      <c r="I716" s="40"/>
      <c r="J716" s="40"/>
      <c r="K716" s="461"/>
      <c r="L716" s="461"/>
      <c r="M716" s="461"/>
      <c r="N716" s="461"/>
      <c r="O716" s="461"/>
      <c r="P716" s="461"/>
      <c r="Q716" s="461"/>
      <c r="R716" s="461"/>
      <c r="S716" s="40"/>
    </row>
    <row r="717" spans="1:19">
      <c r="A717" s="18"/>
      <c r="B717" s="19" t="s">
        <v>173</v>
      </c>
      <c r="C717" s="327" t="s">
        <v>8</v>
      </c>
      <c r="D717" s="333">
        <v>1</v>
      </c>
      <c r="E717" s="68"/>
      <c r="F717" s="415">
        <v>1</v>
      </c>
      <c r="G717" s="40"/>
      <c r="H717" s="40"/>
      <c r="I717" s="40"/>
      <c r="J717" s="40"/>
      <c r="K717" s="461"/>
      <c r="L717" s="461"/>
      <c r="M717" s="461"/>
      <c r="N717" s="461"/>
      <c r="O717" s="461"/>
      <c r="P717" s="461"/>
      <c r="Q717" s="461"/>
      <c r="R717" s="461"/>
      <c r="S717" s="40"/>
    </row>
    <row r="718" spans="1:19" ht="30">
      <c r="A718" s="18"/>
      <c r="B718" s="19" t="s">
        <v>216</v>
      </c>
      <c r="C718" s="327" t="s">
        <v>17</v>
      </c>
      <c r="D718" s="333">
        <v>1</v>
      </c>
      <c r="E718" s="62"/>
      <c r="F718" s="408">
        <v>1</v>
      </c>
      <c r="G718" s="324"/>
      <c r="H718" s="324"/>
      <c r="I718" s="379"/>
      <c r="J718" s="379"/>
      <c r="K718" s="455"/>
      <c r="L718" s="455"/>
      <c r="M718" s="455"/>
      <c r="N718" s="455"/>
      <c r="O718" s="455"/>
      <c r="P718" s="455"/>
      <c r="Q718" s="455"/>
      <c r="R718" s="455"/>
      <c r="S718" s="324"/>
    </row>
    <row r="719" spans="1:19">
      <c r="A719" s="18"/>
      <c r="B719" s="19" t="s">
        <v>217</v>
      </c>
      <c r="C719" s="327" t="s">
        <v>17</v>
      </c>
      <c r="D719" s="333">
        <v>1</v>
      </c>
      <c r="E719" s="70"/>
      <c r="F719" s="417">
        <v>1</v>
      </c>
      <c r="G719" s="42"/>
      <c r="H719" s="42"/>
      <c r="I719" s="42"/>
      <c r="J719" s="42"/>
      <c r="K719" s="463"/>
      <c r="L719" s="463"/>
      <c r="M719" s="463"/>
      <c r="N719" s="463"/>
      <c r="O719" s="463"/>
      <c r="P719" s="463"/>
      <c r="Q719" s="463"/>
      <c r="R719" s="463"/>
      <c r="S719" s="42"/>
    </row>
    <row r="720" spans="1:19" ht="45">
      <c r="A720" s="18"/>
      <c r="B720" s="19" t="s">
        <v>176</v>
      </c>
      <c r="C720" s="327" t="s">
        <v>78</v>
      </c>
      <c r="D720" s="333">
        <v>1</v>
      </c>
      <c r="E720" s="69"/>
      <c r="F720" s="416">
        <v>1</v>
      </c>
      <c r="G720" s="41"/>
      <c r="H720" s="41"/>
      <c r="I720" s="41"/>
      <c r="J720" s="41"/>
      <c r="K720" s="922"/>
      <c r="L720" s="922"/>
      <c r="M720" s="922"/>
      <c r="N720" s="462"/>
      <c r="O720" s="462"/>
      <c r="P720" s="462"/>
      <c r="Q720" s="922"/>
      <c r="R720" s="922"/>
      <c r="S720" s="41"/>
    </row>
    <row r="721" spans="1:19" ht="33.75" customHeight="1">
      <c r="A721" s="18">
        <v>15</v>
      </c>
      <c r="B721" s="19" t="s">
        <v>266</v>
      </c>
      <c r="C721" s="327" t="s">
        <v>7</v>
      </c>
      <c r="D721" s="333">
        <v>2</v>
      </c>
      <c r="E721" s="66"/>
      <c r="F721" s="413">
        <v>2</v>
      </c>
      <c r="G721" s="39"/>
      <c r="H721" s="39"/>
      <c r="I721" s="18" t="s">
        <v>2332</v>
      </c>
      <c r="J721" s="83" t="s">
        <v>2333</v>
      </c>
      <c r="K721" s="461">
        <v>26625060</v>
      </c>
      <c r="L721" s="461">
        <v>681950</v>
      </c>
      <c r="M721" s="461">
        <v>4365900</v>
      </c>
      <c r="N721" s="480">
        <f>ROUND((K721+L721+M721)*10%,-1)</f>
        <v>3167290</v>
      </c>
      <c r="O721" s="480">
        <f>ROUND((K721+L721+M721+N721)*7%,-1)</f>
        <v>2438810</v>
      </c>
      <c r="P721" s="481">
        <f>K721+L721+M721+N721+O721</f>
        <v>37279010</v>
      </c>
      <c r="Q721" s="439">
        <f>P721*D721</f>
        <v>74558020</v>
      </c>
      <c r="R721" s="439">
        <f>P721*F721</f>
        <v>74558020</v>
      </c>
      <c r="S721" s="39"/>
    </row>
    <row r="722" spans="1:19" ht="45">
      <c r="A722" s="18"/>
      <c r="B722" s="19" t="s">
        <v>192</v>
      </c>
      <c r="C722" s="327" t="s">
        <v>8</v>
      </c>
      <c r="D722" s="333">
        <v>1</v>
      </c>
      <c r="E722" s="62"/>
      <c r="F722" s="408">
        <v>1</v>
      </c>
      <c r="G722" s="324"/>
      <c r="H722" s="324"/>
      <c r="I722" s="379"/>
      <c r="J722" s="379"/>
      <c r="K722" s="455"/>
      <c r="L722" s="455"/>
      <c r="M722" s="455"/>
      <c r="N722" s="455"/>
      <c r="O722" s="455"/>
      <c r="P722" s="455"/>
      <c r="Q722" s="455"/>
      <c r="R722" s="455"/>
      <c r="S722" s="324"/>
    </row>
    <row r="723" spans="1:19">
      <c r="A723" s="18"/>
      <c r="B723" s="19" t="s">
        <v>161</v>
      </c>
      <c r="C723" s="327"/>
      <c r="D723" s="333"/>
      <c r="E723" s="67"/>
      <c r="F723" s="414"/>
      <c r="G723" s="12"/>
      <c r="H723" s="12"/>
      <c r="I723" s="12"/>
      <c r="J723" s="12"/>
      <c r="K723" s="455"/>
      <c r="L723" s="455"/>
      <c r="M723" s="455"/>
      <c r="N723" s="460"/>
      <c r="O723" s="460"/>
      <c r="P723" s="460"/>
      <c r="Q723" s="455"/>
      <c r="R723" s="455"/>
      <c r="S723" s="12"/>
    </row>
    <row r="724" spans="1:19">
      <c r="A724" s="18"/>
      <c r="B724" s="19" t="s">
        <v>267</v>
      </c>
      <c r="C724" s="327" t="s">
        <v>8</v>
      </c>
      <c r="D724" s="333">
        <v>1</v>
      </c>
      <c r="E724" s="62"/>
      <c r="F724" s="408">
        <v>1</v>
      </c>
      <c r="G724" s="324"/>
      <c r="H724" s="324"/>
      <c r="I724" s="379"/>
      <c r="J724" s="379"/>
      <c r="K724" s="455"/>
      <c r="L724" s="455"/>
      <c r="M724" s="455"/>
      <c r="N724" s="455"/>
      <c r="O724" s="455"/>
      <c r="P724" s="455"/>
      <c r="Q724" s="455"/>
      <c r="R724" s="455"/>
      <c r="S724" s="324"/>
    </row>
    <row r="725" spans="1:19">
      <c r="A725" s="18"/>
      <c r="B725" s="19" t="s">
        <v>54</v>
      </c>
      <c r="C725" s="327" t="s">
        <v>20</v>
      </c>
      <c r="D725" s="333">
        <v>3</v>
      </c>
      <c r="E725" s="62"/>
      <c r="F725" s="408">
        <v>3</v>
      </c>
      <c r="G725" s="324"/>
      <c r="H725" s="324"/>
      <c r="I725" s="379"/>
      <c r="J725" s="379"/>
      <c r="K725" s="455"/>
      <c r="L725" s="455"/>
      <c r="M725" s="455"/>
      <c r="N725" s="455"/>
      <c r="O725" s="455"/>
      <c r="P725" s="455"/>
      <c r="Q725" s="455"/>
      <c r="R725" s="455"/>
      <c r="S725" s="324"/>
    </row>
    <row r="726" spans="1:19">
      <c r="A726" s="18"/>
      <c r="B726" s="19" t="s">
        <v>21</v>
      </c>
      <c r="C726" s="327" t="s">
        <v>8</v>
      </c>
      <c r="D726" s="333">
        <v>1</v>
      </c>
      <c r="E726" s="62"/>
      <c r="F726" s="408">
        <v>1</v>
      </c>
      <c r="G726" s="324"/>
      <c r="H726" s="324"/>
      <c r="I726" s="379"/>
      <c r="J726" s="379"/>
      <c r="K726" s="455"/>
      <c r="L726" s="455"/>
      <c r="M726" s="455"/>
      <c r="N726" s="455"/>
      <c r="O726" s="455"/>
      <c r="P726" s="455"/>
      <c r="Q726" s="455"/>
      <c r="R726" s="455"/>
      <c r="S726" s="324"/>
    </row>
    <row r="727" spans="1:19">
      <c r="A727" s="18"/>
      <c r="B727" s="19" t="s">
        <v>22</v>
      </c>
      <c r="C727" s="327" t="s">
        <v>8</v>
      </c>
      <c r="D727" s="333">
        <v>1</v>
      </c>
      <c r="E727" s="62"/>
      <c r="F727" s="408">
        <v>1</v>
      </c>
      <c r="G727" s="324"/>
      <c r="H727" s="324"/>
      <c r="I727" s="379"/>
      <c r="J727" s="379"/>
      <c r="K727" s="455"/>
      <c r="L727" s="455"/>
      <c r="M727" s="455"/>
      <c r="N727" s="455"/>
      <c r="O727" s="455"/>
      <c r="P727" s="455"/>
      <c r="Q727" s="455"/>
      <c r="R727" s="455"/>
      <c r="S727" s="324"/>
    </row>
    <row r="728" spans="1:19">
      <c r="A728" s="18"/>
      <c r="B728" s="19" t="s">
        <v>194</v>
      </c>
      <c r="C728" s="327" t="s">
        <v>8</v>
      </c>
      <c r="D728" s="333">
        <v>3</v>
      </c>
      <c r="E728" s="68"/>
      <c r="F728" s="415">
        <v>3</v>
      </c>
      <c r="G728" s="40"/>
      <c r="H728" s="40"/>
      <c r="I728" s="40"/>
      <c r="J728" s="40"/>
      <c r="K728" s="461"/>
      <c r="L728" s="461"/>
      <c r="M728" s="461"/>
      <c r="N728" s="461"/>
      <c r="O728" s="461"/>
      <c r="P728" s="461"/>
      <c r="Q728" s="461"/>
      <c r="R728" s="461"/>
      <c r="S728" s="40"/>
    </row>
    <row r="729" spans="1:19">
      <c r="A729" s="18"/>
      <c r="B729" s="19" t="s">
        <v>24</v>
      </c>
      <c r="C729" s="327" t="s">
        <v>8</v>
      </c>
      <c r="D729" s="333">
        <v>3</v>
      </c>
      <c r="E729" s="68"/>
      <c r="F729" s="415">
        <v>3</v>
      </c>
      <c r="G729" s="40"/>
      <c r="H729" s="40"/>
      <c r="I729" s="40"/>
      <c r="J729" s="40"/>
      <c r="K729" s="461"/>
      <c r="L729" s="461"/>
      <c r="M729" s="461"/>
      <c r="N729" s="461"/>
      <c r="O729" s="461"/>
      <c r="P729" s="461"/>
      <c r="Q729" s="461"/>
      <c r="R729" s="461"/>
      <c r="S729" s="40"/>
    </row>
    <row r="730" spans="1:19">
      <c r="A730" s="18"/>
      <c r="B730" s="19" t="s">
        <v>163</v>
      </c>
      <c r="C730" s="327" t="s">
        <v>8</v>
      </c>
      <c r="D730" s="333">
        <v>3</v>
      </c>
      <c r="E730" s="68"/>
      <c r="F730" s="415">
        <v>3</v>
      </c>
      <c r="G730" s="40"/>
      <c r="H730" s="40"/>
      <c r="I730" s="40"/>
      <c r="J730" s="40"/>
      <c r="K730" s="461"/>
      <c r="L730" s="461"/>
      <c r="M730" s="461"/>
      <c r="N730" s="461"/>
      <c r="O730" s="461"/>
      <c r="P730" s="461"/>
      <c r="Q730" s="461"/>
      <c r="R730" s="461"/>
      <c r="S730" s="40"/>
    </row>
    <row r="731" spans="1:19">
      <c r="A731" s="18"/>
      <c r="B731" s="19" t="s">
        <v>164</v>
      </c>
      <c r="C731" s="327"/>
      <c r="D731" s="333"/>
      <c r="E731" s="68"/>
      <c r="F731" s="415"/>
      <c r="G731" s="40"/>
      <c r="H731" s="40"/>
      <c r="I731" s="40"/>
      <c r="J731" s="40"/>
      <c r="K731" s="461"/>
      <c r="L731" s="461"/>
      <c r="M731" s="461"/>
      <c r="N731" s="461"/>
      <c r="O731" s="461"/>
      <c r="P731" s="461"/>
      <c r="Q731" s="461"/>
      <c r="R731" s="461"/>
      <c r="S731" s="40"/>
    </row>
    <row r="732" spans="1:19">
      <c r="A732" s="18"/>
      <c r="B732" s="19" t="s">
        <v>268</v>
      </c>
      <c r="C732" s="327" t="s">
        <v>8</v>
      </c>
      <c r="D732" s="333">
        <v>2</v>
      </c>
      <c r="E732" s="68"/>
      <c r="F732" s="415">
        <v>2</v>
      </c>
      <c r="G732" s="40"/>
      <c r="H732" s="40"/>
      <c r="I732" s="40"/>
      <c r="J732" s="40"/>
      <c r="K732" s="461"/>
      <c r="L732" s="461"/>
      <c r="M732" s="461"/>
      <c r="N732" s="461"/>
      <c r="O732" s="461"/>
      <c r="P732" s="461"/>
      <c r="Q732" s="461"/>
      <c r="R732" s="461"/>
      <c r="S732" s="40"/>
    </row>
    <row r="733" spans="1:19">
      <c r="A733" s="18"/>
      <c r="B733" s="19" t="s">
        <v>168</v>
      </c>
      <c r="C733" s="327" t="s">
        <v>8</v>
      </c>
      <c r="D733" s="333">
        <v>1</v>
      </c>
      <c r="E733" s="68"/>
      <c r="F733" s="415">
        <v>1</v>
      </c>
      <c r="G733" s="40"/>
      <c r="H733" s="40"/>
      <c r="I733" s="40"/>
      <c r="J733" s="40"/>
      <c r="K733" s="461"/>
      <c r="L733" s="461"/>
      <c r="M733" s="461"/>
      <c r="N733" s="461"/>
      <c r="O733" s="461"/>
      <c r="P733" s="461"/>
      <c r="Q733" s="461"/>
      <c r="R733" s="461"/>
      <c r="S733" s="40"/>
    </row>
    <row r="734" spans="1:19">
      <c r="A734" s="18"/>
      <c r="B734" s="19" t="s">
        <v>269</v>
      </c>
      <c r="C734" s="327" t="s">
        <v>17</v>
      </c>
      <c r="D734" s="333">
        <v>2</v>
      </c>
      <c r="E734" s="66"/>
      <c r="F734" s="413">
        <v>2</v>
      </c>
      <c r="G734" s="39"/>
      <c r="H734" s="39"/>
      <c r="I734" s="39"/>
      <c r="J734" s="39"/>
      <c r="K734" s="461"/>
      <c r="L734" s="461"/>
      <c r="M734" s="461"/>
      <c r="N734" s="459"/>
      <c r="O734" s="459"/>
      <c r="P734" s="459"/>
      <c r="Q734" s="461"/>
      <c r="R734" s="461"/>
      <c r="S734" s="39"/>
    </row>
    <row r="735" spans="1:19">
      <c r="A735" s="18"/>
      <c r="B735" s="19" t="s">
        <v>270</v>
      </c>
      <c r="C735" s="327" t="s">
        <v>8</v>
      </c>
      <c r="D735" s="333">
        <v>4</v>
      </c>
      <c r="E735" s="68"/>
      <c r="F735" s="415">
        <v>4</v>
      </c>
      <c r="G735" s="40"/>
      <c r="H735" s="40"/>
      <c r="I735" s="40"/>
      <c r="J735" s="40"/>
      <c r="K735" s="461"/>
      <c r="L735" s="461"/>
      <c r="M735" s="461"/>
      <c r="N735" s="461"/>
      <c r="O735" s="461"/>
      <c r="P735" s="461"/>
      <c r="Q735" s="461"/>
      <c r="R735" s="461"/>
      <c r="S735" s="40"/>
    </row>
    <row r="736" spans="1:19">
      <c r="A736" s="18"/>
      <c r="B736" s="19" t="s">
        <v>197</v>
      </c>
      <c r="C736" s="327" t="s">
        <v>8</v>
      </c>
      <c r="D736" s="333">
        <v>2</v>
      </c>
      <c r="E736" s="68"/>
      <c r="F736" s="415">
        <v>2</v>
      </c>
      <c r="G736" s="40"/>
      <c r="H736" s="40"/>
      <c r="I736" s="40"/>
      <c r="J736" s="40"/>
      <c r="K736" s="461"/>
      <c r="L736" s="461"/>
      <c r="M736" s="461"/>
      <c r="N736" s="461"/>
      <c r="O736" s="461"/>
      <c r="P736" s="461"/>
      <c r="Q736" s="461"/>
      <c r="R736" s="461"/>
      <c r="S736" s="40"/>
    </row>
    <row r="737" spans="1:19">
      <c r="A737" s="18"/>
      <c r="B737" s="19" t="s">
        <v>183</v>
      </c>
      <c r="C737" s="327" t="s">
        <v>8</v>
      </c>
      <c r="D737" s="333">
        <v>2</v>
      </c>
      <c r="E737" s="68"/>
      <c r="F737" s="415">
        <v>2</v>
      </c>
      <c r="G737" s="40"/>
      <c r="H737" s="40"/>
      <c r="I737" s="40"/>
      <c r="J737" s="40"/>
      <c r="K737" s="461"/>
      <c r="L737" s="461"/>
      <c r="M737" s="461"/>
      <c r="N737" s="461"/>
      <c r="O737" s="461"/>
      <c r="P737" s="461"/>
      <c r="Q737" s="461"/>
      <c r="R737" s="461"/>
      <c r="S737" s="40"/>
    </row>
    <row r="738" spans="1:19">
      <c r="A738" s="18"/>
      <c r="B738" s="19" t="s">
        <v>211</v>
      </c>
      <c r="C738" s="327" t="s">
        <v>8</v>
      </c>
      <c r="D738" s="333">
        <v>2</v>
      </c>
      <c r="E738" s="68"/>
      <c r="F738" s="415">
        <v>2</v>
      </c>
      <c r="G738" s="40"/>
      <c r="H738" s="40"/>
      <c r="I738" s="40"/>
      <c r="J738" s="40"/>
      <c r="K738" s="461"/>
      <c r="L738" s="461"/>
      <c r="M738" s="461"/>
      <c r="N738" s="461"/>
      <c r="O738" s="461"/>
      <c r="P738" s="461"/>
      <c r="Q738" s="461"/>
      <c r="R738" s="461"/>
      <c r="S738" s="40"/>
    </row>
    <row r="739" spans="1:19">
      <c r="A739" s="18"/>
      <c r="B739" s="19" t="s">
        <v>271</v>
      </c>
      <c r="C739" s="327" t="s">
        <v>8</v>
      </c>
      <c r="D739" s="333">
        <v>2</v>
      </c>
      <c r="E739" s="69"/>
      <c r="F739" s="416">
        <v>2</v>
      </c>
      <c r="G739" s="41"/>
      <c r="H739" s="41"/>
      <c r="I739" s="41"/>
      <c r="J739" s="41"/>
      <c r="K739" s="922"/>
      <c r="L739" s="922"/>
      <c r="M739" s="922"/>
      <c r="N739" s="462"/>
      <c r="O739" s="462"/>
      <c r="P739" s="462"/>
      <c r="Q739" s="922"/>
      <c r="R739" s="922"/>
      <c r="S739" s="41"/>
    </row>
    <row r="740" spans="1:19">
      <c r="A740" s="18"/>
      <c r="B740" s="19" t="s">
        <v>185</v>
      </c>
      <c r="C740" s="327" t="s">
        <v>8</v>
      </c>
      <c r="D740" s="333">
        <v>2</v>
      </c>
      <c r="E740" s="66"/>
      <c r="F740" s="413">
        <v>2</v>
      </c>
      <c r="G740" s="39"/>
      <c r="H740" s="39"/>
      <c r="I740" s="39"/>
      <c r="J740" s="39"/>
      <c r="K740" s="461"/>
      <c r="L740" s="461"/>
      <c r="M740" s="461"/>
      <c r="N740" s="459"/>
      <c r="O740" s="459"/>
      <c r="P740" s="459"/>
      <c r="Q740" s="461"/>
      <c r="R740" s="461"/>
      <c r="S740" s="39"/>
    </row>
    <row r="741" spans="1:19">
      <c r="A741" s="18"/>
      <c r="B741" s="19" t="s">
        <v>212</v>
      </c>
      <c r="C741" s="327" t="s">
        <v>8</v>
      </c>
      <c r="D741" s="333">
        <v>2</v>
      </c>
      <c r="E741" s="62"/>
      <c r="F741" s="408">
        <v>2</v>
      </c>
      <c r="G741" s="324"/>
      <c r="H741" s="324"/>
      <c r="I741" s="379"/>
      <c r="J741" s="379"/>
      <c r="K741" s="455"/>
      <c r="L741" s="455"/>
      <c r="M741" s="455"/>
      <c r="N741" s="455"/>
      <c r="O741" s="455"/>
      <c r="P741" s="455"/>
      <c r="Q741" s="455"/>
      <c r="R741" s="455"/>
      <c r="S741" s="324"/>
    </row>
    <row r="742" spans="1:19">
      <c r="A742" s="18"/>
      <c r="B742" s="19" t="s">
        <v>186</v>
      </c>
      <c r="C742" s="327" t="s">
        <v>8</v>
      </c>
      <c r="D742" s="333">
        <v>4</v>
      </c>
      <c r="E742" s="67"/>
      <c r="F742" s="414">
        <v>4</v>
      </c>
      <c r="G742" s="12"/>
      <c r="H742" s="12"/>
      <c r="I742" s="12"/>
      <c r="J742" s="12"/>
      <c r="K742" s="455"/>
      <c r="L742" s="455"/>
      <c r="M742" s="455"/>
      <c r="N742" s="460"/>
      <c r="O742" s="460"/>
      <c r="P742" s="460"/>
      <c r="Q742" s="455"/>
      <c r="R742" s="455"/>
      <c r="S742" s="12"/>
    </row>
    <row r="743" spans="1:19">
      <c r="A743" s="18"/>
      <c r="B743" s="19" t="s">
        <v>171</v>
      </c>
      <c r="C743" s="327" t="s">
        <v>8</v>
      </c>
      <c r="D743" s="333">
        <v>2</v>
      </c>
      <c r="E743" s="62"/>
      <c r="F743" s="408">
        <v>2</v>
      </c>
      <c r="G743" s="324"/>
      <c r="H743" s="324"/>
      <c r="I743" s="379"/>
      <c r="J743" s="379"/>
      <c r="K743" s="455"/>
      <c r="L743" s="455"/>
      <c r="M743" s="455"/>
      <c r="N743" s="455"/>
      <c r="O743" s="455"/>
      <c r="P743" s="455"/>
      <c r="Q743" s="455"/>
      <c r="R743" s="455"/>
      <c r="S743" s="324"/>
    </row>
    <row r="744" spans="1:19">
      <c r="A744" s="18"/>
      <c r="B744" s="19" t="s">
        <v>187</v>
      </c>
      <c r="C744" s="327" t="s">
        <v>78</v>
      </c>
      <c r="D744" s="333">
        <v>1</v>
      </c>
      <c r="E744" s="62"/>
      <c r="F744" s="408">
        <v>1</v>
      </c>
      <c r="G744" s="324"/>
      <c r="H744" s="324"/>
      <c r="I744" s="379"/>
      <c r="J744" s="379"/>
      <c r="K744" s="455"/>
      <c r="L744" s="455"/>
      <c r="M744" s="455"/>
      <c r="N744" s="455"/>
      <c r="O744" s="455"/>
      <c r="P744" s="455"/>
      <c r="Q744" s="455"/>
      <c r="R744" s="455"/>
      <c r="S744" s="324"/>
    </row>
    <row r="745" spans="1:19">
      <c r="A745" s="18"/>
      <c r="B745" s="19" t="s">
        <v>272</v>
      </c>
      <c r="C745" s="327" t="s">
        <v>8</v>
      </c>
      <c r="D745" s="333">
        <v>2</v>
      </c>
      <c r="E745" s="62"/>
      <c r="F745" s="408">
        <v>2</v>
      </c>
      <c r="G745" s="324"/>
      <c r="H745" s="324"/>
      <c r="I745" s="379"/>
      <c r="J745" s="379"/>
      <c r="K745" s="455"/>
      <c r="L745" s="455"/>
      <c r="M745" s="455"/>
      <c r="N745" s="455"/>
      <c r="O745" s="455"/>
      <c r="P745" s="455"/>
      <c r="Q745" s="455"/>
      <c r="R745" s="455"/>
      <c r="S745" s="324"/>
    </row>
    <row r="746" spans="1:19">
      <c r="A746" s="18"/>
      <c r="B746" s="19" t="s">
        <v>173</v>
      </c>
      <c r="C746" s="327" t="s">
        <v>8</v>
      </c>
      <c r="D746" s="333">
        <v>1</v>
      </c>
      <c r="E746" s="62"/>
      <c r="F746" s="408">
        <v>1</v>
      </c>
      <c r="G746" s="324"/>
      <c r="H746" s="324"/>
      <c r="I746" s="379"/>
      <c r="J746" s="379"/>
      <c r="K746" s="455"/>
      <c r="L746" s="455"/>
      <c r="M746" s="455"/>
      <c r="N746" s="455"/>
      <c r="O746" s="455"/>
      <c r="P746" s="455"/>
      <c r="Q746" s="455"/>
      <c r="R746" s="455"/>
      <c r="S746" s="324"/>
    </row>
    <row r="747" spans="1:19" ht="30">
      <c r="A747" s="18"/>
      <c r="B747" s="19" t="s">
        <v>216</v>
      </c>
      <c r="C747" s="327" t="s">
        <v>17</v>
      </c>
      <c r="D747" s="333">
        <v>1</v>
      </c>
      <c r="E747" s="68"/>
      <c r="F747" s="415">
        <v>1</v>
      </c>
      <c r="G747" s="40"/>
      <c r="H747" s="40"/>
      <c r="I747" s="40"/>
      <c r="J747" s="40"/>
      <c r="K747" s="461"/>
      <c r="L747" s="461"/>
      <c r="M747" s="461"/>
      <c r="N747" s="461"/>
      <c r="O747" s="461"/>
      <c r="P747" s="461"/>
      <c r="Q747" s="461"/>
      <c r="R747" s="461"/>
      <c r="S747" s="40"/>
    </row>
    <row r="748" spans="1:19">
      <c r="A748" s="18"/>
      <c r="B748" s="19" t="s">
        <v>217</v>
      </c>
      <c r="C748" s="327" t="s">
        <v>17</v>
      </c>
      <c r="D748" s="333">
        <v>1</v>
      </c>
      <c r="E748" s="68"/>
      <c r="F748" s="415">
        <v>1</v>
      </c>
      <c r="G748" s="40"/>
      <c r="H748" s="40"/>
      <c r="I748" s="40"/>
      <c r="J748" s="40"/>
      <c r="K748" s="461"/>
      <c r="L748" s="461"/>
      <c r="M748" s="461"/>
      <c r="N748" s="461"/>
      <c r="O748" s="461"/>
      <c r="P748" s="461"/>
      <c r="Q748" s="461"/>
      <c r="R748" s="461"/>
      <c r="S748" s="40"/>
    </row>
    <row r="749" spans="1:19" ht="45">
      <c r="A749" s="18"/>
      <c r="B749" s="19" t="s">
        <v>176</v>
      </c>
      <c r="C749" s="327" t="s">
        <v>78</v>
      </c>
      <c r="D749" s="333">
        <v>1</v>
      </c>
      <c r="E749" s="68"/>
      <c r="F749" s="415">
        <v>1</v>
      </c>
      <c r="G749" s="40"/>
      <c r="H749" s="40"/>
      <c r="I749" s="40"/>
      <c r="J749" s="40"/>
      <c r="K749" s="461"/>
      <c r="L749" s="461"/>
      <c r="M749" s="461"/>
      <c r="N749" s="461"/>
      <c r="O749" s="461"/>
      <c r="P749" s="461"/>
      <c r="Q749" s="461"/>
      <c r="R749" s="461"/>
      <c r="S749" s="40"/>
    </row>
    <row r="750" spans="1:19" ht="28.5" customHeight="1">
      <c r="A750" s="18">
        <v>16</v>
      </c>
      <c r="B750" s="19" t="s">
        <v>273</v>
      </c>
      <c r="C750" s="327" t="s">
        <v>7</v>
      </c>
      <c r="D750" s="333">
        <v>1</v>
      </c>
      <c r="E750" s="68"/>
      <c r="F750" s="415">
        <v>1</v>
      </c>
      <c r="G750" s="40"/>
      <c r="H750" s="40"/>
      <c r="I750" s="18" t="s">
        <v>2332</v>
      </c>
      <c r="J750" s="83" t="s">
        <v>2333</v>
      </c>
      <c r="K750" s="461">
        <v>26269080</v>
      </c>
      <c r="L750" s="461">
        <v>760330</v>
      </c>
      <c r="M750" s="461">
        <v>4365900</v>
      </c>
      <c r="N750" s="480">
        <f>ROUND((K750+L750+M750)*10%,-1)</f>
        <v>3139530</v>
      </c>
      <c r="O750" s="480">
        <f>ROUND((K750+L750+M750+N750)*7%,-1)</f>
        <v>2417440</v>
      </c>
      <c r="P750" s="481">
        <f>K750+L750+M750+N750+O750</f>
        <v>36952280</v>
      </c>
      <c r="Q750" s="439">
        <f>P750*D750</f>
        <v>36952280</v>
      </c>
      <c r="R750" s="439">
        <f>P750*F750</f>
        <v>36952280</v>
      </c>
      <c r="S750" s="40"/>
    </row>
    <row r="751" spans="1:19" ht="45">
      <c r="A751" s="18"/>
      <c r="B751" s="19" t="s">
        <v>192</v>
      </c>
      <c r="C751" s="327" t="s">
        <v>8</v>
      </c>
      <c r="D751" s="333">
        <v>1</v>
      </c>
      <c r="E751" s="68"/>
      <c r="F751" s="415">
        <v>1</v>
      </c>
      <c r="G751" s="40"/>
      <c r="H751" s="40"/>
      <c r="I751" s="40"/>
      <c r="J751" s="40"/>
      <c r="K751" s="461"/>
      <c r="L751" s="461"/>
      <c r="M751" s="461"/>
      <c r="N751" s="461"/>
      <c r="O751" s="461"/>
      <c r="P751" s="461"/>
      <c r="Q751" s="461"/>
      <c r="R751" s="461"/>
      <c r="S751" s="40"/>
    </row>
    <row r="752" spans="1:19">
      <c r="A752" s="18"/>
      <c r="B752" s="19" t="s">
        <v>161</v>
      </c>
      <c r="C752" s="327"/>
      <c r="D752" s="333"/>
      <c r="E752" s="69"/>
      <c r="F752" s="416"/>
      <c r="G752" s="41"/>
      <c r="H752" s="41"/>
      <c r="I752" s="41"/>
      <c r="J752" s="41"/>
      <c r="K752" s="922"/>
      <c r="L752" s="922"/>
      <c r="M752" s="922"/>
      <c r="N752" s="462"/>
      <c r="O752" s="462"/>
      <c r="P752" s="462"/>
      <c r="Q752" s="922"/>
      <c r="R752" s="922"/>
      <c r="S752" s="41"/>
    </row>
    <row r="753" spans="1:19">
      <c r="A753" s="18"/>
      <c r="B753" s="19" t="s">
        <v>265</v>
      </c>
      <c r="C753" s="327" t="s">
        <v>8</v>
      </c>
      <c r="D753" s="333">
        <v>1</v>
      </c>
      <c r="E753" s="66"/>
      <c r="F753" s="413">
        <v>1</v>
      </c>
      <c r="G753" s="39"/>
      <c r="H753" s="39"/>
      <c r="I753" s="39"/>
      <c r="J753" s="39"/>
      <c r="K753" s="461"/>
      <c r="L753" s="461"/>
      <c r="M753" s="461"/>
      <c r="N753" s="459"/>
      <c r="O753" s="459"/>
      <c r="P753" s="459"/>
      <c r="Q753" s="461"/>
      <c r="R753" s="461"/>
      <c r="S753" s="39"/>
    </row>
    <row r="754" spans="1:19">
      <c r="A754" s="18"/>
      <c r="B754" s="19" t="s">
        <v>202</v>
      </c>
      <c r="C754" s="327" t="s">
        <v>20</v>
      </c>
      <c r="D754" s="333">
        <v>3</v>
      </c>
      <c r="E754" s="62"/>
      <c r="F754" s="408">
        <v>3</v>
      </c>
      <c r="G754" s="324"/>
      <c r="H754" s="324"/>
      <c r="I754" s="379"/>
      <c r="J754" s="379"/>
      <c r="K754" s="455"/>
      <c r="L754" s="455"/>
      <c r="M754" s="455"/>
      <c r="N754" s="455"/>
      <c r="O754" s="455"/>
      <c r="P754" s="455"/>
      <c r="Q754" s="455"/>
      <c r="R754" s="455"/>
      <c r="S754" s="324"/>
    </row>
    <row r="755" spans="1:19">
      <c r="A755" s="18"/>
      <c r="B755" s="19" t="s">
        <v>21</v>
      </c>
      <c r="C755" s="327" t="s">
        <v>8</v>
      </c>
      <c r="D755" s="333">
        <v>1</v>
      </c>
      <c r="E755" s="67"/>
      <c r="F755" s="414">
        <v>1</v>
      </c>
      <c r="G755" s="12"/>
      <c r="H755" s="12"/>
      <c r="I755" s="12"/>
      <c r="J755" s="12"/>
      <c r="K755" s="455"/>
      <c r="L755" s="455"/>
      <c r="M755" s="455"/>
      <c r="N755" s="460"/>
      <c r="O755" s="460"/>
      <c r="P755" s="460"/>
      <c r="Q755" s="455"/>
      <c r="R755" s="455"/>
      <c r="S755" s="12"/>
    </row>
    <row r="756" spans="1:19">
      <c r="A756" s="18"/>
      <c r="B756" s="19" t="s">
        <v>22</v>
      </c>
      <c r="C756" s="327" t="s">
        <v>8</v>
      </c>
      <c r="D756" s="333">
        <v>1</v>
      </c>
      <c r="E756" s="62"/>
      <c r="F756" s="408">
        <v>1</v>
      </c>
      <c r="G756" s="324"/>
      <c r="H756" s="324"/>
      <c r="I756" s="379"/>
      <c r="J756" s="379"/>
      <c r="K756" s="455"/>
      <c r="L756" s="455"/>
      <c r="M756" s="455"/>
      <c r="N756" s="455"/>
      <c r="O756" s="455"/>
      <c r="P756" s="455"/>
      <c r="Q756" s="455"/>
      <c r="R756" s="455"/>
      <c r="S756" s="324"/>
    </row>
    <row r="757" spans="1:19">
      <c r="A757" s="18"/>
      <c r="B757" s="19" t="s">
        <v>203</v>
      </c>
      <c r="C757" s="327" t="s">
        <v>8</v>
      </c>
      <c r="D757" s="333">
        <v>3</v>
      </c>
      <c r="E757" s="62"/>
      <c r="F757" s="408">
        <v>3</v>
      </c>
      <c r="G757" s="324"/>
      <c r="H757" s="324"/>
      <c r="I757" s="379"/>
      <c r="J757" s="379"/>
      <c r="K757" s="455"/>
      <c r="L757" s="455"/>
      <c r="M757" s="455"/>
      <c r="N757" s="455"/>
      <c r="O757" s="455"/>
      <c r="P757" s="455"/>
      <c r="Q757" s="455"/>
      <c r="R757" s="455"/>
      <c r="S757" s="324"/>
    </row>
    <row r="758" spans="1:19">
      <c r="A758" s="18"/>
      <c r="B758" s="19" t="s">
        <v>24</v>
      </c>
      <c r="C758" s="327" t="s">
        <v>8</v>
      </c>
      <c r="D758" s="333">
        <v>3</v>
      </c>
      <c r="E758" s="62"/>
      <c r="F758" s="408">
        <v>3</v>
      </c>
      <c r="G758" s="324"/>
      <c r="H758" s="324"/>
      <c r="I758" s="379"/>
      <c r="J758" s="379"/>
      <c r="K758" s="455"/>
      <c r="L758" s="455"/>
      <c r="M758" s="455"/>
      <c r="N758" s="455"/>
      <c r="O758" s="455"/>
      <c r="P758" s="455"/>
      <c r="Q758" s="455"/>
      <c r="R758" s="455"/>
      <c r="S758" s="324"/>
    </row>
    <row r="759" spans="1:19">
      <c r="A759" s="18"/>
      <c r="B759" s="19" t="s">
        <v>163</v>
      </c>
      <c r="C759" s="327" t="s">
        <v>8</v>
      </c>
      <c r="D759" s="333">
        <v>3</v>
      </c>
      <c r="E759" s="62"/>
      <c r="F759" s="408">
        <v>3</v>
      </c>
      <c r="G759" s="324"/>
      <c r="H759" s="324"/>
      <c r="I759" s="379"/>
      <c r="J759" s="379"/>
      <c r="K759" s="455"/>
      <c r="L759" s="455"/>
      <c r="M759" s="455"/>
      <c r="N759" s="455"/>
      <c r="O759" s="455"/>
      <c r="P759" s="455"/>
      <c r="Q759" s="455"/>
      <c r="R759" s="455"/>
      <c r="S759" s="324"/>
    </row>
    <row r="760" spans="1:19">
      <c r="A760" s="18"/>
      <c r="B760" s="19" t="s">
        <v>164</v>
      </c>
      <c r="C760" s="327"/>
      <c r="D760" s="333"/>
      <c r="E760" s="68"/>
      <c r="F760" s="415"/>
      <c r="G760" s="40"/>
      <c r="H760" s="40"/>
      <c r="I760" s="40"/>
      <c r="J760" s="40"/>
      <c r="K760" s="461"/>
      <c r="L760" s="461"/>
      <c r="M760" s="461"/>
      <c r="N760" s="461"/>
      <c r="O760" s="461"/>
      <c r="P760" s="461"/>
      <c r="Q760" s="461"/>
      <c r="R760" s="461"/>
      <c r="S760" s="40"/>
    </row>
    <row r="761" spans="1:19">
      <c r="A761" s="18"/>
      <c r="B761" s="19" t="s">
        <v>252</v>
      </c>
      <c r="C761" s="327" t="s">
        <v>8</v>
      </c>
      <c r="D761" s="333">
        <v>1</v>
      </c>
      <c r="E761" s="68"/>
      <c r="F761" s="415">
        <v>1</v>
      </c>
      <c r="G761" s="40"/>
      <c r="H761" s="40"/>
      <c r="I761" s="40"/>
      <c r="J761" s="40"/>
      <c r="K761" s="461"/>
      <c r="L761" s="461"/>
      <c r="M761" s="461"/>
      <c r="N761" s="461"/>
      <c r="O761" s="461"/>
      <c r="P761" s="461"/>
      <c r="Q761" s="461"/>
      <c r="R761" s="461"/>
      <c r="S761" s="40"/>
    </row>
    <row r="762" spans="1:19">
      <c r="A762" s="18"/>
      <c r="B762" s="19" t="s">
        <v>260</v>
      </c>
      <c r="C762" s="327" t="s">
        <v>8</v>
      </c>
      <c r="D762" s="333">
        <v>4</v>
      </c>
      <c r="E762" s="68"/>
      <c r="F762" s="415">
        <v>4</v>
      </c>
      <c r="G762" s="40"/>
      <c r="H762" s="40"/>
      <c r="I762" s="40"/>
      <c r="J762" s="40"/>
      <c r="K762" s="461"/>
      <c r="L762" s="461"/>
      <c r="M762" s="461"/>
      <c r="N762" s="461"/>
      <c r="O762" s="461"/>
      <c r="P762" s="461"/>
      <c r="Q762" s="461"/>
      <c r="R762" s="461"/>
      <c r="S762" s="40"/>
    </row>
    <row r="763" spans="1:19">
      <c r="A763" s="18"/>
      <c r="B763" s="19" t="s">
        <v>168</v>
      </c>
      <c r="C763" s="327" t="s">
        <v>8</v>
      </c>
      <c r="D763" s="333">
        <v>1</v>
      </c>
      <c r="E763" s="68"/>
      <c r="F763" s="415">
        <v>1</v>
      </c>
      <c r="G763" s="40"/>
      <c r="H763" s="40"/>
      <c r="I763" s="40"/>
      <c r="J763" s="40"/>
      <c r="K763" s="461"/>
      <c r="L763" s="461"/>
      <c r="M763" s="461"/>
      <c r="N763" s="461"/>
      <c r="O763" s="461"/>
      <c r="P763" s="461"/>
      <c r="Q763" s="461"/>
      <c r="R763" s="461"/>
      <c r="S763" s="40"/>
    </row>
    <row r="764" spans="1:19">
      <c r="A764" s="18"/>
      <c r="B764" s="19" t="s">
        <v>274</v>
      </c>
      <c r="C764" s="327" t="s">
        <v>17</v>
      </c>
      <c r="D764" s="333">
        <v>4</v>
      </c>
      <c r="E764" s="68"/>
      <c r="F764" s="415">
        <v>4</v>
      </c>
      <c r="G764" s="40"/>
      <c r="H764" s="40"/>
      <c r="I764" s="40"/>
      <c r="J764" s="40"/>
      <c r="K764" s="461"/>
      <c r="L764" s="461"/>
      <c r="M764" s="461"/>
      <c r="N764" s="461"/>
      <c r="O764" s="461"/>
      <c r="P764" s="461"/>
      <c r="Q764" s="461"/>
      <c r="R764" s="461"/>
      <c r="S764" s="40"/>
    </row>
    <row r="765" spans="1:19">
      <c r="A765" s="18"/>
      <c r="B765" s="19" t="s">
        <v>182</v>
      </c>
      <c r="C765" s="327" t="s">
        <v>8</v>
      </c>
      <c r="D765" s="333">
        <v>4</v>
      </c>
      <c r="E765" s="66"/>
      <c r="F765" s="413">
        <v>4</v>
      </c>
      <c r="G765" s="39"/>
      <c r="H765" s="39"/>
      <c r="I765" s="39"/>
      <c r="J765" s="39"/>
      <c r="K765" s="461"/>
      <c r="L765" s="461"/>
      <c r="M765" s="461"/>
      <c r="N765" s="459"/>
      <c r="O765" s="459"/>
      <c r="P765" s="459"/>
      <c r="Q765" s="461"/>
      <c r="R765" s="461"/>
      <c r="S765" s="39"/>
    </row>
    <row r="766" spans="1:19">
      <c r="A766" s="18"/>
      <c r="B766" s="19" t="s">
        <v>183</v>
      </c>
      <c r="C766" s="327" t="s">
        <v>8</v>
      </c>
      <c r="D766" s="333">
        <v>4</v>
      </c>
      <c r="E766" s="68"/>
      <c r="F766" s="415">
        <v>4</v>
      </c>
      <c r="G766" s="40"/>
      <c r="H766" s="40"/>
      <c r="I766" s="40"/>
      <c r="J766" s="40"/>
      <c r="K766" s="461"/>
      <c r="L766" s="461"/>
      <c r="M766" s="461"/>
      <c r="N766" s="461"/>
      <c r="O766" s="461"/>
      <c r="P766" s="461"/>
      <c r="Q766" s="461"/>
      <c r="R766" s="461"/>
      <c r="S766" s="40"/>
    </row>
    <row r="767" spans="1:19">
      <c r="A767" s="18"/>
      <c r="B767" s="19" t="s">
        <v>275</v>
      </c>
      <c r="C767" s="327" t="s">
        <v>8</v>
      </c>
      <c r="D767" s="333">
        <v>4</v>
      </c>
      <c r="E767" s="68"/>
      <c r="F767" s="415">
        <v>4</v>
      </c>
      <c r="G767" s="40"/>
      <c r="H767" s="40"/>
      <c r="I767" s="40"/>
      <c r="J767" s="40"/>
      <c r="K767" s="461"/>
      <c r="L767" s="461"/>
      <c r="M767" s="461"/>
      <c r="N767" s="461"/>
      <c r="O767" s="461"/>
      <c r="P767" s="461"/>
      <c r="Q767" s="461"/>
      <c r="R767" s="461"/>
      <c r="S767" s="40"/>
    </row>
    <row r="768" spans="1:19">
      <c r="A768" s="18"/>
      <c r="B768" s="19" t="s">
        <v>185</v>
      </c>
      <c r="C768" s="327" t="s">
        <v>8</v>
      </c>
      <c r="D768" s="333">
        <v>4</v>
      </c>
      <c r="E768" s="68"/>
      <c r="F768" s="415">
        <v>4</v>
      </c>
      <c r="G768" s="40"/>
      <c r="H768" s="40"/>
      <c r="I768" s="40"/>
      <c r="J768" s="40"/>
      <c r="K768" s="461"/>
      <c r="L768" s="461"/>
      <c r="M768" s="461"/>
      <c r="N768" s="461"/>
      <c r="O768" s="461"/>
      <c r="P768" s="461"/>
      <c r="Q768" s="461"/>
      <c r="R768" s="461"/>
      <c r="S768" s="40"/>
    </row>
    <row r="769" spans="1:19">
      <c r="A769" s="18"/>
      <c r="B769" s="19" t="s">
        <v>186</v>
      </c>
      <c r="C769" s="327" t="s">
        <v>8</v>
      </c>
      <c r="D769" s="333">
        <v>8</v>
      </c>
      <c r="E769" s="68"/>
      <c r="F769" s="415">
        <v>8</v>
      </c>
      <c r="G769" s="40"/>
      <c r="H769" s="40"/>
      <c r="I769" s="40"/>
      <c r="J769" s="40"/>
      <c r="K769" s="461"/>
      <c r="L769" s="461"/>
      <c r="M769" s="461"/>
      <c r="N769" s="461"/>
      <c r="O769" s="461"/>
      <c r="P769" s="461"/>
      <c r="Q769" s="461"/>
      <c r="R769" s="461"/>
      <c r="S769" s="40"/>
    </row>
    <row r="770" spans="1:19">
      <c r="A770" s="18"/>
      <c r="B770" s="19" t="s">
        <v>187</v>
      </c>
      <c r="C770" s="327" t="s">
        <v>78</v>
      </c>
      <c r="D770" s="333">
        <v>1</v>
      </c>
      <c r="E770" s="69"/>
      <c r="F770" s="416">
        <v>1</v>
      </c>
      <c r="G770" s="41"/>
      <c r="H770" s="41"/>
      <c r="I770" s="41"/>
      <c r="J770" s="41"/>
      <c r="K770" s="922"/>
      <c r="L770" s="922"/>
      <c r="M770" s="922"/>
      <c r="N770" s="462"/>
      <c r="O770" s="462"/>
      <c r="P770" s="462"/>
      <c r="Q770" s="922"/>
      <c r="R770" s="922"/>
      <c r="S770" s="41"/>
    </row>
    <row r="771" spans="1:19">
      <c r="A771" s="18"/>
      <c r="B771" s="19" t="s">
        <v>263</v>
      </c>
      <c r="C771" s="327" t="s">
        <v>8</v>
      </c>
      <c r="D771" s="333">
        <v>2</v>
      </c>
      <c r="E771" s="66"/>
      <c r="F771" s="413">
        <v>2</v>
      </c>
      <c r="G771" s="39"/>
      <c r="H771" s="39"/>
      <c r="I771" s="39"/>
      <c r="J771" s="39"/>
      <c r="K771" s="461"/>
      <c r="L771" s="461"/>
      <c r="M771" s="461"/>
      <c r="N771" s="459"/>
      <c r="O771" s="459"/>
      <c r="P771" s="459"/>
      <c r="Q771" s="461"/>
      <c r="R771" s="461"/>
      <c r="S771" s="39"/>
    </row>
    <row r="772" spans="1:19">
      <c r="A772" s="18"/>
      <c r="B772" s="19" t="s">
        <v>173</v>
      </c>
      <c r="C772" s="327" t="s">
        <v>8</v>
      </c>
      <c r="D772" s="333">
        <v>1</v>
      </c>
      <c r="E772" s="62"/>
      <c r="F772" s="408">
        <v>1</v>
      </c>
      <c r="G772" s="324"/>
      <c r="H772" s="324"/>
      <c r="I772" s="379"/>
      <c r="J772" s="379"/>
      <c r="K772" s="455"/>
      <c r="L772" s="455"/>
      <c r="M772" s="455"/>
      <c r="N772" s="455"/>
      <c r="O772" s="455"/>
      <c r="P772" s="455"/>
      <c r="Q772" s="455"/>
      <c r="R772" s="455"/>
      <c r="S772" s="324"/>
    </row>
    <row r="773" spans="1:19" ht="30">
      <c r="A773" s="18"/>
      <c r="B773" s="19" t="s">
        <v>216</v>
      </c>
      <c r="C773" s="327" t="s">
        <v>17</v>
      </c>
      <c r="D773" s="333">
        <v>1</v>
      </c>
      <c r="E773" s="67"/>
      <c r="F773" s="414">
        <v>1</v>
      </c>
      <c r="G773" s="12"/>
      <c r="H773" s="12"/>
      <c r="I773" s="12"/>
      <c r="J773" s="12"/>
      <c r="K773" s="455"/>
      <c r="L773" s="455"/>
      <c r="M773" s="455"/>
      <c r="N773" s="460"/>
      <c r="O773" s="460"/>
      <c r="P773" s="460"/>
      <c r="Q773" s="455"/>
      <c r="R773" s="455"/>
      <c r="S773" s="12"/>
    </row>
    <row r="774" spans="1:19">
      <c r="A774" s="18"/>
      <c r="B774" s="19" t="s">
        <v>217</v>
      </c>
      <c r="C774" s="327" t="s">
        <v>17</v>
      </c>
      <c r="D774" s="333">
        <v>1</v>
      </c>
      <c r="E774" s="62"/>
      <c r="F774" s="408">
        <v>1</v>
      </c>
      <c r="G774" s="324"/>
      <c r="H774" s="324"/>
      <c r="I774" s="379"/>
      <c r="J774" s="379"/>
      <c r="K774" s="455"/>
      <c r="L774" s="455"/>
      <c r="M774" s="455"/>
      <c r="N774" s="455"/>
      <c r="O774" s="455"/>
      <c r="P774" s="455"/>
      <c r="Q774" s="455"/>
      <c r="R774" s="455"/>
      <c r="S774" s="324"/>
    </row>
    <row r="775" spans="1:19" ht="45">
      <c r="A775" s="18"/>
      <c r="B775" s="19" t="s">
        <v>176</v>
      </c>
      <c r="C775" s="327" t="s">
        <v>78</v>
      </c>
      <c r="D775" s="333">
        <v>1</v>
      </c>
      <c r="E775" s="62"/>
      <c r="F775" s="408">
        <v>1</v>
      </c>
      <c r="G775" s="324"/>
      <c r="H775" s="324"/>
      <c r="I775" s="379"/>
      <c r="J775" s="379"/>
      <c r="K775" s="455"/>
      <c r="L775" s="455"/>
      <c r="M775" s="455"/>
      <c r="N775" s="455"/>
      <c r="O775" s="455"/>
      <c r="P775" s="455"/>
      <c r="Q775" s="455"/>
      <c r="R775" s="455"/>
      <c r="S775" s="324"/>
    </row>
    <row r="776" spans="1:19" ht="30.75" customHeight="1">
      <c r="A776" s="18">
        <v>17</v>
      </c>
      <c r="B776" s="19" t="s">
        <v>276</v>
      </c>
      <c r="C776" s="327" t="s">
        <v>7</v>
      </c>
      <c r="D776" s="333">
        <v>2</v>
      </c>
      <c r="E776" s="62"/>
      <c r="F776" s="408">
        <v>2</v>
      </c>
      <c r="G776" s="324"/>
      <c r="H776" s="324"/>
      <c r="I776" s="18" t="s">
        <v>2332</v>
      </c>
      <c r="J776" s="83" t="s">
        <v>2333</v>
      </c>
      <c r="K776" s="455">
        <v>17296140</v>
      </c>
      <c r="L776" s="455">
        <v>532950</v>
      </c>
      <c r="M776" s="455">
        <v>3238700</v>
      </c>
      <c r="N776" s="480">
        <f>ROUND((K776+L776+M776)*10%,-1)</f>
        <v>2106780</v>
      </c>
      <c r="O776" s="480">
        <f>ROUND((K776+L776+M776+N776)*7%,-1)</f>
        <v>1622220</v>
      </c>
      <c r="P776" s="481">
        <f>K776+L776+M776+N776+O776</f>
        <v>24796790</v>
      </c>
      <c r="Q776" s="439">
        <f>P776*D776</f>
        <v>49593580</v>
      </c>
      <c r="R776" s="439">
        <f>P776*F776</f>
        <v>49593580</v>
      </c>
      <c r="S776" s="324"/>
    </row>
    <row r="777" spans="1:19" ht="45">
      <c r="A777" s="18"/>
      <c r="B777" s="19" t="s">
        <v>192</v>
      </c>
      <c r="C777" s="327" t="s">
        <v>8</v>
      </c>
      <c r="D777" s="333">
        <v>1</v>
      </c>
      <c r="E777" s="62"/>
      <c r="F777" s="408">
        <v>1</v>
      </c>
      <c r="G777" s="324"/>
      <c r="H777" s="324"/>
      <c r="I777" s="379"/>
      <c r="J777" s="379"/>
      <c r="K777" s="455"/>
      <c r="L777" s="455"/>
      <c r="M777" s="455"/>
      <c r="N777" s="455"/>
      <c r="O777" s="455"/>
      <c r="P777" s="455"/>
      <c r="Q777" s="455"/>
      <c r="R777" s="455"/>
      <c r="S777" s="324"/>
    </row>
    <row r="778" spans="1:19">
      <c r="A778" s="18"/>
      <c r="B778" s="19" t="s">
        <v>161</v>
      </c>
      <c r="C778" s="327"/>
      <c r="D778" s="333"/>
      <c r="E778" s="68"/>
      <c r="F778" s="415"/>
      <c r="G778" s="40"/>
      <c r="H778" s="40"/>
      <c r="I778" s="40"/>
      <c r="J778" s="40"/>
      <c r="K778" s="461"/>
      <c r="L778" s="461"/>
      <c r="M778" s="461"/>
      <c r="N778" s="461"/>
      <c r="O778" s="461"/>
      <c r="P778" s="461"/>
      <c r="Q778" s="461"/>
      <c r="R778" s="461"/>
      <c r="S778" s="40"/>
    </row>
    <row r="779" spans="1:19">
      <c r="A779" s="18"/>
      <c r="B779" s="19" t="s">
        <v>201</v>
      </c>
      <c r="C779" s="327" t="s">
        <v>8</v>
      </c>
      <c r="D779" s="333">
        <v>1</v>
      </c>
      <c r="E779" s="68"/>
      <c r="F779" s="415">
        <v>1</v>
      </c>
      <c r="G779" s="40"/>
      <c r="H779" s="40"/>
      <c r="I779" s="40"/>
      <c r="J779" s="40"/>
      <c r="K779" s="461"/>
      <c r="L779" s="461"/>
      <c r="M779" s="461"/>
      <c r="N779" s="461"/>
      <c r="O779" s="461"/>
      <c r="P779" s="461"/>
      <c r="Q779" s="461"/>
      <c r="R779" s="461"/>
      <c r="S779" s="40"/>
    </row>
    <row r="780" spans="1:19">
      <c r="A780" s="18"/>
      <c r="B780" s="19" t="s">
        <v>202</v>
      </c>
      <c r="C780" s="327" t="s">
        <v>20</v>
      </c>
      <c r="D780" s="333">
        <v>3</v>
      </c>
      <c r="E780" s="68"/>
      <c r="F780" s="415">
        <v>3</v>
      </c>
      <c r="G780" s="40"/>
      <c r="H780" s="40"/>
      <c r="I780" s="40"/>
      <c r="J780" s="40"/>
      <c r="K780" s="461"/>
      <c r="L780" s="461"/>
      <c r="M780" s="461"/>
      <c r="N780" s="461"/>
      <c r="O780" s="461"/>
      <c r="P780" s="461"/>
      <c r="Q780" s="461"/>
      <c r="R780" s="461"/>
      <c r="S780" s="40"/>
    </row>
    <row r="781" spans="1:19">
      <c r="A781" s="18"/>
      <c r="B781" s="19" t="s">
        <v>21</v>
      </c>
      <c r="C781" s="327" t="s">
        <v>8</v>
      </c>
      <c r="D781" s="333">
        <v>1</v>
      </c>
      <c r="E781" s="68"/>
      <c r="F781" s="415">
        <v>1</v>
      </c>
      <c r="G781" s="40"/>
      <c r="H781" s="40"/>
      <c r="I781" s="40"/>
      <c r="J781" s="40"/>
      <c r="K781" s="461"/>
      <c r="L781" s="461"/>
      <c r="M781" s="461"/>
      <c r="N781" s="461"/>
      <c r="O781" s="461"/>
      <c r="P781" s="461"/>
      <c r="Q781" s="461"/>
      <c r="R781" s="461"/>
      <c r="S781" s="40"/>
    </row>
    <row r="782" spans="1:19">
      <c r="A782" s="18"/>
      <c r="B782" s="19" t="s">
        <v>22</v>
      </c>
      <c r="C782" s="327" t="s">
        <v>8</v>
      </c>
      <c r="D782" s="333">
        <v>1</v>
      </c>
      <c r="E782" s="68"/>
      <c r="F782" s="415">
        <v>1</v>
      </c>
      <c r="G782" s="40"/>
      <c r="H782" s="40"/>
      <c r="I782" s="40"/>
      <c r="J782" s="40"/>
      <c r="K782" s="461"/>
      <c r="L782" s="461"/>
      <c r="M782" s="461"/>
      <c r="N782" s="461"/>
      <c r="O782" s="461"/>
      <c r="P782" s="461"/>
      <c r="Q782" s="461"/>
      <c r="R782" s="461"/>
      <c r="S782" s="40"/>
    </row>
    <row r="783" spans="1:19">
      <c r="A783" s="18"/>
      <c r="B783" s="19" t="s">
        <v>203</v>
      </c>
      <c r="C783" s="327" t="s">
        <v>8</v>
      </c>
      <c r="D783" s="333">
        <v>3</v>
      </c>
      <c r="E783" s="66"/>
      <c r="F783" s="413">
        <v>3</v>
      </c>
      <c r="G783" s="39"/>
      <c r="H783" s="39"/>
      <c r="I783" s="39"/>
      <c r="J783" s="39"/>
      <c r="K783" s="461"/>
      <c r="L783" s="461"/>
      <c r="M783" s="461"/>
      <c r="N783" s="459"/>
      <c r="O783" s="459"/>
      <c r="P783" s="459"/>
      <c r="Q783" s="461"/>
      <c r="R783" s="461"/>
      <c r="S783" s="39"/>
    </row>
    <row r="784" spans="1:19">
      <c r="A784" s="18"/>
      <c r="B784" s="19" t="s">
        <v>24</v>
      </c>
      <c r="C784" s="327" t="s">
        <v>8</v>
      </c>
      <c r="D784" s="333">
        <v>3</v>
      </c>
      <c r="E784" s="68"/>
      <c r="F784" s="415">
        <v>3</v>
      </c>
      <c r="G784" s="40"/>
      <c r="H784" s="40"/>
      <c r="I784" s="40"/>
      <c r="J784" s="40"/>
      <c r="K784" s="461"/>
      <c r="L784" s="461"/>
      <c r="M784" s="461"/>
      <c r="N784" s="461"/>
      <c r="O784" s="461"/>
      <c r="P784" s="461"/>
      <c r="Q784" s="461"/>
      <c r="R784" s="461"/>
      <c r="S784" s="40"/>
    </row>
    <row r="785" spans="1:19">
      <c r="A785" s="18"/>
      <c r="B785" s="19" t="s">
        <v>163</v>
      </c>
      <c r="C785" s="327" t="s">
        <v>8</v>
      </c>
      <c r="D785" s="333">
        <v>3</v>
      </c>
      <c r="E785" s="68"/>
      <c r="F785" s="415">
        <v>3</v>
      </c>
      <c r="G785" s="40"/>
      <c r="H785" s="40"/>
      <c r="I785" s="40"/>
      <c r="J785" s="40"/>
      <c r="K785" s="461"/>
      <c r="L785" s="461"/>
      <c r="M785" s="461"/>
      <c r="N785" s="461"/>
      <c r="O785" s="461"/>
      <c r="P785" s="461"/>
      <c r="Q785" s="461"/>
      <c r="R785" s="461"/>
      <c r="S785" s="40"/>
    </row>
    <row r="786" spans="1:19">
      <c r="A786" s="18"/>
      <c r="B786" s="19" t="s">
        <v>164</v>
      </c>
      <c r="C786" s="327"/>
      <c r="D786" s="333"/>
      <c r="E786" s="68"/>
      <c r="F786" s="415"/>
      <c r="G786" s="40"/>
      <c r="H786" s="40"/>
      <c r="I786" s="40"/>
      <c r="J786" s="40"/>
      <c r="K786" s="461"/>
      <c r="L786" s="461"/>
      <c r="M786" s="461"/>
      <c r="N786" s="461"/>
      <c r="O786" s="461"/>
      <c r="P786" s="461"/>
      <c r="Q786" s="461"/>
      <c r="R786" s="461"/>
      <c r="S786" s="40"/>
    </row>
    <row r="787" spans="1:19">
      <c r="A787" s="18"/>
      <c r="B787" s="19" t="s">
        <v>260</v>
      </c>
      <c r="C787" s="327" t="s">
        <v>8</v>
      </c>
      <c r="D787" s="333">
        <v>2</v>
      </c>
      <c r="E787" s="68"/>
      <c r="F787" s="415">
        <v>2</v>
      </c>
      <c r="G787" s="40"/>
      <c r="H787" s="40"/>
      <c r="I787" s="40"/>
      <c r="J787" s="40"/>
      <c r="K787" s="461"/>
      <c r="L787" s="461"/>
      <c r="M787" s="461"/>
      <c r="N787" s="461"/>
      <c r="O787" s="461"/>
      <c r="P787" s="461"/>
      <c r="Q787" s="461"/>
      <c r="R787" s="461"/>
      <c r="S787" s="40"/>
    </row>
    <row r="788" spans="1:19">
      <c r="A788" s="18"/>
      <c r="B788" s="19" t="s">
        <v>168</v>
      </c>
      <c r="C788" s="327" t="s">
        <v>8</v>
      </c>
      <c r="D788" s="333">
        <v>1</v>
      </c>
      <c r="E788" s="68"/>
      <c r="F788" s="415">
        <v>1</v>
      </c>
      <c r="G788" s="40"/>
      <c r="H788" s="40"/>
      <c r="I788" s="40"/>
      <c r="J788" s="40"/>
      <c r="K788" s="461"/>
      <c r="L788" s="461"/>
      <c r="M788" s="461"/>
      <c r="N788" s="461"/>
      <c r="O788" s="461"/>
      <c r="P788" s="461"/>
      <c r="Q788" s="461"/>
      <c r="R788" s="461"/>
      <c r="S788" s="40"/>
    </row>
    <row r="789" spans="1:19">
      <c r="A789" s="18"/>
      <c r="B789" s="19" t="s">
        <v>261</v>
      </c>
      <c r="C789" s="327" t="s">
        <v>17</v>
      </c>
      <c r="D789" s="333">
        <v>2</v>
      </c>
      <c r="E789" s="68"/>
      <c r="F789" s="415">
        <v>2</v>
      </c>
      <c r="G789" s="40"/>
      <c r="H789" s="40"/>
      <c r="I789" s="40"/>
      <c r="J789" s="40"/>
      <c r="K789" s="461"/>
      <c r="L789" s="461"/>
      <c r="M789" s="461"/>
      <c r="N789" s="461"/>
      <c r="O789" s="461"/>
      <c r="P789" s="461"/>
      <c r="Q789" s="461"/>
      <c r="R789" s="461"/>
      <c r="S789" s="40"/>
    </row>
    <row r="790" spans="1:19">
      <c r="A790" s="18"/>
      <c r="B790" s="19" t="s">
        <v>182</v>
      </c>
      <c r="C790" s="327" t="s">
        <v>8</v>
      </c>
      <c r="D790" s="333">
        <v>2</v>
      </c>
      <c r="E790" s="66"/>
      <c r="F790" s="413">
        <v>2</v>
      </c>
      <c r="G790" s="39"/>
      <c r="H790" s="39"/>
      <c r="I790" s="39"/>
      <c r="J790" s="39"/>
      <c r="K790" s="461"/>
      <c r="L790" s="461"/>
      <c r="M790" s="461"/>
      <c r="N790" s="459"/>
      <c r="O790" s="459"/>
      <c r="P790" s="459"/>
      <c r="Q790" s="461"/>
      <c r="R790" s="461"/>
      <c r="S790" s="39"/>
    </row>
    <row r="791" spans="1:19">
      <c r="A791" s="18"/>
      <c r="B791" s="19" t="s">
        <v>183</v>
      </c>
      <c r="C791" s="327" t="s">
        <v>8</v>
      </c>
      <c r="D791" s="333">
        <v>2</v>
      </c>
      <c r="E791" s="68"/>
      <c r="F791" s="415">
        <v>2</v>
      </c>
      <c r="G791" s="40"/>
      <c r="H791" s="40"/>
      <c r="I791" s="40"/>
      <c r="J791" s="40"/>
      <c r="K791" s="461"/>
      <c r="L791" s="461"/>
      <c r="M791" s="461"/>
      <c r="N791" s="461"/>
      <c r="O791" s="461"/>
      <c r="P791" s="461"/>
      <c r="Q791" s="461"/>
      <c r="R791" s="461"/>
      <c r="S791" s="40"/>
    </row>
    <row r="792" spans="1:19">
      <c r="A792" s="18"/>
      <c r="B792" s="19" t="s">
        <v>262</v>
      </c>
      <c r="C792" s="327" t="s">
        <v>8</v>
      </c>
      <c r="D792" s="333">
        <v>2</v>
      </c>
      <c r="E792" s="68"/>
      <c r="F792" s="415">
        <v>2</v>
      </c>
      <c r="G792" s="40"/>
      <c r="H792" s="40"/>
      <c r="I792" s="40"/>
      <c r="J792" s="40"/>
      <c r="K792" s="461"/>
      <c r="L792" s="461"/>
      <c r="M792" s="461"/>
      <c r="N792" s="461"/>
      <c r="O792" s="461"/>
      <c r="P792" s="461"/>
      <c r="Q792" s="461"/>
      <c r="R792" s="461"/>
      <c r="S792" s="40"/>
    </row>
    <row r="793" spans="1:19">
      <c r="A793" s="18"/>
      <c r="B793" s="19" t="s">
        <v>185</v>
      </c>
      <c r="C793" s="327" t="s">
        <v>8</v>
      </c>
      <c r="D793" s="333">
        <v>2</v>
      </c>
      <c r="E793" s="68"/>
      <c r="F793" s="415">
        <v>2</v>
      </c>
      <c r="G793" s="40"/>
      <c r="H793" s="40"/>
      <c r="I793" s="40"/>
      <c r="J793" s="40"/>
      <c r="K793" s="461"/>
      <c r="L793" s="461"/>
      <c r="M793" s="461"/>
      <c r="N793" s="461"/>
      <c r="O793" s="461"/>
      <c r="P793" s="461"/>
      <c r="Q793" s="461"/>
      <c r="R793" s="461"/>
      <c r="S793" s="40"/>
    </row>
    <row r="794" spans="1:19">
      <c r="A794" s="18"/>
      <c r="B794" s="19" t="s">
        <v>186</v>
      </c>
      <c r="C794" s="327" t="s">
        <v>8</v>
      </c>
      <c r="D794" s="333">
        <v>4</v>
      </c>
      <c r="E794" s="68"/>
      <c r="F794" s="415">
        <v>4</v>
      </c>
      <c r="G794" s="40"/>
      <c r="H794" s="40"/>
      <c r="I794" s="40"/>
      <c r="J794" s="40"/>
      <c r="K794" s="461"/>
      <c r="L794" s="461"/>
      <c r="M794" s="461"/>
      <c r="N794" s="461"/>
      <c r="O794" s="461"/>
      <c r="P794" s="461"/>
      <c r="Q794" s="461"/>
      <c r="R794" s="461"/>
      <c r="S794" s="40"/>
    </row>
    <row r="795" spans="1:19">
      <c r="A795" s="18"/>
      <c r="B795" s="19" t="s">
        <v>187</v>
      </c>
      <c r="C795" s="327" t="s">
        <v>78</v>
      </c>
      <c r="D795" s="333">
        <v>1</v>
      </c>
      <c r="E795" s="69"/>
      <c r="F795" s="416">
        <v>1</v>
      </c>
      <c r="G795" s="41"/>
      <c r="H795" s="41"/>
      <c r="I795" s="41"/>
      <c r="J795" s="41"/>
      <c r="K795" s="922"/>
      <c r="L795" s="922"/>
      <c r="M795" s="922"/>
      <c r="N795" s="462"/>
      <c r="O795" s="462"/>
      <c r="P795" s="462"/>
      <c r="Q795" s="922"/>
      <c r="R795" s="922"/>
      <c r="S795" s="41"/>
    </row>
    <row r="796" spans="1:19">
      <c r="A796" s="18"/>
      <c r="B796" s="19" t="s">
        <v>263</v>
      </c>
      <c r="C796" s="327" t="s">
        <v>8</v>
      </c>
      <c r="D796" s="333">
        <v>1</v>
      </c>
      <c r="E796" s="66"/>
      <c r="F796" s="413">
        <v>1</v>
      </c>
      <c r="G796" s="39"/>
      <c r="H796" s="39"/>
      <c r="I796" s="39"/>
      <c r="J796" s="39"/>
      <c r="K796" s="461"/>
      <c r="L796" s="461"/>
      <c r="M796" s="461"/>
      <c r="N796" s="459"/>
      <c r="O796" s="459"/>
      <c r="P796" s="459"/>
      <c r="Q796" s="461"/>
      <c r="R796" s="461"/>
      <c r="S796" s="39"/>
    </row>
    <row r="797" spans="1:19">
      <c r="A797" s="18"/>
      <c r="B797" s="19" t="s">
        <v>173</v>
      </c>
      <c r="C797" s="327" t="s">
        <v>8</v>
      </c>
      <c r="D797" s="333">
        <v>1</v>
      </c>
      <c r="E797" s="62"/>
      <c r="F797" s="408">
        <v>1</v>
      </c>
      <c r="G797" s="324"/>
      <c r="H797" s="324"/>
      <c r="I797" s="379"/>
      <c r="J797" s="379"/>
      <c r="K797" s="455"/>
      <c r="L797" s="455"/>
      <c r="M797" s="455"/>
      <c r="N797" s="455"/>
      <c r="O797" s="455"/>
      <c r="P797" s="455"/>
      <c r="Q797" s="455"/>
      <c r="R797" s="455"/>
      <c r="S797" s="324"/>
    </row>
    <row r="798" spans="1:19">
      <c r="A798" s="18"/>
      <c r="B798" s="19" t="s">
        <v>277</v>
      </c>
      <c r="C798" s="327" t="s">
        <v>17</v>
      </c>
      <c r="D798" s="333">
        <v>1</v>
      </c>
      <c r="E798" s="67"/>
      <c r="F798" s="414">
        <v>1</v>
      </c>
      <c r="G798" s="12"/>
      <c r="H798" s="12"/>
      <c r="I798" s="12"/>
      <c r="J798" s="12"/>
      <c r="K798" s="455"/>
      <c r="L798" s="455"/>
      <c r="M798" s="455"/>
      <c r="N798" s="460"/>
      <c r="O798" s="460"/>
      <c r="P798" s="460"/>
      <c r="Q798" s="455"/>
      <c r="R798" s="455"/>
      <c r="S798" s="12"/>
    </row>
    <row r="799" spans="1:19" ht="45">
      <c r="A799" s="18"/>
      <c r="B799" s="19" t="s">
        <v>176</v>
      </c>
      <c r="C799" s="327" t="s">
        <v>78</v>
      </c>
      <c r="D799" s="333">
        <v>1</v>
      </c>
      <c r="E799" s="62"/>
      <c r="F799" s="408">
        <v>1</v>
      </c>
      <c r="G799" s="324"/>
      <c r="H799" s="324"/>
      <c r="I799" s="379"/>
      <c r="J799" s="379"/>
      <c r="K799" s="455"/>
      <c r="L799" s="455"/>
      <c r="M799" s="455"/>
      <c r="N799" s="455"/>
      <c r="O799" s="455"/>
      <c r="P799" s="455"/>
      <c r="Q799" s="455"/>
      <c r="R799" s="455"/>
      <c r="S799" s="324"/>
    </row>
    <row r="800" spans="1:19" ht="30.75" customHeight="1">
      <c r="A800" s="18">
        <v>18</v>
      </c>
      <c r="B800" s="19" t="s">
        <v>278</v>
      </c>
      <c r="C800" s="327" t="s">
        <v>7</v>
      </c>
      <c r="D800" s="333">
        <v>1</v>
      </c>
      <c r="E800" s="62"/>
      <c r="F800" s="408">
        <v>1</v>
      </c>
      <c r="G800" s="324"/>
      <c r="H800" s="324"/>
      <c r="I800" s="18" t="s">
        <v>2332</v>
      </c>
      <c r="J800" s="83" t="s">
        <v>2333</v>
      </c>
      <c r="K800" s="455">
        <v>7897860</v>
      </c>
      <c r="L800" s="455">
        <v>221970</v>
      </c>
      <c r="M800" s="455">
        <v>963900</v>
      </c>
      <c r="N800" s="480">
        <f>ROUND((K800+L800+M800)*10%,-1)</f>
        <v>908370</v>
      </c>
      <c r="O800" s="480">
        <f>ROUND((K800+L800+M800+N800)*7%,-1)</f>
        <v>699450</v>
      </c>
      <c r="P800" s="481">
        <f>K800+L800+M800+N800+O800</f>
        <v>10691550</v>
      </c>
      <c r="Q800" s="439">
        <f>P800*D800</f>
        <v>10691550</v>
      </c>
      <c r="R800" s="439">
        <f>P800*F800</f>
        <v>10691550</v>
      </c>
      <c r="S800" s="324"/>
    </row>
    <row r="801" spans="1:19" ht="45">
      <c r="A801" s="18"/>
      <c r="B801" s="19" t="s">
        <v>229</v>
      </c>
      <c r="C801" s="327" t="s">
        <v>8</v>
      </c>
      <c r="D801" s="333">
        <v>1</v>
      </c>
      <c r="E801" s="62"/>
      <c r="F801" s="408">
        <v>1</v>
      </c>
      <c r="G801" s="324"/>
      <c r="H801" s="324"/>
      <c r="I801" s="379"/>
      <c r="J801" s="379"/>
      <c r="K801" s="455"/>
      <c r="L801" s="455"/>
      <c r="M801" s="455"/>
      <c r="N801" s="455"/>
      <c r="O801" s="455"/>
      <c r="P801" s="455"/>
      <c r="Q801" s="455"/>
      <c r="R801" s="455"/>
      <c r="S801" s="324"/>
    </row>
    <row r="802" spans="1:19">
      <c r="A802" s="18"/>
      <c r="B802" s="19" t="s">
        <v>161</v>
      </c>
      <c r="C802" s="327"/>
      <c r="D802" s="333"/>
      <c r="E802" s="62"/>
      <c r="F802" s="408"/>
      <c r="G802" s="324"/>
      <c r="H802" s="324"/>
      <c r="I802" s="379"/>
      <c r="J802" s="379"/>
      <c r="K802" s="455"/>
      <c r="L802" s="455"/>
      <c r="M802" s="455"/>
      <c r="N802" s="455"/>
      <c r="O802" s="455"/>
      <c r="P802" s="455"/>
      <c r="Q802" s="455"/>
      <c r="R802" s="455"/>
      <c r="S802" s="324"/>
    </row>
    <row r="803" spans="1:19">
      <c r="A803" s="18"/>
      <c r="B803" s="19" t="s">
        <v>178</v>
      </c>
      <c r="C803" s="327" t="s">
        <v>8</v>
      </c>
      <c r="D803" s="333">
        <v>1</v>
      </c>
      <c r="E803" s="62"/>
      <c r="F803" s="408">
        <v>1</v>
      </c>
      <c r="G803" s="324"/>
      <c r="H803" s="324"/>
      <c r="I803" s="379"/>
      <c r="J803" s="379"/>
      <c r="K803" s="455"/>
      <c r="L803" s="455"/>
      <c r="M803" s="455"/>
      <c r="N803" s="455"/>
      <c r="O803" s="455"/>
      <c r="P803" s="455"/>
      <c r="Q803" s="455"/>
      <c r="R803" s="455"/>
      <c r="S803" s="324"/>
    </row>
    <row r="804" spans="1:19">
      <c r="A804" s="18"/>
      <c r="B804" s="19" t="s">
        <v>24</v>
      </c>
      <c r="C804" s="327" t="s">
        <v>8</v>
      </c>
      <c r="D804" s="333">
        <v>3</v>
      </c>
      <c r="E804" s="68"/>
      <c r="F804" s="415">
        <v>3</v>
      </c>
      <c r="G804" s="40"/>
      <c r="H804" s="40"/>
      <c r="I804" s="40"/>
      <c r="J804" s="40"/>
      <c r="K804" s="461"/>
      <c r="L804" s="461"/>
      <c r="M804" s="461"/>
      <c r="N804" s="461"/>
      <c r="O804" s="461"/>
      <c r="P804" s="461"/>
      <c r="Q804" s="461"/>
      <c r="R804" s="461"/>
      <c r="S804" s="40"/>
    </row>
    <row r="805" spans="1:19">
      <c r="A805" s="18"/>
      <c r="B805" s="19" t="s">
        <v>163</v>
      </c>
      <c r="C805" s="327" t="s">
        <v>8</v>
      </c>
      <c r="D805" s="333">
        <v>3</v>
      </c>
      <c r="E805" s="68"/>
      <c r="F805" s="415">
        <v>3</v>
      </c>
      <c r="G805" s="40"/>
      <c r="H805" s="40"/>
      <c r="I805" s="40"/>
      <c r="J805" s="40"/>
      <c r="K805" s="461"/>
      <c r="L805" s="461"/>
      <c r="M805" s="461"/>
      <c r="N805" s="461"/>
      <c r="O805" s="461"/>
      <c r="P805" s="461"/>
      <c r="Q805" s="461"/>
      <c r="R805" s="461"/>
      <c r="S805" s="40"/>
    </row>
    <row r="806" spans="1:19">
      <c r="A806" s="18"/>
      <c r="B806" s="19" t="s">
        <v>164</v>
      </c>
      <c r="C806" s="327"/>
      <c r="D806" s="333"/>
      <c r="E806" s="68"/>
      <c r="F806" s="415"/>
      <c r="G806" s="40"/>
      <c r="H806" s="40"/>
      <c r="I806" s="40"/>
      <c r="J806" s="40"/>
      <c r="K806" s="461"/>
      <c r="L806" s="461"/>
      <c r="M806" s="461"/>
      <c r="N806" s="461"/>
      <c r="O806" s="461"/>
      <c r="P806" s="461"/>
      <c r="Q806" s="461"/>
      <c r="R806" s="461"/>
      <c r="S806" s="40"/>
    </row>
    <row r="807" spans="1:19">
      <c r="A807" s="18"/>
      <c r="B807" s="19" t="s">
        <v>223</v>
      </c>
      <c r="C807" s="327" t="s">
        <v>8</v>
      </c>
      <c r="D807" s="333">
        <v>1</v>
      </c>
      <c r="E807" s="68"/>
      <c r="F807" s="415">
        <v>1</v>
      </c>
      <c r="G807" s="40"/>
      <c r="H807" s="40"/>
      <c r="I807" s="40"/>
      <c r="J807" s="40"/>
      <c r="K807" s="461"/>
      <c r="L807" s="461"/>
      <c r="M807" s="461"/>
      <c r="N807" s="461"/>
      <c r="O807" s="461"/>
      <c r="P807" s="461"/>
      <c r="Q807" s="461"/>
      <c r="R807" s="461"/>
      <c r="S807" s="40"/>
    </row>
    <row r="808" spans="1:19">
      <c r="A808" s="18"/>
      <c r="B808" s="19" t="s">
        <v>233</v>
      </c>
      <c r="C808" s="327" t="s">
        <v>8</v>
      </c>
      <c r="D808" s="333">
        <v>1</v>
      </c>
      <c r="E808" s="68"/>
      <c r="F808" s="415">
        <v>1</v>
      </c>
      <c r="G808" s="40"/>
      <c r="H808" s="40"/>
      <c r="I808" s="40"/>
      <c r="J808" s="40"/>
      <c r="K808" s="461"/>
      <c r="L808" s="461"/>
      <c r="M808" s="461"/>
      <c r="N808" s="461"/>
      <c r="O808" s="461"/>
      <c r="P808" s="461"/>
      <c r="Q808" s="461"/>
      <c r="R808" s="461"/>
      <c r="S808" s="40"/>
    </row>
    <row r="809" spans="1:19">
      <c r="A809" s="18"/>
      <c r="B809" s="19" t="s">
        <v>166</v>
      </c>
      <c r="C809" s="327" t="s">
        <v>8</v>
      </c>
      <c r="D809" s="333">
        <v>2</v>
      </c>
      <c r="E809" s="68"/>
      <c r="F809" s="415">
        <v>2</v>
      </c>
      <c r="G809" s="40"/>
      <c r="H809" s="40"/>
      <c r="I809" s="40"/>
      <c r="J809" s="40"/>
      <c r="K809" s="461"/>
      <c r="L809" s="461"/>
      <c r="M809" s="461"/>
      <c r="N809" s="461"/>
      <c r="O809" s="461"/>
      <c r="P809" s="461"/>
      <c r="Q809" s="461"/>
      <c r="R809" s="461"/>
      <c r="S809" s="40"/>
    </row>
    <row r="810" spans="1:19">
      <c r="A810" s="18"/>
      <c r="B810" s="19" t="s">
        <v>167</v>
      </c>
      <c r="C810" s="327" t="s">
        <v>8</v>
      </c>
      <c r="D810" s="333">
        <v>1</v>
      </c>
      <c r="E810" s="68"/>
      <c r="F810" s="415">
        <v>1</v>
      </c>
      <c r="G810" s="40"/>
      <c r="H810" s="40"/>
      <c r="I810" s="40"/>
      <c r="J810" s="40"/>
      <c r="K810" s="461"/>
      <c r="L810" s="461"/>
      <c r="M810" s="461"/>
      <c r="N810" s="461"/>
      <c r="O810" s="461"/>
      <c r="P810" s="461"/>
      <c r="Q810" s="461"/>
      <c r="R810" s="461"/>
      <c r="S810" s="40"/>
    </row>
    <row r="811" spans="1:19" ht="30">
      <c r="A811" s="18"/>
      <c r="B811" s="19" t="s">
        <v>199</v>
      </c>
      <c r="C811" s="327" t="s">
        <v>17</v>
      </c>
      <c r="D811" s="333">
        <v>1</v>
      </c>
      <c r="E811" s="68"/>
      <c r="F811" s="415">
        <v>1</v>
      </c>
      <c r="G811" s="40"/>
      <c r="H811" s="40"/>
      <c r="I811" s="40"/>
      <c r="J811" s="40"/>
      <c r="K811" s="461"/>
      <c r="L811" s="461"/>
      <c r="M811" s="461"/>
      <c r="N811" s="461"/>
      <c r="O811" s="461"/>
      <c r="P811" s="461"/>
      <c r="Q811" s="461"/>
      <c r="R811" s="461"/>
      <c r="S811" s="40"/>
    </row>
    <row r="812" spans="1:19" ht="45">
      <c r="A812" s="18"/>
      <c r="B812" s="19" t="s">
        <v>176</v>
      </c>
      <c r="C812" s="327" t="s">
        <v>78</v>
      </c>
      <c r="D812" s="333">
        <v>1</v>
      </c>
      <c r="E812" s="68"/>
      <c r="F812" s="415">
        <v>1</v>
      </c>
      <c r="G812" s="40"/>
      <c r="H812" s="40"/>
      <c r="I812" s="40"/>
      <c r="J812" s="40"/>
      <c r="K812" s="461"/>
      <c r="L812" s="461"/>
      <c r="M812" s="461"/>
      <c r="N812" s="461"/>
      <c r="O812" s="461"/>
      <c r="P812" s="461"/>
      <c r="Q812" s="461"/>
      <c r="R812" s="461"/>
      <c r="S812" s="40"/>
    </row>
    <row r="813" spans="1:19" ht="27" customHeight="1">
      <c r="A813" s="18">
        <v>19</v>
      </c>
      <c r="B813" s="19" t="s">
        <v>279</v>
      </c>
      <c r="C813" s="327" t="s">
        <v>7</v>
      </c>
      <c r="D813" s="333">
        <v>1</v>
      </c>
      <c r="E813" s="68"/>
      <c r="F813" s="415">
        <v>1</v>
      </c>
      <c r="G813" s="40"/>
      <c r="H813" s="40"/>
      <c r="I813" s="18" t="s">
        <v>2332</v>
      </c>
      <c r="J813" s="83" t="s">
        <v>2333</v>
      </c>
      <c r="K813" s="461">
        <v>2943720</v>
      </c>
      <c r="L813" s="461">
        <v>46210</v>
      </c>
      <c r="M813" s="461">
        <v>510300</v>
      </c>
      <c r="N813" s="480">
        <f>ROUND((K813+L813+M813)*10%,-1)</f>
        <v>350020</v>
      </c>
      <c r="O813" s="480">
        <f>ROUND((K813+L813+M813+N813)*7%,-1)</f>
        <v>269520</v>
      </c>
      <c r="P813" s="481">
        <f>K813+L813+M813+N813+O813</f>
        <v>4119770</v>
      </c>
      <c r="Q813" s="439">
        <f>P813*D813</f>
        <v>4119770</v>
      </c>
      <c r="R813" s="439">
        <f>P813*F813</f>
        <v>4119770</v>
      </c>
      <c r="S813" s="40"/>
    </row>
    <row r="814" spans="1:19" ht="45">
      <c r="A814" s="18"/>
      <c r="B814" s="19" t="s">
        <v>229</v>
      </c>
      <c r="C814" s="327" t="s">
        <v>8</v>
      </c>
      <c r="D814" s="333">
        <v>1</v>
      </c>
      <c r="E814" s="68"/>
      <c r="F814" s="415">
        <v>1</v>
      </c>
      <c r="G814" s="40"/>
      <c r="H814" s="40"/>
      <c r="I814" s="40"/>
      <c r="J814" s="40"/>
      <c r="K814" s="461"/>
      <c r="L814" s="461"/>
      <c r="M814" s="461"/>
      <c r="N814" s="461"/>
      <c r="O814" s="461"/>
      <c r="P814" s="461"/>
      <c r="Q814" s="461"/>
      <c r="R814" s="461"/>
      <c r="S814" s="40"/>
    </row>
    <row r="815" spans="1:19">
      <c r="A815" s="18"/>
      <c r="B815" s="19" t="s">
        <v>161</v>
      </c>
      <c r="C815" s="327"/>
      <c r="D815" s="333"/>
      <c r="E815" s="68"/>
      <c r="F815" s="415"/>
      <c r="G815" s="40"/>
      <c r="H815" s="40"/>
      <c r="I815" s="40"/>
      <c r="J815" s="40"/>
      <c r="K815" s="461"/>
      <c r="L815" s="461"/>
      <c r="M815" s="461"/>
      <c r="N815" s="461"/>
      <c r="O815" s="461"/>
      <c r="P815" s="461"/>
      <c r="Q815" s="461"/>
      <c r="R815" s="461"/>
      <c r="S815" s="40"/>
    </row>
    <row r="816" spans="1:19">
      <c r="A816" s="18"/>
      <c r="B816" s="19" t="s">
        <v>230</v>
      </c>
      <c r="C816" s="327" t="s">
        <v>8</v>
      </c>
      <c r="D816" s="333">
        <v>1</v>
      </c>
      <c r="E816" s="68"/>
      <c r="F816" s="415">
        <v>1</v>
      </c>
      <c r="G816" s="40"/>
      <c r="H816" s="40"/>
      <c r="I816" s="40"/>
      <c r="J816" s="40"/>
      <c r="K816" s="461"/>
      <c r="L816" s="461"/>
      <c r="M816" s="461"/>
      <c r="N816" s="461"/>
      <c r="O816" s="461"/>
      <c r="P816" s="461"/>
      <c r="Q816" s="461"/>
      <c r="R816" s="461"/>
      <c r="S816" s="40"/>
    </row>
    <row r="817" spans="1:19">
      <c r="A817" s="18"/>
      <c r="B817" s="19" t="s">
        <v>164</v>
      </c>
      <c r="C817" s="327"/>
      <c r="D817" s="333"/>
      <c r="E817" s="68"/>
      <c r="F817" s="415"/>
      <c r="G817" s="40"/>
      <c r="H817" s="40"/>
      <c r="I817" s="40"/>
      <c r="J817" s="40"/>
      <c r="K817" s="461"/>
      <c r="L817" s="461"/>
      <c r="M817" s="461"/>
      <c r="N817" s="461"/>
      <c r="O817" s="461"/>
      <c r="P817" s="461"/>
      <c r="Q817" s="461"/>
      <c r="R817" s="461"/>
      <c r="S817" s="40"/>
    </row>
    <row r="818" spans="1:19">
      <c r="A818" s="18"/>
      <c r="B818" s="19" t="s">
        <v>167</v>
      </c>
      <c r="C818" s="327" t="s">
        <v>8</v>
      </c>
      <c r="D818" s="333">
        <v>7</v>
      </c>
      <c r="E818" s="68"/>
      <c r="F818" s="415">
        <v>7</v>
      </c>
      <c r="G818" s="40"/>
      <c r="H818" s="40"/>
      <c r="I818" s="40"/>
      <c r="J818" s="40"/>
      <c r="K818" s="461"/>
      <c r="L818" s="461"/>
      <c r="M818" s="461"/>
      <c r="N818" s="461"/>
      <c r="O818" s="461"/>
      <c r="P818" s="461"/>
      <c r="Q818" s="461"/>
      <c r="R818" s="461"/>
      <c r="S818" s="40"/>
    </row>
    <row r="819" spans="1:19" ht="30">
      <c r="A819" s="18"/>
      <c r="B819" s="19" t="s">
        <v>199</v>
      </c>
      <c r="C819" s="327" t="s">
        <v>17</v>
      </c>
      <c r="D819" s="333">
        <v>1</v>
      </c>
      <c r="E819" s="68"/>
      <c r="F819" s="415">
        <v>1</v>
      </c>
      <c r="G819" s="40"/>
      <c r="H819" s="40"/>
      <c r="I819" s="40"/>
      <c r="J819" s="40"/>
      <c r="K819" s="461"/>
      <c r="L819" s="461"/>
      <c r="M819" s="461"/>
      <c r="N819" s="461"/>
      <c r="O819" s="461"/>
      <c r="P819" s="461"/>
      <c r="Q819" s="461"/>
      <c r="R819" s="461"/>
      <c r="S819" s="40"/>
    </row>
    <row r="820" spans="1:19" ht="45">
      <c r="A820" s="18"/>
      <c r="B820" s="19" t="s">
        <v>176</v>
      </c>
      <c r="C820" s="327" t="s">
        <v>78</v>
      </c>
      <c r="D820" s="333">
        <v>1</v>
      </c>
      <c r="E820" s="68"/>
      <c r="F820" s="415">
        <v>1</v>
      </c>
      <c r="G820" s="40"/>
      <c r="H820" s="40"/>
      <c r="I820" s="40"/>
      <c r="J820" s="40"/>
      <c r="K820" s="461"/>
      <c r="L820" s="461"/>
      <c r="M820" s="461"/>
      <c r="N820" s="461"/>
      <c r="O820" s="461"/>
      <c r="P820" s="461"/>
      <c r="Q820" s="461"/>
      <c r="R820" s="461"/>
      <c r="S820" s="40"/>
    </row>
    <row r="821" spans="1:19" ht="41.25" customHeight="1">
      <c r="A821" s="18">
        <v>20</v>
      </c>
      <c r="B821" s="19" t="s">
        <v>280</v>
      </c>
      <c r="C821" s="327" t="s">
        <v>7</v>
      </c>
      <c r="D821" s="333">
        <v>1</v>
      </c>
      <c r="E821" s="68"/>
      <c r="F821" s="415">
        <v>1</v>
      </c>
      <c r="G821" s="40"/>
      <c r="H821" s="40"/>
      <c r="I821" s="18" t="s">
        <v>2332</v>
      </c>
      <c r="J821" s="83" t="s">
        <v>2333</v>
      </c>
      <c r="K821" s="461">
        <v>6475980</v>
      </c>
      <c r="L821" s="461">
        <v>204530</v>
      </c>
      <c r="M821" s="461">
        <v>963900</v>
      </c>
      <c r="N821" s="480">
        <f>ROUND((K821+L821+M821)*10%,-1)</f>
        <v>764440</v>
      </c>
      <c r="O821" s="480">
        <f>ROUND((K821+L821+M821+N821)*7%,-1)</f>
        <v>588620</v>
      </c>
      <c r="P821" s="481">
        <f>K821+L821+M821+N821+O821</f>
        <v>8997470</v>
      </c>
      <c r="Q821" s="439">
        <f>P821*D821</f>
        <v>8997470</v>
      </c>
      <c r="R821" s="439">
        <f>P821*F821</f>
        <v>8997470</v>
      </c>
      <c r="S821" s="40"/>
    </row>
    <row r="822" spans="1:19" ht="45">
      <c r="A822" s="18"/>
      <c r="B822" s="19" t="s">
        <v>229</v>
      </c>
      <c r="C822" s="327" t="s">
        <v>8</v>
      </c>
      <c r="D822" s="333">
        <v>1</v>
      </c>
      <c r="E822" s="68"/>
      <c r="F822" s="415">
        <v>1</v>
      </c>
      <c r="G822" s="40"/>
      <c r="H822" s="40"/>
      <c r="I822" s="40"/>
      <c r="J822" s="40"/>
      <c r="K822" s="461"/>
      <c r="L822" s="461"/>
      <c r="M822" s="461"/>
      <c r="N822" s="461"/>
      <c r="O822" s="461"/>
      <c r="P822" s="461"/>
      <c r="Q822" s="461"/>
      <c r="R822" s="461"/>
      <c r="S822" s="40"/>
    </row>
    <row r="823" spans="1:19">
      <c r="A823" s="18"/>
      <c r="B823" s="19" t="s">
        <v>161</v>
      </c>
      <c r="C823" s="327"/>
      <c r="D823" s="333"/>
      <c r="E823" s="68"/>
      <c r="F823" s="415"/>
      <c r="G823" s="40"/>
      <c r="H823" s="40"/>
      <c r="I823" s="40"/>
      <c r="J823" s="40"/>
      <c r="K823" s="461"/>
      <c r="L823" s="461"/>
      <c r="M823" s="461"/>
      <c r="N823" s="461"/>
      <c r="O823" s="461"/>
      <c r="P823" s="461"/>
      <c r="Q823" s="461"/>
      <c r="R823" s="461"/>
      <c r="S823" s="40"/>
    </row>
    <row r="824" spans="1:19">
      <c r="A824" s="18"/>
      <c r="B824" s="19" t="s">
        <v>178</v>
      </c>
      <c r="C824" s="327" t="s">
        <v>8</v>
      </c>
      <c r="D824" s="333">
        <v>1</v>
      </c>
      <c r="E824" s="68"/>
      <c r="F824" s="415">
        <v>1</v>
      </c>
      <c r="G824" s="40"/>
      <c r="H824" s="40"/>
      <c r="I824" s="40"/>
      <c r="J824" s="40"/>
      <c r="K824" s="461"/>
      <c r="L824" s="461"/>
      <c r="M824" s="461"/>
      <c r="N824" s="461"/>
      <c r="O824" s="461"/>
      <c r="P824" s="461"/>
      <c r="Q824" s="461"/>
      <c r="R824" s="461"/>
      <c r="S824" s="40"/>
    </row>
    <row r="825" spans="1:19">
      <c r="A825" s="18"/>
      <c r="B825" s="19" t="s">
        <v>24</v>
      </c>
      <c r="C825" s="327" t="s">
        <v>8</v>
      </c>
      <c r="D825" s="333">
        <v>3</v>
      </c>
      <c r="E825" s="68"/>
      <c r="F825" s="415">
        <v>3</v>
      </c>
      <c r="G825" s="40"/>
      <c r="H825" s="40"/>
      <c r="I825" s="40"/>
      <c r="J825" s="40"/>
      <c r="K825" s="461"/>
      <c r="L825" s="461"/>
      <c r="M825" s="461"/>
      <c r="N825" s="461"/>
      <c r="O825" s="461"/>
      <c r="P825" s="461"/>
      <c r="Q825" s="461"/>
      <c r="R825" s="461"/>
      <c r="S825" s="40"/>
    </row>
    <row r="826" spans="1:19">
      <c r="A826" s="18"/>
      <c r="B826" s="19" t="s">
        <v>163</v>
      </c>
      <c r="C826" s="327" t="s">
        <v>8</v>
      </c>
      <c r="D826" s="333">
        <v>3</v>
      </c>
      <c r="E826" s="68"/>
      <c r="F826" s="415">
        <v>3</v>
      </c>
      <c r="G826" s="40"/>
      <c r="H826" s="40"/>
      <c r="I826" s="40"/>
      <c r="J826" s="40"/>
      <c r="K826" s="461"/>
      <c r="L826" s="461"/>
      <c r="M826" s="461"/>
      <c r="N826" s="461"/>
      <c r="O826" s="461"/>
      <c r="P826" s="461"/>
      <c r="Q826" s="461"/>
      <c r="R826" s="461"/>
      <c r="S826" s="40"/>
    </row>
    <row r="827" spans="1:19">
      <c r="A827" s="18"/>
      <c r="B827" s="19" t="s">
        <v>164</v>
      </c>
      <c r="C827" s="327"/>
      <c r="D827" s="333"/>
      <c r="E827" s="68"/>
      <c r="F827" s="415"/>
      <c r="G827" s="40"/>
      <c r="H827" s="40"/>
      <c r="I827" s="40"/>
      <c r="J827" s="40"/>
      <c r="K827" s="461"/>
      <c r="L827" s="461"/>
      <c r="M827" s="461"/>
      <c r="N827" s="461"/>
      <c r="O827" s="461"/>
      <c r="P827" s="461"/>
      <c r="Q827" s="461"/>
      <c r="R827" s="461"/>
      <c r="S827" s="40"/>
    </row>
    <row r="828" spans="1:19">
      <c r="A828" s="18"/>
      <c r="B828" s="19" t="s">
        <v>223</v>
      </c>
      <c r="C828" s="327" t="s">
        <v>8</v>
      </c>
      <c r="D828" s="333">
        <v>1</v>
      </c>
      <c r="E828" s="68"/>
      <c r="F828" s="415">
        <v>1</v>
      </c>
      <c r="G828" s="40"/>
      <c r="H828" s="40"/>
      <c r="I828" s="40"/>
      <c r="J828" s="40"/>
      <c r="K828" s="461"/>
      <c r="L828" s="461"/>
      <c r="M828" s="461"/>
      <c r="N828" s="461"/>
      <c r="O828" s="461"/>
      <c r="P828" s="461"/>
      <c r="Q828" s="461"/>
      <c r="R828" s="461"/>
      <c r="S828" s="40"/>
    </row>
    <row r="829" spans="1:19">
      <c r="A829" s="18"/>
      <c r="B829" s="19" t="s">
        <v>281</v>
      </c>
      <c r="C829" s="327" t="s">
        <v>8</v>
      </c>
      <c r="D829" s="333">
        <v>1</v>
      </c>
      <c r="E829" s="68"/>
      <c r="F829" s="415">
        <v>1</v>
      </c>
      <c r="G829" s="40"/>
      <c r="H829" s="40"/>
      <c r="I829" s="40"/>
      <c r="J829" s="40"/>
      <c r="K829" s="461"/>
      <c r="L829" s="461"/>
      <c r="M829" s="461"/>
      <c r="N829" s="461"/>
      <c r="O829" s="461"/>
      <c r="P829" s="461"/>
      <c r="Q829" s="461"/>
      <c r="R829" s="461"/>
      <c r="S829" s="40"/>
    </row>
    <row r="830" spans="1:19">
      <c r="A830" s="18"/>
      <c r="B830" s="19" t="s">
        <v>166</v>
      </c>
      <c r="C830" s="327" t="s">
        <v>8</v>
      </c>
      <c r="D830" s="333">
        <v>6</v>
      </c>
      <c r="E830" s="68"/>
      <c r="F830" s="415">
        <v>6</v>
      </c>
      <c r="G830" s="40"/>
      <c r="H830" s="40"/>
      <c r="I830" s="40"/>
      <c r="J830" s="40"/>
      <c r="K830" s="461"/>
      <c r="L830" s="461"/>
      <c r="M830" s="461"/>
      <c r="N830" s="461"/>
      <c r="O830" s="461"/>
      <c r="P830" s="461"/>
      <c r="Q830" s="461"/>
      <c r="R830" s="461"/>
      <c r="S830" s="40"/>
    </row>
    <row r="831" spans="1:19">
      <c r="A831" s="18"/>
      <c r="B831" s="19" t="s">
        <v>167</v>
      </c>
      <c r="C831" s="327" t="s">
        <v>8</v>
      </c>
      <c r="D831" s="333">
        <v>1</v>
      </c>
      <c r="E831" s="68"/>
      <c r="F831" s="415">
        <v>1</v>
      </c>
      <c r="G831" s="40"/>
      <c r="H831" s="40"/>
      <c r="I831" s="40"/>
      <c r="J831" s="40"/>
      <c r="K831" s="461"/>
      <c r="L831" s="461"/>
      <c r="M831" s="461"/>
      <c r="N831" s="461"/>
      <c r="O831" s="461"/>
      <c r="P831" s="461"/>
      <c r="Q831" s="461"/>
      <c r="R831" s="461"/>
      <c r="S831" s="40"/>
    </row>
    <row r="832" spans="1:19" ht="30">
      <c r="A832" s="18"/>
      <c r="B832" s="19" t="s">
        <v>199</v>
      </c>
      <c r="C832" s="327" t="s">
        <v>17</v>
      </c>
      <c r="D832" s="333">
        <v>1</v>
      </c>
      <c r="E832" s="68"/>
      <c r="F832" s="415">
        <v>1</v>
      </c>
      <c r="G832" s="40"/>
      <c r="H832" s="40"/>
      <c r="I832" s="40"/>
      <c r="J832" s="40"/>
      <c r="K832" s="461"/>
      <c r="L832" s="461"/>
      <c r="M832" s="461"/>
      <c r="N832" s="461"/>
      <c r="O832" s="461"/>
      <c r="P832" s="461"/>
      <c r="Q832" s="461"/>
      <c r="R832" s="461"/>
      <c r="S832" s="40"/>
    </row>
    <row r="833" spans="1:19" ht="45">
      <c r="A833" s="18"/>
      <c r="B833" s="19" t="s">
        <v>176</v>
      </c>
      <c r="C833" s="327" t="s">
        <v>78</v>
      </c>
      <c r="D833" s="333">
        <v>1</v>
      </c>
      <c r="E833" s="68"/>
      <c r="F833" s="415">
        <v>1</v>
      </c>
      <c r="G833" s="40"/>
      <c r="H833" s="40"/>
      <c r="I833" s="40"/>
      <c r="J833" s="40"/>
      <c r="K833" s="461"/>
      <c r="L833" s="461"/>
      <c r="M833" s="461"/>
      <c r="N833" s="461"/>
      <c r="O833" s="461"/>
      <c r="P833" s="461"/>
      <c r="Q833" s="461"/>
      <c r="R833" s="461"/>
      <c r="S833" s="40"/>
    </row>
    <row r="834" spans="1:19" ht="54" customHeight="1">
      <c r="A834" s="18">
        <v>21</v>
      </c>
      <c r="B834" s="19" t="s">
        <v>282</v>
      </c>
      <c r="C834" s="327" t="s">
        <v>7</v>
      </c>
      <c r="D834" s="333">
        <v>1</v>
      </c>
      <c r="E834" s="68"/>
      <c r="F834" s="415">
        <v>1</v>
      </c>
      <c r="G834" s="40"/>
      <c r="H834" s="40"/>
      <c r="I834" s="18" t="s">
        <v>2332</v>
      </c>
      <c r="J834" s="83" t="s">
        <v>2333</v>
      </c>
      <c r="K834" s="461">
        <v>68591940</v>
      </c>
      <c r="L834" s="461">
        <v>1831960</v>
      </c>
      <c r="M834" s="461">
        <v>7767900</v>
      </c>
      <c r="N834" s="480">
        <f>ROUND((K834+L834+M834)*10%,-1)</f>
        <v>7819180</v>
      </c>
      <c r="O834" s="480">
        <f>ROUND((K834+L834+M834+N834)*7%,-1)</f>
        <v>6020770</v>
      </c>
      <c r="P834" s="481">
        <f>K834+L834+M834+N834+O834</f>
        <v>92031750</v>
      </c>
      <c r="Q834" s="439">
        <f>P834*D834</f>
        <v>92031750</v>
      </c>
      <c r="R834" s="439">
        <f>P834*F834</f>
        <v>92031750</v>
      </c>
      <c r="S834" s="40"/>
    </row>
    <row r="835" spans="1:19" ht="45">
      <c r="A835" s="18"/>
      <c r="B835" s="19" t="s">
        <v>283</v>
      </c>
      <c r="C835" s="327" t="s">
        <v>8</v>
      </c>
      <c r="D835" s="333">
        <v>1</v>
      </c>
      <c r="E835" s="69"/>
      <c r="F835" s="416">
        <v>1</v>
      </c>
      <c r="G835" s="41"/>
      <c r="H835" s="41"/>
      <c r="I835" s="41"/>
      <c r="J835" s="41"/>
      <c r="K835" s="922"/>
      <c r="L835" s="922"/>
      <c r="M835" s="922"/>
      <c r="N835" s="462"/>
      <c r="O835" s="462"/>
      <c r="P835" s="462"/>
      <c r="Q835" s="922"/>
      <c r="R835" s="922"/>
      <c r="S835" s="41"/>
    </row>
    <row r="836" spans="1:19">
      <c r="A836" s="18"/>
      <c r="B836" s="19" t="s">
        <v>161</v>
      </c>
      <c r="C836" s="327"/>
      <c r="D836" s="333"/>
      <c r="E836" s="66"/>
      <c r="F836" s="413"/>
      <c r="G836" s="39"/>
      <c r="H836" s="39"/>
      <c r="I836" s="39"/>
      <c r="J836" s="39"/>
      <c r="K836" s="461"/>
      <c r="L836" s="461"/>
      <c r="M836" s="461"/>
      <c r="N836" s="459"/>
      <c r="O836" s="459"/>
      <c r="P836" s="459"/>
      <c r="Q836" s="461"/>
      <c r="R836" s="461"/>
      <c r="S836" s="39"/>
    </row>
    <row r="837" spans="1:19">
      <c r="A837" s="18"/>
      <c r="B837" s="19" t="s">
        <v>284</v>
      </c>
      <c r="C837" s="327" t="s">
        <v>8</v>
      </c>
      <c r="D837" s="333">
        <v>1</v>
      </c>
      <c r="E837" s="62"/>
      <c r="F837" s="408">
        <v>1</v>
      </c>
      <c r="G837" s="324"/>
      <c r="H837" s="324"/>
      <c r="I837" s="379"/>
      <c r="J837" s="379"/>
      <c r="K837" s="455"/>
      <c r="L837" s="455"/>
      <c r="M837" s="455"/>
      <c r="N837" s="455"/>
      <c r="O837" s="455"/>
      <c r="P837" s="455"/>
      <c r="Q837" s="455"/>
      <c r="R837" s="455"/>
      <c r="S837" s="324"/>
    </row>
    <row r="838" spans="1:19">
      <c r="A838" s="18"/>
      <c r="B838" s="19" t="s">
        <v>24</v>
      </c>
      <c r="C838" s="327" t="s">
        <v>8</v>
      </c>
      <c r="D838" s="333">
        <v>3</v>
      </c>
      <c r="E838" s="67"/>
      <c r="F838" s="414">
        <v>3</v>
      </c>
      <c r="G838" s="12"/>
      <c r="H838" s="12"/>
      <c r="I838" s="12"/>
      <c r="J838" s="12"/>
      <c r="K838" s="455"/>
      <c r="L838" s="455"/>
      <c r="M838" s="455"/>
      <c r="N838" s="460"/>
      <c r="O838" s="460"/>
      <c r="P838" s="460"/>
      <c r="Q838" s="455"/>
      <c r="R838" s="455"/>
      <c r="S838" s="12"/>
    </row>
    <row r="839" spans="1:19">
      <c r="A839" s="18"/>
      <c r="B839" s="19" t="s">
        <v>163</v>
      </c>
      <c r="C839" s="327" t="s">
        <v>8</v>
      </c>
      <c r="D839" s="333">
        <v>3</v>
      </c>
      <c r="E839" s="62"/>
      <c r="F839" s="408">
        <v>3</v>
      </c>
      <c r="G839" s="324"/>
      <c r="H839" s="324"/>
      <c r="I839" s="379"/>
      <c r="J839" s="379"/>
      <c r="K839" s="455"/>
      <c r="L839" s="455"/>
      <c r="M839" s="455"/>
      <c r="N839" s="455"/>
      <c r="O839" s="455"/>
      <c r="P839" s="455"/>
      <c r="Q839" s="455"/>
      <c r="R839" s="455"/>
      <c r="S839" s="324"/>
    </row>
    <row r="840" spans="1:19">
      <c r="A840" s="18"/>
      <c r="B840" s="19" t="s">
        <v>164</v>
      </c>
      <c r="C840" s="327"/>
      <c r="D840" s="333"/>
      <c r="E840" s="62"/>
      <c r="F840" s="408"/>
      <c r="G840" s="324"/>
      <c r="H840" s="324"/>
      <c r="I840" s="379"/>
      <c r="J840" s="379"/>
      <c r="K840" s="455"/>
      <c r="L840" s="455"/>
      <c r="M840" s="455"/>
      <c r="N840" s="455"/>
      <c r="O840" s="455"/>
      <c r="P840" s="455"/>
      <c r="Q840" s="455"/>
      <c r="R840" s="455"/>
      <c r="S840" s="324"/>
    </row>
    <row r="841" spans="1:19">
      <c r="A841" s="18"/>
      <c r="B841" s="19" t="s">
        <v>233</v>
      </c>
      <c r="C841" s="327" t="s">
        <v>8</v>
      </c>
      <c r="D841" s="333">
        <v>4</v>
      </c>
      <c r="E841" s="62"/>
      <c r="F841" s="408">
        <v>4</v>
      </c>
      <c r="G841" s="324"/>
      <c r="H841" s="324"/>
      <c r="I841" s="379"/>
      <c r="J841" s="379"/>
      <c r="K841" s="455"/>
      <c r="L841" s="455"/>
      <c r="M841" s="455"/>
      <c r="N841" s="455"/>
      <c r="O841" s="455"/>
      <c r="P841" s="455"/>
      <c r="Q841" s="455"/>
      <c r="R841" s="455"/>
      <c r="S841" s="324"/>
    </row>
    <row r="842" spans="1:19">
      <c r="A842" s="18"/>
      <c r="B842" s="19" t="s">
        <v>285</v>
      </c>
      <c r="C842" s="327" t="s">
        <v>8</v>
      </c>
      <c r="D842" s="333">
        <v>2</v>
      </c>
      <c r="E842" s="62"/>
      <c r="F842" s="408">
        <v>2</v>
      </c>
      <c r="G842" s="324"/>
      <c r="H842" s="324"/>
      <c r="I842" s="379"/>
      <c r="J842" s="379"/>
      <c r="K842" s="455"/>
      <c r="L842" s="455"/>
      <c r="M842" s="455"/>
      <c r="N842" s="455"/>
      <c r="O842" s="455"/>
      <c r="P842" s="455"/>
      <c r="Q842" s="455"/>
      <c r="R842" s="455"/>
      <c r="S842" s="324"/>
    </row>
    <row r="843" spans="1:19">
      <c r="A843" s="18"/>
      <c r="B843" s="19" t="s">
        <v>286</v>
      </c>
      <c r="C843" s="327" t="s">
        <v>8</v>
      </c>
      <c r="D843" s="333">
        <v>2</v>
      </c>
      <c r="E843" s="68"/>
      <c r="F843" s="415">
        <v>2</v>
      </c>
      <c r="G843" s="40"/>
      <c r="H843" s="40"/>
      <c r="I843" s="40"/>
      <c r="J843" s="40"/>
      <c r="K843" s="461"/>
      <c r="L843" s="461"/>
      <c r="M843" s="461"/>
      <c r="N843" s="461"/>
      <c r="O843" s="461"/>
      <c r="P843" s="461"/>
      <c r="Q843" s="461"/>
      <c r="R843" s="461"/>
      <c r="S843" s="40"/>
    </row>
    <row r="844" spans="1:19">
      <c r="A844" s="18"/>
      <c r="B844" s="19" t="s">
        <v>168</v>
      </c>
      <c r="C844" s="327" t="s">
        <v>8</v>
      </c>
      <c r="D844" s="333">
        <v>1</v>
      </c>
      <c r="E844" s="68"/>
      <c r="F844" s="415">
        <v>1</v>
      </c>
      <c r="G844" s="40"/>
      <c r="H844" s="40"/>
      <c r="I844" s="40"/>
      <c r="J844" s="40"/>
      <c r="K844" s="461"/>
      <c r="L844" s="461"/>
      <c r="M844" s="461"/>
      <c r="N844" s="461"/>
      <c r="O844" s="461"/>
      <c r="P844" s="461"/>
      <c r="Q844" s="461"/>
      <c r="R844" s="461"/>
      <c r="S844" s="40"/>
    </row>
    <row r="845" spans="1:19">
      <c r="A845" s="18"/>
      <c r="B845" s="19" t="s">
        <v>255</v>
      </c>
      <c r="C845" s="327" t="s">
        <v>8</v>
      </c>
      <c r="D845" s="333">
        <v>8</v>
      </c>
      <c r="E845" s="71"/>
      <c r="F845" s="422">
        <v>8</v>
      </c>
      <c r="G845" s="43"/>
      <c r="H845" s="43"/>
      <c r="I845" s="43"/>
      <c r="J845" s="43"/>
      <c r="K845" s="923"/>
      <c r="L845" s="923"/>
      <c r="M845" s="923"/>
      <c r="N845" s="468"/>
      <c r="O845" s="468"/>
      <c r="P845" s="468"/>
      <c r="Q845" s="923"/>
      <c r="R845" s="923"/>
      <c r="S845" s="43"/>
    </row>
    <row r="846" spans="1:19">
      <c r="A846" s="18"/>
      <c r="B846" s="19" t="s">
        <v>287</v>
      </c>
      <c r="C846" s="327" t="s">
        <v>8</v>
      </c>
      <c r="D846" s="333">
        <v>4</v>
      </c>
      <c r="E846" s="66"/>
      <c r="F846" s="413">
        <v>4</v>
      </c>
      <c r="G846" s="39"/>
      <c r="H846" s="39"/>
      <c r="I846" s="39"/>
      <c r="J846" s="39"/>
      <c r="K846" s="461"/>
      <c r="L846" s="461"/>
      <c r="M846" s="461"/>
      <c r="N846" s="459"/>
      <c r="O846" s="459"/>
      <c r="P846" s="459"/>
      <c r="Q846" s="461"/>
      <c r="R846" s="461"/>
      <c r="S846" s="39"/>
    </row>
    <row r="847" spans="1:19">
      <c r="A847" s="18"/>
      <c r="B847" s="19" t="s">
        <v>288</v>
      </c>
      <c r="C847" s="327" t="s">
        <v>8</v>
      </c>
      <c r="D847" s="333">
        <v>4</v>
      </c>
      <c r="E847" s="62"/>
      <c r="F847" s="408">
        <v>4</v>
      </c>
      <c r="G847" s="324"/>
      <c r="H847" s="324"/>
      <c r="I847" s="379"/>
      <c r="J847" s="379"/>
      <c r="K847" s="455"/>
      <c r="L847" s="455"/>
      <c r="M847" s="455"/>
      <c r="N847" s="455"/>
      <c r="O847" s="455"/>
      <c r="P847" s="455"/>
      <c r="Q847" s="455"/>
      <c r="R847" s="455"/>
      <c r="S847" s="324"/>
    </row>
    <row r="848" spans="1:19">
      <c r="A848" s="18"/>
      <c r="B848" s="19" t="s">
        <v>289</v>
      </c>
      <c r="C848" s="327" t="s">
        <v>8</v>
      </c>
      <c r="D848" s="333">
        <v>8</v>
      </c>
      <c r="E848" s="67"/>
      <c r="F848" s="414">
        <v>8</v>
      </c>
      <c r="G848" s="12"/>
      <c r="H848" s="12"/>
      <c r="I848" s="12"/>
      <c r="J848" s="12"/>
      <c r="K848" s="455"/>
      <c r="L848" s="455"/>
      <c r="M848" s="455"/>
      <c r="N848" s="460"/>
      <c r="O848" s="460"/>
      <c r="P848" s="460"/>
      <c r="Q848" s="455"/>
      <c r="R848" s="455"/>
      <c r="S848" s="12"/>
    </row>
    <row r="849" spans="1:19">
      <c r="A849" s="18"/>
      <c r="B849" s="19" t="s">
        <v>290</v>
      </c>
      <c r="C849" s="327" t="s">
        <v>8</v>
      </c>
      <c r="D849" s="333">
        <v>8</v>
      </c>
      <c r="E849" s="62"/>
      <c r="F849" s="408">
        <v>8</v>
      </c>
      <c r="G849" s="324"/>
      <c r="H849" s="324"/>
      <c r="I849" s="379"/>
      <c r="J849" s="379"/>
      <c r="K849" s="455"/>
      <c r="L849" s="455"/>
      <c r="M849" s="455"/>
      <c r="N849" s="455"/>
      <c r="O849" s="455"/>
      <c r="P849" s="455"/>
      <c r="Q849" s="455"/>
      <c r="R849" s="455"/>
      <c r="S849" s="324"/>
    </row>
    <row r="850" spans="1:19" ht="30">
      <c r="A850" s="18"/>
      <c r="B850" s="19" t="s">
        <v>291</v>
      </c>
      <c r="C850" s="327" t="s">
        <v>17</v>
      </c>
      <c r="D850" s="333">
        <v>1</v>
      </c>
      <c r="E850" s="62"/>
      <c r="F850" s="408">
        <v>1</v>
      </c>
      <c r="G850" s="324"/>
      <c r="H850" s="324"/>
      <c r="I850" s="379"/>
      <c r="J850" s="379"/>
      <c r="K850" s="455"/>
      <c r="L850" s="455"/>
      <c r="M850" s="455"/>
      <c r="N850" s="455"/>
      <c r="O850" s="455"/>
      <c r="P850" s="455"/>
      <c r="Q850" s="455"/>
      <c r="R850" s="455"/>
      <c r="S850" s="324"/>
    </row>
    <row r="851" spans="1:19" ht="45">
      <c r="A851" s="18"/>
      <c r="B851" s="19" t="s">
        <v>176</v>
      </c>
      <c r="C851" s="327" t="s">
        <v>78</v>
      </c>
      <c r="D851" s="333">
        <v>1</v>
      </c>
      <c r="E851" s="62"/>
      <c r="F851" s="408">
        <v>1</v>
      </c>
      <c r="G851" s="324"/>
      <c r="H851" s="324"/>
      <c r="I851" s="379"/>
      <c r="J851" s="379"/>
      <c r="K851" s="455"/>
      <c r="L851" s="455"/>
      <c r="M851" s="455"/>
      <c r="N851" s="455"/>
      <c r="O851" s="455"/>
      <c r="P851" s="455"/>
      <c r="Q851" s="455"/>
      <c r="R851" s="455"/>
      <c r="S851" s="324"/>
    </row>
    <row r="852" spans="1:19" ht="35.25" customHeight="1">
      <c r="A852" s="18">
        <v>22</v>
      </c>
      <c r="B852" s="19" t="s">
        <v>292</v>
      </c>
      <c r="C852" s="327" t="s">
        <v>7</v>
      </c>
      <c r="D852" s="333">
        <v>1</v>
      </c>
      <c r="E852" s="62"/>
      <c r="F852" s="408">
        <v>1</v>
      </c>
      <c r="G852" s="324"/>
      <c r="H852" s="324"/>
      <c r="I852" s="18" t="s">
        <v>2332</v>
      </c>
      <c r="J852" s="83" t="s">
        <v>2333</v>
      </c>
      <c r="K852" s="455">
        <v>54165060</v>
      </c>
      <c r="L852" s="455">
        <v>1677270</v>
      </c>
      <c r="M852" s="455">
        <v>7767900</v>
      </c>
      <c r="N852" s="480">
        <f>ROUND((K852+L852+M852)*10%,-1)</f>
        <v>6361020</v>
      </c>
      <c r="O852" s="480">
        <f>ROUND((K852+L852+M852+N852)*7%,-1)</f>
        <v>4897990</v>
      </c>
      <c r="P852" s="481">
        <f>K852+L852+M852+N852+O852</f>
        <v>74869240</v>
      </c>
      <c r="Q852" s="439">
        <f>P852*D852</f>
        <v>74869240</v>
      </c>
      <c r="R852" s="439">
        <f>P852*F852</f>
        <v>74869240</v>
      </c>
      <c r="S852" s="324"/>
    </row>
    <row r="853" spans="1:19" ht="45">
      <c r="A853" s="18"/>
      <c r="B853" s="19" t="s">
        <v>283</v>
      </c>
      <c r="C853" s="327" t="s">
        <v>8</v>
      </c>
      <c r="D853" s="333">
        <v>1</v>
      </c>
      <c r="E853" s="68"/>
      <c r="F853" s="415">
        <v>1</v>
      </c>
      <c r="G853" s="40"/>
      <c r="H853" s="40"/>
      <c r="I853" s="40"/>
      <c r="J853" s="40"/>
      <c r="K853" s="461"/>
      <c r="L853" s="461"/>
      <c r="M853" s="461"/>
      <c r="N853" s="461"/>
      <c r="O853" s="461"/>
      <c r="P853" s="461"/>
      <c r="Q853" s="461"/>
      <c r="R853" s="461"/>
      <c r="S853" s="40"/>
    </row>
    <row r="854" spans="1:19">
      <c r="A854" s="18"/>
      <c r="B854" s="19" t="s">
        <v>161</v>
      </c>
      <c r="C854" s="327"/>
      <c r="D854" s="333"/>
      <c r="E854" s="71"/>
      <c r="F854" s="422"/>
      <c r="G854" s="43"/>
      <c r="H854" s="43"/>
      <c r="I854" s="43"/>
      <c r="J854" s="43"/>
      <c r="K854" s="923"/>
      <c r="L854" s="923"/>
      <c r="M854" s="923"/>
      <c r="N854" s="468"/>
      <c r="O854" s="468"/>
      <c r="P854" s="468"/>
      <c r="Q854" s="923"/>
      <c r="R854" s="923"/>
      <c r="S854" s="43"/>
    </row>
    <row r="855" spans="1:19">
      <c r="A855" s="18"/>
      <c r="B855" s="19" t="s">
        <v>214</v>
      </c>
      <c r="C855" s="327" t="s">
        <v>8</v>
      </c>
      <c r="D855" s="333">
        <v>1</v>
      </c>
      <c r="E855" s="66"/>
      <c r="F855" s="413">
        <v>1</v>
      </c>
      <c r="G855" s="39"/>
      <c r="H855" s="39"/>
      <c r="I855" s="39"/>
      <c r="J855" s="39"/>
      <c r="K855" s="461"/>
      <c r="L855" s="461"/>
      <c r="M855" s="461"/>
      <c r="N855" s="459"/>
      <c r="O855" s="459"/>
      <c r="P855" s="459"/>
      <c r="Q855" s="461"/>
      <c r="R855" s="461"/>
      <c r="S855" s="39"/>
    </row>
    <row r="856" spans="1:19">
      <c r="A856" s="18"/>
      <c r="B856" s="19" t="s">
        <v>24</v>
      </c>
      <c r="C856" s="327" t="s">
        <v>8</v>
      </c>
      <c r="D856" s="333">
        <v>3</v>
      </c>
      <c r="E856" s="62"/>
      <c r="F856" s="408">
        <v>3</v>
      </c>
      <c r="G856" s="324"/>
      <c r="H856" s="324"/>
      <c r="I856" s="379"/>
      <c r="J856" s="379"/>
      <c r="K856" s="455"/>
      <c r="L856" s="455"/>
      <c r="M856" s="455"/>
      <c r="N856" s="455"/>
      <c r="O856" s="455"/>
      <c r="P856" s="455"/>
      <c r="Q856" s="455"/>
      <c r="R856" s="455"/>
      <c r="S856" s="324"/>
    </row>
    <row r="857" spans="1:19">
      <c r="A857" s="18"/>
      <c r="B857" s="19" t="s">
        <v>163</v>
      </c>
      <c r="C857" s="327" t="s">
        <v>8</v>
      </c>
      <c r="D857" s="333">
        <v>3</v>
      </c>
      <c r="E857" s="67"/>
      <c r="F857" s="414">
        <v>3</v>
      </c>
      <c r="G857" s="12"/>
      <c r="H857" s="12"/>
      <c r="I857" s="12"/>
      <c r="J857" s="12"/>
      <c r="K857" s="455"/>
      <c r="L857" s="455"/>
      <c r="M857" s="455"/>
      <c r="N857" s="460"/>
      <c r="O857" s="460"/>
      <c r="P857" s="460"/>
      <c r="Q857" s="455"/>
      <c r="R857" s="455"/>
      <c r="S857" s="12"/>
    </row>
    <row r="858" spans="1:19">
      <c r="A858" s="18"/>
      <c r="B858" s="19" t="s">
        <v>164</v>
      </c>
      <c r="C858" s="327"/>
      <c r="D858" s="333"/>
      <c r="E858" s="62"/>
      <c r="F858" s="408"/>
      <c r="G858" s="324"/>
      <c r="H858" s="324"/>
      <c r="I858" s="379"/>
      <c r="J858" s="379"/>
      <c r="K858" s="455"/>
      <c r="L858" s="455"/>
      <c r="M858" s="455"/>
      <c r="N858" s="455"/>
      <c r="O858" s="455"/>
      <c r="P858" s="455"/>
      <c r="Q858" s="455"/>
      <c r="R858" s="455"/>
      <c r="S858" s="324"/>
    </row>
    <row r="859" spans="1:19">
      <c r="A859" s="18"/>
      <c r="B859" s="19" t="s">
        <v>233</v>
      </c>
      <c r="C859" s="327" t="s">
        <v>8</v>
      </c>
      <c r="D859" s="333">
        <v>1</v>
      </c>
      <c r="E859" s="62"/>
      <c r="F859" s="408">
        <v>1</v>
      </c>
      <c r="G859" s="324"/>
      <c r="H859" s="324"/>
      <c r="I859" s="379"/>
      <c r="J859" s="379"/>
      <c r="K859" s="455"/>
      <c r="L859" s="455"/>
      <c r="M859" s="455"/>
      <c r="N859" s="455"/>
      <c r="O859" s="455"/>
      <c r="P859" s="455"/>
      <c r="Q859" s="455"/>
      <c r="R859" s="455"/>
      <c r="S859" s="324"/>
    </row>
    <row r="860" spans="1:19">
      <c r="A860" s="18"/>
      <c r="B860" s="19" t="s">
        <v>285</v>
      </c>
      <c r="C860" s="327" t="s">
        <v>8</v>
      </c>
      <c r="D860" s="333">
        <v>2</v>
      </c>
      <c r="E860" s="62"/>
      <c r="F860" s="408">
        <v>2</v>
      </c>
      <c r="G860" s="324"/>
      <c r="H860" s="324"/>
      <c r="I860" s="379"/>
      <c r="J860" s="379"/>
      <c r="K860" s="455"/>
      <c r="L860" s="455"/>
      <c r="M860" s="455"/>
      <c r="N860" s="455"/>
      <c r="O860" s="455"/>
      <c r="P860" s="455"/>
      <c r="Q860" s="455"/>
      <c r="R860" s="455"/>
      <c r="S860" s="324"/>
    </row>
    <row r="861" spans="1:19">
      <c r="A861" s="18"/>
      <c r="B861" s="19" t="s">
        <v>286</v>
      </c>
      <c r="C861" s="327" t="s">
        <v>8</v>
      </c>
      <c r="D861" s="333">
        <v>1</v>
      </c>
      <c r="E861" s="72"/>
      <c r="F861" s="423">
        <v>1</v>
      </c>
      <c r="G861" s="44"/>
      <c r="H861" s="44"/>
      <c r="I861" s="44"/>
      <c r="J861" s="44"/>
      <c r="K861" s="469"/>
      <c r="L861" s="469"/>
      <c r="M861" s="469"/>
      <c r="N861" s="469"/>
      <c r="O861" s="469"/>
      <c r="P861" s="469"/>
      <c r="Q861" s="469"/>
      <c r="R861" s="469"/>
      <c r="S861" s="44"/>
    </row>
    <row r="862" spans="1:19">
      <c r="A862" s="18"/>
      <c r="B862" s="19" t="s">
        <v>281</v>
      </c>
      <c r="C862" s="327" t="s">
        <v>8</v>
      </c>
      <c r="D862" s="333">
        <v>2</v>
      </c>
      <c r="E862" s="73"/>
      <c r="F862" s="405">
        <v>2</v>
      </c>
      <c r="G862" s="45"/>
      <c r="H862" s="45"/>
      <c r="I862" s="45"/>
      <c r="J862" s="45"/>
      <c r="K862" s="452"/>
      <c r="L862" s="452"/>
      <c r="M862" s="452"/>
      <c r="N862" s="452"/>
      <c r="O862" s="452"/>
      <c r="P862" s="452"/>
      <c r="Q862" s="452"/>
      <c r="R862" s="452"/>
      <c r="S862" s="45"/>
    </row>
    <row r="863" spans="1:19">
      <c r="A863" s="18"/>
      <c r="B863" s="19" t="s">
        <v>293</v>
      </c>
      <c r="C863" s="327" t="s">
        <v>8</v>
      </c>
      <c r="D863" s="333">
        <v>3</v>
      </c>
      <c r="E863" s="73"/>
      <c r="F863" s="405">
        <v>3</v>
      </c>
      <c r="G863" s="45"/>
      <c r="H863" s="45"/>
      <c r="I863" s="45"/>
      <c r="J863" s="45"/>
      <c r="K863" s="452"/>
      <c r="L863" s="452"/>
      <c r="M863" s="452"/>
      <c r="N863" s="452"/>
      <c r="O863" s="452"/>
      <c r="P863" s="452"/>
      <c r="Q863" s="452"/>
      <c r="R863" s="452"/>
      <c r="S863" s="45"/>
    </row>
    <row r="864" spans="1:19">
      <c r="A864" s="18"/>
      <c r="B864" s="19" t="s">
        <v>168</v>
      </c>
      <c r="C864" s="327" t="s">
        <v>8</v>
      </c>
      <c r="D864" s="333">
        <v>1</v>
      </c>
      <c r="E864" s="62"/>
      <c r="F864" s="408">
        <v>1</v>
      </c>
      <c r="G864" s="324"/>
      <c r="H864" s="324"/>
      <c r="I864" s="379"/>
      <c r="J864" s="379"/>
      <c r="K864" s="455"/>
      <c r="L864" s="455"/>
      <c r="M864" s="455"/>
      <c r="N864" s="455"/>
      <c r="O864" s="455"/>
      <c r="P864" s="455"/>
      <c r="Q864" s="455"/>
      <c r="R864" s="455"/>
      <c r="S864" s="324"/>
    </row>
    <row r="865" spans="1:19">
      <c r="A865" s="18"/>
      <c r="B865" s="19" t="s">
        <v>255</v>
      </c>
      <c r="C865" s="327" t="s">
        <v>8</v>
      </c>
      <c r="D865" s="333">
        <v>2</v>
      </c>
      <c r="E865" s="66"/>
      <c r="F865" s="413">
        <v>2</v>
      </c>
      <c r="G865" s="39"/>
      <c r="H865" s="39"/>
      <c r="I865" s="39"/>
      <c r="J865" s="39"/>
      <c r="K865" s="461"/>
      <c r="L865" s="461"/>
      <c r="M865" s="461"/>
      <c r="N865" s="459"/>
      <c r="O865" s="459"/>
      <c r="P865" s="459"/>
      <c r="Q865" s="461"/>
      <c r="R865" s="461"/>
      <c r="S865" s="39"/>
    </row>
    <row r="866" spans="1:19">
      <c r="A866" s="18"/>
      <c r="B866" s="19" t="s">
        <v>287</v>
      </c>
      <c r="C866" s="327" t="s">
        <v>8</v>
      </c>
      <c r="D866" s="333">
        <v>4</v>
      </c>
      <c r="E866" s="68"/>
      <c r="F866" s="415">
        <v>4</v>
      </c>
      <c r="G866" s="40"/>
      <c r="H866" s="40"/>
      <c r="I866" s="40"/>
      <c r="J866" s="40"/>
      <c r="K866" s="461"/>
      <c r="L866" s="461"/>
      <c r="M866" s="461"/>
      <c r="N866" s="461"/>
      <c r="O866" s="461"/>
      <c r="P866" s="461"/>
      <c r="Q866" s="461"/>
      <c r="R866" s="461"/>
      <c r="S866" s="40"/>
    </row>
    <row r="867" spans="1:19">
      <c r="A867" s="18"/>
      <c r="B867" s="19" t="s">
        <v>288</v>
      </c>
      <c r="C867" s="327" t="s">
        <v>8</v>
      </c>
      <c r="D867" s="333">
        <v>2</v>
      </c>
      <c r="E867" s="68"/>
      <c r="F867" s="415">
        <v>2</v>
      </c>
      <c r="G867" s="40"/>
      <c r="H867" s="40"/>
      <c r="I867" s="40"/>
      <c r="J867" s="40"/>
      <c r="K867" s="461"/>
      <c r="L867" s="461"/>
      <c r="M867" s="461"/>
      <c r="N867" s="461"/>
      <c r="O867" s="461"/>
      <c r="P867" s="461"/>
      <c r="Q867" s="461"/>
      <c r="R867" s="461"/>
      <c r="S867" s="40"/>
    </row>
    <row r="868" spans="1:19">
      <c r="A868" s="18"/>
      <c r="B868" s="19" t="s">
        <v>294</v>
      </c>
      <c r="C868" s="327" t="s">
        <v>8</v>
      </c>
      <c r="D868" s="333">
        <v>4</v>
      </c>
      <c r="E868" s="68"/>
      <c r="F868" s="415">
        <v>4</v>
      </c>
      <c r="G868" s="40"/>
      <c r="H868" s="40"/>
      <c r="I868" s="40"/>
      <c r="J868" s="40"/>
      <c r="K868" s="461"/>
      <c r="L868" s="461"/>
      <c r="M868" s="461"/>
      <c r="N868" s="461"/>
      <c r="O868" s="461"/>
      <c r="P868" s="461"/>
      <c r="Q868" s="461"/>
      <c r="R868" s="461"/>
      <c r="S868" s="40"/>
    </row>
    <row r="869" spans="1:19">
      <c r="A869" s="18"/>
      <c r="B869" s="19" t="s">
        <v>295</v>
      </c>
      <c r="C869" s="327" t="s">
        <v>8</v>
      </c>
      <c r="D869" s="333">
        <v>6</v>
      </c>
      <c r="E869" s="68"/>
      <c r="F869" s="415">
        <v>6</v>
      </c>
      <c r="G869" s="40"/>
      <c r="H869" s="40"/>
      <c r="I869" s="40"/>
      <c r="J869" s="40"/>
      <c r="K869" s="461"/>
      <c r="L869" s="461"/>
      <c r="M869" s="461"/>
      <c r="N869" s="461"/>
      <c r="O869" s="461"/>
      <c r="P869" s="461"/>
      <c r="Q869" s="461"/>
      <c r="R869" s="461"/>
      <c r="S869" s="40"/>
    </row>
    <row r="870" spans="1:19">
      <c r="A870" s="18"/>
      <c r="B870" s="19" t="s">
        <v>289</v>
      </c>
      <c r="C870" s="327" t="s">
        <v>8</v>
      </c>
      <c r="D870" s="333">
        <v>2</v>
      </c>
      <c r="E870" s="68"/>
      <c r="F870" s="415">
        <v>2</v>
      </c>
      <c r="G870" s="40"/>
      <c r="H870" s="40"/>
      <c r="I870" s="40"/>
      <c r="J870" s="40"/>
      <c r="K870" s="461"/>
      <c r="L870" s="461"/>
      <c r="M870" s="461"/>
      <c r="N870" s="461"/>
      <c r="O870" s="461"/>
      <c r="P870" s="461"/>
      <c r="Q870" s="461"/>
      <c r="R870" s="461"/>
      <c r="S870" s="40"/>
    </row>
    <row r="871" spans="1:19">
      <c r="A871" s="18"/>
      <c r="B871" s="19" t="s">
        <v>296</v>
      </c>
      <c r="C871" s="327" t="s">
        <v>8</v>
      </c>
      <c r="D871" s="333">
        <v>16</v>
      </c>
      <c r="E871" s="68"/>
      <c r="F871" s="415">
        <v>16</v>
      </c>
      <c r="G871" s="40"/>
      <c r="H871" s="40"/>
      <c r="I871" s="40"/>
      <c r="J871" s="40"/>
      <c r="K871" s="461"/>
      <c r="L871" s="461"/>
      <c r="M871" s="461"/>
      <c r="N871" s="461"/>
      <c r="O871" s="461"/>
      <c r="P871" s="461"/>
      <c r="Q871" s="461"/>
      <c r="R871" s="461"/>
      <c r="S871" s="40"/>
    </row>
    <row r="872" spans="1:19" ht="30">
      <c r="A872" s="18"/>
      <c r="B872" s="19" t="s">
        <v>297</v>
      </c>
      <c r="C872" s="327" t="s">
        <v>17</v>
      </c>
      <c r="D872" s="333">
        <v>1</v>
      </c>
      <c r="E872" s="68"/>
      <c r="F872" s="415">
        <v>1</v>
      </c>
      <c r="G872" s="40"/>
      <c r="H872" s="40"/>
      <c r="I872" s="40"/>
      <c r="J872" s="40"/>
      <c r="K872" s="461"/>
      <c r="L872" s="461"/>
      <c r="M872" s="461"/>
      <c r="N872" s="461"/>
      <c r="O872" s="461"/>
      <c r="P872" s="461"/>
      <c r="Q872" s="461"/>
      <c r="R872" s="461"/>
      <c r="S872" s="40"/>
    </row>
    <row r="873" spans="1:19" ht="45">
      <c r="A873" s="18"/>
      <c r="B873" s="19" t="s">
        <v>176</v>
      </c>
      <c r="C873" s="327" t="s">
        <v>78</v>
      </c>
      <c r="D873" s="333">
        <v>1</v>
      </c>
      <c r="E873" s="68"/>
      <c r="F873" s="415">
        <v>1</v>
      </c>
      <c r="G873" s="40"/>
      <c r="H873" s="40"/>
      <c r="I873" s="40"/>
      <c r="J873" s="40"/>
      <c r="K873" s="461"/>
      <c r="L873" s="461"/>
      <c r="M873" s="461"/>
      <c r="N873" s="461"/>
      <c r="O873" s="461"/>
      <c r="P873" s="461"/>
      <c r="Q873" s="461"/>
      <c r="R873" s="461"/>
      <c r="S873" s="40"/>
    </row>
    <row r="874" spans="1:19" ht="39.75" customHeight="1">
      <c r="A874" s="18">
        <v>23</v>
      </c>
      <c r="B874" s="19" t="s">
        <v>298</v>
      </c>
      <c r="C874" s="327" t="s">
        <v>7</v>
      </c>
      <c r="D874" s="333">
        <v>1</v>
      </c>
      <c r="E874" s="68"/>
      <c r="F874" s="415">
        <v>1</v>
      </c>
      <c r="G874" s="40"/>
      <c r="H874" s="40"/>
      <c r="I874" s="18" t="s">
        <v>2332</v>
      </c>
      <c r="J874" s="83" t="s">
        <v>2333</v>
      </c>
      <c r="K874" s="461">
        <v>85660620</v>
      </c>
      <c r="L874" s="461">
        <v>2608240</v>
      </c>
      <c r="M874" s="461">
        <v>9863530</v>
      </c>
      <c r="N874" s="480">
        <f>ROUND((K874+L874+M874)*10%,-1)</f>
        <v>9813240</v>
      </c>
      <c r="O874" s="480">
        <f>ROUND((K874+L874+M874+N874)*7%,-1)</f>
        <v>7556190</v>
      </c>
      <c r="P874" s="481">
        <f>K874+L874+M874+N874+O874</f>
        <v>115501820</v>
      </c>
      <c r="Q874" s="439">
        <f>P874*D874</f>
        <v>115501820</v>
      </c>
      <c r="R874" s="439">
        <f>P874*F874</f>
        <v>115501820</v>
      </c>
      <c r="S874" s="40"/>
    </row>
    <row r="875" spans="1:19" ht="45">
      <c r="A875" s="18"/>
      <c r="B875" s="19" t="s">
        <v>283</v>
      </c>
      <c r="C875" s="327" t="s">
        <v>8</v>
      </c>
      <c r="D875" s="333">
        <v>1</v>
      </c>
      <c r="E875" s="68"/>
      <c r="F875" s="415">
        <v>1</v>
      </c>
      <c r="G875" s="40"/>
      <c r="H875" s="40"/>
      <c r="I875" s="40"/>
      <c r="J875" s="40"/>
      <c r="K875" s="461"/>
      <c r="L875" s="461"/>
      <c r="M875" s="461"/>
      <c r="N875" s="461"/>
      <c r="O875" s="461"/>
      <c r="P875" s="461"/>
      <c r="Q875" s="461"/>
      <c r="R875" s="461"/>
      <c r="S875" s="40"/>
    </row>
    <row r="876" spans="1:19">
      <c r="A876" s="18"/>
      <c r="B876" s="19" t="s">
        <v>161</v>
      </c>
      <c r="C876" s="327"/>
      <c r="D876" s="333"/>
      <c r="E876" s="68"/>
      <c r="F876" s="415"/>
      <c r="G876" s="40"/>
      <c r="H876" s="40"/>
      <c r="I876" s="40"/>
      <c r="J876" s="40"/>
      <c r="K876" s="461"/>
      <c r="L876" s="461"/>
      <c r="M876" s="461"/>
      <c r="N876" s="461"/>
      <c r="O876" s="461"/>
      <c r="P876" s="461"/>
      <c r="Q876" s="461"/>
      <c r="R876" s="461"/>
      <c r="S876" s="40"/>
    </row>
    <row r="877" spans="1:19">
      <c r="A877" s="18"/>
      <c r="B877" s="19" t="s">
        <v>299</v>
      </c>
      <c r="C877" s="327" t="s">
        <v>8</v>
      </c>
      <c r="D877" s="333">
        <v>1</v>
      </c>
      <c r="E877" s="71"/>
      <c r="F877" s="422">
        <v>1</v>
      </c>
      <c r="G877" s="43"/>
      <c r="H877" s="43"/>
      <c r="I877" s="43"/>
      <c r="J877" s="43"/>
      <c r="K877" s="923"/>
      <c r="L877" s="923"/>
      <c r="M877" s="923"/>
      <c r="N877" s="468"/>
      <c r="O877" s="468"/>
      <c r="P877" s="468"/>
      <c r="Q877" s="923"/>
      <c r="R877" s="923"/>
      <c r="S877" s="43"/>
    </row>
    <row r="878" spans="1:19">
      <c r="A878" s="18"/>
      <c r="B878" s="19" t="s">
        <v>24</v>
      </c>
      <c r="C878" s="327" t="s">
        <v>8</v>
      </c>
      <c r="D878" s="333">
        <v>3</v>
      </c>
      <c r="E878" s="66"/>
      <c r="F878" s="413">
        <v>3</v>
      </c>
      <c r="G878" s="39"/>
      <c r="H878" s="39"/>
      <c r="I878" s="39"/>
      <c r="J878" s="39"/>
      <c r="K878" s="461"/>
      <c r="L878" s="461"/>
      <c r="M878" s="461"/>
      <c r="N878" s="459"/>
      <c r="O878" s="459"/>
      <c r="P878" s="459"/>
      <c r="Q878" s="461"/>
      <c r="R878" s="461"/>
      <c r="S878" s="39"/>
    </row>
    <row r="879" spans="1:19">
      <c r="A879" s="18"/>
      <c r="B879" s="19" t="s">
        <v>163</v>
      </c>
      <c r="C879" s="327" t="s">
        <v>8</v>
      </c>
      <c r="D879" s="333">
        <v>3</v>
      </c>
      <c r="E879" s="62"/>
      <c r="F879" s="408">
        <v>3</v>
      </c>
      <c r="G879" s="324"/>
      <c r="H879" s="324"/>
      <c r="I879" s="379"/>
      <c r="J879" s="379"/>
      <c r="K879" s="455"/>
      <c r="L879" s="455"/>
      <c r="M879" s="455"/>
      <c r="N879" s="455"/>
      <c r="O879" s="455"/>
      <c r="P879" s="455"/>
      <c r="Q879" s="455"/>
      <c r="R879" s="455"/>
      <c r="S879" s="324"/>
    </row>
    <row r="880" spans="1:19">
      <c r="A880" s="18"/>
      <c r="B880" s="19" t="s">
        <v>164</v>
      </c>
      <c r="C880" s="327"/>
      <c r="D880" s="333"/>
      <c r="E880" s="67"/>
      <c r="F880" s="414"/>
      <c r="G880" s="12"/>
      <c r="H880" s="12"/>
      <c r="I880" s="12"/>
      <c r="J880" s="12"/>
      <c r="K880" s="455"/>
      <c r="L880" s="455"/>
      <c r="M880" s="455"/>
      <c r="N880" s="460"/>
      <c r="O880" s="460"/>
      <c r="P880" s="460"/>
      <c r="Q880" s="455"/>
      <c r="R880" s="455"/>
      <c r="S880" s="12"/>
    </row>
    <row r="881" spans="1:19">
      <c r="A881" s="18"/>
      <c r="B881" s="19" t="s">
        <v>300</v>
      </c>
      <c r="C881" s="327" t="s">
        <v>8</v>
      </c>
      <c r="D881" s="333">
        <v>1</v>
      </c>
      <c r="E881" s="62"/>
      <c r="F881" s="408">
        <v>1</v>
      </c>
      <c r="G881" s="324"/>
      <c r="H881" s="324"/>
      <c r="I881" s="379"/>
      <c r="J881" s="379"/>
      <c r="K881" s="455"/>
      <c r="L881" s="455"/>
      <c r="M881" s="455"/>
      <c r="N881" s="455"/>
      <c r="O881" s="455"/>
      <c r="P881" s="455"/>
      <c r="Q881" s="455"/>
      <c r="R881" s="455"/>
      <c r="S881" s="324"/>
    </row>
    <row r="882" spans="1:19">
      <c r="A882" s="18"/>
      <c r="B882" s="19" t="s">
        <v>301</v>
      </c>
      <c r="C882" s="327" t="s">
        <v>8</v>
      </c>
      <c r="D882" s="333">
        <v>2</v>
      </c>
      <c r="E882" s="62"/>
      <c r="F882" s="408">
        <v>2</v>
      </c>
      <c r="G882" s="324"/>
      <c r="H882" s="324"/>
      <c r="I882" s="379"/>
      <c r="J882" s="379"/>
      <c r="K882" s="455"/>
      <c r="L882" s="455"/>
      <c r="M882" s="455"/>
      <c r="N882" s="455"/>
      <c r="O882" s="455"/>
      <c r="P882" s="455"/>
      <c r="Q882" s="455"/>
      <c r="R882" s="455"/>
      <c r="S882" s="324"/>
    </row>
    <row r="883" spans="1:19">
      <c r="A883" s="18"/>
      <c r="B883" s="19" t="s">
        <v>233</v>
      </c>
      <c r="C883" s="327" t="s">
        <v>8</v>
      </c>
      <c r="D883" s="333">
        <v>4</v>
      </c>
      <c r="E883" s="62"/>
      <c r="F883" s="408">
        <v>4</v>
      </c>
      <c r="G883" s="324"/>
      <c r="H883" s="324"/>
      <c r="I883" s="379"/>
      <c r="J883" s="379"/>
      <c r="K883" s="455"/>
      <c r="L883" s="455"/>
      <c r="M883" s="455"/>
      <c r="N883" s="455"/>
      <c r="O883" s="455"/>
      <c r="P883" s="455"/>
      <c r="Q883" s="455"/>
      <c r="R883" s="455"/>
      <c r="S883" s="324"/>
    </row>
    <row r="884" spans="1:19">
      <c r="A884" s="18"/>
      <c r="B884" s="19" t="s">
        <v>168</v>
      </c>
      <c r="C884" s="327" t="s">
        <v>8</v>
      </c>
      <c r="D884" s="333">
        <v>1</v>
      </c>
      <c r="E884" s="72"/>
      <c r="F884" s="423">
        <v>1</v>
      </c>
      <c r="G884" s="44"/>
      <c r="H884" s="44"/>
      <c r="I884" s="44"/>
      <c r="J884" s="44"/>
      <c r="K884" s="469"/>
      <c r="L884" s="469"/>
      <c r="M884" s="469"/>
      <c r="N884" s="469"/>
      <c r="O884" s="469"/>
      <c r="P884" s="469"/>
      <c r="Q884" s="469"/>
      <c r="R884" s="469"/>
      <c r="S884" s="44"/>
    </row>
    <row r="885" spans="1:19">
      <c r="A885" s="18"/>
      <c r="B885" s="19" t="s">
        <v>285</v>
      </c>
      <c r="C885" s="327" t="s">
        <v>8</v>
      </c>
      <c r="D885" s="333">
        <v>5</v>
      </c>
      <c r="E885" s="73"/>
      <c r="F885" s="405">
        <v>5</v>
      </c>
      <c r="G885" s="45"/>
      <c r="H885" s="45"/>
      <c r="I885" s="45"/>
      <c r="J885" s="45"/>
      <c r="K885" s="452"/>
      <c r="L885" s="452"/>
      <c r="M885" s="452"/>
      <c r="N885" s="452"/>
      <c r="O885" s="452"/>
      <c r="P885" s="452"/>
      <c r="Q885" s="452"/>
      <c r="R885" s="452"/>
      <c r="S885" s="45"/>
    </row>
    <row r="886" spans="1:19">
      <c r="A886" s="18"/>
      <c r="B886" s="19" t="s">
        <v>286</v>
      </c>
      <c r="C886" s="327" t="s">
        <v>8</v>
      </c>
      <c r="D886" s="333">
        <v>1</v>
      </c>
      <c r="E886" s="73"/>
      <c r="F886" s="405">
        <v>1</v>
      </c>
      <c r="G886" s="45"/>
      <c r="H886" s="45"/>
      <c r="I886" s="45"/>
      <c r="J886" s="45"/>
      <c r="K886" s="452"/>
      <c r="L886" s="452"/>
      <c r="M886" s="452"/>
      <c r="N886" s="452"/>
      <c r="O886" s="452"/>
      <c r="P886" s="452"/>
      <c r="Q886" s="452"/>
      <c r="R886" s="452"/>
      <c r="S886" s="45"/>
    </row>
    <row r="887" spans="1:19">
      <c r="A887" s="18"/>
      <c r="B887" s="19" t="s">
        <v>293</v>
      </c>
      <c r="C887" s="327" t="s">
        <v>8</v>
      </c>
      <c r="D887" s="333">
        <v>4</v>
      </c>
      <c r="E887" s="62"/>
      <c r="F887" s="408">
        <v>4</v>
      </c>
      <c r="G887" s="324"/>
      <c r="H887" s="324"/>
      <c r="I887" s="379"/>
      <c r="J887" s="379"/>
      <c r="K887" s="455"/>
      <c r="L887" s="455"/>
      <c r="M887" s="455"/>
      <c r="N887" s="455"/>
      <c r="O887" s="455"/>
      <c r="P887" s="455"/>
      <c r="Q887" s="455"/>
      <c r="R887" s="455"/>
      <c r="S887" s="324"/>
    </row>
    <row r="888" spans="1:19">
      <c r="A888" s="18"/>
      <c r="B888" s="19" t="s">
        <v>302</v>
      </c>
      <c r="C888" s="327" t="s">
        <v>8</v>
      </c>
      <c r="D888" s="333">
        <v>2</v>
      </c>
      <c r="E888" s="68"/>
      <c r="F888" s="415">
        <v>2</v>
      </c>
      <c r="G888" s="40"/>
      <c r="H888" s="40"/>
      <c r="I888" s="40"/>
      <c r="J888" s="40"/>
      <c r="K888" s="461"/>
      <c r="L888" s="461"/>
      <c r="M888" s="461"/>
      <c r="N888" s="461"/>
      <c r="O888" s="461"/>
      <c r="P888" s="461"/>
      <c r="Q888" s="461"/>
      <c r="R888" s="461"/>
      <c r="S888" s="40"/>
    </row>
    <row r="889" spans="1:19">
      <c r="A889" s="18"/>
      <c r="B889" s="19" t="s">
        <v>303</v>
      </c>
      <c r="C889" s="327" t="s">
        <v>8</v>
      </c>
      <c r="D889" s="333">
        <v>4</v>
      </c>
      <c r="E889" s="68"/>
      <c r="F889" s="415">
        <v>4</v>
      </c>
      <c r="G889" s="40"/>
      <c r="H889" s="40"/>
      <c r="I889" s="40"/>
      <c r="J889" s="40"/>
      <c r="K889" s="461"/>
      <c r="L889" s="461"/>
      <c r="M889" s="461"/>
      <c r="N889" s="461"/>
      <c r="O889" s="461"/>
      <c r="P889" s="461"/>
      <c r="Q889" s="461"/>
      <c r="R889" s="461"/>
      <c r="S889" s="40"/>
    </row>
    <row r="890" spans="1:19">
      <c r="A890" s="18"/>
      <c r="B890" s="19" t="s">
        <v>255</v>
      </c>
      <c r="C890" s="327" t="s">
        <v>8</v>
      </c>
      <c r="D890" s="333">
        <v>8</v>
      </c>
      <c r="E890" s="68"/>
      <c r="F890" s="415">
        <v>8</v>
      </c>
      <c r="G890" s="40"/>
      <c r="H890" s="40"/>
      <c r="I890" s="40"/>
      <c r="J890" s="40"/>
      <c r="K890" s="461"/>
      <c r="L890" s="461"/>
      <c r="M890" s="461"/>
      <c r="N890" s="461"/>
      <c r="O890" s="461"/>
      <c r="P890" s="461"/>
      <c r="Q890" s="461"/>
      <c r="R890" s="461"/>
      <c r="S890" s="40"/>
    </row>
    <row r="891" spans="1:19">
      <c r="A891" s="18"/>
      <c r="B891" s="19" t="s">
        <v>287</v>
      </c>
      <c r="C891" s="327" t="s">
        <v>8</v>
      </c>
      <c r="D891" s="333">
        <v>10</v>
      </c>
      <c r="E891" s="68"/>
      <c r="F891" s="415">
        <v>10</v>
      </c>
      <c r="G891" s="40"/>
      <c r="H891" s="40"/>
      <c r="I891" s="40"/>
      <c r="J891" s="40"/>
      <c r="K891" s="461"/>
      <c r="L891" s="461"/>
      <c r="M891" s="461"/>
      <c r="N891" s="461"/>
      <c r="O891" s="461"/>
      <c r="P891" s="461"/>
      <c r="Q891" s="461"/>
      <c r="R891" s="461"/>
      <c r="S891" s="40"/>
    </row>
    <row r="892" spans="1:19">
      <c r="A892" s="18"/>
      <c r="B892" s="19" t="s">
        <v>288</v>
      </c>
      <c r="C892" s="327" t="s">
        <v>8</v>
      </c>
      <c r="D892" s="333">
        <v>2</v>
      </c>
      <c r="E892" s="71"/>
      <c r="F892" s="422">
        <v>2</v>
      </c>
      <c r="G892" s="43"/>
      <c r="H892" s="43"/>
      <c r="I892" s="43"/>
      <c r="J892" s="43"/>
      <c r="K892" s="923"/>
      <c r="L892" s="923"/>
      <c r="M892" s="923"/>
      <c r="N892" s="468"/>
      <c r="O892" s="468"/>
      <c r="P892" s="468"/>
      <c r="Q892" s="923"/>
      <c r="R892" s="923"/>
      <c r="S892" s="43"/>
    </row>
    <row r="893" spans="1:19">
      <c r="A893" s="18"/>
      <c r="B893" s="19" t="s">
        <v>295</v>
      </c>
      <c r="C893" s="327" t="s">
        <v>8</v>
      </c>
      <c r="D893" s="333">
        <v>8</v>
      </c>
      <c r="E893" s="102"/>
      <c r="F893" s="395">
        <v>8</v>
      </c>
      <c r="G893" s="86"/>
      <c r="H893" s="86"/>
      <c r="I893" s="582"/>
      <c r="J893" s="582"/>
      <c r="K893" s="920"/>
      <c r="L893" s="920"/>
      <c r="M893" s="920"/>
      <c r="N893" s="443"/>
      <c r="O893" s="443"/>
      <c r="P893" s="443"/>
      <c r="Q893" s="920"/>
      <c r="R893" s="920"/>
      <c r="S893" s="86"/>
    </row>
    <row r="894" spans="1:19" ht="30">
      <c r="A894" s="18"/>
      <c r="B894" s="19" t="s">
        <v>304</v>
      </c>
      <c r="C894" s="327" t="s">
        <v>17</v>
      </c>
      <c r="D894" s="333">
        <v>1</v>
      </c>
      <c r="E894" s="349"/>
      <c r="F894" s="391">
        <v>1</v>
      </c>
      <c r="G894" s="237"/>
      <c r="H894" s="237"/>
      <c r="I894" s="44"/>
      <c r="J894" s="44"/>
      <c r="K894" s="439"/>
      <c r="L894" s="439"/>
      <c r="M894" s="439"/>
      <c r="N894" s="439"/>
      <c r="O894" s="439"/>
      <c r="P894" s="439"/>
      <c r="Q894" s="439"/>
      <c r="R894" s="439"/>
      <c r="S894" s="237"/>
    </row>
    <row r="895" spans="1:19" ht="45">
      <c r="A895" s="18"/>
      <c r="B895" s="19" t="s">
        <v>176</v>
      </c>
      <c r="C895" s="327" t="s">
        <v>78</v>
      </c>
      <c r="D895" s="333">
        <v>1</v>
      </c>
      <c r="E895" s="349"/>
      <c r="F895" s="391">
        <v>1</v>
      </c>
      <c r="G895" s="237"/>
      <c r="H895" s="237"/>
      <c r="I895" s="44"/>
      <c r="J895" s="44"/>
      <c r="K895" s="439"/>
      <c r="L895" s="439"/>
      <c r="M895" s="439"/>
      <c r="N895" s="439"/>
      <c r="O895" s="439"/>
      <c r="P895" s="439"/>
      <c r="Q895" s="439"/>
      <c r="R895" s="439"/>
      <c r="S895" s="237"/>
    </row>
    <row r="896" spans="1:19" ht="45" customHeight="1">
      <c r="A896" s="18">
        <v>24</v>
      </c>
      <c r="B896" s="19" t="s">
        <v>305</v>
      </c>
      <c r="C896" s="327" t="s">
        <v>7</v>
      </c>
      <c r="D896" s="333">
        <v>1</v>
      </c>
      <c r="E896" s="349"/>
      <c r="F896" s="391">
        <v>1</v>
      </c>
      <c r="G896" s="237"/>
      <c r="H896" s="237"/>
      <c r="I896" s="18" t="s">
        <v>2332</v>
      </c>
      <c r="J896" s="83" t="s">
        <v>2333</v>
      </c>
      <c r="K896" s="439">
        <v>57855420</v>
      </c>
      <c r="L896" s="439">
        <v>1244620</v>
      </c>
      <c r="M896" s="439">
        <v>7767900</v>
      </c>
      <c r="N896" s="480">
        <f>ROUND((K896+L896+M896)*10%,-1)</f>
        <v>6686790</v>
      </c>
      <c r="O896" s="480">
        <f>ROUND((K896+L896+M896+N896)*7%,-1)</f>
        <v>5148830</v>
      </c>
      <c r="P896" s="481">
        <f>K896+L896+M896+N896+O896</f>
        <v>78703560</v>
      </c>
      <c r="Q896" s="439">
        <f>P896*D896</f>
        <v>78703560</v>
      </c>
      <c r="R896" s="439">
        <f>P896*F896</f>
        <v>78703560</v>
      </c>
      <c r="S896" s="237"/>
    </row>
    <row r="897" spans="1:19" ht="45">
      <c r="A897" s="18"/>
      <c r="B897" s="19" t="s">
        <v>283</v>
      </c>
      <c r="C897" s="327" t="s">
        <v>8</v>
      </c>
      <c r="D897" s="333">
        <v>1</v>
      </c>
      <c r="E897" s="349"/>
      <c r="F897" s="391">
        <v>1</v>
      </c>
      <c r="G897" s="237"/>
      <c r="H897" s="237"/>
      <c r="I897" s="44"/>
      <c r="J897" s="44"/>
      <c r="K897" s="439"/>
      <c r="L897" s="439"/>
      <c r="M897" s="439"/>
      <c r="N897" s="439"/>
      <c r="O897" s="439"/>
      <c r="P897" s="439"/>
      <c r="Q897" s="439"/>
      <c r="R897" s="439"/>
      <c r="S897" s="237"/>
    </row>
    <row r="898" spans="1:19">
      <c r="A898" s="18"/>
      <c r="B898" s="19" t="s">
        <v>306</v>
      </c>
      <c r="C898" s="327" t="s">
        <v>8</v>
      </c>
      <c r="D898" s="333">
        <v>3</v>
      </c>
      <c r="E898" s="349"/>
      <c r="F898" s="391">
        <v>3</v>
      </c>
      <c r="G898" s="237"/>
      <c r="H898" s="237"/>
      <c r="I898" s="44"/>
      <c r="J898" s="44"/>
      <c r="K898" s="439"/>
      <c r="L898" s="439"/>
      <c r="M898" s="439"/>
      <c r="N898" s="439"/>
      <c r="O898" s="439"/>
      <c r="P898" s="439"/>
      <c r="Q898" s="439"/>
      <c r="R898" s="439"/>
      <c r="S898" s="237"/>
    </row>
    <row r="899" spans="1:19">
      <c r="A899" s="18"/>
      <c r="B899" s="19" t="s">
        <v>289</v>
      </c>
      <c r="C899" s="327" t="s">
        <v>8</v>
      </c>
      <c r="D899" s="333">
        <v>4</v>
      </c>
      <c r="E899" s="349"/>
      <c r="F899" s="391">
        <v>4</v>
      </c>
      <c r="G899" s="237"/>
      <c r="H899" s="237"/>
      <c r="I899" s="44"/>
      <c r="J899" s="44"/>
      <c r="K899" s="439"/>
      <c r="L899" s="439"/>
      <c r="M899" s="439"/>
      <c r="N899" s="439"/>
      <c r="O899" s="439"/>
      <c r="P899" s="439"/>
      <c r="Q899" s="439"/>
      <c r="R899" s="439"/>
      <c r="S899" s="237"/>
    </row>
    <row r="900" spans="1:19">
      <c r="A900" s="18"/>
      <c r="B900" s="19" t="s">
        <v>290</v>
      </c>
      <c r="C900" s="327" t="s">
        <v>8</v>
      </c>
      <c r="D900" s="333">
        <v>6</v>
      </c>
      <c r="E900" s="349"/>
      <c r="F900" s="391">
        <v>6</v>
      </c>
      <c r="G900" s="237"/>
      <c r="H900" s="237"/>
      <c r="I900" s="44"/>
      <c r="J900" s="44"/>
      <c r="K900" s="439"/>
      <c r="L900" s="439"/>
      <c r="M900" s="439"/>
      <c r="N900" s="439"/>
      <c r="O900" s="439"/>
      <c r="P900" s="439"/>
      <c r="Q900" s="439"/>
      <c r="R900" s="439"/>
      <c r="S900" s="237"/>
    </row>
    <row r="901" spans="1:19">
      <c r="A901" s="18"/>
      <c r="B901" s="19" t="s">
        <v>296</v>
      </c>
      <c r="C901" s="327" t="s">
        <v>8</v>
      </c>
      <c r="D901" s="333">
        <v>4</v>
      </c>
      <c r="E901" s="349"/>
      <c r="F901" s="391">
        <v>4</v>
      </c>
      <c r="G901" s="237"/>
      <c r="H901" s="237"/>
      <c r="I901" s="44"/>
      <c r="J901" s="44"/>
      <c r="K901" s="439"/>
      <c r="L901" s="439"/>
      <c r="M901" s="439"/>
      <c r="N901" s="439"/>
      <c r="O901" s="439"/>
      <c r="P901" s="439"/>
      <c r="Q901" s="439"/>
      <c r="R901" s="439"/>
      <c r="S901" s="237"/>
    </row>
    <row r="902" spans="1:19" ht="33.75" customHeight="1">
      <c r="A902" s="18">
        <v>25</v>
      </c>
      <c r="B902" s="19" t="s">
        <v>307</v>
      </c>
      <c r="C902" s="327" t="s">
        <v>7</v>
      </c>
      <c r="D902" s="333">
        <v>1</v>
      </c>
      <c r="E902" s="349"/>
      <c r="F902" s="391">
        <v>1</v>
      </c>
      <c r="G902" s="237"/>
      <c r="H902" s="237"/>
      <c r="I902" s="18" t="s">
        <v>2332</v>
      </c>
      <c r="J902" s="83" t="s">
        <v>2333</v>
      </c>
      <c r="K902" s="439">
        <v>56675280</v>
      </c>
      <c r="L902" s="439">
        <v>1583020</v>
      </c>
      <c r="M902" s="439">
        <v>7767900</v>
      </c>
      <c r="N902" s="480">
        <f>ROUND((K902+L902+M902)*10%,-1)</f>
        <v>6602620</v>
      </c>
      <c r="O902" s="480">
        <f>ROUND((K902+L902+M902+N902)*7%,-1)</f>
        <v>5084020</v>
      </c>
      <c r="P902" s="481">
        <f>K902+L902+M902+N902+O902</f>
        <v>77712840</v>
      </c>
      <c r="Q902" s="439">
        <f>P902*D902</f>
        <v>77712840</v>
      </c>
      <c r="R902" s="439">
        <f>P902*F902</f>
        <v>77712840</v>
      </c>
      <c r="S902" s="237"/>
    </row>
    <row r="903" spans="1:19" ht="45">
      <c r="A903" s="18"/>
      <c r="B903" s="19" t="s">
        <v>283</v>
      </c>
      <c r="C903" s="327" t="s">
        <v>8</v>
      </c>
      <c r="D903" s="333">
        <v>1</v>
      </c>
      <c r="E903" s="349"/>
      <c r="F903" s="391">
        <v>1</v>
      </c>
      <c r="G903" s="237"/>
      <c r="H903" s="237"/>
      <c r="I903" s="44"/>
      <c r="J903" s="44"/>
      <c r="K903" s="439"/>
      <c r="L903" s="439"/>
      <c r="M903" s="439"/>
      <c r="N903" s="439"/>
      <c r="O903" s="439"/>
      <c r="P903" s="439"/>
      <c r="Q903" s="439"/>
      <c r="R903" s="439"/>
      <c r="S903" s="237"/>
    </row>
    <row r="904" spans="1:19">
      <c r="A904" s="18"/>
      <c r="B904" s="19" t="s">
        <v>161</v>
      </c>
      <c r="C904" s="327"/>
      <c r="D904" s="333"/>
      <c r="E904" s="349"/>
      <c r="F904" s="391"/>
      <c r="G904" s="237"/>
      <c r="H904" s="237"/>
      <c r="I904" s="44"/>
      <c r="J904" s="44"/>
      <c r="K904" s="439"/>
      <c r="L904" s="439"/>
      <c r="M904" s="439"/>
      <c r="N904" s="439"/>
      <c r="O904" s="439"/>
      <c r="P904" s="439"/>
      <c r="Q904" s="439"/>
      <c r="R904" s="439"/>
      <c r="S904" s="237"/>
    </row>
    <row r="905" spans="1:19">
      <c r="A905" s="18"/>
      <c r="B905" s="19" t="s">
        <v>284</v>
      </c>
      <c r="C905" s="327" t="s">
        <v>8</v>
      </c>
      <c r="D905" s="333">
        <v>1</v>
      </c>
      <c r="E905" s="349"/>
      <c r="F905" s="391">
        <v>1</v>
      </c>
      <c r="G905" s="237"/>
      <c r="H905" s="237"/>
      <c r="I905" s="44"/>
      <c r="J905" s="44"/>
      <c r="K905" s="439"/>
      <c r="L905" s="439"/>
      <c r="M905" s="439"/>
      <c r="N905" s="439"/>
      <c r="O905" s="439"/>
      <c r="P905" s="439"/>
      <c r="Q905" s="439"/>
      <c r="R905" s="439"/>
      <c r="S905" s="237"/>
    </row>
    <row r="906" spans="1:19">
      <c r="A906" s="18"/>
      <c r="B906" s="19" t="s">
        <v>24</v>
      </c>
      <c r="C906" s="327" t="s">
        <v>8</v>
      </c>
      <c r="D906" s="333">
        <v>3</v>
      </c>
      <c r="E906" s="349"/>
      <c r="F906" s="391">
        <v>3</v>
      </c>
      <c r="G906" s="237"/>
      <c r="H906" s="237"/>
      <c r="I906" s="44"/>
      <c r="J906" s="44"/>
      <c r="K906" s="439"/>
      <c r="L906" s="439"/>
      <c r="M906" s="439"/>
      <c r="N906" s="439"/>
      <c r="O906" s="439"/>
      <c r="P906" s="439"/>
      <c r="Q906" s="439"/>
      <c r="R906" s="439"/>
      <c r="S906" s="237"/>
    </row>
    <row r="907" spans="1:19">
      <c r="A907" s="18"/>
      <c r="B907" s="19" t="s">
        <v>163</v>
      </c>
      <c r="C907" s="327" t="s">
        <v>8</v>
      </c>
      <c r="D907" s="333">
        <v>3</v>
      </c>
      <c r="E907" s="349"/>
      <c r="F907" s="391">
        <v>3</v>
      </c>
      <c r="G907" s="237"/>
      <c r="H907" s="237"/>
      <c r="I907" s="44"/>
      <c r="J907" s="44"/>
      <c r="K907" s="439"/>
      <c r="L907" s="439"/>
      <c r="M907" s="439"/>
      <c r="N907" s="439"/>
      <c r="O907" s="439"/>
      <c r="P907" s="439"/>
      <c r="Q907" s="439"/>
      <c r="R907" s="439"/>
      <c r="S907" s="237"/>
    </row>
    <row r="908" spans="1:19">
      <c r="A908" s="18"/>
      <c r="B908" s="19" t="s">
        <v>164</v>
      </c>
      <c r="C908" s="327"/>
      <c r="D908" s="333"/>
      <c r="E908" s="349"/>
      <c r="F908" s="391"/>
      <c r="G908" s="237"/>
      <c r="H908" s="237"/>
      <c r="I908" s="44"/>
      <c r="J908" s="44"/>
      <c r="K908" s="439"/>
      <c r="L908" s="439"/>
      <c r="M908" s="439"/>
      <c r="N908" s="439"/>
      <c r="O908" s="439"/>
      <c r="P908" s="439"/>
      <c r="Q908" s="439"/>
      <c r="R908" s="439"/>
      <c r="S908" s="237"/>
    </row>
    <row r="909" spans="1:19">
      <c r="A909" s="18"/>
      <c r="B909" s="19" t="s">
        <v>233</v>
      </c>
      <c r="C909" s="327" t="s">
        <v>8</v>
      </c>
      <c r="D909" s="333">
        <v>1</v>
      </c>
      <c r="E909" s="349"/>
      <c r="F909" s="391">
        <v>1</v>
      </c>
      <c r="G909" s="237"/>
      <c r="H909" s="237"/>
      <c r="I909" s="44"/>
      <c r="J909" s="44"/>
      <c r="K909" s="439"/>
      <c r="L909" s="439"/>
      <c r="M909" s="439"/>
      <c r="N909" s="439"/>
      <c r="O909" s="439"/>
      <c r="P909" s="439"/>
      <c r="Q909" s="439"/>
      <c r="R909" s="439"/>
      <c r="S909" s="237"/>
    </row>
    <row r="910" spans="1:19">
      <c r="A910" s="18"/>
      <c r="B910" s="19" t="s">
        <v>168</v>
      </c>
      <c r="C910" s="327" t="s">
        <v>8</v>
      </c>
      <c r="D910" s="333">
        <v>1</v>
      </c>
      <c r="E910" s="349"/>
      <c r="F910" s="391">
        <v>1</v>
      </c>
      <c r="G910" s="237"/>
      <c r="H910" s="237"/>
      <c r="I910" s="44"/>
      <c r="J910" s="44"/>
      <c r="K910" s="439"/>
      <c r="L910" s="439"/>
      <c r="M910" s="439"/>
      <c r="N910" s="439"/>
      <c r="O910" s="439"/>
      <c r="P910" s="439"/>
      <c r="Q910" s="439"/>
      <c r="R910" s="439"/>
      <c r="S910" s="237"/>
    </row>
    <row r="911" spans="1:19">
      <c r="A911" s="18"/>
      <c r="B911" s="19" t="s">
        <v>285</v>
      </c>
      <c r="C911" s="327" t="s">
        <v>8</v>
      </c>
      <c r="D911" s="333">
        <v>3</v>
      </c>
      <c r="E911" s="349"/>
      <c r="F911" s="391">
        <v>3</v>
      </c>
      <c r="G911" s="237"/>
      <c r="H911" s="237"/>
      <c r="I911" s="44"/>
      <c r="J911" s="44"/>
      <c r="K911" s="439"/>
      <c r="L911" s="439"/>
      <c r="M911" s="439"/>
      <c r="N911" s="439"/>
      <c r="O911" s="439"/>
      <c r="P911" s="439"/>
      <c r="Q911" s="439"/>
      <c r="R911" s="439"/>
      <c r="S911" s="237"/>
    </row>
    <row r="912" spans="1:19">
      <c r="A912" s="18"/>
      <c r="B912" s="19" t="s">
        <v>281</v>
      </c>
      <c r="C912" s="327" t="s">
        <v>8</v>
      </c>
      <c r="D912" s="333">
        <v>4</v>
      </c>
      <c r="E912" s="349"/>
      <c r="F912" s="391">
        <v>4</v>
      </c>
      <c r="G912" s="237"/>
      <c r="H912" s="237"/>
      <c r="I912" s="44"/>
      <c r="J912" s="44"/>
      <c r="K912" s="439"/>
      <c r="L912" s="439"/>
      <c r="M912" s="439"/>
      <c r="N912" s="439"/>
      <c r="O912" s="439"/>
      <c r="P912" s="439"/>
      <c r="Q912" s="439"/>
      <c r="R912" s="439"/>
      <c r="S912" s="237"/>
    </row>
    <row r="913" spans="1:19">
      <c r="A913" s="18"/>
      <c r="B913" s="19" t="s">
        <v>293</v>
      </c>
      <c r="C913" s="327" t="s">
        <v>8</v>
      </c>
      <c r="D913" s="333">
        <v>5</v>
      </c>
      <c r="E913" s="349"/>
      <c r="F913" s="391">
        <v>5</v>
      </c>
      <c r="G913" s="237"/>
      <c r="H913" s="237"/>
      <c r="I913" s="44"/>
      <c r="J913" s="44"/>
      <c r="K913" s="439"/>
      <c r="L913" s="439"/>
      <c r="M913" s="439"/>
      <c r="N913" s="439"/>
      <c r="O913" s="439"/>
      <c r="P913" s="439"/>
      <c r="Q913" s="439"/>
      <c r="R913" s="439"/>
      <c r="S913" s="237"/>
    </row>
    <row r="914" spans="1:19">
      <c r="A914" s="18"/>
      <c r="B914" s="19" t="s">
        <v>255</v>
      </c>
      <c r="C914" s="327" t="s">
        <v>8</v>
      </c>
      <c r="D914" s="333">
        <v>2</v>
      </c>
      <c r="E914" s="349"/>
      <c r="F914" s="391">
        <v>2</v>
      </c>
      <c r="G914" s="237"/>
      <c r="H914" s="237"/>
      <c r="I914" s="44"/>
      <c r="J914" s="44"/>
      <c r="K914" s="439"/>
      <c r="L914" s="439"/>
      <c r="M914" s="439"/>
      <c r="N914" s="439"/>
      <c r="O914" s="439"/>
      <c r="P914" s="439"/>
      <c r="Q914" s="439"/>
      <c r="R914" s="439"/>
      <c r="S914" s="237"/>
    </row>
    <row r="915" spans="1:19">
      <c r="A915" s="18"/>
      <c r="B915" s="19" t="s">
        <v>287</v>
      </c>
      <c r="C915" s="327" t="s">
        <v>8</v>
      </c>
      <c r="D915" s="333">
        <v>8</v>
      </c>
      <c r="E915" s="349"/>
      <c r="F915" s="391">
        <v>8</v>
      </c>
      <c r="G915" s="237"/>
      <c r="H915" s="237"/>
      <c r="I915" s="44"/>
      <c r="J915" s="44"/>
      <c r="K915" s="439"/>
      <c r="L915" s="439"/>
      <c r="M915" s="439"/>
      <c r="N915" s="439"/>
      <c r="O915" s="439"/>
      <c r="P915" s="439"/>
      <c r="Q915" s="439"/>
      <c r="R915" s="439"/>
      <c r="S915" s="237"/>
    </row>
    <row r="916" spans="1:19">
      <c r="A916" s="18"/>
      <c r="B916" s="19" t="s">
        <v>294</v>
      </c>
      <c r="C916" s="327" t="s">
        <v>8</v>
      </c>
      <c r="D916" s="333">
        <v>8</v>
      </c>
      <c r="E916" s="349"/>
      <c r="F916" s="391">
        <v>8</v>
      </c>
      <c r="G916" s="237"/>
      <c r="H916" s="237"/>
      <c r="I916" s="44"/>
      <c r="J916" s="44"/>
      <c r="K916" s="439"/>
      <c r="L916" s="439"/>
      <c r="M916" s="439"/>
      <c r="N916" s="439"/>
      <c r="O916" s="439"/>
      <c r="P916" s="439"/>
      <c r="Q916" s="439"/>
      <c r="R916" s="439"/>
      <c r="S916" s="237"/>
    </row>
    <row r="917" spans="1:19">
      <c r="A917" s="18"/>
      <c r="B917" s="19" t="s">
        <v>295</v>
      </c>
      <c r="C917" s="327" t="s">
        <v>8</v>
      </c>
      <c r="D917" s="333">
        <v>12</v>
      </c>
      <c r="E917" s="349"/>
      <c r="F917" s="391">
        <v>12</v>
      </c>
      <c r="G917" s="237"/>
      <c r="H917" s="237"/>
      <c r="I917" s="44"/>
      <c r="J917" s="44"/>
      <c r="K917" s="439"/>
      <c r="L917" s="439"/>
      <c r="M917" s="439"/>
      <c r="N917" s="439"/>
      <c r="O917" s="439"/>
      <c r="P917" s="439"/>
      <c r="Q917" s="439"/>
      <c r="R917" s="439"/>
      <c r="S917" s="237"/>
    </row>
    <row r="918" spans="1:19">
      <c r="A918" s="18"/>
      <c r="B918" s="19" t="s">
        <v>289</v>
      </c>
      <c r="C918" s="327" t="s">
        <v>8</v>
      </c>
      <c r="D918" s="333">
        <v>1</v>
      </c>
      <c r="E918" s="349"/>
      <c r="F918" s="391">
        <v>1</v>
      </c>
      <c r="G918" s="237"/>
      <c r="H918" s="237"/>
      <c r="I918" s="44"/>
      <c r="J918" s="44"/>
      <c r="K918" s="439"/>
      <c r="L918" s="439"/>
      <c r="M918" s="439"/>
      <c r="N918" s="439"/>
      <c r="O918" s="439"/>
      <c r="P918" s="439"/>
      <c r="Q918" s="439"/>
      <c r="R918" s="439"/>
      <c r="S918" s="237"/>
    </row>
    <row r="919" spans="1:19">
      <c r="A919" s="18"/>
      <c r="B919" s="19" t="s">
        <v>290</v>
      </c>
      <c r="C919" s="327" t="s">
        <v>8</v>
      </c>
      <c r="D919" s="333">
        <v>3</v>
      </c>
      <c r="E919" s="349"/>
      <c r="F919" s="391">
        <v>3</v>
      </c>
      <c r="G919" s="237"/>
      <c r="H919" s="237"/>
      <c r="I919" s="44"/>
      <c r="J919" s="44"/>
      <c r="K919" s="439"/>
      <c r="L919" s="439"/>
      <c r="M919" s="439"/>
      <c r="N919" s="439"/>
      <c r="O919" s="439"/>
      <c r="P919" s="439"/>
      <c r="Q919" s="439"/>
      <c r="R919" s="439"/>
      <c r="S919" s="237"/>
    </row>
    <row r="920" spans="1:19">
      <c r="A920" s="18"/>
      <c r="B920" s="19" t="s">
        <v>296</v>
      </c>
      <c r="C920" s="327" t="s">
        <v>8</v>
      </c>
      <c r="D920" s="333">
        <v>9</v>
      </c>
      <c r="E920" s="349"/>
      <c r="F920" s="391">
        <v>9</v>
      </c>
      <c r="G920" s="237"/>
      <c r="H920" s="237"/>
      <c r="I920" s="44"/>
      <c r="J920" s="44"/>
      <c r="K920" s="439"/>
      <c r="L920" s="439"/>
      <c r="M920" s="439"/>
      <c r="N920" s="439"/>
      <c r="O920" s="439"/>
      <c r="P920" s="439"/>
      <c r="Q920" s="439"/>
      <c r="R920" s="439"/>
      <c r="S920" s="237"/>
    </row>
    <row r="921" spans="1:19" ht="30">
      <c r="A921" s="18"/>
      <c r="B921" s="19" t="s">
        <v>291</v>
      </c>
      <c r="C921" s="327" t="s">
        <v>17</v>
      </c>
      <c r="D921" s="333">
        <v>1</v>
      </c>
      <c r="E921" s="349"/>
      <c r="F921" s="391">
        <v>1</v>
      </c>
      <c r="G921" s="237"/>
      <c r="H921" s="237"/>
      <c r="I921" s="44"/>
      <c r="J921" s="44"/>
      <c r="K921" s="439"/>
      <c r="L921" s="439"/>
      <c r="M921" s="439"/>
      <c r="N921" s="439"/>
      <c r="O921" s="439"/>
      <c r="P921" s="439"/>
      <c r="Q921" s="439"/>
      <c r="R921" s="439"/>
      <c r="S921" s="237"/>
    </row>
    <row r="922" spans="1:19" ht="45">
      <c r="A922" s="18"/>
      <c r="B922" s="19" t="s">
        <v>176</v>
      </c>
      <c r="C922" s="327" t="s">
        <v>78</v>
      </c>
      <c r="D922" s="333">
        <v>1</v>
      </c>
      <c r="E922" s="349"/>
      <c r="F922" s="391">
        <v>1</v>
      </c>
      <c r="G922" s="237"/>
      <c r="H922" s="237"/>
      <c r="I922" s="44"/>
      <c r="J922" s="44"/>
      <c r="K922" s="439"/>
      <c r="L922" s="439"/>
      <c r="M922" s="439"/>
      <c r="N922" s="439"/>
      <c r="O922" s="439"/>
      <c r="P922" s="439"/>
      <c r="Q922" s="439"/>
      <c r="R922" s="439"/>
      <c r="S922" s="237"/>
    </row>
    <row r="923" spans="1:19" ht="39" customHeight="1">
      <c r="A923" s="18">
        <v>26</v>
      </c>
      <c r="B923" s="19" t="s">
        <v>308</v>
      </c>
      <c r="C923" s="327" t="s">
        <v>7</v>
      </c>
      <c r="D923" s="333">
        <v>1</v>
      </c>
      <c r="E923" s="349"/>
      <c r="F923" s="391">
        <v>1</v>
      </c>
      <c r="G923" s="237"/>
      <c r="H923" s="237"/>
      <c r="I923" s="18" t="s">
        <v>2332</v>
      </c>
      <c r="J923" s="83" t="s">
        <v>2333</v>
      </c>
      <c r="K923" s="439">
        <v>57855420</v>
      </c>
      <c r="L923" s="439">
        <v>897660</v>
      </c>
      <c r="M923" s="439">
        <v>5654120</v>
      </c>
      <c r="N923" s="480">
        <f>ROUND((K923+L923+M923)*10%,-1)</f>
        <v>6440720</v>
      </c>
      <c r="O923" s="480">
        <f>ROUND((K923+L923+M923+N923)*7%,-1)</f>
        <v>4959350</v>
      </c>
      <c r="P923" s="481">
        <f>K923+L923+M923+N923+O923</f>
        <v>75807270</v>
      </c>
      <c r="Q923" s="439">
        <f>P923*D923</f>
        <v>75807270</v>
      </c>
      <c r="R923" s="439">
        <f>P923*F923</f>
        <v>75807270</v>
      </c>
      <c r="S923" s="237"/>
    </row>
    <row r="924" spans="1:19" ht="45">
      <c r="A924" s="18"/>
      <c r="B924" s="19" t="s">
        <v>283</v>
      </c>
      <c r="C924" s="327" t="s">
        <v>8</v>
      </c>
      <c r="D924" s="333">
        <v>1</v>
      </c>
      <c r="E924" s="349"/>
      <c r="F924" s="391">
        <v>1</v>
      </c>
      <c r="G924" s="237"/>
      <c r="H924" s="237"/>
      <c r="I924" s="44"/>
      <c r="J924" s="44"/>
      <c r="K924" s="439"/>
      <c r="L924" s="439"/>
      <c r="M924" s="439"/>
      <c r="N924" s="439"/>
      <c r="O924" s="439"/>
      <c r="P924" s="439"/>
      <c r="Q924" s="439"/>
      <c r="R924" s="439"/>
      <c r="S924" s="237"/>
    </row>
    <row r="925" spans="1:19">
      <c r="A925" s="18"/>
      <c r="B925" s="19" t="s">
        <v>289</v>
      </c>
      <c r="C925" s="327" t="s">
        <v>8</v>
      </c>
      <c r="D925" s="333">
        <v>1</v>
      </c>
      <c r="E925" s="102"/>
      <c r="F925" s="395">
        <v>1</v>
      </c>
      <c r="G925" s="86"/>
      <c r="H925" s="86"/>
      <c r="I925" s="582"/>
      <c r="J925" s="582"/>
      <c r="K925" s="920"/>
      <c r="L925" s="920"/>
      <c r="M925" s="920"/>
      <c r="N925" s="443"/>
      <c r="O925" s="443"/>
      <c r="P925" s="443"/>
      <c r="Q925" s="920"/>
      <c r="R925" s="920"/>
      <c r="S925" s="86"/>
    </row>
    <row r="926" spans="1:19">
      <c r="A926" s="18"/>
      <c r="B926" s="19" t="s">
        <v>290</v>
      </c>
      <c r="C926" s="327" t="s">
        <v>8</v>
      </c>
      <c r="D926" s="333">
        <v>3</v>
      </c>
      <c r="E926" s="354"/>
      <c r="F926" s="425">
        <v>3</v>
      </c>
      <c r="G926" s="243"/>
      <c r="H926" s="243"/>
      <c r="I926" s="47"/>
      <c r="J926" s="47"/>
      <c r="K926" s="471"/>
      <c r="L926" s="471"/>
      <c r="M926" s="471"/>
      <c r="N926" s="471"/>
      <c r="O926" s="471"/>
      <c r="P926" s="471"/>
      <c r="Q926" s="471"/>
      <c r="R926" s="471"/>
      <c r="S926" s="243"/>
    </row>
    <row r="927" spans="1:19">
      <c r="A927" s="18"/>
      <c r="B927" s="19" t="s">
        <v>296</v>
      </c>
      <c r="C927" s="327" t="s">
        <v>8</v>
      </c>
      <c r="D927" s="333">
        <v>9</v>
      </c>
      <c r="E927" s="354"/>
      <c r="F927" s="425">
        <v>9</v>
      </c>
      <c r="G927" s="243"/>
      <c r="H927" s="243"/>
      <c r="I927" s="47"/>
      <c r="J927" s="47"/>
      <c r="K927" s="471"/>
      <c r="L927" s="471"/>
      <c r="M927" s="471"/>
      <c r="N927" s="471"/>
      <c r="O927" s="471"/>
      <c r="P927" s="471"/>
      <c r="Q927" s="471"/>
      <c r="R927" s="471"/>
      <c r="S927" s="243"/>
    </row>
    <row r="928" spans="1:19" ht="28.5" customHeight="1">
      <c r="A928" s="18">
        <v>27</v>
      </c>
      <c r="B928" s="19" t="s">
        <v>309</v>
      </c>
      <c r="C928" s="327" t="s">
        <v>7</v>
      </c>
      <c r="D928" s="333">
        <v>1</v>
      </c>
      <c r="E928" s="354"/>
      <c r="F928" s="425">
        <v>1</v>
      </c>
      <c r="G928" s="243"/>
      <c r="H928" s="243"/>
      <c r="I928" s="18" t="s">
        <v>2332</v>
      </c>
      <c r="J928" s="83" t="s">
        <v>2333</v>
      </c>
      <c r="K928" s="471">
        <v>13711860</v>
      </c>
      <c r="L928" s="471">
        <v>337990</v>
      </c>
      <c r="M928" s="471">
        <v>963900</v>
      </c>
      <c r="N928" s="480">
        <f>ROUND((K928+L928+M928)*10%,-1)</f>
        <v>1501380</v>
      </c>
      <c r="O928" s="480">
        <f>ROUND((K928+L928+M928+N928)*7%,-1)</f>
        <v>1156060</v>
      </c>
      <c r="P928" s="481">
        <f>K928+L928+M928+N928+O928</f>
        <v>17671190</v>
      </c>
      <c r="Q928" s="439">
        <f>P928*D928</f>
        <v>17671190</v>
      </c>
      <c r="R928" s="439">
        <f>P928*F928</f>
        <v>17671190</v>
      </c>
      <c r="S928" s="243"/>
    </row>
    <row r="929" spans="1:19" ht="45">
      <c r="A929" s="18"/>
      <c r="B929" s="19" t="s">
        <v>310</v>
      </c>
      <c r="C929" s="327" t="s">
        <v>8</v>
      </c>
      <c r="D929" s="333">
        <v>1</v>
      </c>
      <c r="E929" s="354"/>
      <c r="F929" s="425">
        <v>1</v>
      </c>
      <c r="G929" s="243"/>
      <c r="H929" s="243"/>
      <c r="I929" s="47"/>
      <c r="J929" s="47"/>
      <c r="K929" s="471"/>
      <c r="L929" s="471"/>
      <c r="M929" s="471"/>
      <c r="N929" s="471"/>
      <c r="O929" s="471"/>
      <c r="P929" s="471"/>
      <c r="Q929" s="471"/>
      <c r="R929" s="471"/>
      <c r="S929" s="243"/>
    </row>
    <row r="930" spans="1:19">
      <c r="A930" s="18"/>
      <c r="B930" s="19" t="s">
        <v>161</v>
      </c>
      <c r="C930" s="327"/>
      <c r="D930" s="333"/>
      <c r="E930" s="354"/>
      <c r="F930" s="425"/>
      <c r="G930" s="243"/>
      <c r="H930" s="243"/>
      <c r="I930" s="47"/>
      <c r="J930" s="47"/>
      <c r="K930" s="471"/>
      <c r="L930" s="471"/>
      <c r="M930" s="471"/>
      <c r="N930" s="471"/>
      <c r="O930" s="471"/>
      <c r="P930" s="471"/>
      <c r="Q930" s="471"/>
      <c r="R930" s="471"/>
      <c r="S930" s="243"/>
    </row>
    <row r="931" spans="1:19">
      <c r="A931" s="18"/>
      <c r="B931" s="19" t="s">
        <v>311</v>
      </c>
      <c r="C931" s="327" t="s">
        <v>8</v>
      </c>
      <c r="D931" s="333">
        <v>1</v>
      </c>
      <c r="E931" s="354"/>
      <c r="F931" s="425">
        <v>1</v>
      </c>
      <c r="G931" s="243"/>
      <c r="H931" s="243"/>
      <c r="I931" s="47"/>
      <c r="J931" s="47"/>
      <c r="K931" s="471"/>
      <c r="L931" s="471"/>
      <c r="M931" s="471"/>
      <c r="N931" s="471"/>
      <c r="O931" s="471"/>
      <c r="P931" s="471"/>
      <c r="Q931" s="471"/>
      <c r="R931" s="471"/>
      <c r="S931" s="243"/>
    </row>
    <row r="932" spans="1:19">
      <c r="A932" s="18"/>
      <c r="B932" s="19" t="s">
        <v>24</v>
      </c>
      <c r="C932" s="327" t="s">
        <v>8</v>
      </c>
      <c r="D932" s="333">
        <v>3</v>
      </c>
      <c r="E932" s="354"/>
      <c r="F932" s="425">
        <v>3</v>
      </c>
      <c r="G932" s="243"/>
      <c r="H932" s="243"/>
      <c r="I932" s="47"/>
      <c r="J932" s="47"/>
      <c r="K932" s="471"/>
      <c r="L932" s="471"/>
      <c r="M932" s="471"/>
      <c r="N932" s="471"/>
      <c r="O932" s="471"/>
      <c r="P932" s="471"/>
      <c r="Q932" s="471"/>
      <c r="R932" s="471"/>
      <c r="S932" s="243"/>
    </row>
    <row r="933" spans="1:19">
      <c r="A933" s="18"/>
      <c r="B933" s="19" t="s">
        <v>163</v>
      </c>
      <c r="C933" s="327" t="s">
        <v>8</v>
      </c>
      <c r="D933" s="333">
        <v>3</v>
      </c>
      <c r="E933" s="354"/>
      <c r="F933" s="425">
        <v>3</v>
      </c>
      <c r="G933" s="243"/>
      <c r="H933" s="243"/>
      <c r="I933" s="47"/>
      <c r="J933" s="47"/>
      <c r="K933" s="471"/>
      <c r="L933" s="471"/>
      <c r="M933" s="471"/>
      <c r="N933" s="471"/>
      <c r="O933" s="471"/>
      <c r="P933" s="471"/>
      <c r="Q933" s="471"/>
      <c r="R933" s="471"/>
      <c r="S933" s="243"/>
    </row>
    <row r="934" spans="1:19">
      <c r="A934" s="18"/>
      <c r="B934" s="19" t="s">
        <v>164</v>
      </c>
      <c r="C934" s="327"/>
      <c r="D934" s="333"/>
      <c r="E934" s="354"/>
      <c r="F934" s="425"/>
      <c r="G934" s="243"/>
      <c r="H934" s="243"/>
      <c r="I934" s="47"/>
      <c r="J934" s="47"/>
      <c r="K934" s="471"/>
      <c r="L934" s="471"/>
      <c r="M934" s="471"/>
      <c r="N934" s="471"/>
      <c r="O934" s="471"/>
      <c r="P934" s="471"/>
      <c r="Q934" s="471"/>
      <c r="R934" s="471"/>
      <c r="S934" s="243"/>
    </row>
    <row r="935" spans="1:19">
      <c r="A935" s="18"/>
      <c r="B935" s="19" t="s">
        <v>179</v>
      </c>
      <c r="C935" s="327" t="s">
        <v>8</v>
      </c>
      <c r="D935" s="333">
        <v>1</v>
      </c>
      <c r="E935" s="354"/>
      <c r="F935" s="425">
        <v>1</v>
      </c>
      <c r="G935" s="243"/>
      <c r="H935" s="243"/>
      <c r="I935" s="47"/>
      <c r="J935" s="47"/>
      <c r="K935" s="471"/>
      <c r="L935" s="471"/>
      <c r="M935" s="471"/>
      <c r="N935" s="471"/>
      <c r="O935" s="471"/>
      <c r="P935" s="471"/>
      <c r="Q935" s="471"/>
      <c r="R935" s="471"/>
      <c r="S935" s="243"/>
    </row>
    <row r="936" spans="1:19">
      <c r="A936" s="18"/>
      <c r="B936" s="19" t="s">
        <v>166</v>
      </c>
      <c r="C936" s="327" t="s">
        <v>8</v>
      </c>
      <c r="D936" s="333">
        <v>6</v>
      </c>
      <c r="E936" s="354"/>
      <c r="F936" s="425">
        <v>6</v>
      </c>
      <c r="G936" s="243"/>
      <c r="H936" s="243"/>
      <c r="I936" s="47"/>
      <c r="J936" s="47"/>
      <c r="K936" s="471"/>
      <c r="L936" s="471"/>
      <c r="M936" s="471"/>
      <c r="N936" s="471"/>
      <c r="O936" s="471"/>
      <c r="P936" s="471"/>
      <c r="Q936" s="471"/>
      <c r="R936" s="471"/>
      <c r="S936" s="243"/>
    </row>
    <row r="937" spans="1:19">
      <c r="A937" s="18"/>
      <c r="B937" s="19" t="s">
        <v>167</v>
      </c>
      <c r="C937" s="327" t="s">
        <v>8</v>
      </c>
      <c r="D937" s="333">
        <v>9</v>
      </c>
      <c r="E937" s="354"/>
      <c r="F937" s="425">
        <v>9</v>
      </c>
      <c r="G937" s="243"/>
      <c r="H937" s="243"/>
      <c r="I937" s="47"/>
      <c r="J937" s="47"/>
      <c r="K937" s="471"/>
      <c r="L937" s="471"/>
      <c r="M937" s="471"/>
      <c r="N937" s="471"/>
      <c r="O937" s="471"/>
      <c r="P937" s="471"/>
      <c r="Q937" s="471"/>
      <c r="R937" s="471"/>
      <c r="S937" s="243"/>
    </row>
    <row r="938" spans="1:19">
      <c r="A938" s="18"/>
      <c r="B938" s="19" t="s">
        <v>168</v>
      </c>
      <c r="C938" s="327" t="s">
        <v>8</v>
      </c>
      <c r="D938" s="333">
        <v>1</v>
      </c>
      <c r="E938" s="354"/>
      <c r="F938" s="425">
        <v>1</v>
      </c>
      <c r="G938" s="243"/>
      <c r="H938" s="243"/>
      <c r="I938" s="47"/>
      <c r="J938" s="47"/>
      <c r="K938" s="471"/>
      <c r="L938" s="471"/>
      <c r="M938" s="471"/>
      <c r="N938" s="471"/>
      <c r="O938" s="471"/>
      <c r="P938" s="471"/>
      <c r="Q938" s="471"/>
      <c r="R938" s="471"/>
      <c r="S938" s="243"/>
    </row>
    <row r="939" spans="1:19">
      <c r="A939" s="18"/>
      <c r="B939" s="19" t="s">
        <v>169</v>
      </c>
      <c r="C939" s="327"/>
      <c r="D939" s="333"/>
      <c r="E939" s="354"/>
      <c r="F939" s="425"/>
      <c r="G939" s="243"/>
      <c r="H939" s="243"/>
      <c r="I939" s="47"/>
      <c r="J939" s="47"/>
      <c r="K939" s="471"/>
      <c r="L939" s="471"/>
      <c r="M939" s="471"/>
      <c r="N939" s="471"/>
      <c r="O939" s="471"/>
      <c r="P939" s="471"/>
      <c r="Q939" s="471"/>
      <c r="R939" s="471"/>
      <c r="S939" s="243"/>
    </row>
    <row r="940" spans="1:19">
      <c r="A940" s="18"/>
      <c r="B940" s="19" t="s">
        <v>170</v>
      </c>
      <c r="C940" s="327" t="s">
        <v>8</v>
      </c>
      <c r="D940" s="333">
        <v>5</v>
      </c>
      <c r="E940" s="354"/>
      <c r="F940" s="425">
        <v>5</v>
      </c>
      <c r="G940" s="243"/>
      <c r="H940" s="243"/>
      <c r="I940" s="47"/>
      <c r="J940" s="47"/>
      <c r="K940" s="471"/>
      <c r="L940" s="471"/>
      <c r="M940" s="471"/>
      <c r="N940" s="471"/>
      <c r="O940" s="471"/>
      <c r="P940" s="471"/>
      <c r="Q940" s="471"/>
      <c r="R940" s="471"/>
      <c r="S940" s="243"/>
    </row>
    <row r="941" spans="1:19">
      <c r="A941" s="18"/>
      <c r="B941" s="19" t="s">
        <v>171</v>
      </c>
      <c r="C941" s="327" t="s">
        <v>8</v>
      </c>
      <c r="D941" s="333">
        <v>1</v>
      </c>
      <c r="E941" s="354"/>
      <c r="F941" s="425">
        <v>1</v>
      </c>
      <c r="G941" s="243"/>
      <c r="H941" s="243"/>
      <c r="I941" s="47"/>
      <c r="J941" s="47"/>
      <c r="K941" s="471"/>
      <c r="L941" s="471"/>
      <c r="M941" s="471"/>
      <c r="N941" s="471"/>
      <c r="O941" s="471"/>
      <c r="P941" s="471"/>
      <c r="Q941" s="471"/>
      <c r="R941" s="471"/>
      <c r="S941" s="243"/>
    </row>
    <row r="942" spans="1:19">
      <c r="A942" s="18"/>
      <c r="B942" s="19" t="s">
        <v>172</v>
      </c>
      <c r="C942" s="327" t="s">
        <v>78</v>
      </c>
      <c r="D942" s="333">
        <v>1</v>
      </c>
      <c r="E942" s="354"/>
      <c r="F942" s="425">
        <v>1</v>
      </c>
      <c r="G942" s="243"/>
      <c r="H942" s="243"/>
      <c r="I942" s="47"/>
      <c r="J942" s="47"/>
      <c r="K942" s="471"/>
      <c r="L942" s="471"/>
      <c r="M942" s="471"/>
      <c r="N942" s="471"/>
      <c r="O942" s="471"/>
      <c r="P942" s="471"/>
      <c r="Q942" s="471"/>
      <c r="R942" s="471"/>
      <c r="S942" s="243"/>
    </row>
    <row r="943" spans="1:19">
      <c r="A943" s="18"/>
      <c r="B943" s="19" t="s">
        <v>173</v>
      </c>
      <c r="C943" s="327" t="s">
        <v>8</v>
      </c>
      <c r="D943" s="333">
        <v>1</v>
      </c>
      <c r="E943" s="354"/>
      <c r="F943" s="425">
        <v>1</v>
      </c>
      <c r="G943" s="243"/>
      <c r="H943" s="243"/>
      <c r="I943" s="47"/>
      <c r="J943" s="47"/>
      <c r="K943" s="471"/>
      <c r="L943" s="471"/>
      <c r="M943" s="471"/>
      <c r="N943" s="471"/>
      <c r="O943" s="471"/>
      <c r="P943" s="471"/>
      <c r="Q943" s="471"/>
      <c r="R943" s="471"/>
      <c r="S943" s="243"/>
    </row>
    <row r="944" spans="1:19" ht="30">
      <c r="A944" s="18"/>
      <c r="B944" s="19" t="s">
        <v>199</v>
      </c>
      <c r="C944" s="327" t="s">
        <v>17</v>
      </c>
      <c r="D944" s="333">
        <v>1</v>
      </c>
      <c r="E944" s="354"/>
      <c r="F944" s="425">
        <v>1</v>
      </c>
      <c r="G944" s="243"/>
      <c r="H944" s="243"/>
      <c r="I944" s="47"/>
      <c r="J944" s="47"/>
      <c r="K944" s="471"/>
      <c r="L944" s="471"/>
      <c r="M944" s="471"/>
      <c r="N944" s="471"/>
      <c r="O944" s="471"/>
      <c r="P944" s="471"/>
      <c r="Q944" s="471"/>
      <c r="R944" s="471"/>
      <c r="S944" s="243"/>
    </row>
    <row r="945" spans="1:19" ht="45">
      <c r="A945" s="18"/>
      <c r="B945" s="19" t="s">
        <v>176</v>
      </c>
      <c r="C945" s="327" t="s">
        <v>78</v>
      </c>
      <c r="D945" s="333">
        <v>1</v>
      </c>
      <c r="E945" s="354"/>
      <c r="F945" s="425">
        <v>1</v>
      </c>
      <c r="G945" s="243"/>
      <c r="H945" s="243"/>
      <c r="I945" s="47"/>
      <c r="J945" s="47"/>
      <c r="K945" s="471"/>
      <c r="L945" s="471"/>
      <c r="M945" s="471"/>
      <c r="N945" s="471"/>
      <c r="O945" s="471"/>
      <c r="P945" s="471"/>
      <c r="Q945" s="471"/>
      <c r="R945" s="471"/>
      <c r="S945" s="243"/>
    </row>
    <row r="946" spans="1:19" ht="35.25" customHeight="1">
      <c r="A946" s="18">
        <v>28</v>
      </c>
      <c r="B946" s="19" t="s">
        <v>312</v>
      </c>
      <c r="C946" s="327" t="s">
        <v>7</v>
      </c>
      <c r="D946" s="333">
        <v>1</v>
      </c>
      <c r="E946" s="354"/>
      <c r="F946" s="425">
        <v>1</v>
      </c>
      <c r="G946" s="243"/>
      <c r="H946" s="243"/>
      <c r="I946" s="18" t="s">
        <v>2332</v>
      </c>
      <c r="J946" s="83" t="s">
        <v>2333</v>
      </c>
      <c r="K946" s="471">
        <v>13416060</v>
      </c>
      <c r="L946" s="471">
        <v>330420</v>
      </c>
      <c r="M946" s="471">
        <v>963900</v>
      </c>
      <c r="N946" s="480">
        <f>ROUND((K946+L946+M946)*10%,-1)</f>
        <v>1471040</v>
      </c>
      <c r="O946" s="480">
        <f>ROUND((K946+L946+M946+N946)*7%,-1)</f>
        <v>1132700</v>
      </c>
      <c r="P946" s="481">
        <f>K946+L946+M946+N946+O946</f>
        <v>17314120</v>
      </c>
      <c r="Q946" s="439">
        <f>P946*D946</f>
        <v>17314120</v>
      </c>
      <c r="R946" s="439">
        <f>P946*F946</f>
        <v>17314120</v>
      </c>
      <c r="S946" s="243"/>
    </row>
    <row r="947" spans="1:19" ht="45">
      <c r="A947" s="18"/>
      <c r="B947" s="19" t="s">
        <v>310</v>
      </c>
      <c r="C947" s="327" t="s">
        <v>8</v>
      </c>
      <c r="D947" s="333">
        <v>1</v>
      </c>
      <c r="E947" s="354"/>
      <c r="F947" s="425">
        <v>1</v>
      </c>
      <c r="G947" s="243"/>
      <c r="H947" s="243"/>
      <c r="I947" s="47"/>
      <c r="J947" s="47"/>
      <c r="K947" s="471"/>
      <c r="L947" s="471"/>
      <c r="M947" s="471"/>
      <c r="N947" s="471"/>
      <c r="O947" s="471"/>
      <c r="P947" s="471"/>
      <c r="Q947" s="471"/>
      <c r="R947" s="471"/>
      <c r="S947" s="243"/>
    </row>
    <row r="948" spans="1:19">
      <c r="A948" s="18"/>
      <c r="B948" s="19" t="s">
        <v>161</v>
      </c>
      <c r="C948" s="327"/>
      <c r="D948" s="333"/>
      <c r="E948" s="354"/>
      <c r="F948" s="425"/>
      <c r="G948" s="243"/>
      <c r="H948" s="243"/>
      <c r="I948" s="47"/>
      <c r="J948" s="47"/>
      <c r="K948" s="471"/>
      <c r="L948" s="471"/>
      <c r="M948" s="471"/>
      <c r="N948" s="471"/>
      <c r="O948" s="471"/>
      <c r="P948" s="471"/>
      <c r="Q948" s="471"/>
      <c r="R948" s="471"/>
      <c r="S948" s="243"/>
    </row>
    <row r="949" spans="1:19">
      <c r="A949" s="18"/>
      <c r="B949" s="19" t="s">
        <v>311</v>
      </c>
      <c r="C949" s="327" t="s">
        <v>8</v>
      </c>
      <c r="D949" s="333">
        <v>1</v>
      </c>
      <c r="E949" s="354"/>
      <c r="F949" s="425">
        <v>1</v>
      </c>
      <c r="G949" s="243"/>
      <c r="H949" s="243"/>
      <c r="I949" s="47"/>
      <c r="J949" s="47"/>
      <c r="K949" s="471"/>
      <c r="L949" s="471"/>
      <c r="M949" s="471"/>
      <c r="N949" s="471"/>
      <c r="O949" s="471"/>
      <c r="P949" s="471"/>
      <c r="Q949" s="471"/>
      <c r="R949" s="471"/>
      <c r="S949" s="243"/>
    </row>
    <row r="950" spans="1:19">
      <c r="A950" s="18"/>
      <c r="B950" s="19" t="s">
        <v>24</v>
      </c>
      <c r="C950" s="327" t="s">
        <v>8</v>
      </c>
      <c r="D950" s="333">
        <v>3</v>
      </c>
      <c r="E950" s="354"/>
      <c r="F950" s="425">
        <v>3</v>
      </c>
      <c r="G950" s="243"/>
      <c r="H950" s="243"/>
      <c r="I950" s="47"/>
      <c r="J950" s="47"/>
      <c r="K950" s="471"/>
      <c r="L950" s="471"/>
      <c r="M950" s="471"/>
      <c r="N950" s="471"/>
      <c r="O950" s="471"/>
      <c r="P950" s="471"/>
      <c r="Q950" s="471"/>
      <c r="R950" s="471"/>
      <c r="S950" s="243"/>
    </row>
    <row r="951" spans="1:19">
      <c r="A951" s="18"/>
      <c r="B951" s="19" t="s">
        <v>163</v>
      </c>
      <c r="C951" s="327" t="s">
        <v>8</v>
      </c>
      <c r="D951" s="333">
        <v>3</v>
      </c>
      <c r="E951" s="354"/>
      <c r="F951" s="425">
        <v>3</v>
      </c>
      <c r="G951" s="243"/>
      <c r="H951" s="243"/>
      <c r="I951" s="47"/>
      <c r="J951" s="47"/>
      <c r="K951" s="471"/>
      <c r="L951" s="471"/>
      <c r="M951" s="471"/>
      <c r="N951" s="471"/>
      <c r="O951" s="471"/>
      <c r="P951" s="471"/>
      <c r="Q951" s="471"/>
      <c r="R951" s="471"/>
      <c r="S951" s="243"/>
    </row>
    <row r="952" spans="1:19">
      <c r="A952" s="18"/>
      <c r="B952" s="19" t="s">
        <v>164</v>
      </c>
      <c r="C952" s="327"/>
      <c r="D952" s="333"/>
      <c r="E952" s="354"/>
      <c r="F952" s="425"/>
      <c r="G952" s="243"/>
      <c r="H952" s="243"/>
      <c r="I952" s="47"/>
      <c r="J952" s="47"/>
      <c r="K952" s="471"/>
      <c r="L952" s="471"/>
      <c r="M952" s="471"/>
      <c r="N952" s="471"/>
      <c r="O952" s="471"/>
      <c r="P952" s="471"/>
      <c r="Q952" s="471"/>
      <c r="R952" s="471"/>
      <c r="S952" s="243"/>
    </row>
    <row r="953" spans="1:19">
      <c r="A953" s="18"/>
      <c r="B953" s="19" t="s">
        <v>165</v>
      </c>
      <c r="C953" s="327" t="s">
        <v>8</v>
      </c>
      <c r="D953" s="333">
        <v>1</v>
      </c>
      <c r="E953" s="354"/>
      <c r="F953" s="425">
        <v>1</v>
      </c>
      <c r="G953" s="243"/>
      <c r="H953" s="243"/>
      <c r="I953" s="47"/>
      <c r="J953" s="47"/>
      <c r="K953" s="471"/>
      <c r="L953" s="471"/>
      <c r="M953" s="471"/>
      <c r="N953" s="471"/>
      <c r="O953" s="471"/>
      <c r="P953" s="471"/>
      <c r="Q953" s="471"/>
      <c r="R953" s="471"/>
      <c r="S953" s="243"/>
    </row>
    <row r="954" spans="1:19">
      <c r="A954" s="18"/>
      <c r="B954" s="19" t="s">
        <v>166</v>
      </c>
      <c r="C954" s="327" t="s">
        <v>8</v>
      </c>
      <c r="D954" s="333">
        <v>6</v>
      </c>
      <c r="E954" s="354"/>
      <c r="F954" s="425">
        <v>6</v>
      </c>
      <c r="G954" s="243"/>
      <c r="H954" s="243"/>
      <c r="I954" s="47"/>
      <c r="J954" s="47"/>
      <c r="K954" s="471"/>
      <c r="L954" s="471"/>
      <c r="M954" s="471"/>
      <c r="N954" s="471"/>
      <c r="O954" s="471"/>
      <c r="P954" s="471"/>
      <c r="Q954" s="471"/>
      <c r="R954" s="471"/>
      <c r="S954" s="243"/>
    </row>
    <row r="955" spans="1:19">
      <c r="A955" s="18"/>
      <c r="B955" s="19" t="s">
        <v>167</v>
      </c>
      <c r="C955" s="327" t="s">
        <v>8</v>
      </c>
      <c r="D955" s="333">
        <v>9</v>
      </c>
      <c r="E955" s="354"/>
      <c r="F955" s="425">
        <v>9</v>
      </c>
      <c r="G955" s="243"/>
      <c r="H955" s="243"/>
      <c r="I955" s="47"/>
      <c r="J955" s="47"/>
      <c r="K955" s="471"/>
      <c r="L955" s="471"/>
      <c r="M955" s="471"/>
      <c r="N955" s="471"/>
      <c r="O955" s="471"/>
      <c r="P955" s="471"/>
      <c r="Q955" s="471"/>
      <c r="R955" s="471"/>
      <c r="S955" s="243"/>
    </row>
    <row r="956" spans="1:19">
      <c r="A956" s="18"/>
      <c r="B956" s="19" t="s">
        <v>168</v>
      </c>
      <c r="C956" s="327" t="s">
        <v>8</v>
      </c>
      <c r="D956" s="333">
        <v>1</v>
      </c>
      <c r="E956" s="354"/>
      <c r="F956" s="425">
        <v>1</v>
      </c>
      <c r="G956" s="243"/>
      <c r="H956" s="243"/>
      <c r="I956" s="47"/>
      <c r="J956" s="47"/>
      <c r="K956" s="471"/>
      <c r="L956" s="471"/>
      <c r="M956" s="471"/>
      <c r="N956" s="471"/>
      <c r="O956" s="471"/>
      <c r="P956" s="471"/>
      <c r="Q956" s="471"/>
      <c r="R956" s="471"/>
      <c r="S956" s="243"/>
    </row>
    <row r="957" spans="1:19">
      <c r="A957" s="18"/>
      <c r="B957" s="19" t="s">
        <v>169</v>
      </c>
      <c r="C957" s="327"/>
      <c r="D957" s="333"/>
      <c r="E957" s="354"/>
      <c r="F957" s="425"/>
      <c r="G957" s="243"/>
      <c r="H957" s="243"/>
      <c r="I957" s="47"/>
      <c r="J957" s="47"/>
      <c r="K957" s="471"/>
      <c r="L957" s="471"/>
      <c r="M957" s="471"/>
      <c r="N957" s="471"/>
      <c r="O957" s="471"/>
      <c r="P957" s="471"/>
      <c r="Q957" s="471"/>
      <c r="R957" s="471"/>
      <c r="S957" s="243"/>
    </row>
    <row r="958" spans="1:19">
      <c r="A958" s="18"/>
      <c r="B958" s="19" t="s">
        <v>170</v>
      </c>
      <c r="C958" s="327" t="s">
        <v>8</v>
      </c>
      <c r="D958" s="333">
        <v>5</v>
      </c>
      <c r="E958" s="354"/>
      <c r="F958" s="425">
        <v>5</v>
      </c>
      <c r="G958" s="243"/>
      <c r="H958" s="243"/>
      <c r="I958" s="47"/>
      <c r="J958" s="47"/>
      <c r="K958" s="471"/>
      <c r="L958" s="471"/>
      <c r="M958" s="471"/>
      <c r="N958" s="471"/>
      <c r="O958" s="471"/>
      <c r="P958" s="471"/>
      <c r="Q958" s="471"/>
      <c r="R958" s="471"/>
      <c r="S958" s="243"/>
    </row>
    <row r="959" spans="1:19">
      <c r="A959" s="18"/>
      <c r="B959" s="19" t="s">
        <v>171</v>
      </c>
      <c r="C959" s="327" t="s">
        <v>8</v>
      </c>
      <c r="D959" s="333">
        <v>1</v>
      </c>
      <c r="E959" s="354"/>
      <c r="F959" s="425">
        <v>1</v>
      </c>
      <c r="G959" s="243"/>
      <c r="H959" s="243"/>
      <c r="I959" s="47"/>
      <c r="J959" s="47"/>
      <c r="K959" s="471"/>
      <c r="L959" s="471"/>
      <c r="M959" s="471"/>
      <c r="N959" s="471"/>
      <c r="O959" s="471"/>
      <c r="P959" s="471"/>
      <c r="Q959" s="471"/>
      <c r="R959" s="471"/>
      <c r="S959" s="243"/>
    </row>
    <row r="960" spans="1:19">
      <c r="A960" s="18"/>
      <c r="B960" s="19" t="s">
        <v>172</v>
      </c>
      <c r="C960" s="327" t="s">
        <v>78</v>
      </c>
      <c r="D960" s="333">
        <v>1</v>
      </c>
      <c r="E960" s="354"/>
      <c r="F960" s="425">
        <v>1</v>
      </c>
      <c r="G960" s="243"/>
      <c r="H960" s="243"/>
      <c r="I960" s="47"/>
      <c r="J960" s="47"/>
      <c r="K960" s="471"/>
      <c r="L960" s="471"/>
      <c r="M960" s="471"/>
      <c r="N960" s="471"/>
      <c r="O960" s="471"/>
      <c r="P960" s="471"/>
      <c r="Q960" s="471"/>
      <c r="R960" s="471"/>
      <c r="S960" s="243"/>
    </row>
    <row r="961" spans="1:19">
      <c r="A961" s="18"/>
      <c r="B961" s="19" t="s">
        <v>173</v>
      </c>
      <c r="C961" s="327" t="s">
        <v>8</v>
      </c>
      <c r="D961" s="333">
        <v>1</v>
      </c>
      <c r="E961" s="354"/>
      <c r="F961" s="425">
        <v>1</v>
      </c>
      <c r="G961" s="243"/>
      <c r="H961" s="243"/>
      <c r="I961" s="47"/>
      <c r="J961" s="47"/>
      <c r="K961" s="471"/>
      <c r="L961" s="471"/>
      <c r="M961" s="471"/>
      <c r="N961" s="471"/>
      <c r="O961" s="471"/>
      <c r="P961" s="471"/>
      <c r="Q961" s="471"/>
      <c r="R961" s="471"/>
      <c r="S961" s="243"/>
    </row>
    <row r="962" spans="1:19" ht="30">
      <c r="A962" s="18"/>
      <c r="B962" s="19" t="s">
        <v>199</v>
      </c>
      <c r="C962" s="327" t="s">
        <v>17</v>
      </c>
      <c r="D962" s="333">
        <v>1</v>
      </c>
      <c r="E962" s="354"/>
      <c r="F962" s="425">
        <v>1</v>
      </c>
      <c r="G962" s="243"/>
      <c r="H962" s="243"/>
      <c r="I962" s="47"/>
      <c r="J962" s="47"/>
      <c r="K962" s="471"/>
      <c r="L962" s="471"/>
      <c r="M962" s="471"/>
      <c r="N962" s="471"/>
      <c r="O962" s="471"/>
      <c r="P962" s="471"/>
      <c r="Q962" s="471"/>
      <c r="R962" s="471"/>
      <c r="S962" s="243"/>
    </row>
    <row r="963" spans="1:19" ht="45">
      <c r="A963" s="18"/>
      <c r="B963" s="19" t="s">
        <v>176</v>
      </c>
      <c r="C963" s="327" t="s">
        <v>78</v>
      </c>
      <c r="D963" s="333">
        <v>1</v>
      </c>
      <c r="E963" s="354"/>
      <c r="F963" s="425">
        <v>1</v>
      </c>
      <c r="G963" s="243"/>
      <c r="H963" s="243"/>
      <c r="I963" s="47"/>
      <c r="J963" s="47"/>
      <c r="K963" s="471"/>
      <c r="L963" s="471"/>
      <c r="M963" s="471"/>
      <c r="N963" s="471"/>
      <c r="O963" s="471"/>
      <c r="P963" s="471"/>
      <c r="Q963" s="471"/>
      <c r="R963" s="471"/>
      <c r="S963" s="243"/>
    </row>
    <row r="964" spans="1:19" ht="28.5" customHeight="1">
      <c r="A964" s="18">
        <v>29</v>
      </c>
      <c r="B964" s="19" t="s">
        <v>313</v>
      </c>
      <c r="C964" s="327" t="s">
        <v>7</v>
      </c>
      <c r="D964" s="333">
        <v>1</v>
      </c>
      <c r="E964" s="354"/>
      <c r="F964" s="425">
        <v>1</v>
      </c>
      <c r="G964" s="243"/>
      <c r="H964" s="243"/>
      <c r="I964" s="18" t="s">
        <v>2332</v>
      </c>
      <c r="J964" s="83" t="s">
        <v>2333</v>
      </c>
      <c r="K964" s="471">
        <v>29591220</v>
      </c>
      <c r="L964" s="471">
        <v>736620</v>
      </c>
      <c r="M964" s="471">
        <v>4365900</v>
      </c>
      <c r="N964" s="480">
        <f>ROUND((K964+L964+M964)*10%,-1)</f>
        <v>3469370</v>
      </c>
      <c r="O964" s="480">
        <f>ROUND((K964+L964+M964+N964)*7%,-1)</f>
        <v>2671420</v>
      </c>
      <c r="P964" s="481">
        <f>K964+L964+M964+N964+O964</f>
        <v>40834530</v>
      </c>
      <c r="Q964" s="439">
        <f>P964*D964</f>
        <v>40834530</v>
      </c>
      <c r="R964" s="439">
        <f>P964*F964</f>
        <v>40834530</v>
      </c>
      <c r="S964" s="243"/>
    </row>
    <row r="965" spans="1:19" ht="45">
      <c r="A965" s="18"/>
      <c r="B965" s="19" t="s">
        <v>221</v>
      </c>
      <c r="C965" s="327" t="s">
        <v>8</v>
      </c>
      <c r="D965" s="333">
        <v>1</v>
      </c>
      <c r="E965" s="354"/>
      <c r="F965" s="425">
        <v>1</v>
      </c>
      <c r="G965" s="243"/>
      <c r="H965" s="243"/>
      <c r="I965" s="47"/>
      <c r="J965" s="47"/>
      <c r="K965" s="471"/>
      <c r="L965" s="471"/>
      <c r="M965" s="471"/>
      <c r="N965" s="471"/>
      <c r="O965" s="471"/>
      <c r="P965" s="471"/>
      <c r="Q965" s="471"/>
      <c r="R965" s="471"/>
      <c r="S965" s="243"/>
    </row>
    <row r="966" spans="1:19">
      <c r="A966" s="18"/>
      <c r="B966" s="19" t="s">
        <v>161</v>
      </c>
      <c r="C966" s="327"/>
      <c r="D966" s="333"/>
      <c r="E966" s="354"/>
      <c r="F966" s="425"/>
      <c r="G966" s="243"/>
      <c r="H966" s="243"/>
      <c r="I966" s="47"/>
      <c r="J966" s="47"/>
      <c r="K966" s="471"/>
      <c r="L966" s="471"/>
      <c r="M966" s="471"/>
      <c r="N966" s="471"/>
      <c r="O966" s="471"/>
      <c r="P966" s="471"/>
      <c r="Q966" s="471"/>
      <c r="R966" s="471"/>
      <c r="S966" s="243"/>
    </row>
    <row r="967" spans="1:19">
      <c r="A967" s="18"/>
      <c r="B967" s="19" t="s">
        <v>178</v>
      </c>
      <c r="C967" s="327" t="s">
        <v>8</v>
      </c>
      <c r="D967" s="333">
        <v>1</v>
      </c>
      <c r="E967" s="354"/>
      <c r="F967" s="425">
        <v>1</v>
      </c>
      <c r="G967" s="243"/>
      <c r="H967" s="243"/>
      <c r="I967" s="47"/>
      <c r="J967" s="47"/>
      <c r="K967" s="471"/>
      <c r="L967" s="471"/>
      <c r="M967" s="471"/>
      <c r="N967" s="471"/>
      <c r="O967" s="471"/>
      <c r="P967" s="471"/>
      <c r="Q967" s="471"/>
      <c r="R967" s="471"/>
      <c r="S967" s="243"/>
    </row>
    <row r="968" spans="1:19">
      <c r="A968" s="18"/>
      <c r="B968" s="19" t="s">
        <v>202</v>
      </c>
      <c r="C968" s="327" t="s">
        <v>20</v>
      </c>
      <c r="D968" s="333">
        <v>3</v>
      </c>
      <c r="E968" s="354"/>
      <c r="F968" s="425">
        <v>3</v>
      </c>
      <c r="G968" s="243"/>
      <c r="H968" s="243"/>
      <c r="I968" s="47"/>
      <c r="J968" s="47"/>
      <c r="K968" s="471"/>
      <c r="L968" s="471"/>
      <c r="M968" s="471"/>
      <c r="N968" s="471"/>
      <c r="O968" s="471"/>
      <c r="P968" s="471"/>
      <c r="Q968" s="471"/>
      <c r="R968" s="471"/>
      <c r="S968" s="243"/>
    </row>
    <row r="969" spans="1:19">
      <c r="A969" s="18"/>
      <c r="B969" s="19" t="s">
        <v>21</v>
      </c>
      <c r="C969" s="327" t="s">
        <v>8</v>
      </c>
      <c r="D969" s="333">
        <v>1</v>
      </c>
      <c r="E969" s="354"/>
      <c r="F969" s="425">
        <v>1</v>
      </c>
      <c r="G969" s="243"/>
      <c r="H969" s="243"/>
      <c r="I969" s="47"/>
      <c r="J969" s="47"/>
      <c r="K969" s="471"/>
      <c r="L969" s="471"/>
      <c r="M969" s="471"/>
      <c r="N969" s="471"/>
      <c r="O969" s="471"/>
      <c r="P969" s="471"/>
      <c r="Q969" s="471"/>
      <c r="R969" s="471"/>
      <c r="S969" s="243"/>
    </row>
    <row r="970" spans="1:19">
      <c r="A970" s="18"/>
      <c r="B970" s="19" t="s">
        <v>22</v>
      </c>
      <c r="C970" s="327" t="s">
        <v>8</v>
      </c>
      <c r="D970" s="333">
        <v>1</v>
      </c>
      <c r="E970" s="354"/>
      <c r="F970" s="425">
        <v>1</v>
      </c>
      <c r="G970" s="243"/>
      <c r="H970" s="243"/>
      <c r="I970" s="47"/>
      <c r="J970" s="47"/>
      <c r="K970" s="471"/>
      <c r="L970" s="471"/>
      <c r="M970" s="471"/>
      <c r="N970" s="471"/>
      <c r="O970" s="471"/>
      <c r="P970" s="471"/>
      <c r="Q970" s="471"/>
      <c r="R970" s="471"/>
      <c r="S970" s="243"/>
    </row>
    <row r="971" spans="1:19">
      <c r="A971" s="18"/>
      <c r="B971" s="19" t="s">
        <v>203</v>
      </c>
      <c r="C971" s="327" t="s">
        <v>8</v>
      </c>
      <c r="D971" s="333">
        <v>3</v>
      </c>
      <c r="E971" s="354"/>
      <c r="F971" s="425">
        <v>3</v>
      </c>
      <c r="G971" s="243"/>
      <c r="H971" s="243"/>
      <c r="I971" s="47"/>
      <c r="J971" s="47"/>
      <c r="K971" s="471"/>
      <c r="L971" s="471"/>
      <c r="M971" s="471"/>
      <c r="N971" s="471"/>
      <c r="O971" s="471"/>
      <c r="P971" s="471"/>
      <c r="Q971" s="471"/>
      <c r="R971" s="471"/>
      <c r="S971" s="243"/>
    </row>
    <row r="972" spans="1:19">
      <c r="A972" s="18"/>
      <c r="B972" s="19" t="s">
        <v>24</v>
      </c>
      <c r="C972" s="327" t="s">
        <v>8</v>
      </c>
      <c r="D972" s="333">
        <v>3</v>
      </c>
      <c r="E972" s="354"/>
      <c r="F972" s="425">
        <v>3</v>
      </c>
      <c r="G972" s="243"/>
      <c r="H972" s="243"/>
      <c r="I972" s="47"/>
      <c r="J972" s="47"/>
      <c r="K972" s="471"/>
      <c r="L972" s="471"/>
      <c r="M972" s="471"/>
      <c r="N972" s="471"/>
      <c r="O972" s="471"/>
      <c r="P972" s="471"/>
      <c r="Q972" s="471"/>
      <c r="R972" s="471"/>
      <c r="S972" s="243"/>
    </row>
    <row r="973" spans="1:19">
      <c r="A973" s="18"/>
      <c r="B973" s="19" t="s">
        <v>163</v>
      </c>
      <c r="C973" s="327" t="s">
        <v>8</v>
      </c>
      <c r="D973" s="333">
        <v>3</v>
      </c>
      <c r="E973" s="354"/>
      <c r="F973" s="425">
        <v>3</v>
      </c>
      <c r="G973" s="243"/>
      <c r="H973" s="243"/>
      <c r="I973" s="47"/>
      <c r="J973" s="47"/>
      <c r="K973" s="471"/>
      <c r="L973" s="471"/>
      <c r="M973" s="471"/>
      <c r="N973" s="471"/>
      <c r="O973" s="471"/>
      <c r="P973" s="471"/>
      <c r="Q973" s="471"/>
      <c r="R973" s="471"/>
      <c r="S973" s="243"/>
    </row>
    <row r="974" spans="1:19">
      <c r="A974" s="18"/>
      <c r="B974" s="19" t="s">
        <v>164</v>
      </c>
      <c r="C974" s="327"/>
      <c r="D974" s="333"/>
      <c r="E974" s="354"/>
      <c r="F974" s="425"/>
      <c r="G974" s="243"/>
      <c r="H974" s="243"/>
      <c r="I974" s="47"/>
      <c r="J974" s="47"/>
      <c r="K974" s="471"/>
      <c r="L974" s="471"/>
      <c r="M974" s="471"/>
      <c r="N974" s="471"/>
      <c r="O974" s="471"/>
      <c r="P974" s="471"/>
      <c r="Q974" s="471"/>
      <c r="R974" s="471"/>
      <c r="S974" s="243"/>
    </row>
    <row r="975" spans="1:19">
      <c r="A975" s="18"/>
      <c r="B975" s="19" t="s">
        <v>165</v>
      </c>
      <c r="C975" s="327" t="s">
        <v>8</v>
      </c>
      <c r="D975" s="333">
        <v>1</v>
      </c>
      <c r="E975" s="355"/>
      <c r="F975" s="426">
        <v>1</v>
      </c>
      <c r="G975" s="356"/>
      <c r="H975" s="356"/>
      <c r="I975" s="591"/>
      <c r="J975" s="591"/>
      <c r="K975" s="472"/>
      <c r="L975" s="472"/>
      <c r="M975" s="472"/>
      <c r="N975" s="472"/>
      <c r="O975" s="472"/>
      <c r="P975" s="472"/>
      <c r="Q975" s="472"/>
      <c r="R975" s="472"/>
      <c r="S975" s="356"/>
    </row>
    <row r="976" spans="1:19">
      <c r="A976" s="18"/>
      <c r="B976" s="19" t="s">
        <v>180</v>
      </c>
      <c r="C976" s="327" t="s">
        <v>8</v>
      </c>
      <c r="D976" s="333">
        <v>2</v>
      </c>
      <c r="E976" s="355"/>
      <c r="F976" s="426">
        <v>2</v>
      </c>
      <c r="G976" s="356"/>
      <c r="H976" s="356"/>
      <c r="I976" s="591"/>
      <c r="J976" s="591"/>
      <c r="K976" s="472"/>
      <c r="L976" s="472"/>
      <c r="M976" s="472"/>
      <c r="N976" s="472"/>
      <c r="O976" s="472"/>
      <c r="P976" s="472"/>
      <c r="Q976" s="472"/>
      <c r="R976" s="472"/>
      <c r="S976" s="356"/>
    </row>
    <row r="977" spans="1:19">
      <c r="A977" s="18"/>
      <c r="B977" s="19" t="s">
        <v>314</v>
      </c>
      <c r="C977" s="327" t="s">
        <v>8</v>
      </c>
      <c r="D977" s="333">
        <v>0</v>
      </c>
      <c r="E977" s="354"/>
      <c r="F977" s="425">
        <v>0</v>
      </c>
      <c r="G977" s="243"/>
      <c r="H977" s="243"/>
      <c r="I977" s="47"/>
      <c r="J977" s="47"/>
      <c r="K977" s="471"/>
      <c r="L977" s="471"/>
      <c r="M977" s="471"/>
      <c r="N977" s="471"/>
      <c r="O977" s="471"/>
      <c r="P977" s="471"/>
      <c r="Q977" s="471"/>
      <c r="R977" s="471"/>
      <c r="S977" s="243"/>
    </row>
    <row r="978" spans="1:19">
      <c r="A978" s="18"/>
      <c r="B978" s="19" t="s">
        <v>315</v>
      </c>
      <c r="C978" s="327" t="s">
        <v>8</v>
      </c>
      <c r="D978" s="333">
        <v>1</v>
      </c>
      <c r="E978" s="354"/>
      <c r="F978" s="425">
        <v>1</v>
      </c>
      <c r="G978" s="243"/>
      <c r="H978" s="243"/>
      <c r="I978" s="47"/>
      <c r="J978" s="47"/>
      <c r="K978" s="471"/>
      <c r="L978" s="471"/>
      <c r="M978" s="471"/>
      <c r="N978" s="471"/>
      <c r="O978" s="471"/>
      <c r="P978" s="471"/>
      <c r="Q978" s="471"/>
      <c r="R978" s="471"/>
      <c r="S978" s="243"/>
    </row>
    <row r="979" spans="1:19">
      <c r="A979" s="18"/>
      <c r="B979" s="19" t="s">
        <v>166</v>
      </c>
      <c r="C979" s="327" t="s">
        <v>8</v>
      </c>
      <c r="D979" s="333">
        <v>13</v>
      </c>
      <c r="E979" s="354"/>
      <c r="F979" s="425">
        <v>13</v>
      </c>
      <c r="G979" s="243"/>
      <c r="H979" s="243"/>
      <c r="I979" s="47"/>
      <c r="J979" s="47"/>
      <c r="K979" s="471"/>
      <c r="L979" s="471"/>
      <c r="M979" s="471"/>
      <c r="N979" s="471"/>
      <c r="O979" s="471"/>
      <c r="P979" s="471"/>
      <c r="Q979" s="471"/>
      <c r="R979" s="471"/>
      <c r="S979" s="243"/>
    </row>
    <row r="980" spans="1:19">
      <c r="A980" s="18"/>
      <c r="B980" s="19" t="s">
        <v>167</v>
      </c>
      <c r="C980" s="327" t="s">
        <v>8</v>
      </c>
      <c r="D980" s="333">
        <v>8</v>
      </c>
      <c r="E980" s="354"/>
      <c r="F980" s="425">
        <v>8</v>
      </c>
      <c r="G980" s="243"/>
      <c r="H980" s="243"/>
      <c r="I980" s="47"/>
      <c r="J980" s="47"/>
      <c r="K980" s="471"/>
      <c r="L980" s="471"/>
      <c r="M980" s="471"/>
      <c r="N980" s="471"/>
      <c r="O980" s="471"/>
      <c r="P980" s="471"/>
      <c r="Q980" s="471"/>
      <c r="R980" s="471"/>
      <c r="S980" s="243"/>
    </row>
    <row r="981" spans="1:19">
      <c r="A981" s="18"/>
      <c r="B981" s="19" t="s">
        <v>168</v>
      </c>
      <c r="C981" s="327" t="s">
        <v>8</v>
      </c>
      <c r="D981" s="333">
        <v>1</v>
      </c>
      <c r="E981" s="354"/>
      <c r="F981" s="425">
        <v>1</v>
      </c>
      <c r="G981" s="243"/>
      <c r="H981" s="243"/>
      <c r="I981" s="47"/>
      <c r="J981" s="47"/>
      <c r="K981" s="471"/>
      <c r="L981" s="471"/>
      <c r="M981" s="471"/>
      <c r="N981" s="471"/>
      <c r="O981" s="471"/>
      <c r="P981" s="471"/>
      <c r="Q981" s="471"/>
      <c r="R981" s="471"/>
      <c r="S981" s="243"/>
    </row>
    <row r="982" spans="1:19">
      <c r="A982" s="18"/>
      <c r="B982" s="19" t="s">
        <v>169</v>
      </c>
      <c r="C982" s="327"/>
      <c r="D982" s="333"/>
      <c r="E982" s="354"/>
      <c r="F982" s="425"/>
      <c r="G982" s="243"/>
      <c r="H982" s="243"/>
      <c r="I982" s="47"/>
      <c r="J982" s="47"/>
      <c r="K982" s="471"/>
      <c r="L982" s="471"/>
      <c r="M982" s="471"/>
      <c r="N982" s="471"/>
      <c r="O982" s="471"/>
      <c r="P982" s="471"/>
      <c r="Q982" s="471"/>
      <c r="R982" s="471"/>
      <c r="S982" s="243"/>
    </row>
    <row r="983" spans="1:19">
      <c r="A983" s="18"/>
      <c r="B983" s="19" t="s">
        <v>170</v>
      </c>
      <c r="C983" s="327" t="s">
        <v>8</v>
      </c>
      <c r="D983" s="333">
        <v>13</v>
      </c>
      <c r="E983" s="354"/>
      <c r="F983" s="425">
        <v>13</v>
      </c>
      <c r="G983" s="243"/>
      <c r="H983" s="243"/>
      <c r="I983" s="47"/>
      <c r="J983" s="47"/>
      <c r="K983" s="471"/>
      <c r="L983" s="471"/>
      <c r="M983" s="471"/>
      <c r="N983" s="471"/>
      <c r="O983" s="471"/>
      <c r="P983" s="471"/>
      <c r="Q983" s="471"/>
      <c r="R983" s="471"/>
      <c r="S983" s="243"/>
    </row>
    <row r="984" spans="1:19">
      <c r="A984" s="18"/>
      <c r="B984" s="19" t="s">
        <v>171</v>
      </c>
      <c r="C984" s="327" t="s">
        <v>8</v>
      </c>
      <c r="D984" s="333">
        <v>1</v>
      </c>
      <c r="E984" s="354"/>
      <c r="F984" s="425">
        <v>1</v>
      </c>
      <c r="G984" s="243"/>
      <c r="H984" s="243"/>
      <c r="I984" s="47"/>
      <c r="J984" s="47"/>
      <c r="K984" s="471"/>
      <c r="L984" s="471"/>
      <c r="M984" s="471"/>
      <c r="N984" s="471"/>
      <c r="O984" s="471"/>
      <c r="P984" s="471"/>
      <c r="Q984" s="471"/>
      <c r="R984" s="471"/>
      <c r="S984" s="243"/>
    </row>
    <row r="985" spans="1:19">
      <c r="A985" s="18"/>
      <c r="B985" s="19" t="s">
        <v>172</v>
      </c>
      <c r="C985" s="327" t="s">
        <v>78</v>
      </c>
      <c r="D985" s="333">
        <v>1</v>
      </c>
      <c r="E985" s="354"/>
      <c r="F985" s="425">
        <v>1</v>
      </c>
      <c r="G985" s="243"/>
      <c r="H985" s="243"/>
      <c r="I985" s="47"/>
      <c r="J985" s="47"/>
      <c r="K985" s="471"/>
      <c r="L985" s="471"/>
      <c r="M985" s="471"/>
      <c r="N985" s="471"/>
      <c r="O985" s="471"/>
      <c r="P985" s="471"/>
      <c r="Q985" s="471"/>
      <c r="R985" s="471"/>
      <c r="S985" s="243"/>
    </row>
    <row r="986" spans="1:19">
      <c r="A986" s="18"/>
      <c r="B986" s="19" t="s">
        <v>274</v>
      </c>
      <c r="C986" s="327" t="s">
        <v>17</v>
      </c>
      <c r="D986" s="333">
        <v>1</v>
      </c>
      <c r="E986" s="354"/>
      <c r="F986" s="425">
        <v>1</v>
      </c>
      <c r="G986" s="243"/>
      <c r="H986" s="243"/>
      <c r="I986" s="47"/>
      <c r="J986" s="47"/>
      <c r="K986" s="471"/>
      <c r="L986" s="471"/>
      <c r="M986" s="471"/>
      <c r="N986" s="471"/>
      <c r="O986" s="471"/>
      <c r="P986" s="471"/>
      <c r="Q986" s="471"/>
      <c r="R986" s="471"/>
      <c r="S986" s="243"/>
    </row>
    <row r="987" spans="1:19">
      <c r="A987" s="18"/>
      <c r="B987" s="19" t="s">
        <v>182</v>
      </c>
      <c r="C987" s="327" t="s">
        <v>8</v>
      </c>
      <c r="D987" s="333">
        <v>1</v>
      </c>
      <c r="E987" s="354"/>
      <c r="F987" s="425">
        <v>1</v>
      </c>
      <c r="G987" s="243"/>
      <c r="H987" s="243"/>
      <c r="I987" s="47"/>
      <c r="J987" s="47"/>
      <c r="K987" s="471"/>
      <c r="L987" s="471"/>
      <c r="M987" s="471"/>
      <c r="N987" s="471"/>
      <c r="O987" s="471"/>
      <c r="P987" s="471"/>
      <c r="Q987" s="471"/>
      <c r="R987" s="471"/>
      <c r="S987" s="243"/>
    </row>
    <row r="988" spans="1:19">
      <c r="A988" s="18"/>
      <c r="B988" s="19" t="s">
        <v>183</v>
      </c>
      <c r="C988" s="327" t="s">
        <v>8</v>
      </c>
      <c r="D988" s="333">
        <v>1</v>
      </c>
      <c r="E988" s="354"/>
      <c r="F988" s="425">
        <v>1</v>
      </c>
      <c r="G988" s="243"/>
      <c r="H988" s="243"/>
      <c r="I988" s="47"/>
      <c r="J988" s="47"/>
      <c r="K988" s="471"/>
      <c r="L988" s="471"/>
      <c r="M988" s="471"/>
      <c r="N988" s="471"/>
      <c r="O988" s="471"/>
      <c r="P988" s="471"/>
      <c r="Q988" s="471"/>
      <c r="R988" s="471"/>
      <c r="S988" s="243"/>
    </row>
    <row r="989" spans="1:19">
      <c r="A989" s="18"/>
      <c r="B989" s="19" t="s">
        <v>275</v>
      </c>
      <c r="C989" s="327" t="s">
        <v>8</v>
      </c>
      <c r="D989" s="333">
        <v>1</v>
      </c>
      <c r="E989" s="354"/>
      <c r="F989" s="425">
        <v>1</v>
      </c>
      <c r="G989" s="243"/>
      <c r="H989" s="243"/>
      <c r="I989" s="47"/>
      <c r="J989" s="47"/>
      <c r="K989" s="471"/>
      <c r="L989" s="471"/>
      <c r="M989" s="471"/>
      <c r="N989" s="471"/>
      <c r="O989" s="471"/>
      <c r="P989" s="471"/>
      <c r="Q989" s="471"/>
      <c r="R989" s="471"/>
      <c r="S989" s="243"/>
    </row>
    <row r="990" spans="1:19">
      <c r="A990" s="18"/>
      <c r="B990" s="19" t="s">
        <v>185</v>
      </c>
      <c r="C990" s="327" t="s">
        <v>8</v>
      </c>
      <c r="D990" s="333">
        <v>1</v>
      </c>
      <c r="E990" s="354"/>
      <c r="F990" s="425">
        <v>1</v>
      </c>
      <c r="G990" s="243"/>
      <c r="H990" s="243"/>
      <c r="I990" s="47"/>
      <c r="J990" s="47"/>
      <c r="K990" s="471"/>
      <c r="L990" s="471"/>
      <c r="M990" s="471"/>
      <c r="N990" s="471"/>
      <c r="O990" s="471"/>
      <c r="P990" s="471"/>
      <c r="Q990" s="471"/>
      <c r="R990" s="471"/>
      <c r="S990" s="243"/>
    </row>
    <row r="991" spans="1:19">
      <c r="A991" s="18"/>
      <c r="B991" s="19" t="s">
        <v>186</v>
      </c>
      <c r="C991" s="327" t="s">
        <v>8</v>
      </c>
      <c r="D991" s="333">
        <v>2</v>
      </c>
      <c r="E991" s="354"/>
      <c r="F991" s="425">
        <v>2</v>
      </c>
      <c r="G991" s="243"/>
      <c r="H991" s="243"/>
      <c r="I991" s="47"/>
      <c r="J991" s="47"/>
      <c r="K991" s="471"/>
      <c r="L991" s="471"/>
      <c r="M991" s="471"/>
      <c r="N991" s="471"/>
      <c r="O991" s="471"/>
      <c r="P991" s="471"/>
      <c r="Q991" s="471"/>
      <c r="R991" s="471"/>
      <c r="S991" s="243"/>
    </row>
    <row r="992" spans="1:19">
      <c r="A992" s="18"/>
      <c r="B992" s="19" t="s">
        <v>187</v>
      </c>
      <c r="C992" s="327" t="s">
        <v>78</v>
      </c>
      <c r="D992" s="333">
        <v>1</v>
      </c>
      <c r="E992" s="354"/>
      <c r="F992" s="425">
        <v>1</v>
      </c>
      <c r="G992" s="243"/>
      <c r="H992" s="243"/>
      <c r="I992" s="47"/>
      <c r="J992" s="47"/>
      <c r="K992" s="471"/>
      <c r="L992" s="471"/>
      <c r="M992" s="471"/>
      <c r="N992" s="471"/>
      <c r="O992" s="471"/>
      <c r="P992" s="471"/>
      <c r="Q992" s="471"/>
      <c r="R992" s="471"/>
      <c r="S992" s="243"/>
    </row>
    <row r="993" spans="1:19">
      <c r="A993" s="18"/>
      <c r="B993" s="19" t="s">
        <v>226</v>
      </c>
      <c r="C993" s="327" t="s">
        <v>17</v>
      </c>
      <c r="D993" s="333">
        <v>1</v>
      </c>
      <c r="E993" s="354"/>
      <c r="F993" s="425">
        <v>1</v>
      </c>
      <c r="G993" s="243"/>
      <c r="H993" s="243"/>
      <c r="I993" s="47"/>
      <c r="J993" s="47"/>
      <c r="K993" s="471"/>
      <c r="L993" s="471"/>
      <c r="M993" s="471"/>
      <c r="N993" s="471"/>
      <c r="O993" s="471"/>
      <c r="P993" s="471"/>
      <c r="Q993" s="471"/>
      <c r="R993" s="471"/>
      <c r="S993" s="243"/>
    </row>
    <row r="994" spans="1:19">
      <c r="A994" s="18"/>
      <c r="B994" s="19" t="s">
        <v>182</v>
      </c>
      <c r="C994" s="327" t="s">
        <v>8</v>
      </c>
      <c r="D994" s="333">
        <v>1</v>
      </c>
      <c r="E994" s="102"/>
      <c r="F994" s="395">
        <v>1</v>
      </c>
      <c r="G994" s="86"/>
      <c r="H994" s="86"/>
      <c r="I994" s="582"/>
      <c r="J994" s="582"/>
      <c r="K994" s="920"/>
      <c r="L994" s="920"/>
      <c r="M994" s="920"/>
      <c r="N994" s="443"/>
      <c r="O994" s="443"/>
      <c r="P994" s="443"/>
      <c r="Q994" s="920"/>
      <c r="R994" s="920"/>
      <c r="S994" s="86"/>
    </row>
    <row r="995" spans="1:19">
      <c r="A995" s="18"/>
      <c r="B995" s="19" t="s">
        <v>183</v>
      </c>
      <c r="C995" s="327" t="s">
        <v>8</v>
      </c>
      <c r="D995" s="333">
        <v>1</v>
      </c>
      <c r="E995" s="349"/>
      <c r="F995" s="391">
        <v>1</v>
      </c>
      <c r="G995" s="237"/>
      <c r="H995" s="237"/>
      <c r="I995" s="44"/>
      <c r="J995" s="44"/>
      <c r="K995" s="439"/>
      <c r="L995" s="439"/>
      <c r="M995" s="439"/>
      <c r="N995" s="439"/>
      <c r="O995" s="439"/>
      <c r="P995" s="439"/>
      <c r="Q995" s="439"/>
      <c r="R995" s="439"/>
      <c r="S995" s="237"/>
    </row>
    <row r="996" spans="1:19">
      <c r="A996" s="18"/>
      <c r="B996" s="19" t="s">
        <v>190</v>
      </c>
      <c r="C996" s="327" t="s">
        <v>8</v>
      </c>
      <c r="D996" s="333">
        <v>1</v>
      </c>
      <c r="E996" s="349"/>
      <c r="F996" s="391">
        <v>1</v>
      </c>
      <c r="G996" s="237"/>
      <c r="H996" s="237"/>
      <c r="I996" s="44"/>
      <c r="J996" s="44"/>
      <c r="K996" s="439"/>
      <c r="L996" s="439"/>
      <c r="M996" s="439"/>
      <c r="N996" s="439"/>
      <c r="O996" s="439"/>
      <c r="P996" s="439"/>
      <c r="Q996" s="439"/>
      <c r="R996" s="439"/>
      <c r="S996" s="237"/>
    </row>
    <row r="997" spans="1:19">
      <c r="A997" s="18"/>
      <c r="B997" s="19" t="s">
        <v>185</v>
      </c>
      <c r="C997" s="327" t="s">
        <v>8</v>
      </c>
      <c r="D997" s="333">
        <v>1</v>
      </c>
      <c r="E997" s="349"/>
      <c r="F997" s="391">
        <v>1</v>
      </c>
      <c r="G997" s="237"/>
      <c r="H997" s="237"/>
      <c r="I997" s="44"/>
      <c r="J997" s="44"/>
      <c r="K997" s="439"/>
      <c r="L997" s="439"/>
      <c r="M997" s="439"/>
      <c r="N997" s="439"/>
      <c r="O997" s="439"/>
      <c r="P997" s="439"/>
      <c r="Q997" s="439"/>
      <c r="R997" s="439"/>
      <c r="S997" s="237"/>
    </row>
    <row r="998" spans="1:19">
      <c r="A998" s="18"/>
      <c r="B998" s="19" t="s">
        <v>186</v>
      </c>
      <c r="C998" s="327" t="s">
        <v>8</v>
      </c>
      <c r="D998" s="333">
        <v>2</v>
      </c>
      <c r="E998" s="349"/>
      <c r="F998" s="391">
        <v>2</v>
      </c>
      <c r="G998" s="237"/>
      <c r="H998" s="237"/>
      <c r="I998" s="44"/>
      <c r="J998" s="44"/>
      <c r="K998" s="439"/>
      <c r="L998" s="439"/>
      <c r="M998" s="439"/>
      <c r="N998" s="439"/>
      <c r="O998" s="439"/>
      <c r="P998" s="439"/>
      <c r="Q998" s="439"/>
      <c r="R998" s="439"/>
      <c r="S998" s="237"/>
    </row>
    <row r="999" spans="1:19">
      <c r="A999" s="18"/>
      <c r="B999" s="19" t="s">
        <v>187</v>
      </c>
      <c r="C999" s="327" t="s">
        <v>78</v>
      </c>
      <c r="D999" s="333">
        <v>1</v>
      </c>
      <c r="E999" s="349"/>
      <c r="F999" s="391">
        <v>1</v>
      </c>
      <c r="G999" s="237"/>
      <c r="H999" s="237"/>
      <c r="I999" s="44"/>
      <c r="J999" s="44"/>
      <c r="K999" s="439"/>
      <c r="L999" s="439"/>
      <c r="M999" s="439"/>
      <c r="N999" s="439"/>
      <c r="O999" s="439"/>
      <c r="P999" s="439"/>
      <c r="Q999" s="439"/>
      <c r="R999" s="439"/>
      <c r="S999" s="237"/>
    </row>
    <row r="1000" spans="1:19">
      <c r="A1000" s="18"/>
      <c r="B1000" s="19" t="s">
        <v>316</v>
      </c>
      <c r="C1000" s="327" t="s">
        <v>17</v>
      </c>
      <c r="D1000" s="333">
        <v>1</v>
      </c>
      <c r="E1000" s="349"/>
      <c r="F1000" s="391">
        <v>1</v>
      </c>
      <c r="G1000" s="237"/>
      <c r="H1000" s="237"/>
      <c r="I1000" s="44"/>
      <c r="J1000" s="44"/>
      <c r="K1000" s="439"/>
      <c r="L1000" s="439"/>
      <c r="M1000" s="439"/>
      <c r="N1000" s="439"/>
      <c r="O1000" s="439"/>
      <c r="P1000" s="439"/>
      <c r="Q1000" s="439"/>
      <c r="R1000" s="439"/>
      <c r="S1000" s="237"/>
    </row>
    <row r="1001" spans="1:19">
      <c r="A1001" s="18"/>
      <c r="B1001" s="19" t="s">
        <v>317</v>
      </c>
      <c r="C1001" s="327" t="s">
        <v>8</v>
      </c>
      <c r="D1001" s="333">
        <v>1</v>
      </c>
      <c r="E1001" s="349"/>
      <c r="F1001" s="391">
        <v>1</v>
      </c>
      <c r="G1001" s="237"/>
      <c r="H1001" s="237"/>
      <c r="I1001" s="44"/>
      <c r="J1001" s="44"/>
      <c r="K1001" s="439"/>
      <c r="L1001" s="439"/>
      <c r="M1001" s="439"/>
      <c r="N1001" s="439"/>
      <c r="O1001" s="439"/>
      <c r="P1001" s="439"/>
      <c r="Q1001" s="439"/>
      <c r="R1001" s="439"/>
      <c r="S1001" s="237"/>
    </row>
    <row r="1002" spans="1:19">
      <c r="A1002" s="18"/>
      <c r="B1002" s="19" t="s">
        <v>183</v>
      </c>
      <c r="C1002" s="327" t="s">
        <v>8</v>
      </c>
      <c r="D1002" s="333">
        <v>1</v>
      </c>
      <c r="E1002" s="349"/>
      <c r="F1002" s="391">
        <v>1</v>
      </c>
      <c r="G1002" s="237"/>
      <c r="H1002" s="237"/>
      <c r="I1002" s="44"/>
      <c r="J1002" s="44"/>
      <c r="K1002" s="439"/>
      <c r="L1002" s="439"/>
      <c r="M1002" s="439"/>
      <c r="N1002" s="439"/>
      <c r="O1002" s="439"/>
      <c r="P1002" s="439"/>
      <c r="Q1002" s="439"/>
      <c r="R1002" s="439"/>
      <c r="S1002" s="237"/>
    </row>
    <row r="1003" spans="1:19">
      <c r="A1003" s="18"/>
      <c r="B1003" s="19" t="s">
        <v>190</v>
      </c>
      <c r="C1003" s="327" t="s">
        <v>8</v>
      </c>
      <c r="D1003" s="333">
        <v>1</v>
      </c>
      <c r="E1003" s="349"/>
      <c r="F1003" s="391">
        <v>1</v>
      </c>
      <c r="G1003" s="237"/>
      <c r="H1003" s="237"/>
      <c r="I1003" s="44"/>
      <c r="J1003" s="44"/>
      <c r="K1003" s="439"/>
      <c r="L1003" s="439"/>
      <c r="M1003" s="439"/>
      <c r="N1003" s="439"/>
      <c r="O1003" s="439"/>
      <c r="P1003" s="439"/>
      <c r="Q1003" s="439"/>
      <c r="R1003" s="439"/>
      <c r="S1003" s="237"/>
    </row>
    <row r="1004" spans="1:19">
      <c r="A1004" s="18"/>
      <c r="B1004" s="19" t="s">
        <v>185</v>
      </c>
      <c r="C1004" s="327" t="s">
        <v>8</v>
      </c>
      <c r="D1004" s="333">
        <v>1</v>
      </c>
      <c r="E1004" s="349"/>
      <c r="F1004" s="391">
        <v>1</v>
      </c>
      <c r="G1004" s="237"/>
      <c r="H1004" s="237"/>
      <c r="I1004" s="44"/>
      <c r="J1004" s="44"/>
      <c r="K1004" s="439"/>
      <c r="L1004" s="439"/>
      <c r="M1004" s="439"/>
      <c r="N1004" s="439"/>
      <c r="O1004" s="439"/>
      <c r="P1004" s="439"/>
      <c r="Q1004" s="439"/>
      <c r="R1004" s="439"/>
      <c r="S1004" s="237"/>
    </row>
    <row r="1005" spans="1:19">
      <c r="A1005" s="18"/>
      <c r="B1005" s="19" t="s">
        <v>186</v>
      </c>
      <c r="C1005" s="327" t="s">
        <v>8</v>
      </c>
      <c r="D1005" s="333">
        <v>2</v>
      </c>
      <c r="E1005" s="349"/>
      <c r="F1005" s="391">
        <v>2</v>
      </c>
      <c r="G1005" s="237"/>
      <c r="H1005" s="237"/>
      <c r="I1005" s="44"/>
      <c r="J1005" s="44"/>
      <c r="K1005" s="439"/>
      <c r="L1005" s="439"/>
      <c r="M1005" s="439"/>
      <c r="N1005" s="439"/>
      <c r="O1005" s="439"/>
      <c r="P1005" s="439"/>
      <c r="Q1005" s="439"/>
      <c r="R1005" s="439"/>
      <c r="S1005" s="237"/>
    </row>
    <row r="1006" spans="1:19">
      <c r="A1006" s="18"/>
      <c r="B1006" s="19" t="s">
        <v>187</v>
      </c>
      <c r="C1006" s="327" t="s">
        <v>78</v>
      </c>
      <c r="D1006" s="333">
        <v>1</v>
      </c>
      <c r="E1006" s="349"/>
      <c r="F1006" s="391">
        <v>1</v>
      </c>
      <c r="G1006" s="237"/>
      <c r="H1006" s="237"/>
      <c r="I1006" s="44"/>
      <c r="J1006" s="44"/>
      <c r="K1006" s="439"/>
      <c r="L1006" s="439"/>
      <c r="M1006" s="439"/>
      <c r="N1006" s="439"/>
      <c r="O1006" s="439"/>
      <c r="P1006" s="439"/>
      <c r="Q1006" s="439"/>
      <c r="R1006" s="439"/>
      <c r="S1006" s="237"/>
    </row>
    <row r="1007" spans="1:19">
      <c r="A1007" s="18"/>
      <c r="B1007" s="19" t="s">
        <v>173</v>
      </c>
      <c r="C1007" s="327" t="s">
        <v>8</v>
      </c>
      <c r="D1007" s="333">
        <v>1</v>
      </c>
      <c r="E1007" s="349"/>
      <c r="F1007" s="391">
        <v>1</v>
      </c>
      <c r="G1007" s="237"/>
      <c r="H1007" s="237"/>
      <c r="I1007" s="44"/>
      <c r="J1007" s="44"/>
      <c r="K1007" s="439"/>
      <c r="L1007" s="439"/>
      <c r="M1007" s="439"/>
      <c r="N1007" s="439"/>
      <c r="O1007" s="439"/>
      <c r="P1007" s="439"/>
      <c r="Q1007" s="439"/>
      <c r="R1007" s="439"/>
      <c r="S1007" s="237"/>
    </row>
    <row r="1008" spans="1:19" ht="30">
      <c r="A1008" s="18"/>
      <c r="B1008" s="19" t="s">
        <v>199</v>
      </c>
      <c r="C1008" s="327" t="s">
        <v>17</v>
      </c>
      <c r="D1008" s="333">
        <v>1</v>
      </c>
      <c r="E1008" s="349"/>
      <c r="F1008" s="391">
        <v>1</v>
      </c>
      <c r="G1008" s="237"/>
      <c r="H1008" s="237"/>
      <c r="I1008" s="44"/>
      <c r="J1008" s="44"/>
      <c r="K1008" s="439"/>
      <c r="L1008" s="439"/>
      <c r="M1008" s="439"/>
      <c r="N1008" s="439"/>
      <c r="O1008" s="439"/>
      <c r="P1008" s="439"/>
      <c r="Q1008" s="439"/>
      <c r="R1008" s="439"/>
      <c r="S1008" s="237"/>
    </row>
    <row r="1009" spans="1:19" ht="45">
      <c r="A1009" s="18"/>
      <c r="B1009" s="19" t="s">
        <v>176</v>
      </c>
      <c r="C1009" s="327" t="s">
        <v>78</v>
      </c>
      <c r="D1009" s="333">
        <v>1</v>
      </c>
      <c r="E1009" s="349"/>
      <c r="F1009" s="391">
        <v>1</v>
      </c>
      <c r="G1009" s="237"/>
      <c r="H1009" s="237"/>
      <c r="I1009" s="44"/>
      <c r="J1009" s="44"/>
      <c r="K1009" s="439"/>
      <c r="L1009" s="439"/>
      <c r="M1009" s="439"/>
      <c r="N1009" s="439"/>
      <c r="O1009" s="439"/>
      <c r="P1009" s="439"/>
      <c r="Q1009" s="439"/>
      <c r="R1009" s="439"/>
      <c r="S1009" s="237"/>
    </row>
    <row r="1010" spans="1:19" ht="30" customHeight="1">
      <c r="A1010" s="18">
        <v>30</v>
      </c>
      <c r="B1010" s="19" t="s">
        <v>318</v>
      </c>
      <c r="C1010" s="327" t="s">
        <v>7</v>
      </c>
      <c r="D1010" s="333">
        <v>1</v>
      </c>
      <c r="E1010" s="349"/>
      <c r="F1010" s="391">
        <v>1</v>
      </c>
      <c r="G1010" s="237"/>
      <c r="H1010" s="237"/>
      <c r="I1010" s="18" t="s">
        <v>2332</v>
      </c>
      <c r="J1010" s="83" t="s">
        <v>2333</v>
      </c>
      <c r="K1010" s="439">
        <v>43830420</v>
      </c>
      <c r="L1010" s="439">
        <v>892150</v>
      </c>
      <c r="M1010" s="439">
        <v>5654120</v>
      </c>
      <c r="N1010" s="480">
        <f>ROUND((K1010+L1010+M1010)*10%,-1)</f>
        <v>5037670</v>
      </c>
      <c r="O1010" s="480">
        <f>ROUND((K1010+L1010+M1010+N1010)*7%,-1)</f>
        <v>3879010</v>
      </c>
      <c r="P1010" s="481">
        <f>K1010+L1010+M1010+N1010+O1010</f>
        <v>59293370</v>
      </c>
      <c r="Q1010" s="439">
        <f>P1010*D1010</f>
        <v>59293370</v>
      </c>
      <c r="R1010" s="439">
        <f>P1010*F1010</f>
        <v>59293370</v>
      </c>
      <c r="S1010" s="237"/>
    </row>
    <row r="1011" spans="1:19" ht="45">
      <c r="A1011" s="18"/>
      <c r="B1011" s="19" t="s">
        <v>319</v>
      </c>
      <c r="C1011" s="327" t="s">
        <v>8</v>
      </c>
      <c r="D1011" s="333">
        <v>1</v>
      </c>
      <c r="E1011" s="349"/>
      <c r="F1011" s="391">
        <v>1</v>
      </c>
      <c r="G1011" s="237"/>
      <c r="H1011" s="237"/>
      <c r="I1011" s="44"/>
      <c r="J1011" s="44"/>
      <c r="K1011" s="439"/>
      <c r="L1011" s="439"/>
      <c r="M1011" s="439"/>
      <c r="N1011" s="439"/>
      <c r="O1011" s="439"/>
      <c r="P1011" s="439"/>
      <c r="Q1011" s="439"/>
      <c r="R1011" s="439"/>
      <c r="S1011" s="237"/>
    </row>
    <row r="1012" spans="1:19">
      <c r="A1012" s="18"/>
      <c r="B1012" s="19" t="s">
        <v>161</v>
      </c>
      <c r="C1012" s="327"/>
      <c r="D1012" s="333"/>
      <c r="E1012" s="349"/>
      <c r="F1012" s="391"/>
      <c r="G1012" s="237"/>
      <c r="H1012" s="237"/>
      <c r="I1012" s="44"/>
      <c r="J1012" s="44"/>
      <c r="K1012" s="439"/>
      <c r="L1012" s="439"/>
      <c r="M1012" s="439"/>
      <c r="N1012" s="439"/>
      <c r="O1012" s="439"/>
      <c r="P1012" s="439"/>
      <c r="Q1012" s="439"/>
      <c r="R1012" s="439"/>
      <c r="S1012" s="237"/>
    </row>
    <row r="1013" spans="1:19">
      <c r="A1013" s="18"/>
      <c r="B1013" s="19" t="s">
        <v>237</v>
      </c>
      <c r="C1013" s="327" t="s">
        <v>8</v>
      </c>
      <c r="D1013" s="333">
        <v>1</v>
      </c>
      <c r="E1013" s="349"/>
      <c r="F1013" s="391">
        <v>1</v>
      </c>
      <c r="G1013" s="237"/>
      <c r="H1013" s="237"/>
      <c r="I1013" s="44"/>
      <c r="J1013" s="44"/>
      <c r="K1013" s="439"/>
      <c r="L1013" s="439"/>
      <c r="M1013" s="439"/>
      <c r="N1013" s="439"/>
      <c r="O1013" s="439"/>
      <c r="P1013" s="439"/>
      <c r="Q1013" s="439"/>
      <c r="R1013" s="439"/>
      <c r="S1013" s="237"/>
    </row>
    <row r="1014" spans="1:19">
      <c r="A1014" s="18"/>
      <c r="B1014" s="19" t="s">
        <v>24</v>
      </c>
      <c r="C1014" s="327" t="s">
        <v>8</v>
      </c>
      <c r="D1014" s="333">
        <v>3</v>
      </c>
      <c r="E1014" s="349"/>
      <c r="F1014" s="391">
        <v>3</v>
      </c>
      <c r="G1014" s="237"/>
      <c r="H1014" s="237"/>
      <c r="I1014" s="44"/>
      <c r="J1014" s="44"/>
      <c r="K1014" s="439"/>
      <c r="L1014" s="439"/>
      <c r="M1014" s="439"/>
      <c r="N1014" s="439"/>
      <c r="O1014" s="439"/>
      <c r="P1014" s="439"/>
      <c r="Q1014" s="439"/>
      <c r="R1014" s="439"/>
      <c r="S1014" s="237"/>
    </row>
    <row r="1015" spans="1:19">
      <c r="A1015" s="18"/>
      <c r="B1015" s="19" t="s">
        <v>163</v>
      </c>
      <c r="C1015" s="327" t="s">
        <v>8</v>
      </c>
      <c r="D1015" s="333">
        <v>3</v>
      </c>
      <c r="E1015" s="349"/>
      <c r="F1015" s="391">
        <v>3</v>
      </c>
      <c r="G1015" s="237"/>
      <c r="H1015" s="237"/>
      <c r="I1015" s="44"/>
      <c r="J1015" s="44"/>
      <c r="K1015" s="439"/>
      <c r="L1015" s="439"/>
      <c r="M1015" s="439"/>
      <c r="N1015" s="439"/>
      <c r="O1015" s="439"/>
      <c r="P1015" s="439"/>
      <c r="Q1015" s="439"/>
      <c r="R1015" s="439"/>
      <c r="S1015" s="237"/>
    </row>
    <row r="1016" spans="1:19">
      <c r="A1016" s="18"/>
      <c r="B1016" s="19" t="s">
        <v>164</v>
      </c>
      <c r="C1016" s="327"/>
      <c r="D1016" s="333"/>
      <c r="E1016" s="349"/>
      <c r="F1016" s="391"/>
      <c r="G1016" s="237"/>
      <c r="H1016" s="237"/>
      <c r="I1016" s="44"/>
      <c r="J1016" s="44"/>
      <c r="K1016" s="439"/>
      <c r="L1016" s="439"/>
      <c r="M1016" s="439"/>
      <c r="N1016" s="439"/>
      <c r="O1016" s="439"/>
      <c r="P1016" s="439"/>
      <c r="Q1016" s="439"/>
      <c r="R1016" s="439"/>
      <c r="S1016" s="237"/>
    </row>
    <row r="1017" spans="1:19">
      <c r="A1017" s="18"/>
      <c r="B1017" s="19" t="s">
        <v>320</v>
      </c>
      <c r="C1017" s="327" t="s">
        <v>8</v>
      </c>
      <c r="D1017" s="333">
        <v>1</v>
      </c>
      <c r="E1017" s="349"/>
      <c r="F1017" s="391">
        <v>1</v>
      </c>
      <c r="G1017" s="237"/>
      <c r="H1017" s="237"/>
      <c r="I1017" s="44"/>
      <c r="J1017" s="44"/>
      <c r="K1017" s="439"/>
      <c r="L1017" s="439"/>
      <c r="M1017" s="439"/>
      <c r="N1017" s="439"/>
      <c r="O1017" s="439"/>
      <c r="P1017" s="439"/>
      <c r="Q1017" s="439"/>
      <c r="R1017" s="439"/>
      <c r="S1017" s="237"/>
    </row>
    <row r="1018" spans="1:19">
      <c r="A1018" s="18"/>
      <c r="B1018" s="19" t="s">
        <v>209</v>
      </c>
      <c r="C1018" s="327" t="s">
        <v>8</v>
      </c>
      <c r="D1018" s="333">
        <v>3</v>
      </c>
      <c r="E1018" s="102"/>
      <c r="F1018" s="395">
        <v>3</v>
      </c>
      <c r="G1018" s="86"/>
      <c r="H1018" s="86"/>
      <c r="I1018" s="582"/>
      <c r="J1018" s="582"/>
      <c r="K1018" s="920"/>
      <c r="L1018" s="920"/>
      <c r="M1018" s="920"/>
      <c r="N1018" s="443"/>
      <c r="O1018" s="443"/>
      <c r="P1018" s="443"/>
      <c r="Q1018" s="920"/>
      <c r="R1018" s="920"/>
      <c r="S1018" s="86"/>
    </row>
    <row r="1019" spans="1:19">
      <c r="A1019" s="18"/>
      <c r="B1019" s="19" t="s">
        <v>321</v>
      </c>
      <c r="C1019" s="327" t="s">
        <v>8</v>
      </c>
      <c r="D1019" s="333">
        <v>3</v>
      </c>
      <c r="E1019" s="349"/>
      <c r="F1019" s="391">
        <v>3</v>
      </c>
      <c r="G1019" s="237"/>
      <c r="H1019" s="237"/>
      <c r="I1019" s="44"/>
      <c r="J1019" s="44"/>
      <c r="K1019" s="439"/>
      <c r="L1019" s="439"/>
      <c r="M1019" s="439"/>
      <c r="N1019" s="439"/>
      <c r="O1019" s="439"/>
      <c r="P1019" s="439"/>
      <c r="Q1019" s="439"/>
      <c r="R1019" s="439"/>
      <c r="S1019" s="237"/>
    </row>
    <row r="1020" spans="1:19">
      <c r="A1020" s="18"/>
      <c r="B1020" s="19" t="s">
        <v>322</v>
      </c>
      <c r="C1020" s="327" t="s">
        <v>8</v>
      </c>
      <c r="D1020" s="333">
        <v>3</v>
      </c>
      <c r="E1020" s="349"/>
      <c r="F1020" s="391">
        <v>3</v>
      </c>
      <c r="G1020" s="237"/>
      <c r="H1020" s="237"/>
      <c r="I1020" s="44"/>
      <c r="J1020" s="44"/>
      <c r="K1020" s="439"/>
      <c r="L1020" s="439"/>
      <c r="M1020" s="439"/>
      <c r="N1020" s="439"/>
      <c r="O1020" s="439"/>
      <c r="P1020" s="439"/>
      <c r="Q1020" s="439"/>
      <c r="R1020" s="439"/>
      <c r="S1020" s="237"/>
    </row>
    <row r="1021" spans="1:19">
      <c r="A1021" s="18"/>
      <c r="B1021" s="19" t="s">
        <v>323</v>
      </c>
      <c r="C1021" s="327" t="s">
        <v>8</v>
      </c>
      <c r="D1021" s="333">
        <v>1</v>
      </c>
      <c r="E1021" s="349"/>
      <c r="F1021" s="391">
        <v>1</v>
      </c>
      <c r="G1021" s="237"/>
      <c r="H1021" s="237"/>
      <c r="I1021" s="44"/>
      <c r="J1021" s="44"/>
      <c r="K1021" s="439"/>
      <c r="L1021" s="439"/>
      <c r="M1021" s="439"/>
      <c r="N1021" s="439"/>
      <c r="O1021" s="439"/>
      <c r="P1021" s="439"/>
      <c r="Q1021" s="439"/>
      <c r="R1021" s="439"/>
      <c r="S1021" s="237"/>
    </row>
    <row r="1022" spans="1:19" ht="30">
      <c r="A1022" s="18"/>
      <c r="B1022" s="19" t="s">
        <v>324</v>
      </c>
      <c r="C1022" s="327" t="s">
        <v>17</v>
      </c>
      <c r="D1022" s="333">
        <v>1</v>
      </c>
      <c r="E1022" s="349"/>
      <c r="F1022" s="391">
        <v>1</v>
      </c>
      <c r="G1022" s="237"/>
      <c r="H1022" s="237"/>
      <c r="I1022" s="44"/>
      <c r="J1022" s="44"/>
      <c r="K1022" s="439"/>
      <c r="L1022" s="439"/>
      <c r="M1022" s="439"/>
      <c r="N1022" s="439"/>
      <c r="O1022" s="439"/>
      <c r="P1022" s="439"/>
      <c r="Q1022" s="439"/>
      <c r="R1022" s="439"/>
      <c r="S1022" s="237"/>
    </row>
    <row r="1023" spans="1:19" ht="45">
      <c r="A1023" s="18"/>
      <c r="B1023" s="19" t="s">
        <v>176</v>
      </c>
      <c r="C1023" s="327" t="s">
        <v>78</v>
      </c>
      <c r="D1023" s="333">
        <v>1</v>
      </c>
      <c r="E1023" s="349"/>
      <c r="F1023" s="391">
        <v>1</v>
      </c>
      <c r="G1023" s="237"/>
      <c r="H1023" s="237"/>
      <c r="I1023" s="44"/>
      <c r="J1023" s="44"/>
      <c r="K1023" s="439"/>
      <c r="L1023" s="439"/>
      <c r="M1023" s="439"/>
      <c r="N1023" s="439"/>
      <c r="O1023" s="439"/>
      <c r="P1023" s="439"/>
      <c r="Q1023" s="439"/>
      <c r="R1023" s="439"/>
      <c r="S1023" s="237"/>
    </row>
    <row r="1024" spans="1:19" ht="30.75" customHeight="1">
      <c r="A1024" s="18">
        <v>31</v>
      </c>
      <c r="B1024" s="19" t="s">
        <v>325</v>
      </c>
      <c r="C1024" s="327" t="s">
        <v>7</v>
      </c>
      <c r="D1024" s="333">
        <v>1</v>
      </c>
      <c r="E1024" s="349"/>
      <c r="F1024" s="391">
        <v>1</v>
      </c>
      <c r="G1024" s="237"/>
      <c r="H1024" s="237"/>
      <c r="I1024" s="18" t="s">
        <v>2332</v>
      </c>
      <c r="J1024" s="83" t="s">
        <v>2333</v>
      </c>
      <c r="K1024" s="439">
        <v>26180340</v>
      </c>
      <c r="L1024" s="439">
        <v>637970</v>
      </c>
      <c r="M1024" s="439">
        <v>4365900</v>
      </c>
      <c r="N1024" s="480">
        <f>ROUND((K1024+L1024+M1024)*10%,-1)</f>
        <v>3118420</v>
      </c>
      <c r="O1024" s="480">
        <f>ROUND((K1024+L1024+M1024+N1024)*7%,-1)</f>
        <v>2401180</v>
      </c>
      <c r="P1024" s="481">
        <f>K1024+L1024+M1024+N1024+O1024</f>
        <v>36703810</v>
      </c>
      <c r="Q1024" s="439">
        <f>P1024*D1024</f>
        <v>36703810</v>
      </c>
      <c r="R1024" s="439">
        <f>P1024*F1024</f>
        <v>36703810</v>
      </c>
      <c r="S1024" s="237"/>
    </row>
    <row r="1025" spans="1:19" ht="45">
      <c r="A1025" s="18"/>
      <c r="B1025" s="19" t="s">
        <v>326</v>
      </c>
      <c r="C1025" s="327" t="s">
        <v>8</v>
      </c>
      <c r="D1025" s="333">
        <v>1</v>
      </c>
      <c r="E1025" s="349"/>
      <c r="F1025" s="391">
        <v>1</v>
      </c>
      <c r="G1025" s="237"/>
      <c r="H1025" s="237"/>
      <c r="I1025" s="44"/>
      <c r="J1025" s="44"/>
      <c r="K1025" s="439"/>
      <c r="L1025" s="439"/>
      <c r="M1025" s="439"/>
      <c r="N1025" s="439"/>
      <c r="O1025" s="439"/>
      <c r="P1025" s="439"/>
      <c r="Q1025" s="439"/>
      <c r="R1025" s="439"/>
      <c r="S1025" s="237"/>
    </row>
    <row r="1026" spans="1:19">
      <c r="A1026" s="18"/>
      <c r="B1026" s="19" t="s">
        <v>161</v>
      </c>
      <c r="C1026" s="327"/>
      <c r="D1026" s="333"/>
      <c r="E1026" s="349"/>
      <c r="F1026" s="391"/>
      <c r="G1026" s="237"/>
      <c r="H1026" s="237"/>
      <c r="I1026" s="44"/>
      <c r="J1026" s="44"/>
      <c r="K1026" s="439"/>
      <c r="L1026" s="439"/>
      <c r="M1026" s="439"/>
      <c r="N1026" s="439"/>
      <c r="O1026" s="439"/>
      <c r="P1026" s="439"/>
      <c r="Q1026" s="439"/>
      <c r="R1026" s="439"/>
      <c r="S1026" s="237"/>
    </row>
    <row r="1027" spans="1:19">
      <c r="A1027" s="18"/>
      <c r="B1027" s="19" t="s">
        <v>178</v>
      </c>
      <c r="C1027" s="327" t="s">
        <v>8</v>
      </c>
      <c r="D1027" s="333">
        <v>1</v>
      </c>
      <c r="E1027" s="349"/>
      <c r="F1027" s="391">
        <v>1</v>
      </c>
      <c r="G1027" s="237"/>
      <c r="H1027" s="237"/>
      <c r="I1027" s="44"/>
      <c r="J1027" s="44"/>
      <c r="K1027" s="439"/>
      <c r="L1027" s="439"/>
      <c r="M1027" s="439"/>
      <c r="N1027" s="439"/>
      <c r="O1027" s="439"/>
      <c r="P1027" s="439"/>
      <c r="Q1027" s="439"/>
      <c r="R1027" s="439"/>
      <c r="S1027" s="237"/>
    </row>
    <row r="1028" spans="1:19">
      <c r="A1028" s="18"/>
      <c r="B1028" s="19" t="s">
        <v>24</v>
      </c>
      <c r="C1028" s="327" t="s">
        <v>8</v>
      </c>
      <c r="D1028" s="333">
        <v>3</v>
      </c>
      <c r="E1028" s="349"/>
      <c r="F1028" s="391">
        <v>3</v>
      </c>
      <c r="G1028" s="237"/>
      <c r="H1028" s="237"/>
      <c r="I1028" s="44"/>
      <c r="J1028" s="44"/>
      <c r="K1028" s="439"/>
      <c r="L1028" s="439"/>
      <c r="M1028" s="439"/>
      <c r="N1028" s="439"/>
      <c r="O1028" s="439"/>
      <c r="P1028" s="439"/>
      <c r="Q1028" s="439"/>
      <c r="R1028" s="439"/>
      <c r="S1028" s="237"/>
    </row>
    <row r="1029" spans="1:19">
      <c r="A1029" s="18"/>
      <c r="B1029" s="19" t="s">
        <v>163</v>
      </c>
      <c r="C1029" s="327" t="s">
        <v>8</v>
      </c>
      <c r="D1029" s="333">
        <v>3</v>
      </c>
      <c r="E1029" s="349"/>
      <c r="F1029" s="391">
        <v>3</v>
      </c>
      <c r="G1029" s="237"/>
      <c r="H1029" s="237"/>
      <c r="I1029" s="44"/>
      <c r="J1029" s="44"/>
      <c r="K1029" s="439"/>
      <c r="L1029" s="439"/>
      <c r="M1029" s="439"/>
      <c r="N1029" s="439"/>
      <c r="O1029" s="439"/>
      <c r="P1029" s="439"/>
      <c r="Q1029" s="439"/>
      <c r="R1029" s="439"/>
      <c r="S1029" s="237"/>
    </row>
    <row r="1030" spans="1:19">
      <c r="A1030" s="18"/>
      <c r="B1030" s="19" t="s">
        <v>164</v>
      </c>
      <c r="C1030" s="327"/>
      <c r="D1030" s="333"/>
      <c r="E1030" s="349"/>
      <c r="F1030" s="391"/>
      <c r="G1030" s="237"/>
      <c r="H1030" s="237"/>
      <c r="I1030" s="44"/>
      <c r="J1030" s="44"/>
      <c r="K1030" s="439"/>
      <c r="L1030" s="439"/>
      <c r="M1030" s="439"/>
      <c r="N1030" s="439"/>
      <c r="O1030" s="439"/>
      <c r="P1030" s="439"/>
      <c r="Q1030" s="439"/>
      <c r="R1030" s="439"/>
      <c r="S1030" s="237"/>
    </row>
    <row r="1031" spans="1:19">
      <c r="A1031" s="18"/>
      <c r="B1031" s="19" t="s">
        <v>179</v>
      </c>
      <c r="C1031" s="327" t="s">
        <v>8</v>
      </c>
      <c r="D1031" s="333">
        <v>2</v>
      </c>
      <c r="E1031" s="349"/>
      <c r="F1031" s="391">
        <v>2</v>
      </c>
      <c r="G1031" s="237"/>
      <c r="H1031" s="237"/>
      <c r="I1031" s="44"/>
      <c r="J1031" s="44"/>
      <c r="K1031" s="439"/>
      <c r="L1031" s="439"/>
      <c r="M1031" s="439"/>
      <c r="N1031" s="439"/>
      <c r="O1031" s="439"/>
      <c r="P1031" s="439"/>
      <c r="Q1031" s="439"/>
      <c r="R1031" s="439"/>
      <c r="S1031" s="237"/>
    </row>
    <row r="1032" spans="1:19">
      <c r="A1032" s="18"/>
      <c r="B1032" s="19" t="s">
        <v>165</v>
      </c>
      <c r="C1032" s="327" t="s">
        <v>8</v>
      </c>
      <c r="D1032" s="333">
        <v>1</v>
      </c>
      <c r="E1032" s="349"/>
      <c r="F1032" s="391">
        <v>1</v>
      </c>
      <c r="G1032" s="237"/>
      <c r="H1032" s="237"/>
      <c r="I1032" s="44"/>
      <c r="J1032" s="44"/>
      <c r="K1032" s="439"/>
      <c r="L1032" s="439"/>
      <c r="M1032" s="439"/>
      <c r="N1032" s="439"/>
      <c r="O1032" s="439"/>
      <c r="P1032" s="439"/>
      <c r="Q1032" s="439"/>
      <c r="R1032" s="439"/>
      <c r="S1032" s="237"/>
    </row>
    <row r="1033" spans="1:19">
      <c r="A1033" s="18"/>
      <c r="B1033" s="19" t="s">
        <v>166</v>
      </c>
      <c r="C1033" s="327" t="s">
        <v>8</v>
      </c>
      <c r="D1033" s="333">
        <v>11</v>
      </c>
      <c r="E1033" s="349"/>
      <c r="F1033" s="391">
        <v>11</v>
      </c>
      <c r="G1033" s="237"/>
      <c r="H1033" s="237"/>
      <c r="I1033" s="44"/>
      <c r="J1033" s="44"/>
      <c r="K1033" s="439"/>
      <c r="L1033" s="439"/>
      <c r="M1033" s="439"/>
      <c r="N1033" s="439"/>
      <c r="O1033" s="439"/>
      <c r="P1033" s="439"/>
      <c r="Q1033" s="439"/>
      <c r="R1033" s="439"/>
      <c r="S1033" s="237"/>
    </row>
    <row r="1034" spans="1:19">
      <c r="A1034" s="18"/>
      <c r="B1034" s="19" t="s">
        <v>167</v>
      </c>
      <c r="C1034" s="327" t="s">
        <v>8</v>
      </c>
      <c r="D1034" s="333">
        <v>12</v>
      </c>
      <c r="E1034" s="349"/>
      <c r="F1034" s="391">
        <v>12</v>
      </c>
      <c r="G1034" s="237"/>
      <c r="H1034" s="237"/>
      <c r="I1034" s="44"/>
      <c r="J1034" s="44"/>
      <c r="K1034" s="439"/>
      <c r="L1034" s="439"/>
      <c r="M1034" s="439"/>
      <c r="N1034" s="439"/>
      <c r="O1034" s="439"/>
      <c r="P1034" s="439"/>
      <c r="Q1034" s="439"/>
      <c r="R1034" s="439"/>
      <c r="S1034" s="237"/>
    </row>
    <row r="1035" spans="1:19">
      <c r="A1035" s="18"/>
      <c r="B1035" s="19" t="s">
        <v>168</v>
      </c>
      <c r="C1035" s="327" t="s">
        <v>8</v>
      </c>
      <c r="D1035" s="333">
        <v>1</v>
      </c>
      <c r="E1035" s="349"/>
      <c r="F1035" s="391">
        <v>1</v>
      </c>
      <c r="G1035" s="237"/>
      <c r="H1035" s="237"/>
      <c r="I1035" s="44"/>
      <c r="J1035" s="44"/>
      <c r="K1035" s="439"/>
      <c r="L1035" s="439"/>
      <c r="M1035" s="439"/>
      <c r="N1035" s="439"/>
      <c r="O1035" s="439"/>
      <c r="P1035" s="439"/>
      <c r="Q1035" s="439"/>
      <c r="R1035" s="439"/>
      <c r="S1035" s="237"/>
    </row>
    <row r="1036" spans="1:19">
      <c r="A1036" s="18"/>
      <c r="B1036" s="19" t="s">
        <v>169</v>
      </c>
      <c r="C1036" s="327"/>
      <c r="D1036" s="333"/>
      <c r="E1036" s="349"/>
      <c r="F1036" s="391"/>
      <c r="G1036" s="237"/>
      <c r="H1036" s="237"/>
      <c r="I1036" s="44"/>
      <c r="J1036" s="44"/>
      <c r="K1036" s="439"/>
      <c r="L1036" s="439"/>
      <c r="M1036" s="439"/>
      <c r="N1036" s="439"/>
      <c r="O1036" s="439"/>
      <c r="P1036" s="439"/>
      <c r="Q1036" s="439"/>
      <c r="R1036" s="439"/>
      <c r="S1036" s="237"/>
    </row>
    <row r="1037" spans="1:19">
      <c r="A1037" s="18"/>
      <c r="B1037" s="19" t="s">
        <v>170</v>
      </c>
      <c r="C1037" s="327" t="s">
        <v>8</v>
      </c>
      <c r="D1037" s="333">
        <v>17</v>
      </c>
      <c r="E1037" s="349"/>
      <c r="F1037" s="391">
        <v>17</v>
      </c>
      <c r="G1037" s="237"/>
      <c r="H1037" s="237"/>
      <c r="I1037" s="44"/>
      <c r="J1037" s="44"/>
      <c r="K1037" s="439"/>
      <c r="L1037" s="439"/>
      <c r="M1037" s="439"/>
      <c r="N1037" s="439"/>
      <c r="O1037" s="439"/>
      <c r="P1037" s="439"/>
      <c r="Q1037" s="439"/>
      <c r="R1037" s="439"/>
      <c r="S1037" s="237"/>
    </row>
    <row r="1038" spans="1:19">
      <c r="A1038" s="18"/>
      <c r="B1038" s="19" t="s">
        <v>171</v>
      </c>
      <c r="C1038" s="327" t="s">
        <v>8</v>
      </c>
      <c r="D1038" s="333">
        <v>1</v>
      </c>
      <c r="E1038" s="349"/>
      <c r="F1038" s="391">
        <v>1</v>
      </c>
      <c r="G1038" s="237"/>
      <c r="H1038" s="237"/>
      <c r="I1038" s="44"/>
      <c r="J1038" s="44"/>
      <c r="K1038" s="439"/>
      <c r="L1038" s="439"/>
      <c r="M1038" s="439"/>
      <c r="N1038" s="439"/>
      <c r="O1038" s="439"/>
      <c r="P1038" s="439"/>
      <c r="Q1038" s="439"/>
      <c r="R1038" s="439"/>
      <c r="S1038" s="237"/>
    </row>
    <row r="1039" spans="1:19">
      <c r="A1039" s="18"/>
      <c r="B1039" s="19" t="s">
        <v>172</v>
      </c>
      <c r="C1039" s="327" t="s">
        <v>78</v>
      </c>
      <c r="D1039" s="333">
        <v>1</v>
      </c>
      <c r="E1039" s="349"/>
      <c r="F1039" s="391">
        <v>1</v>
      </c>
      <c r="G1039" s="237"/>
      <c r="H1039" s="237"/>
      <c r="I1039" s="44"/>
      <c r="J1039" s="44"/>
      <c r="K1039" s="439"/>
      <c r="L1039" s="439"/>
      <c r="M1039" s="439"/>
      <c r="N1039" s="439"/>
      <c r="O1039" s="439"/>
      <c r="P1039" s="439"/>
      <c r="Q1039" s="439"/>
      <c r="R1039" s="439"/>
      <c r="S1039" s="237"/>
    </row>
    <row r="1040" spans="1:19">
      <c r="A1040" s="18"/>
      <c r="B1040" s="19" t="s">
        <v>173</v>
      </c>
      <c r="C1040" s="327" t="s">
        <v>8</v>
      </c>
      <c r="D1040" s="333">
        <v>1</v>
      </c>
      <c r="E1040" s="102"/>
      <c r="F1040" s="395">
        <v>1</v>
      </c>
      <c r="G1040" s="86"/>
      <c r="H1040" s="86"/>
      <c r="I1040" s="582"/>
      <c r="J1040" s="582"/>
      <c r="K1040" s="920"/>
      <c r="L1040" s="920"/>
      <c r="M1040" s="920"/>
      <c r="N1040" s="443"/>
      <c r="O1040" s="443"/>
      <c r="P1040" s="443"/>
      <c r="Q1040" s="920"/>
      <c r="R1040" s="920"/>
      <c r="S1040" s="86"/>
    </row>
    <row r="1041" spans="1:19" ht="30">
      <c r="A1041" s="18"/>
      <c r="B1041" s="19" t="s">
        <v>327</v>
      </c>
      <c r="C1041" s="327" t="s">
        <v>17</v>
      </c>
      <c r="D1041" s="333">
        <v>1</v>
      </c>
      <c r="E1041" s="74"/>
      <c r="F1041" s="427">
        <v>1</v>
      </c>
      <c r="G1041" s="46"/>
      <c r="H1041" s="46"/>
      <c r="I1041" s="592"/>
      <c r="J1041" s="592"/>
      <c r="K1041" s="473"/>
      <c r="L1041" s="473"/>
      <c r="M1041" s="473"/>
      <c r="N1041" s="473"/>
      <c r="O1041" s="473"/>
      <c r="P1041" s="473"/>
      <c r="Q1041" s="473"/>
      <c r="R1041" s="473"/>
      <c r="S1041" s="46"/>
    </row>
    <row r="1042" spans="1:19">
      <c r="A1042" s="18"/>
      <c r="B1042" s="19" t="s">
        <v>175</v>
      </c>
      <c r="C1042" s="327" t="s">
        <v>17</v>
      </c>
      <c r="D1042" s="333">
        <v>1</v>
      </c>
      <c r="E1042" s="74"/>
      <c r="F1042" s="427">
        <v>1</v>
      </c>
      <c r="G1042" s="46"/>
      <c r="H1042" s="46"/>
      <c r="I1042" s="592"/>
      <c r="J1042" s="592"/>
      <c r="K1042" s="473"/>
      <c r="L1042" s="473"/>
      <c r="M1042" s="473"/>
      <c r="N1042" s="473"/>
      <c r="O1042" s="473"/>
      <c r="P1042" s="473"/>
      <c r="Q1042" s="473"/>
      <c r="R1042" s="473"/>
      <c r="S1042" s="46"/>
    </row>
    <row r="1043" spans="1:19" ht="45">
      <c r="A1043" s="18"/>
      <c r="B1043" s="19" t="s">
        <v>176</v>
      </c>
      <c r="C1043" s="327" t="s">
        <v>78</v>
      </c>
      <c r="D1043" s="333">
        <v>1</v>
      </c>
      <c r="E1043" s="74"/>
      <c r="F1043" s="427">
        <v>1</v>
      </c>
      <c r="G1043" s="46"/>
      <c r="H1043" s="46"/>
      <c r="I1043" s="592"/>
      <c r="J1043" s="592"/>
      <c r="K1043" s="473"/>
      <c r="L1043" s="473"/>
      <c r="M1043" s="473"/>
      <c r="N1043" s="473"/>
      <c r="O1043" s="473"/>
      <c r="P1043" s="473"/>
      <c r="Q1043" s="473"/>
      <c r="R1043" s="473"/>
      <c r="S1043" s="46"/>
    </row>
    <row r="1044" spans="1:19" ht="37.5" customHeight="1">
      <c r="A1044" s="18">
        <v>32</v>
      </c>
      <c r="B1044" s="19" t="s">
        <v>328</v>
      </c>
      <c r="C1044" s="327" t="s">
        <v>7</v>
      </c>
      <c r="D1044" s="333">
        <v>1</v>
      </c>
      <c r="E1044" s="74"/>
      <c r="F1044" s="427">
        <v>1</v>
      </c>
      <c r="G1044" s="46"/>
      <c r="H1044" s="46"/>
      <c r="I1044" s="18" t="s">
        <v>2332</v>
      </c>
      <c r="J1044" s="83" t="s">
        <v>2333</v>
      </c>
      <c r="K1044" s="473">
        <v>29562660</v>
      </c>
      <c r="L1044" s="473">
        <v>816120</v>
      </c>
      <c r="M1044" s="473">
        <v>5654120</v>
      </c>
      <c r="N1044" s="480">
        <f>ROUND((K1044+L1044+M1044)*10%,-1)</f>
        <v>3603290</v>
      </c>
      <c r="O1044" s="480">
        <f>ROUND((K1044+L1044+M1044+N1044)*7%,-1)</f>
        <v>2774530</v>
      </c>
      <c r="P1044" s="481">
        <f>K1044+L1044+M1044+N1044+O1044</f>
        <v>42410720</v>
      </c>
      <c r="Q1044" s="439">
        <f>P1044*D1044</f>
        <v>42410720</v>
      </c>
      <c r="R1044" s="439">
        <f>P1044*F1044</f>
        <v>42410720</v>
      </c>
      <c r="S1044" s="46"/>
    </row>
    <row r="1045" spans="1:19" ht="45">
      <c r="A1045" s="18"/>
      <c r="B1045" s="19" t="s">
        <v>326</v>
      </c>
      <c r="C1045" s="327" t="s">
        <v>8</v>
      </c>
      <c r="D1045" s="333">
        <v>1</v>
      </c>
      <c r="E1045" s="74"/>
      <c r="F1045" s="427">
        <v>1</v>
      </c>
      <c r="G1045" s="46"/>
      <c r="H1045" s="46"/>
      <c r="I1045" s="592"/>
      <c r="J1045" s="592"/>
      <c r="K1045" s="473"/>
      <c r="L1045" s="473"/>
      <c r="M1045" s="473"/>
      <c r="N1045" s="473"/>
      <c r="O1045" s="473"/>
      <c r="P1045" s="473"/>
      <c r="Q1045" s="473"/>
      <c r="R1045" s="473"/>
      <c r="S1045" s="46"/>
    </row>
    <row r="1046" spans="1:19">
      <c r="A1046" s="18"/>
      <c r="B1046" s="19" t="s">
        <v>161</v>
      </c>
      <c r="C1046" s="327"/>
      <c r="D1046" s="333"/>
      <c r="E1046" s="74"/>
      <c r="F1046" s="427"/>
      <c r="G1046" s="46"/>
      <c r="H1046" s="46"/>
      <c r="I1046" s="592"/>
      <c r="J1046" s="592"/>
      <c r="K1046" s="473"/>
      <c r="L1046" s="473"/>
      <c r="M1046" s="473"/>
      <c r="N1046" s="473"/>
      <c r="O1046" s="473"/>
      <c r="P1046" s="473"/>
      <c r="Q1046" s="473"/>
      <c r="R1046" s="473"/>
      <c r="S1046" s="46"/>
    </row>
    <row r="1047" spans="1:19">
      <c r="A1047" s="18"/>
      <c r="B1047" s="19" t="s">
        <v>178</v>
      </c>
      <c r="C1047" s="327" t="s">
        <v>8</v>
      </c>
      <c r="D1047" s="333">
        <v>1</v>
      </c>
      <c r="E1047" s="74"/>
      <c r="F1047" s="427">
        <v>1</v>
      </c>
      <c r="G1047" s="46"/>
      <c r="H1047" s="46"/>
      <c r="I1047" s="592"/>
      <c r="J1047" s="592"/>
      <c r="K1047" s="473"/>
      <c r="L1047" s="473"/>
      <c r="M1047" s="473"/>
      <c r="N1047" s="473"/>
      <c r="O1047" s="473"/>
      <c r="P1047" s="473"/>
      <c r="Q1047" s="473"/>
      <c r="R1047" s="473"/>
      <c r="S1047" s="46"/>
    </row>
    <row r="1048" spans="1:19">
      <c r="A1048" s="18"/>
      <c r="B1048" s="19" t="s">
        <v>24</v>
      </c>
      <c r="C1048" s="327" t="s">
        <v>8</v>
      </c>
      <c r="D1048" s="333">
        <v>3</v>
      </c>
      <c r="E1048" s="74"/>
      <c r="F1048" s="427">
        <v>3</v>
      </c>
      <c r="G1048" s="46"/>
      <c r="H1048" s="46"/>
      <c r="I1048" s="592"/>
      <c r="J1048" s="592"/>
      <c r="K1048" s="473"/>
      <c r="L1048" s="473"/>
      <c r="M1048" s="473"/>
      <c r="N1048" s="473"/>
      <c r="O1048" s="473"/>
      <c r="P1048" s="473"/>
      <c r="Q1048" s="473"/>
      <c r="R1048" s="473"/>
      <c r="S1048" s="46"/>
    </row>
    <row r="1049" spans="1:19">
      <c r="A1049" s="18"/>
      <c r="B1049" s="19" t="s">
        <v>163</v>
      </c>
      <c r="C1049" s="327" t="s">
        <v>8</v>
      </c>
      <c r="D1049" s="333">
        <v>3</v>
      </c>
      <c r="E1049" s="74"/>
      <c r="F1049" s="427">
        <v>3</v>
      </c>
      <c r="G1049" s="46"/>
      <c r="H1049" s="46"/>
      <c r="I1049" s="592"/>
      <c r="J1049" s="592"/>
      <c r="K1049" s="473"/>
      <c r="L1049" s="473"/>
      <c r="M1049" s="473"/>
      <c r="N1049" s="473"/>
      <c r="O1049" s="473"/>
      <c r="P1049" s="473"/>
      <c r="Q1049" s="473"/>
      <c r="R1049" s="473"/>
      <c r="S1049" s="46"/>
    </row>
    <row r="1050" spans="1:19">
      <c r="A1050" s="18"/>
      <c r="B1050" s="19" t="s">
        <v>164</v>
      </c>
      <c r="C1050" s="327"/>
      <c r="D1050" s="333"/>
      <c r="E1050" s="74"/>
      <c r="F1050" s="427"/>
      <c r="G1050" s="46"/>
      <c r="H1050" s="46"/>
      <c r="I1050" s="592"/>
      <c r="J1050" s="592"/>
      <c r="K1050" s="473"/>
      <c r="L1050" s="473"/>
      <c r="M1050" s="473"/>
      <c r="N1050" s="473"/>
      <c r="O1050" s="473"/>
      <c r="P1050" s="473"/>
      <c r="Q1050" s="473"/>
      <c r="R1050" s="473"/>
      <c r="S1050" s="46"/>
    </row>
    <row r="1051" spans="1:19">
      <c r="A1051" s="18"/>
      <c r="B1051" s="19" t="s">
        <v>179</v>
      </c>
      <c r="C1051" s="327" t="s">
        <v>8</v>
      </c>
      <c r="D1051" s="333">
        <v>1</v>
      </c>
      <c r="E1051" s="74"/>
      <c r="F1051" s="427">
        <v>1</v>
      </c>
      <c r="G1051" s="46"/>
      <c r="H1051" s="46"/>
      <c r="I1051" s="592"/>
      <c r="J1051" s="592"/>
      <c r="K1051" s="473"/>
      <c r="L1051" s="473"/>
      <c r="M1051" s="473"/>
      <c r="N1051" s="473"/>
      <c r="O1051" s="473"/>
      <c r="P1051" s="473"/>
      <c r="Q1051" s="473"/>
      <c r="R1051" s="473"/>
      <c r="S1051" s="46"/>
    </row>
    <row r="1052" spans="1:19">
      <c r="A1052" s="18"/>
      <c r="B1052" s="19" t="s">
        <v>165</v>
      </c>
      <c r="C1052" s="327" t="s">
        <v>8</v>
      </c>
      <c r="D1052" s="333">
        <v>2</v>
      </c>
      <c r="E1052" s="75"/>
      <c r="F1052" s="428">
        <v>2</v>
      </c>
      <c r="G1052" s="47"/>
      <c r="H1052" s="47"/>
      <c r="I1052" s="47"/>
      <c r="J1052" s="47"/>
      <c r="K1052" s="474"/>
      <c r="L1052" s="474"/>
      <c r="M1052" s="474"/>
      <c r="N1052" s="474"/>
      <c r="O1052" s="474"/>
      <c r="P1052" s="474"/>
      <c r="Q1052" s="474"/>
      <c r="R1052" s="474"/>
      <c r="S1052" s="47"/>
    </row>
    <row r="1053" spans="1:19">
      <c r="A1053" s="18"/>
      <c r="B1053" s="19" t="s">
        <v>166</v>
      </c>
      <c r="C1053" s="327" t="s">
        <v>8</v>
      </c>
      <c r="D1053" s="333">
        <v>12</v>
      </c>
      <c r="E1053" s="75"/>
      <c r="F1053" s="428">
        <v>12</v>
      </c>
      <c r="G1053" s="47"/>
      <c r="H1053" s="47"/>
      <c r="I1053" s="47"/>
      <c r="J1053" s="47"/>
      <c r="K1053" s="474"/>
      <c r="L1053" s="474"/>
      <c r="M1053" s="474"/>
      <c r="N1053" s="474"/>
      <c r="O1053" s="474"/>
      <c r="P1053" s="474"/>
      <c r="Q1053" s="474"/>
      <c r="R1053" s="474"/>
      <c r="S1053" s="47"/>
    </row>
    <row r="1054" spans="1:19">
      <c r="A1054" s="18"/>
      <c r="B1054" s="19" t="s">
        <v>167</v>
      </c>
      <c r="C1054" s="327" t="s">
        <v>8</v>
      </c>
      <c r="D1054" s="333">
        <v>15</v>
      </c>
      <c r="E1054" s="349"/>
      <c r="F1054" s="391">
        <v>15</v>
      </c>
      <c r="G1054" s="237"/>
      <c r="H1054" s="237"/>
      <c r="I1054" s="44"/>
      <c r="J1054" s="44"/>
      <c r="K1054" s="439"/>
      <c r="L1054" s="439"/>
      <c r="M1054" s="439"/>
      <c r="N1054" s="439"/>
      <c r="O1054" s="439"/>
      <c r="P1054" s="439"/>
      <c r="Q1054" s="439"/>
      <c r="R1054" s="439"/>
      <c r="S1054" s="237"/>
    </row>
    <row r="1055" spans="1:19">
      <c r="A1055" s="18"/>
      <c r="B1055" s="19" t="s">
        <v>168</v>
      </c>
      <c r="C1055" s="327" t="s">
        <v>8</v>
      </c>
      <c r="D1055" s="333">
        <v>1</v>
      </c>
      <c r="E1055" s="102"/>
      <c r="F1055" s="395">
        <v>1</v>
      </c>
      <c r="G1055" s="86"/>
      <c r="H1055" s="86"/>
      <c r="I1055" s="582"/>
      <c r="J1055" s="582"/>
      <c r="K1055" s="920"/>
      <c r="L1055" s="920"/>
      <c r="M1055" s="920"/>
      <c r="N1055" s="443"/>
      <c r="O1055" s="443"/>
      <c r="P1055" s="443"/>
      <c r="Q1055" s="920"/>
      <c r="R1055" s="920"/>
      <c r="S1055" s="86"/>
    </row>
    <row r="1056" spans="1:19">
      <c r="A1056" s="18"/>
      <c r="B1056" s="19" t="s">
        <v>169</v>
      </c>
      <c r="C1056" s="327"/>
      <c r="D1056" s="333"/>
      <c r="E1056" s="51"/>
      <c r="F1056" s="396"/>
      <c r="G1056" s="28"/>
      <c r="H1056" s="28"/>
      <c r="I1056" s="583"/>
      <c r="J1056" s="583"/>
      <c r="K1056" s="444"/>
      <c r="L1056" s="444"/>
      <c r="M1056" s="444"/>
      <c r="N1056" s="444"/>
      <c r="O1056" s="444"/>
      <c r="P1056" s="444"/>
      <c r="Q1056" s="444"/>
      <c r="R1056" s="444"/>
      <c r="S1056" s="28"/>
    </row>
    <row r="1057" spans="1:19">
      <c r="A1057" s="18"/>
      <c r="B1057" s="19" t="s">
        <v>170</v>
      </c>
      <c r="C1057" s="327" t="s">
        <v>8</v>
      </c>
      <c r="D1057" s="333">
        <v>23</v>
      </c>
      <c r="E1057" s="52"/>
      <c r="F1057" s="397">
        <v>23</v>
      </c>
      <c r="G1057" s="29"/>
      <c r="H1057" s="29"/>
      <c r="I1057" s="584"/>
      <c r="J1057" s="584"/>
      <c r="K1057" s="445"/>
      <c r="L1057" s="445"/>
      <c r="M1057" s="445"/>
      <c r="N1057" s="445"/>
      <c r="O1057" s="445"/>
      <c r="P1057" s="445"/>
      <c r="Q1057" s="445"/>
      <c r="R1057" s="445"/>
      <c r="S1057" s="29"/>
    </row>
    <row r="1058" spans="1:19">
      <c r="A1058" s="18"/>
      <c r="B1058" s="19" t="s">
        <v>171</v>
      </c>
      <c r="C1058" s="327" t="s">
        <v>8</v>
      </c>
      <c r="D1058" s="333">
        <v>1</v>
      </c>
      <c r="E1058" s="53"/>
      <c r="F1058" s="399">
        <v>1</v>
      </c>
      <c r="G1058" s="30"/>
      <c r="H1058" s="30"/>
      <c r="I1058" s="585"/>
      <c r="J1058" s="585"/>
      <c r="K1058" s="446"/>
      <c r="L1058" s="446"/>
      <c r="M1058" s="446"/>
      <c r="N1058" s="446"/>
      <c r="O1058" s="446"/>
      <c r="P1058" s="446"/>
      <c r="Q1058" s="446"/>
      <c r="R1058" s="446"/>
      <c r="S1058" s="30"/>
    </row>
    <row r="1059" spans="1:19">
      <c r="A1059" s="18"/>
      <c r="B1059" s="19" t="s">
        <v>172</v>
      </c>
      <c r="C1059" s="327" t="s">
        <v>78</v>
      </c>
      <c r="D1059" s="333">
        <v>1</v>
      </c>
      <c r="E1059" s="53"/>
      <c r="F1059" s="399">
        <v>1</v>
      </c>
      <c r="G1059" s="30"/>
      <c r="H1059" s="30"/>
      <c r="I1059" s="585"/>
      <c r="J1059" s="585"/>
      <c r="K1059" s="446"/>
      <c r="L1059" s="446"/>
      <c r="M1059" s="446"/>
      <c r="N1059" s="446"/>
      <c r="O1059" s="446"/>
      <c r="P1059" s="446"/>
      <c r="Q1059" s="446"/>
      <c r="R1059" s="446"/>
      <c r="S1059" s="30"/>
    </row>
    <row r="1060" spans="1:19">
      <c r="A1060" s="18"/>
      <c r="B1060" s="19" t="s">
        <v>173</v>
      </c>
      <c r="C1060" s="327" t="s">
        <v>8</v>
      </c>
      <c r="D1060" s="333">
        <v>1</v>
      </c>
      <c r="E1060" s="53"/>
      <c r="F1060" s="399">
        <v>1</v>
      </c>
      <c r="G1060" s="30"/>
      <c r="H1060" s="30"/>
      <c r="I1060" s="585"/>
      <c r="J1060" s="585"/>
      <c r="K1060" s="446"/>
      <c r="L1060" s="446"/>
      <c r="M1060" s="446"/>
      <c r="N1060" s="446"/>
      <c r="O1060" s="446"/>
      <c r="P1060" s="446"/>
      <c r="Q1060" s="446"/>
      <c r="R1060" s="446"/>
      <c r="S1060" s="30"/>
    </row>
    <row r="1061" spans="1:19" ht="30">
      <c r="A1061" s="18"/>
      <c r="B1061" s="19" t="s">
        <v>327</v>
      </c>
      <c r="C1061" s="327" t="s">
        <v>17</v>
      </c>
      <c r="D1061" s="333">
        <v>1</v>
      </c>
      <c r="E1061" s="54"/>
      <c r="F1061" s="400">
        <v>1</v>
      </c>
      <c r="G1061" s="31"/>
      <c r="H1061" s="31"/>
      <c r="I1061" s="586"/>
      <c r="J1061" s="586"/>
      <c r="K1061" s="447"/>
      <c r="L1061" s="447"/>
      <c r="M1061" s="447"/>
      <c r="N1061" s="447"/>
      <c r="O1061" s="447"/>
      <c r="P1061" s="447"/>
      <c r="Q1061" s="447"/>
      <c r="R1061" s="447"/>
      <c r="S1061" s="31"/>
    </row>
    <row r="1062" spans="1:19">
      <c r="A1062" s="18"/>
      <c r="B1062" s="19" t="s">
        <v>175</v>
      </c>
      <c r="C1062" s="327" t="s">
        <v>17</v>
      </c>
      <c r="D1062" s="333">
        <v>1</v>
      </c>
      <c r="E1062" s="55"/>
      <c r="F1062" s="401">
        <v>1</v>
      </c>
      <c r="G1062" s="32"/>
      <c r="H1062" s="32"/>
      <c r="I1062" s="583"/>
      <c r="J1062" s="583"/>
      <c r="K1062" s="448"/>
      <c r="L1062" s="448"/>
      <c r="M1062" s="448"/>
      <c r="N1062" s="448"/>
      <c r="O1062" s="448"/>
      <c r="P1062" s="448"/>
      <c r="Q1062" s="448"/>
      <c r="R1062" s="448"/>
      <c r="S1062" s="32"/>
    </row>
    <row r="1063" spans="1:19" ht="45">
      <c r="A1063" s="18"/>
      <c r="B1063" s="19" t="s">
        <v>176</v>
      </c>
      <c r="C1063" s="327" t="s">
        <v>78</v>
      </c>
      <c r="D1063" s="333">
        <v>1</v>
      </c>
      <c r="E1063" s="56"/>
      <c r="F1063" s="402">
        <v>1</v>
      </c>
      <c r="G1063" s="33"/>
      <c r="H1063" s="33"/>
      <c r="I1063" s="586"/>
      <c r="J1063" s="586"/>
      <c r="K1063" s="449"/>
      <c r="L1063" s="449"/>
      <c r="M1063" s="449"/>
      <c r="N1063" s="449"/>
      <c r="O1063" s="449"/>
      <c r="P1063" s="449"/>
      <c r="Q1063" s="449"/>
      <c r="R1063" s="449"/>
      <c r="S1063" s="33"/>
    </row>
    <row r="1064" spans="1:19" ht="45" customHeight="1">
      <c r="A1064" s="18">
        <v>33</v>
      </c>
      <c r="B1064" s="19" t="s">
        <v>329</v>
      </c>
      <c r="C1064" s="327" t="s">
        <v>7</v>
      </c>
      <c r="D1064" s="333">
        <v>1</v>
      </c>
      <c r="E1064" s="56"/>
      <c r="F1064" s="402">
        <v>1</v>
      </c>
      <c r="G1064" s="33"/>
      <c r="H1064" s="33"/>
      <c r="I1064" s="18" t="s">
        <v>2332</v>
      </c>
      <c r="J1064" s="83" t="s">
        <v>2333</v>
      </c>
      <c r="K1064" s="449">
        <v>45323700</v>
      </c>
      <c r="L1064" s="449">
        <v>934500</v>
      </c>
      <c r="M1064" s="449">
        <v>5654120</v>
      </c>
      <c r="N1064" s="480">
        <f>ROUND((K1064+L1064+M1064)*10%,-1)</f>
        <v>5191230</v>
      </c>
      <c r="O1064" s="480">
        <f>ROUND((K1064+L1064+M1064+N1064)*7%,-1)</f>
        <v>3997250</v>
      </c>
      <c r="P1064" s="481">
        <f>K1064+L1064+M1064+N1064+O1064</f>
        <v>61100800</v>
      </c>
      <c r="Q1064" s="439">
        <f>P1064*D1064</f>
        <v>61100800</v>
      </c>
      <c r="R1064" s="439">
        <f>P1064*F1064</f>
        <v>61100800</v>
      </c>
      <c r="S1064" s="33"/>
    </row>
    <row r="1065" spans="1:19" ht="45">
      <c r="A1065" s="18"/>
      <c r="B1065" s="19" t="s">
        <v>319</v>
      </c>
      <c r="C1065" s="327" t="s">
        <v>8</v>
      </c>
      <c r="D1065" s="333">
        <v>1</v>
      </c>
      <c r="E1065" s="57"/>
      <c r="F1065" s="403">
        <v>1</v>
      </c>
      <c r="G1065" s="34"/>
      <c r="H1065" s="34"/>
      <c r="I1065" s="34"/>
      <c r="J1065" s="34"/>
      <c r="K1065" s="921"/>
      <c r="L1065" s="921"/>
      <c r="M1065" s="921"/>
      <c r="N1065" s="450"/>
      <c r="O1065" s="450"/>
      <c r="P1065" s="450"/>
      <c r="Q1065" s="921"/>
      <c r="R1065" s="921"/>
      <c r="S1065" s="34"/>
    </row>
    <row r="1066" spans="1:19">
      <c r="A1066" s="18"/>
      <c r="B1066" s="19" t="s">
        <v>161</v>
      </c>
      <c r="C1066" s="327"/>
      <c r="D1066" s="333"/>
      <c r="E1066" s="58"/>
      <c r="F1066" s="404"/>
      <c r="G1066" s="35"/>
      <c r="H1066" s="35"/>
      <c r="I1066" s="587"/>
      <c r="J1066" s="587"/>
      <c r="K1066" s="451"/>
      <c r="L1066" s="451"/>
      <c r="M1066" s="451"/>
      <c r="N1066" s="451"/>
      <c r="O1066" s="451"/>
      <c r="P1066" s="451"/>
      <c r="Q1066" s="451"/>
      <c r="R1066" s="451"/>
      <c r="S1066" s="35"/>
    </row>
    <row r="1067" spans="1:19">
      <c r="A1067" s="18"/>
      <c r="B1067" s="19" t="s">
        <v>299</v>
      </c>
      <c r="C1067" s="327" t="s">
        <v>8</v>
      </c>
      <c r="D1067" s="333">
        <v>1</v>
      </c>
      <c r="E1067" s="58"/>
      <c r="F1067" s="404">
        <v>1</v>
      </c>
      <c r="G1067" s="35"/>
      <c r="H1067" s="35"/>
      <c r="I1067" s="587"/>
      <c r="J1067" s="587"/>
      <c r="K1067" s="451"/>
      <c r="L1067" s="451"/>
      <c r="M1067" s="451"/>
      <c r="N1067" s="451"/>
      <c r="O1067" s="451"/>
      <c r="P1067" s="451"/>
      <c r="Q1067" s="451"/>
      <c r="R1067" s="451"/>
      <c r="S1067" s="35"/>
    </row>
    <row r="1068" spans="1:19">
      <c r="A1068" s="18"/>
      <c r="B1068" s="19" t="s">
        <v>24</v>
      </c>
      <c r="C1068" s="327" t="s">
        <v>8</v>
      </c>
      <c r="D1068" s="333">
        <v>3</v>
      </c>
      <c r="E1068" s="58"/>
      <c r="F1068" s="404">
        <v>3</v>
      </c>
      <c r="G1068" s="35"/>
      <c r="H1068" s="35"/>
      <c r="I1068" s="587"/>
      <c r="J1068" s="587"/>
      <c r="K1068" s="451"/>
      <c r="L1068" s="451"/>
      <c r="M1068" s="451"/>
      <c r="N1068" s="451"/>
      <c r="O1068" s="451"/>
      <c r="P1068" s="451"/>
      <c r="Q1068" s="451"/>
      <c r="R1068" s="451"/>
      <c r="S1068" s="35"/>
    </row>
    <row r="1069" spans="1:19">
      <c r="A1069" s="18"/>
      <c r="B1069" s="19" t="s">
        <v>163</v>
      </c>
      <c r="C1069" s="327" t="s">
        <v>8</v>
      </c>
      <c r="D1069" s="333">
        <v>3</v>
      </c>
      <c r="E1069" s="58"/>
      <c r="F1069" s="404">
        <v>3</v>
      </c>
      <c r="G1069" s="35"/>
      <c r="H1069" s="35"/>
      <c r="I1069" s="587"/>
      <c r="J1069" s="587"/>
      <c r="K1069" s="451"/>
      <c r="L1069" s="451"/>
      <c r="M1069" s="451"/>
      <c r="N1069" s="451"/>
      <c r="O1069" s="451"/>
      <c r="P1069" s="451"/>
      <c r="Q1069" s="451"/>
      <c r="R1069" s="451"/>
      <c r="S1069" s="35"/>
    </row>
    <row r="1070" spans="1:19">
      <c r="A1070" s="18"/>
      <c r="B1070" s="19" t="s">
        <v>164</v>
      </c>
      <c r="C1070" s="327"/>
      <c r="D1070" s="333"/>
      <c r="E1070" s="59"/>
      <c r="F1070" s="405"/>
      <c r="G1070" s="9"/>
      <c r="H1070" s="9"/>
      <c r="I1070" s="9"/>
      <c r="J1070" s="9"/>
      <c r="K1070" s="452"/>
      <c r="L1070" s="452"/>
      <c r="M1070" s="452"/>
      <c r="N1070" s="452"/>
      <c r="O1070" s="452"/>
      <c r="P1070" s="452"/>
      <c r="Q1070" s="452"/>
      <c r="R1070" s="452"/>
      <c r="S1070" s="9"/>
    </row>
    <row r="1071" spans="1:19">
      <c r="A1071" s="18"/>
      <c r="B1071" s="19" t="s">
        <v>251</v>
      </c>
      <c r="C1071" s="327" t="s">
        <v>8</v>
      </c>
      <c r="D1071" s="333">
        <v>2</v>
      </c>
      <c r="E1071" s="58"/>
      <c r="F1071" s="404">
        <v>2</v>
      </c>
      <c r="G1071" s="35"/>
      <c r="H1071" s="35"/>
      <c r="I1071" s="587"/>
      <c r="J1071" s="587"/>
      <c r="K1071" s="451"/>
      <c r="L1071" s="451"/>
      <c r="M1071" s="451"/>
      <c r="N1071" s="451"/>
      <c r="O1071" s="451"/>
      <c r="P1071" s="451"/>
      <c r="Q1071" s="451"/>
      <c r="R1071" s="451"/>
      <c r="S1071" s="35"/>
    </row>
    <row r="1072" spans="1:19">
      <c r="A1072" s="18"/>
      <c r="B1072" s="19" t="s">
        <v>330</v>
      </c>
      <c r="C1072" s="327" t="s">
        <v>8</v>
      </c>
      <c r="D1072" s="333">
        <v>1</v>
      </c>
      <c r="E1072" s="58"/>
      <c r="F1072" s="404">
        <v>1</v>
      </c>
      <c r="G1072" s="35"/>
      <c r="H1072" s="35"/>
      <c r="I1072" s="587"/>
      <c r="J1072" s="587"/>
      <c r="K1072" s="451"/>
      <c r="L1072" s="451"/>
      <c r="M1072" s="451"/>
      <c r="N1072" s="451"/>
      <c r="O1072" s="451"/>
      <c r="P1072" s="451"/>
      <c r="Q1072" s="451"/>
      <c r="R1072" s="451"/>
      <c r="S1072" s="35"/>
    </row>
    <row r="1073" spans="1:19">
      <c r="A1073" s="18"/>
      <c r="B1073" s="19" t="s">
        <v>195</v>
      </c>
      <c r="C1073" s="327" t="s">
        <v>8</v>
      </c>
      <c r="D1073" s="333">
        <v>1</v>
      </c>
      <c r="E1073" s="51"/>
      <c r="F1073" s="396">
        <v>1</v>
      </c>
      <c r="G1073" s="28"/>
      <c r="H1073" s="28"/>
      <c r="I1073" s="583"/>
      <c r="J1073" s="583"/>
      <c r="K1073" s="444"/>
      <c r="L1073" s="444"/>
      <c r="M1073" s="444"/>
      <c r="N1073" s="444"/>
      <c r="O1073" s="444"/>
      <c r="P1073" s="444"/>
      <c r="Q1073" s="444"/>
      <c r="R1073" s="444"/>
      <c r="S1073" s="28"/>
    </row>
    <row r="1074" spans="1:19">
      <c r="A1074" s="18"/>
      <c r="B1074" s="19" t="s">
        <v>331</v>
      </c>
      <c r="C1074" s="327" t="s">
        <v>8</v>
      </c>
      <c r="D1074" s="333">
        <v>3</v>
      </c>
      <c r="E1074" s="51"/>
      <c r="F1074" s="396">
        <v>3</v>
      </c>
      <c r="G1074" s="28"/>
      <c r="H1074" s="28"/>
      <c r="I1074" s="583"/>
      <c r="J1074" s="583"/>
      <c r="K1074" s="444"/>
      <c r="L1074" s="444"/>
      <c r="M1074" s="444"/>
      <c r="N1074" s="444"/>
      <c r="O1074" s="444"/>
      <c r="P1074" s="444"/>
      <c r="Q1074" s="444"/>
      <c r="R1074" s="444"/>
      <c r="S1074" s="28"/>
    </row>
    <row r="1075" spans="1:19">
      <c r="A1075" s="18"/>
      <c r="B1075" s="19" t="s">
        <v>332</v>
      </c>
      <c r="C1075" s="327" t="s">
        <v>8</v>
      </c>
      <c r="D1075" s="333">
        <v>1</v>
      </c>
      <c r="E1075" s="51"/>
      <c r="F1075" s="396">
        <v>1</v>
      </c>
      <c r="G1075" s="28"/>
      <c r="H1075" s="28"/>
      <c r="I1075" s="583"/>
      <c r="J1075" s="583"/>
      <c r="K1075" s="444"/>
      <c r="L1075" s="444"/>
      <c r="M1075" s="444"/>
      <c r="N1075" s="444"/>
      <c r="O1075" s="444"/>
      <c r="P1075" s="444"/>
      <c r="Q1075" s="444"/>
      <c r="R1075" s="444"/>
      <c r="S1075" s="28"/>
    </row>
    <row r="1076" spans="1:19" ht="30">
      <c r="A1076" s="18"/>
      <c r="B1076" s="19" t="s">
        <v>304</v>
      </c>
      <c r="C1076" s="327" t="s">
        <v>17</v>
      </c>
      <c r="D1076" s="333">
        <v>1</v>
      </c>
      <c r="E1076" s="60"/>
      <c r="F1076" s="406">
        <v>1</v>
      </c>
      <c r="G1076" s="7"/>
      <c r="H1076" s="7"/>
      <c r="I1076" s="7"/>
      <c r="J1076" s="7"/>
      <c r="K1076" s="453"/>
      <c r="L1076" s="453"/>
      <c r="M1076" s="453"/>
      <c r="N1076" s="453"/>
      <c r="O1076" s="453"/>
      <c r="P1076" s="453"/>
      <c r="Q1076" s="453"/>
      <c r="R1076" s="453"/>
      <c r="S1076" s="7"/>
    </row>
    <row r="1077" spans="1:19" ht="45">
      <c r="A1077" s="18"/>
      <c r="B1077" s="19" t="s">
        <v>176</v>
      </c>
      <c r="C1077" s="327" t="s">
        <v>78</v>
      </c>
      <c r="D1077" s="333">
        <v>1</v>
      </c>
      <c r="E1077" s="60"/>
      <c r="F1077" s="406">
        <v>1</v>
      </c>
      <c r="G1077" s="7"/>
      <c r="H1077" s="7"/>
      <c r="I1077" s="7"/>
      <c r="J1077" s="7"/>
      <c r="K1077" s="453"/>
      <c r="L1077" s="453"/>
      <c r="M1077" s="453"/>
      <c r="N1077" s="453"/>
      <c r="O1077" s="453"/>
      <c r="P1077" s="453"/>
      <c r="Q1077" s="453"/>
      <c r="R1077" s="453"/>
      <c r="S1077" s="7"/>
    </row>
    <row r="1078" spans="1:19" ht="31.5" customHeight="1">
      <c r="A1078" s="18">
        <v>34</v>
      </c>
      <c r="B1078" s="19" t="s">
        <v>333</v>
      </c>
      <c r="C1078" s="327" t="s">
        <v>7</v>
      </c>
      <c r="D1078" s="333">
        <v>1</v>
      </c>
      <c r="E1078" s="60"/>
      <c r="F1078" s="406">
        <v>1</v>
      </c>
      <c r="G1078" s="7"/>
      <c r="H1078" s="7"/>
      <c r="I1078" s="18" t="s">
        <v>2332</v>
      </c>
      <c r="J1078" s="83" t="s">
        <v>2333</v>
      </c>
      <c r="K1078" s="453">
        <v>19610520</v>
      </c>
      <c r="L1078" s="453">
        <v>380400</v>
      </c>
      <c r="M1078" s="453">
        <v>2558300</v>
      </c>
      <c r="N1078" s="480">
        <f>ROUND((K1078+L1078+M1078)*10%,-1)</f>
        <v>2254920</v>
      </c>
      <c r="O1078" s="480">
        <f>ROUND((K1078+L1078+M1078+N1078)*7%,-1)</f>
        <v>1736290</v>
      </c>
      <c r="P1078" s="481">
        <f>K1078+L1078+M1078+N1078+O1078</f>
        <v>26540430</v>
      </c>
      <c r="Q1078" s="439">
        <f>P1078*D1078</f>
        <v>26540430</v>
      </c>
      <c r="R1078" s="439">
        <f>P1078*F1078</f>
        <v>26540430</v>
      </c>
      <c r="S1078" s="7"/>
    </row>
    <row r="1079" spans="1:19" ht="45">
      <c r="A1079" s="18"/>
      <c r="B1079" s="19" t="s">
        <v>192</v>
      </c>
      <c r="C1079" s="327" t="s">
        <v>8</v>
      </c>
      <c r="D1079" s="333">
        <v>1</v>
      </c>
      <c r="E1079" s="61"/>
      <c r="F1079" s="407">
        <v>1</v>
      </c>
      <c r="G1079" s="36"/>
      <c r="H1079" s="36"/>
      <c r="I1079" s="588"/>
      <c r="J1079" s="588"/>
      <c r="K1079" s="454"/>
      <c r="L1079" s="454"/>
      <c r="M1079" s="454"/>
      <c r="N1079" s="454"/>
      <c r="O1079" s="454"/>
      <c r="P1079" s="454"/>
      <c r="Q1079" s="454"/>
      <c r="R1079" s="454"/>
      <c r="S1079" s="36"/>
    </row>
    <row r="1080" spans="1:19">
      <c r="A1080" s="18"/>
      <c r="B1080" s="19" t="s">
        <v>161</v>
      </c>
      <c r="C1080" s="327"/>
      <c r="D1080" s="333"/>
      <c r="E1080" s="58"/>
      <c r="F1080" s="404"/>
      <c r="G1080" s="35"/>
      <c r="H1080" s="35"/>
      <c r="I1080" s="587"/>
      <c r="J1080" s="587"/>
      <c r="K1080" s="451"/>
      <c r="L1080" s="451"/>
      <c r="M1080" s="451"/>
      <c r="N1080" s="451"/>
      <c r="O1080" s="451"/>
      <c r="P1080" s="451"/>
      <c r="Q1080" s="451"/>
      <c r="R1080" s="451"/>
      <c r="S1080" s="35"/>
    </row>
    <row r="1081" spans="1:19">
      <c r="A1081" s="18"/>
      <c r="B1081" s="19" t="s">
        <v>162</v>
      </c>
      <c r="C1081" s="327" t="s">
        <v>8</v>
      </c>
      <c r="D1081" s="333">
        <v>1</v>
      </c>
      <c r="E1081" s="53"/>
      <c r="F1081" s="399">
        <v>1</v>
      </c>
      <c r="G1081" s="30"/>
      <c r="H1081" s="30"/>
      <c r="I1081" s="585"/>
      <c r="J1081" s="585"/>
      <c r="K1081" s="446"/>
      <c r="L1081" s="446"/>
      <c r="M1081" s="446"/>
      <c r="N1081" s="446"/>
      <c r="O1081" s="446"/>
      <c r="P1081" s="446"/>
      <c r="Q1081" s="446"/>
      <c r="R1081" s="446"/>
      <c r="S1081" s="30"/>
    </row>
    <row r="1082" spans="1:19">
      <c r="A1082" s="18"/>
      <c r="B1082" s="19" t="s">
        <v>202</v>
      </c>
      <c r="C1082" s="327" t="s">
        <v>20</v>
      </c>
      <c r="D1082" s="333">
        <v>3</v>
      </c>
      <c r="E1082" s="52"/>
      <c r="F1082" s="397">
        <v>3</v>
      </c>
      <c r="G1082" s="29"/>
      <c r="H1082" s="29"/>
      <c r="I1082" s="584"/>
      <c r="J1082" s="584"/>
      <c r="K1082" s="445"/>
      <c r="L1082" s="445"/>
      <c r="M1082" s="445"/>
      <c r="N1082" s="445"/>
      <c r="O1082" s="445"/>
      <c r="P1082" s="445"/>
      <c r="Q1082" s="445"/>
      <c r="R1082" s="445"/>
      <c r="S1082" s="29"/>
    </row>
    <row r="1083" spans="1:19">
      <c r="A1083" s="18"/>
      <c r="B1083" s="19" t="s">
        <v>21</v>
      </c>
      <c r="C1083" s="327" t="s">
        <v>8</v>
      </c>
      <c r="D1083" s="333">
        <v>1</v>
      </c>
      <c r="E1083" s="53"/>
      <c r="F1083" s="399">
        <v>1</v>
      </c>
      <c r="G1083" s="30"/>
      <c r="H1083" s="30"/>
      <c r="I1083" s="585"/>
      <c r="J1083" s="585"/>
      <c r="K1083" s="446"/>
      <c r="L1083" s="446"/>
      <c r="M1083" s="446"/>
      <c r="N1083" s="446"/>
      <c r="O1083" s="446"/>
      <c r="P1083" s="446"/>
      <c r="Q1083" s="446"/>
      <c r="R1083" s="446"/>
      <c r="S1083" s="30"/>
    </row>
    <row r="1084" spans="1:19">
      <c r="A1084" s="18"/>
      <c r="B1084" s="19" t="s">
        <v>22</v>
      </c>
      <c r="C1084" s="327" t="s">
        <v>8</v>
      </c>
      <c r="D1084" s="333">
        <v>1</v>
      </c>
      <c r="E1084" s="53"/>
      <c r="F1084" s="399">
        <v>1</v>
      </c>
      <c r="G1084" s="30"/>
      <c r="H1084" s="30"/>
      <c r="I1084" s="585"/>
      <c r="J1084" s="585"/>
      <c r="K1084" s="446"/>
      <c r="L1084" s="446"/>
      <c r="M1084" s="446"/>
      <c r="N1084" s="446"/>
      <c r="O1084" s="446"/>
      <c r="P1084" s="446"/>
      <c r="Q1084" s="446"/>
      <c r="R1084" s="446"/>
      <c r="S1084" s="30"/>
    </row>
    <row r="1085" spans="1:19">
      <c r="A1085" s="18"/>
      <c r="B1085" s="19" t="s">
        <v>203</v>
      </c>
      <c r="C1085" s="327" t="s">
        <v>8</v>
      </c>
      <c r="D1085" s="333">
        <v>3</v>
      </c>
      <c r="E1085" s="53"/>
      <c r="F1085" s="399">
        <v>3</v>
      </c>
      <c r="G1085" s="30"/>
      <c r="H1085" s="30"/>
      <c r="I1085" s="585"/>
      <c r="J1085" s="585"/>
      <c r="K1085" s="446"/>
      <c r="L1085" s="446"/>
      <c r="M1085" s="446"/>
      <c r="N1085" s="446"/>
      <c r="O1085" s="446"/>
      <c r="P1085" s="446"/>
      <c r="Q1085" s="446"/>
      <c r="R1085" s="446"/>
      <c r="S1085" s="30"/>
    </row>
    <row r="1086" spans="1:19">
      <c r="A1086" s="18"/>
      <c r="B1086" s="19" t="s">
        <v>24</v>
      </c>
      <c r="C1086" s="327" t="s">
        <v>8</v>
      </c>
      <c r="D1086" s="333">
        <v>3</v>
      </c>
      <c r="E1086" s="53"/>
      <c r="F1086" s="399">
        <v>3</v>
      </c>
      <c r="G1086" s="30"/>
      <c r="H1086" s="30"/>
      <c r="I1086" s="585"/>
      <c r="J1086" s="585"/>
      <c r="K1086" s="446"/>
      <c r="L1086" s="446"/>
      <c r="M1086" s="446"/>
      <c r="N1086" s="446"/>
      <c r="O1086" s="446"/>
      <c r="P1086" s="446"/>
      <c r="Q1086" s="446"/>
      <c r="R1086" s="446"/>
      <c r="S1086" s="30"/>
    </row>
    <row r="1087" spans="1:19">
      <c r="A1087" s="18"/>
      <c r="B1087" s="19" t="s">
        <v>163</v>
      </c>
      <c r="C1087" s="327" t="s">
        <v>8</v>
      </c>
      <c r="D1087" s="333">
        <v>3</v>
      </c>
      <c r="E1087" s="53"/>
      <c r="F1087" s="399">
        <v>3</v>
      </c>
      <c r="G1087" s="30"/>
      <c r="H1087" s="30"/>
      <c r="I1087" s="585"/>
      <c r="J1087" s="585"/>
      <c r="K1087" s="446"/>
      <c r="L1087" s="446"/>
      <c r="M1087" s="446"/>
      <c r="N1087" s="446"/>
      <c r="O1087" s="446"/>
      <c r="P1087" s="446"/>
      <c r="Q1087" s="446"/>
      <c r="R1087" s="446"/>
      <c r="S1087" s="30"/>
    </row>
    <row r="1088" spans="1:19">
      <c r="A1088" s="18"/>
      <c r="B1088" s="19" t="s">
        <v>164</v>
      </c>
      <c r="C1088" s="327"/>
      <c r="D1088" s="333"/>
      <c r="E1088" s="53"/>
      <c r="F1088" s="399"/>
      <c r="G1088" s="30"/>
      <c r="H1088" s="30"/>
      <c r="I1088" s="585"/>
      <c r="J1088" s="585"/>
      <c r="K1088" s="446"/>
      <c r="L1088" s="446"/>
      <c r="M1088" s="446"/>
      <c r="N1088" s="446"/>
      <c r="O1088" s="446"/>
      <c r="P1088" s="446"/>
      <c r="Q1088" s="446"/>
      <c r="R1088" s="446"/>
      <c r="S1088" s="30"/>
    </row>
    <row r="1089" spans="1:19">
      <c r="A1089" s="18"/>
      <c r="B1089" s="19" t="s">
        <v>180</v>
      </c>
      <c r="C1089" s="327" t="s">
        <v>8</v>
      </c>
      <c r="D1089" s="333">
        <v>2</v>
      </c>
      <c r="E1089" s="53"/>
      <c r="F1089" s="399">
        <v>2</v>
      </c>
      <c r="G1089" s="30"/>
      <c r="H1089" s="30"/>
      <c r="I1089" s="585"/>
      <c r="J1089" s="585"/>
      <c r="K1089" s="446"/>
      <c r="L1089" s="446"/>
      <c r="M1089" s="446"/>
      <c r="N1089" s="446"/>
      <c r="O1089" s="446"/>
      <c r="P1089" s="446"/>
      <c r="Q1089" s="446"/>
      <c r="R1089" s="446"/>
      <c r="S1089" s="30"/>
    </row>
    <row r="1090" spans="1:19">
      <c r="A1090" s="18"/>
      <c r="B1090" s="19" t="s">
        <v>166</v>
      </c>
      <c r="C1090" s="327" t="s">
        <v>8</v>
      </c>
      <c r="D1090" s="333">
        <v>15</v>
      </c>
      <c r="E1090" s="53"/>
      <c r="F1090" s="399">
        <v>15</v>
      </c>
      <c r="G1090" s="30"/>
      <c r="H1090" s="30"/>
      <c r="I1090" s="585"/>
      <c r="J1090" s="585"/>
      <c r="K1090" s="446"/>
      <c r="L1090" s="446"/>
      <c r="M1090" s="446"/>
      <c r="N1090" s="446"/>
      <c r="O1090" s="446"/>
      <c r="P1090" s="446"/>
      <c r="Q1090" s="446"/>
      <c r="R1090" s="446"/>
      <c r="S1090" s="30"/>
    </row>
    <row r="1091" spans="1:19">
      <c r="A1091" s="18"/>
      <c r="B1091" s="19" t="s">
        <v>168</v>
      </c>
      <c r="C1091" s="327" t="s">
        <v>8</v>
      </c>
      <c r="D1091" s="333">
        <v>1</v>
      </c>
      <c r="E1091" s="53"/>
      <c r="F1091" s="399">
        <v>1</v>
      </c>
      <c r="G1091" s="30"/>
      <c r="H1091" s="30"/>
      <c r="I1091" s="585"/>
      <c r="J1091" s="585"/>
      <c r="K1091" s="446"/>
      <c r="L1091" s="446"/>
      <c r="M1091" s="446"/>
      <c r="N1091" s="446"/>
      <c r="O1091" s="446"/>
      <c r="P1091" s="446"/>
      <c r="Q1091" s="446"/>
      <c r="R1091" s="446"/>
      <c r="S1091" s="30"/>
    </row>
    <row r="1092" spans="1:19">
      <c r="A1092" s="18"/>
      <c r="B1092" s="19" t="s">
        <v>274</v>
      </c>
      <c r="C1092" s="327" t="s">
        <v>17</v>
      </c>
      <c r="D1092" s="333">
        <v>2</v>
      </c>
      <c r="E1092" s="53"/>
      <c r="F1092" s="399">
        <v>2</v>
      </c>
      <c r="G1092" s="30"/>
      <c r="H1092" s="30"/>
      <c r="I1092" s="585"/>
      <c r="J1092" s="585"/>
      <c r="K1092" s="446"/>
      <c r="L1092" s="446"/>
      <c r="M1092" s="446"/>
      <c r="N1092" s="446"/>
      <c r="O1092" s="446"/>
      <c r="P1092" s="446"/>
      <c r="Q1092" s="446"/>
      <c r="R1092" s="446"/>
      <c r="S1092" s="30"/>
    </row>
    <row r="1093" spans="1:19">
      <c r="A1093" s="18"/>
      <c r="B1093" s="19" t="s">
        <v>182</v>
      </c>
      <c r="C1093" s="327" t="s">
        <v>8</v>
      </c>
      <c r="D1093" s="333">
        <v>2</v>
      </c>
      <c r="E1093" s="51"/>
      <c r="F1093" s="396">
        <v>2</v>
      </c>
      <c r="G1093" s="28"/>
      <c r="H1093" s="28"/>
      <c r="I1093" s="583"/>
      <c r="J1093" s="583"/>
      <c r="K1093" s="444"/>
      <c r="L1093" s="444"/>
      <c r="M1093" s="444"/>
      <c r="N1093" s="444"/>
      <c r="O1093" s="444"/>
      <c r="P1093" s="444"/>
      <c r="Q1093" s="444"/>
      <c r="R1093" s="444"/>
      <c r="S1093" s="28"/>
    </row>
    <row r="1094" spans="1:19">
      <c r="A1094" s="18"/>
      <c r="B1094" s="19" t="s">
        <v>183</v>
      </c>
      <c r="C1094" s="327" t="s">
        <v>8</v>
      </c>
      <c r="D1094" s="333">
        <v>2</v>
      </c>
      <c r="E1094" s="52"/>
      <c r="F1094" s="397">
        <v>2</v>
      </c>
      <c r="G1094" s="29"/>
      <c r="H1094" s="29"/>
      <c r="I1094" s="584"/>
      <c r="J1094" s="584"/>
      <c r="K1094" s="445"/>
      <c r="L1094" s="445"/>
      <c r="M1094" s="445"/>
      <c r="N1094" s="445"/>
      <c r="O1094" s="445"/>
      <c r="P1094" s="445"/>
      <c r="Q1094" s="445"/>
      <c r="R1094" s="445"/>
      <c r="S1094" s="29"/>
    </row>
    <row r="1095" spans="1:19">
      <c r="A1095" s="18"/>
      <c r="B1095" s="19" t="s">
        <v>275</v>
      </c>
      <c r="C1095" s="327" t="s">
        <v>8</v>
      </c>
      <c r="D1095" s="333">
        <v>2</v>
      </c>
      <c r="E1095" s="54"/>
      <c r="F1095" s="400">
        <v>2</v>
      </c>
      <c r="G1095" s="31"/>
      <c r="H1095" s="31"/>
      <c r="I1095" s="586"/>
      <c r="J1095" s="586"/>
      <c r="K1095" s="447"/>
      <c r="L1095" s="447"/>
      <c r="M1095" s="447"/>
      <c r="N1095" s="447"/>
      <c r="O1095" s="447"/>
      <c r="P1095" s="447"/>
      <c r="Q1095" s="447"/>
      <c r="R1095" s="447"/>
      <c r="S1095" s="31"/>
    </row>
    <row r="1096" spans="1:19">
      <c r="A1096" s="18"/>
      <c r="B1096" s="19" t="s">
        <v>185</v>
      </c>
      <c r="C1096" s="327" t="s">
        <v>8</v>
      </c>
      <c r="D1096" s="333">
        <v>2</v>
      </c>
      <c r="E1096" s="58"/>
      <c r="F1096" s="404">
        <v>2</v>
      </c>
      <c r="G1096" s="35"/>
      <c r="H1096" s="35"/>
      <c r="I1096" s="587"/>
      <c r="J1096" s="587"/>
      <c r="K1096" s="451"/>
      <c r="L1096" s="451"/>
      <c r="M1096" s="451"/>
      <c r="N1096" s="451"/>
      <c r="O1096" s="451"/>
      <c r="P1096" s="451"/>
      <c r="Q1096" s="451"/>
      <c r="R1096" s="451"/>
      <c r="S1096" s="35"/>
    </row>
    <row r="1097" spans="1:19">
      <c r="A1097" s="18"/>
      <c r="B1097" s="19" t="s">
        <v>186</v>
      </c>
      <c r="C1097" s="327" t="s">
        <v>8</v>
      </c>
      <c r="D1097" s="333">
        <v>4</v>
      </c>
      <c r="E1097" s="62"/>
      <c r="F1097" s="408">
        <v>4</v>
      </c>
      <c r="G1097" s="324"/>
      <c r="H1097" s="324"/>
      <c r="I1097" s="379"/>
      <c r="J1097" s="379"/>
      <c r="K1097" s="455"/>
      <c r="L1097" s="455"/>
      <c r="M1097" s="455"/>
      <c r="N1097" s="455"/>
      <c r="O1097" s="455"/>
      <c r="P1097" s="455"/>
      <c r="Q1097" s="455"/>
      <c r="R1097" s="455"/>
      <c r="S1097" s="324"/>
    </row>
    <row r="1098" spans="1:19">
      <c r="A1098" s="18"/>
      <c r="B1098" s="19" t="s">
        <v>187</v>
      </c>
      <c r="C1098" s="327" t="s">
        <v>78</v>
      </c>
      <c r="D1098" s="333">
        <v>1</v>
      </c>
      <c r="E1098" s="58"/>
      <c r="F1098" s="404">
        <v>1</v>
      </c>
      <c r="G1098" s="35"/>
      <c r="H1098" s="35"/>
      <c r="I1098" s="587"/>
      <c r="J1098" s="587"/>
      <c r="K1098" s="451"/>
      <c r="L1098" s="451"/>
      <c r="M1098" s="451"/>
      <c r="N1098" s="451"/>
      <c r="O1098" s="451"/>
      <c r="P1098" s="451"/>
      <c r="Q1098" s="451"/>
      <c r="R1098" s="451"/>
      <c r="S1098" s="35"/>
    </row>
    <row r="1099" spans="1:19">
      <c r="A1099" s="18"/>
      <c r="B1099" s="19" t="s">
        <v>173</v>
      </c>
      <c r="C1099" s="327" t="s">
        <v>8</v>
      </c>
      <c r="D1099" s="333">
        <v>1</v>
      </c>
      <c r="E1099" s="54"/>
      <c r="F1099" s="400">
        <v>1</v>
      </c>
      <c r="G1099" s="31"/>
      <c r="H1099" s="31"/>
      <c r="I1099" s="586"/>
      <c r="J1099" s="586"/>
      <c r="K1099" s="447"/>
      <c r="L1099" s="447"/>
      <c r="M1099" s="447"/>
      <c r="N1099" s="447"/>
      <c r="O1099" s="447"/>
      <c r="P1099" s="447"/>
      <c r="Q1099" s="447"/>
      <c r="R1099" s="447"/>
      <c r="S1099" s="31"/>
    </row>
    <row r="1100" spans="1:19" ht="30">
      <c r="A1100" s="18"/>
      <c r="B1100" s="19" t="s">
        <v>199</v>
      </c>
      <c r="C1100" s="327" t="s">
        <v>17</v>
      </c>
      <c r="D1100" s="333">
        <v>1</v>
      </c>
      <c r="E1100" s="63"/>
      <c r="F1100" s="409">
        <v>1</v>
      </c>
      <c r="G1100" s="11"/>
      <c r="H1100" s="11"/>
      <c r="I1100" s="11"/>
      <c r="J1100" s="11"/>
      <c r="K1100" s="456"/>
      <c r="L1100" s="456"/>
      <c r="M1100" s="456"/>
      <c r="N1100" s="456"/>
      <c r="O1100" s="456"/>
      <c r="P1100" s="456"/>
      <c r="Q1100" s="456"/>
      <c r="R1100" s="456"/>
      <c r="S1100" s="11"/>
    </row>
    <row r="1101" spans="1:19" ht="45">
      <c r="A1101" s="18"/>
      <c r="B1101" s="19" t="s">
        <v>176</v>
      </c>
      <c r="C1101" s="327" t="s">
        <v>78</v>
      </c>
      <c r="D1101" s="333">
        <v>1</v>
      </c>
      <c r="E1101" s="58"/>
      <c r="F1101" s="404">
        <v>1</v>
      </c>
      <c r="G1101" s="35"/>
      <c r="H1101" s="35"/>
      <c r="I1101" s="587"/>
      <c r="J1101" s="587"/>
      <c r="K1101" s="451"/>
      <c r="L1101" s="451"/>
      <c r="M1101" s="451"/>
      <c r="N1101" s="451"/>
      <c r="O1101" s="451"/>
      <c r="P1101" s="451"/>
      <c r="Q1101" s="451"/>
      <c r="R1101" s="451"/>
      <c r="S1101" s="35"/>
    </row>
    <row r="1102" spans="1:19" ht="39.75" customHeight="1">
      <c r="A1102" s="18">
        <v>35</v>
      </c>
      <c r="B1102" s="19" t="s">
        <v>334</v>
      </c>
      <c r="C1102" s="327" t="s">
        <v>7</v>
      </c>
      <c r="D1102" s="333">
        <v>1</v>
      </c>
      <c r="E1102" s="56"/>
      <c r="F1102" s="402">
        <v>1</v>
      </c>
      <c r="G1102" s="33"/>
      <c r="H1102" s="33"/>
      <c r="I1102" s="18" t="s">
        <v>2332</v>
      </c>
      <c r="J1102" s="83" t="s">
        <v>2333</v>
      </c>
      <c r="K1102" s="449">
        <v>21844320</v>
      </c>
      <c r="L1102" s="449">
        <v>428790</v>
      </c>
      <c r="M1102" s="449">
        <v>3238700</v>
      </c>
      <c r="N1102" s="480">
        <f>ROUND((K1102+L1102+M1102)*10%,-1)</f>
        <v>2551180</v>
      </c>
      <c r="O1102" s="480">
        <f>ROUND((K1102+L1102+M1102+N1102)*7%,-1)</f>
        <v>1964410</v>
      </c>
      <c r="P1102" s="481">
        <f>K1102+L1102+M1102+N1102+O1102</f>
        <v>30027400</v>
      </c>
      <c r="Q1102" s="439">
        <f>P1102*D1102</f>
        <v>30027400</v>
      </c>
      <c r="R1102" s="439">
        <f>P1102*F1102</f>
        <v>30027400</v>
      </c>
      <c r="S1102" s="33"/>
    </row>
    <row r="1103" spans="1:19" ht="45">
      <c r="A1103" s="18"/>
      <c r="B1103" s="19" t="s">
        <v>192</v>
      </c>
      <c r="C1103" s="327" t="s">
        <v>8</v>
      </c>
      <c r="D1103" s="333">
        <v>1</v>
      </c>
      <c r="E1103" s="52"/>
      <c r="F1103" s="397">
        <v>1</v>
      </c>
      <c r="G1103" s="29"/>
      <c r="H1103" s="29"/>
      <c r="I1103" s="584"/>
      <c r="J1103" s="584"/>
      <c r="K1103" s="445"/>
      <c r="L1103" s="445"/>
      <c r="M1103" s="445"/>
      <c r="N1103" s="445"/>
      <c r="O1103" s="445"/>
      <c r="P1103" s="445"/>
      <c r="Q1103" s="445"/>
      <c r="R1103" s="445"/>
      <c r="S1103" s="29"/>
    </row>
    <row r="1104" spans="1:19">
      <c r="A1104" s="18"/>
      <c r="B1104" s="19" t="s">
        <v>161</v>
      </c>
      <c r="C1104" s="327"/>
      <c r="D1104" s="333"/>
      <c r="E1104" s="58"/>
      <c r="F1104" s="404"/>
      <c r="G1104" s="35"/>
      <c r="H1104" s="35"/>
      <c r="I1104" s="587"/>
      <c r="J1104" s="587"/>
      <c r="K1104" s="451"/>
      <c r="L1104" s="451"/>
      <c r="M1104" s="451"/>
      <c r="N1104" s="451"/>
      <c r="O1104" s="451"/>
      <c r="P1104" s="451"/>
      <c r="Q1104" s="451"/>
      <c r="R1104" s="451"/>
      <c r="S1104" s="35"/>
    </row>
    <row r="1105" spans="1:19">
      <c r="A1105" s="18"/>
      <c r="B1105" s="19" t="s">
        <v>162</v>
      </c>
      <c r="C1105" s="327" t="s">
        <v>8</v>
      </c>
      <c r="D1105" s="333">
        <v>1</v>
      </c>
      <c r="E1105" s="58"/>
      <c r="F1105" s="404">
        <v>1</v>
      </c>
      <c r="G1105" s="35"/>
      <c r="H1105" s="35"/>
      <c r="I1105" s="587"/>
      <c r="J1105" s="587"/>
      <c r="K1105" s="451"/>
      <c r="L1105" s="451"/>
      <c r="M1105" s="451"/>
      <c r="N1105" s="451"/>
      <c r="O1105" s="451"/>
      <c r="P1105" s="451"/>
      <c r="Q1105" s="451"/>
      <c r="R1105" s="451"/>
      <c r="S1105" s="35"/>
    </row>
    <row r="1106" spans="1:19">
      <c r="A1106" s="18"/>
      <c r="B1106" s="19" t="s">
        <v>202</v>
      </c>
      <c r="C1106" s="327" t="s">
        <v>20</v>
      </c>
      <c r="D1106" s="333">
        <v>3</v>
      </c>
      <c r="E1106" s="58"/>
      <c r="F1106" s="404">
        <v>3</v>
      </c>
      <c r="G1106" s="35"/>
      <c r="H1106" s="35"/>
      <c r="I1106" s="587"/>
      <c r="J1106" s="587"/>
      <c r="K1106" s="451"/>
      <c r="L1106" s="451"/>
      <c r="M1106" s="451"/>
      <c r="N1106" s="451"/>
      <c r="O1106" s="451"/>
      <c r="P1106" s="451"/>
      <c r="Q1106" s="451"/>
      <c r="R1106" s="451"/>
      <c r="S1106" s="35"/>
    </row>
    <row r="1107" spans="1:19">
      <c r="A1107" s="18"/>
      <c r="B1107" s="19" t="s">
        <v>21</v>
      </c>
      <c r="C1107" s="327" t="s">
        <v>8</v>
      </c>
      <c r="D1107" s="333">
        <v>1</v>
      </c>
      <c r="E1107" s="58"/>
      <c r="F1107" s="404">
        <v>1</v>
      </c>
      <c r="G1107" s="35"/>
      <c r="H1107" s="35"/>
      <c r="I1107" s="587"/>
      <c r="J1107" s="587"/>
      <c r="K1107" s="451"/>
      <c r="L1107" s="451"/>
      <c r="M1107" s="451"/>
      <c r="N1107" s="451"/>
      <c r="O1107" s="451"/>
      <c r="P1107" s="451"/>
      <c r="Q1107" s="451"/>
      <c r="R1107" s="451"/>
      <c r="S1107" s="35"/>
    </row>
    <row r="1108" spans="1:19">
      <c r="A1108" s="18"/>
      <c r="B1108" s="19" t="s">
        <v>22</v>
      </c>
      <c r="C1108" s="327" t="s">
        <v>8</v>
      </c>
      <c r="D1108" s="333">
        <v>1</v>
      </c>
      <c r="E1108" s="58"/>
      <c r="F1108" s="404">
        <v>1</v>
      </c>
      <c r="G1108" s="35"/>
      <c r="H1108" s="35"/>
      <c r="I1108" s="587"/>
      <c r="J1108" s="587"/>
      <c r="K1108" s="451"/>
      <c r="L1108" s="451"/>
      <c r="M1108" s="451"/>
      <c r="N1108" s="451"/>
      <c r="O1108" s="451"/>
      <c r="P1108" s="451"/>
      <c r="Q1108" s="451"/>
      <c r="R1108" s="451"/>
      <c r="S1108" s="35"/>
    </row>
    <row r="1109" spans="1:19">
      <c r="A1109" s="18"/>
      <c r="B1109" s="19" t="s">
        <v>203</v>
      </c>
      <c r="C1109" s="327" t="s">
        <v>8</v>
      </c>
      <c r="D1109" s="333">
        <v>3</v>
      </c>
      <c r="E1109" s="51"/>
      <c r="F1109" s="396">
        <v>3</v>
      </c>
      <c r="G1109" s="28"/>
      <c r="H1109" s="28"/>
      <c r="I1109" s="583"/>
      <c r="J1109" s="583"/>
      <c r="K1109" s="444"/>
      <c r="L1109" s="444"/>
      <c r="M1109" s="444"/>
      <c r="N1109" s="444"/>
      <c r="O1109" s="444"/>
      <c r="P1109" s="444"/>
      <c r="Q1109" s="444"/>
      <c r="R1109" s="444"/>
      <c r="S1109" s="28"/>
    </row>
    <row r="1110" spans="1:19">
      <c r="A1110" s="18"/>
      <c r="B1110" s="19" t="s">
        <v>24</v>
      </c>
      <c r="C1110" s="327" t="s">
        <v>8</v>
      </c>
      <c r="D1110" s="333">
        <v>3</v>
      </c>
      <c r="E1110" s="51"/>
      <c r="F1110" s="396">
        <v>3</v>
      </c>
      <c r="G1110" s="28"/>
      <c r="H1110" s="28"/>
      <c r="I1110" s="583"/>
      <c r="J1110" s="583"/>
      <c r="K1110" s="444"/>
      <c r="L1110" s="444"/>
      <c r="M1110" s="444"/>
      <c r="N1110" s="444"/>
      <c r="O1110" s="444"/>
      <c r="P1110" s="444"/>
      <c r="Q1110" s="444"/>
      <c r="R1110" s="444"/>
      <c r="S1110" s="28"/>
    </row>
    <row r="1111" spans="1:19">
      <c r="A1111" s="18"/>
      <c r="B1111" s="19" t="s">
        <v>163</v>
      </c>
      <c r="C1111" s="327" t="s">
        <v>8</v>
      </c>
      <c r="D1111" s="333">
        <v>3</v>
      </c>
      <c r="E1111" s="51"/>
      <c r="F1111" s="396">
        <v>3</v>
      </c>
      <c r="G1111" s="28"/>
      <c r="H1111" s="28"/>
      <c r="I1111" s="583"/>
      <c r="J1111" s="583"/>
      <c r="K1111" s="444"/>
      <c r="L1111" s="444"/>
      <c r="M1111" s="444"/>
      <c r="N1111" s="444"/>
      <c r="O1111" s="444"/>
      <c r="P1111" s="444"/>
      <c r="Q1111" s="444"/>
      <c r="R1111" s="444"/>
      <c r="S1111" s="28"/>
    </row>
    <row r="1112" spans="1:19">
      <c r="A1112" s="18"/>
      <c r="B1112" s="19" t="s">
        <v>164</v>
      </c>
      <c r="C1112" s="327"/>
      <c r="D1112" s="333"/>
      <c r="E1112" s="51"/>
      <c r="F1112" s="396"/>
      <c r="G1112" s="28"/>
      <c r="H1112" s="28"/>
      <c r="I1112" s="583"/>
      <c r="J1112" s="583"/>
      <c r="K1112" s="444"/>
      <c r="L1112" s="444"/>
      <c r="M1112" s="444"/>
      <c r="N1112" s="444"/>
      <c r="O1112" s="444"/>
      <c r="P1112" s="444"/>
      <c r="Q1112" s="444"/>
      <c r="R1112" s="444"/>
      <c r="S1112" s="28"/>
    </row>
    <row r="1113" spans="1:19">
      <c r="A1113" s="18"/>
      <c r="B1113" s="19" t="s">
        <v>180</v>
      </c>
      <c r="C1113" s="327" t="s">
        <v>8</v>
      </c>
      <c r="D1113" s="333">
        <v>3</v>
      </c>
      <c r="E1113" s="58"/>
      <c r="F1113" s="404">
        <v>3</v>
      </c>
      <c r="G1113" s="35"/>
      <c r="H1113" s="35"/>
      <c r="I1113" s="587"/>
      <c r="J1113" s="587"/>
      <c r="K1113" s="451"/>
      <c r="L1113" s="451"/>
      <c r="M1113" s="451"/>
      <c r="N1113" s="451"/>
      <c r="O1113" s="451"/>
      <c r="P1113" s="451"/>
      <c r="Q1113" s="451"/>
      <c r="R1113" s="451"/>
      <c r="S1113" s="35"/>
    </row>
    <row r="1114" spans="1:19">
      <c r="A1114" s="18"/>
      <c r="B1114" s="19" t="s">
        <v>166</v>
      </c>
      <c r="C1114" s="327" t="s">
        <v>8</v>
      </c>
      <c r="D1114" s="333">
        <v>14</v>
      </c>
      <c r="E1114" s="58"/>
      <c r="F1114" s="404">
        <v>14</v>
      </c>
      <c r="G1114" s="35"/>
      <c r="H1114" s="35"/>
      <c r="I1114" s="587"/>
      <c r="J1114" s="587"/>
      <c r="K1114" s="451"/>
      <c r="L1114" s="451"/>
      <c r="M1114" s="451"/>
      <c r="N1114" s="451"/>
      <c r="O1114" s="451"/>
      <c r="P1114" s="451"/>
      <c r="Q1114" s="451"/>
      <c r="R1114" s="451"/>
      <c r="S1114" s="35"/>
    </row>
    <row r="1115" spans="1:19">
      <c r="A1115" s="18"/>
      <c r="B1115" s="19" t="s">
        <v>168</v>
      </c>
      <c r="C1115" s="327" t="s">
        <v>8</v>
      </c>
      <c r="D1115" s="333">
        <v>1</v>
      </c>
      <c r="E1115" s="52"/>
      <c r="F1115" s="397">
        <v>1</v>
      </c>
      <c r="G1115" s="29"/>
      <c r="H1115" s="29"/>
      <c r="I1115" s="584"/>
      <c r="J1115" s="584"/>
      <c r="K1115" s="445"/>
      <c r="L1115" s="445"/>
      <c r="M1115" s="445"/>
      <c r="N1115" s="445"/>
      <c r="O1115" s="445"/>
      <c r="P1115" s="445"/>
      <c r="Q1115" s="445"/>
      <c r="R1115" s="445"/>
      <c r="S1115" s="29"/>
    </row>
    <row r="1116" spans="1:19">
      <c r="A1116" s="18"/>
      <c r="B1116" s="19" t="s">
        <v>274</v>
      </c>
      <c r="C1116" s="327" t="s">
        <v>17</v>
      </c>
      <c r="D1116" s="333">
        <v>3</v>
      </c>
      <c r="E1116" s="54"/>
      <c r="F1116" s="400">
        <v>3</v>
      </c>
      <c r="G1116" s="31"/>
      <c r="H1116" s="31"/>
      <c r="I1116" s="586"/>
      <c r="J1116" s="586"/>
      <c r="K1116" s="447"/>
      <c r="L1116" s="447"/>
      <c r="M1116" s="447"/>
      <c r="N1116" s="447"/>
      <c r="O1116" s="447"/>
      <c r="P1116" s="447"/>
      <c r="Q1116" s="447"/>
      <c r="R1116" s="447"/>
      <c r="S1116" s="31"/>
    </row>
    <row r="1117" spans="1:19">
      <c r="A1117" s="18"/>
      <c r="B1117" s="19" t="s">
        <v>182</v>
      </c>
      <c r="C1117" s="327" t="s">
        <v>8</v>
      </c>
      <c r="D1117" s="333">
        <v>3</v>
      </c>
      <c r="E1117" s="55"/>
      <c r="F1117" s="401">
        <v>3</v>
      </c>
      <c r="G1117" s="32"/>
      <c r="H1117" s="32"/>
      <c r="I1117" s="583"/>
      <c r="J1117" s="583"/>
      <c r="K1117" s="448"/>
      <c r="L1117" s="448"/>
      <c r="M1117" s="448"/>
      <c r="N1117" s="448"/>
      <c r="O1117" s="448"/>
      <c r="P1117" s="448"/>
      <c r="Q1117" s="448"/>
      <c r="R1117" s="448"/>
      <c r="S1117" s="32"/>
    </row>
    <row r="1118" spans="1:19">
      <c r="A1118" s="18"/>
      <c r="B1118" s="19" t="s">
        <v>183</v>
      </c>
      <c r="C1118" s="327" t="s">
        <v>8</v>
      </c>
      <c r="D1118" s="333">
        <v>3</v>
      </c>
      <c r="E1118" s="62"/>
      <c r="F1118" s="408">
        <v>3</v>
      </c>
      <c r="G1118" s="324"/>
      <c r="H1118" s="324"/>
      <c r="I1118" s="379"/>
      <c r="J1118" s="379"/>
      <c r="K1118" s="455"/>
      <c r="L1118" s="455"/>
      <c r="M1118" s="455"/>
      <c r="N1118" s="455"/>
      <c r="O1118" s="455"/>
      <c r="P1118" s="455"/>
      <c r="Q1118" s="455"/>
      <c r="R1118" s="455"/>
      <c r="S1118" s="324"/>
    </row>
    <row r="1119" spans="1:19">
      <c r="A1119" s="18"/>
      <c r="B1119" s="19" t="s">
        <v>275</v>
      </c>
      <c r="C1119" s="327" t="s">
        <v>8</v>
      </c>
      <c r="D1119" s="333">
        <v>3</v>
      </c>
      <c r="E1119" s="58"/>
      <c r="F1119" s="404">
        <v>3</v>
      </c>
      <c r="G1119" s="35"/>
      <c r="H1119" s="35"/>
      <c r="I1119" s="587"/>
      <c r="J1119" s="587"/>
      <c r="K1119" s="451"/>
      <c r="L1119" s="451"/>
      <c r="M1119" s="451"/>
      <c r="N1119" s="451"/>
      <c r="O1119" s="451"/>
      <c r="P1119" s="451"/>
      <c r="Q1119" s="451"/>
      <c r="R1119" s="451"/>
      <c r="S1119" s="35"/>
    </row>
    <row r="1120" spans="1:19">
      <c r="A1120" s="18"/>
      <c r="B1120" s="19" t="s">
        <v>185</v>
      </c>
      <c r="C1120" s="327" t="s">
        <v>8</v>
      </c>
      <c r="D1120" s="333">
        <v>3</v>
      </c>
      <c r="E1120" s="51"/>
      <c r="F1120" s="396">
        <v>3</v>
      </c>
      <c r="G1120" s="28"/>
      <c r="H1120" s="28"/>
      <c r="I1120" s="583"/>
      <c r="J1120" s="583"/>
      <c r="K1120" s="444"/>
      <c r="L1120" s="444"/>
      <c r="M1120" s="444"/>
      <c r="N1120" s="444"/>
      <c r="O1120" s="444"/>
      <c r="P1120" s="444"/>
      <c r="Q1120" s="444"/>
      <c r="R1120" s="444"/>
      <c r="S1120" s="28"/>
    </row>
    <row r="1121" spans="1:19">
      <c r="A1121" s="18"/>
      <c r="B1121" s="19" t="s">
        <v>186</v>
      </c>
      <c r="C1121" s="327" t="s">
        <v>8</v>
      </c>
      <c r="D1121" s="333">
        <v>6</v>
      </c>
      <c r="E1121" s="64"/>
      <c r="F1121" s="410">
        <v>6</v>
      </c>
      <c r="G1121" s="37"/>
      <c r="H1121" s="37"/>
      <c r="I1121" s="589"/>
      <c r="J1121" s="589"/>
      <c r="K1121" s="457"/>
      <c r="L1121" s="457"/>
      <c r="M1121" s="457"/>
      <c r="N1121" s="457"/>
      <c r="O1121" s="457"/>
      <c r="P1121" s="457"/>
      <c r="Q1121" s="457"/>
      <c r="R1121" s="457"/>
      <c r="S1121" s="37"/>
    </row>
    <row r="1122" spans="1:19">
      <c r="A1122" s="18"/>
      <c r="B1122" s="19" t="s">
        <v>187</v>
      </c>
      <c r="C1122" s="327" t="s">
        <v>78</v>
      </c>
      <c r="D1122" s="333">
        <v>1</v>
      </c>
      <c r="E1122" s="62"/>
      <c r="F1122" s="408">
        <v>1</v>
      </c>
      <c r="G1122" s="324"/>
      <c r="H1122" s="324"/>
      <c r="I1122" s="379"/>
      <c r="J1122" s="379"/>
      <c r="K1122" s="455"/>
      <c r="L1122" s="455"/>
      <c r="M1122" s="455"/>
      <c r="N1122" s="455"/>
      <c r="O1122" s="455"/>
      <c r="P1122" s="455"/>
      <c r="Q1122" s="455"/>
      <c r="R1122" s="455"/>
      <c r="S1122" s="324"/>
    </row>
    <row r="1123" spans="1:19">
      <c r="A1123" s="18"/>
      <c r="B1123" s="19" t="s">
        <v>173</v>
      </c>
      <c r="C1123" s="327" t="s">
        <v>8</v>
      </c>
      <c r="D1123" s="333">
        <v>1</v>
      </c>
      <c r="E1123" s="51"/>
      <c r="F1123" s="396">
        <v>1</v>
      </c>
      <c r="G1123" s="28"/>
      <c r="H1123" s="28"/>
      <c r="I1123" s="583"/>
      <c r="J1123" s="583"/>
      <c r="K1123" s="444"/>
      <c r="L1123" s="444"/>
      <c r="M1123" s="444"/>
      <c r="N1123" s="444"/>
      <c r="O1123" s="444"/>
      <c r="P1123" s="444"/>
      <c r="Q1123" s="444"/>
      <c r="R1123" s="444"/>
      <c r="S1123" s="28"/>
    </row>
    <row r="1124" spans="1:19" ht="30">
      <c r="A1124" s="18"/>
      <c r="B1124" s="19" t="s">
        <v>199</v>
      </c>
      <c r="C1124" s="327" t="s">
        <v>17</v>
      </c>
      <c r="D1124" s="333">
        <v>1</v>
      </c>
      <c r="E1124" s="51"/>
      <c r="F1124" s="396">
        <v>1</v>
      </c>
      <c r="G1124" s="28"/>
      <c r="H1124" s="28"/>
      <c r="I1124" s="583"/>
      <c r="J1124" s="583"/>
      <c r="K1124" s="444"/>
      <c r="L1124" s="444"/>
      <c r="M1124" s="444"/>
      <c r="N1124" s="444"/>
      <c r="O1124" s="444"/>
      <c r="P1124" s="444"/>
      <c r="Q1124" s="444"/>
      <c r="R1124" s="444"/>
      <c r="S1124" s="28"/>
    </row>
    <row r="1125" spans="1:19" ht="45">
      <c r="A1125" s="18"/>
      <c r="B1125" s="19" t="s">
        <v>176</v>
      </c>
      <c r="C1125" s="327" t="s">
        <v>78</v>
      </c>
      <c r="D1125" s="333">
        <v>1</v>
      </c>
      <c r="E1125" s="64"/>
      <c r="F1125" s="410">
        <v>1</v>
      </c>
      <c r="G1125" s="37"/>
      <c r="H1125" s="37"/>
      <c r="I1125" s="589"/>
      <c r="J1125" s="589"/>
      <c r="K1125" s="457"/>
      <c r="L1125" s="457"/>
      <c r="M1125" s="457"/>
      <c r="N1125" s="457"/>
      <c r="O1125" s="457"/>
      <c r="P1125" s="457"/>
      <c r="Q1125" s="457"/>
      <c r="R1125" s="457"/>
      <c r="S1125" s="37"/>
    </row>
    <row r="1126" spans="1:19" ht="26.25" customHeight="1">
      <c r="A1126" s="18">
        <v>36</v>
      </c>
      <c r="B1126" s="19" t="s">
        <v>335</v>
      </c>
      <c r="C1126" s="327" t="s">
        <v>7</v>
      </c>
      <c r="D1126" s="333">
        <v>1</v>
      </c>
      <c r="E1126" s="58"/>
      <c r="F1126" s="404">
        <v>1</v>
      </c>
      <c r="G1126" s="35"/>
      <c r="H1126" s="35"/>
      <c r="I1126" s="18" t="s">
        <v>2332</v>
      </c>
      <c r="J1126" s="83" t="s">
        <v>2333</v>
      </c>
      <c r="K1126" s="451">
        <v>15415260</v>
      </c>
      <c r="L1126" s="451">
        <v>499940</v>
      </c>
      <c r="M1126" s="451">
        <v>3238700</v>
      </c>
      <c r="N1126" s="480">
        <f>ROUND((K1126+L1126+M1126)*10%,-1)</f>
        <v>1915390</v>
      </c>
      <c r="O1126" s="480">
        <f>ROUND((K1126+L1126+M1126+N1126)*7%,-1)</f>
        <v>1474850</v>
      </c>
      <c r="P1126" s="481">
        <f>K1126+L1126+M1126+N1126+O1126</f>
        <v>22544140</v>
      </c>
      <c r="Q1126" s="439">
        <f>P1126*D1126</f>
        <v>22544140</v>
      </c>
      <c r="R1126" s="439">
        <f>P1126*F1126</f>
        <v>22544140</v>
      </c>
      <c r="S1126" s="35"/>
    </row>
    <row r="1127" spans="1:19" ht="45">
      <c r="A1127" s="18"/>
      <c r="B1127" s="19" t="s">
        <v>235</v>
      </c>
      <c r="C1127" s="327" t="s">
        <v>8</v>
      </c>
      <c r="D1127" s="333">
        <v>1</v>
      </c>
      <c r="E1127" s="58"/>
      <c r="F1127" s="404">
        <v>1</v>
      </c>
      <c r="G1127" s="35"/>
      <c r="H1127" s="35"/>
      <c r="I1127" s="587"/>
      <c r="J1127" s="587"/>
      <c r="K1127" s="451"/>
      <c r="L1127" s="451"/>
      <c r="M1127" s="451"/>
      <c r="N1127" s="451"/>
      <c r="O1127" s="451"/>
      <c r="P1127" s="451"/>
      <c r="Q1127" s="451"/>
      <c r="R1127" s="451"/>
      <c r="S1127" s="35"/>
    </row>
    <row r="1128" spans="1:19">
      <c r="A1128" s="18"/>
      <c r="B1128" s="19" t="s">
        <v>161</v>
      </c>
      <c r="C1128" s="327"/>
      <c r="D1128" s="333"/>
      <c r="E1128" s="62"/>
      <c r="F1128" s="408"/>
      <c r="G1128" s="324"/>
      <c r="H1128" s="324"/>
      <c r="I1128" s="379"/>
      <c r="J1128" s="379"/>
      <c r="K1128" s="455"/>
      <c r="L1128" s="455"/>
      <c r="M1128" s="455"/>
      <c r="N1128" s="455"/>
      <c r="O1128" s="455"/>
      <c r="P1128" s="455"/>
      <c r="Q1128" s="455"/>
      <c r="R1128" s="455"/>
      <c r="S1128" s="324"/>
    </row>
    <row r="1129" spans="1:19">
      <c r="A1129" s="18"/>
      <c r="B1129" s="19" t="s">
        <v>336</v>
      </c>
      <c r="C1129" s="327" t="s">
        <v>8</v>
      </c>
      <c r="D1129" s="333">
        <v>1</v>
      </c>
      <c r="E1129" s="53"/>
      <c r="F1129" s="399">
        <v>1</v>
      </c>
      <c r="G1129" s="30"/>
      <c r="H1129" s="30"/>
      <c r="I1129" s="585"/>
      <c r="J1129" s="585"/>
      <c r="K1129" s="446"/>
      <c r="L1129" s="446"/>
      <c r="M1129" s="446"/>
      <c r="N1129" s="446"/>
      <c r="O1129" s="446"/>
      <c r="P1129" s="446"/>
      <c r="Q1129" s="446"/>
      <c r="R1129" s="446"/>
      <c r="S1129" s="30"/>
    </row>
    <row r="1130" spans="1:19">
      <c r="A1130" s="18"/>
      <c r="B1130" s="19" t="s">
        <v>24</v>
      </c>
      <c r="C1130" s="327" t="s">
        <v>8</v>
      </c>
      <c r="D1130" s="333">
        <v>3</v>
      </c>
      <c r="E1130" s="61"/>
      <c r="F1130" s="407">
        <v>3</v>
      </c>
      <c r="G1130" s="36"/>
      <c r="H1130" s="36"/>
      <c r="I1130" s="588"/>
      <c r="J1130" s="588"/>
      <c r="K1130" s="454"/>
      <c r="L1130" s="454"/>
      <c r="M1130" s="454"/>
      <c r="N1130" s="454"/>
      <c r="O1130" s="454"/>
      <c r="P1130" s="454"/>
      <c r="Q1130" s="454"/>
      <c r="R1130" s="454"/>
      <c r="S1130" s="36"/>
    </row>
    <row r="1131" spans="1:19">
      <c r="A1131" s="18"/>
      <c r="B1131" s="19" t="s">
        <v>163</v>
      </c>
      <c r="C1131" s="327" t="s">
        <v>8</v>
      </c>
      <c r="D1131" s="333">
        <v>3</v>
      </c>
      <c r="E1131" s="58"/>
      <c r="F1131" s="404">
        <v>3</v>
      </c>
      <c r="G1131" s="35"/>
      <c r="H1131" s="35"/>
      <c r="I1131" s="587"/>
      <c r="J1131" s="587"/>
      <c r="K1131" s="451"/>
      <c r="L1131" s="451"/>
      <c r="M1131" s="451"/>
      <c r="N1131" s="451"/>
      <c r="O1131" s="451"/>
      <c r="P1131" s="451"/>
      <c r="Q1131" s="451"/>
      <c r="R1131" s="451"/>
      <c r="S1131" s="35"/>
    </row>
    <row r="1132" spans="1:19">
      <c r="A1132" s="18"/>
      <c r="B1132" s="19" t="s">
        <v>164</v>
      </c>
      <c r="C1132" s="327"/>
      <c r="D1132" s="333"/>
      <c r="E1132" s="52"/>
      <c r="F1132" s="397"/>
      <c r="G1132" s="29"/>
      <c r="H1132" s="29"/>
      <c r="I1132" s="584"/>
      <c r="J1132" s="584"/>
      <c r="K1132" s="445"/>
      <c r="L1132" s="445"/>
      <c r="M1132" s="445"/>
      <c r="N1132" s="445"/>
      <c r="O1132" s="445"/>
      <c r="P1132" s="445"/>
      <c r="Q1132" s="445"/>
      <c r="R1132" s="445"/>
      <c r="S1132" s="29"/>
    </row>
    <row r="1133" spans="1:19">
      <c r="A1133" s="18"/>
      <c r="B1133" s="19" t="s">
        <v>337</v>
      </c>
      <c r="C1133" s="327" t="s">
        <v>8</v>
      </c>
      <c r="D1133" s="333">
        <v>2</v>
      </c>
      <c r="E1133" s="54"/>
      <c r="F1133" s="400">
        <v>2</v>
      </c>
      <c r="G1133" s="31"/>
      <c r="H1133" s="31"/>
      <c r="I1133" s="586"/>
      <c r="J1133" s="586"/>
      <c r="K1133" s="447"/>
      <c r="L1133" s="447"/>
      <c r="M1133" s="447"/>
      <c r="N1133" s="447"/>
      <c r="O1133" s="447"/>
      <c r="P1133" s="447"/>
      <c r="Q1133" s="447"/>
      <c r="R1133" s="447"/>
      <c r="S1133" s="31"/>
    </row>
    <row r="1134" spans="1:19" ht="30">
      <c r="A1134" s="18"/>
      <c r="B1134" s="19" t="s">
        <v>216</v>
      </c>
      <c r="C1134" s="327" t="s">
        <v>17</v>
      </c>
      <c r="D1134" s="333">
        <v>1</v>
      </c>
      <c r="E1134" s="55"/>
      <c r="F1134" s="401">
        <v>1</v>
      </c>
      <c r="G1134" s="32"/>
      <c r="H1134" s="32"/>
      <c r="I1134" s="583"/>
      <c r="J1134" s="583"/>
      <c r="K1134" s="448"/>
      <c r="L1134" s="448"/>
      <c r="M1134" s="448"/>
      <c r="N1134" s="448"/>
      <c r="O1134" s="448"/>
      <c r="P1134" s="448"/>
      <c r="Q1134" s="448"/>
      <c r="R1134" s="448"/>
      <c r="S1134" s="32"/>
    </row>
    <row r="1135" spans="1:19">
      <c r="A1135" s="18"/>
      <c r="B1135" s="19" t="s">
        <v>217</v>
      </c>
      <c r="C1135" s="327" t="s">
        <v>17</v>
      </c>
      <c r="D1135" s="333">
        <v>1</v>
      </c>
      <c r="E1135" s="58"/>
      <c r="F1135" s="404">
        <v>1</v>
      </c>
      <c r="G1135" s="35"/>
      <c r="H1135" s="35"/>
      <c r="I1135" s="587"/>
      <c r="J1135" s="587"/>
      <c r="K1135" s="451"/>
      <c r="L1135" s="451"/>
      <c r="M1135" s="451"/>
      <c r="N1135" s="451"/>
      <c r="O1135" s="451"/>
      <c r="P1135" s="451"/>
      <c r="Q1135" s="451"/>
      <c r="R1135" s="451"/>
      <c r="S1135" s="35"/>
    </row>
    <row r="1136" spans="1:19" ht="45">
      <c r="A1136" s="18"/>
      <c r="B1136" s="19" t="s">
        <v>176</v>
      </c>
      <c r="C1136" s="327" t="s">
        <v>78</v>
      </c>
      <c r="D1136" s="333">
        <v>1</v>
      </c>
      <c r="E1136" s="51"/>
      <c r="F1136" s="396">
        <v>1</v>
      </c>
      <c r="G1136" s="28"/>
      <c r="H1136" s="28"/>
      <c r="I1136" s="583"/>
      <c r="J1136" s="583"/>
      <c r="K1136" s="444"/>
      <c r="L1136" s="444"/>
      <c r="M1136" s="444"/>
      <c r="N1136" s="444"/>
      <c r="O1136" s="444"/>
      <c r="P1136" s="444"/>
      <c r="Q1136" s="444"/>
      <c r="R1136" s="444"/>
      <c r="S1136" s="28"/>
    </row>
    <row r="1137" spans="1:19" ht="33" customHeight="1">
      <c r="A1137" s="18">
        <v>37</v>
      </c>
      <c r="B1137" s="19" t="s">
        <v>338</v>
      </c>
      <c r="C1137" s="327" t="s">
        <v>7</v>
      </c>
      <c r="D1137" s="333">
        <v>1</v>
      </c>
      <c r="E1137" s="64"/>
      <c r="F1137" s="410">
        <v>1</v>
      </c>
      <c r="G1137" s="37"/>
      <c r="H1137" s="37"/>
      <c r="I1137" s="18" t="s">
        <v>2332</v>
      </c>
      <c r="J1137" s="83" t="s">
        <v>2333</v>
      </c>
      <c r="K1137" s="457">
        <v>107874180</v>
      </c>
      <c r="L1137" s="457">
        <v>1714600</v>
      </c>
      <c r="M1137" s="457">
        <v>7767900</v>
      </c>
      <c r="N1137" s="480">
        <f>ROUND((K1137+L1137+M1137)*10%,-1)</f>
        <v>11735670</v>
      </c>
      <c r="O1137" s="480">
        <f>ROUND((K1137+L1137+M1137+N1137)*7%,-1)</f>
        <v>9036460</v>
      </c>
      <c r="P1137" s="481">
        <f>K1137+L1137+M1137+N1137+O1137</f>
        <v>138128810</v>
      </c>
      <c r="Q1137" s="439">
        <f>P1137*D1137</f>
        <v>138128810</v>
      </c>
      <c r="R1137" s="439">
        <f>P1137*F1137</f>
        <v>138128810</v>
      </c>
      <c r="S1137" s="37"/>
    </row>
    <row r="1138" spans="1:19" ht="45">
      <c r="A1138" s="18"/>
      <c r="B1138" s="19" t="s">
        <v>339</v>
      </c>
      <c r="C1138" s="327" t="s">
        <v>8</v>
      </c>
      <c r="D1138" s="333">
        <v>1</v>
      </c>
      <c r="E1138" s="58"/>
      <c r="F1138" s="404">
        <v>1</v>
      </c>
      <c r="G1138" s="35"/>
      <c r="H1138" s="35"/>
      <c r="I1138" s="587"/>
      <c r="J1138" s="587"/>
      <c r="K1138" s="451"/>
      <c r="L1138" s="451"/>
      <c r="M1138" s="451"/>
      <c r="N1138" s="451"/>
      <c r="O1138" s="451"/>
      <c r="P1138" s="451"/>
      <c r="Q1138" s="451"/>
      <c r="R1138" s="451"/>
      <c r="S1138" s="35"/>
    </row>
    <row r="1139" spans="1:19">
      <c r="A1139" s="18"/>
      <c r="B1139" s="19" t="s">
        <v>161</v>
      </c>
      <c r="C1139" s="327"/>
      <c r="D1139" s="333"/>
      <c r="E1139" s="58"/>
      <c r="F1139" s="404"/>
      <c r="G1139" s="35"/>
      <c r="H1139" s="35"/>
      <c r="I1139" s="587"/>
      <c r="J1139" s="587"/>
      <c r="K1139" s="451"/>
      <c r="L1139" s="451"/>
      <c r="M1139" s="451"/>
      <c r="N1139" s="451"/>
      <c r="O1139" s="451"/>
      <c r="P1139" s="451"/>
      <c r="Q1139" s="451"/>
      <c r="R1139" s="451"/>
      <c r="S1139" s="35"/>
    </row>
    <row r="1140" spans="1:19">
      <c r="A1140" s="18"/>
      <c r="B1140" s="19" t="s">
        <v>340</v>
      </c>
      <c r="C1140" s="327" t="s">
        <v>8</v>
      </c>
      <c r="D1140" s="333">
        <v>1</v>
      </c>
      <c r="E1140" s="58"/>
      <c r="F1140" s="404">
        <v>1</v>
      </c>
      <c r="G1140" s="35"/>
      <c r="H1140" s="35"/>
      <c r="I1140" s="587"/>
      <c r="J1140" s="587"/>
      <c r="K1140" s="451"/>
      <c r="L1140" s="451"/>
      <c r="M1140" s="451"/>
      <c r="N1140" s="451"/>
      <c r="O1140" s="451"/>
      <c r="P1140" s="451"/>
      <c r="Q1140" s="451"/>
      <c r="R1140" s="451"/>
      <c r="S1140" s="35"/>
    </row>
    <row r="1141" spans="1:19">
      <c r="A1141" s="18"/>
      <c r="B1141" s="19" t="s">
        <v>45</v>
      </c>
      <c r="C1141" s="327" t="s">
        <v>20</v>
      </c>
      <c r="D1141" s="333">
        <v>6</v>
      </c>
      <c r="E1141" s="58"/>
      <c r="F1141" s="404">
        <v>6</v>
      </c>
      <c r="G1141" s="35"/>
      <c r="H1141" s="35"/>
      <c r="I1141" s="587"/>
      <c r="J1141" s="587"/>
      <c r="K1141" s="451"/>
      <c r="L1141" s="451"/>
      <c r="M1141" s="451"/>
      <c r="N1141" s="451"/>
      <c r="O1141" s="451"/>
      <c r="P1141" s="451"/>
      <c r="Q1141" s="451"/>
      <c r="R1141" s="451"/>
      <c r="S1141" s="35"/>
    </row>
    <row r="1142" spans="1:19">
      <c r="A1142" s="18"/>
      <c r="B1142" s="19" t="s">
        <v>341</v>
      </c>
      <c r="C1142" s="327" t="s">
        <v>8</v>
      </c>
      <c r="D1142" s="333">
        <v>1</v>
      </c>
      <c r="E1142" s="58"/>
      <c r="F1142" s="404">
        <v>1</v>
      </c>
      <c r="G1142" s="35"/>
      <c r="H1142" s="35"/>
      <c r="I1142" s="587"/>
      <c r="J1142" s="587"/>
      <c r="K1142" s="451"/>
      <c r="L1142" s="451"/>
      <c r="M1142" s="451"/>
      <c r="N1142" s="451"/>
      <c r="O1142" s="451"/>
      <c r="P1142" s="451"/>
      <c r="Q1142" s="451"/>
      <c r="R1142" s="451"/>
      <c r="S1142" s="35"/>
    </row>
    <row r="1143" spans="1:19">
      <c r="A1143" s="18"/>
      <c r="B1143" s="19" t="s">
        <v>342</v>
      </c>
      <c r="C1143" s="327" t="s">
        <v>8</v>
      </c>
      <c r="D1143" s="333">
        <v>2</v>
      </c>
      <c r="E1143" s="53"/>
      <c r="F1143" s="399">
        <v>2</v>
      </c>
      <c r="G1143" s="30"/>
      <c r="H1143" s="30"/>
      <c r="I1143" s="585"/>
      <c r="J1143" s="585"/>
      <c r="K1143" s="446"/>
      <c r="L1143" s="446"/>
      <c r="M1143" s="446"/>
      <c r="N1143" s="446"/>
      <c r="O1143" s="446"/>
      <c r="P1143" s="446"/>
      <c r="Q1143" s="446"/>
      <c r="R1143" s="446"/>
      <c r="S1143" s="30"/>
    </row>
    <row r="1144" spans="1:19">
      <c r="A1144" s="18"/>
      <c r="B1144" s="19" t="s">
        <v>24</v>
      </c>
      <c r="C1144" s="327" t="s">
        <v>8</v>
      </c>
      <c r="D1144" s="333">
        <v>6</v>
      </c>
      <c r="E1144" s="61"/>
      <c r="F1144" s="407">
        <v>6</v>
      </c>
      <c r="G1144" s="36"/>
      <c r="H1144" s="36"/>
      <c r="I1144" s="588"/>
      <c r="J1144" s="588"/>
      <c r="K1144" s="454"/>
      <c r="L1144" s="454"/>
      <c r="M1144" s="454"/>
      <c r="N1144" s="454"/>
      <c r="O1144" s="454"/>
      <c r="P1144" s="454"/>
      <c r="Q1144" s="454"/>
      <c r="R1144" s="454"/>
      <c r="S1144" s="36"/>
    </row>
    <row r="1145" spans="1:19">
      <c r="A1145" s="18"/>
      <c r="B1145" s="19" t="s">
        <v>163</v>
      </c>
      <c r="C1145" s="327" t="s">
        <v>8</v>
      </c>
      <c r="D1145" s="333">
        <v>6</v>
      </c>
      <c r="E1145" s="102"/>
      <c r="F1145" s="395">
        <v>6</v>
      </c>
      <c r="G1145" s="86"/>
      <c r="H1145" s="86"/>
      <c r="I1145" s="582"/>
      <c r="J1145" s="582"/>
      <c r="K1145" s="920"/>
      <c r="L1145" s="920"/>
      <c r="M1145" s="920"/>
      <c r="N1145" s="443"/>
      <c r="O1145" s="443"/>
      <c r="P1145" s="443"/>
      <c r="Q1145" s="920"/>
      <c r="R1145" s="920"/>
      <c r="S1145" s="86"/>
    </row>
    <row r="1146" spans="1:19">
      <c r="A1146" s="18"/>
      <c r="B1146" s="19" t="s">
        <v>164</v>
      </c>
      <c r="C1146" s="327"/>
      <c r="D1146" s="333"/>
      <c r="E1146" s="349"/>
      <c r="F1146" s="391"/>
      <c r="G1146" s="237"/>
      <c r="H1146" s="237"/>
      <c r="I1146" s="44"/>
      <c r="J1146" s="44"/>
      <c r="K1146" s="439"/>
      <c r="L1146" s="439"/>
      <c r="M1146" s="439"/>
      <c r="N1146" s="439"/>
      <c r="O1146" s="439"/>
      <c r="P1146" s="439"/>
      <c r="Q1146" s="439"/>
      <c r="R1146" s="439"/>
      <c r="S1146" s="237"/>
    </row>
    <row r="1147" spans="1:19">
      <c r="A1147" s="18"/>
      <c r="B1147" s="19" t="s">
        <v>239</v>
      </c>
      <c r="C1147" s="327" t="s">
        <v>8</v>
      </c>
      <c r="D1147" s="333">
        <v>1</v>
      </c>
      <c r="E1147" s="349"/>
      <c r="F1147" s="391">
        <v>1</v>
      </c>
      <c r="G1147" s="237"/>
      <c r="H1147" s="237"/>
      <c r="I1147" s="44"/>
      <c r="J1147" s="44"/>
      <c r="K1147" s="439"/>
      <c r="L1147" s="439"/>
      <c r="M1147" s="439"/>
      <c r="N1147" s="439"/>
      <c r="O1147" s="439"/>
      <c r="P1147" s="439"/>
      <c r="Q1147" s="439"/>
      <c r="R1147" s="439"/>
      <c r="S1147" s="237"/>
    </row>
    <row r="1148" spans="1:19">
      <c r="A1148" s="18"/>
      <c r="B1148" s="19" t="s">
        <v>320</v>
      </c>
      <c r="C1148" s="327" t="s">
        <v>8</v>
      </c>
      <c r="D1148" s="333">
        <v>1</v>
      </c>
      <c r="E1148" s="349"/>
      <c r="F1148" s="391">
        <v>1</v>
      </c>
      <c r="G1148" s="237"/>
      <c r="H1148" s="237"/>
      <c r="I1148" s="44"/>
      <c r="J1148" s="44"/>
      <c r="K1148" s="439"/>
      <c r="L1148" s="439"/>
      <c r="M1148" s="439"/>
      <c r="N1148" s="439"/>
      <c r="O1148" s="439"/>
      <c r="P1148" s="439"/>
      <c r="Q1148" s="439"/>
      <c r="R1148" s="439"/>
      <c r="S1148" s="237"/>
    </row>
    <row r="1149" spans="1:19">
      <c r="A1149" s="18"/>
      <c r="B1149" s="19" t="s">
        <v>195</v>
      </c>
      <c r="C1149" s="327" t="s">
        <v>8</v>
      </c>
      <c r="D1149" s="333">
        <v>1</v>
      </c>
      <c r="E1149" s="349"/>
      <c r="F1149" s="391">
        <v>1</v>
      </c>
      <c r="G1149" s="237"/>
      <c r="H1149" s="237"/>
      <c r="I1149" s="44"/>
      <c r="J1149" s="44"/>
      <c r="K1149" s="439"/>
      <c r="L1149" s="439"/>
      <c r="M1149" s="439"/>
      <c r="N1149" s="439"/>
      <c r="O1149" s="439"/>
      <c r="P1149" s="439"/>
      <c r="Q1149" s="439"/>
      <c r="R1149" s="439"/>
      <c r="S1149" s="237"/>
    </row>
    <row r="1150" spans="1:19">
      <c r="A1150" s="18"/>
      <c r="B1150" s="19" t="s">
        <v>315</v>
      </c>
      <c r="C1150" s="327" t="s">
        <v>8</v>
      </c>
      <c r="D1150" s="333">
        <v>1</v>
      </c>
      <c r="E1150" s="349"/>
      <c r="F1150" s="391">
        <v>1</v>
      </c>
      <c r="G1150" s="237"/>
      <c r="H1150" s="237"/>
      <c r="I1150" s="44"/>
      <c r="J1150" s="44"/>
      <c r="K1150" s="439"/>
      <c r="L1150" s="439"/>
      <c r="M1150" s="439"/>
      <c r="N1150" s="439"/>
      <c r="O1150" s="439"/>
      <c r="P1150" s="439"/>
      <c r="Q1150" s="439"/>
      <c r="R1150" s="439"/>
      <c r="S1150" s="237"/>
    </row>
    <row r="1151" spans="1:19" ht="30">
      <c r="A1151" s="18"/>
      <c r="B1151" s="19" t="s">
        <v>343</v>
      </c>
      <c r="C1151" s="327" t="s">
        <v>17</v>
      </c>
      <c r="D1151" s="333">
        <v>1</v>
      </c>
      <c r="E1151" s="349"/>
      <c r="F1151" s="391">
        <v>1</v>
      </c>
      <c r="G1151" s="237"/>
      <c r="H1151" s="237"/>
      <c r="I1151" s="44"/>
      <c r="J1151" s="44"/>
      <c r="K1151" s="439"/>
      <c r="L1151" s="439"/>
      <c r="M1151" s="439"/>
      <c r="N1151" s="439"/>
      <c r="O1151" s="439"/>
      <c r="P1151" s="439"/>
      <c r="Q1151" s="439"/>
      <c r="R1151" s="439"/>
      <c r="S1151" s="237"/>
    </row>
    <row r="1152" spans="1:19">
      <c r="A1152" s="18"/>
      <c r="B1152" s="19" t="s">
        <v>217</v>
      </c>
      <c r="C1152" s="327" t="s">
        <v>17</v>
      </c>
      <c r="D1152" s="333">
        <v>1</v>
      </c>
      <c r="E1152" s="349"/>
      <c r="F1152" s="391">
        <v>1</v>
      </c>
      <c r="G1152" s="237"/>
      <c r="H1152" s="237"/>
      <c r="I1152" s="44"/>
      <c r="J1152" s="44"/>
      <c r="K1152" s="439"/>
      <c r="L1152" s="439"/>
      <c r="M1152" s="439"/>
      <c r="N1152" s="439"/>
      <c r="O1152" s="439"/>
      <c r="P1152" s="439"/>
      <c r="Q1152" s="439"/>
      <c r="R1152" s="439"/>
      <c r="S1152" s="237"/>
    </row>
    <row r="1153" spans="1:19" ht="45">
      <c r="A1153" s="18"/>
      <c r="B1153" s="19" t="s">
        <v>176</v>
      </c>
      <c r="C1153" s="327" t="s">
        <v>78</v>
      </c>
      <c r="D1153" s="333">
        <v>1</v>
      </c>
      <c r="E1153" s="349"/>
      <c r="F1153" s="391">
        <v>1</v>
      </c>
      <c r="G1153" s="237"/>
      <c r="H1153" s="237"/>
      <c r="I1153" s="44"/>
      <c r="J1153" s="44"/>
      <c r="K1153" s="439"/>
      <c r="L1153" s="439"/>
      <c r="M1153" s="439"/>
      <c r="N1153" s="439"/>
      <c r="O1153" s="439"/>
      <c r="P1153" s="439"/>
      <c r="Q1153" s="439"/>
      <c r="R1153" s="439"/>
      <c r="S1153" s="237"/>
    </row>
    <row r="1154" spans="1:19" ht="31.5" customHeight="1">
      <c r="A1154" s="18">
        <v>38</v>
      </c>
      <c r="B1154" s="19" t="s">
        <v>344</v>
      </c>
      <c r="C1154" s="327" t="s">
        <v>7</v>
      </c>
      <c r="D1154" s="333">
        <v>1</v>
      </c>
      <c r="E1154" s="349"/>
      <c r="F1154" s="391">
        <v>1</v>
      </c>
      <c r="G1154" s="237"/>
      <c r="H1154" s="237"/>
      <c r="I1154" s="18" t="s">
        <v>2332</v>
      </c>
      <c r="J1154" s="83" t="s">
        <v>2333</v>
      </c>
      <c r="K1154" s="439">
        <v>33214260</v>
      </c>
      <c r="L1154" s="439">
        <v>686320</v>
      </c>
      <c r="M1154" s="439">
        <v>4365900</v>
      </c>
      <c r="N1154" s="480">
        <f>ROUND((K1154+L1154+M1154)*10%,-1)</f>
        <v>3826650</v>
      </c>
      <c r="O1154" s="480">
        <f>ROUND((K1154+L1154+M1154+N1154)*7%,-1)</f>
        <v>2946520</v>
      </c>
      <c r="P1154" s="481">
        <f>K1154+L1154+M1154+N1154+O1154</f>
        <v>45039650</v>
      </c>
      <c r="Q1154" s="439">
        <f>P1154*D1154</f>
        <v>45039650</v>
      </c>
      <c r="R1154" s="439">
        <f>P1154*F1154</f>
        <v>45039650</v>
      </c>
      <c r="S1154" s="237"/>
    </row>
    <row r="1155" spans="1:19" ht="45">
      <c r="A1155" s="18"/>
      <c r="B1155" s="19" t="s">
        <v>345</v>
      </c>
      <c r="C1155" s="327" t="s">
        <v>8</v>
      </c>
      <c r="D1155" s="333">
        <v>1</v>
      </c>
      <c r="E1155" s="349"/>
      <c r="F1155" s="391">
        <v>1</v>
      </c>
      <c r="G1155" s="237"/>
      <c r="H1155" s="237"/>
      <c r="I1155" s="44"/>
      <c r="J1155" s="44"/>
      <c r="K1155" s="439"/>
      <c r="L1155" s="439"/>
      <c r="M1155" s="439"/>
      <c r="N1155" s="439"/>
      <c r="O1155" s="439"/>
      <c r="P1155" s="439"/>
      <c r="Q1155" s="439"/>
      <c r="R1155" s="439"/>
      <c r="S1155" s="237"/>
    </row>
    <row r="1156" spans="1:19">
      <c r="A1156" s="18"/>
      <c r="B1156" s="19" t="s">
        <v>161</v>
      </c>
      <c r="C1156" s="327"/>
      <c r="D1156" s="333"/>
      <c r="E1156" s="349"/>
      <c r="F1156" s="391"/>
      <c r="G1156" s="237"/>
      <c r="H1156" s="237"/>
      <c r="I1156" s="44"/>
      <c r="J1156" s="44"/>
      <c r="K1156" s="439"/>
      <c r="L1156" s="439"/>
      <c r="M1156" s="439"/>
      <c r="N1156" s="439"/>
      <c r="O1156" s="439"/>
      <c r="P1156" s="439"/>
      <c r="Q1156" s="439"/>
      <c r="R1156" s="439"/>
      <c r="S1156" s="237"/>
    </row>
    <row r="1157" spans="1:19">
      <c r="A1157" s="18"/>
      <c r="B1157" s="19" t="s">
        <v>346</v>
      </c>
      <c r="C1157" s="327" t="s">
        <v>8</v>
      </c>
      <c r="D1157" s="333">
        <v>1</v>
      </c>
      <c r="E1157" s="349"/>
      <c r="F1157" s="391">
        <v>1</v>
      </c>
      <c r="G1157" s="237"/>
      <c r="H1157" s="237"/>
      <c r="I1157" s="44"/>
      <c r="J1157" s="44"/>
      <c r="K1157" s="439"/>
      <c r="L1157" s="439"/>
      <c r="M1157" s="439"/>
      <c r="N1157" s="439"/>
      <c r="O1157" s="439"/>
      <c r="P1157" s="439"/>
      <c r="Q1157" s="439"/>
      <c r="R1157" s="439"/>
      <c r="S1157" s="237"/>
    </row>
    <row r="1158" spans="1:19">
      <c r="A1158" s="18"/>
      <c r="B1158" s="19" t="s">
        <v>54</v>
      </c>
      <c r="C1158" s="327" t="s">
        <v>20</v>
      </c>
      <c r="D1158" s="333">
        <v>3</v>
      </c>
      <c r="E1158" s="349"/>
      <c r="F1158" s="391">
        <v>3</v>
      </c>
      <c r="G1158" s="237"/>
      <c r="H1158" s="237"/>
      <c r="I1158" s="44"/>
      <c r="J1158" s="44"/>
      <c r="K1158" s="439"/>
      <c r="L1158" s="439"/>
      <c r="M1158" s="439"/>
      <c r="N1158" s="439"/>
      <c r="O1158" s="439"/>
      <c r="P1158" s="439"/>
      <c r="Q1158" s="439"/>
      <c r="R1158" s="439"/>
      <c r="S1158" s="237"/>
    </row>
    <row r="1159" spans="1:19">
      <c r="A1159" s="18"/>
      <c r="B1159" s="19" t="s">
        <v>21</v>
      </c>
      <c r="C1159" s="327" t="s">
        <v>8</v>
      </c>
      <c r="D1159" s="333">
        <v>1</v>
      </c>
      <c r="E1159" s="349"/>
      <c r="F1159" s="391">
        <v>1</v>
      </c>
      <c r="G1159" s="237"/>
      <c r="H1159" s="237"/>
      <c r="I1159" s="44"/>
      <c r="J1159" s="44"/>
      <c r="K1159" s="439"/>
      <c r="L1159" s="439"/>
      <c r="M1159" s="439"/>
      <c r="N1159" s="439"/>
      <c r="O1159" s="439"/>
      <c r="P1159" s="439"/>
      <c r="Q1159" s="439"/>
      <c r="R1159" s="439"/>
      <c r="S1159" s="237"/>
    </row>
    <row r="1160" spans="1:19">
      <c r="A1160" s="18"/>
      <c r="B1160" s="19" t="s">
        <v>22</v>
      </c>
      <c r="C1160" s="327" t="s">
        <v>8</v>
      </c>
      <c r="D1160" s="333">
        <v>1</v>
      </c>
      <c r="E1160" s="349"/>
      <c r="F1160" s="391">
        <v>1</v>
      </c>
      <c r="G1160" s="237"/>
      <c r="H1160" s="237"/>
      <c r="I1160" s="44"/>
      <c r="J1160" s="44"/>
      <c r="K1160" s="439"/>
      <c r="L1160" s="439"/>
      <c r="M1160" s="439"/>
      <c r="N1160" s="439"/>
      <c r="O1160" s="439"/>
      <c r="P1160" s="439"/>
      <c r="Q1160" s="439"/>
      <c r="R1160" s="439"/>
      <c r="S1160" s="237"/>
    </row>
    <row r="1161" spans="1:19">
      <c r="A1161" s="18"/>
      <c r="B1161" s="19" t="s">
        <v>194</v>
      </c>
      <c r="C1161" s="327" t="s">
        <v>8</v>
      </c>
      <c r="D1161" s="333">
        <v>3</v>
      </c>
      <c r="E1161" s="349"/>
      <c r="F1161" s="391">
        <v>3</v>
      </c>
      <c r="G1161" s="237"/>
      <c r="H1161" s="237"/>
      <c r="I1161" s="44"/>
      <c r="J1161" s="44"/>
      <c r="K1161" s="439"/>
      <c r="L1161" s="439"/>
      <c r="M1161" s="439"/>
      <c r="N1161" s="439"/>
      <c r="O1161" s="439"/>
      <c r="P1161" s="439"/>
      <c r="Q1161" s="439"/>
      <c r="R1161" s="439"/>
      <c r="S1161" s="237"/>
    </row>
    <row r="1162" spans="1:19">
      <c r="A1162" s="18"/>
      <c r="B1162" s="19" t="s">
        <v>24</v>
      </c>
      <c r="C1162" s="327" t="s">
        <v>8</v>
      </c>
      <c r="D1162" s="333">
        <v>3</v>
      </c>
      <c r="E1162" s="349"/>
      <c r="F1162" s="391">
        <v>3</v>
      </c>
      <c r="G1162" s="237"/>
      <c r="H1162" s="237"/>
      <c r="I1162" s="44"/>
      <c r="J1162" s="44"/>
      <c r="K1162" s="439"/>
      <c r="L1162" s="439"/>
      <c r="M1162" s="439"/>
      <c r="N1162" s="439"/>
      <c r="O1162" s="439"/>
      <c r="P1162" s="439"/>
      <c r="Q1162" s="439"/>
      <c r="R1162" s="439"/>
      <c r="S1162" s="237"/>
    </row>
    <row r="1163" spans="1:19">
      <c r="A1163" s="18"/>
      <c r="B1163" s="19" t="s">
        <v>163</v>
      </c>
      <c r="C1163" s="327" t="s">
        <v>8</v>
      </c>
      <c r="D1163" s="333">
        <v>3</v>
      </c>
      <c r="E1163" s="349"/>
      <c r="F1163" s="391">
        <v>3</v>
      </c>
      <c r="G1163" s="237"/>
      <c r="H1163" s="237"/>
      <c r="I1163" s="44"/>
      <c r="J1163" s="44"/>
      <c r="K1163" s="439"/>
      <c r="L1163" s="439"/>
      <c r="M1163" s="439"/>
      <c r="N1163" s="439"/>
      <c r="O1163" s="439"/>
      <c r="P1163" s="439"/>
      <c r="Q1163" s="439"/>
      <c r="R1163" s="439"/>
      <c r="S1163" s="237"/>
    </row>
    <row r="1164" spans="1:19">
      <c r="A1164" s="18"/>
      <c r="B1164" s="19" t="s">
        <v>164</v>
      </c>
      <c r="C1164" s="327"/>
      <c r="D1164" s="333"/>
      <c r="E1164" s="349"/>
      <c r="F1164" s="391"/>
      <c r="G1164" s="237"/>
      <c r="H1164" s="237"/>
      <c r="I1164" s="44"/>
      <c r="J1164" s="44"/>
      <c r="K1164" s="439"/>
      <c r="L1164" s="439"/>
      <c r="M1164" s="439"/>
      <c r="N1164" s="439"/>
      <c r="O1164" s="439"/>
      <c r="P1164" s="439"/>
      <c r="Q1164" s="439"/>
      <c r="R1164" s="439"/>
      <c r="S1164" s="237"/>
    </row>
    <row r="1165" spans="1:19">
      <c r="A1165" s="18"/>
      <c r="B1165" s="19" t="s">
        <v>180</v>
      </c>
      <c r="C1165" s="327" t="s">
        <v>8</v>
      </c>
      <c r="D1165" s="333">
        <v>7</v>
      </c>
      <c r="E1165" s="349"/>
      <c r="F1165" s="391">
        <v>7</v>
      </c>
      <c r="G1165" s="237"/>
      <c r="H1165" s="237"/>
      <c r="I1165" s="44"/>
      <c r="J1165" s="44"/>
      <c r="K1165" s="439"/>
      <c r="L1165" s="439"/>
      <c r="M1165" s="439"/>
      <c r="N1165" s="439"/>
      <c r="O1165" s="439"/>
      <c r="P1165" s="439"/>
      <c r="Q1165" s="439"/>
      <c r="R1165" s="439"/>
      <c r="S1165" s="237"/>
    </row>
    <row r="1166" spans="1:19">
      <c r="A1166" s="18"/>
      <c r="B1166" s="19" t="s">
        <v>166</v>
      </c>
      <c r="C1166" s="327" t="s">
        <v>8</v>
      </c>
      <c r="D1166" s="333">
        <v>28</v>
      </c>
      <c r="E1166" s="349"/>
      <c r="F1166" s="391">
        <v>28</v>
      </c>
      <c r="G1166" s="237"/>
      <c r="H1166" s="237"/>
      <c r="I1166" s="44"/>
      <c r="J1166" s="44"/>
      <c r="K1166" s="439"/>
      <c r="L1166" s="439"/>
      <c r="M1166" s="439"/>
      <c r="N1166" s="439"/>
      <c r="O1166" s="439"/>
      <c r="P1166" s="439"/>
      <c r="Q1166" s="439"/>
      <c r="R1166" s="439"/>
      <c r="S1166" s="237"/>
    </row>
    <row r="1167" spans="1:19">
      <c r="A1167" s="18"/>
      <c r="B1167" s="19" t="s">
        <v>168</v>
      </c>
      <c r="C1167" s="327" t="s">
        <v>8</v>
      </c>
      <c r="D1167" s="333">
        <v>1</v>
      </c>
      <c r="E1167" s="102"/>
      <c r="F1167" s="395">
        <v>1</v>
      </c>
      <c r="G1167" s="86"/>
      <c r="H1167" s="86"/>
      <c r="I1167" s="582"/>
      <c r="J1167" s="582"/>
      <c r="K1167" s="920"/>
      <c r="L1167" s="920"/>
      <c r="M1167" s="920"/>
      <c r="N1167" s="443"/>
      <c r="O1167" s="443"/>
      <c r="P1167" s="443"/>
      <c r="Q1167" s="920"/>
      <c r="R1167" s="920"/>
      <c r="S1167" s="86"/>
    </row>
    <row r="1168" spans="1:19">
      <c r="A1168" s="18"/>
      <c r="B1168" s="19" t="s">
        <v>274</v>
      </c>
      <c r="C1168" s="327" t="s">
        <v>17</v>
      </c>
      <c r="D1168" s="333">
        <v>4</v>
      </c>
      <c r="E1168" s="66"/>
      <c r="F1168" s="413">
        <v>4</v>
      </c>
      <c r="G1168" s="39"/>
      <c r="H1168" s="39"/>
      <c r="I1168" s="39"/>
      <c r="J1168" s="39"/>
      <c r="K1168" s="461"/>
      <c r="L1168" s="461"/>
      <c r="M1168" s="461"/>
      <c r="N1168" s="459"/>
      <c r="O1168" s="459"/>
      <c r="P1168" s="459"/>
      <c r="Q1168" s="461"/>
      <c r="R1168" s="461"/>
      <c r="S1168" s="39"/>
    </row>
    <row r="1169" spans="1:19">
      <c r="A1169" s="18"/>
      <c r="B1169" s="19" t="s">
        <v>182</v>
      </c>
      <c r="C1169" s="327" t="s">
        <v>8</v>
      </c>
      <c r="D1169" s="333">
        <v>4</v>
      </c>
      <c r="E1169" s="62"/>
      <c r="F1169" s="408">
        <v>4</v>
      </c>
      <c r="G1169" s="324"/>
      <c r="H1169" s="324"/>
      <c r="I1169" s="379"/>
      <c r="J1169" s="379"/>
      <c r="K1169" s="455"/>
      <c r="L1169" s="455"/>
      <c r="M1169" s="455"/>
      <c r="N1169" s="455"/>
      <c r="O1169" s="455"/>
      <c r="P1169" s="455"/>
      <c r="Q1169" s="455"/>
      <c r="R1169" s="455"/>
      <c r="S1169" s="324"/>
    </row>
    <row r="1170" spans="1:19">
      <c r="A1170" s="18"/>
      <c r="B1170" s="19" t="s">
        <v>183</v>
      </c>
      <c r="C1170" s="327" t="s">
        <v>8</v>
      </c>
      <c r="D1170" s="333">
        <v>4</v>
      </c>
      <c r="E1170" s="67"/>
      <c r="F1170" s="414">
        <v>4</v>
      </c>
      <c r="G1170" s="12"/>
      <c r="H1170" s="12"/>
      <c r="I1170" s="12"/>
      <c r="J1170" s="12"/>
      <c r="K1170" s="455"/>
      <c r="L1170" s="455"/>
      <c r="M1170" s="455"/>
      <c r="N1170" s="460"/>
      <c r="O1170" s="460"/>
      <c r="P1170" s="460"/>
      <c r="Q1170" s="455"/>
      <c r="R1170" s="455"/>
      <c r="S1170" s="12"/>
    </row>
    <row r="1171" spans="1:19">
      <c r="A1171" s="18"/>
      <c r="B1171" s="19" t="s">
        <v>275</v>
      </c>
      <c r="C1171" s="327" t="s">
        <v>8</v>
      </c>
      <c r="D1171" s="333">
        <v>4</v>
      </c>
      <c r="E1171" s="62"/>
      <c r="F1171" s="408">
        <v>4</v>
      </c>
      <c r="G1171" s="324"/>
      <c r="H1171" s="324"/>
      <c r="I1171" s="379"/>
      <c r="J1171" s="379"/>
      <c r="K1171" s="455"/>
      <c r="L1171" s="455"/>
      <c r="M1171" s="455"/>
      <c r="N1171" s="455"/>
      <c r="O1171" s="455"/>
      <c r="P1171" s="455"/>
      <c r="Q1171" s="455"/>
      <c r="R1171" s="455"/>
      <c r="S1171" s="324"/>
    </row>
    <row r="1172" spans="1:19">
      <c r="A1172" s="18"/>
      <c r="B1172" s="19" t="s">
        <v>185</v>
      </c>
      <c r="C1172" s="327" t="s">
        <v>8</v>
      </c>
      <c r="D1172" s="333">
        <v>4</v>
      </c>
      <c r="E1172" s="62"/>
      <c r="F1172" s="408">
        <v>4</v>
      </c>
      <c r="G1172" s="324"/>
      <c r="H1172" s="324"/>
      <c r="I1172" s="379"/>
      <c r="J1172" s="379"/>
      <c r="K1172" s="455"/>
      <c r="L1172" s="455"/>
      <c r="M1172" s="455"/>
      <c r="N1172" s="455"/>
      <c r="O1172" s="455"/>
      <c r="P1172" s="455"/>
      <c r="Q1172" s="455"/>
      <c r="R1172" s="455"/>
      <c r="S1172" s="324"/>
    </row>
    <row r="1173" spans="1:19">
      <c r="A1173" s="18"/>
      <c r="B1173" s="19" t="s">
        <v>186</v>
      </c>
      <c r="C1173" s="327" t="s">
        <v>8</v>
      </c>
      <c r="D1173" s="333">
        <v>8</v>
      </c>
      <c r="E1173" s="62"/>
      <c r="F1173" s="408">
        <v>8</v>
      </c>
      <c r="G1173" s="324"/>
      <c r="H1173" s="324"/>
      <c r="I1173" s="379"/>
      <c r="J1173" s="379"/>
      <c r="K1173" s="455"/>
      <c r="L1173" s="455"/>
      <c r="M1173" s="455"/>
      <c r="N1173" s="455"/>
      <c r="O1173" s="455"/>
      <c r="P1173" s="455"/>
      <c r="Q1173" s="455"/>
      <c r="R1173" s="455"/>
      <c r="S1173" s="324"/>
    </row>
    <row r="1174" spans="1:19">
      <c r="A1174" s="18"/>
      <c r="B1174" s="19" t="s">
        <v>187</v>
      </c>
      <c r="C1174" s="327" t="s">
        <v>78</v>
      </c>
      <c r="D1174" s="333">
        <v>1</v>
      </c>
      <c r="E1174" s="62"/>
      <c r="F1174" s="408">
        <v>1</v>
      </c>
      <c r="G1174" s="324"/>
      <c r="H1174" s="324"/>
      <c r="I1174" s="379"/>
      <c r="J1174" s="379"/>
      <c r="K1174" s="455"/>
      <c r="L1174" s="455"/>
      <c r="M1174" s="455"/>
      <c r="N1174" s="455"/>
      <c r="O1174" s="455"/>
      <c r="P1174" s="455"/>
      <c r="Q1174" s="455"/>
      <c r="R1174" s="455"/>
      <c r="S1174" s="324"/>
    </row>
    <row r="1175" spans="1:19">
      <c r="A1175" s="18"/>
      <c r="B1175" s="19" t="s">
        <v>226</v>
      </c>
      <c r="C1175" s="327" t="s">
        <v>17</v>
      </c>
      <c r="D1175" s="333">
        <v>3</v>
      </c>
      <c r="E1175" s="68"/>
      <c r="F1175" s="415">
        <v>3</v>
      </c>
      <c r="G1175" s="40"/>
      <c r="H1175" s="40"/>
      <c r="I1175" s="40"/>
      <c r="J1175" s="40"/>
      <c r="K1175" s="461"/>
      <c r="L1175" s="461"/>
      <c r="M1175" s="461"/>
      <c r="N1175" s="461"/>
      <c r="O1175" s="461"/>
      <c r="P1175" s="461"/>
      <c r="Q1175" s="461"/>
      <c r="R1175" s="461"/>
      <c r="S1175" s="40"/>
    </row>
    <row r="1176" spans="1:19">
      <c r="A1176" s="18"/>
      <c r="B1176" s="19" t="s">
        <v>182</v>
      </c>
      <c r="C1176" s="327" t="s">
        <v>8</v>
      </c>
      <c r="D1176" s="333">
        <v>3</v>
      </c>
      <c r="E1176" s="68"/>
      <c r="F1176" s="415">
        <v>3</v>
      </c>
      <c r="G1176" s="40"/>
      <c r="H1176" s="40"/>
      <c r="I1176" s="40"/>
      <c r="J1176" s="40"/>
      <c r="K1176" s="461"/>
      <c r="L1176" s="461"/>
      <c r="M1176" s="461"/>
      <c r="N1176" s="461"/>
      <c r="O1176" s="461"/>
      <c r="P1176" s="461"/>
      <c r="Q1176" s="461"/>
      <c r="R1176" s="461"/>
      <c r="S1176" s="40"/>
    </row>
    <row r="1177" spans="1:19">
      <c r="A1177" s="18"/>
      <c r="B1177" s="19" t="s">
        <v>183</v>
      </c>
      <c r="C1177" s="327" t="s">
        <v>8</v>
      </c>
      <c r="D1177" s="333">
        <v>3</v>
      </c>
      <c r="E1177" s="68"/>
      <c r="F1177" s="415">
        <v>3</v>
      </c>
      <c r="G1177" s="40"/>
      <c r="H1177" s="40"/>
      <c r="I1177" s="40"/>
      <c r="J1177" s="40"/>
      <c r="K1177" s="461"/>
      <c r="L1177" s="461"/>
      <c r="M1177" s="461"/>
      <c r="N1177" s="461"/>
      <c r="O1177" s="461"/>
      <c r="P1177" s="461"/>
      <c r="Q1177" s="461"/>
      <c r="R1177" s="461"/>
      <c r="S1177" s="40"/>
    </row>
    <row r="1178" spans="1:19">
      <c r="A1178" s="18"/>
      <c r="B1178" s="19" t="s">
        <v>190</v>
      </c>
      <c r="C1178" s="327" t="s">
        <v>8</v>
      </c>
      <c r="D1178" s="333">
        <v>3</v>
      </c>
      <c r="E1178" s="68"/>
      <c r="F1178" s="415">
        <v>3</v>
      </c>
      <c r="G1178" s="40"/>
      <c r="H1178" s="40"/>
      <c r="I1178" s="40"/>
      <c r="J1178" s="40"/>
      <c r="K1178" s="461"/>
      <c r="L1178" s="461"/>
      <c r="M1178" s="461"/>
      <c r="N1178" s="461"/>
      <c r="O1178" s="461"/>
      <c r="P1178" s="461"/>
      <c r="Q1178" s="461"/>
      <c r="R1178" s="461"/>
      <c r="S1178" s="40"/>
    </row>
    <row r="1179" spans="1:19">
      <c r="A1179" s="18"/>
      <c r="B1179" s="19" t="s">
        <v>185</v>
      </c>
      <c r="C1179" s="327" t="s">
        <v>8</v>
      </c>
      <c r="D1179" s="333">
        <v>3</v>
      </c>
      <c r="E1179" s="68"/>
      <c r="F1179" s="415">
        <v>3</v>
      </c>
      <c r="G1179" s="40"/>
      <c r="H1179" s="40"/>
      <c r="I1179" s="40"/>
      <c r="J1179" s="40"/>
      <c r="K1179" s="461"/>
      <c r="L1179" s="461"/>
      <c r="M1179" s="461"/>
      <c r="N1179" s="461"/>
      <c r="O1179" s="461"/>
      <c r="P1179" s="461"/>
      <c r="Q1179" s="461"/>
      <c r="R1179" s="461"/>
      <c r="S1179" s="40"/>
    </row>
    <row r="1180" spans="1:19">
      <c r="A1180" s="18"/>
      <c r="B1180" s="19" t="s">
        <v>186</v>
      </c>
      <c r="C1180" s="327" t="s">
        <v>8</v>
      </c>
      <c r="D1180" s="333">
        <v>6</v>
      </c>
      <c r="E1180" s="68"/>
      <c r="F1180" s="415">
        <v>6</v>
      </c>
      <c r="G1180" s="40"/>
      <c r="H1180" s="40"/>
      <c r="I1180" s="40"/>
      <c r="J1180" s="40"/>
      <c r="K1180" s="461"/>
      <c r="L1180" s="461"/>
      <c r="M1180" s="461"/>
      <c r="N1180" s="461"/>
      <c r="O1180" s="461"/>
      <c r="P1180" s="461"/>
      <c r="Q1180" s="461"/>
      <c r="R1180" s="461"/>
      <c r="S1180" s="40"/>
    </row>
    <row r="1181" spans="1:19">
      <c r="A1181" s="18"/>
      <c r="B1181" s="19" t="s">
        <v>187</v>
      </c>
      <c r="C1181" s="327" t="s">
        <v>78</v>
      </c>
      <c r="D1181" s="333">
        <v>1</v>
      </c>
      <c r="E1181" s="66"/>
      <c r="F1181" s="413">
        <v>1</v>
      </c>
      <c r="G1181" s="39"/>
      <c r="H1181" s="39"/>
      <c r="I1181" s="39"/>
      <c r="J1181" s="39"/>
      <c r="K1181" s="461"/>
      <c r="L1181" s="461"/>
      <c r="M1181" s="461"/>
      <c r="N1181" s="459"/>
      <c r="O1181" s="459"/>
      <c r="P1181" s="459"/>
      <c r="Q1181" s="461"/>
      <c r="R1181" s="461"/>
      <c r="S1181" s="39"/>
    </row>
    <row r="1182" spans="1:19">
      <c r="A1182" s="18"/>
      <c r="B1182" s="19" t="s">
        <v>173</v>
      </c>
      <c r="C1182" s="327" t="s">
        <v>8</v>
      </c>
      <c r="D1182" s="333">
        <v>1</v>
      </c>
      <c r="E1182" s="68"/>
      <c r="F1182" s="415">
        <v>1</v>
      </c>
      <c r="G1182" s="40"/>
      <c r="H1182" s="40"/>
      <c r="I1182" s="40"/>
      <c r="J1182" s="40"/>
      <c r="K1182" s="461"/>
      <c r="L1182" s="461"/>
      <c r="M1182" s="461"/>
      <c r="N1182" s="461"/>
      <c r="O1182" s="461"/>
      <c r="P1182" s="461"/>
      <c r="Q1182" s="461"/>
      <c r="R1182" s="461"/>
      <c r="S1182" s="40"/>
    </row>
    <row r="1183" spans="1:19" ht="30">
      <c r="A1183" s="18"/>
      <c r="B1183" s="19" t="s">
        <v>347</v>
      </c>
      <c r="C1183" s="327" t="s">
        <v>17</v>
      </c>
      <c r="D1183" s="333">
        <v>1</v>
      </c>
      <c r="E1183" s="68"/>
      <c r="F1183" s="415">
        <v>1</v>
      </c>
      <c r="G1183" s="40"/>
      <c r="H1183" s="40"/>
      <c r="I1183" s="40"/>
      <c r="J1183" s="40"/>
      <c r="K1183" s="461"/>
      <c r="L1183" s="461"/>
      <c r="M1183" s="461"/>
      <c r="N1183" s="461"/>
      <c r="O1183" s="461"/>
      <c r="P1183" s="461"/>
      <c r="Q1183" s="461"/>
      <c r="R1183" s="461"/>
      <c r="S1183" s="40"/>
    </row>
    <row r="1184" spans="1:19">
      <c r="A1184" s="18"/>
      <c r="B1184" s="19" t="s">
        <v>217</v>
      </c>
      <c r="C1184" s="327" t="s">
        <v>17</v>
      </c>
      <c r="D1184" s="333">
        <v>1</v>
      </c>
      <c r="E1184" s="68"/>
      <c r="F1184" s="415">
        <v>1</v>
      </c>
      <c r="G1184" s="40"/>
      <c r="H1184" s="40"/>
      <c r="I1184" s="40"/>
      <c r="J1184" s="40"/>
      <c r="K1184" s="461"/>
      <c r="L1184" s="461"/>
      <c r="M1184" s="461"/>
      <c r="N1184" s="461"/>
      <c r="O1184" s="461"/>
      <c r="P1184" s="461"/>
      <c r="Q1184" s="461"/>
      <c r="R1184" s="461"/>
      <c r="S1184" s="40"/>
    </row>
    <row r="1185" spans="1:19" ht="45">
      <c r="A1185" s="18"/>
      <c r="B1185" s="19" t="s">
        <v>176</v>
      </c>
      <c r="C1185" s="327" t="s">
        <v>78</v>
      </c>
      <c r="D1185" s="333">
        <v>1</v>
      </c>
      <c r="E1185" s="68"/>
      <c r="F1185" s="415">
        <v>1</v>
      </c>
      <c r="G1185" s="40"/>
      <c r="H1185" s="40"/>
      <c r="I1185" s="40"/>
      <c r="J1185" s="40"/>
      <c r="K1185" s="461"/>
      <c r="L1185" s="461"/>
      <c r="M1185" s="461"/>
      <c r="N1185" s="461"/>
      <c r="O1185" s="461"/>
      <c r="P1185" s="461"/>
      <c r="Q1185" s="461"/>
      <c r="R1185" s="461"/>
      <c r="S1185" s="40"/>
    </row>
    <row r="1186" spans="1:19" ht="32.25" customHeight="1">
      <c r="A1186" s="18">
        <v>39</v>
      </c>
      <c r="B1186" s="19" t="s">
        <v>348</v>
      </c>
      <c r="C1186" s="327" t="s">
        <v>7</v>
      </c>
      <c r="D1186" s="333">
        <v>1</v>
      </c>
      <c r="E1186" s="69"/>
      <c r="F1186" s="416">
        <v>1</v>
      </c>
      <c r="G1186" s="41"/>
      <c r="H1186" s="41"/>
      <c r="I1186" s="18" t="s">
        <v>2332</v>
      </c>
      <c r="J1186" s="83" t="s">
        <v>2333</v>
      </c>
      <c r="K1186" s="922">
        <v>72141540</v>
      </c>
      <c r="L1186" s="922">
        <v>1453440</v>
      </c>
      <c r="M1186" s="922">
        <v>7767900</v>
      </c>
      <c r="N1186" s="480">
        <f>ROUND((K1186+L1186+M1186)*10%,-1)</f>
        <v>8136290</v>
      </c>
      <c r="O1186" s="480">
        <f>ROUND((K1186+L1186+M1186+N1186)*7%,-1)</f>
        <v>6264940</v>
      </c>
      <c r="P1186" s="481">
        <f>K1186+L1186+M1186+N1186+O1186</f>
        <v>95764110</v>
      </c>
      <c r="Q1186" s="439">
        <f>P1186*D1186</f>
        <v>95764110</v>
      </c>
      <c r="R1186" s="439">
        <f>P1186*F1186</f>
        <v>95764110</v>
      </c>
      <c r="S1186" s="41"/>
    </row>
    <row r="1187" spans="1:19" ht="45">
      <c r="A1187" s="18"/>
      <c r="B1187" s="19" t="s">
        <v>319</v>
      </c>
      <c r="C1187" s="327" t="s">
        <v>8</v>
      </c>
      <c r="D1187" s="333">
        <v>1</v>
      </c>
      <c r="E1187" s="66"/>
      <c r="F1187" s="413">
        <v>1</v>
      </c>
      <c r="G1187" s="39"/>
      <c r="H1187" s="39"/>
      <c r="I1187" s="39"/>
      <c r="J1187" s="39"/>
      <c r="K1187" s="461"/>
      <c r="L1187" s="461"/>
      <c r="M1187" s="461"/>
      <c r="N1187" s="459"/>
      <c r="O1187" s="459"/>
      <c r="P1187" s="459"/>
      <c r="Q1187" s="461"/>
      <c r="R1187" s="461"/>
      <c r="S1187" s="39"/>
    </row>
    <row r="1188" spans="1:19">
      <c r="A1188" s="18"/>
      <c r="B1188" s="19" t="s">
        <v>161</v>
      </c>
      <c r="C1188" s="327"/>
      <c r="D1188" s="333"/>
      <c r="E1188" s="62"/>
      <c r="F1188" s="408"/>
      <c r="G1188" s="324"/>
      <c r="H1188" s="324"/>
      <c r="I1188" s="379"/>
      <c r="J1188" s="379"/>
      <c r="K1188" s="455"/>
      <c r="L1188" s="455"/>
      <c r="M1188" s="455"/>
      <c r="N1188" s="455"/>
      <c r="O1188" s="455"/>
      <c r="P1188" s="455"/>
      <c r="Q1188" s="455"/>
      <c r="R1188" s="455"/>
      <c r="S1188" s="324"/>
    </row>
    <row r="1189" spans="1:19">
      <c r="A1189" s="18"/>
      <c r="B1189" s="19" t="s">
        <v>349</v>
      </c>
      <c r="C1189" s="327" t="s">
        <v>8</v>
      </c>
      <c r="D1189" s="333">
        <v>1</v>
      </c>
      <c r="E1189" s="67"/>
      <c r="F1189" s="414">
        <v>1</v>
      </c>
      <c r="G1189" s="12"/>
      <c r="H1189" s="12"/>
      <c r="I1189" s="12"/>
      <c r="J1189" s="12"/>
      <c r="K1189" s="455"/>
      <c r="L1189" s="455"/>
      <c r="M1189" s="455"/>
      <c r="N1189" s="460"/>
      <c r="O1189" s="460"/>
      <c r="P1189" s="460"/>
      <c r="Q1189" s="455"/>
      <c r="R1189" s="455"/>
      <c r="S1189" s="12"/>
    </row>
    <row r="1190" spans="1:19">
      <c r="A1190" s="18"/>
      <c r="B1190" s="19" t="s">
        <v>24</v>
      </c>
      <c r="C1190" s="327" t="s">
        <v>8</v>
      </c>
      <c r="D1190" s="333">
        <v>3</v>
      </c>
      <c r="E1190" s="62"/>
      <c r="F1190" s="408">
        <v>3</v>
      </c>
      <c r="G1190" s="324"/>
      <c r="H1190" s="324"/>
      <c r="I1190" s="379"/>
      <c r="J1190" s="379"/>
      <c r="K1190" s="455"/>
      <c r="L1190" s="455"/>
      <c r="M1190" s="455"/>
      <c r="N1190" s="455"/>
      <c r="O1190" s="455"/>
      <c r="P1190" s="455"/>
      <c r="Q1190" s="455"/>
      <c r="R1190" s="455"/>
      <c r="S1190" s="324"/>
    </row>
    <row r="1191" spans="1:19">
      <c r="A1191" s="18"/>
      <c r="B1191" s="19" t="s">
        <v>163</v>
      </c>
      <c r="C1191" s="327" t="s">
        <v>8</v>
      </c>
      <c r="D1191" s="333">
        <v>3</v>
      </c>
      <c r="E1191" s="62"/>
      <c r="F1191" s="408">
        <v>3</v>
      </c>
      <c r="G1191" s="324"/>
      <c r="H1191" s="324"/>
      <c r="I1191" s="379"/>
      <c r="J1191" s="379"/>
      <c r="K1191" s="455"/>
      <c r="L1191" s="455"/>
      <c r="M1191" s="455"/>
      <c r="N1191" s="455"/>
      <c r="O1191" s="455"/>
      <c r="P1191" s="455"/>
      <c r="Q1191" s="455"/>
      <c r="R1191" s="455"/>
      <c r="S1191" s="324"/>
    </row>
    <row r="1192" spans="1:19">
      <c r="A1192" s="18"/>
      <c r="B1192" s="19" t="s">
        <v>164</v>
      </c>
      <c r="C1192" s="327"/>
      <c r="D1192" s="333"/>
      <c r="E1192" s="62"/>
      <c r="F1192" s="408"/>
      <c r="G1192" s="324"/>
      <c r="H1192" s="324"/>
      <c r="I1192" s="379"/>
      <c r="J1192" s="379"/>
      <c r="K1192" s="455"/>
      <c r="L1192" s="455"/>
      <c r="M1192" s="455"/>
      <c r="N1192" s="455"/>
      <c r="O1192" s="455"/>
      <c r="P1192" s="455"/>
      <c r="Q1192" s="455"/>
      <c r="R1192" s="455"/>
      <c r="S1192" s="324"/>
    </row>
    <row r="1193" spans="1:19">
      <c r="A1193" s="18"/>
      <c r="B1193" s="19" t="s">
        <v>320</v>
      </c>
      <c r="C1193" s="327" t="s">
        <v>8</v>
      </c>
      <c r="D1193" s="333">
        <v>4</v>
      </c>
      <c r="E1193" s="62"/>
      <c r="F1193" s="408">
        <v>4</v>
      </c>
      <c r="G1193" s="324"/>
      <c r="H1193" s="324"/>
      <c r="I1193" s="379"/>
      <c r="J1193" s="379"/>
      <c r="K1193" s="455"/>
      <c r="L1193" s="455"/>
      <c r="M1193" s="455"/>
      <c r="N1193" s="455"/>
      <c r="O1193" s="455"/>
      <c r="P1193" s="455"/>
      <c r="Q1193" s="455"/>
      <c r="R1193" s="455"/>
      <c r="S1193" s="324"/>
    </row>
    <row r="1194" spans="1:19">
      <c r="A1194" s="18"/>
      <c r="B1194" s="19" t="s">
        <v>321</v>
      </c>
      <c r="C1194" s="327" t="s">
        <v>8</v>
      </c>
      <c r="D1194" s="333">
        <v>12</v>
      </c>
      <c r="E1194" s="68"/>
      <c r="F1194" s="415">
        <v>12</v>
      </c>
      <c r="G1194" s="40"/>
      <c r="H1194" s="40"/>
      <c r="I1194" s="40"/>
      <c r="J1194" s="40"/>
      <c r="K1194" s="461"/>
      <c r="L1194" s="461"/>
      <c r="M1194" s="461"/>
      <c r="N1194" s="461"/>
      <c r="O1194" s="461"/>
      <c r="P1194" s="461"/>
      <c r="Q1194" s="461"/>
      <c r="R1194" s="461"/>
      <c r="S1194" s="40"/>
    </row>
    <row r="1195" spans="1:19">
      <c r="A1195" s="18"/>
      <c r="B1195" s="19" t="s">
        <v>330</v>
      </c>
      <c r="C1195" s="327" t="s">
        <v>8</v>
      </c>
      <c r="D1195" s="333">
        <v>1</v>
      </c>
      <c r="E1195" s="69"/>
      <c r="F1195" s="416">
        <v>1</v>
      </c>
      <c r="G1195" s="41"/>
      <c r="H1195" s="41"/>
      <c r="I1195" s="41"/>
      <c r="J1195" s="41"/>
      <c r="K1195" s="922"/>
      <c r="L1195" s="922"/>
      <c r="M1195" s="922"/>
      <c r="N1195" s="462"/>
      <c r="O1195" s="462"/>
      <c r="P1195" s="462"/>
      <c r="Q1195" s="922"/>
      <c r="R1195" s="922"/>
      <c r="S1195" s="41"/>
    </row>
    <row r="1196" spans="1:19">
      <c r="A1196" s="18"/>
      <c r="B1196" s="19" t="s">
        <v>268</v>
      </c>
      <c r="C1196" s="327" t="s">
        <v>8</v>
      </c>
      <c r="D1196" s="333">
        <v>1</v>
      </c>
      <c r="E1196" s="66"/>
      <c r="F1196" s="413">
        <v>1</v>
      </c>
      <c r="G1196" s="39"/>
      <c r="H1196" s="39"/>
      <c r="I1196" s="39"/>
      <c r="J1196" s="39"/>
      <c r="K1196" s="461"/>
      <c r="L1196" s="461"/>
      <c r="M1196" s="461"/>
      <c r="N1196" s="459"/>
      <c r="O1196" s="459"/>
      <c r="P1196" s="459"/>
      <c r="Q1196" s="461"/>
      <c r="R1196" s="461"/>
      <c r="S1196" s="39"/>
    </row>
    <row r="1197" spans="1:19">
      <c r="A1197" s="18"/>
      <c r="B1197" s="19" t="s">
        <v>331</v>
      </c>
      <c r="C1197" s="327" t="s">
        <v>8</v>
      </c>
      <c r="D1197" s="333">
        <v>1</v>
      </c>
      <c r="E1197" s="62"/>
      <c r="F1197" s="408">
        <v>1</v>
      </c>
      <c r="G1197" s="324"/>
      <c r="H1197" s="324"/>
      <c r="I1197" s="379"/>
      <c r="J1197" s="379"/>
      <c r="K1197" s="455"/>
      <c r="L1197" s="455"/>
      <c r="M1197" s="455"/>
      <c r="N1197" s="455"/>
      <c r="O1197" s="455"/>
      <c r="P1197" s="455"/>
      <c r="Q1197" s="455"/>
      <c r="R1197" s="455"/>
      <c r="S1197" s="324"/>
    </row>
    <row r="1198" spans="1:19">
      <c r="A1198" s="18"/>
      <c r="B1198" s="19" t="s">
        <v>322</v>
      </c>
      <c r="C1198" s="327" t="s">
        <v>8</v>
      </c>
      <c r="D1198" s="333">
        <v>1</v>
      </c>
      <c r="E1198" s="67"/>
      <c r="F1198" s="414">
        <v>1</v>
      </c>
      <c r="G1198" s="12"/>
      <c r="H1198" s="12"/>
      <c r="I1198" s="12"/>
      <c r="J1198" s="12"/>
      <c r="K1198" s="455"/>
      <c r="L1198" s="455"/>
      <c r="M1198" s="455"/>
      <c r="N1198" s="460"/>
      <c r="O1198" s="460"/>
      <c r="P1198" s="460"/>
      <c r="Q1198" s="455"/>
      <c r="R1198" s="455"/>
      <c r="S1198" s="12"/>
    </row>
    <row r="1199" spans="1:19">
      <c r="A1199" s="18"/>
      <c r="B1199" s="19" t="s">
        <v>350</v>
      </c>
      <c r="C1199" s="327" t="s">
        <v>8</v>
      </c>
      <c r="D1199" s="333">
        <v>4</v>
      </c>
      <c r="E1199" s="62"/>
      <c r="F1199" s="408">
        <v>4</v>
      </c>
      <c r="G1199" s="324"/>
      <c r="H1199" s="324"/>
      <c r="I1199" s="379"/>
      <c r="J1199" s="379"/>
      <c r="K1199" s="455"/>
      <c r="L1199" s="455"/>
      <c r="M1199" s="455"/>
      <c r="N1199" s="455"/>
      <c r="O1199" s="455"/>
      <c r="P1199" s="455"/>
      <c r="Q1199" s="455"/>
      <c r="R1199" s="455"/>
      <c r="S1199" s="324"/>
    </row>
    <row r="1200" spans="1:19" ht="30">
      <c r="A1200" s="18"/>
      <c r="B1200" s="19" t="s">
        <v>351</v>
      </c>
      <c r="C1200" s="327" t="s">
        <v>17</v>
      </c>
      <c r="D1200" s="333">
        <v>1</v>
      </c>
      <c r="E1200" s="62"/>
      <c r="F1200" s="408">
        <v>1</v>
      </c>
      <c r="G1200" s="324"/>
      <c r="H1200" s="324"/>
      <c r="I1200" s="379"/>
      <c r="J1200" s="379"/>
      <c r="K1200" s="455"/>
      <c r="L1200" s="455"/>
      <c r="M1200" s="455"/>
      <c r="N1200" s="455"/>
      <c r="O1200" s="455"/>
      <c r="P1200" s="455"/>
      <c r="Q1200" s="455"/>
      <c r="R1200" s="455"/>
      <c r="S1200" s="324"/>
    </row>
    <row r="1201" spans="1:19">
      <c r="A1201" s="18"/>
      <c r="B1201" s="19" t="s">
        <v>352</v>
      </c>
      <c r="C1201" s="327" t="s">
        <v>17</v>
      </c>
      <c r="D1201" s="333">
        <v>1</v>
      </c>
      <c r="E1201" s="62"/>
      <c r="F1201" s="408">
        <v>1</v>
      </c>
      <c r="G1201" s="324"/>
      <c r="H1201" s="324"/>
      <c r="I1201" s="379"/>
      <c r="J1201" s="379"/>
      <c r="K1201" s="455"/>
      <c r="L1201" s="455"/>
      <c r="M1201" s="455"/>
      <c r="N1201" s="455"/>
      <c r="O1201" s="455"/>
      <c r="P1201" s="455"/>
      <c r="Q1201" s="455"/>
      <c r="R1201" s="455"/>
      <c r="S1201" s="324"/>
    </row>
    <row r="1202" spans="1:19" ht="45">
      <c r="A1202" s="18"/>
      <c r="B1202" s="19" t="s">
        <v>176</v>
      </c>
      <c r="C1202" s="327" t="s">
        <v>78</v>
      </c>
      <c r="D1202" s="333">
        <v>1</v>
      </c>
      <c r="E1202" s="62"/>
      <c r="F1202" s="408">
        <v>1</v>
      </c>
      <c r="G1202" s="324"/>
      <c r="H1202" s="324"/>
      <c r="I1202" s="379"/>
      <c r="J1202" s="379"/>
      <c r="K1202" s="455"/>
      <c r="L1202" s="455"/>
      <c r="M1202" s="455"/>
      <c r="N1202" s="455"/>
      <c r="O1202" s="455"/>
      <c r="P1202" s="455"/>
      <c r="Q1202" s="455"/>
      <c r="R1202" s="455"/>
      <c r="S1202" s="324"/>
    </row>
    <row r="1203" spans="1:19" ht="27" customHeight="1">
      <c r="A1203" s="18">
        <v>40</v>
      </c>
      <c r="B1203" s="19" t="s">
        <v>353</v>
      </c>
      <c r="C1203" s="327" t="s">
        <v>7</v>
      </c>
      <c r="D1203" s="333">
        <v>1</v>
      </c>
      <c r="E1203" s="68"/>
      <c r="F1203" s="415">
        <v>1</v>
      </c>
      <c r="G1203" s="40"/>
      <c r="H1203" s="40"/>
      <c r="I1203" s="18" t="s">
        <v>2332</v>
      </c>
      <c r="J1203" s="83" t="s">
        <v>2333</v>
      </c>
      <c r="K1203" s="461">
        <v>61372380</v>
      </c>
      <c r="L1203" s="461">
        <v>1285570</v>
      </c>
      <c r="M1203" s="461">
        <v>7767900</v>
      </c>
      <c r="N1203" s="480">
        <f>ROUND((K1203+L1203+M1203)*10%,-1)</f>
        <v>7042590</v>
      </c>
      <c r="O1203" s="480">
        <f>ROUND((K1203+L1203+M1203+N1203)*7%,-1)</f>
        <v>5422790</v>
      </c>
      <c r="P1203" s="481">
        <f>K1203+L1203+M1203+N1203+O1203</f>
        <v>82891230</v>
      </c>
      <c r="Q1203" s="439">
        <f>P1203*D1203</f>
        <v>82891230</v>
      </c>
      <c r="R1203" s="439">
        <f>P1203*F1203</f>
        <v>82891230</v>
      </c>
      <c r="S1203" s="40"/>
    </row>
    <row r="1204" spans="1:19" ht="45">
      <c r="A1204" s="18"/>
      <c r="B1204" s="19" t="s">
        <v>319</v>
      </c>
      <c r="C1204" s="327" t="s">
        <v>8</v>
      </c>
      <c r="D1204" s="333">
        <v>1</v>
      </c>
      <c r="E1204" s="68"/>
      <c r="F1204" s="415">
        <v>1</v>
      </c>
      <c r="G1204" s="40"/>
      <c r="H1204" s="40"/>
      <c r="I1204" s="40"/>
      <c r="J1204" s="40"/>
      <c r="K1204" s="461"/>
      <c r="L1204" s="461"/>
      <c r="M1204" s="461"/>
      <c r="N1204" s="461"/>
      <c r="O1204" s="461"/>
      <c r="P1204" s="461"/>
      <c r="Q1204" s="461"/>
      <c r="R1204" s="461"/>
      <c r="S1204" s="40"/>
    </row>
    <row r="1205" spans="1:19">
      <c r="A1205" s="18"/>
      <c r="B1205" s="19" t="s">
        <v>161</v>
      </c>
      <c r="C1205" s="327"/>
      <c r="D1205" s="333"/>
      <c r="E1205" s="68"/>
      <c r="F1205" s="415"/>
      <c r="G1205" s="40"/>
      <c r="H1205" s="40"/>
      <c r="I1205" s="40"/>
      <c r="J1205" s="40"/>
      <c r="K1205" s="461"/>
      <c r="L1205" s="461"/>
      <c r="M1205" s="461"/>
      <c r="N1205" s="461"/>
      <c r="O1205" s="461"/>
      <c r="P1205" s="461"/>
      <c r="Q1205" s="461"/>
      <c r="R1205" s="461"/>
      <c r="S1205" s="40"/>
    </row>
    <row r="1206" spans="1:19">
      <c r="A1206" s="18"/>
      <c r="B1206" s="19" t="s">
        <v>354</v>
      </c>
      <c r="C1206" s="327" t="s">
        <v>8</v>
      </c>
      <c r="D1206" s="333">
        <v>1</v>
      </c>
      <c r="E1206" s="68"/>
      <c r="F1206" s="415">
        <v>1</v>
      </c>
      <c r="G1206" s="40"/>
      <c r="H1206" s="40"/>
      <c r="I1206" s="40"/>
      <c r="J1206" s="40"/>
      <c r="K1206" s="461"/>
      <c r="L1206" s="461"/>
      <c r="M1206" s="461"/>
      <c r="N1206" s="461"/>
      <c r="O1206" s="461"/>
      <c r="P1206" s="461"/>
      <c r="Q1206" s="461"/>
      <c r="R1206" s="461"/>
      <c r="S1206" s="40"/>
    </row>
    <row r="1207" spans="1:19">
      <c r="A1207" s="18"/>
      <c r="B1207" s="19" t="s">
        <v>24</v>
      </c>
      <c r="C1207" s="327" t="s">
        <v>8</v>
      </c>
      <c r="D1207" s="333">
        <v>3</v>
      </c>
      <c r="E1207" s="62"/>
      <c r="F1207" s="408">
        <v>3</v>
      </c>
      <c r="G1207" s="324"/>
      <c r="H1207" s="324"/>
      <c r="I1207" s="379"/>
      <c r="J1207" s="379"/>
      <c r="K1207" s="455"/>
      <c r="L1207" s="455"/>
      <c r="M1207" s="455"/>
      <c r="N1207" s="455"/>
      <c r="O1207" s="455"/>
      <c r="P1207" s="455"/>
      <c r="Q1207" s="455"/>
      <c r="R1207" s="455"/>
      <c r="S1207" s="324"/>
    </row>
    <row r="1208" spans="1:19">
      <c r="A1208" s="18"/>
      <c r="B1208" s="19" t="s">
        <v>163</v>
      </c>
      <c r="C1208" s="327" t="s">
        <v>8</v>
      </c>
      <c r="D1208" s="333">
        <v>3</v>
      </c>
      <c r="E1208" s="70"/>
      <c r="F1208" s="417">
        <v>3</v>
      </c>
      <c r="G1208" s="42"/>
      <c r="H1208" s="42"/>
      <c r="I1208" s="42"/>
      <c r="J1208" s="42"/>
      <c r="K1208" s="463"/>
      <c r="L1208" s="463"/>
      <c r="M1208" s="463"/>
      <c r="N1208" s="463"/>
      <c r="O1208" s="463"/>
      <c r="P1208" s="463"/>
      <c r="Q1208" s="463"/>
      <c r="R1208" s="463"/>
      <c r="S1208" s="42"/>
    </row>
    <row r="1209" spans="1:19">
      <c r="A1209" s="18"/>
      <c r="B1209" s="19" t="s">
        <v>164</v>
      </c>
      <c r="C1209" s="327"/>
      <c r="D1209" s="333"/>
      <c r="E1209" s="69"/>
      <c r="F1209" s="416"/>
      <c r="G1209" s="41"/>
      <c r="H1209" s="41"/>
      <c r="I1209" s="41"/>
      <c r="J1209" s="41"/>
      <c r="K1209" s="922"/>
      <c r="L1209" s="922"/>
      <c r="M1209" s="922"/>
      <c r="N1209" s="462"/>
      <c r="O1209" s="462"/>
      <c r="P1209" s="462"/>
      <c r="Q1209" s="922"/>
      <c r="R1209" s="922"/>
      <c r="S1209" s="41"/>
    </row>
    <row r="1210" spans="1:19">
      <c r="A1210" s="18"/>
      <c r="B1210" s="19" t="s">
        <v>330</v>
      </c>
      <c r="C1210" s="327" t="s">
        <v>8</v>
      </c>
      <c r="D1210" s="333">
        <v>4</v>
      </c>
      <c r="E1210" s="66"/>
      <c r="F1210" s="413">
        <v>4</v>
      </c>
      <c r="G1210" s="39"/>
      <c r="H1210" s="39"/>
      <c r="I1210" s="39"/>
      <c r="J1210" s="39"/>
      <c r="K1210" s="461"/>
      <c r="L1210" s="461"/>
      <c r="M1210" s="461"/>
      <c r="N1210" s="459"/>
      <c r="O1210" s="459"/>
      <c r="P1210" s="459"/>
      <c r="Q1210" s="461"/>
      <c r="R1210" s="461"/>
      <c r="S1210" s="39"/>
    </row>
    <row r="1211" spans="1:19">
      <c r="A1211" s="18"/>
      <c r="B1211" s="19" t="s">
        <v>268</v>
      </c>
      <c r="C1211" s="327" t="s">
        <v>8</v>
      </c>
      <c r="D1211" s="333">
        <v>1</v>
      </c>
      <c r="E1211" s="62"/>
      <c r="F1211" s="408">
        <v>1</v>
      </c>
      <c r="G1211" s="324"/>
      <c r="H1211" s="324"/>
      <c r="I1211" s="379"/>
      <c r="J1211" s="379"/>
      <c r="K1211" s="455"/>
      <c r="L1211" s="455"/>
      <c r="M1211" s="455"/>
      <c r="N1211" s="455"/>
      <c r="O1211" s="455"/>
      <c r="P1211" s="455"/>
      <c r="Q1211" s="455"/>
      <c r="R1211" s="455"/>
      <c r="S1211" s="324"/>
    </row>
    <row r="1212" spans="1:19">
      <c r="A1212" s="18"/>
      <c r="B1212" s="19" t="s">
        <v>209</v>
      </c>
      <c r="C1212" s="327" t="s">
        <v>8</v>
      </c>
      <c r="D1212" s="333">
        <v>1</v>
      </c>
      <c r="E1212" s="67"/>
      <c r="F1212" s="414">
        <v>1</v>
      </c>
      <c r="G1212" s="12"/>
      <c r="H1212" s="12"/>
      <c r="I1212" s="12"/>
      <c r="J1212" s="12"/>
      <c r="K1212" s="455"/>
      <c r="L1212" s="455"/>
      <c r="M1212" s="455"/>
      <c r="N1212" s="460"/>
      <c r="O1212" s="460"/>
      <c r="P1212" s="460"/>
      <c r="Q1212" s="455"/>
      <c r="R1212" s="455"/>
      <c r="S1212" s="12"/>
    </row>
    <row r="1213" spans="1:19">
      <c r="A1213" s="18"/>
      <c r="B1213" s="19" t="s">
        <v>322</v>
      </c>
      <c r="C1213" s="327" t="s">
        <v>8</v>
      </c>
      <c r="D1213" s="333">
        <v>2</v>
      </c>
      <c r="E1213" s="62"/>
      <c r="F1213" s="408">
        <v>2</v>
      </c>
      <c r="G1213" s="324"/>
      <c r="H1213" s="324"/>
      <c r="I1213" s="379"/>
      <c r="J1213" s="379"/>
      <c r="K1213" s="455"/>
      <c r="L1213" s="455"/>
      <c r="M1213" s="455"/>
      <c r="N1213" s="455"/>
      <c r="O1213" s="455"/>
      <c r="P1213" s="455"/>
      <c r="Q1213" s="455"/>
      <c r="R1213" s="455"/>
      <c r="S1213" s="324"/>
    </row>
    <row r="1214" spans="1:19">
      <c r="A1214" s="18"/>
      <c r="B1214" s="19" t="s">
        <v>331</v>
      </c>
      <c r="C1214" s="327" t="s">
        <v>8</v>
      </c>
      <c r="D1214" s="333">
        <v>4</v>
      </c>
      <c r="E1214" s="62"/>
      <c r="F1214" s="408">
        <v>4</v>
      </c>
      <c r="G1214" s="324"/>
      <c r="H1214" s="324"/>
      <c r="I1214" s="379"/>
      <c r="J1214" s="379"/>
      <c r="K1214" s="455"/>
      <c r="L1214" s="455"/>
      <c r="M1214" s="455"/>
      <c r="N1214" s="455"/>
      <c r="O1214" s="455"/>
      <c r="P1214" s="455"/>
      <c r="Q1214" s="455"/>
      <c r="R1214" s="455"/>
      <c r="S1214" s="324"/>
    </row>
    <row r="1215" spans="1:19" ht="30">
      <c r="A1215" s="18"/>
      <c r="B1215" s="19" t="s">
        <v>351</v>
      </c>
      <c r="C1215" s="327" t="s">
        <v>17</v>
      </c>
      <c r="D1215" s="333">
        <v>1</v>
      </c>
      <c r="E1215" s="62"/>
      <c r="F1215" s="408">
        <v>1</v>
      </c>
      <c r="G1215" s="324"/>
      <c r="H1215" s="324"/>
      <c r="I1215" s="379"/>
      <c r="J1215" s="379"/>
      <c r="K1215" s="455"/>
      <c r="L1215" s="455"/>
      <c r="M1215" s="455"/>
      <c r="N1215" s="455"/>
      <c r="O1215" s="455"/>
      <c r="P1215" s="455"/>
      <c r="Q1215" s="455"/>
      <c r="R1215" s="455"/>
      <c r="S1215" s="324"/>
    </row>
    <row r="1216" spans="1:19">
      <c r="A1216" s="18"/>
      <c r="B1216" s="19" t="s">
        <v>352</v>
      </c>
      <c r="C1216" s="327" t="s">
        <v>17</v>
      </c>
      <c r="D1216" s="333">
        <v>1</v>
      </c>
      <c r="E1216" s="62"/>
      <c r="F1216" s="408">
        <v>1</v>
      </c>
      <c r="G1216" s="324"/>
      <c r="H1216" s="324"/>
      <c r="I1216" s="379"/>
      <c r="J1216" s="379"/>
      <c r="K1216" s="455"/>
      <c r="L1216" s="455"/>
      <c r="M1216" s="455"/>
      <c r="N1216" s="455"/>
      <c r="O1216" s="455"/>
      <c r="P1216" s="455"/>
      <c r="Q1216" s="455"/>
      <c r="R1216" s="455"/>
      <c r="S1216" s="324"/>
    </row>
    <row r="1217" spans="1:19" ht="45">
      <c r="A1217" s="18"/>
      <c r="B1217" s="19" t="s">
        <v>176</v>
      </c>
      <c r="C1217" s="327" t="s">
        <v>78</v>
      </c>
      <c r="D1217" s="333">
        <v>1</v>
      </c>
      <c r="E1217" s="68"/>
      <c r="F1217" s="415">
        <v>1</v>
      </c>
      <c r="G1217" s="40"/>
      <c r="H1217" s="40"/>
      <c r="I1217" s="40"/>
      <c r="J1217" s="40"/>
      <c r="K1217" s="461"/>
      <c r="L1217" s="461"/>
      <c r="M1217" s="461"/>
      <c r="N1217" s="461"/>
      <c r="O1217" s="461"/>
      <c r="P1217" s="461"/>
      <c r="Q1217" s="461"/>
      <c r="R1217" s="461"/>
      <c r="S1217" s="40"/>
    </row>
    <row r="1218" spans="1:19" ht="33.75" customHeight="1">
      <c r="A1218" s="18">
        <v>41</v>
      </c>
      <c r="B1218" s="19" t="s">
        <v>355</v>
      </c>
      <c r="C1218" s="327" t="s">
        <v>7</v>
      </c>
      <c r="D1218" s="333">
        <v>1</v>
      </c>
      <c r="E1218" s="68"/>
      <c r="F1218" s="415">
        <v>1</v>
      </c>
      <c r="G1218" s="40"/>
      <c r="H1218" s="40"/>
      <c r="I1218" s="18" t="s">
        <v>2332</v>
      </c>
      <c r="J1218" s="83" t="s">
        <v>2333</v>
      </c>
      <c r="K1218" s="461">
        <v>20707020</v>
      </c>
      <c r="L1218" s="461">
        <v>451450</v>
      </c>
      <c r="M1218" s="461">
        <v>3238700</v>
      </c>
      <c r="N1218" s="480">
        <f>ROUND((K1218+L1218+M1218)*10%,-1)</f>
        <v>2439720</v>
      </c>
      <c r="O1218" s="480">
        <f>ROUND((K1218+L1218+M1218+N1218)*7%,-1)</f>
        <v>1878580</v>
      </c>
      <c r="P1218" s="481">
        <f>K1218+L1218+M1218+N1218+O1218</f>
        <v>28715470</v>
      </c>
      <c r="Q1218" s="439">
        <f>P1218*D1218</f>
        <v>28715470</v>
      </c>
      <c r="R1218" s="439">
        <f>P1218*F1218</f>
        <v>28715470</v>
      </c>
      <c r="S1218" s="40"/>
    </row>
    <row r="1219" spans="1:19" ht="45">
      <c r="A1219" s="18"/>
      <c r="B1219" s="19" t="s">
        <v>229</v>
      </c>
      <c r="C1219" s="327" t="s">
        <v>8</v>
      </c>
      <c r="D1219" s="333">
        <v>1</v>
      </c>
      <c r="E1219" s="68"/>
      <c r="F1219" s="415">
        <v>1</v>
      </c>
      <c r="G1219" s="40"/>
      <c r="H1219" s="40"/>
      <c r="I1219" s="40"/>
      <c r="J1219" s="40"/>
      <c r="K1219" s="461"/>
      <c r="L1219" s="461"/>
      <c r="M1219" s="461"/>
      <c r="N1219" s="461"/>
      <c r="O1219" s="461"/>
      <c r="P1219" s="461"/>
      <c r="Q1219" s="461"/>
      <c r="R1219" s="461"/>
      <c r="S1219" s="40"/>
    </row>
    <row r="1220" spans="1:19">
      <c r="A1220" s="18"/>
      <c r="B1220" s="19" t="s">
        <v>161</v>
      </c>
      <c r="C1220" s="327"/>
      <c r="D1220" s="333"/>
      <c r="E1220" s="68"/>
      <c r="F1220" s="415"/>
      <c r="G1220" s="40"/>
      <c r="H1220" s="40"/>
      <c r="I1220" s="40"/>
      <c r="J1220" s="40"/>
      <c r="K1220" s="461"/>
      <c r="L1220" s="461"/>
      <c r="M1220" s="461"/>
      <c r="N1220" s="461"/>
      <c r="O1220" s="461"/>
      <c r="P1220" s="461"/>
      <c r="Q1220" s="461"/>
      <c r="R1220" s="461"/>
      <c r="S1220" s="40"/>
    </row>
    <row r="1221" spans="1:19">
      <c r="A1221" s="18"/>
      <c r="B1221" s="19" t="s">
        <v>356</v>
      </c>
      <c r="C1221" s="327" t="s">
        <v>8</v>
      </c>
      <c r="D1221" s="333">
        <v>1</v>
      </c>
      <c r="E1221" s="68"/>
      <c r="F1221" s="415">
        <v>1</v>
      </c>
      <c r="G1221" s="40"/>
      <c r="H1221" s="40"/>
      <c r="I1221" s="40"/>
      <c r="J1221" s="40"/>
      <c r="K1221" s="461"/>
      <c r="L1221" s="461"/>
      <c r="M1221" s="461"/>
      <c r="N1221" s="461"/>
      <c r="O1221" s="461"/>
      <c r="P1221" s="461"/>
      <c r="Q1221" s="461"/>
      <c r="R1221" s="461"/>
      <c r="S1221" s="40"/>
    </row>
    <row r="1222" spans="1:19">
      <c r="A1222" s="18"/>
      <c r="B1222" s="19" t="s">
        <v>24</v>
      </c>
      <c r="C1222" s="327" t="s">
        <v>8</v>
      </c>
      <c r="D1222" s="333">
        <v>3</v>
      </c>
      <c r="E1222" s="66"/>
      <c r="F1222" s="413">
        <v>3</v>
      </c>
      <c r="G1222" s="39"/>
      <c r="H1222" s="39"/>
      <c r="I1222" s="39"/>
      <c r="J1222" s="39"/>
      <c r="K1222" s="461"/>
      <c r="L1222" s="461"/>
      <c r="M1222" s="461"/>
      <c r="N1222" s="459"/>
      <c r="O1222" s="459"/>
      <c r="P1222" s="459"/>
      <c r="Q1222" s="461"/>
      <c r="R1222" s="461"/>
      <c r="S1222" s="39"/>
    </row>
    <row r="1223" spans="1:19">
      <c r="A1223" s="18"/>
      <c r="B1223" s="19" t="s">
        <v>163</v>
      </c>
      <c r="C1223" s="327" t="s">
        <v>8</v>
      </c>
      <c r="D1223" s="333">
        <v>3</v>
      </c>
      <c r="E1223" s="68"/>
      <c r="F1223" s="415">
        <v>3</v>
      </c>
      <c r="G1223" s="40"/>
      <c r="H1223" s="40"/>
      <c r="I1223" s="40"/>
      <c r="J1223" s="40"/>
      <c r="K1223" s="461"/>
      <c r="L1223" s="461"/>
      <c r="M1223" s="461"/>
      <c r="N1223" s="461"/>
      <c r="O1223" s="461"/>
      <c r="P1223" s="461"/>
      <c r="Q1223" s="461"/>
      <c r="R1223" s="461"/>
      <c r="S1223" s="40"/>
    </row>
    <row r="1224" spans="1:19">
      <c r="A1224" s="18"/>
      <c r="B1224" s="19" t="s">
        <v>164</v>
      </c>
      <c r="C1224" s="327"/>
      <c r="D1224" s="333"/>
      <c r="E1224" s="68"/>
      <c r="F1224" s="415"/>
      <c r="G1224" s="40"/>
      <c r="H1224" s="40"/>
      <c r="I1224" s="40"/>
      <c r="J1224" s="40"/>
      <c r="K1224" s="461"/>
      <c r="L1224" s="461"/>
      <c r="M1224" s="461"/>
      <c r="N1224" s="461"/>
      <c r="O1224" s="461"/>
      <c r="P1224" s="461"/>
      <c r="Q1224" s="461"/>
      <c r="R1224" s="461"/>
      <c r="S1224" s="40"/>
    </row>
    <row r="1225" spans="1:19">
      <c r="A1225" s="18"/>
      <c r="B1225" s="19" t="s">
        <v>179</v>
      </c>
      <c r="C1225" s="327" t="s">
        <v>8</v>
      </c>
      <c r="D1225" s="333">
        <v>2</v>
      </c>
      <c r="E1225" s="68"/>
      <c r="F1225" s="415">
        <v>2</v>
      </c>
      <c r="G1225" s="40"/>
      <c r="H1225" s="40"/>
      <c r="I1225" s="40"/>
      <c r="J1225" s="40"/>
      <c r="K1225" s="461"/>
      <c r="L1225" s="461"/>
      <c r="M1225" s="461"/>
      <c r="N1225" s="461"/>
      <c r="O1225" s="461"/>
      <c r="P1225" s="461"/>
      <c r="Q1225" s="461"/>
      <c r="R1225" s="461"/>
      <c r="S1225" s="40"/>
    </row>
    <row r="1226" spans="1:19">
      <c r="A1226" s="18"/>
      <c r="B1226" s="19" t="s">
        <v>330</v>
      </c>
      <c r="C1226" s="327" t="s">
        <v>8</v>
      </c>
      <c r="D1226" s="333">
        <v>1</v>
      </c>
      <c r="E1226" s="68"/>
      <c r="F1226" s="415">
        <v>1</v>
      </c>
      <c r="G1226" s="40"/>
      <c r="H1226" s="40"/>
      <c r="I1226" s="40"/>
      <c r="J1226" s="40"/>
      <c r="K1226" s="461"/>
      <c r="L1226" s="461"/>
      <c r="M1226" s="461"/>
      <c r="N1226" s="461"/>
      <c r="O1226" s="461"/>
      <c r="P1226" s="461"/>
      <c r="Q1226" s="461"/>
      <c r="R1226" s="461"/>
      <c r="S1226" s="40"/>
    </row>
    <row r="1227" spans="1:19">
      <c r="A1227" s="18"/>
      <c r="B1227" s="19" t="s">
        <v>180</v>
      </c>
      <c r="C1227" s="327" t="s">
        <v>8</v>
      </c>
      <c r="D1227" s="333">
        <v>1</v>
      </c>
      <c r="E1227" s="68"/>
      <c r="F1227" s="415">
        <v>1</v>
      </c>
      <c r="G1227" s="40"/>
      <c r="H1227" s="40"/>
      <c r="I1227" s="40"/>
      <c r="J1227" s="40"/>
      <c r="K1227" s="461"/>
      <c r="L1227" s="461"/>
      <c r="M1227" s="461"/>
      <c r="N1227" s="461"/>
      <c r="O1227" s="461"/>
      <c r="P1227" s="461"/>
      <c r="Q1227" s="461"/>
      <c r="R1227" s="461"/>
      <c r="S1227" s="40"/>
    </row>
    <row r="1228" spans="1:19">
      <c r="A1228" s="18"/>
      <c r="B1228" s="19" t="s">
        <v>166</v>
      </c>
      <c r="C1228" s="327" t="s">
        <v>8</v>
      </c>
      <c r="D1228" s="333">
        <v>11</v>
      </c>
      <c r="E1228" s="68"/>
      <c r="F1228" s="415">
        <v>11</v>
      </c>
      <c r="G1228" s="40"/>
      <c r="H1228" s="40"/>
      <c r="I1228" s="40"/>
      <c r="J1228" s="40"/>
      <c r="K1228" s="461"/>
      <c r="L1228" s="461"/>
      <c r="M1228" s="461"/>
      <c r="N1228" s="461"/>
      <c r="O1228" s="461"/>
      <c r="P1228" s="461"/>
      <c r="Q1228" s="461"/>
      <c r="R1228" s="461"/>
      <c r="S1228" s="40"/>
    </row>
    <row r="1229" spans="1:19">
      <c r="A1229" s="18"/>
      <c r="B1229" s="19" t="s">
        <v>167</v>
      </c>
      <c r="C1229" s="327" t="s">
        <v>8</v>
      </c>
      <c r="D1229" s="333">
        <v>5</v>
      </c>
      <c r="E1229" s="68"/>
      <c r="F1229" s="415">
        <v>5</v>
      </c>
      <c r="G1229" s="40"/>
      <c r="H1229" s="40"/>
      <c r="I1229" s="40"/>
      <c r="J1229" s="40"/>
      <c r="K1229" s="461"/>
      <c r="L1229" s="461"/>
      <c r="M1229" s="461"/>
      <c r="N1229" s="461"/>
      <c r="O1229" s="461"/>
      <c r="P1229" s="461"/>
      <c r="Q1229" s="461"/>
      <c r="R1229" s="461"/>
      <c r="S1229" s="40"/>
    </row>
    <row r="1230" spans="1:19">
      <c r="A1230" s="18"/>
      <c r="B1230" s="19" t="s">
        <v>168</v>
      </c>
      <c r="C1230" s="327" t="s">
        <v>8</v>
      </c>
      <c r="D1230" s="333">
        <v>1</v>
      </c>
      <c r="E1230" s="68"/>
      <c r="F1230" s="415">
        <v>1</v>
      </c>
      <c r="G1230" s="40"/>
      <c r="H1230" s="40"/>
      <c r="I1230" s="40"/>
      <c r="J1230" s="40"/>
      <c r="K1230" s="461"/>
      <c r="L1230" s="461"/>
      <c r="M1230" s="461"/>
      <c r="N1230" s="461"/>
      <c r="O1230" s="461"/>
      <c r="P1230" s="461"/>
      <c r="Q1230" s="461"/>
      <c r="R1230" s="461"/>
      <c r="S1230" s="40"/>
    </row>
    <row r="1231" spans="1:19">
      <c r="A1231" s="18"/>
      <c r="B1231" s="19" t="s">
        <v>226</v>
      </c>
      <c r="C1231" s="327" t="s">
        <v>17</v>
      </c>
      <c r="D1231" s="333">
        <v>1</v>
      </c>
      <c r="E1231" s="68"/>
      <c r="F1231" s="415">
        <v>1</v>
      </c>
      <c r="G1231" s="40"/>
      <c r="H1231" s="40"/>
      <c r="I1231" s="40"/>
      <c r="J1231" s="40"/>
      <c r="K1231" s="461"/>
      <c r="L1231" s="461"/>
      <c r="M1231" s="461"/>
      <c r="N1231" s="461"/>
      <c r="O1231" s="461"/>
      <c r="P1231" s="461"/>
      <c r="Q1231" s="461"/>
      <c r="R1231" s="461"/>
      <c r="S1231" s="40"/>
    </row>
    <row r="1232" spans="1:19">
      <c r="A1232" s="18"/>
      <c r="B1232" s="19" t="s">
        <v>182</v>
      </c>
      <c r="C1232" s="327" t="s">
        <v>8</v>
      </c>
      <c r="D1232" s="333">
        <v>1</v>
      </c>
      <c r="E1232" s="68"/>
      <c r="F1232" s="415">
        <v>1</v>
      </c>
      <c r="G1232" s="40"/>
      <c r="H1232" s="40"/>
      <c r="I1232" s="40"/>
      <c r="J1232" s="40"/>
      <c r="K1232" s="461"/>
      <c r="L1232" s="461"/>
      <c r="M1232" s="461"/>
      <c r="N1232" s="461"/>
      <c r="O1232" s="461"/>
      <c r="P1232" s="461"/>
      <c r="Q1232" s="461"/>
      <c r="R1232" s="461"/>
      <c r="S1232" s="40"/>
    </row>
    <row r="1233" spans="1:19">
      <c r="A1233" s="18"/>
      <c r="B1233" s="19" t="s">
        <v>183</v>
      </c>
      <c r="C1233" s="327" t="s">
        <v>8</v>
      </c>
      <c r="D1233" s="333">
        <v>1</v>
      </c>
      <c r="E1233" s="68"/>
      <c r="F1233" s="415">
        <v>1</v>
      </c>
      <c r="G1233" s="40"/>
      <c r="H1233" s="40"/>
      <c r="I1233" s="40"/>
      <c r="J1233" s="40"/>
      <c r="K1233" s="461"/>
      <c r="L1233" s="461"/>
      <c r="M1233" s="461"/>
      <c r="N1233" s="461"/>
      <c r="O1233" s="461"/>
      <c r="P1233" s="461"/>
      <c r="Q1233" s="461"/>
      <c r="R1233" s="461"/>
      <c r="S1233" s="40"/>
    </row>
    <row r="1234" spans="1:19">
      <c r="A1234" s="18"/>
      <c r="B1234" s="19" t="s">
        <v>190</v>
      </c>
      <c r="C1234" s="327" t="s">
        <v>8</v>
      </c>
      <c r="D1234" s="333">
        <v>1</v>
      </c>
      <c r="E1234" s="69"/>
      <c r="F1234" s="416">
        <v>1</v>
      </c>
      <c r="G1234" s="41"/>
      <c r="H1234" s="41"/>
      <c r="I1234" s="41"/>
      <c r="J1234" s="41"/>
      <c r="K1234" s="922"/>
      <c r="L1234" s="922"/>
      <c r="M1234" s="922"/>
      <c r="N1234" s="462"/>
      <c r="O1234" s="462"/>
      <c r="P1234" s="462"/>
      <c r="Q1234" s="922"/>
      <c r="R1234" s="922"/>
      <c r="S1234" s="41"/>
    </row>
    <row r="1235" spans="1:19">
      <c r="A1235" s="18"/>
      <c r="B1235" s="19" t="s">
        <v>185</v>
      </c>
      <c r="C1235" s="327" t="s">
        <v>8</v>
      </c>
      <c r="D1235" s="333">
        <v>1</v>
      </c>
      <c r="E1235" s="66"/>
      <c r="F1235" s="413">
        <v>1</v>
      </c>
      <c r="G1235" s="39"/>
      <c r="H1235" s="39"/>
      <c r="I1235" s="39"/>
      <c r="J1235" s="39"/>
      <c r="K1235" s="461"/>
      <c r="L1235" s="461"/>
      <c r="M1235" s="461"/>
      <c r="N1235" s="459"/>
      <c r="O1235" s="459"/>
      <c r="P1235" s="459"/>
      <c r="Q1235" s="461"/>
      <c r="R1235" s="461"/>
      <c r="S1235" s="39"/>
    </row>
    <row r="1236" spans="1:19">
      <c r="A1236" s="18"/>
      <c r="B1236" s="19" t="s">
        <v>186</v>
      </c>
      <c r="C1236" s="327" t="s">
        <v>8</v>
      </c>
      <c r="D1236" s="333">
        <v>2</v>
      </c>
      <c r="E1236" s="62"/>
      <c r="F1236" s="408">
        <v>2</v>
      </c>
      <c r="G1236" s="324"/>
      <c r="H1236" s="324"/>
      <c r="I1236" s="379"/>
      <c r="J1236" s="379"/>
      <c r="K1236" s="455"/>
      <c r="L1236" s="455"/>
      <c r="M1236" s="455"/>
      <c r="N1236" s="455"/>
      <c r="O1236" s="455"/>
      <c r="P1236" s="455"/>
      <c r="Q1236" s="455"/>
      <c r="R1236" s="455"/>
      <c r="S1236" s="324"/>
    </row>
    <row r="1237" spans="1:19">
      <c r="A1237" s="18"/>
      <c r="B1237" s="19" t="s">
        <v>187</v>
      </c>
      <c r="C1237" s="327" t="s">
        <v>78</v>
      </c>
      <c r="D1237" s="333">
        <v>1</v>
      </c>
      <c r="E1237" s="67"/>
      <c r="F1237" s="414">
        <v>1</v>
      </c>
      <c r="G1237" s="12"/>
      <c r="H1237" s="12"/>
      <c r="I1237" s="12"/>
      <c r="J1237" s="12"/>
      <c r="K1237" s="455"/>
      <c r="L1237" s="455"/>
      <c r="M1237" s="455"/>
      <c r="N1237" s="460"/>
      <c r="O1237" s="460"/>
      <c r="P1237" s="460"/>
      <c r="Q1237" s="455"/>
      <c r="R1237" s="455"/>
      <c r="S1237" s="12"/>
    </row>
    <row r="1238" spans="1:19">
      <c r="A1238" s="18"/>
      <c r="B1238" s="19" t="s">
        <v>173</v>
      </c>
      <c r="C1238" s="327" t="s">
        <v>8</v>
      </c>
      <c r="D1238" s="333">
        <v>1</v>
      </c>
      <c r="E1238" s="62"/>
      <c r="F1238" s="408">
        <v>1</v>
      </c>
      <c r="G1238" s="324"/>
      <c r="H1238" s="324"/>
      <c r="I1238" s="379"/>
      <c r="J1238" s="379"/>
      <c r="K1238" s="455"/>
      <c r="L1238" s="455"/>
      <c r="M1238" s="455"/>
      <c r="N1238" s="455"/>
      <c r="O1238" s="455"/>
      <c r="P1238" s="455"/>
      <c r="Q1238" s="455"/>
      <c r="R1238" s="455"/>
      <c r="S1238" s="324"/>
    </row>
    <row r="1239" spans="1:19" ht="30">
      <c r="A1239" s="18"/>
      <c r="B1239" s="19" t="s">
        <v>216</v>
      </c>
      <c r="C1239" s="327" t="s">
        <v>17</v>
      </c>
      <c r="D1239" s="333">
        <v>1</v>
      </c>
      <c r="E1239" s="62"/>
      <c r="F1239" s="408">
        <v>1</v>
      </c>
      <c r="G1239" s="324"/>
      <c r="H1239" s="324"/>
      <c r="I1239" s="379"/>
      <c r="J1239" s="379"/>
      <c r="K1239" s="455"/>
      <c r="L1239" s="455"/>
      <c r="M1239" s="455"/>
      <c r="N1239" s="455"/>
      <c r="O1239" s="455"/>
      <c r="P1239" s="455"/>
      <c r="Q1239" s="455"/>
      <c r="R1239" s="455"/>
      <c r="S1239" s="324"/>
    </row>
    <row r="1240" spans="1:19">
      <c r="A1240" s="18"/>
      <c r="B1240" s="19" t="s">
        <v>175</v>
      </c>
      <c r="C1240" s="327" t="s">
        <v>17</v>
      </c>
      <c r="D1240" s="333">
        <v>1</v>
      </c>
      <c r="E1240" s="62"/>
      <c r="F1240" s="408">
        <v>1</v>
      </c>
      <c r="G1240" s="324"/>
      <c r="H1240" s="324"/>
      <c r="I1240" s="379"/>
      <c r="J1240" s="379"/>
      <c r="K1240" s="455"/>
      <c r="L1240" s="455"/>
      <c r="M1240" s="455"/>
      <c r="N1240" s="455"/>
      <c r="O1240" s="455"/>
      <c r="P1240" s="455"/>
      <c r="Q1240" s="455"/>
      <c r="R1240" s="455"/>
      <c r="S1240" s="324"/>
    </row>
    <row r="1241" spans="1:19" ht="45">
      <c r="A1241" s="18"/>
      <c r="B1241" s="19" t="s">
        <v>176</v>
      </c>
      <c r="C1241" s="327" t="s">
        <v>78</v>
      </c>
      <c r="D1241" s="333">
        <v>1</v>
      </c>
      <c r="E1241" s="62"/>
      <c r="F1241" s="408">
        <v>1</v>
      </c>
      <c r="G1241" s="324"/>
      <c r="H1241" s="324"/>
      <c r="I1241" s="379"/>
      <c r="J1241" s="379"/>
      <c r="K1241" s="455"/>
      <c r="L1241" s="455"/>
      <c r="M1241" s="455"/>
      <c r="N1241" s="455"/>
      <c r="O1241" s="455"/>
      <c r="P1241" s="455"/>
      <c r="Q1241" s="455"/>
      <c r="R1241" s="455"/>
      <c r="S1241" s="324"/>
    </row>
    <row r="1242" spans="1:19" ht="30" customHeight="1">
      <c r="A1242" s="18">
        <v>42</v>
      </c>
      <c r="B1242" s="19" t="s">
        <v>357</v>
      </c>
      <c r="C1242" s="327" t="s">
        <v>7</v>
      </c>
      <c r="D1242" s="333">
        <v>1</v>
      </c>
      <c r="E1242" s="68"/>
      <c r="F1242" s="415">
        <v>1</v>
      </c>
      <c r="G1242" s="40"/>
      <c r="H1242" s="40"/>
      <c r="I1242" s="18" t="s">
        <v>2332</v>
      </c>
      <c r="J1242" s="83" t="s">
        <v>2333</v>
      </c>
      <c r="K1242" s="461">
        <v>23114220</v>
      </c>
      <c r="L1242" s="461">
        <v>528420</v>
      </c>
      <c r="M1242" s="461">
        <v>3238700</v>
      </c>
      <c r="N1242" s="480">
        <f>ROUND((K1242+L1242+M1242)*10%,-1)</f>
        <v>2688130</v>
      </c>
      <c r="O1242" s="480">
        <f>ROUND((K1242+L1242+M1242+N1242)*7%,-1)</f>
        <v>2069860</v>
      </c>
      <c r="P1242" s="481">
        <f>K1242+L1242+M1242+N1242+O1242</f>
        <v>31639330</v>
      </c>
      <c r="Q1242" s="439">
        <f>P1242*D1242</f>
        <v>31639330</v>
      </c>
      <c r="R1242" s="439">
        <f>P1242*F1242</f>
        <v>31639330</v>
      </c>
      <c r="S1242" s="40"/>
    </row>
    <row r="1243" spans="1:19" ht="45">
      <c r="A1243" s="18"/>
      <c r="B1243" s="19" t="s">
        <v>358</v>
      </c>
      <c r="C1243" s="327" t="s">
        <v>8</v>
      </c>
      <c r="D1243" s="333">
        <v>1</v>
      </c>
      <c r="E1243" s="68"/>
      <c r="F1243" s="415">
        <v>1</v>
      </c>
      <c r="G1243" s="40"/>
      <c r="H1243" s="40"/>
      <c r="I1243" s="40"/>
      <c r="J1243" s="40"/>
      <c r="K1243" s="461"/>
      <c r="L1243" s="461"/>
      <c r="M1243" s="461"/>
      <c r="N1243" s="461"/>
      <c r="O1243" s="461"/>
      <c r="P1243" s="461"/>
      <c r="Q1243" s="461"/>
      <c r="R1243" s="461"/>
      <c r="S1243" s="40"/>
    </row>
    <row r="1244" spans="1:19">
      <c r="A1244" s="18"/>
      <c r="B1244" s="19" t="s">
        <v>161</v>
      </c>
      <c r="C1244" s="327"/>
      <c r="D1244" s="333"/>
      <c r="E1244" s="68"/>
      <c r="F1244" s="415"/>
      <c r="G1244" s="40"/>
      <c r="H1244" s="40"/>
      <c r="I1244" s="40"/>
      <c r="J1244" s="40"/>
      <c r="K1244" s="461"/>
      <c r="L1244" s="461"/>
      <c r="M1244" s="461"/>
      <c r="N1244" s="461"/>
      <c r="O1244" s="461"/>
      <c r="P1244" s="461"/>
      <c r="Q1244" s="461"/>
      <c r="R1244" s="461"/>
      <c r="S1244" s="40"/>
    </row>
    <row r="1245" spans="1:19">
      <c r="A1245" s="18"/>
      <c r="B1245" s="19" t="s">
        <v>178</v>
      </c>
      <c r="C1245" s="327" t="s">
        <v>8</v>
      </c>
      <c r="D1245" s="333">
        <v>1</v>
      </c>
      <c r="E1245" s="68"/>
      <c r="F1245" s="415">
        <v>1</v>
      </c>
      <c r="G1245" s="40"/>
      <c r="H1245" s="40"/>
      <c r="I1245" s="40"/>
      <c r="J1245" s="40"/>
      <c r="K1245" s="461"/>
      <c r="L1245" s="461"/>
      <c r="M1245" s="461"/>
      <c r="N1245" s="461"/>
      <c r="O1245" s="461"/>
      <c r="P1245" s="461"/>
      <c r="Q1245" s="461"/>
      <c r="R1245" s="461"/>
      <c r="S1245" s="40"/>
    </row>
    <row r="1246" spans="1:19">
      <c r="A1246" s="18"/>
      <c r="B1246" s="19" t="s">
        <v>202</v>
      </c>
      <c r="C1246" s="327" t="s">
        <v>20</v>
      </c>
      <c r="D1246" s="333">
        <v>3</v>
      </c>
      <c r="E1246" s="68"/>
      <c r="F1246" s="415">
        <v>3</v>
      </c>
      <c r="G1246" s="40"/>
      <c r="H1246" s="40"/>
      <c r="I1246" s="40"/>
      <c r="J1246" s="40"/>
      <c r="K1246" s="461"/>
      <c r="L1246" s="461"/>
      <c r="M1246" s="461"/>
      <c r="N1246" s="461"/>
      <c r="O1246" s="461"/>
      <c r="P1246" s="461"/>
      <c r="Q1246" s="461"/>
      <c r="R1246" s="461"/>
      <c r="S1246" s="40"/>
    </row>
    <row r="1247" spans="1:19">
      <c r="A1247" s="18"/>
      <c r="B1247" s="19" t="s">
        <v>21</v>
      </c>
      <c r="C1247" s="327" t="s">
        <v>8</v>
      </c>
      <c r="D1247" s="333">
        <v>1</v>
      </c>
      <c r="E1247" s="68"/>
      <c r="F1247" s="415">
        <v>1</v>
      </c>
      <c r="G1247" s="40"/>
      <c r="H1247" s="40"/>
      <c r="I1247" s="40"/>
      <c r="J1247" s="40"/>
      <c r="K1247" s="461"/>
      <c r="L1247" s="461"/>
      <c r="M1247" s="461"/>
      <c r="N1247" s="461"/>
      <c r="O1247" s="461"/>
      <c r="P1247" s="461"/>
      <c r="Q1247" s="461"/>
      <c r="R1247" s="461"/>
      <c r="S1247" s="40"/>
    </row>
    <row r="1248" spans="1:19">
      <c r="A1248" s="18"/>
      <c r="B1248" s="19" t="s">
        <v>22</v>
      </c>
      <c r="C1248" s="327" t="s">
        <v>8</v>
      </c>
      <c r="D1248" s="333">
        <v>1</v>
      </c>
      <c r="E1248" s="66"/>
      <c r="F1248" s="413">
        <v>1</v>
      </c>
      <c r="G1248" s="39"/>
      <c r="H1248" s="39"/>
      <c r="I1248" s="39"/>
      <c r="J1248" s="39"/>
      <c r="K1248" s="461"/>
      <c r="L1248" s="461"/>
      <c r="M1248" s="461"/>
      <c r="N1248" s="459"/>
      <c r="O1248" s="459"/>
      <c r="P1248" s="459"/>
      <c r="Q1248" s="461"/>
      <c r="R1248" s="461"/>
      <c r="S1248" s="39"/>
    </row>
    <row r="1249" spans="1:19">
      <c r="A1249" s="18"/>
      <c r="B1249" s="19" t="s">
        <v>203</v>
      </c>
      <c r="C1249" s="327" t="s">
        <v>8</v>
      </c>
      <c r="D1249" s="333">
        <v>3</v>
      </c>
      <c r="E1249" s="68"/>
      <c r="F1249" s="415">
        <v>3</v>
      </c>
      <c r="G1249" s="40"/>
      <c r="H1249" s="40"/>
      <c r="I1249" s="40"/>
      <c r="J1249" s="40"/>
      <c r="K1249" s="461"/>
      <c r="L1249" s="461"/>
      <c r="M1249" s="461"/>
      <c r="N1249" s="461"/>
      <c r="O1249" s="461"/>
      <c r="P1249" s="461"/>
      <c r="Q1249" s="461"/>
      <c r="R1249" s="461"/>
      <c r="S1249" s="40"/>
    </row>
    <row r="1250" spans="1:19">
      <c r="A1250" s="18"/>
      <c r="B1250" s="19" t="s">
        <v>24</v>
      </c>
      <c r="C1250" s="327" t="s">
        <v>8</v>
      </c>
      <c r="D1250" s="333">
        <v>3</v>
      </c>
      <c r="E1250" s="68"/>
      <c r="F1250" s="415">
        <v>3</v>
      </c>
      <c r="G1250" s="40"/>
      <c r="H1250" s="40"/>
      <c r="I1250" s="40"/>
      <c r="J1250" s="40"/>
      <c r="K1250" s="461"/>
      <c r="L1250" s="461"/>
      <c r="M1250" s="461"/>
      <c r="N1250" s="461"/>
      <c r="O1250" s="461"/>
      <c r="P1250" s="461"/>
      <c r="Q1250" s="461"/>
      <c r="R1250" s="461"/>
      <c r="S1250" s="40"/>
    </row>
    <row r="1251" spans="1:19">
      <c r="A1251" s="18"/>
      <c r="B1251" s="19" t="s">
        <v>163</v>
      </c>
      <c r="C1251" s="327" t="s">
        <v>8</v>
      </c>
      <c r="D1251" s="333">
        <v>3</v>
      </c>
      <c r="E1251" s="68"/>
      <c r="F1251" s="415">
        <v>3</v>
      </c>
      <c r="G1251" s="40"/>
      <c r="H1251" s="40"/>
      <c r="I1251" s="40"/>
      <c r="J1251" s="40"/>
      <c r="K1251" s="461"/>
      <c r="L1251" s="461"/>
      <c r="M1251" s="461"/>
      <c r="N1251" s="461"/>
      <c r="O1251" s="461"/>
      <c r="P1251" s="461"/>
      <c r="Q1251" s="461"/>
      <c r="R1251" s="461"/>
      <c r="S1251" s="40"/>
    </row>
    <row r="1252" spans="1:19">
      <c r="A1252" s="18"/>
      <c r="B1252" s="19" t="s">
        <v>164</v>
      </c>
      <c r="C1252" s="327"/>
      <c r="D1252" s="333"/>
      <c r="E1252" s="68"/>
      <c r="F1252" s="415"/>
      <c r="G1252" s="40"/>
      <c r="H1252" s="40"/>
      <c r="I1252" s="40"/>
      <c r="J1252" s="40"/>
      <c r="K1252" s="461"/>
      <c r="L1252" s="461"/>
      <c r="M1252" s="461"/>
      <c r="N1252" s="461"/>
      <c r="O1252" s="461"/>
      <c r="P1252" s="461"/>
      <c r="Q1252" s="461"/>
      <c r="R1252" s="461"/>
      <c r="S1252" s="40"/>
    </row>
    <row r="1253" spans="1:19">
      <c r="A1253" s="18"/>
      <c r="B1253" s="19" t="s">
        <v>180</v>
      </c>
      <c r="C1253" s="327" t="s">
        <v>8</v>
      </c>
      <c r="D1253" s="333">
        <v>3</v>
      </c>
      <c r="E1253" s="69"/>
      <c r="F1253" s="416">
        <v>3</v>
      </c>
      <c r="G1253" s="41"/>
      <c r="H1253" s="41"/>
      <c r="I1253" s="41"/>
      <c r="J1253" s="41"/>
      <c r="K1253" s="922"/>
      <c r="L1253" s="922"/>
      <c r="M1253" s="922"/>
      <c r="N1253" s="462"/>
      <c r="O1253" s="462"/>
      <c r="P1253" s="462"/>
      <c r="Q1253" s="922"/>
      <c r="R1253" s="922"/>
      <c r="S1253" s="41"/>
    </row>
    <row r="1254" spans="1:19">
      <c r="A1254" s="18"/>
      <c r="B1254" s="19" t="s">
        <v>166</v>
      </c>
      <c r="C1254" s="327" t="s">
        <v>8</v>
      </c>
      <c r="D1254" s="333">
        <v>24</v>
      </c>
      <c r="E1254" s="66"/>
      <c r="F1254" s="413">
        <v>24</v>
      </c>
      <c r="G1254" s="39"/>
      <c r="H1254" s="39"/>
      <c r="I1254" s="39"/>
      <c r="J1254" s="39"/>
      <c r="K1254" s="461"/>
      <c r="L1254" s="461"/>
      <c r="M1254" s="461"/>
      <c r="N1254" s="459"/>
      <c r="O1254" s="459"/>
      <c r="P1254" s="459"/>
      <c r="Q1254" s="461"/>
      <c r="R1254" s="461"/>
      <c r="S1254" s="39"/>
    </row>
    <row r="1255" spans="1:19">
      <c r="A1255" s="18"/>
      <c r="B1255" s="19" t="s">
        <v>168</v>
      </c>
      <c r="C1255" s="327" t="s">
        <v>8</v>
      </c>
      <c r="D1255" s="333">
        <v>1</v>
      </c>
      <c r="E1255" s="62"/>
      <c r="F1255" s="408">
        <v>1</v>
      </c>
      <c r="G1255" s="324"/>
      <c r="H1255" s="324"/>
      <c r="I1255" s="379"/>
      <c r="J1255" s="379"/>
      <c r="K1255" s="455"/>
      <c r="L1255" s="455"/>
      <c r="M1255" s="455"/>
      <c r="N1255" s="455"/>
      <c r="O1255" s="455"/>
      <c r="P1255" s="455"/>
      <c r="Q1255" s="455"/>
      <c r="R1255" s="455"/>
      <c r="S1255" s="324"/>
    </row>
    <row r="1256" spans="1:19">
      <c r="A1256" s="18"/>
      <c r="B1256" s="19" t="s">
        <v>274</v>
      </c>
      <c r="C1256" s="327" t="s">
        <v>17</v>
      </c>
      <c r="D1256" s="333">
        <v>3</v>
      </c>
      <c r="E1256" s="67"/>
      <c r="F1256" s="414">
        <v>3</v>
      </c>
      <c r="G1256" s="12"/>
      <c r="H1256" s="12"/>
      <c r="I1256" s="12"/>
      <c r="J1256" s="12"/>
      <c r="K1256" s="455"/>
      <c r="L1256" s="455"/>
      <c r="M1256" s="455"/>
      <c r="N1256" s="460"/>
      <c r="O1256" s="460"/>
      <c r="P1256" s="460"/>
      <c r="Q1256" s="455"/>
      <c r="R1256" s="455"/>
      <c r="S1256" s="12"/>
    </row>
    <row r="1257" spans="1:19">
      <c r="A1257" s="18"/>
      <c r="B1257" s="19" t="s">
        <v>182</v>
      </c>
      <c r="C1257" s="327" t="s">
        <v>8</v>
      </c>
      <c r="D1257" s="333">
        <v>3</v>
      </c>
      <c r="E1257" s="62"/>
      <c r="F1257" s="408">
        <v>3</v>
      </c>
      <c r="G1257" s="324"/>
      <c r="H1257" s="324"/>
      <c r="I1257" s="379"/>
      <c r="J1257" s="379"/>
      <c r="K1257" s="455"/>
      <c r="L1257" s="455"/>
      <c r="M1257" s="455"/>
      <c r="N1257" s="455"/>
      <c r="O1257" s="455"/>
      <c r="P1257" s="455"/>
      <c r="Q1257" s="455"/>
      <c r="R1257" s="455"/>
      <c r="S1257" s="324"/>
    </row>
    <row r="1258" spans="1:19">
      <c r="A1258" s="18"/>
      <c r="B1258" s="19" t="s">
        <v>183</v>
      </c>
      <c r="C1258" s="327" t="s">
        <v>8</v>
      </c>
      <c r="D1258" s="333">
        <v>3</v>
      </c>
      <c r="E1258" s="62"/>
      <c r="F1258" s="408">
        <v>3</v>
      </c>
      <c r="G1258" s="324"/>
      <c r="H1258" s="324"/>
      <c r="I1258" s="379"/>
      <c r="J1258" s="379"/>
      <c r="K1258" s="455"/>
      <c r="L1258" s="455"/>
      <c r="M1258" s="455"/>
      <c r="N1258" s="455"/>
      <c r="O1258" s="455"/>
      <c r="P1258" s="455"/>
      <c r="Q1258" s="455"/>
      <c r="R1258" s="455"/>
      <c r="S1258" s="324"/>
    </row>
    <row r="1259" spans="1:19">
      <c r="A1259" s="18"/>
      <c r="B1259" s="19" t="s">
        <v>275</v>
      </c>
      <c r="C1259" s="327" t="s">
        <v>8</v>
      </c>
      <c r="D1259" s="333">
        <v>3</v>
      </c>
      <c r="E1259" s="62"/>
      <c r="F1259" s="408">
        <v>3</v>
      </c>
      <c r="G1259" s="324"/>
      <c r="H1259" s="324"/>
      <c r="I1259" s="379"/>
      <c r="J1259" s="379"/>
      <c r="K1259" s="455"/>
      <c r="L1259" s="455"/>
      <c r="M1259" s="455"/>
      <c r="N1259" s="455"/>
      <c r="O1259" s="455"/>
      <c r="P1259" s="455"/>
      <c r="Q1259" s="455"/>
      <c r="R1259" s="455"/>
      <c r="S1259" s="324"/>
    </row>
    <row r="1260" spans="1:19">
      <c r="A1260" s="18"/>
      <c r="B1260" s="19" t="s">
        <v>185</v>
      </c>
      <c r="C1260" s="327" t="s">
        <v>8</v>
      </c>
      <c r="D1260" s="333">
        <v>3</v>
      </c>
      <c r="E1260" s="62"/>
      <c r="F1260" s="408">
        <v>3</v>
      </c>
      <c r="G1260" s="324"/>
      <c r="H1260" s="324"/>
      <c r="I1260" s="379"/>
      <c r="J1260" s="379"/>
      <c r="K1260" s="455"/>
      <c r="L1260" s="455"/>
      <c r="M1260" s="455"/>
      <c r="N1260" s="455"/>
      <c r="O1260" s="455"/>
      <c r="P1260" s="455"/>
      <c r="Q1260" s="455"/>
      <c r="R1260" s="455"/>
      <c r="S1260" s="324"/>
    </row>
    <row r="1261" spans="1:19">
      <c r="A1261" s="18"/>
      <c r="B1261" s="19" t="s">
        <v>186</v>
      </c>
      <c r="C1261" s="327" t="s">
        <v>8</v>
      </c>
      <c r="D1261" s="333">
        <v>6</v>
      </c>
      <c r="E1261" s="68"/>
      <c r="F1261" s="415">
        <v>6</v>
      </c>
      <c r="G1261" s="40"/>
      <c r="H1261" s="40"/>
      <c r="I1261" s="40"/>
      <c r="J1261" s="40"/>
      <c r="K1261" s="461"/>
      <c r="L1261" s="461"/>
      <c r="M1261" s="461"/>
      <c r="N1261" s="461"/>
      <c r="O1261" s="461"/>
      <c r="P1261" s="461"/>
      <c r="Q1261" s="461"/>
      <c r="R1261" s="461"/>
      <c r="S1261" s="40"/>
    </row>
    <row r="1262" spans="1:19">
      <c r="A1262" s="18"/>
      <c r="B1262" s="19" t="s">
        <v>187</v>
      </c>
      <c r="C1262" s="327" t="s">
        <v>78</v>
      </c>
      <c r="D1262" s="333">
        <v>1</v>
      </c>
      <c r="E1262" s="68"/>
      <c r="F1262" s="415">
        <v>1</v>
      </c>
      <c r="G1262" s="40"/>
      <c r="H1262" s="40"/>
      <c r="I1262" s="40"/>
      <c r="J1262" s="40"/>
      <c r="K1262" s="461"/>
      <c r="L1262" s="461"/>
      <c r="M1262" s="461"/>
      <c r="N1262" s="461"/>
      <c r="O1262" s="461"/>
      <c r="P1262" s="461"/>
      <c r="Q1262" s="461"/>
      <c r="R1262" s="461"/>
      <c r="S1262" s="40"/>
    </row>
    <row r="1263" spans="1:19">
      <c r="A1263" s="18"/>
      <c r="B1263" s="19" t="s">
        <v>173</v>
      </c>
      <c r="C1263" s="327" t="s">
        <v>8</v>
      </c>
      <c r="D1263" s="333">
        <v>1</v>
      </c>
      <c r="E1263" s="68"/>
      <c r="F1263" s="415">
        <v>1</v>
      </c>
      <c r="G1263" s="40"/>
      <c r="H1263" s="40"/>
      <c r="I1263" s="40"/>
      <c r="J1263" s="40"/>
      <c r="K1263" s="461"/>
      <c r="L1263" s="461"/>
      <c r="M1263" s="461"/>
      <c r="N1263" s="461"/>
      <c r="O1263" s="461"/>
      <c r="P1263" s="461"/>
      <c r="Q1263" s="461"/>
      <c r="R1263" s="461"/>
      <c r="S1263" s="40"/>
    </row>
    <row r="1264" spans="1:19" ht="30">
      <c r="A1264" s="18"/>
      <c r="B1264" s="19" t="s">
        <v>199</v>
      </c>
      <c r="C1264" s="327" t="s">
        <v>17</v>
      </c>
      <c r="D1264" s="333">
        <v>1</v>
      </c>
      <c r="E1264" s="68"/>
      <c r="F1264" s="415">
        <v>1</v>
      </c>
      <c r="G1264" s="40"/>
      <c r="H1264" s="40"/>
      <c r="I1264" s="40"/>
      <c r="J1264" s="40"/>
      <c r="K1264" s="461"/>
      <c r="L1264" s="461"/>
      <c r="M1264" s="461"/>
      <c r="N1264" s="461"/>
      <c r="O1264" s="461"/>
      <c r="P1264" s="461"/>
      <c r="Q1264" s="461"/>
      <c r="R1264" s="461"/>
      <c r="S1264" s="40"/>
    </row>
    <row r="1265" spans="1:19" ht="45">
      <c r="A1265" s="18"/>
      <c r="B1265" s="19" t="s">
        <v>176</v>
      </c>
      <c r="C1265" s="327" t="s">
        <v>78</v>
      </c>
      <c r="D1265" s="333">
        <v>1</v>
      </c>
      <c r="E1265" s="62"/>
      <c r="F1265" s="408">
        <v>1</v>
      </c>
      <c r="G1265" s="324"/>
      <c r="H1265" s="324"/>
      <c r="I1265" s="379"/>
      <c r="J1265" s="379"/>
      <c r="K1265" s="455"/>
      <c r="L1265" s="455"/>
      <c r="M1265" s="455"/>
      <c r="N1265" s="455"/>
      <c r="O1265" s="455"/>
      <c r="P1265" s="455"/>
      <c r="Q1265" s="455"/>
      <c r="R1265" s="455"/>
      <c r="S1265" s="324"/>
    </row>
    <row r="1266" spans="1:19" ht="28.5">
      <c r="A1266" s="18">
        <v>43</v>
      </c>
      <c r="B1266" s="19" t="s">
        <v>359</v>
      </c>
      <c r="C1266" s="327" t="s">
        <v>7</v>
      </c>
      <c r="D1266" s="333">
        <v>1</v>
      </c>
      <c r="E1266" s="70"/>
      <c r="F1266" s="417">
        <v>1</v>
      </c>
      <c r="G1266" s="42"/>
      <c r="H1266" s="42"/>
      <c r="I1266" s="18" t="s">
        <v>2332</v>
      </c>
      <c r="J1266" s="83" t="s">
        <v>2333</v>
      </c>
      <c r="K1266" s="463">
        <v>28607940</v>
      </c>
      <c r="L1266" s="463">
        <v>569240</v>
      </c>
      <c r="M1266" s="463">
        <v>3238700</v>
      </c>
      <c r="N1266" s="480">
        <f>ROUND((K1266+L1266+M1266)*10%,-1)</f>
        <v>3241590</v>
      </c>
      <c r="O1266" s="480">
        <f>ROUND((K1266+L1266+M1266+N1266)*7%,-1)</f>
        <v>2496020</v>
      </c>
      <c r="P1266" s="481">
        <f>K1266+L1266+M1266+N1266+O1266</f>
        <v>38153490</v>
      </c>
      <c r="Q1266" s="439">
        <f>P1266*D1266</f>
        <v>38153490</v>
      </c>
      <c r="R1266" s="439">
        <f>P1266*F1266</f>
        <v>38153490</v>
      </c>
      <c r="S1266" s="42"/>
    </row>
    <row r="1267" spans="1:19" ht="45">
      <c r="A1267" s="18"/>
      <c r="B1267" s="19" t="s">
        <v>192</v>
      </c>
      <c r="C1267" s="327" t="s">
        <v>8</v>
      </c>
      <c r="D1267" s="333">
        <v>1</v>
      </c>
      <c r="E1267" s="69"/>
      <c r="F1267" s="416">
        <v>1</v>
      </c>
      <c r="G1267" s="41"/>
      <c r="H1267" s="41"/>
      <c r="I1267" s="41"/>
      <c r="J1267" s="41"/>
      <c r="K1267" s="922"/>
      <c r="L1267" s="922"/>
      <c r="M1267" s="922"/>
      <c r="N1267" s="462"/>
      <c r="O1267" s="462"/>
      <c r="P1267" s="462"/>
      <c r="Q1267" s="922"/>
      <c r="R1267" s="922"/>
      <c r="S1267" s="41"/>
    </row>
    <row r="1268" spans="1:19">
      <c r="A1268" s="18"/>
      <c r="B1268" s="19" t="s">
        <v>161</v>
      </c>
      <c r="C1268" s="327"/>
      <c r="D1268" s="333"/>
      <c r="E1268" s="66"/>
      <c r="F1268" s="413"/>
      <c r="G1268" s="39"/>
      <c r="H1268" s="39"/>
      <c r="I1268" s="39"/>
      <c r="J1268" s="39"/>
      <c r="K1268" s="461"/>
      <c r="L1268" s="461"/>
      <c r="M1268" s="461"/>
      <c r="N1268" s="459"/>
      <c r="O1268" s="459"/>
      <c r="P1268" s="459"/>
      <c r="Q1268" s="461"/>
      <c r="R1268" s="461"/>
      <c r="S1268" s="39"/>
    </row>
    <row r="1269" spans="1:19">
      <c r="A1269" s="18"/>
      <c r="B1269" s="19" t="s">
        <v>248</v>
      </c>
      <c r="C1269" s="327" t="s">
        <v>8</v>
      </c>
      <c r="D1269" s="333">
        <v>1</v>
      </c>
      <c r="E1269" s="62"/>
      <c r="F1269" s="408">
        <v>1</v>
      </c>
      <c r="G1269" s="324"/>
      <c r="H1269" s="324"/>
      <c r="I1269" s="379"/>
      <c r="J1269" s="379"/>
      <c r="K1269" s="455"/>
      <c r="L1269" s="455"/>
      <c r="M1269" s="455"/>
      <c r="N1269" s="455"/>
      <c r="O1269" s="455"/>
      <c r="P1269" s="455"/>
      <c r="Q1269" s="455"/>
      <c r="R1269" s="455"/>
      <c r="S1269" s="324"/>
    </row>
    <row r="1270" spans="1:19">
      <c r="A1270" s="18"/>
      <c r="B1270" s="19" t="s">
        <v>249</v>
      </c>
      <c r="C1270" s="327" t="s">
        <v>20</v>
      </c>
      <c r="D1270" s="333">
        <v>3</v>
      </c>
      <c r="E1270" s="67"/>
      <c r="F1270" s="414">
        <v>3</v>
      </c>
      <c r="G1270" s="12"/>
      <c r="H1270" s="12"/>
      <c r="I1270" s="12"/>
      <c r="J1270" s="12"/>
      <c r="K1270" s="455"/>
      <c r="L1270" s="455"/>
      <c r="M1270" s="455"/>
      <c r="N1270" s="460"/>
      <c r="O1270" s="460"/>
      <c r="P1270" s="460"/>
      <c r="Q1270" s="455"/>
      <c r="R1270" s="455"/>
      <c r="S1270" s="12"/>
    </row>
    <row r="1271" spans="1:19">
      <c r="A1271" s="18"/>
      <c r="B1271" s="19" t="s">
        <v>21</v>
      </c>
      <c r="C1271" s="327" t="s">
        <v>8</v>
      </c>
      <c r="D1271" s="333">
        <v>1</v>
      </c>
      <c r="E1271" s="62"/>
      <c r="F1271" s="408">
        <v>1</v>
      </c>
      <c r="G1271" s="324"/>
      <c r="H1271" s="324"/>
      <c r="I1271" s="379"/>
      <c r="J1271" s="379"/>
      <c r="K1271" s="455"/>
      <c r="L1271" s="455"/>
      <c r="M1271" s="455"/>
      <c r="N1271" s="455"/>
      <c r="O1271" s="455"/>
      <c r="P1271" s="455"/>
      <c r="Q1271" s="455"/>
      <c r="R1271" s="455"/>
      <c r="S1271" s="324"/>
    </row>
    <row r="1272" spans="1:19">
      <c r="A1272" s="18"/>
      <c r="B1272" s="19" t="s">
        <v>22</v>
      </c>
      <c r="C1272" s="327" t="s">
        <v>8</v>
      </c>
      <c r="D1272" s="333">
        <v>1</v>
      </c>
      <c r="E1272" s="62"/>
      <c r="F1272" s="408">
        <v>1</v>
      </c>
      <c r="G1272" s="324"/>
      <c r="H1272" s="324"/>
      <c r="I1272" s="379"/>
      <c r="J1272" s="379"/>
      <c r="K1272" s="455"/>
      <c r="L1272" s="455"/>
      <c r="M1272" s="455"/>
      <c r="N1272" s="455"/>
      <c r="O1272" s="455"/>
      <c r="P1272" s="455"/>
      <c r="Q1272" s="455"/>
      <c r="R1272" s="455"/>
      <c r="S1272" s="324"/>
    </row>
    <row r="1273" spans="1:19">
      <c r="A1273" s="18"/>
      <c r="B1273" s="19" t="s">
        <v>250</v>
      </c>
      <c r="C1273" s="327" t="s">
        <v>8</v>
      </c>
      <c r="D1273" s="333">
        <v>3</v>
      </c>
      <c r="E1273" s="62"/>
      <c r="F1273" s="408">
        <v>3</v>
      </c>
      <c r="G1273" s="324"/>
      <c r="H1273" s="324"/>
      <c r="I1273" s="379"/>
      <c r="J1273" s="379"/>
      <c r="K1273" s="455"/>
      <c r="L1273" s="455"/>
      <c r="M1273" s="455"/>
      <c r="N1273" s="455"/>
      <c r="O1273" s="455"/>
      <c r="P1273" s="455"/>
      <c r="Q1273" s="455"/>
      <c r="R1273" s="455"/>
      <c r="S1273" s="324"/>
    </row>
    <row r="1274" spans="1:19">
      <c r="A1274" s="18"/>
      <c r="B1274" s="19" t="s">
        <v>24</v>
      </c>
      <c r="C1274" s="327" t="s">
        <v>8</v>
      </c>
      <c r="D1274" s="333">
        <v>3</v>
      </c>
      <c r="E1274" s="62"/>
      <c r="F1274" s="408">
        <v>3</v>
      </c>
      <c r="G1274" s="324"/>
      <c r="H1274" s="324"/>
      <c r="I1274" s="379"/>
      <c r="J1274" s="379"/>
      <c r="K1274" s="455"/>
      <c r="L1274" s="455"/>
      <c r="M1274" s="455"/>
      <c r="N1274" s="455"/>
      <c r="O1274" s="455"/>
      <c r="P1274" s="455"/>
      <c r="Q1274" s="455"/>
      <c r="R1274" s="455"/>
      <c r="S1274" s="324"/>
    </row>
    <row r="1275" spans="1:19">
      <c r="A1275" s="18"/>
      <c r="B1275" s="19" t="s">
        <v>163</v>
      </c>
      <c r="C1275" s="327" t="s">
        <v>8</v>
      </c>
      <c r="D1275" s="333">
        <v>3</v>
      </c>
      <c r="E1275" s="68"/>
      <c r="F1275" s="415">
        <v>3</v>
      </c>
      <c r="G1275" s="40"/>
      <c r="H1275" s="40"/>
      <c r="I1275" s="40"/>
      <c r="J1275" s="40"/>
      <c r="K1275" s="461"/>
      <c r="L1275" s="461"/>
      <c r="M1275" s="461"/>
      <c r="N1275" s="461"/>
      <c r="O1275" s="461"/>
      <c r="P1275" s="461"/>
      <c r="Q1275" s="461"/>
      <c r="R1275" s="461"/>
      <c r="S1275" s="40"/>
    </row>
    <row r="1276" spans="1:19">
      <c r="A1276" s="18"/>
      <c r="B1276" s="19" t="s">
        <v>164</v>
      </c>
      <c r="C1276" s="327"/>
      <c r="D1276" s="333"/>
      <c r="E1276" s="68"/>
      <c r="F1276" s="415"/>
      <c r="G1276" s="40"/>
      <c r="H1276" s="40"/>
      <c r="I1276" s="40"/>
      <c r="J1276" s="40"/>
      <c r="K1276" s="461"/>
      <c r="L1276" s="461"/>
      <c r="M1276" s="461"/>
      <c r="N1276" s="461"/>
      <c r="O1276" s="461"/>
      <c r="P1276" s="461"/>
      <c r="Q1276" s="461"/>
      <c r="R1276" s="461"/>
      <c r="S1276" s="40"/>
    </row>
    <row r="1277" spans="1:19">
      <c r="A1277" s="18"/>
      <c r="B1277" s="19" t="s">
        <v>251</v>
      </c>
      <c r="C1277" s="327" t="s">
        <v>8</v>
      </c>
      <c r="D1277" s="333">
        <v>1</v>
      </c>
      <c r="E1277" s="68"/>
      <c r="F1277" s="415">
        <v>1</v>
      </c>
      <c r="G1277" s="40"/>
      <c r="H1277" s="40"/>
      <c r="I1277" s="40"/>
      <c r="J1277" s="40"/>
      <c r="K1277" s="461"/>
      <c r="L1277" s="461"/>
      <c r="M1277" s="461"/>
      <c r="N1277" s="461"/>
      <c r="O1277" s="461"/>
      <c r="P1277" s="461"/>
      <c r="Q1277" s="461"/>
      <c r="R1277" s="461"/>
      <c r="S1277" s="40"/>
    </row>
    <row r="1278" spans="1:19">
      <c r="A1278" s="18"/>
      <c r="B1278" s="19" t="s">
        <v>209</v>
      </c>
      <c r="C1278" s="327" t="s">
        <v>8</v>
      </c>
      <c r="D1278" s="333">
        <v>1</v>
      </c>
      <c r="E1278" s="68"/>
      <c r="F1278" s="415">
        <v>1</v>
      </c>
      <c r="G1278" s="40"/>
      <c r="H1278" s="40"/>
      <c r="I1278" s="40"/>
      <c r="J1278" s="40"/>
      <c r="K1278" s="461"/>
      <c r="L1278" s="461"/>
      <c r="M1278" s="461"/>
      <c r="N1278" s="461"/>
      <c r="O1278" s="461"/>
      <c r="P1278" s="461"/>
      <c r="Q1278" s="461"/>
      <c r="R1278" s="461"/>
      <c r="S1278" s="40"/>
    </row>
    <row r="1279" spans="1:19">
      <c r="A1279" s="18"/>
      <c r="B1279" s="19" t="s">
        <v>168</v>
      </c>
      <c r="C1279" s="327" t="s">
        <v>8</v>
      </c>
      <c r="D1279" s="333">
        <v>1</v>
      </c>
      <c r="E1279" s="68"/>
      <c r="F1279" s="415">
        <v>1</v>
      </c>
      <c r="G1279" s="40"/>
      <c r="H1279" s="40"/>
      <c r="I1279" s="40"/>
      <c r="J1279" s="40"/>
      <c r="K1279" s="461"/>
      <c r="L1279" s="461"/>
      <c r="M1279" s="461"/>
      <c r="N1279" s="461"/>
      <c r="O1279" s="461"/>
      <c r="P1279" s="461"/>
      <c r="Q1279" s="461"/>
      <c r="R1279" s="461"/>
      <c r="S1279" s="40"/>
    </row>
    <row r="1280" spans="1:19">
      <c r="A1280" s="18"/>
      <c r="B1280" s="19" t="s">
        <v>210</v>
      </c>
      <c r="C1280" s="327" t="s">
        <v>17</v>
      </c>
      <c r="D1280" s="333">
        <v>1</v>
      </c>
      <c r="E1280" s="66"/>
      <c r="F1280" s="413">
        <v>1</v>
      </c>
      <c r="G1280" s="39"/>
      <c r="H1280" s="39"/>
      <c r="I1280" s="39"/>
      <c r="J1280" s="39"/>
      <c r="K1280" s="461"/>
      <c r="L1280" s="461"/>
      <c r="M1280" s="461"/>
      <c r="N1280" s="459"/>
      <c r="O1280" s="459"/>
      <c r="P1280" s="459"/>
      <c r="Q1280" s="461"/>
      <c r="R1280" s="461"/>
      <c r="S1280" s="39"/>
    </row>
    <row r="1281" spans="1:19">
      <c r="A1281" s="18"/>
      <c r="B1281" s="19" t="s">
        <v>197</v>
      </c>
      <c r="C1281" s="327" t="s">
        <v>8</v>
      </c>
      <c r="D1281" s="333">
        <v>2</v>
      </c>
      <c r="E1281" s="68"/>
      <c r="F1281" s="415">
        <v>2</v>
      </c>
      <c r="G1281" s="40"/>
      <c r="H1281" s="40"/>
      <c r="I1281" s="40"/>
      <c r="J1281" s="40"/>
      <c r="K1281" s="461"/>
      <c r="L1281" s="461"/>
      <c r="M1281" s="461"/>
      <c r="N1281" s="461"/>
      <c r="O1281" s="461"/>
      <c r="P1281" s="461"/>
      <c r="Q1281" s="461"/>
      <c r="R1281" s="461"/>
      <c r="S1281" s="40"/>
    </row>
    <row r="1282" spans="1:19">
      <c r="A1282" s="18"/>
      <c r="B1282" s="19" t="s">
        <v>206</v>
      </c>
      <c r="C1282" s="327" t="s">
        <v>8</v>
      </c>
      <c r="D1282" s="333">
        <v>1</v>
      </c>
      <c r="E1282" s="68"/>
      <c r="F1282" s="415">
        <v>1</v>
      </c>
      <c r="G1282" s="40"/>
      <c r="H1282" s="40"/>
      <c r="I1282" s="40"/>
      <c r="J1282" s="40"/>
      <c r="K1282" s="461"/>
      <c r="L1282" s="461"/>
      <c r="M1282" s="461"/>
      <c r="N1282" s="461"/>
      <c r="O1282" s="461"/>
      <c r="P1282" s="461"/>
      <c r="Q1282" s="461"/>
      <c r="R1282" s="461"/>
      <c r="S1282" s="40"/>
    </row>
    <row r="1283" spans="1:19">
      <c r="A1283" s="18"/>
      <c r="B1283" s="19" t="s">
        <v>211</v>
      </c>
      <c r="C1283" s="327" t="s">
        <v>8</v>
      </c>
      <c r="D1283" s="333">
        <v>1</v>
      </c>
      <c r="E1283" s="68"/>
      <c r="F1283" s="415">
        <v>1</v>
      </c>
      <c r="G1283" s="40"/>
      <c r="H1283" s="40"/>
      <c r="I1283" s="40"/>
      <c r="J1283" s="40"/>
      <c r="K1283" s="461"/>
      <c r="L1283" s="461"/>
      <c r="M1283" s="461"/>
      <c r="N1283" s="461"/>
      <c r="O1283" s="461"/>
      <c r="P1283" s="461"/>
      <c r="Q1283" s="461"/>
      <c r="R1283" s="461"/>
      <c r="S1283" s="40"/>
    </row>
    <row r="1284" spans="1:19">
      <c r="A1284" s="18"/>
      <c r="B1284" s="19" t="s">
        <v>198</v>
      </c>
      <c r="C1284" s="327" t="s">
        <v>8</v>
      </c>
      <c r="D1284" s="333">
        <v>1</v>
      </c>
      <c r="E1284" s="68"/>
      <c r="F1284" s="415">
        <v>1</v>
      </c>
      <c r="G1284" s="40"/>
      <c r="H1284" s="40"/>
      <c r="I1284" s="40"/>
      <c r="J1284" s="40"/>
      <c r="K1284" s="461"/>
      <c r="L1284" s="461"/>
      <c r="M1284" s="461"/>
      <c r="N1284" s="461"/>
      <c r="O1284" s="461"/>
      <c r="P1284" s="461"/>
      <c r="Q1284" s="461"/>
      <c r="R1284" s="461"/>
      <c r="S1284" s="40"/>
    </row>
    <row r="1285" spans="1:19">
      <c r="A1285" s="18"/>
      <c r="B1285" s="19" t="s">
        <v>185</v>
      </c>
      <c r="C1285" s="327" t="s">
        <v>8</v>
      </c>
      <c r="D1285" s="333">
        <v>1</v>
      </c>
      <c r="E1285" s="69"/>
      <c r="F1285" s="416">
        <v>1</v>
      </c>
      <c r="G1285" s="41"/>
      <c r="H1285" s="41"/>
      <c r="I1285" s="41"/>
      <c r="J1285" s="41"/>
      <c r="K1285" s="922"/>
      <c r="L1285" s="922"/>
      <c r="M1285" s="922"/>
      <c r="N1285" s="462"/>
      <c r="O1285" s="462"/>
      <c r="P1285" s="462"/>
      <c r="Q1285" s="922"/>
      <c r="R1285" s="922"/>
      <c r="S1285" s="41"/>
    </row>
    <row r="1286" spans="1:19">
      <c r="A1286" s="18"/>
      <c r="B1286" s="19" t="s">
        <v>212</v>
      </c>
      <c r="C1286" s="327" t="s">
        <v>8</v>
      </c>
      <c r="D1286" s="333">
        <v>1</v>
      </c>
      <c r="E1286" s="66"/>
      <c r="F1286" s="413">
        <v>1</v>
      </c>
      <c r="G1286" s="39"/>
      <c r="H1286" s="39"/>
      <c r="I1286" s="39"/>
      <c r="J1286" s="39"/>
      <c r="K1286" s="461"/>
      <c r="L1286" s="461"/>
      <c r="M1286" s="461"/>
      <c r="N1286" s="459"/>
      <c r="O1286" s="459"/>
      <c r="P1286" s="459"/>
      <c r="Q1286" s="461"/>
      <c r="R1286" s="461"/>
      <c r="S1286" s="39"/>
    </row>
    <row r="1287" spans="1:19">
      <c r="A1287" s="18"/>
      <c r="B1287" s="19" t="s">
        <v>186</v>
      </c>
      <c r="C1287" s="327" t="s">
        <v>8</v>
      </c>
      <c r="D1287" s="333">
        <v>2</v>
      </c>
      <c r="E1287" s="62"/>
      <c r="F1287" s="408">
        <v>2</v>
      </c>
      <c r="G1287" s="324"/>
      <c r="H1287" s="324"/>
      <c r="I1287" s="379"/>
      <c r="J1287" s="379"/>
      <c r="K1287" s="455"/>
      <c r="L1287" s="455"/>
      <c r="M1287" s="455"/>
      <c r="N1287" s="455"/>
      <c r="O1287" s="455"/>
      <c r="P1287" s="455"/>
      <c r="Q1287" s="455"/>
      <c r="R1287" s="455"/>
      <c r="S1287" s="324"/>
    </row>
    <row r="1288" spans="1:19">
      <c r="A1288" s="18"/>
      <c r="B1288" s="19" t="s">
        <v>171</v>
      </c>
      <c r="C1288" s="327" t="s">
        <v>8</v>
      </c>
      <c r="D1288" s="333">
        <v>1</v>
      </c>
      <c r="E1288" s="67"/>
      <c r="F1288" s="414">
        <v>1</v>
      </c>
      <c r="G1288" s="12"/>
      <c r="H1288" s="12"/>
      <c r="I1288" s="12"/>
      <c r="J1288" s="12"/>
      <c r="K1288" s="455"/>
      <c r="L1288" s="455"/>
      <c r="M1288" s="455"/>
      <c r="N1288" s="460"/>
      <c r="O1288" s="460"/>
      <c r="P1288" s="460"/>
      <c r="Q1288" s="455"/>
      <c r="R1288" s="455"/>
      <c r="S1288" s="12"/>
    </row>
    <row r="1289" spans="1:19">
      <c r="A1289" s="18"/>
      <c r="B1289" s="19" t="s">
        <v>187</v>
      </c>
      <c r="C1289" s="327" t="s">
        <v>78</v>
      </c>
      <c r="D1289" s="333">
        <v>1</v>
      </c>
      <c r="E1289" s="62"/>
      <c r="F1289" s="408">
        <v>1</v>
      </c>
      <c r="G1289" s="324"/>
      <c r="H1289" s="324"/>
      <c r="I1289" s="379"/>
      <c r="J1289" s="379"/>
      <c r="K1289" s="455"/>
      <c r="L1289" s="455"/>
      <c r="M1289" s="455"/>
      <c r="N1289" s="455"/>
      <c r="O1289" s="455"/>
      <c r="P1289" s="455"/>
      <c r="Q1289" s="455"/>
      <c r="R1289" s="455"/>
      <c r="S1289" s="324"/>
    </row>
    <row r="1290" spans="1:19">
      <c r="A1290" s="18"/>
      <c r="B1290" s="19" t="s">
        <v>360</v>
      </c>
      <c r="C1290" s="327" t="s">
        <v>17</v>
      </c>
      <c r="D1290" s="333">
        <v>1</v>
      </c>
      <c r="E1290" s="62"/>
      <c r="F1290" s="408">
        <v>1</v>
      </c>
      <c r="G1290" s="324"/>
      <c r="H1290" s="324"/>
      <c r="I1290" s="379"/>
      <c r="J1290" s="379"/>
      <c r="K1290" s="455"/>
      <c r="L1290" s="455"/>
      <c r="M1290" s="455"/>
      <c r="N1290" s="455"/>
      <c r="O1290" s="455"/>
      <c r="P1290" s="455"/>
      <c r="Q1290" s="455"/>
      <c r="R1290" s="455"/>
      <c r="S1290" s="324"/>
    </row>
    <row r="1291" spans="1:19">
      <c r="A1291" s="18"/>
      <c r="B1291" s="19" t="s">
        <v>254</v>
      </c>
      <c r="C1291" s="327" t="s">
        <v>8</v>
      </c>
      <c r="D1291" s="333">
        <v>2</v>
      </c>
      <c r="E1291" s="62"/>
      <c r="F1291" s="408">
        <v>2</v>
      </c>
      <c r="G1291" s="324"/>
      <c r="H1291" s="324"/>
      <c r="I1291" s="379"/>
      <c r="J1291" s="379"/>
      <c r="K1291" s="455"/>
      <c r="L1291" s="455"/>
      <c r="M1291" s="455"/>
      <c r="N1291" s="455"/>
      <c r="O1291" s="455"/>
      <c r="P1291" s="455"/>
      <c r="Q1291" s="455"/>
      <c r="R1291" s="455"/>
      <c r="S1291" s="324"/>
    </row>
    <row r="1292" spans="1:19">
      <c r="A1292" s="18"/>
      <c r="B1292" s="19" t="s">
        <v>255</v>
      </c>
      <c r="C1292" s="327" t="s">
        <v>8</v>
      </c>
      <c r="D1292" s="333">
        <v>1</v>
      </c>
      <c r="E1292" s="62"/>
      <c r="F1292" s="408">
        <v>1</v>
      </c>
      <c r="G1292" s="324"/>
      <c r="H1292" s="324"/>
      <c r="I1292" s="379"/>
      <c r="J1292" s="379"/>
      <c r="K1292" s="455"/>
      <c r="L1292" s="455"/>
      <c r="M1292" s="455"/>
      <c r="N1292" s="455"/>
      <c r="O1292" s="455"/>
      <c r="P1292" s="455"/>
      <c r="Q1292" s="455"/>
      <c r="R1292" s="455"/>
      <c r="S1292" s="324"/>
    </row>
    <row r="1293" spans="1:19">
      <c r="A1293" s="18"/>
      <c r="B1293" s="19" t="s">
        <v>183</v>
      </c>
      <c r="C1293" s="327" t="s">
        <v>8</v>
      </c>
      <c r="D1293" s="333">
        <v>5</v>
      </c>
      <c r="E1293" s="62"/>
      <c r="F1293" s="408">
        <v>5</v>
      </c>
      <c r="G1293" s="324"/>
      <c r="H1293" s="324"/>
      <c r="I1293" s="379"/>
      <c r="J1293" s="379"/>
      <c r="K1293" s="455"/>
      <c r="L1293" s="455"/>
      <c r="M1293" s="455"/>
      <c r="N1293" s="455"/>
      <c r="O1293" s="455"/>
      <c r="P1293" s="455"/>
      <c r="Q1293" s="455"/>
      <c r="R1293" s="455"/>
      <c r="S1293" s="324"/>
    </row>
    <row r="1294" spans="1:19">
      <c r="A1294" s="18"/>
      <c r="B1294" s="19" t="s">
        <v>211</v>
      </c>
      <c r="C1294" s="327" t="s">
        <v>8</v>
      </c>
      <c r="D1294" s="333">
        <v>1</v>
      </c>
      <c r="E1294" s="68"/>
      <c r="F1294" s="415">
        <v>1</v>
      </c>
      <c r="G1294" s="40"/>
      <c r="H1294" s="40"/>
      <c r="I1294" s="40"/>
      <c r="J1294" s="40"/>
      <c r="K1294" s="461"/>
      <c r="L1294" s="461"/>
      <c r="M1294" s="461"/>
      <c r="N1294" s="461"/>
      <c r="O1294" s="461"/>
      <c r="P1294" s="461"/>
      <c r="Q1294" s="461"/>
      <c r="R1294" s="461"/>
      <c r="S1294" s="40"/>
    </row>
    <row r="1295" spans="1:19">
      <c r="A1295" s="18"/>
      <c r="B1295" s="19" t="s">
        <v>361</v>
      </c>
      <c r="C1295" s="327" t="s">
        <v>8</v>
      </c>
      <c r="D1295" s="333">
        <v>1</v>
      </c>
      <c r="E1295" s="68"/>
      <c r="F1295" s="415">
        <v>1</v>
      </c>
      <c r="G1295" s="40"/>
      <c r="H1295" s="40"/>
      <c r="I1295" s="40"/>
      <c r="J1295" s="40"/>
      <c r="K1295" s="461"/>
      <c r="L1295" s="461"/>
      <c r="M1295" s="461"/>
      <c r="N1295" s="461"/>
      <c r="O1295" s="461"/>
      <c r="P1295" s="461"/>
      <c r="Q1295" s="461"/>
      <c r="R1295" s="461"/>
      <c r="S1295" s="40"/>
    </row>
    <row r="1296" spans="1:19">
      <c r="A1296" s="18"/>
      <c r="B1296" s="19" t="s">
        <v>185</v>
      </c>
      <c r="C1296" s="327" t="s">
        <v>8</v>
      </c>
      <c r="D1296" s="333">
        <v>1</v>
      </c>
      <c r="E1296" s="68"/>
      <c r="F1296" s="415">
        <v>1</v>
      </c>
      <c r="G1296" s="40"/>
      <c r="H1296" s="40"/>
      <c r="I1296" s="40"/>
      <c r="J1296" s="40"/>
      <c r="K1296" s="461"/>
      <c r="L1296" s="461"/>
      <c r="M1296" s="461"/>
      <c r="N1296" s="461"/>
      <c r="O1296" s="461"/>
      <c r="P1296" s="461"/>
      <c r="Q1296" s="461"/>
      <c r="R1296" s="461"/>
      <c r="S1296" s="40"/>
    </row>
    <row r="1297" spans="1:19">
      <c r="A1297" s="18"/>
      <c r="B1297" s="19" t="s">
        <v>212</v>
      </c>
      <c r="C1297" s="327" t="s">
        <v>8</v>
      </c>
      <c r="D1297" s="333">
        <v>1</v>
      </c>
      <c r="E1297" s="68"/>
      <c r="F1297" s="415">
        <v>1</v>
      </c>
      <c r="G1297" s="40"/>
      <c r="H1297" s="40"/>
      <c r="I1297" s="40"/>
      <c r="J1297" s="40"/>
      <c r="K1297" s="461"/>
      <c r="L1297" s="461"/>
      <c r="M1297" s="461"/>
      <c r="N1297" s="461"/>
      <c r="O1297" s="461"/>
      <c r="P1297" s="461"/>
      <c r="Q1297" s="461"/>
      <c r="R1297" s="461"/>
      <c r="S1297" s="40"/>
    </row>
    <row r="1298" spans="1:19">
      <c r="A1298" s="18"/>
      <c r="B1298" s="19" t="s">
        <v>186</v>
      </c>
      <c r="C1298" s="327" t="s">
        <v>8</v>
      </c>
      <c r="D1298" s="333">
        <v>2</v>
      </c>
      <c r="E1298" s="68"/>
      <c r="F1298" s="415">
        <v>2</v>
      </c>
      <c r="G1298" s="40"/>
      <c r="H1298" s="40"/>
      <c r="I1298" s="40"/>
      <c r="J1298" s="40"/>
      <c r="K1298" s="461"/>
      <c r="L1298" s="461"/>
      <c r="M1298" s="461"/>
      <c r="N1298" s="461"/>
      <c r="O1298" s="461"/>
      <c r="P1298" s="461"/>
      <c r="Q1298" s="461"/>
      <c r="R1298" s="461"/>
      <c r="S1298" s="40"/>
    </row>
    <row r="1299" spans="1:19">
      <c r="A1299" s="18"/>
      <c r="B1299" s="19" t="s">
        <v>171</v>
      </c>
      <c r="C1299" s="327" t="s">
        <v>8</v>
      </c>
      <c r="D1299" s="333">
        <v>1</v>
      </c>
      <c r="E1299" s="68"/>
      <c r="F1299" s="415">
        <v>1</v>
      </c>
      <c r="G1299" s="40"/>
      <c r="H1299" s="40"/>
      <c r="I1299" s="40"/>
      <c r="J1299" s="40"/>
      <c r="K1299" s="461"/>
      <c r="L1299" s="461"/>
      <c r="M1299" s="461"/>
      <c r="N1299" s="461"/>
      <c r="O1299" s="461"/>
      <c r="P1299" s="461"/>
      <c r="Q1299" s="461"/>
      <c r="R1299" s="461"/>
      <c r="S1299" s="40"/>
    </row>
    <row r="1300" spans="1:19">
      <c r="A1300" s="18"/>
      <c r="B1300" s="19" t="s">
        <v>187</v>
      </c>
      <c r="C1300" s="327" t="s">
        <v>78</v>
      </c>
      <c r="D1300" s="333">
        <v>1</v>
      </c>
      <c r="E1300" s="68"/>
      <c r="F1300" s="415">
        <v>1</v>
      </c>
      <c r="G1300" s="40"/>
      <c r="H1300" s="40"/>
      <c r="I1300" s="40"/>
      <c r="J1300" s="40"/>
      <c r="K1300" s="461"/>
      <c r="L1300" s="461"/>
      <c r="M1300" s="461"/>
      <c r="N1300" s="461"/>
      <c r="O1300" s="461"/>
      <c r="P1300" s="461"/>
      <c r="Q1300" s="461"/>
      <c r="R1300" s="461"/>
      <c r="S1300" s="40"/>
    </row>
    <row r="1301" spans="1:19">
      <c r="A1301" s="18"/>
      <c r="B1301" s="19" t="s">
        <v>173</v>
      </c>
      <c r="C1301" s="327" t="s">
        <v>8</v>
      </c>
      <c r="D1301" s="333">
        <v>1</v>
      </c>
      <c r="E1301" s="68"/>
      <c r="F1301" s="415">
        <v>1</v>
      </c>
      <c r="G1301" s="40"/>
      <c r="H1301" s="40"/>
      <c r="I1301" s="40"/>
      <c r="J1301" s="40"/>
      <c r="K1301" s="461"/>
      <c r="L1301" s="461"/>
      <c r="M1301" s="461"/>
      <c r="N1301" s="461"/>
      <c r="O1301" s="461"/>
      <c r="P1301" s="461"/>
      <c r="Q1301" s="461"/>
      <c r="R1301" s="461"/>
      <c r="S1301" s="40"/>
    </row>
    <row r="1302" spans="1:19" ht="30">
      <c r="A1302" s="18"/>
      <c r="B1302" s="19" t="s">
        <v>199</v>
      </c>
      <c r="C1302" s="327" t="s">
        <v>17</v>
      </c>
      <c r="D1302" s="333">
        <v>1</v>
      </c>
      <c r="E1302" s="68"/>
      <c r="F1302" s="415">
        <v>1</v>
      </c>
      <c r="G1302" s="40"/>
      <c r="H1302" s="40"/>
      <c r="I1302" s="40"/>
      <c r="J1302" s="40"/>
      <c r="K1302" s="461"/>
      <c r="L1302" s="461"/>
      <c r="M1302" s="461"/>
      <c r="N1302" s="461"/>
      <c r="O1302" s="461"/>
      <c r="P1302" s="461"/>
      <c r="Q1302" s="461"/>
      <c r="R1302" s="461"/>
      <c r="S1302" s="40"/>
    </row>
    <row r="1303" spans="1:19" ht="45">
      <c r="A1303" s="18"/>
      <c r="B1303" s="19" t="s">
        <v>176</v>
      </c>
      <c r="C1303" s="327" t="s">
        <v>78</v>
      </c>
      <c r="D1303" s="333">
        <v>1</v>
      </c>
      <c r="E1303" s="68"/>
      <c r="F1303" s="415">
        <v>1</v>
      </c>
      <c r="G1303" s="40"/>
      <c r="H1303" s="40"/>
      <c r="I1303" s="40"/>
      <c r="J1303" s="40"/>
      <c r="K1303" s="461"/>
      <c r="L1303" s="461"/>
      <c r="M1303" s="461"/>
      <c r="N1303" s="461"/>
      <c r="O1303" s="461"/>
      <c r="P1303" s="461"/>
      <c r="Q1303" s="461"/>
      <c r="R1303" s="461"/>
      <c r="S1303" s="40"/>
    </row>
    <row r="1304" spans="1:19" ht="28.5" customHeight="1">
      <c r="A1304" s="18">
        <v>43</v>
      </c>
      <c r="B1304" s="19" t="s">
        <v>362</v>
      </c>
      <c r="C1304" s="327" t="s">
        <v>7</v>
      </c>
      <c r="D1304" s="333">
        <v>1</v>
      </c>
      <c r="E1304" s="68"/>
      <c r="F1304" s="415">
        <v>1</v>
      </c>
      <c r="G1304" s="40"/>
      <c r="H1304" s="40"/>
      <c r="I1304" s="18" t="s">
        <v>2332</v>
      </c>
      <c r="J1304" s="83" t="s">
        <v>2333</v>
      </c>
      <c r="K1304" s="461">
        <v>24113820</v>
      </c>
      <c r="L1304" s="461">
        <v>532810</v>
      </c>
      <c r="M1304" s="461">
        <v>3238700</v>
      </c>
      <c r="N1304" s="480">
        <f>ROUND((K1304+L1304+M1304)*10%,-1)</f>
        <v>2788530</v>
      </c>
      <c r="O1304" s="480">
        <f>ROUND((K1304+L1304+M1304+N1304)*7%,-1)</f>
        <v>2147170</v>
      </c>
      <c r="P1304" s="481">
        <f>K1304+L1304+M1304+N1304+O1304</f>
        <v>32821030</v>
      </c>
      <c r="Q1304" s="439">
        <f>P1304*D1304</f>
        <v>32821030</v>
      </c>
      <c r="R1304" s="439">
        <f>P1304*F1304</f>
        <v>32821030</v>
      </c>
      <c r="S1304" s="40"/>
    </row>
    <row r="1305" spans="1:19" ht="45">
      <c r="A1305" s="18"/>
      <c r="B1305" s="19" t="s">
        <v>160</v>
      </c>
      <c r="C1305" s="327" t="s">
        <v>8</v>
      </c>
      <c r="D1305" s="333">
        <v>1</v>
      </c>
      <c r="E1305" s="68"/>
      <c r="F1305" s="415">
        <v>1</v>
      </c>
      <c r="G1305" s="40"/>
      <c r="H1305" s="40"/>
      <c r="I1305" s="40"/>
      <c r="J1305" s="40"/>
      <c r="K1305" s="461"/>
      <c r="L1305" s="461"/>
      <c r="M1305" s="461"/>
      <c r="N1305" s="461"/>
      <c r="O1305" s="461"/>
      <c r="P1305" s="461"/>
      <c r="Q1305" s="461"/>
      <c r="R1305" s="461"/>
      <c r="S1305" s="40"/>
    </row>
    <row r="1306" spans="1:19">
      <c r="A1306" s="18"/>
      <c r="B1306" s="19" t="s">
        <v>161</v>
      </c>
      <c r="C1306" s="327"/>
      <c r="D1306" s="333"/>
      <c r="E1306" s="68"/>
      <c r="F1306" s="415"/>
      <c r="G1306" s="40"/>
      <c r="H1306" s="40"/>
      <c r="I1306" s="40"/>
      <c r="J1306" s="40"/>
      <c r="K1306" s="461"/>
      <c r="L1306" s="461"/>
      <c r="M1306" s="461"/>
      <c r="N1306" s="461"/>
      <c r="O1306" s="461"/>
      <c r="P1306" s="461"/>
      <c r="Q1306" s="461"/>
      <c r="R1306" s="461"/>
      <c r="S1306" s="40"/>
    </row>
    <row r="1307" spans="1:19">
      <c r="A1307" s="18"/>
      <c r="B1307" s="19" t="s">
        <v>284</v>
      </c>
      <c r="C1307" s="327" t="s">
        <v>8</v>
      </c>
      <c r="D1307" s="333">
        <v>1</v>
      </c>
      <c r="E1307" s="68"/>
      <c r="F1307" s="415">
        <v>1</v>
      </c>
      <c r="G1307" s="40"/>
      <c r="H1307" s="40"/>
      <c r="I1307" s="40"/>
      <c r="J1307" s="40"/>
      <c r="K1307" s="461"/>
      <c r="L1307" s="461"/>
      <c r="M1307" s="461"/>
      <c r="N1307" s="461"/>
      <c r="O1307" s="461"/>
      <c r="P1307" s="461"/>
      <c r="Q1307" s="461"/>
      <c r="R1307" s="461"/>
      <c r="S1307" s="40"/>
    </row>
    <row r="1308" spans="1:19">
      <c r="A1308" s="18"/>
      <c r="B1308" s="19" t="s">
        <v>363</v>
      </c>
      <c r="C1308" s="327" t="s">
        <v>20</v>
      </c>
      <c r="D1308" s="333">
        <v>3</v>
      </c>
      <c r="E1308" s="68"/>
      <c r="F1308" s="415">
        <v>3</v>
      </c>
      <c r="G1308" s="40"/>
      <c r="H1308" s="40"/>
      <c r="I1308" s="40"/>
      <c r="J1308" s="40"/>
      <c r="K1308" s="461"/>
      <c r="L1308" s="461"/>
      <c r="M1308" s="461"/>
      <c r="N1308" s="461"/>
      <c r="O1308" s="461"/>
      <c r="P1308" s="461"/>
      <c r="Q1308" s="461"/>
      <c r="R1308" s="461"/>
      <c r="S1308" s="40"/>
    </row>
    <row r="1309" spans="1:19">
      <c r="A1309" s="18"/>
      <c r="B1309" s="19" t="s">
        <v>21</v>
      </c>
      <c r="C1309" s="327" t="s">
        <v>8</v>
      </c>
      <c r="D1309" s="333">
        <v>1</v>
      </c>
      <c r="E1309" s="68"/>
      <c r="F1309" s="415">
        <v>1</v>
      </c>
      <c r="G1309" s="40"/>
      <c r="H1309" s="40"/>
      <c r="I1309" s="40"/>
      <c r="J1309" s="40"/>
      <c r="K1309" s="461"/>
      <c r="L1309" s="461"/>
      <c r="M1309" s="461"/>
      <c r="N1309" s="461"/>
      <c r="O1309" s="461"/>
      <c r="P1309" s="461"/>
      <c r="Q1309" s="461"/>
      <c r="R1309" s="461"/>
      <c r="S1309" s="40"/>
    </row>
    <row r="1310" spans="1:19">
      <c r="A1310" s="18"/>
      <c r="B1310" s="19" t="s">
        <v>22</v>
      </c>
      <c r="C1310" s="327" t="s">
        <v>8</v>
      </c>
      <c r="D1310" s="333">
        <v>1</v>
      </c>
      <c r="E1310" s="68"/>
      <c r="F1310" s="415">
        <v>1</v>
      </c>
      <c r="G1310" s="40"/>
      <c r="H1310" s="40"/>
      <c r="I1310" s="40"/>
      <c r="J1310" s="40"/>
      <c r="K1310" s="461"/>
      <c r="L1310" s="461"/>
      <c r="M1310" s="461"/>
      <c r="N1310" s="461"/>
      <c r="O1310" s="461"/>
      <c r="P1310" s="461"/>
      <c r="Q1310" s="461"/>
      <c r="R1310" s="461"/>
      <c r="S1310" s="40"/>
    </row>
    <row r="1311" spans="1:19">
      <c r="A1311" s="18"/>
      <c r="B1311" s="19" t="s">
        <v>364</v>
      </c>
      <c r="C1311" s="327" t="s">
        <v>8</v>
      </c>
      <c r="D1311" s="333">
        <v>3</v>
      </c>
      <c r="E1311" s="68"/>
      <c r="F1311" s="415">
        <v>3</v>
      </c>
      <c r="G1311" s="40"/>
      <c r="H1311" s="40"/>
      <c r="I1311" s="40"/>
      <c r="J1311" s="40"/>
      <c r="K1311" s="461"/>
      <c r="L1311" s="461"/>
      <c r="M1311" s="461"/>
      <c r="N1311" s="461"/>
      <c r="O1311" s="461"/>
      <c r="P1311" s="461"/>
      <c r="Q1311" s="461"/>
      <c r="R1311" s="461"/>
      <c r="S1311" s="40"/>
    </row>
    <row r="1312" spans="1:19">
      <c r="A1312" s="18"/>
      <c r="B1312" s="19" t="s">
        <v>24</v>
      </c>
      <c r="C1312" s="327" t="s">
        <v>8</v>
      </c>
      <c r="D1312" s="333">
        <v>3</v>
      </c>
      <c r="E1312" s="68"/>
      <c r="F1312" s="415">
        <v>3</v>
      </c>
      <c r="G1312" s="40"/>
      <c r="H1312" s="40"/>
      <c r="I1312" s="40"/>
      <c r="J1312" s="40"/>
      <c r="K1312" s="461"/>
      <c r="L1312" s="461"/>
      <c r="M1312" s="461"/>
      <c r="N1312" s="461"/>
      <c r="O1312" s="461"/>
      <c r="P1312" s="461"/>
      <c r="Q1312" s="461"/>
      <c r="R1312" s="461"/>
      <c r="S1312" s="40"/>
    </row>
    <row r="1313" spans="1:19">
      <c r="A1313" s="18"/>
      <c r="B1313" s="19" t="s">
        <v>163</v>
      </c>
      <c r="C1313" s="327" t="s">
        <v>8</v>
      </c>
      <c r="D1313" s="333">
        <v>3</v>
      </c>
      <c r="E1313" s="68"/>
      <c r="F1313" s="415">
        <v>3</v>
      </c>
      <c r="G1313" s="40"/>
      <c r="H1313" s="40"/>
      <c r="I1313" s="40"/>
      <c r="J1313" s="40"/>
      <c r="K1313" s="461"/>
      <c r="L1313" s="461"/>
      <c r="M1313" s="461"/>
      <c r="N1313" s="461"/>
      <c r="O1313" s="461"/>
      <c r="P1313" s="461"/>
      <c r="Q1313" s="461"/>
      <c r="R1313" s="461"/>
      <c r="S1313" s="40"/>
    </row>
    <row r="1314" spans="1:19">
      <c r="A1314" s="18"/>
      <c r="B1314" s="19" t="s">
        <v>164</v>
      </c>
      <c r="C1314" s="327"/>
      <c r="D1314" s="333"/>
      <c r="E1314" s="68"/>
      <c r="F1314" s="415"/>
      <c r="G1314" s="40"/>
      <c r="H1314" s="40"/>
      <c r="I1314" s="40"/>
      <c r="J1314" s="40"/>
      <c r="K1314" s="461"/>
      <c r="L1314" s="461"/>
      <c r="M1314" s="461"/>
      <c r="N1314" s="461"/>
      <c r="O1314" s="461"/>
      <c r="P1314" s="461"/>
      <c r="Q1314" s="461"/>
      <c r="R1314" s="461"/>
      <c r="S1314" s="40"/>
    </row>
    <row r="1315" spans="1:19">
      <c r="A1315" s="18"/>
      <c r="B1315" s="19" t="s">
        <v>251</v>
      </c>
      <c r="C1315" s="327" t="s">
        <v>8</v>
      </c>
      <c r="D1315" s="333">
        <v>1</v>
      </c>
      <c r="E1315" s="68"/>
      <c r="F1315" s="415">
        <v>1</v>
      </c>
      <c r="G1315" s="40"/>
      <c r="H1315" s="40"/>
      <c r="I1315" s="40"/>
      <c r="J1315" s="40"/>
      <c r="K1315" s="461"/>
      <c r="L1315" s="461"/>
      <c r="M1315" s="461"/>
      <c r="N1315" s="461"/>
      <c r="O1315" s="461"/>
      <c r="P1315" s="461"/>
      <c r="Q1315" s="461"/>
      <c r="R1315" s="461"/>
      <c r="S1315" s="40"/>
    </row>
    <row r="1316" spans="1:19">
      <c r="A1316" s="18"/>
      <c r="B1316" s="19" t="s">
        <v>330</v>
      </c>
      <c r="C1316" s="327" t="s">
        <v>8</v>
      </c>
      <c r="D1316" s="333">
        <v>1</v>
      </c>
      <c r="E1316" s="68"/>
      <c r="F1316" s="415">
        <v>1</v>
      </c>
      <c r="G1316" s="40"/>
      <c r="H1316" s="40"/>
      <c r="I1316" s="40"/>
      <c r="J1316" s="40"/>
      <c r="K1316" s="461"/>
      <c r="L1316" s="461"/>
      <c r="M1316" s="461"/>
      <c r="N1316" s="461"/>
      <c r="O1316" s="461"/>
      <c r="P1316" s="461"/>
      <c r="Q1316" s="461"/>
      <c r="R1316" s="461"/>
      <c r="S1316" s="40"/>
    </row>
    <row r="1317" spans="1:19">
      <c r="A1317" s="18"/>
      <c r="B1317" s="19" t="s">
        <v>260</v>
      </c>
      <c r="C1317" s="327" t="s">
        <v>8</v>
      </c>
      <c r="D1317" s="333">
        <v>1</v>
      </c>
      <c r="E1317" s="68"/>
      <c r="F1317" s="415">
        <v>1</v>
      </c>
      <c r="G1317" s="40"/>
      <c r="H1317" s="40"/>
      <c r="I1317" s="40"/>
      <c r="J1317" s="40"/>
      <c r="K1317" s="461"/>
      <c r="L1317" s="461"/>
      <c r="M1317" s="461"/>
      <c r="N1317" s="461"/>
      <c r="O1317" s="461"/>
      <c r="P1317" s="461"/>
      <c r="Q1317" s="461"/>
      <c r="R1317" s="461"/>
      <c r="S1317" s="40"/>
    </row>
    <row r="1318" spans="1:19">
      <c r="A1318" s="18"/>
      <c r="B1318" s="19" t="s">
        <v>165</v>
      </c>
      <c r="C1318" s="327" t="s">
        <v>8</v>
      </c>
      <c r="D1318" s="333">
        <v>1</v>
      </c>
      <c r="E1318" s="68"/>
      <c r="F1318" s="415">
        <v>1</v>
      </c>
      <c r="G1318" s="40"/>
      <c r="H1318" s="40"/>
      <c r="I1318" s="40"/>
      <c r="J1318" s="40"/>
      <c r="K1318" s="461"/>
      <c r="L1318" s="461"/>
      <c r="M1318" s="461"/>
      <c r="N1318" s="461"/>
      <c r="O1318" s="461"/>
      <c r="P1318" s="461"/>
      <c r="Q1318" s="461"/>
      <c r="R1318" s="461"/>
      <c r="S1318" s="40"/>
    </row>
    <row r="1319" spans="1:19">
      <c r="A1319" s="18"/>
      <c r="B1319" s="19" t="s">
        <v>286</v>
      </c>
      <c r="C1319" s="327" t="s">
        <v>8</v>
      </c>
      <c r="D1319" s="333">
        <v>1</v>
      </c>
      <c r="E1319" s="68"/>
      <c r="F1319" s="415">
        <v>1</v>
      </c>
      <c r="G1319" s="40"/>
      <c r="H1319" s="40"/>
      <c r="I1319" s="40"/>
      <c r="J1319" s="40"/>
      <c r="K1319" s="461"/>
      <c r="L1319" s="461"/>
      <c r="M1319" s="461"/>
      <c r="N1319" s="461"/>
      <c r="O1319" s="461"/>
      <c r="P1319" s="461"/>
      <c r="Q1319" s="461"/>
      <c r="R1319" s="461"/>
      <c r="S1319" s="40"/>
    </row>
    <row r="1320" spans="1:19">
      <c r="A1320" s="18"/>
      <c r="B1320" s="19" t="s">
        <v>166</v>
      </c>
      <c r="C1320" s="327" t="s">
        <v>8</v>
      </c>
      <c r="D1320" s="333">
        <v>7</v>
      </c>
      <c r="E1320" s="68"/>
      <c r="F1320" s="415">
        <v>7</v>
      </c>
      <c r="G1320" s="40"/>
      <c r="H1320" s="40"/>
      <c r="I1320" s="40"/>
      <c r="J1320" s="40"/>
      <c r="K1320" s="461"/>
      <c r="L1320" s="461"/>
      <c r="M1320" s="461"/>
      <c r="N1320" s="461"/>
      <c r="O1320" s="461"/>
      <c r="P1320" s="461"/>
      <c r="Q1320" s="461"/>
      <c r="R1320" s="461"/>
      <c r="S1320" s="40"/>
    </row>
    <row r="1321" spans="1:19">
      <c r="A1321" s="18"/>
      <c r="B1321" s="19" t="s">
        <v>167</v>
      </c>
      <c r="C1321" s="327" t="s">
        <v>8</v>
      </c>
      <c r="D1321" s="333">
        <v>3</v>
      </c>
      <c r="E1321" s="68"/>
      <c r="F1321" s="415">
        <v>3</v>
      </c>
      <c r="G1321" s="40"/>
      <c r="H1321" s="40"/>
      <c r="I1321" s="40"/>
      <c r="J1321" s="40"/>
      <c r="K1321" s="461"/>
      <c r="L1321" s="461"/>
      <c r="M1321" s="461"/>
      <c r="N1321" s="461"/>
      <c r="O1321" s="461"/>
      <c r="P1321" s="461"/>
      <c r="Q1321" s="461"/>
      <c r="R1321" s="461"/>
      <c r="S1321" s="40"/>
    </row>
    <row r="1322" spans="1:19">
      <c r="A1322" s="18"/>
      <c r="B1322" s="19" t="s">
        <v>365</v>
      </c>
      <c r="C1322" s="327" t="s">
        <v>8</v>
      </c>
      <c r="D1322" s="333">
        <v>1</v>
      </c>
      <c r="E1322" s="68"/>
      <c r="F1322" s="415">
        <v>1</v>
      </c>
      <c r="G1322" s="40"/>
      <c r="H1322" s="40"/>
      <c r="I1322" s="40"/>
      <c r="J1322" s="40"/>
      <c r="K1322" s="461"/>
      <c r="L1322" s="461"/>
      <c r="M1322" s="461"/>
      <c r="N1322" s="461"/>
      <c r="O1322" s="461"/>
      <c r="P1322" s="461"/>
      <c r="Q1322" s="461"/>
      <c r="R1322" s="461"/>
      <c r="S1322" s="40"/>
    </row>
    <row r="1323" spans="1:19">
      <c r="A1323" s="18"/>
      <c r="B1323" s="19" t="s">
        <v>274</v>
      </c>
      <c r="C1323" s="327" t="s">
        <v>17</v>
      </c>
      <c r="D1323" s="333">
        <v>1</v>
      </c>
      <c r="E1323" s="68"/>
      <c r="F1323" s="415">
        <v>1</v>
      </c>
      <c r="G1323" s="40"/>
      <c r="H1323" s="40"/>
      <c r="I1323" s="40"/>
      <c r="J1323" s="40"/>
      <c r="K1323" s="461"/>
      <c r="L1323" s="461"/>
      <c r="M1323" s="461"/>
      <c r="N1323" s="461"/>
      <c r="O1323" s="461"/>
      <c r="P1323" s="461"/>
      <c r="Q1323" s="461"/>
      <c r="R1323" s="461"/>
      <c r="S1323" s="40"/>
    </row>
    <row r="1324" spans="1:19">
      <c r="A1324" s="18"/>
      <c r="B1324" s="19" t="s">
        <v>182</v>
      </c>
      <c r="C1324" s="327" t="s">
        <v>8</v>
      </c>
      <c r="D1324" s="333">
        <v>1</v>
      </c>
      <c r="E1324" s="68"/>
      <c r="F1324" s="415">
        <v>1</v>
      </c>
      <c r="G1324" s="40"/>
      <c r="H1324" s="40"/>
      <c r="I1324" s="40"/>
      <c r="J1324" s="40"/>
      <c r="K1324" s="461"/>
      <c r="L1324" s="461"/>
      <c r="M1324" s="461"/>
      <c r="N1324" s="461"/>
      <c r="O1324" s="461"/>
      <c r="P1324" s="461"/>
      <c r="Q1324" s="461"/>
      <c r="R1324" s="461"/>
      <c r="S1324" s="40"/>
    </row>
    <row r="1325" spans="1:19">
      <c r="A1325" s="18"/>
      <c r="B1325" s="19" t="s">
        <v>183</v>
      </c>
      <c r="C1325" s="327" t="s">
        <v>8</v>
      </c>
      <c r="D1325" s="333">
        <v>1</v>
      </c>
      <c r="E1325" s="69"/>
      <c r="F1325" s="416">
        <v>1</v>
      </c>
      <c r="G1325" s="41"/>
      <c r="H1325" s="41"/>
      <c r="I1325" s="41"/>
      <c r="J1325" s="41"/>
      <c r="K1325" s="922"/>
      <c r="L1325" s="922"/>
      <c r="M1325" s="922"/>
      <c r="N1325" s="462"/>
      <c r="O1325" s="462"/>
      <c r="P1325" s="462"/>
      <c r="Q1325" s="922"/>
      <c r="R1325" s="922"/>
      <c r="S1325" s="41"/>
    </row>
    <row r="1326" spans="1:19">
      <c r="A1326" s="18"/>
      <c r="B1326" s="19" t="s">
        <v>275</v>
      </c>
      <c r="C1326" s="327" t="s">
        <v>8</v>
      </c>
      <c r="D1326" s="333">
        <v>1</v>
      </c>
      <c r="E1326" s="66"/>
      <c r="F1326" s="413">
        <v>1</v>
      </c>
      <c r="G1326" s="39"/>
      <c r="H1326" s="39"/>
      <c r="I1326" s="39"/>
      <c r="J1326" s="39"/>
      <c r="K1326" s="461"/>
      <c r="L1326" s="461"/>
      <c r="M1326" s="461"/>
      <c r="N1326" s="459"/>
      <c r="O1326" s="459"/>
      <c r="P1326" s="459"/>
      <c r="Q1326" s="461"/>
      <c r="R1326" s="461"/>
      <c r="S1326" s="39"/>
    </row>
    <row r="1327" spans="1:19">
      <c r="A1327" s="18"/>
      <c r="B1327" s="19" t="s">
        <v>185</v>
      </c>
      <c r="C1327" s="327" t="s">
        <v>8</v>
      </c>
      <c r="D1327" s="333">
        <v>1</v>
      </c>
      <c r="E1327" s="62"/>
      <c r="F1327" s="408">
        <v>1</v>
      </c>
      <c r="G1327" s="324"/>
      <c r="H1327" s="324"/>
      <c r="I1327" s="379"/>
      <c r="J1327" s="379"/>
      <c r="K1327" s="455"/>
      <c r="L1327" s="455"/>
      <c r="M1327" s="455"/>
      <c r="N1327" s="455"/>
      <c r="O1327" s="455"/>
      <c r="P1327" s="455"/>
      <c r="Q1327" s="455"/>
      <c r="R1327" s="455"/>
      <c r="S1327" s="324"/>
    </row>
    <row r="1328" spans="1:19">
      <c r="A1328" s="18"/>
      <c r="B1328" s="19" t="s">
        <v>186</v>
      </c>
      <c r="C1328" s="327" t="s">
        <v>8</v>
      </c>
      <c r="D1328" s="333">
        <v>2</v>
      </c>
      <c r="E1328" s="67"/>
      <c r="F1328" s="414">
        <v>2</v>
      </c>
      <c r="G1328" s="12"/>
      <c r="H1328" s="12"/>
      <c r="I1328" s="12"/>
      <c r="J1328" s="12"/>
      <c r="K1328" s="455"/>
      <c r="L1328" s="455"/>
      <c r="M1328" s="455"/>
      <c r="N1328" s="460"/>
      <c r="O1328" s="460"/>
      <c r="P1328" s="460"/>
      <c r="Q1328" s="455"/>
      <c r="R1328" s="455"/>
      <c r="S1328" s="12"/>
    </row>
    <row r="1329" spans="1:19">
      <c r="A1329" s="18"/>
      <c r="B1329" s="19" t="s">
        <v>187</v>
      </c>
      <c r="C1329" s="327" t="s">
        <v>78</v>
      </c>
      <c r="D1329" s="333">
        <v>1</v>
      </c>
      <c r="E1329" s="62"/>
      <c r="F1329" s="408">
        <v>1</v>
      </c>
      <c r="G1329" s="324"/>
      <c r="H1329" s="324"/>
      <c r="I1329" s="379"/>
      <c r="J1329" s="379"/>
      <c r="K1329" s="455"/>
      <c r="L1329" s="455"/>
      <c r="M1329" s="455"/>
      <c r="N1329" s="455"/>
      <c r="O1329" s="455"/>
      <c r="P1329" s="455"/>
      <c r="Q1329" s="455"/>
      <c r="R1329" s="455"/>
      <c r="S1329" s="324"/>
    </row>
    <row r="1330" spans="1:19">
      <c r="A1330" s="18"/>
      <c r="B1330" s="19" t="s">
        <v>173</v>
      </c>
      <c r="C1330" s="327" t="s">
        <v>8</v>
      </c>
      <c r="D1330" s="333">
        <v>1</v>
      </c>
      <c r="E1330" s="62"/>
      <c r="F1330" s="408">
        <v>1</v>
      </c>
      <c r="G1330" s="324"/>
      <c r="H1330" s="324"/>
      <c r="I1330" s="379"/>
      <c r="J1330" s="379"/>
      <c r="K1330" s="455"/>
      <c r="L1330" s="455"/>
      <c r="M1330" s="455"/>
      <c r="N1330" s="455"/>
      <c r="O1330" s="455"/>
      <c r="P1330" s="455"/>
      <c r="Q1330" s="455"/>
      <c r="R1330" s="455"/>
      <c r="S1330" s="324"/>
    </row>
    <row r="1331" spans="1:19" ht="30">
      <c r="A1331" s="18"/>
      <c r="B1331" s="19" t="s">
        <v>366</v>
      </c>
      <c r="C1331" s="327" t="s">
        <v>17</v>
      </c>
      <c r="D1331" s="333">
        <v>1</v>
      </c>
      <c r="E1331" s="62"/>
      <c r="F1331" s="408">
        <v>1</v>
      </c>
      <c r="G1331" s="324"/>
      <c r="H1331" s="324"/>
      <c r="I1331" s="379"/>
      <c r="J1331" s="379"/>
      <c r="K1331" s="455"/>
      <c r="L1331" s="455"/>
      <c r="M1331" s="455"/>
      <c r="N1331" s="455"/>
      <c r="O1331" s="455"/>
      <c r="P1331" s="455"/>
      <c r="Q1331" s="455"/>
      <c r="R1331" s="455"/>
      <c r="S1331" s="324"/>
    </row>
    <row r="1332" spans="1:19">
      <c r="A1332" s="18"/>
      <c r="B1332" s="19" t="s">
        <v>217</v>
      </c>
      <c r="C1332" s="327" t="s">
        <v>17</v>
      </c>
      <c r="D1332" s="333">
        <v>1</v>
      </c>
      <c r="E1332" s="62"/>
      <c r="F1332" s="408">
        <v>1</v>
      </c>
      <c r="G1332" s="324"/>
      <c r="H1332" s="324"/>
      <c r="I1332" s="379"/>
      <c r="J1332" s="379"/>
      <c r="K1332" s="455"/>
      <c r="L1332" s="455"/>
      <c r="M1332" s="455"/>
      <c r="N1332" s="455"/>
      <c r="O1332" s="455"/>
      <c r="P1332" s="455"/>
      <c r="Q1332" s="455"/>
      <c r="R1332" s="455"/>
      <c r="S1332" s="324"/>
    </row>
    <row r="1333" spans="1:19" ht="45">
      <c r="A1333" s="18"/>
      <c r="B1333" s="19" t="s">
        <v>176</v>
      </c>
      <c r="C1333" s="327" t="s">
        <v>78</v>
      </c>
      <c r="D1333" s="333">
        <v>1</v>
      </c>
      <c r="E1333" s="68"/>
      <c r="F1333" s="415">
        <v>1</v>
      </c>
      <c r="G1333" s="40"/>
      <c r="H1333" s="40"/>
      <c r="I1333" s="40"/>
      <c r="J1333" s="40"/>
      <c r="K1333" s="461"/>
      <c r="L1333" s="461"/>
      <c r="M1333" s="461"/>
      <c r="N1333" s="461"/>
      <c r="O1333" s="461"/>
      <c r="P1333" s="461"/>
      <c r="Q1333" s="461"/>
      <c r="R1333" s="461"/>
      <c r="S1333" s="40"/>
    </row>
    <row r="1334" spans="1:19" ht="30.75" customHeight="1">
      <c r="A1334" s="18">
        <v>45</v>
      </c>
      <c r="B1334" s="19" t="s">
        <v>367</v>
      </c>
      <c r="C1334" s="327" t="s">
        <v>7</v>
      </c>
      <c r="D1334" s="333">
        <v>1</v>
      </c>
      <c r="E1334" s="68"/>
      <c r="F1334" s="415">
        <v>1</v>
      </c>
      <c r="G1334" s="40"/>
      <c r="H1334" s="40"/>
      <c r="I1334" s="18" t="s">
        <v>2332</v>
      </c>
      <c r="J1334" s="83" t="s">
        <v>2333</v>
      </c>
      <c r="K1334" s="461">
        <v>2902920</v>
      </c>
      <c r="L1334" s="461">
        <v>76230</v>
      </c>
      <c r="M1334" s="461">
        <v>510300</v>
      </c>
      <c r="N1334" s="480">
        <f>ROUND((K1334+L1334+M1334)*10%,-1)</f>
        <v>348950</v>
      </c>
      <c r="O1334" s="480">
        <f>ROUND((K1334+L1334+M1334+N1334)*7%,-1)</f>
        <v>268690</v>
      </c>
      <c r="P1334" s="481">
        <f>K1334+L1334+M1334+N1334+O1334</f>
        <v>4107090</v>
      </c>
      <c r="Q1334" s="439">
        <f>P1334*D1334</f>
        <v>4107090</v>
      </c>
      <c r="R1334" s="439">
        <f>P1334*F1334</f>
        <v>4107090</v>
      </c>
      <c r="S1334" s="40"/>
    </row>
    <row r="1335" spans="1:19">
      <c r="A1335" s="18"/>
      <c r="B1335" s="19" t="s">
        <v>368</v>
      </c>
      <c r="C1335" s="327" t="s">
        <v>8</v>
      </c>
      <c r="D1335" s="333">
        <v>1</v>
      </c>
      <c r="E1335" s="71"/>
      <c r="F1335" s="422">
        <v>1</v>
      </c>
      <c r="G1335" s="43"/>
      <c r="H1335" s="43"/>
      <c r="I1335" s="43"/>
      <c r="J1335" s="43"/>
      <c r="K1335" s="923"/>
      <c r="L1335" s="923"/>
      <c r="M1335" s="923"/>
      <c r="N1335" s="468"/>
      <c r="O1335" s="468"/>
      <c r="P1335" s="468"/>
      <c r="Q1335" s="923"/>
      <c r="R1335" s="923"/>
      <c r="S1335" s="43"/>
    </row>
    <row r="1336" spans="1:19">
      <c r="A1336" s="18"/>
      <c r="B1336" s="19" t="s">
        <v>161</v>
      </c>
      <c r="C1336" s="327"/>
      <c r="D1336" s="333"/>
      <c r="E1336" s="66"/>
      <c r="F1336" s="413"/>
      <c r="G1336" s="39"/>
      <c r="H1336" s="39"/>
      <c r="I1336" s="39"/>
      <c r="J1336" s="39"/>
      <c r="K1336" s="461"/>
      <c r="L1336" s="461"/>
      <c r="M1336" s="461"/>
      <c r="N1336" s="459"/>
      <c r="O1336" s="459"/>
      <c r="P1336" s="459"/>
      <c r="Q1336" s="461"/>
      <c r="R1336" s="461"/>
      <c r="S1336" s="39"/>
    </row>
    <row r="1337" spans="1:19">
      <c r="A1337" s="18"/>
      <c r="B1337" s="19" t="s">
        <v>369</v>
      </c>
      <c r="C1337" s="327" t="s">
        <v>8</v>
      </c>
      <c r="D1337" s="333">
        <v>1</v>
      </c>
      <c r="E1337" s="62"/>
      <c r="F1337" s="408">
        <v>1</v>
      </c>
      <c r="G1337" s="324"/>
      <c r="H1337" s="324"/>
      <c r="I1337" s="379"/>
      <c r="J1337" s="379"/>
      <c r="K1337" s="455"/>
      <c r="L1337" s="455"/>
      <c r="M1337" s="455"/>
      <c r="N1337" s="455"/>
      <c r="O1337" s="455"/>
      <c r="P1337" s="455"/>
      <c r="Q1337" s="455"/>
      <c r="R1337" s="455"/>
      <c r="S1337" s="324"/>
    </row>
    <row r="1338" spans="1:19">
      <c r="A1338" s="18"/>
      <c r="B1338" s="19" t="s">
        <v>164</v>
      </c>
      <c r="C1338" s="327"/>
      <c r="D1338" s="333"/>
      <c r="E1338" s="67"/>
      <c r="F1338" s="414"/>
      <c r="G1338" s="12"/>
      <c r="H1338" s="12"/>
      <c r="I1338" s="12"/>
      <c r="J1338" s="12"/>
      <c r="K1338" s="455"/>
      <c r="L1338" s="455"/>
      <c r="M1338" s="455"/>
      <c r="N1338" s="460"/>
      <c r="O1338" s="460"/>
      <c r="P1338" s="460"/>
      <c r="Q1338" s="455"/>
      <c r="R1338" s="455"/>
      <c r="S1338" s="12"/>
    </row>
    <row r="1339" spans="1:19">
      <c r="A1339" s="18"/>
      <c r="B1339" s="19" t="s">
        <v>370</v>
      </c>
      <c r="C1339" s="327" t="s">
        <v>8</v>
      </c>
      <c r="D1339" s="333">
        <v>1</v>
      </c>
      <c r="E1339" s="62"/>
      <c r="F1339" s="408">
        <v>1</v>
      </c>
      <c r="G1339" s="324"/>
      <c r="H1339" s="324"/>
      <c r="I1339" s="379"/>
      <c r="J1339" s="379"/>
      <c r="K1339" s="455"/>
      <c r="L1339" s="455"/>
      <c r="M1339" s="455"/>
      <c r="N1339" s="455"/>
      <c r="O1339" s="455"/>
      <c r="P1339" s="455"/>
      <c r="Q1339" s="455"/>
      <c r="R1339" s="455"/>
      <c r="S1339" s="324"/>
    </row>
    <row r="1340" spans="1:19">
      <c r="A1340" s="18"/>
      <c r="B1340" s="19" t="s">
        <v>166</v>
      </c>
      <c r="C1340" s="327" t="s">
        <v>8</v>
      </c>
      <c r="D1340" s="333">
        <v>6</v>
      </c>
      <c r="E1340" s="62"/>
      <c r="F1340" s="408">
        <v>6</v>
      </c>
      <c r="G1340" s="324"/>
      <c r="H1340" s="324"/>
      <c r="I1340" s="379"/>
      <c r="J1340" s="379"/>
      <c r="K1340" s="455"/>
      <c r="L1340" s="455"/>
      <c r="M1340" s="455"/>
      <c r="N1340" s="455"/>
      <c r="O1340" s="455"/>
      <c r="P1340" s="455"/>
      <c r="Q1340" s="455"/>
      <c r="R1340" s="455"/>
      <c r="S1340" s="324"/>
    </row>
    <row r="1341" spans="1:19">
      <c r="A1341" s="18"/>
      <c r="B1341" s="19" t="s">
        <v>167</v>
      </c>
      <c r="C1341" s="327" t="s">
        <v>8</v>
      </c>
      <c r="D1341" s="333">
        <v>2</v>
      </c>
      <c r="E1341" s="62"/>
      <c r="F1341" s="408">
        <v>2</v>
      </c>
      <c r="G1341" s="324"/>
      <c r="H1341" s="324"/>
      <c r="I1341" s="379"/>
      <c r="J1341" s="379"/>
      <c r="K1341" s="455"/>
      <c r="L1341" s="455"/>
      <c r="M1341" s="455"/>
      <c r="N1341" s="455"/>
      <c r="O1341" s="455"/>
      <c r="P1341" s="455"/>
      <c r="Q1341" s="455"/>
      <c r="R1341" s="455"/>
      <c r="S1341" s="324"/>
    </row>
    <row r="1342" spans="1:19">
      <c r="A1342" s="18"/>
      <c r="B1342" s="19" t="s">
        <v>371</v>
      </c>
      <c r="C1342" s="327" t="s">
        <v>17</v>
      </c>
      <c r="D1342" s="333">
        <v>1</v>
      </c>
      <c r="E1342" s="62"/>
      <c r="F1342" s="408">
        <v>1</v>
      </c>
      <c r="G1342" s="324"/>
      <c r="H1342" s="324"/>
      <c r="I1342" s="379"/>
      <c r="J1342" s="379"/>
      <c r="K1342" s="455"/>
      <c r="L1342" s="455"/>
      <c r="M1342" s="455"/>
      <c r="N1342" s="455"/>
      <c r="O1342" s="455"/>
      <c r="P1342" s="455"/>
      <c r="Q1342" s="455"/>
      <c r="R1342" s="455"/>
      <c r="S1342" s="324"/>
    </row>
    <row r="1343" spans="1:19" ht="27.75" customHeight="1">
      <c r="A1343" s="18">
        <v>46</v>
      </c>
      <c r="B1343" s="19" t="s">
        <v>372</v>
      </c>
      <c r="C1343" s="327" t="s">
        <v>7</v>
      </c>
      <c r="D1343" s="333">
        <v>1</v>
      </c>
      <c r="E1343" s="68"/>
      <c r="F1343" s="415">
        <v>1</v>
      </c>
      <c r="G1343" s="40"/>
      <c r="H1343" s="40"/>
      <c r="I1343" s="18" t="s">
        <v>2332</v>
      </c>
      <c r="J1343" s="83" t="s">
        <v>2333</v>
      </c>
      <c r="K1343" s="461">
        <v>36572100</v>
      </c>
      <c r="L1343" s="461">
        <v>983870</v>
      </c>
      <c r="M1343" s="461">
        <v>5654120</v>
      </c>
      <c r="N1343" s="480">
        <f>ROUND((K1343+L1343+M1343)*10%,-1)</f>
        <v>4321010</v>
      </c>
      <c r="O1343" s="480">
        <f>ROUND((K1343+L1343+M1343+N1343)*7%,-1)</f>
        <v>3327180</v>
      </c>
      <c r="P1343" s="481">
        <f>K1343+L1343+M1343+N1343+O1343</f>
        <v>50858280</v>
      </c>
      <c r="Q1343" s="439">
        <f>P1343*D1343</f>
        <v>50858280</v>
      </c>
      <c r="R1343" s="439">
        <f>P1343*F1343</f>
        <v>50858280</v>
      </c>
      <c r="S1343" s="40"/>
    </row>
    <row r="1344" spans="1:19" ht="60">
      <c r="A1344" s="18"/>
      <c r="B1344" s="19" t="s">
        <v>373</v>
      </c>
      <c r="C1344" s="327" t="s">
        <v>8</v>
      </c>
      <c r="D1344" s="333">
        <v>1</v>
      </c>
      <c r="E1344" s="71"/>
      <c r="F1344" s="422">
        <v>1</v>
      </c>
      <c r="G1344" s="43"/>
      <c r="H1344" s="43"/>
      <c r="I1344" s="43"/>
      <c r="J1344" s="43"/>
      <c r="K1344" s="923"/>
      <c r="L1344" s="923"/>
      <c r="M1344" s="923"/>
      <c r="N1344" s="468"/>
      <c r="O1344" s="468"/>
      <c r="P1344" s="468"/>
      <c r="Q1344" s="923"/>
      <c r="R1344" s="923"/>
      <c r="S1344" s="43"/>
    </row>
    <row r="1345" spans="1:19">
      <c r="A1345" s="18"/>
      <c r="B1345" s="19" t="s">
        <v>161</v>
      </c>
      <c r="C1345" s="327"/>
      <c r="D1345" s="333"/>
      <c r="E1345" s="66"/>
      <c r="F1345" s="413"/>
      <c r="G1345" s="39"/>
      <c r="H1345" s="39"/>
      <c r="I1345" s="39"/>
      <c r="J1345" s="39"/>
      <c r="K1345" s="461"/>
      <c r="L1345" s="461"/>
      <c r="M1345" s="461"/>
      <c r="N1345" s="459"/>
      <c r="O1345" s="459"/>
      <c r="P1345" s="459"/>
      <c r="Q1345" s="461"/>
      <c r="R1345" s="461"/>
      <c r="S1345" s="39"/>
    </row>
    <row r="1346" spans="1:19">
      <c r="A1346" s="18"/>
      <c r="B1346" s="19" t="s">
        <v>284</v>
      </c>
      <c r="C1346" s="327" t="s">
        <v>8</v>
      </c>
      <c r="D1346" s="333">
        <v>1</v>
      </c>
      <c r="E1346" s="62"/>
      <c r="F1346" s="408">
        <v>1</v>
      </c>
      <c r="G1346" s="324"/>
      <c r="H1346" s="324"/>
      <c r="I1346" s="379"/>
      <c r="J1346" s="379"/>
      <c r="K1346" s="455"/>
      <c r="L1346" s="455"/>
      <c r="M1346" s="455"/>
      <c r="N1346" s="455"/>
      <c r="O1346" s="455"/>
      <c r="P1346" s="455"/>
      <c r="Q1346" s="455"/>
      <c r="R1346" s="455"/>
      <c r="S1346" s="324"/>
    </row>
    <row r="1347" spans="1:19">
      <c r="A1347" s="18"/>
      <c r="B1347" s="19" t="s">
        <v>363</v>
      </c>
      <c r="C1347" s="327" t="s">
        <v>20</v>
      </c>
      <c r="D1347" s="333">
        <v>3</v>
      </c>
      <c r="E1347" s="67"/>
      <c r="F1347" s="414">
        <v>3</v>
      </c>
      <c r="G1347" s="12"/>
      <c r="H1347" s="12"/>
      <c r="I1347" s="12"/>
      <c r="J1347" s="12"/>
      <c r="K1347" s="455"/>
      <c r="L1347" s="455"/>
      <c r="M1347" s="455"/>
      <c r="N1347" s="460"/>
      <c r="O1347" s="460"/>
      <c r="P1347" s="460"/>
      <c r="Q1347" s="455"/>
      <c r="R1347" s="455"/>
      <c r="S1347" s="12"/>
    </row>
    <row r="1348" spans="1:19">
      <c r="A1348" s="18"/>
      <c r="B1348" s="19" t="s">
        <v>21</v>
      </c>
      <c r="C1348" s="327" t="s">
        <v>8</v>
      </c>
      <c r="D1348" s="333">
        <v>1</v>
      </c>
      <c r="E1348" s="62"/>
      <c r="F1348" s="408">
        <v>1</v>
      </c>
      <c r="G1348" s="324"/>
      <c r="H1348" s="324"/>
      <c r="I1348" s="379"/>
      <c r="J1348" s="379"/>
      <c r="K1348" s="455"/>
      <c r="L1348" s="455"/>
      <c r="M1348" s="455"/>
      <c r="N1348" s="455"/>
      <c r="O1348" s="455"/>
      <c r="P1348" s="455"/>
      <c r="Q1348" s="455"/>
      <c r="R1348" s="455"/>
      <c r="S1348" s="324"/>
    </row>
    <row r="1349" spans="1:19">
      <c r="A1349" s="18"/>
      <c r="B1349" s="19" t="s">
        <v>22</v>
      </c>
      <c r="C1349" s="327" t="s">
        <v>8</v>
      </c>
      <c r="D1349" s="333">
        <v>1</v>
      </c>
      <c r="E1349" s="62"/>
      <c r="F1349" s="408">
        <v>1</v>
      </c>
      <c r="G1349" s="324"/>
      <c r="H1349" s="324"/>
      <c r="I1349" s="379"/>
      <c r="J1349" s="379"/>
      <c r="K1349" s="455"/>
      <c r="L1349" s="455"/>
      <c r="M1349" s="455"/>
      <c r="N1349" s="455"/>
      <c r="O1349" s="455"/>
      <c r="P1349" s="455"/>
      <c r="Q1349" s="455"/>
      <c r="R1349" s="455"/>
      <c r="S1349" s="324"/>
    </row>
    <row r="1350" spans="1:19">
      <c r="A1350" s="18"/>
      <c r="B1350" s="19" t="s">
        <v>364</v>
      </c>
      <c r="C1350" s="327" t="s">
        <v>8</v>
      </c>
      <c r="D1350" s="333">
        <v>3</v>
      </c>
      <c r="E1350" s="62"/>
      <c r="F1350" s="408">
        <v>3</v>
      </c>
      <c r="G1350" s="324"/>
      <c r="H1350" s="324"/>
      <c r="I1350" s="379"/>
      <c r="J1350" s="379"/>
      <c r="K1350" s="455"/>
      <c r="L1350" s="455"/>
      <c r="M1350" s="455"/>
      <c r="N1350" s="455"/>
      <c r="O1350" s="455"/>
      <c r="P1350" s="455"/>
      <c r="Q1350" s="455"/>
      <c r="R1350" s="455"/>
      <c r="S1350" s="324"/>
    </row>
    <row r="1351" spans="1:19">
      <c r="A1351" s="18"/>
      <c r="B1351" s="19" t="s">
        <v>24</v>
      </c>
      <c r="C1351" s="327" t="s">
        <v>8</v>
      </c>
      <c r="D1351" s="333">
        <v>3</v>
      </c>
      <c r="E1351" s="72"/>
      <c r="F1351" s="423">
        <v>3</v>
      </c>
      <c r="G1351" s="44"/>
      <c r="H1351" s="44"/>
      <c r="I1351" s="44"/>
      <c r="J1351" s="44"/>
      <c r="K1351" s="469"/>
      <c r="L1351" s="469"/>
      <c r="M1351" s="469"/>
      <c r="N1351" s="469"/>
      <c r="O1351" s="469"/>
      <c r="P1351" s="469"/>
      <c r="Q1351" s="469"/>
      <c r="R1351" s="469"/>
      <c r="S1351" s="44"/>
    </row>
    <row r="1352" spans="1:19">
      <c r="A1352" s="18"/>
      <c r="B1352" s="19" t="s">
        <v>163</v>
      </c>
      <c r="C1352" s="327" t="s">
        <v>8</v>
      </c>
      <c r="D1352" s="333">
        <v>3</v>
      </c>
      <c r="E1352" s="73"/>
      <c r="F1352" s="405">
        <v>3</v>
      </c>
      <c r="G1352" s="45"/>
      <c r="H1352" s="45"/>
      <c r="I1352" s="45"/>
      <c r="J1352" s="45"/>
      <c r="K1352" s="452"/>
      <c r="L1352" s="452"/>
      <c r="M1352" s="452"/>
      <c r="N1352" s="452"/>
      <c r="O1352" s="452"/>
      <c r="P1352" s="452"/>
      <c r="Q1352" s="452"/>
      <c r="R1352" s="452"/>
      <c r="S1352" s="45"/>
    </row>
    <row r="1353" spans="1:19">
      <c r="A1353" s="18"/>
      <c r="B1353" s="19" t="s">
        <v>164</v>
      </c>
      <c r="C1353" s="327"/>
      <c r="D1353" s="333"/>
      <c r="E1353" s="73"/>
      <c r="F1353" s="405"/>
      <c r="G1353" s="45"/>
      <c r="H1353" s="45"/>
      <c r="I1353" s="45"/>
      <c r="J1353" s="45"/>
      <c r="K1353" s="452"/>
      <c r="L1353" s="452"/>
      <c r="M1353" s="452"/>
      <c r="N1353" s="452"/>
      <c r="O1353" s="452"/>
      <c r="P1353" s="452"/>
      <c r="Q1353" s="452"/>
      <c r="R1353" s="452"/>
      <c r="S1353" s="45"/>
    </row>
    <row r="1354" spans="1:19">
      <c r="A1354" s="18"/>
      <c r="B1354" s="19" t="s">
        <v>195</v>
      </c>
      <c r="C1354" s="327" t="s">
        <v>8</v>
      </c>
      <c r="D1354" s="333">
        <v>4</v>
      </c>
      <c r="E1354" s="62"/>
      <c r="F1354" s="408">
        <v>4</v>
      </c>
      <c r="G1354" s="324"/>
      <c r="H1354" s="324"/>
      <c r="I1354" s="379"/>
      <c r="J1354" s="379"/>
      <c r="K1354" s="455"/>
      <c r="L1354" s="455"/>
      <c r="M1354" s="455"/>
      <c r="N1354" s="455"/>
      <c r="O1354" s="455"/>
      <c r="P1354" s="455"/>
      <c r="Q1354" s="455"/>
      <c r="R1354" s="455"/>
      <c r="S1354" s="324"/>
    </row>
    <row r="1355" spans="1:19">
      <c r="A1355" s="18"/>
      <c r="B1355" s="19" t="s">
        <v>252</v>
      </c>
      <c r="C1355" s="327" t="s">
        <v>8</v>
      </c>
      <c r="D1355" s="333">
        <v>1</v>
      </c>
      <c r="E1355" s="68"/>
      <c r="F1355" s="415">
        <v>1</v>
      </c>
      <c r="G1355" s="40"/>
      <c r="H1355" s="40"/>
      <c r="I1355" s="40"/>
      <c r="J1355" s="40"/>
      <c r="K1355" s="461"/>
      <c r="L1355" s="461"/>
      <c r="M1355" s="461"/>
      <c r="N1355" s="461"/>
      <c r="O1355" s="461"/>
      <c r="P1355" s="461"/>
      <c r="Q1355" s="461"/>
      <c r="R1355" s="461"/>
      <c r="S1355" s="40"/>
    </row>
    <row r="1356" spans="1:19">
      <c r="A1356" s="18"/>
      <c r="B1356" s="19" t="s">
        <v>260</v>
      </c>
      <c r="C1356" s="327" t="s">
        <v>8</v>
      </c>
      <c r="D1356" s="333">
        <v>1</v>
      </c>
      <c r="E1356" s="68"/>
      <c r="F1356" s="415">
        <v>1</v>
      </c>
      <c r="G1356" s="40"/>
      <c r="H1356" s="40"/>
      <c r="I1356" s="40"/>
      <c r="J1356" s="40"/>
      <c r="K1356" s="461"/>
      <c r="L1356" s="461"/>
      <c r="M1356" s="461"/>
      <c r="N1356" s="461"/>
      <c r="O1356" s="461"/>
      <c r="P1356" s="461"/>
      <c r="Q1356" s="461"/>
      <c r="R1356" s="461"/>
      <c r="S1356" s="40"/>
    </row>
    <row r="1357" spans="1:19">
      <c r="A1357" s="18"/>
      <c r="B1357" s="19" t="s">
        <v>168</v>
      </c>
      <c r="C1357" s="327" t="s">
        <v>8</v>
      </c>
      <c r="D1357" s="333">
        <v>1</v>
      </c>
      <c r="E1357" s="68"/>
      <c r="F1357" s="415">
        <v>1</v>
      </c>
      <c r="G1357" s="40"/>
      <c r="H1357" s="40"/>
      <c r="I1357" s="40"/>
      <c r="J1357" s="40"/>
      <c r="K1357" s="461"/>
      <c r="L1357" s="461"/>
      <c r="M1357" s="461"/>
      <c r="N1357" s="461"/>
      <c r="O1357" s="461"/>
      <c r="P1357" s="461"/>
      <c r="Q1357" s="461"/>
      <c r="R1357" s="461"/>
      <c r="S1357" s="40"/>
    </row>
    <row r="1358" spans="1:19">
      <c r="A1358" s="18"/>
      <c r="B1358" s="19" t="s">
        <v>196</v>
      </c>
      <c r="C1358" s="327" t="s">
        <v>17</v>
      </c>
      <c r="D1358" s="333">
        <v>4</v>
      </c>
      <c r="E1358" s="68"/>
      <c r="F1358" s="415">
        <v>4</v>
      </c>
      <c r="G1358" s="40"/>
      <c r="H1358" s="40"/>
      <c r="I1358" s="40"/>
      <c r="J1358" s="40"/>
      <c r="K1358" s="461"/>
      <c r="L1358" s="461"/>
      <c r="M1358" s="461"/>
      <c r="N1358" s="461"/>
      <c r="O1358" s="461"/>
      <c r="P1358" s="461"/>
      <c r="Q1358" s="461"/>
      <c r="R1358" s="461"/>
      <c r="S1358" s="40"/>
    </row>
    <row r="1359" spans="1:19">
      <c r="A1359" s="18"/>
      <c r="B1359" s="19" t="s">
        <v>197</v>
      </c>
      <c r="C1359" s="327" t="s">
        <v>8</v>
      </c>
      <c r="D1359" s="333">
        <v>4</v>
      </c>
      <c r="E1359" s="68"/>
      <c r="F1359" s="415">
        <v>4</v>
      </c>
      <c r="G1359" s="40"/>
      <c r="H1359" s="40"/>
      <c r="I1359" s="40"/>
      <c r="J1359" s="40"/>
      <c r="K1359" s="461"/>
      <c r="L1359" s="461"/>
      <c r="M1359" s="461"/>
      <c r="N1359" s="461"/>
      <c r="O1359" s="461"/>
      <c r="P1359" s="461"/>
      <c r="Q1359" s="461"/>
      <c r="R1359" s="461"/>
      <c r="S1359" s="40"/>
    </row>
    <row r="1360" spans="1:19">
      <c r="A1360" s="18"/>
      <c r="B1360" s="19" t="s">
        <v>183</v>
      </c>
      <c r="C1360" s="327" t="s">
        <v>8</v>
      </c>
      <c r="D1360" s="333">
        <v>4</v>
      </c>
      <c r="E1360" s="68"/>
      <c r="F1360" s="415">
        <v>4</v>
      </c>
      <c r="G1360" s="40"/>
      <c r="H1360" s="40"/>
      <c r="I1360" s="40"/>
      <c r="J1360" s="40"/>
      <c r="K1360" s="461"/>
      <c r="L1360" s="461"/>
      <c r="M1360" s="461"/>
      <c r="N1360" s="461"/>
      <c r="O1360" s="461"/>
      <c r="P1360" s="461"/>
      <c r="Q1360" s="461"/>
      <c r="R1360" s="461"/>
      <c r="S1360" s="40"/>
    </row>
    <row r="1361" spans="1:19">
      <c r="A1361" s="18"/>
      <c r="B1361" s="19" t="s">
        <v>198</v>
      </c>
      <c r="C1361" s="327" t="s">
        <v>8</v>
      </c>
      <c r="D1361" s="333">
        <v>4</v>
      </c>
      <c r="E1361" s="68"/>
      <c r="F1361" s="415">
        <v>4</v>
      </c>
      <c r="G1361" s="40"/>
      <c r="H1361" s="40"/>
      <c r="I1361" s="40"/>
      <c r="J1361" s="40"/>
      <c r="K1361" s="461"/>
      <c r="L1361" s="461"/>
      <c r="M1361" s="461"/>
      <c r="N1361" s="461"/>
      <c r="O1361" s="461"/>
      <c r="P1361" s="461"/>
      <c r="Q1361" s="461"/>
      <c r="R1361" s="461"/>
      <c r="S1361" s="40"/>
    </row>
    <row r="1362" spans="1:19">
      <c r="A1362" s="18"/>
      <c r="B1362" s="19" t="s">
        <v>185</v>
      </c>
      <c r="C1362" s="327" t="s">
        <v>8</v>
      </c>
      <c r="D1362" s="333">
        <v>4</v>
      </c>
      <c r="E1362" s="68"/>
      <c r="F1362" s="415">
        <v>4</v>
      </c>
      <c r="G1362" s="40"/>
      <c r="H1362" s="40"/>
      <c r="I1362" s="40"/>
      <c r="J1362" s="40"/>
      <c r="K1362" s="461"/>
      <c r="L1362" s="461"/>
      <c r="M1362" s="461"/>
      <c r="N1362" s="461"/>
      <c r="O1362" s="461"/>
      <c r="P1362" s="461"/>
      <c r="Q1362" s="461"/>
      <c r="R1362" s="461"/>
      <c r="S1362" s="40"/>
    </row>
    <row r="1363" spans="1:19">
      <c r="A1363" s="18"/>
      <c r="B1363" s="19" t="s">
        <v>186</v>
      </c>
      <c r="C1363" s="327" t="s">
        <v>8</v>
      </c>
      <c r="D1363" s="333">
        <v>8</v>
      </c>
      <c r="E1363" s="68"/>
      <c r="F1363" s="415">
        <v>8</v>
      </c>
      <c r="G1363" s="40"/>
      <c r="H1363" s="40"/>
      <c r="I1363" s="40"/>
      <c r="J1363" s="40"/>
      <c r="K1363" s="461"/>
      <c r="L1363" s="461"/>
      <c r="M1363" s="461"/>
      <c r="N1363" s="461"/>
      <c r="O1363" s="461"/>
      <c r="P1363" s="461"/>
      <c r="Q1363" s="461"/>
      <c r="R1363" s="461"/>
      <c r="S1363" s="40"/>
    </row>
    <row r="1364" spans="1:19">
      <c r="A1364" s="18"/>
      <c r="B1364" s="19" t="s">
        <v>187</v>
      </c>
      <c r="C1364" s="327" t="s">
        <v>78</v>
      </c>
      <c r="D1364" s="333">
        <v>1</v>
      </c>
      <c r="E1364" s="68"/>
      <c r="F1364" s="415">
        <v>1</v>
      </c>
      <c r="G1364" s="40"/>
      <c r="H1364" s="40"/>
      <c r="I1364" s="40"/>
      <c r="J1364" s="40"/>
      <c r="K1364" s="461"/>
      <c r="L1364" s="461"/>
      <c r="M1364" s="461"/>
      <c r="N1364" s="461"/>
      <c r="O1364" s="461"/>
      <c r="P1364" s="461"/>
      <c r="Q1364" s="461"/>
      <c r="R1364" s="461"/>
      <c r="S1364" s="40"/>
    </row>
    <row r="1365" spans="1:19">
      <c r="A1365" s="18"/>
      <c r="B1365" s="19" t="s">
        <v>374</v>
      </c>
      <c r="C1365" s="327" t="s">
        <v>17</v>
      </c>
      <c r="D1365" s="333">
        <v>1</v>
      </c>
      <c r="E1365" s="68"/>
      <c r="F1365" s="415">
        <v>1</v>
      </c>
      <c r="G1365" s="40"/>
      <c r="H1365" s="40"/>
      <c r="I1365" s="40"/>
      <c r="J1365" s="40"/>
      <c r="K1365" s="461"/>
      <c r="L1365" s="461"/>
      <c r="M1365" s="461"/>
      <c r="N1365" s="461"/>
      <c r="O1365" s="461"/>
      <c r="P1365" s="461"/>
      <c r="Q1365" s="461"/>
      <c r="R1365" s="461"/>
      <c r="S1365" s="40"/>
    </row>
    <row r="1366" spans="1:19">
      <c r="A1366" s="18"/>
      <c r="B1366" s="19" t="s">
        <v>206</v>
      </c>
      <c r="C1366" s="327" t="s">
        <v>8</v>
      </c>
      <c r="D1366" s="333">
        <v>1</v>
      </c>
      <c r="E1366" s="68"/>
      <c r="F1366" s="415">
        <v>1</v>
      </c>
      <c r="G1366" s="40"/>
      <c r="H1366" s="40"/>
      <c r="I1366" s="40"/>
      <c r="J1366" s="40"/>
      <c r="K1366" s="461"/>
      <c r="L1366" s="461"/>
      <c r="M1366" s="461"/>
      <c r="N1366" s="461"/>
      <c r="O1366" s="461"/>
      <c r="P1366" s="461"/>
      <c r="Q1366" s="461"/>
      <c r="R1366" s="461"/>
      <c r="S1366" s="40"/>
    </row>
    <row r="1367" spans="1:19">
      <c r="A1367" s="18"/>
      <c r="B1367" s="19" t="s">
        <v>183</v>
      </c>
      <c r="C1367" s="327" t="s">
        <v>8</v>
      </c>
      <c r="D1367" s="333">
        <v>1</v>
      </c>
      <c r="E1367" s="71"/>
      <c r="F1367" s="422">
        <v>1</v>
      </c>
      <c r="G1367" s="43"/>
      <c r="H1367" s="43"/>
      <c r="I1367" s="43"/>
      <c r="J1367" s="43"/>
      <c r="K1367" s="923"/>
      <c r="L1367" s="923"/>
      <c r="M1367" s="923"/>
      <c r="N1367" s="468"/>
      <c r="O1367" s="468"/>
      <c r="P1367" s="468"/>
      <c r="Q1367" s="923"/>
      <c r="R1367" s="923"/>
      <c r="S1367" s="43"/>
    </row>
    <row r="1368" spans="1:19">
      <c r="A1368" s="18"/>
      <c r="B1368" s="19" t="s">
        <v>257</v>
      </c>
      <c r="C1368" s="327" t="s">
        <v>8</v>
      </c>
      <c r="D1368" s="333">
        <v>1</v>
      </c>
      <c r="E1368" s="66"/>
      <c r="F1368" s="413">
        <v>1</v>
      </c>
      <c r="G1368" s="39"/>
      <c r="H1368" s="39"/>
      <c r="I1368" s="39"/>
      <c r="J1368" s="39"/>
      <c r="K1368" s="461"/>
      <c r="L1368" s="461"/>
      <c r="M1368" s="461"/>
      <c r="N1368" s="459"/>
      <c r="O1368" s="459"/>
      <c r="P1368" s="459"/>
      <c r="Q1368" s="461"/>
      <c r="R1368" s="461"/>
      <c r="S1368" s="39"/>
    </row>
    <row r="1369" spans="1:19">
      <c r="A1369" s="18"/>
      <c r="B1369" s="19" t="s">
        <v>185</v>
      </c>
      <c r="C1369" s="327" t="s">
        <v>8</v>
      </c>
      <c r="D1369" s="333">
        <v>1</v>
      </c>
      <c r="E1369" s="62"/>
      <c r="F1369" s="408">
        <v>1</v>
      </c>
      <c r="G1369" s="324"/>
      <c r="H1369" s="324"/>
      <c r="I1369" s="379"/>
      <c r="J1369" s="379"/>
      <c r="K1369" s="455"/>
      <c r="L1369" s="455"/>
      <c r="M1369" s="455"/>
      <c r="N1369" s="455"/>
      <c r="O1369" s="455"/>
      <c r="P1369" s="455"/>
      <c r="Q1369" s="455"/>
      <c r="R1369" s="455"/>
      <c r="S1369" s="324"/>
    </row>
    <row r="1370" spans="1:19">
      <c r="A1370" s="18"/>
      <c r="B1370" s="19" t="s">
        <v>186</v>
      </c>
      <c r="C1370" s="327" t="s">
        <v>8</v>
      </c>
      <c r="D1370" s="333">
        <v>2</v>
      </c>
      <c r="E1370" s="67"/>
      <c r="F1370" s="414">
        <v>2</v>
      </c>
      <c r="G1370" s="12"/>
      <c r="H1370" s="12"/>
      <c r="I1370" s="12"/>
      <c r="J1370" s="12"/>
      <c r="K1370" s="455"/>
      <c r="L1370" s="455"/>
      <c r="M1370" s="455"/>
      <c r="N1370" s="460"/>
      <c r="O1370" s="460"/>
      <c r="P1370" s="460"/>
      <c r="Q1370" s="455"/>
      <c r="R1370" s="455"/>
      <c r="S1370" s="12"/>
    </row>
    <row r="1371" spans="1:19">
      <c r="A1371" s="18"/>
      <c r="B1371" s="19" t="s">
        <v>187</v>
      </c>
      <c r="C1371" s="327" t="s">
        <v>78</v>
      </c>
      <c r="D1371" s="333">
        <v>1</v>
      </c>
      <c r="E1371" s="62"/>
      <c r="F1371" s="408">
        <v>1</v>
      </c>
      <c r="G1371" s="324"/>
      <c r="H1371" s="324"/>
      <c r="I1371" s="379"/>
      <c r="J1371" s="379"/>
      <c r="K1371" s="455"/>
      <c r="L1371" s="455"/>
      <c r="M1371" s="455"/>
      <c r="N1371" s="455"/>
      <c r="O1371" s="455"/>
      <c r="P1371" s="455"/>
      <c r="Q1371" s="455"/>
      <c r="R1371" s="455"/>
      <c r="S1371" s="324"/>
    </row>
    <row r="1372" spans="1:19">
      <c r="A1372" s="18"/>
      <c r="B1372" s="19" t="s">
        <v>375</v>
      </c>
      <c r="C1372" s="327" t="s">
        <v>17</v>
      </c>
      <c r="D1372" s="333">
        <v>1</v>
      </c>
      <c r="E1372" s="62"/>
      <c r="F1372" s="408">
        <v>1</v>
      </c>
      <c r="G1372" s="324"/>
      <c r="H1372" s="324"/>
      <c r="I1372" s="379"/>
      <c r="J1372" s="379"/>
      <c r="K1372" s="455"/>
      <c r="L1372" s="455"/>
      <c r="M1372" s="455"/>
      <c r="N1372" s="455"/>
      <c r="O1372" s="455"/>
      <c r="P1372" s="455"/>
      <c r="Q1372" s="455"/>
      <c r="R1372" s="455"/>
      <c r="S1372" s="324"/>
    </row>
    <row r="1373" spans="1:19">
      <c r="A1373" s="18"/>
      <c r="B1373" s="19" t="s">
        <v>182</v>
      </c>
      <c r="C1373" s="327" t="s">
        <v>8</v>
      </c>
      <c r="D1373" s="333">
        <v>1</v>
      </c>
      <c r="E1373" s="62"/>
      <c r="F1373" s="408">
        <v>1</v>
      </c>
      <c r="G1373" s="324"/>
      <c r="H1373" s="324"/>
      <c r="I1373" s="379"/>
      <c r="J1373" s="379"/>
      <c r="K1373" s="455"/>
      <c r="L1373" s="455"/>
      <c r="M1373" s="455"/>
      <c r="N1373" s="455"/>
      <c r="O1373" s="455"/>
      <c r="P1373" s="455"/>
      <c r="Q1373" s="455"/>
      <c r="R1373" s="455"/>
      <c r="S1373" s="324"/>
    </row>
    <row r="1374" spans="1:19">
      <c r="A1374" s="18"/>
      <c r="B1374" s="19" t="s">
        <v>183</v>
      </c>
      <c r="C1374" s="327" t="s">
        <v>8</v>
      </c>
      <c r="D1374" s="333">
        <v>1</v>
      </c>
      <c r="E1374" s="72"/>
      <c r="F1374" s="423">
        <v>1</v>
      </c>
      <c r="G1374" s="44"/>
      <c r="H1374" s="44"/>
      <c r="I1374" s="44"/>
      <c r="J1374" s="44"/>
      <c r="K1374" s="469"/>
      <c r="L1374" s="469"/>
      <c r="M1374" s="469"/>
      <c r="N1374" s="469"/>
      <c r="O1374" s="469"/>
      <c r="P1374" s="469"/>
      <c r="Q1374" s="469"/>
      <c r="R1374" s="469"/>
      <c r="S1374" s="44"/>
    </row>
    <row r="1375" spans="1:19">
      <c r="A1375" s="18"/>
      <c r="B1375" s="19" t="s">
        <v>376</v>
      </c>
      <c r="C1375" s="327" t="s">
        <v>8</v>
      </c>
      <c r="D1375" s="333">
        <v>1</v>
      </c>
      <c r="E1375" s="73"/>
      <c r="F1375" s="405">
        <v>1</v>
      </c>
      <c r="G1375" s="45"/>
      <c r="H1375" s="45"/>
      <c r="I1375" s="45"/>
      <c r="J1375" s="45"/>
      <c r="K1375" s="452"/>
      <c r="L1375" s="452"/>
      <c r="M1375" s="452"/>
      <c r="N1375" s="452"/>
      <c r="O1375" s="452"/>
      <c r="P1375" s="452"/>
      <c r="Q1375" s="452"/>
      <c r="R1375" s="452"/>
      <c r="S1375" s="45"/>
    </row>
    <row r="1376" spans="1:19">
      <c r="A1376" s="18"/>
      <c r="B1376" s="19" t="s">
        <v>185</v>
      </c>
      <c r="C1376" s="327" t="s">
        <v>8</v>
      </c>
      <c r="D1376" s="333">
        <v>1</v>
      </c>
      <c r="E1376" s="73"/>
      <c r="F1376" s="405">
        <v>1</v>
      </c>
      <c r="G1376" s="45"/>
      <c r="H1376" s="45"/>
      <c r="I1376" s="45"/>
      <c r="J1376" s="45"/>
      <c r="K1376" s="452"/>
      <c r="L1376" s="452"/>
      <c r="M1376" s="452"/>
      <c r="N1376" s="452"/>
      <c r="O1376" s="452"/>
      <c r="P1376" s="452"/>
      <c r="Q1376" s="452"/>
      <c r="R1376" s="452"/>
      <c r="S1376" s="45"/>
    </row>
    <row r="1377" spans="1:19">
      <c r="A1377" s="18"/>
      <c r="B1377" s="19" t="s">
        <v>186</v>
      </c>
      <c r="C1377" s="327" t="s">
        <v>8</v>
      </c>
      <c r="D1377" s="333">
        <v>2</v>
      </c>
      <c r="E1377" s="62"/>
      <c r="F1377" s="408">
        <v>2</v>
      </c>
      <c r="G1377" s="324"/>
      <c r="H1377" s="324"/>
      <c r="I1377" s="379"/>
      <c r="J1377" s="379"/>
      <c r="K1377" s="455"/>
      <c r="L1377" s="455"/>
      <c r="M1377" s="455"/>
      <c r="N1377" s="455"/>
      <c r="O1377" s="455"/>
      <c r="P1377" s="455"/>
      <c r="Q1377" s="455"/>
      <c r="R1377" s="455"/>
      <c r="S1377" s="324"/>
    </row>
    <row r="1378" spans="1:19">
      <c r="A1378" s="18"/>
      <c r="B1378" s="19" t="s">
        <v>187</v>
      </c>
      <c r="C1378" s="327" t="s">
        <v>78</v>
      </c>
      <c r="D1378" s="333">
        <v>1</v>
      </c>
      <c r="E1378" s="68"/>
      <c r="F1378" s="415">
        <v>1</v>
      </c>
      <c r="G1378" s="40"/>
      <c r="H1378" s="40"/>
      <c r="I1378" s="40"/>
      <c r="J1378" s="40"/>
      <c r="K1378" s="461"/>
      <c r="L1378" s="461"/>
      <c r="M1378" s="461"/>
      <c r="N1378" s="461"/>
      <c r="O1378" s="461"/>
      <c r="P1378" s="461"/>
      <c r="Q1378" s="461"/>
      <c r="R1378" s="461"/>
      <c r="S1378" s="40"/>
    </row>
    <row r="1379" spans="1:19">
      <c r="A1379" s="18"/>
      <c r="B1379" s="19" t="s">
        <v>173</v>
      </c>
      <c r="C1379" s="327" t="s">
        <v>8</v>
      </c>
      <c r="D1379" s="333">
        <v>1</v>
      </c>
      <c r="E1379" s="68"/>
      <c r="F1379" s="415">
        <v>1</v>
      </c>
      <c r="G1379" s="40"/>
      <c r="H1379" s="40"/>
      <c r="I1379" s="40"/>
      <c r="J1379" s="40"/>
      <c r="K1379" s="461"/>
      <c r="L1379" s="461"/>
      <c r="M1379" s="461"/>
      <c r="N1379" s="461"/>
      <c r="O1379" s="461"/>
      <c r="P1379" s="461"/>
      <c r="Q1379" s="461"/>
      <c r="R1379" s="461"/>
      <c r="S1379" s="40"/>
    </row>
    <row r="1380" spans="1:19" ht="30">
      <c r="A1380" s="18"/>
      <c r="B1380" s="19" t="s">
        <v>366</v>
      </c>
      <c r="C1380" s="327" t="s">
        <v>17</v>
      </c>
      <c r="D1380" s="333">
        <v>1</v>
      </c>
      <c r="E1380" s="68"/>
      <c r="F1380" s="415">
        <v>1</v>
      </c>
      <c r="G1380" s="40"/>
      <c r="H1380" s="40"/>
      <c r="I1380" s="40"/>
      <c r="J1380" s="40"/>
      <c r="K1380" s="461"/>
      <c r="L1380" s="461"/>
      <c r="M1380" s="461"/>
      <c r="N1380" s="461"/>
      <c r="O1380" s="461"/>
      <c r="P1380" s="461"/>
      <c r="Q1380" s="461"/>
      <c r="R1380" s="461"/>
      <c r="S1380" s="40"/>
    </row>
    <row r="1381" spans="1:19">
      <c r="A1381" s="18"/>
      <c r="B1381" s="19" t="s">
        <v>217</v>
      </c>
      <c r="C1381" s="327" t="s">
        <v>17</v>
      </c>
      <c r="D1381" s="333">
        <v>1</v>
      </c>
      <c r="E1381" s="68"/>
      <c r="F1381" s="415">
        <v>1</v>
      </c>
      <c r="G1381" s="40"/>
      <c r="H1381" s="40"/>
      <c r="I1381" s="40"/>
      <c r="J1381" s="40"/>
      <c r="K1381" s="461"/>
      <c r="L1381" s="461"/>
      <c r="M1381" s="461"/>
      <c r="N1381" s="461"/>
      <c r="O1381" s="461"/>
      <c r="P1381" s="461"/>
      <c r="Q1381" s="461"/>
      <c r="R1381" s="461"/>
      <c r="S1381" s="40"/>
    </row>
    <row r="1382" spans="1:19" ht="45">
      <c r="A1382" s="18"/>
      <c r="B1382" s="19" t="s">
        <v>176</v>
      </c>
      <c r="C1382" s="327" t="s">
        <v>78</v>
      </c>
      <c r="D1382" s="333">
        <v>1</v>
      </c>
      <c r="E1382" s="71"/>
      <c r="F1382" s="422">
        <v>1</v>
      </c>
      <c r="G1382" s="43"/>
      <c r="H1382" s="43"/>
      <c r="I1382" s="43"/>
      <c r="J1382" s="43"/>
      <c r="K1382" s="923"/>
      <c r="L1382" s="923"/>
      <c r="M1382" s="923"/>
      <c r="N1382" s="468"/>
      <c r="O1382" s="468"/>
      <c r="P1382" s="468"/>
      <c r="Q1382" s="923"/>
      <c r="R1382" s="923"/>
      <c r="S1382" s="43"/>
    </row>
    <row r="1383" spans="1:19" ht="30" customHeight="1">
      <c r="A1383" s="18">
        <v>47</v>
      </c>
      <c r="B1383" s="19" t="s">
        <v>377</v>
      </c>
      <c r="C1383" s="327" t="s">
        <v>7</v>
      </c>
      <c r="D1383" s="333">
        <v>1</v>
      </c>
      <c r="E1383" s="102"/>
      <c r="F1383" s="395">
        <v>1</v>
      </c>
      <c r="G1383" s="86"/>
      <c r="H1383" s="86"/>
      <c r="I1383" s="18" t="s">
        <v>2332</v>
      </c>
      <c r="J1383" s="83" t="s">
        <v>2333</v>
      </c>
      <c r="K1383" s="920">
        <v>128618940</v>
      </c>
      <c r="L1383" s="920">
        <v>2564790</v>
      </c>
      <c r="M1383" s="920">
        <v>9863530</v>
      </c>
      <c r="N1383" s="480">
        <f>ROUND((K1383+L1383+M1383)*10%,-1)</f>
        <v>14104730</v>
      </c>
      <c r="O1383" s="480">
        <f>ROUND((K1383+L1383+M1383+N1383)*7%,-1)</f>
        <v>10860640</v>
      </c>
      <c r="P1383" s="481">
        <f>K1383+L1383+M1383+N1383+O1383</f>
        <v>166012630</v>
      </c>
      <c r="Q1383" s="439">
        <f>P1383*D1383</f>
        <v>166012630</v>
      </c>
      <c r="R1383" s="439">
        <f>P1383*F1383</f>
        <v>166012630</v>
      </c>
      <c r="S1383" s="86"/>
    </row>
    <row r="1384" spans="1:19" ht="45">
      <c r="A1384" s="18"/>
      <c r="B1384" s="19" t="s">
        <v>339</v>
      </c>
      <c r="C1384" s="327" t="s">
        <v>8</v>
      </c>
      <c r="D1384" s="333">
        <v>1</v>
      </c>
      <c r="E1384" s="349"/>
      <c r="F1384" s="391">
        <v>1</v>
      </c>
      <c r="G1384" s="237"/>
      <c r="H1384" s="237"/>
      <c r="I1384" s="44"/>
      <c r="J1384" s="44"/>
      <c r="K1384" s="439"/>
      <c r="L1384" s="439"/>
      <c r="M1384" s="439"/>
      <c r="N1384" s="439"/>
      <c r="O1384" s="439"/>
      <c r="P1384" s="439"/>
      <c r="Q1384" s="439"/>
      <c r="R1384" s="439"/>
      <c r="S1384" s="237"/>
    </row>
    <row r="1385" spans="1:19">
      <c r="A1385" s="18"/>
      <c r="B1385" s="19" t="s">
        <v>161</v>
      </c>
      <c r="C1385" s="327"/>
      <c r="D1385" s="333"/>
      <c r="E1385" s="349"/>
      <c r="F1385" s="391"/>
      <c r="G1385" s="237"/>
      <c r="H1385" s="237"/>
      <c r="I1385" s="44"/>
      <c r="J1385" s="44"/>
      <c r="K1385" s="439"/>
      <c r="L1385" s="439"/>
      <c r="M1385" s="439"/>
      <c r="N1385" s="439"/>
      <c r="O1385" s="439"/>
      <c r="P1385" s="439"/>
      <c r="Q1385" s="439"/>
      <c r="R1385" s="439"/>
      <c r="S1385" s="237"/>
    </row>
    <row r="1386" spans="1:19">
      <c r="A1386" s="18"/>
      <c r="B1386" s="19" t="s">
        <v>378</v>
      </c>
      <c r="C1386" s="327" t="s">
        <v>8</v>
      </c>
      <c r="D1386" s="333">
        <v>1</v>
      </c>
      <c r="E1386" s="349"/>
      <c r="F1386" s="391">
        <v>1</v>
      </c>
      <c r="G1386" s="237"/>
      <c r="H1386" s="237"/>
      <c r="I1386" s="44"/>
      <c r="J1386" s="44"/>
      <c r="K1386" s="439"/>
      <c r="L1386" s="439"/>
      <c r="M1386" s="439"/>
      <c r="N1386" s="439"/>
      <c r="O1386" s="439"/>
      <c r="P1386" s="439"/>
      <c r="Q1386" s="439"/>
      <c r="R1386" s="439"/>
      <c r="S1386" s="237"/>
    </row>
    <row r="1387" spans="1:19">
      <c r="A1387" s="18"/>
      <c r="B1387" s="19" t="s">
        <v>379</v>
      </c>
      <c r="C1387" s="327" t="s">
        <v>20</v>
      </c>
      <c r="D1387" s="333">
        <v>6</v>
      </c>
      <c r="E1387" s="349"/>
      <c r="F1387" s="391">
        <v>6</v>
      </c>
      <c r="G1387" s="237"/>
      <c r="H1387" s="237"/>
      <c r="I1387" s="44"/>
      <c r="J1387" s="44"/>
      <c r="K1387" s="439"/>
      <c r="L1387" s="439"/>
      <c r="M1387" s="439"/>
      <c r="N1387" s="439"/>
      <c r="O1387" s="439"/>
      <c r="P1387" s="439"/>
      <c r="Q1387" s="439"/>
      <c r="R1387" s="439"/>
      <c r="S1387" s="237"/>
    </row>
    <row r="1388" spans="1:19">
      <c r="A1388" s="18"/>
      <c r="B1388" s="19" t="s">
        <v>349</v>
      </c>
      <c r="C1388" s="327" t="s">
        <v>8</v>
      </c>
      <c r="D1388" s="333">
        <v>1</v>
      </c>
      <c r="E1388" s="349"/>
      <c r="F1388" s="391">
        <v>1</v>
      </c>
      <c r="G1388" s="237"/>
      <c r="H1388" s="237"/>
      <c r="I1388" s="44"/>
      <c r="J1388" s="44"/>
      <c r="K1388" s="439"/>
      <c r="L1388" s="439"/>
      <c r="M1388" s="439"/>
      <c r="N1388" s="439"/>
      <c r="O1388" s="439"/>
      <c r="P1388" s="439"/>
      <c r="Q1388" s="439"/>
      <c r="R1388" s="439"/>
      <c r="S1388" s="237"/>
    </row>
    <row r="1389" spans="1:19">
      <c r="A1389" s="18"/>
      <c r="B1389" s="19" t="s">
        <v>380</v>
      </c>
      <c r="C1389" s="327" t="s">
        <v>8</v>
      </c>
      <c r="D1389" s="333">
        <v>2</v>
      </c>
      <c r="E1389" s="349"/>
      <c r="F1389" s="391">
        <v>2</v>
      </c>
      <c r="G1389" s="237"/>
      <c r="H1389" s="237"/>
      <c r="I1389" s="44"/>
      <c r="J1389" s="44"/>
      <c r="K1389" s="439"/>
      <c r="L1389" s="439"/>
      <c r="M1389" s="439"/>
      <c r="N1389" s="439"/>
      <c r="O1389" s="439"/>
      <c r="P1389" s="439"/>
      <c r="Q1389" s="439"/>
      <c r="R1389" s="439"/>
      <c r="S1389" s="237"/>
    </row>
    <row r="1390" spans="1:19">
      <c r="A1390" s="18"/>
      <c r="B1390" s="19" t="s">
        <v>24</v>
      </c>
      <c r="C1390" s="327" t="s">
        <v>8</v>
      </c>
      <c r="D1390" s="333">
        <v>6</v>
      </c>
      <c r="E1390" s="349"/>
      <c r="F1390" s="391">
        <v>6</v>
      </c>
      <c r="G1390" s="237"/>
      <c r="H1390" s="237"/>
      <c r="I1390" s="44"/>
      <c r="J1390" s="44"/>
      <c r="K1390" s="439"/>
      <c r="L1390" s="439"/>
      <c r="M1390" s="439"/>
      <c r="N1390" s="439"/>
      <c r="O1390" s="439"/>
      <c r="P1390" s="439"/>
      <c r="Q1390" s="439"/>
      <c r="R1390" s="439"/>
      <c r="S1390" s="237"/>
    </row>
    <row r="1391" spans="1:19">
      <c r="A1391" s="18"/>
      <c r="B1391" s="19" t="s">
        <v>163</v>
      </c>
      <c r="C1391" s="327" t="s">
        <v>8</v>
      </c>
      <c r="D1391" s="333">
        <v>6</v>
      </c>
      <c r="E1391" s="349"/>
      <c r="F1391" s="391">
        <v>6</v>
      </c>
      <c r="G1391" s="237"/>
      <c r="H1391" s="237"/>
      <c r="I1391" s="44"/>
      <c r="J1391" s="44"/>
      <c r="K1391" s="439"/>
      <c r="L1391" s="439"/>
      <c r="M1391" s="439"/>
      <c r="N1391" s="439"/>
      <c r="O1391" s="439"/>
      <c r="P1391" s="439"/>
      <c r="Q1391" s="439"/>
      <c r="R1391" s="439"/>
      <c r="S1391" s="237"/>
    </row>
    <row r="1392" spans="1:19">
      <c r="A1392" s="18"/>
      <c r="B1392" s="19" t="s">
        <v>164</v>
      </c>
      <c r="C1392" s="327"/>
      <c r="D1392" s="333"/>
      <c r="E1392" s="349"/>
      <c r="F1392" s="391"/>
      <c r="G1392" s="237"/>
      <c r="H1392" s="237"/>
      <c r="I1392" s="44"/>
      <c r="J1392" s="44"/>
      <c r="K1392" s="439"/>
      <c r="L1392" s="439"/>
      <c r="M1392" s="439"/>
      <c r="N1392" s="439"/>
      <c r="O1392" s="439"/>
      <c r="P1392" s="439"/>
      <c r="Q1392" s="439"/>
      <c r="R1392" s="439"/>
      <c r="S1392" s="237"/>
    </row>
    <row r="1393" spans="1:19">
      <c r="A1393" s="18"/>
      <c r="B1393" s="19" t="s">
        <v>381</v>
      </c>
      <c r="C1393" s="327" t="s">
        <v>8</v>
      </c>
      <c r="D1393" s="333">
        <v>1</v>
      </c>
      <c r="E1393" s="349"/>
      <c r="F1393" s="391">
        <v>1</v>
      </c>
      <c r="G1393" s="237"/>
      <c r="H1393" s="237"/>
      <c r="I1393" s="44"/>
      <c r="J1393" s="44"/>
      <c r="K1393" s="439"/>
      <c r="L1393" s="439"/>
      <c r="M1393" s="439"/>
      <c r="N1393" s="439"/>
      <c r="O1393" s="439"/>
      <c r="P1393" s="439"/>
      <c r="Q1393" s="439"/>
      <c r="R1393" s="439"/>
      <c r="S1393" s="237"/>
    </row>
    <row r="1394" spans="1:19">
      <c r="A1394" s="18"/>
      <c r="B1394" s="19" t="s">
        <v>382</v>
      </c>
      <c r="C1394" s="327" t="s">
        <v>8</v>
      </c>
      <c r="D1394" s="333">
        <v>1</v>
      </c>
      <c r="E1394" s="349"/>
      <c r="F1394" s="391">
        <v>1</v>
      </c>
      <c r="G1394" s="237"/>
      <c r="H1394" s="237"/>
      <c r="I1394" s="44"/>
      <c r="J1394" s="44"/>
      <c r="K1394" s="439"/>
      <c r="L1394" s="439"/>
      <c r="M1394" s="439"/>
      <c r="N1394" s="439"/>
      <c r="O1394" s="439"/>
      <c r="P1394" s="439"/>
      <c r="Q1394" s="439"/>
      <c r="R1394" s="439"/>
      <c r="S1394" s="237"/>
    </row>
    <row r="1395" spans="1:19">
      <c r="A1395" s="18"/>
      <c r="B1395" s="19" t="s">
        <v>320</v>
      </c>
      <c r="C1395" s="327" t="s">
        <v>8</v>
      </c>
      <c r="D1395" s="333">
        <v>1</v>
      </c>
      <c r="E1395" s="349"/>
      <c r="F1395" s="391">
        <v>1</v>
      </c>
      <c r="G1395" s="237"/>
      <c r="H1395" s="237"/>
      <c r="I1395" s="44"/>
      <c r="J1395" s="44"/>
      <c r="K1395" s="439"/>
      <c r="L1395" s="439"/>
      <c r="M1395" s="439"/>
      <c r="N1395" s="439"/>
      <c r="O1395" s="439"/>
      <c r="P1395" s="439"/>
      <c r="Q1395" s="439"/>
      <c r="R1395" s="439"/>
      <c r="S1395" s="237"/>
    </row>
    <row r="1396" spans="1:19">
      <c r="A1396" s="18"/>
      <c r="B1396" s="19" t="s">
        <v>251</v>
      </c>
      <c r="C1396" s="327" t="s">
        <v>8</v>
      </c>
      <c r="D1396" s="333">
        <v>1</v>
      </c>
      <c r="E1396" s="349"/>
      <c r="F1396" s="391">
        <v>1</v>
      </c>
      <c r="G1396" s="237"/>
      <c r="H1396" s="237"/>
      <c r="I1396" s="44"/>
      <c r="J1396" s="44"/>
      <c r="K1396" s="439"/>
      <c r="L1396" s="439"/>
      <c r="M1396" s="439"/>
      <c r="N1396" s="439"/>
      <c r="O1396" s="439"/>
      <c r="P1396" s="439"/>
      <c r="Q1396" s="439"/>
      <c r="R1396" s="439"/>
      <c r="S1396" s="237"/>
    </row>
    <row r="1397" spans="1:19" ht="30">
      <c r="A1397" s="18"/>
      <c r="B1397" s="19" t="s">
        <v>383</v>
      </c>
      <c r="C1397" s="327" t="s">
        <v>17</v>
      </c>
      <c r="D1397" s="333">
        <v>1</v>
      </c>
      <c r="E1397" s="349"/>
      <c r="F1397" s="391">
        <v>1</v>
      </c>
      <c r="G1397" s="237"/>
      <c r="H1397" s="237"/>
      <c r="I1397" s="44"/>
      <c r="J1397" s="44"/>
      <c r="K1397" s="439"/>
      <c r="L1397" s="439"/>
      <c r="M1397" s="439"/>
      <c r="N1397" s="439"/>
      <c r="O1397" s="439"/>
      <c r="P1397" s="439"/>
      <c r="Q1397" s="439"/>
      <c r="R1397" s="439"/>
      <c r="S1397" s="237"/>
    </row>
    <row r="1398" spans="1:19">
      <c r="A1398" s="18"/>
      <c r="B1398" s="19" t="s">
        <v>217</v>
      </c>
      <c r="C1398" s="327" t="s">
        <v>17</v>
      </c>
      <c r="D1398" s="333">
        <v>1</v>
      </c>
      <c r="E1398" s="349"/>
      <c r="F1398" s="391">
        <v>1</v>
      </c>
      <c r="G1398" s="237"/>
      <c r="H1398" s="237"/>
      <c r="I1398" s="44"/>
      <c r="J1398" s="44"/>
      <c r="K1398" s="439"/>
      <c r="L1398" s="439"/>
      <c r="M1398" s="439"/>
      <c r="N1398" s="439"/>
      <c r="O1398" s="439"/>
      <c r="P1398" s="439"/>
      <c r="Q1398" s="439"/>
      <c r="R1398" s="439"/>
      <c r="S1398" s="237"/>
    </row>
    <row r="1399" spans="1:19" ht="45">
      <c r="A1399" s="18"/>
      <c r="B1399" s="19" t="s">
        <v>176</v>
      </c>
      <c r="C1399" s="327" t="s">
        <v>78</v>
      </c>
      <c r="D1399" s="333">
        <v>1</v>
      </c>
      <c r="E1399" s="349"/>
      <c r="F1399" s="391">
        <v>1</v>
      </c>
      <c r="G1399" s="237"/>
      <c r="H1399" s="237"/>
      <c r="I1399" s="44"/>
      <c r="J1399" s="44"/>
      <c r="K1399" s="439"/>
      <c r="L1399" s="439"/>
      <c r="M1399" s="439"/>
      <c r="N1399" s="439"/>
      <c r="O1399" s="439"/>
      <c r="P1399" s="439"/>
      <c r="Q1399" s="439"/>
      <c r="R1399" s="439"/>
      <c r="S1399" s="237"/>
    </row>
    <row r="1400" spans="1:19" ht="34.5" customHeight="1">
      <c r="A1400" s="18">
        <v>48</v>
      </c>
      <c r="B1400" s="19" t="s">
        <v>384</v>
      </c>
      <c r="C1400" s="327" t="s">
        <v>7</v>
      </c>
      <c r="D1400" s="333">
        <v>1</v>
      </c>
      <c r="E1400" s="349"/>
      <c r="F1400" s="391">
        <v>1</v>
      </c>
      <c r="G1400" s="237"/>
      <c r="H1400" s="237"/>
      <c r="I1400" s="18" t="s">
        <v>2332</v>
      </c>
      <c r="J1400" s="83" t="s">
        <v>2333</v>
      </c>
      <c r="K1400" s="439">
        <v>13029480</v>
      </c>
      <c r="L1400" s="439">
        <v>297450</v>
      </c>
      <c r="M1400" s="439">
        <v>963900</v>
      </c>
      <c r="N1400" s="480">
        <f>ROUND((K1400+L1400+M1400)*10%,-1)</f>
        <v>1429080</v>
      </c>
      <c r="O1400" s="480">
        <f>ROUND((K1400+L1400+M1400+N1400)*7%,-1)</f>
        <v>1100390</v>
      </c>
      <c r="P1400" s="481">
        <f>K1400+L1400+M1400+N1400+O1400</f>
        <v>16820300</v>
      </c>
      <c r="Q1400" s="439">
        <f>P1400*D1400</f>
        <v>16820300</v>
      </c>
      <c r="R1400" s="439">
        <f>P1400*F1400</f>
        <v>16820300</v>
      </c>
      <c r="S1400" s="237"/>
    </row>
    <row r="1401" spans="1:19" ht="45">
      <c r="A1401" s="18"/>
      <c r="B1401" s="19" t="s">
        <v>235</v>
      </c>
      <c r="C1401" s="327" t="s">
        <v>8</v>
      </c>
      <c r="D1401" s="333">
        <v>1</v>
      </c>
      <c r="E1401" s="349"/>
      <c r="F1401" s="391">
        <v>1</v>
      </c>
      <c r="G1401" s="237"/>
      <c r="H1401" s="237"/>
      <c r="I1401" s="44"/>
      <c r="J1401" s="44"/>
      <c r="K1401" s="439"/>
      <c r="L1401" s="439"/>
      <c r="M1401" s="439"/>
      <c r="N1401" s="439"/>
      <c r="O1401" s="439"/>
      <c r="P1401" s="439"/>
      <c r="Q1401" s="439"/>
      <c r="R1401" s="439"/>
      <c r="S1401" s="237"/>
    </row>
    <row r="1402" spans="1:19">
      <c r="A1402" s="18"/>
      <c r="B1402" s="19" t="s">
        <v>161</v>
      </c>
      <c r="C1402" s="327"/>
      <c r="D1402" s="333"/>
      <c r="E1402" s="349"/>
      <c r="F1402" s="391"/>
      <c r="G1402" s="237"/>
      <c r="H1402" s="237"/>
      <c r="I1402" s="44"/>
      <c r="J1402" s="44"/>
      <c r="K1402" s="439"/>
      <c r="L1402" s="439"/>
      <c r="M1402" s="439"/>
      <c r="N1402" s="439"/>
      <c r="O1402" s="439"/>
      <c r="P1402" s="439"/>
      <c r="Q1402" s="439"/>
      <c r="R1402" s="439"/>
      <c r="S1402" s="237"/>
    </row>
    <row r="1403" spans="1:19">
      <c r="A1403" s="18"/>
      <c r="B1403" s="19" t="s">
        <v>385</v>
      </c>
      <c r="C1403" s="327" t="s">
        <v>8</v>
      </c>
      <c r="D1403" s="333">
        <v>1</v>
      </c>
      <c r="E1403" s="349"/>
      <c r="F1403" s="391">
        <v>1</v>
      </c>
      <c r="G1403" s="237"/>
      <c r="H1403" s="237"/>
      <c r="I1403" s="44"/>
      <c r="J1403" s="44"/>
      <c r="K1403" s="439"/>
      <c r="L1403" s="439"/>
      <c r="M1403" s="439"/>
      <c r="N1403" s="439"/>
      <c r="O1403" s="439"/>
      <c r="P1403" s="439"/>
      <c r="Q1403" s="439"/>
      <c r="R1403" s="439"/>
      <c r="S1403" s="237"/>
    </row>
    <row r="1404" spans="1:19">
      <c r="A1404" s="18"/>
      <c r="B1404" s="19" t="s">
        <v>24</v>
      </c>
      <c r="C1404" s="327" t="s">
        <v>8</v>
      </c>
      <c r="D1404" s="333">
        <v>3</v>
      </c>
      <c r="E1404" s="349"/>
      <c r="F1404" s="391">
        <v>3</v>
      </c>
      <c r="G1404" s="237"/>
      <c r="H1404" s="237"/>
      <c r="I1404" s="44"/>
      <c r="J1404" s="44"/>
      <c r="K1404" s="439"/>
      <c r="L1404" s="439"/>
      <c r="M1404" s="439"/>
      <c r="N1404" s="439"/>
      <c r="O1404" s="439"/>
      <c r="P1404" s="439"/>
      <c r="Q1404" s="439"/>
      <c r="R1404" s="439"/>
      <c r="S1404" s="237"/>
    </row>
    <row r="1405" spans="1:19">
      <c r="A1405" s="18"/>
      <c r="B1405" s="19" t="s">
        <v>163</v>
      </c>
      <c r="C1405" s="327" t="s">
        <v>8</v>
      </c>
      <c r="D1405" s="333">
        <v>3</v>
      </c>
      <c r="E1405" s="349"/>
      <c r="F1405" s="391">
        <v>3</v>
      </c>
      <c r="G1405" s="237"/>
      <c r="H1405" s="237"/>
      <c r="I1405" s="44"/>
      <c r="J1405" s="44"/>
      <c r="K1405" s="439"/>
      <c r="L1405" s="439"/>
      <c r="M1405" s="439"/>
      <c r="N1405" s="439"/>
      <c r="O1405" s="439"/>
      <c r="P1405" s="439"/>
      <c r="Q1405" s="439"/>
      <c r="R1405" s="439"/>
      <c r="S1405" s="237"/>
    </row>
    <row r="1406" spans="1:19">
      <c r="A1406" s="18"/>
      <c r="B1406" s="19" t="s">
        <v>164</v>
      </c>
      <c r="C1406" s="327"/>
      <c r="D1406" s="333"/>
      <c r="E1406" s="349"/>
      <c r="F1406" s="391"/>
      <c r="G1406" s="237"/>
      <c r="H1406" s="237"/>
      <c r="I1406" s="44"/>
      <c r="J1406" s="44"/>
      <c r="K1406" s="439"/>
      <c r="L1406" s="439"/>
      <c r="M1406" s="439"/>
      <c r="N1406" s="439"/>
      <c r="O1406" s="439"/>
      <c r="P1406" s="439"/>
      <c r="Q1406" s="439"/>
      <c r="R1406" s="439"/>
      <c r="S1406" s="237"/>
    </row>
    <row r="1407" spans="1:19">
      <c r="A1407" s="18"/>
      <c r="B1407" s="19" t="s">
        <v>386</v>
      </c>
      <c r="C1407" s="327" t="s">
        <v>8</v>
      </c>
      <c r="D1407" s="333">
        <v>1</v>
      </c>
      <c r="E1407" s="349"/>
      <c r="F1407" s="391">
        <v>1</v>
      </c>
      <c r="G1407" s="237"/>
      <c r="H1407" s="237"/>
      <c r="I1407" s="44"/>
      <c r="J1407" s="44"/>
      <c r="K1407" s="439"/>
      <c r="L1407" s="439"/>
      <c r="M1407" s="439"/>
      <c r="N1407" s="439"/>
      <c r="O1407" s="439"/>
      <c r="P1407" s="439"/>
      <c r="Q1407" s="439"/>
      <c r="R1407" s="439"/>
      <c r="S1407" s="237"/>
    </row>
    <row r="1408" spans="1:19">
      <c r="A1408" s="18"/>
      <c r="B1408" s="19" t="s">
        <v>387</v>
      </c>
      <c r="C1408" s="327" t="s">
        <v>8</v>
      </c>
      <c r="D1408" s="333">
        <v>1</v>
      </c>
      <c r="E1408" s="349"/>
      <c r="F1408" s="391">
        <v>1</v>
      </c>
      <c r="G1408" s="237"/>
      <c r="H1408" s="237"/>
      <c r="I1408" s="44"/>
      <c r="J1408" s="44"/>
      <c r="K1408" s="439"/>
      <c r="L1408" s="439"/>
      <c r="M1408" s="439"/>
      <c r="N1408" s="439"/>
      <c r="O1408" s="439"/>
      <c r="P1408" s="439"/>
      <c r="Q1408" s="439"/>
      <c r="R1408" s="439"/>
      <c r="S1408" s="237"/>
    </row>
    <row r="1409" spans="1:19" ht="30">
      <c r="A1409" s="18"/>
      <c r="B1409" s="19" t="s">
        <v>366</v>
      </c>
      <c r="C1409" s="327" t="s">
        <v>17</v>
      </c>
      <c r="D1409" s="333">
        <v>1</v>
      </c>
      <c r="E1409" s="349"/>
      <c r="F1409" s="391">
        <v>1</v>
      </c>
      <c r="G1409" s="237"/>
      <c r="H1409" s="237"/>
      <c r="I1409" s="44"/>
      <c r="J1409" s="44"/>
      <c r="K1409" s="439"/>
      <c r="L1409" s="439"/>
      <c r="M1409" s="439"/>
      <c r="N1409" s="439"/>
      <c r="O1409" s="439"/>
      <c r="P1409" s="439"/>
      <c r="Q1409" s="439"/>
      <c r="R1409" s="439"/>
      <c r="S1409" s="237"/>
    </row>
    <row r="1410" spans="1:19">
      <c r="A1410" s="18"/>
      <c r="B1410" s="19" t="s">
        <v>217</v>
      </c>
      <c r="C1410" s="327" t="s">
        <v>17</v>
      </c>
      <c r="D1410" s="333">
        <v>1</v>
      </c>
      <c r="E1410" s="349"/>
      <c r="F1410" s="391">
        <v>1</v>
      </c>
      <c r="G1410" s="237"/>
      <c r="H1410" s="237"/>
      <c r="I1410" s="44"/>
      <c r="J1410" s="44"/>
      <c r="K1410" s="439"/>
      <c r="L1410" s="439"/>
      <c r="M1410" s="439"/>
      <c r="N1410" s="439"/>
      <c r="O1410" s="439"/>
      <c r="P1410" s="439"/>
      <c r="Q1410" s="439"/>
      <c r="R1410" s="439"/>
      <c r="S1410" s="237"/>
    </row>
    <row r="1411" spans="1:19" ht="45">
      <c r="A1411" s="18"/>
      <c r="B1411" s="19" t="s">
        <v>176</v>
      </c>
      <c r="C1411" s="327" t="s">
        <v>78</v>
      </c>
      <c r="D1411" s="333">
        <v>1</v>
      </c>
      <c r="E1411" s="349"/>
      <c r="F1411" s="391">
        <v>1</v>
      </c>
      <c r="G1411" s="237"/>
      <c r="H1411" s="237"/>
      <c r="I1411" s="44"/>
      <c r="J1411" s="44"/>
      <c r="K1411" s="439"/>
      <c r="L1411" s="439"/>
      <c r="M1411" s="439"/>
      <c r="N1411" s="439"/>
      <c r="O1411" s="439"/>
      <c r="P1411" s="439"/>
      <c r="Q1411" s="439"/>
      <c r="R1411" s="439"/>
      <c r="S1411" s="237"/>
    </row>
    <row r="1412" spans="1:19" ht="42.75" customHeight="1">
      <c r="A1412" s="18">
        <v>49</v>
      </c>
      <c r="B1412" s="19" t="s">
        <v>388</v>
      </c>
      <c r="C1412" s="327" t="s">
        <v>7</v>
      </c>
      <c r="D1412" s="333">
        <v>1</v>
      </c>
      <c r="E1412" s="349"/>
      <c r="F1412" s="391">
        <v>1</v>
      </c>
      <c r="G1412" s="237"/>
      <c r="H1412" s="237"/>
      <c r="I1412" s="18" t="s">
        <v>2332</v>
      </c>
      <c r="J1412" s="83" t="s">
        <v>2333</v>
      </c>
      <c r="K1412" s="439">
        <v>44066040</v>
      </c>
      <c r="L1412" s="439">
        <v>1107430</v>
      </c>
      <c r="M1412" s="439">
        <v>7767900</v>
      </c>
      <c r="N1412" s="480">
        <f>ROUND((K1412+L1412+M1412)*10%,-1)</f>
        <v>5294140</v>
      </c>
      <c r="O1412" s="480">
        <f>ROUND((K1412+L1412+M1412+N1412)*7%,-1)</f>
        <v>4076490</v>
      </c>
      <c r="P1412" s="481">
        <f>K1412+L1412+M1412+N1412+O1412</f>
        <v>62312000</v>
      </c>
      <c r="Q1412" s="439">
        <f>P1412*D1412</f>
        <v>62312000</v>
      </c>
      <c r="R1412" s="439">
        <f>P1412*F1412</f>
        <v>62312000</v>
      </c>
      <c r="S1412" s="237"/>
    </row>
    <row r="1413" spans="1:19" ht="45">
      <c r="A1413" s="18"/>
      <c r="B1413" s="19" t="s">
        <v>345</v>
      </c>
      <c r="C1413" s="327" t="s">
        <v>8</v>
      </c>
      <c r="D1413" s="333">
        <v>1</v>
      </c>
      <c r="E1413" s="349"/>
      <c r="F1413" s="391">
        <v>1</v>
      </c>
      <c r="G1413" s="237"/>
      <c r="H1413" s="237"/>
      <c r="I1413" s="44"/>
      <c r="J1413" s="44"/>
      <c r="K1413" s="439"/>
      <c r="L1413" s="439"/>
      <c r="M1413" s="439"/>
      <c r="N1413" s="439"/>
      <c r="O1413" s="439"/>
      <c r="P1413" s="439"/>
      <c r="Q1413" s="439"/>
      <c r="R1413" s="439"/>
      <c r="S1413" s="237"/>
    </row>
    <row r="1414" spans="1:19">
      <c r="A1414" s="18"/>
      <c r="B1414" s="19" t="s">
        <v>161</v>
      </c>
      <c r="C1414" s="327"/>
      <c r="D1414" s="333"/>
      <c r="E1414" s="102"/>
      <c r="F1414" s="395"/>
      <c r="G1414" s="86"/>
      <c r="H1414" s="86"/>
      <c r="I1414" s="582"/>
      <c r="J1414" s="582"/>
      <c r="K1414" s="920"/>
      <c r="L1414" s="920"/>
      <c r="M1414" s="920"/>
      <c r="N1414" s="443"/>
      <c r="O1414" s="443"/>
      <c r="P1414" s="443"/>
      <c r="Q1414" s="920"/>
      <c r="R1414" s="920"/>
      <c r="S1414" s="86"/>
    </row>
    <row r="1415" spans="1:19">
      <c r="A1415" s="18"/>
      <c r="B1415" s="19" t="s">
        <v>389</v>
      </c>
      <c r="C1415" s="327" t="s">
        <v>8</v>
      </c>
      <c r="D1415" s="333">
        <v>1</v>
      </c>
      <c r="E1415" s="349"/>
      <c r="F1415" s="391">
        <v>1</v>
      </c>
      <c r="G1415" s="237"/>
      <c r="H1415" s="237"/>
      <c r="I1415" s="44"/>
      <c r="J1415" s="44"/>
      <c r="K1415" s="439"/>
      <c r="L1415" s="439"/>
      <c r="M1415" s="439"/>
      <c r="N1415" s="439"/>
      <c r="O1415" s="439"/>
      <c r="P1415" s="439"/>
      <c r="Q1415" s="439"/>
      <c r="R1415" s="439"/>
      <c r="S1415" s="237"/>
    </row>
    <row r="1416" spans="1:19">
      <c r="A1416" s="18"/>
      <c r="B1416" s="19" t="s">
        <v>390</v>
      </c>
      <c r="C1416" s="327" t="s">
        <v>20</v>
      </c>
      <c r="D1416" s="333">
        <v>3</v>
      </c>
      <c r="E1416" s="349"/>
      <c r="F1416" s="391">
        <v>3</v>
      </c>
      <c r="G1416" s="237"/>
      <c r="H1416" s="237"/>
      <c r="I1416" s="44"/>
      <c r="J1416" s="44"/>
      <c r="K1416" s="439"/>
      <c r="L1416" s="439"/>
      <c r="M1416" s="439"/>
      <c r="N1416" s="439"/>
      <c r="O1416" s="439"/>
      <c r="P1416" s="439"/>
      <c r="Q1416" s="439"/>
      <c r="R1416" s="439"/>
      <c r="S1416" s="237"/>
    </row>
    <row r="1417" spans="1:19">
      <c r="A1417" s="18"/>
      <c r="B1417" s="19" t="s">
        <v>21</v>
      </c>
      <c r="C1417" s="327" t="s">
        <v>8</v>
      </c>
      <c r="D1417" s="333">
        <v>1</v>
      </c>
      <c r="E1417" s="349"/>
      <c r="F1417" s="391">
        <v>1</v>
      </c>
      <c r="G1417" s="237"/>
      <c r="H1417" s="237"/>
      <c r="I1417" s="44"/>
      <c r="J1417" s="44"/>
      <c r="K1417" s="439"/>
      <c r="L1417" s="439"/>
      <c r="M1417" s="439"/>
      <c r="N1417" s="439"/>
      <c r="O1417" s="439"/>
      <c r="P1417" s="439"/>
      <c r="Q1417" s="439"/>
      <c r="R1417" s="439"/>
      <c r="S1417" s="237"/>
    </row>
    <row r="1418" spans="1:19">
      <c r="A1418" s="18"/>
      <c r="B1418" s="19" t="s">
        <v>22</v>
      </c>
      <c r="C1418" s="327" t="s">
        <v>8</v>
      </c>
      <c r="D1418" s="333">
        <v>1</v>
      </c>
      <c r="E1418" s="349"/>
      <c r="F1418" s="391">
        <v>1</v>
      </c>
      <c r="G1418" s="237"/>
      <c r="H1418" s="237"/>
      <c r="I1418" s="44"/>
      <c r="J1418" s="44"/>
      <c r="K1418" s="439"/>
      <c r="L1418" s="439"/>
      <c r="M1418" s="439"/>
      <c r="N1418" s="439"/>
      <c r="O1418" s="439"/>
      <c r="P1418" s="439"/>
      <c r="Q1418" s="439"/>
      <c r="R1418" s="439"/>
      <c r="S1418" s="237"/>
    </row>
    <row r="1419" spans="1:19">
      <c r="A1419" s="18"/>
      <c r="B1419" s="19" t="s">
        <v>391</v>
      </c>
      <c r="C1419" s="327" t="s">
        <v>8</v>
      </c>
      <c r="D1419" s="333">
        <v>3</v>
      </c>
      <c r="E1419" s="349"/>
      <c r="F1419" s="391">
        <v>3</v>
      </c>
      <c r="G1419" s="237"/>
      <c r="H1419" s="237"/>
      <c r="I1419" s="44"/>
      <c r="J1419" s="44"/>
      <c r="K1419" s="439"/>
      <c r="L1419" s="439"/>
      <c r="M1419" s="439"/>
      <c r="N1419" s="439"/>
      <c r="O1419" s="439"/>
      <c r="P1419" s="439"/>
      <c r="Q1419" s="439"/>
      <c r="R1419" s="439"/>
      <c r="S1419" s="237"/>
    </row>
    <row r="1420" spans="1:19">
      <c r="A1420" s="18"/>
      <c r="B1420" s="19" t="s">
        <v>24</v>
      </c>
      <c r="C1420" s="327" t="s">
        <v>8</v>
      </c>
      <c r="D1420" s="333">
        <v>3</v>
      </c>
      <c r="E1420" s="349"/>
      <c r="F1420" s="391">
        <v>3</v>
      </c>
      <c r="G1420" s="237"/>
      <c r="H1420" s="237"/>
      <c r="I1420" s="44"/>
      <c r="J1420" s="44"/>
      <c r="K1420" s="439"/>
      <c r="L1420" s="439"/>
      <c r="M1420" s="439"/>
      <c r="N1420" s="439"/>
      <c r="O1420" s="439"/>
      <c r="P1420" s="439"/>
      <c r="Q1420" s="439"/>
      <c r="R1420" s="439"/>
      <c r="S1420" s="237"/>
    </row>
    <row r="1421" spans="1:19">
      <c r="A1421" s="18"/>
      <c r="B1421" s="19" t="s">
        <v>163</v>
      </c>
      <c r="C1421" s="327" t="s">
        <v>8</v>
      </c>
      <c r="D1421" s="333">
        <v>3</v>
      </c>
      <c r="E1421" s="349"/>
      <c r="F1421" s="391">
        <v>3</v>
      </c>
      <c r="G1421" s="237"/>
      <c r="H1421" s="237"/>
      <c r="I1421" s="44"/>
      <c r="J1421" s="44"/>
      <c r="K1421" s="439"/>
      <c r="L1421" s="439"/>
      <c r="M1421" s="439"/>
      <c r="N1421" s="439"/>
      <c r="O1421" s="439"/>
      <c r="P1421" s="439"/>
      <c r="Q1421" s="439"/>
      <c r="R1421" s="439"/>
      <c r="S1421" s="237"/>
    </row>
    <row r="1422" spans="1:19">
      <c r="A1422" s="18"/>
      <c r="B1422" s="19" t="s">
        <v>164</v>
      </c>
      <c r="C1422" s="327"/>
      <c r="D1422" s="333"/>
      <c r="E1422" s="349"/>
      <c r="F1422" s="391"/>
      <c r="G1422" s="237"/>
      <c r="H1422" s="237"/>
      <c r="I1422" s="44"/>
      <c r="J1422" s="44"/>
      <c r="K1422" s="439"/>
      <c r="L1422" s="439"/>
      <c r="M1422" s="439"/>
      <c r="N1422" s="439"/>
      <c r="O1422" s="439"/>
      <c r="P1422" s="439"/>
      <c r="Q1422" s="439"/>
      <c r="R1422" s="439"/>
      <c r="S1422" s="237"/>
    </row>
    <row r="1423" spans="1:19">
      <c r="A1423" s="18"/>
      <c r="B1423" s="19" t="s">
        <v>209</v>
      </c>
      <c r="C1423" s="327" t="s">
        <v>8</v>
      </c>
      <c r="D1423" s="333">
        <v>2</v>
      </c>
      <c r="E1423" s="349"/>
      <c r="F1423" s="391">
        <v>2</v>
      </c>
      <c r="G1423" s="237"/>
      <c r="H1423" s="237"/>
      <c r="I1423" s="44"/>
      <c r="J1423" s="44"/>
      <c r="K1423" s="439"/>
      <c r="L1423" s="439"/>
      <c r="M1423" s="439"/>
      <c r="N1423" s="439"/>
      <c r="O1423" s="439"/>
      <c r="P1423" s="439"/>
      <c r="Q1423" s="439"/>
      <c r="R1423" s="439"/>
      <c r="S1423" s="237"/>
    </row>
    <row r="1424" spans="1:19">
      <c r="A1424" s="18"/>
      <c r="B1424" s="19" t="s">
        <v>195</v>
      </c>
      <c r="C1424" s="327" t="s">
        <v>8</v>
      </c>
      <c r="D1424" s="333">
        <v>1</v>
      </c>
      <c r="E1424" s="349"/>
      <c r="F1424" s="391">
        <v>1</v>
      </c>
      <c r="G1424" s="237"/>
      <c r="H1424" s="237"/>
      <c r="I1424" s="44"/>
      <c r="J1424" s="44"/>
      <c r="K1424" s="439"/>
      <c r="L1424" s="439"/>
      <c r="M1424" s="439"/>
      <c r="N1424" s="439"/>
      <c r="O1424" s="439"/>
      <c r="P1424" s="439"/>
      <c r="Q1424" s="439"/>
      <c r="R1424" s="439"/>
      <c r="S1424" s="237"/>
    </row>
    <row r="1425" spans="1:19">
      <c r="A1425" s="18"/>
      <c r="B1425" s="19" t="s">
        <v>204</v>
      </c>
      <c r="C1425" s="327" t="s">
        <v>8</v>
      </c>
      <c r="D1425" s="333">
        <v>1</v>
      </c>
      <c r="E1425" s="349"/>
      <c r="F1425" s="391">
        <v>1</v>
      </c>
      <c r="G1425" s="237"/>
      <c r="H1425" s="237"/>
      <c r="I1425" s="44"/>
      <c r="J1425" s="44"/>
      <c r="K1425" s="439"/>
      <c r="L1425" s="439"/>
      <c r="M1425" s="439"/>
      <c r="N1425" s="439"/>
      <c r="O1425" s="439"/>
      <c r="P1425" s="439"/>
      <c r="Q1425" s="439"/>
      <c r="R1425" s="439"/>
      <c r="S1425" s="237"/>
    </row>
    <row r="1426" spans="1:19">
      <c r="A1426" s="18"/>
      <c r="B1426" s="19" t="s">
        <v>260</v>
      </c>
      <c r="C1426" s="327" t="s">
        <v>8</v>
      </c>
      <c r="D1426" s="333">
        <v>2</v>
      </c>
      <c r="E1426" s="349"/>
      <c r="F1426" s="391">
        <v>2</v>
      </c>
      <c r="G1426" s="237"/>
      <c r="H1426" s="237"/>
      <c r="I1426" s="44"/>
      <c r="J1426" s="44"/>
      <c r="K1426" s="439"/>
      <c r="L1426" s="439"/>
      <c r="M1426" s="439"/>
      <c r="N1426" s="439"/>
      <c r="O1426" s="439"/>
      <c r="P1426" s="439"/>
      <c r="Q1426" s="439"/>
      <c r="R1426" s="439"/>
      <c r="S1426" s="237"/>
    </row>
    <row r="1427" spans="1:19">
      <c r="A1427" s="18"/>
      <c r="B1427" s="19" t="s">
        <v>168</v>
      </c>
      <c r="C1427" s="327" t="s">
        <v>8</v>
      </c>
      <c r="D1427" s="333">
        <v>1</v>
      </c>
      <c r="E1427" s="349"/>
      <c r="F1427" s="391">
        <v>1</v>
      </c>
      <c r="G1427" s="237"/>
      <c r="H1427" s="237"/>
      <c r="I1427" s="44"/>
      <c r="J1427" s="44"/>
      <c r="K1427" s="439"/>
      <c r="L1427" s="439"/>
      <c r="M1427" s="439"/>
      <c r="N1427" s="439"/>
      <c r="O1427" s="439"/>
      <c r="P1427" s="439"/>
      <c r="Q1427" s="439"/>
      <c r="R1427" s="439"/>
      <c r="S1427" s="237"/>
    </row>
    <row r="1428" spans="1:19">
      <c r="A1428" s="18"/>
      <c r="B1428" s="19" t="s">
        <v>166</v>
      </c>
      <c r="C1428" s="327" t="s">
        <v>8</v>
      </c>
      <c r="D1428" s="333">
        <v>10</v>
      </c>
      <c r="E1428" s="349"/>
      <c r="F1428" s="391">
        <v>10</v>
      </c>
      <c r="G1428" s="237"/>
      <c r="H1428" s="237"/>
      <c r="I1428" s="44"/>
      <c r="J1428" s="44"/>
      <c r="K1428" s="439"/>
      <c r="L1428" s="439"/>
      <c r="M1428" s="439"/>
      <c r="N1428" s="439"/>
      <c r="O1428" s="439"/>
      <c r="P1428" s="439"/>
      <c r="Q1428" s="439"/>
      <c r="R1428" s="439"/>
      <c r="S1428" s="237"/>
    </row>
    <row r="1429" spans="1:19">
      <c r="A1429" s="18"/>
      <c r="B1429" s="19" t="s">
        <v>210</v>
      </c>
      <c r="C1429" s="327" t="s">
        <v>17</v>
      </c>
      <c r="D1429" s="333">
        <v>2</v>
      </c>
      <c r="E1429" s="349"/>
      <c r="F1429" s="391">
        <v>2</v>
      </c>
      <c r="G1429" s="237"/>
      <c r="H1429" s="237"/>
      <c r="I1429" s="44"/>
      <c r="J1429" s="44"/>
      <c r="K1429" s="439"/>
      <c r="L1429" s="439"/>
      <c r="M1429" s="439"/>
      <c r="N1429" s="439"/>
      <c r="O1429" s="439"/>
      <c r="P1429" s="439"/>
      <c r="Q1429" s="439"/>
      <c r="R1429" s="439"/>
      <c r="S1429" s="237"/>
    </row>
    <row r="1430" spans="1:19">
      <c r="A1430" s="18"/>
      <c r="B1430" s="19" t="s">
        <v>197</v>
      </c>
      <c r="C1430" s="327" t="s">
        <v>8</v>
      </c>
      <c r="D1430" s="333">
        <v>4</v>
      </c>
      <c r="E1430" s="349"/>
      <c r="F1430" s="391">
        <v>4</v>
      </c>
      <c r="G1430" s="237"/>
      <c r="H1430" s="237"/>
      <c r="I1430" s="44"/>
      <c r="J1430" s="44"/>
      <c r="K1430" s="439"/>
      <c r="L1430" s="439"/>
      <c r="M1430" s="439"/>
      <c r="N1430" s="439"/>
      <c r="O1430" s="439"/>
      <c r="P1430" s="439"/>
      <c r="Q1430" s="439"/>
      <c r="R1430" s="439"/>
      <c r="S1430" s="237"/>
    </row>
    <row r="1431" spans="1:19">
      <c r="A1431" s="18"/>
      <c r="B1431" s="19" t="s">
        <v>206</v>
      </c>
      <c r="C1431" s="327" t="s">
        <v>8</v>
      </c>
      <c r="D1431" s="333">
        <v>2</v>
      </c>
      <c r="E1431" s="349"/>
      <c r="F1431" s="391">
        <v>2</v>
      </c>
      <c r="G1431" s="237"/>
      <c r="H1431" s="237"/>
      <c r="I1431" s="44"/>
      <c r="J1431" s="44"/>
      <c r="K1431" s="439"/>
      <c r="L1431" s="439"/>
      <c r="M1431" s="439"/>
      <c r="N1431" s="439"/>
      <c r="O1431" s="439"/>
      <c r="P1431" s="439"/>
      <c r="Q1431" s="439"/>
      <c r="R1431" s="439"/>
      <c r="S1431" s="237"/>
    </row>
    <row r="1432" spans="1:19">
      <c r="A1432" s="18"/>
      <c r="B1432" s="19" t="s">
        <v>183</v>
      </c>
      <c r="C1432" s="327" t="s">
        <v>8</v>
      </c>
      <c r="D1432" s="333">
        <v>3</v>
      </c>
      <c r="E1432" s="349"/>
      <c r="F1432" s="391">
        <v>3</v>
      </c>
      <c r="G1432" s="237"/>
      <c r="H1432" s="237"/>
      <c r="I1432" s="44"/>
      <c r="J1432" s="44"/>
      <c r="K1432" s="439"/>
      <c r="L1432" s="439"/>
      <c r="M1432" s="439"/>
      <c r="N1432" s="439"/>
      <c r="O1432" s="439"/>
      <c r="P1432" s="439"/>
      <c r="Q1432" s="439"/>
      <c r="R1432" s="439"/>
      <c r="S1432" s="237"/>
    </row>
    <row r="1433" spans="1:19">
      <c r="A1433" s="18"/>
      <c r="B1433" s="19" t="s">
        <v>211</v>
      </c>
      <c r="C1433" s="327" t="s">
        <v>8</v>
      </c>
      <c r="D1433" s="333">
        <v>2</v>
      </c>
      <c r="E1433" s="349"/>
      <c r="F1433" s="391">
        <v>2</v>
      </c>
      <c r="G1433" s="237"/>
      <c r="H1433" s="237"/>
      <c r="I1433" s="44"/>
      <c r="J1433" s="44"/>
      <c r="K1433" s="439"/>
      <c r="L1433" s="439"/>
      <c r="M1433" s="439"/>
      <c r="N1433" s="439"/>
      <c r="O1433" s="439"/>
      <c r="P1433" s="439"/>
      <c r="Q1433" s="439"/>
      <c r="R1433" s="439"/>
      <c r="S1433" s="237"/>
    </row>
    <row r="1434" spans="1:19">
      <c r="A1434" s="18"/>
      <c r="B1434" s="19" t="s">
        <v>198</v>
      </c>
      <c r="C1434" s="327" t="s">
        <v>8</v>
      </c>
      <c r="D1434" s="333">
        <v>2</v>
      </c>
      <c r="E1434" s="349"/>
      <c r="F1434" s="391">
        <v>2</v>
      </c>
      <c r="G1434" s="237"/>
      <c r="H1434" s="237"/>
      <c r="I1434" s="44"/>
      <c r="J1434" s="44"/>
      <c r="K1434" s="439"/>
      <c r="L1434" s="439"/>
      <c r="M1434" s="439"/>
      <c r="N1434" s="439"/>
      <c r="O1434" s="439"/>
      <c r="P1434" s="439"/>
      <c r="Q1434" s="439"/>
      <c r="R1434" s="439"/>
      <c r="S1434" s="237"/>
    </row>
    <row r="1435" spans="1:19">
      <c r="A1435" s="18"/>
      <c r="B1435" s="19" t="s">
        <v>185</v>
      </c>
      <c r="C1435" s="327" t="s">
        <v>8</v>
      </c>
      <c r="D1435" s="333">
        <v>2</v>
      </c>
      <c r="E1435" s="349"/>
      <c r="F1435" s="391">
        <v>2</v>
      </c>
      <c r="G1435" s="237"/>
      <c r="H1435" s="237"/>
      <c r="I1435" s="44"/>
      <c r="J1435" s="44"/>
      <c r="K1435" s="439"/>
      <c r="L1435" s="439"/>
      <c r="M1435" s="439"/>
      <c r="N1435" s="439"/>
      <c r="O1435" s="439"/>
      <c r="P1435" s="439"/>
      <c r="Q1435" s="439"/>
      <c r="R1435" s="439"/>
      <c r="S1435" s="237"/>
    </row>
    <row r="1436" spans="1:19">
      <c r="A1436" s="18"/>
      <c r="B1436" s="19" t="s">
        <v>212</v>
      </c>
      <c r="C1436" s="327" t="s">
        <v>8</v>
      </c>
      <c r="D1436" s="333">
        <v>2</v>
      </c>
      <c r="E1436" s="349"/>
      <c r="F1436" s="391">
        <v>2</v>
      </c>
      <c r="G1436" s="237"/>
      <c r="H1436" s="237"/>
      <c r="I1436" s="44"/>
      <c r="J1436" s="44"/>
      <c r="K1436" s="439"/>
      <c r="L1436" s="439"/>
      <c r="M1436" s="439"/>
      <c r="N1436" s="439"/>
      <c r="O1436" s="439"/>
      <c r="P1436" s="439"/>
      <c r="Q1436" s="439"/>
      <c r="R1436" s="439"/>
      <c r="S1436" s="237"/>
    </row>
    <row r="1437" spans="1:19">
      <c r="A1437" s="18"/>
      <c r="B1437" s="19" t="s">
        <v>186</v>
      </c>
      <c r="C1437" s="327" t="s">
        <v>8</v>
      </c>
      <c r="D1437" s="333">
        <v>4</v>
      </c>
      <c r="E1437" s="349"/>
      <c r="F1437" s="391">
        <v>4</v>
      </c>
      <c r="G1437" s="237"/>
      <c r="H1437" s="237"/>
      <c r="I1437" s="44"/>
      <c r="J1437" s="44"/>
      <c r="K1437" s="439"/>
      <c r="L1437" s="439"/>
      <c r="M1437" s="439"/>
      <c r="N1437" s="439"/>
      <c r="O1437" s="439"/>
      <c r="P1437" s="439"/>
      <c r="Q1437" s="439"/>
      <c r="R1437" s="439"/>
      <c r="S1437" s="237"/>
    </row>
    <row r="1438" spans="1:19">
      <c r="A1438" s="18"/>
      <c r="B1438" s="19" t="s">
        <v>171</v>
      </c>
      <c r="C1438" s="327" t="s">
        <v>8</v>
      </c>
      <c r="D1438" s="333">
        <v>2</v>
      </c>
      <c r="E1438" s="349"/>
      <c r="F1438" s="391">
        <v>2</v>
      </c>
      <c r="G1438" s="237"/>
      <c r="H1438" s="237"/>
      <c r="I1438" s="44"/>
      <c r="J1438" s="44"/>
      <c r="K1438" s="439"/>
      <c r="L1438" s="439"/>
      <c r="M1438" s="439"/>
      <c r="N1438" s="439"/>
      <c r="O1438" s="439"/>
      <c r="P1438" s="439"/>
      <c r="Q1438" s="439"/>
      <c r="R1438" s="439"/>
      <c r="S1438" s="237"/>
    </row>
    <row r="1439" spans="1:19">
      <c r="A1439" s="18"/>
      <c r="B1439" s="19" t="s">
        <v>187</v>
      </c>
      <c r="C1439" s="327" t="s">
        <v>78</v>
      </c>
      <c r="D1439" s="333">
        <v>1</v>
      </c>
      <c r="E1439" s="349"/>
      <c r="F1439" s="391">
        <v>1</v>
      </c>
      <c r="G1439" s="237"/>
      <c r="H1439" s="237"/>
      <c r="I1439" s="44"/>
      <c r="J1439" s="44"/>
      <c r="K1439" s="439"/>
      <c r="L1439" s="439"/>
      <c r="M1439" s="439"/>
      <c r="N1439" s="439"/>
      <c r="O1439" s="439"/>
      <c r="P1439" s="439"/>
      <c r="Q1439" s="439"/>
      <c r="R1439" s="439"/>
      <c r="S1439" s="237"/>
    </row>
    <row r="1440" spans="1:19">
      <c r="A1440" s="18"/>
      <c r="B1440" s="19" t="s">
        <v>196</v>
      </c>
      <c r="C1440" s="327" t="s">
        <v>17</v>
      </c>
      <c r="D1440" s="333">
        <v>1</v>
      </c>
      <c r="E1440" s="349"/>
      <c r="F1440" s="391">
        <v>1</v>
      </c>
      <c r="G1440" s="237"/>
      <c r="H1440" s="237"/>
      <c r="I1440" s="44"/>
      <c r="J1440" s="44"/>
      <c r="K1440" s="439"/>
      <c r="L1440" s="439"/>
      <c r="M1440" s="439"/>
      <c r="N1440" s="439"/>
      <c r="O1440" s="439"/>
      <c r="P1440" s="439"/>
      <c r="Q1440" s="439"/>
      <c r="R1440" s="439"/>
      <c r="S1440" s="237"/>
    </row>
    <row r="1441" spans="1:19">
      <c r="A1441" s="18"/>
      <c r="B1441" s="19" t="s">
        <v>197</v>
      </c>
      <c r="C1441" s="327" t="s">
        <v>8</v>
      </c>
      <c r="D1441" s="333">
        <v>1</v>
      </c>
      <c r="E1441" s="349"/>
      <c r="F1441" s="391">
        <v>1</v>
      </c>
      <c r="G1441" s="237"/>
      <c r="H1441" s="237"/>
      <c r="I1441" s="44"/>
      <c r="J1441" s="44"/>
      <c r="K1441" s="439"/>
      <c r="L1441" s="439"/>
      <c r="M1441" s="439"/>
      <c r="N1441" s="439"/>
      <c r="O1441" s="439"/>
      <c r="P1441" s="439"/>
      <c r="Q1441" s="439"/>
      <c r="R1441" s="439"/>
      <c r="S1441" s="237"/>
    </row>
    <row r="1442" spans="1:19">
      <c r="A1442" s="18"/>
      <c r="B1442" s="19" t="s">
        <v>183</v>
      </c>
      <c r="C1442" s="327" t="s">
        <v>8</v>
      </c>
      <c r="D1442" s="333">
        <v>1</v>
      </c>
      <c r="E1442" s="349"/>
      <c r="F1442" s="391">
        <v>1</v>
      </c>
      <c r="G1442" s="237"/>
      <c r="H1442" s="237"/>
      <c r="I1442" s="44"/>
      <c r="J1442" s="44"/>
      <c r="K1442" s="439"/>
      <c r="L1442" s="439"/>
      <c r="M1442" s="439"/>
      <c r="N1442" s="439"/>
      <c r="O1442" s="439"/>
      <c r="P1442" s="439"/>
      <c r="Q1442" s="439"/>
      <c r="R1442" s="439"/>
      <c r="S1442" s="237"/>
    </row>
    <row r="1443" spans="1:19">
      <c r="A1443" s="18"/>
      <c r="B1443" s="19" t="s">
        <v>198</v>
      </c>
      <c r="C1443" s="327" t="s">
        <v>8</v>
      </c>
      <c r="D1443" s="333">
        <v>1</v>
      </c>
      <c r="E1443" s="349"/>
      <c r="F1443" s="391">
        <v>1</v>
      </c>
      <c r="G1443" s="237"/>
      <c r="H1443" s="237"/>
      <c r="I1443" s="44"/>
      <c r="J1443" s="44"/>
      <c r="K1443" s="439"/>
      <c r="L1443" s="439"/>
      <c r="M1443" s="439"/>
      <c r="N1443" s="439"/>
      <c r="O1443" s="439"/>
      <c r="P1443" s="439"/>
      <c r="Q1443" s="439"/>
      <c r="R1443" s="439"/>
      <c r="S1443" s="237"/>
    </row>
    <row r="1444" spans="1:19">
      <c r="A1444" s="18"/>
      <c r="B1444" s="19" t="s">
        <v>185</v>
      </c>
      <c r="C1444" s="327" t="s">
        <v>8</v>
      </c>
      <c r="D1444" s="333">
        <v>1</v>
      </c>
      <c r="E1444" s="349"/>
      <c r="F1444" s="391">
        <v>1</v>
      </c>
      <c r="G1444" s="237"/>
      <c r="H1444" s="237"/>
      <c r="I1444" s="44"/>
      <c r="J1444" s="44"/>
      <c r="K1444" s="439"/>
      <c r="L1444" s="439"/>
      <c r="M1444" s="439"/>
      <c r="N1444" s="439"/>
      <c r="O1444" s="439"/>
      <c r="P1444" s="439"/>
      <c r="Q1444" s="439"/>
      <c r="R1444" s="439"/>
      <c r="S1444" s="237"/>
    </row>
    <row r="1445" spans="1:19">
      <c r="A1445" s="18"/>
      <c r="B1445" s="19" t="s">
        <v>186</v>
      </c>
      <c r="C1445" s="327" t="s">
        <v>8</v>
      </c>
      <c r="D1445" s="333">
        <v>2</v>
      </c>
      <c r="E1445" s="349"/>
      <c r="F1445" s="391">
        <v>2</v>
      </c>
      <c r="G1445" s="237"/>
      <c r="H1445" s="237"/>
      <c r="I1445" s="44"/>
      <c r="J1445" s="44"/>
      <c r="K1445" s="439"/>
      <c r="L1445" s="439"/>
      <c r="M1445" s="439"/>
      <c r="N1445" s="439"/>
      <c r="O1445" s="439"/>
      <c r="P1445" s="439"/>
      <c r="Q1445" s="439"/>
      <c r="R1445" s="439"/>
      <c r="S1445" s="237"/>
    </row>
    <row r="1446" spans="1:19">
      <c r="A1446" s="18"/>
      <c r="B1446" s="19" t="s">
        <v>187</v>
      </c>
      <c r="C1446" s="327" t="s">
        <v>78</v>
      </c>
      <c r="D1446" s="333">
        <v>1</v>
      </c>
      <c r="E1446" s="349"/>
      <c r="F1446" s="391">
        <v>1</v>
      </c>
      <c r="G1446" s="237"/>
      <c r="H1446" s="237"/>
      <c r="I1446" s="44"/>
      <c r="J1446" s="44"/>
      <c r="K1446" s="439"/>
      <c r="L1446" s="439"/>
      <c r="M1446" s="439"/>
      <c r="N1446" s="439"/>
      <c r="O1446" s="439"/>
      <c r="P1446" s="439"/>
      <c r="Q1446" s="439"/>
      <c r="R1446" s="439"/>
      <c r="S1446" s="237"/>
    </row>
    <row r="1447" spans="1:19">
      <c r="A1447" s="18"/>
      <c r="B1447" s="19" t="s">
        <v>392</v>
      </c>
      <c r="C1447" s="327" t="s">
        <v>17</v>
      </c>
      <c r="D1447" s="333">
        <v>1</v>
      </c>
      <c r="E1447" s="349"/>
      <c r="F1447" s="391">
        <v>1</v>
      </c>
      <c r="G1447" s="237"/>
      <c r="H1447" s="237"/>
      <c r="I1447" s="44"/>
      <c r="J1447" s="44"/>
      <c r="K1447" s="439"/>
      <c r="L1447" s="439"/>
      <c r="M1447" s="439"/>
      <c r="N1447" s="439"/>
      <c r="O1447" s="439"/>
      <c r="P1447" s="439"/>
      <c r="Q1447" s="439"/>
      <c r="R1447" s="439"/>
      <c r="S1447" s="237"/>
    </row>
    <row r="1448" spans="1:19">
      <c r="A1448" s="18"/>
      <c r="B1448" s="19" t="s">
        <v>182</v>
      </c>
      <c r="C1448" s="327" t="s">
        <v>8</v>
      </c>
      <c r="D1448" s="333">
        <v>1</v>
      </c>
      <c r="E1448" s="349"/>
      <c r="F1448" s="391">
        <v>1</v>
      </c>
      <c r="G1448" s="237"/>
      <c r="H1448" s="237"/>
      <c r="I1448" s="44"/>
      <c r="J1448" s="44"/>
      <c r="K1448" s="439"/>
      <c r="L1448" s="439"/>
      <c r="M1448" s="439"/>
      <c r="N1448" s="439"/>
      <c r="O1448" s="439"/>
      <c r="P1448" s="439"/>
      <c r="Q1448" s="439"/>
      <c r="R1448" s="439"/>
      <c r="S1448" s="237"/>
    </row>
    <row r="1449" spans="1:19">
      <c r="A1449" s="18"/>
      <c r="B1449" s="19" t="s">
        <v>183</v>
      </c>
      <c r="C1449" s="327" t="s">
        <v>8</v>
      </c>
      <c r="D1449" s="333">
        <v>1</v>
      </c>
      <c r="E1449" s="349"/>
      <c r="F1449" s="391">
        <v>1</v>
      </c>
      <c r="G1449" s="237"/>
      <c r="H1449" s="237"/>
      <c r="I1449" s="44"/>
      <c r="J1449" s="44"/>
      <c r="K1449" s="439"/>
      <c r="L1449" s="439"/>
      <c r="M1449" s="439"/>
      <c r="N1449" s="439"/>
      <c r="O1449" s="439"/>
      <c r="P1449" s="439"/>
      <c r="Q1449" s="439"/>
      <c r="R1449" s="439"/>
      <c r="S1449" s="237"/>
    </row>
    <row r="1450" spans="1:19">
      <c r="A1450" s="18"/>
      <c r="B1450" s="19" t="s">
        <v>376</v>
      </c>
      <c r="C1450" s="327" t="s">
        <v>8</v>
      </c>
      <c r="D1450" s="333">
        <v>1</v>
      </c>
      <c r="E1450" s="349"/>
      <c r="F1450" s="391">
        <v>1</v>
      </c>
      <c r="G1450" s="237"/>
      <c r="H1450" s="237"/>
      <c r="I1450" s="44"/>
      <c r="J1450" s="44"/>
      <c r="K1450" s="439"/>
      <c r="L1450" s="439"/>
      <c r="M1450" s="439"/>
      <c r="N1450" s="439"/>
      <c r="O1450" s="439"/>
      <c r="P1450" s="439"/>
      <c r="Q1450" s="439"/>
      <c r="R1450" s="439"/>
      <c r="S1450" s="237"/>
    </row>
    <row r="1451" spans="1:19">
      <c r="A1451" s="18"/>
      <c r="B1451" s="19" t="s">
        <v>185</v>
      </c>
      <c r="C1451" s="327" t="s">
        <v>8</v>
      </c>
      <c r="D1451" s="333">
        <v>1</v>
      </c>
      <c r="E1451" s="349"/>
      <c r="F1451" s="391">
        <v>1</v>
      </c>
      <c r="G1451" s="237"/>
      <c r="H1451" s="237"/>
      <c r="I1451" s="44"/>
      <c r="J1451" s="44"/>
      <c r="K1451" s="439"/>
      <c r="L1451" s="439"/>
      <c r="M1451" s="439"/>
      <c r="N1451" s="439"/>
      <c r="O1451" s="439"/>
      <c r="P1451" s="439"/>
      <c r="Q1451" s="439"/>
      <c r="R1451" s="439"/>
      <c r="S1451" s="237"/>
    </row>
    <row r="1452" spans="1:19">
      <c r="A1452" s="18"/>
      <c r="B1452" s="19" t="s">
        <v>186</v>
      </c>
      <c r="C1452" s="327" t="s">
        <v>8</v>
      </c>
      <c r="D1452" s="333">
        <v>2</v>
      </c>
      <c r="E1452" s="349"/>
      <c r="F1452" s="391">
        <v>2</v>
      </c>
      <c r="G1452" s="237"/>
      <c r="H1452" s="237"/>
      <c r="I1452" s="44"/>
      <c r="J1452" s="44"/>
      <c r="K1452" s="439"/>
      <c r="L1452" s="439"/>
      <c r="M1452" s="439"/>
      <c r="N1452" s="439"/>
      <c r="O1452" s="439"/>
      <c r="P1452" s="439"/>
      <c r="Q1452" s="439"/>
      <c r="R1452" s="439"/>
      <c r="S1452" s="237"/>
    </row>
    <row r="1453" spans="1:19">
      <c r="A1453" s="18"/>
      <c r="B1453" s="19" t="s">
        <v>187</v>
      </c>
      <c r="C1453" s="327" t="s">
        <v>78</v>
      </c>
      <c r="D1453" s="333">
        <v>1</v>
      </c>
      <c r="E1453" s="349"/>
      <c r="F1453" s="391">
        <v>1</v>
      </c>
      <c r="G1453" s="237"/>
      <c r="H1453" s="237"/>
      <c r="I1453" s="44"/>
      <c r="J1453" s="44"/>
      <c r="K1453" s="439"/>
      <c r="L1453" s="439"/>
      <c r="M1453" s="439"/>
      <c r="N1453" s="439"/>
      <c r="O1453" s="439"/>
      <c r="P1453" s="439"/>
      <c r="Q1453" s="439"/>
      <c r="R1453" s="439"/>
      <c r="S1453" s="237"/>
    </row>
    <row r="1454" spans="1:19">
      <c r="A1454" s="18"/>
      <c r="B1454" s="19" t="s">
        <v>274</v>
      </c>
      <c r="C1454" s="327" t="s">
        <v>17</v>
      </c>
      <c r="D1454" s="333">
        <v>2</v>
      </c>
      <c r="E1454" s="349"/>
      <c r="F1454" s="391">
        <v>2</v>
      </c>
      <c r="G1454" s="237"/>
      <c r="H1454" s="237"/>
      <c r="I1454" s="44"/>
      <c r="J1454" s="44"/>
      <c r="K1454" s="439"/>
      <c r="L1454" s="439"/>
      <c r="M1454" s="439"/>
      <c r="N1454" s="439"/>
      <c r="O1454" s="439"/>
      <c r="P1454" s="439"/>
      <c r="Q1454" s="439"/>
      <c r="R1454" s="439"/>
      <c r="S1454" s="237"/>
    </row>
    <row r="1455" spans="1:19">
      <c r="A1455" s="18"/>
      <c r="B1455" s="19" t="s">
        <v>182</v>
      </c>
      <c r="C1455" s="327" t="s">
        <v>8</v>
      </c>
      <c r="D1455" s="333">
        <v>2</v>
      </c>
      <c r="E1455" s="349"/>
      <c r="F1455" s="391">
        <v>2</v>
      </c>
      <c r="G1455" s="237"/>
      <c r="H1455" s="237"/>
      <c r="I1455" s="44"/>
      <c r="J1455" s="44"/>
      <c r="K1455" s="439"/>
      <c r="L1455" s="439"/>
      <c r="M1455" s="439"/>
      <c r="N1455" s="439"/>
      <c r="O1455" s="439"/>
      <c r="P1455" s="439"/>
      <c r="Q1455" s="439"/>
      <c r="R1455" s="439"/>
      <c r="S1455" s="237"/>
    </row>
    <row r="1456" spans="1:19">
      <c r="A1456" s="18"/>
      <c r="B1456" s="19" t="s">
        <v>183</v>
      </c>
      <c r="C1456" s="327" t="s">
        <v>8</v>
      </c>
      <c r="D1456" s="333">
        <v>2</v>
      </c>
      <c r="E1456" s="349"/>
      <c r="F1456" s="391">
        <v>2</v>
      </c>
      <c r="G1456" s="237"/>
      <c r="H1456" s="237"/>
      <c r="I1456" s="44"/>
      <c r="J1456" s="44"/>
      <c r="K1456" s="439"/>
      <c r="L1456" s="439"/>
      <c r="M1456" s="439"/>
      <c r="N1456" s="439"/>
      <c r="O1456" s="439"/>
      <c r="P1456" s="439"/>
      <c r="Q1456" s="439"/>
      <c r="R1456" s="439"/>
      <c r="S1456" s="237"/>
    </row>
    <row r="1457" spans="1:19">
      <c r="A1457" s="18"/>
      <c r="B1457" s="19" t="s">
        <v>275</v>
      </c>
      <c r="C1457" s="327" t="s">
        <v>8</v>
      </c>
      <c r="D1457" s="333">
        <v>2</v>
      </c>
      <c r="E1457" s="349"/>
      <c r="F1457" s="391">
        <v>2</v>
      </c>
      <c r="G1457" s="237"/>
      <c r="H1457" s="237"/>
      <c r="I1457" s="44"/>
      <c r="J1457" s="44"/>
      <c r="K1457" s="439"/>
      <c r="L1457" s="439"/>
      <c r="M1457" s="439"/>
      <c r="N1457" s="439"/>
      <c r="O1457" s="439"/>
      <c r="P1457" s="439"/>
      <c r="Q1457" s="439"/>
      <c r="R1457" s="439"/>
      <c r="S1457" s="237"/>
    </row>
    <row r="1458" spans="1:19">
      <c r="A1458" s="18"/>
      <c r="B1458" s="19" t="s">
        <v>185</v>
      </c>
      <c r="C1458" s="327" t="s">
        <v>8</v>
      </c>
      <c r="D1458" s="333">
        <v>2</v>
      </c>
      <c r="E1458" s="349"/>
      <c r="F1458" s="391">
        <v>2</v>
      </c>
      <c r="G1458" s="237"/>
      <c r="H1458" s="237"/>
      <c r="I1458" s="44"/>
      <c r="J1458" s="44"/>
      <c r="K1458" s="439"/>
      <c r="L1458" s="439"/>
      <c r="M1458" s="439"/>
      <c r="N1458" s="439"/>
      <c r="O1458" s="439"/>
      <c r="P1458" s="439"/>
      <c r="Q1458" s="439"/>
      <c r="R1458" s="439"/>
      <c r="S1458" s="237"/>
    </row>
    <row r="1459" spans="1:19">
      <c r="A1459" s="18"/>
      <c r="B1459" s="19" t="s">
        <v>186</v>
      </c>
      <c r="C1459" s="327" t="s">
        <v>8</v>
      </c>
      <c r="D1459" s="333">
        <v>4</v>
      </c>
      <c r="E1459" s="349"/>
      <c r="F1459" s="391">
        <v>4</v>
      </c>
      <c r="G1459" s="237"/>
      <c r="H1459" s="237"/>
      <c r="I1459" s="44"/>
      <c r="J1459" s="44"/>
      <c r="K1459" s="439"/>
      <c r="L1459" s="439"/>
      <c r="M1459" s="439"/>
      <c r="N1459" s="439"/>
      <c r="O1459" s="439"/>
      <c r="P1459" s="439"/>
      <c r="Q1459" s="439"/>
      <c r="R1459" s="439"/>
      <c r="S1459" s="237"/>
    </row>
    <row r="1460" spans="1:19">
      <c r="A1460" s="18"/>
      <c r="B1460" s="19" t="s">
        <v>187</v>
      </c>
      <c r="C1460" s="327" t="s">
        <v>78</v>
      </c>
      <c r="D1460" s="333">
        <v>1</v>
      </c>
      <c r="E1460" s="349"/>
      <c r="F1460" s="391">
        <v>1</v>
      </c>
      <c r="G1460" s="237"/>
      <c r="H1460" s="237"/>
      <c r="I1460" s="44"/>
      <c r="J1460" s="44"/>
      <c r="K1460" s="439"/>
      <c r="L1460" s="439"/>
      <c r="M1460" s="439"/>
      <c r="N1460" s="439"/>
      <c r="O1460" s="439"/>
      <c r="P1460" s="439"/>
      <c r="Q1460" s="439"/>
      <c r="R1460" s="439"/>
      <c r="S1460" s="237"/>
    </row>
    <row r="1461" spans="1:19">
      <c r="A1461" s="18"/>
      <c r="B1461" s="19" t="s">
        <v>393</v>
      </c>
      <c r="C1461" s="327" t="s">
        <v>17</v>
      </c>
      <c r="D1461" s="333">
        <v>1</v>
      </c>
      <c r="E1461" s="349"/>
      <c r="F1461" s="391">
        <v>1</v>
      </c>
      <c r="G1461" s="237"/>
      <c r="H1461" s="237"/>
      <c r="I1461" s="44"/>
      <c r="J1461" s="44"/>
      <c r="K1461" s="439"/>
      <c r="L1461" s="439"/>
      <c r="M1461" s="439"/>
      <c r="N1461" s="439"/>
      <c r="O1461" s="439"/>
      <c r="P1461" s="439"/>
      <c r="Q1461" s="439"/>
      <c r="R1461" s="439"/>
      <c r="S1461" s="237"/>
    </row>
    <row r="1462" spans="1:19">
      <c r="A1462" s="18"/>
      <c r="B1462" s="19" t="s">
        <v>317</v>
      </c>
      <c r="C1462" s="327" t="s">
        <v>8</v>
      </c>
      <c r="D1462" s="333">
        <v>1</v>
      </c>
      <c r="E1462" s="349"/>
      <c r="F1462" s="391">
        <v>1</v>
      </c>
      <c r="G1462" s="237"/>
      <c r="H1462" s="237"/>
      <c r="I1462" s="44"/>
      <c r="J1462" s="44"/>
      <c r="K1462" s="439"/>
      <c r="L1462" s="439"/>
      <c r="M1462" s="439"/>
      <c r="N1462" s="439"/>
      <c r="O1462" s="439"/>
      <c r="P1462" s="439"/>
      <c r="Q1462" s="439"/>
      <c r="R1462" s="439"/>
      <c r="S1462" s="237"/>
    </row>
    <row r="1463" spans="1:19">
      <c r="A1463" s="18"/>
      <c r="B1463" s="19" t="s">
        <v>183</v>
      </c>
      <c r="C1463" s="327" t="s">
        <v>8</v>
      </c>
      <c r="D1463" s="333">
        <v>1</v>
      </c>
      <c r="E1463" s="349"/>
      <c r="F1463" s="391">
        <v>1</v>
      </c>
      <c r="G1463" s="237"/>
      <c r="H1463" s="237"/>
      <c r="I1463" s="44"/>
      <c r="J1463" s="44"/>
      <c r="K1463" s="439"/>
      <c r="L1463" s="439"/>
      <c r="M1463" s="439"/>
      <c r="N1463" s="439"/>
      <c r="O1463" s="439"/>
      <c r="P1463" s="439"/>
      <c r="Q1463" s="439"/>
      <c r="R1463" s="439"/>
      <c r="S1463" s="237"/>
    </row>
    <row r="1464" spans="1:19">
      <c r="A1464" s="18"/>
      <c r="B1464" s="19" t="s">
        <v>190</v>
      </c>
      <c r="C1464" s="327" t="s">
        <v>8</v>
      </c>
      <c r="D1464" s="333">
        <v>1</v>
      </c>
      <c r="E1464" s="349"/>
      <c r="F1464" s="391">
        <v>1</v>
      </c>
      <c r="G1464" s="237"/>
      <c r="H1464" s="237"/>
      <c r="I1464" s="44"/>
      <c r="J1464" s="44"/>
      <c r="K1464" s="439"/>
      <c r="L1464" s="439"/>
      <c r="M1464" s="439"/>
      <c r="N1464" s="439"/>
      <c r="O1464" s="439"/>
      <c r="P1464" s="439"/>
      <c r="Q1464" s="439"/>
      <c r="R1464" s="439"/>
      <c r="S1464" s="237"/>
    </row>
    <row r="1465" spans="1:19">
      <c r="A1465" s="18"/>
      <c r="B1465" s="19" t="s">
        <v>185</v>
      </c>
      <c r="C1465" s="327" t="s">
        <v>8</v>
      </c>
      <c r="D1465" s="333">
        <v>1</v>
      </c>
      <c r="E1465" s="349"/>
      <c r="F1465" s="391">
        <v>1</v>
      </c>
      <c r="G1465" s="237"/>
      <c r="H1465" s="237"/>
      <c r="I1465" s="44"/>
      <c r="J1465" s="44"/>
      <c r="K1465" s="439"/>
      <c r="L1465" s="439"/>
      <c r="M1465" s="439"/>
      <c r="N1465" s="439"/>
      <c r="O1465" s="439"/>
      <c r="P1465" s="439"/>
      <c r="Q1465" s="439"/>
      <c r="R1465" s="439"/>
      <c r="S1465" s="237"/>
    </row>
    <row r="1466" spans="1:19">
      <c r="A1466" s="18"/>
      <c r="B1466" s="19" t="s">
        <v>186</v>
      </c>
      <c r="C1466" s="327" t="s">
        <v>8</v>
      </c>
      <c r="D1466" s="333">
        <v>2</v>
      </c>
      <c r="E1466" s="349"/>
      <c r="F1466" s="391">
        <v>2</v>
      </c>
      <c r="G1466" s="237"/>
      <c r="H1466" s="237"/>
      <c r="I1466" s="44"/>
      <c r="J1466" s="44"/>
      <c r="K1466" s="439"/>
      <c r="L1466" s="439"/>
      <c r="M1466" s="439"/>
      <c r="N1466" s="439"/>
      <c r="O1466" s="439"/>
      <c r="P1466" s="439"/>
      <c r="Q1466" s="439"/>
      <c r="R1466" s="439"/>
      <c r="S1466" s="237"/>
    </row>
    <row r="1467" spans="1:19">
      <c r="A1467" s="18"/>
      <c r="B1467" s="19" t="s">
        <v>187</v>
      </c>
      <c r="C1467" s="327" t="s">
        <v>78</v>
      </c>
      <c r="D1467" s="333">
        <v>1</v>
      </c>
      <c r="E1467" s="349"/>
      <c r="F1467" s="391">
        <v>1</v>
      </c>
      <c r="G1467" s="237"/>
      <c r="H1467" s="237"/>
      <c r="I1467" s="44"/>
      <c r="J1467" s="44"/>
      <c r="K1467" s="439"/>
      <c r="L1467" s="439"/>
      <c r="M1467" s="439"/>
      <c r="N1467" s="439"/>
      <c r="O1467" s="439"/>
      <c r="P1467" s="439"/>
      <c r="Q1467" s="439"/>
      <c r="R1467" s="439"/>
      <c r="S1467" s="237"/>
    </row>
    <row r="1468" spans="1:19">
      <c r="A1468" s="18"/>
      <c r="B1468" s="19" t="s">
        <v>394</v>
      </c>
      <c r="C1468" s="327" t="s">
        <v>17</v>
      </c>
      <c r="D1468" s="333">
        <v>1</v>
      </c>
      <c r="E1468" s="349"/>
      <c r="F1468" s="391">
        <v>1</v>
      </c>
      <c r="G1468" s="237"/>
      <c r="H1468" s="237"/>
      <c r="I1468" s="44"/>
      <c r="J1468" s="44"/>
      <c r="K1468" s="439"/>
      <c r="L1468" s="439"/>
      <c r="M1468" s="439"/>
      <c r="N1468" s="439"/>
      <c r="O1468" s="439"/>
      <c r="P1468" s="439"/>
      <c r="Q1468" s="439"/>
      <c r="R1468" s="439"/>
      <c r="S1468" s="237"/>
    </row>
    <row r="1469" spans="1:19">
      <c r="A1469" s="18"/>
      <c r="B1469" s="19" t="s">
        <v>317</v>
      </c>
      <c r="C1469" s="327" t="s">
        <v>8</v>
      </c>
      <c r="D1469" s="333">
        <v>1</v>
      </c>
      <c r="E1469" s="349"/>
      <c r="F1469" s="391">
        <v>1</v>
      </c>
      <c r="G1469" s="237"/>
      <c r="H1469" s="237"/>
      <c r="I1469" s="44"/>
      <c r="J1469" s="44"/>
      <c r="K1469" s="439"/>
      <c r="L1469" s="439"/>
      <c r="M1469" s="439"/>
      <c r="N1469" s="439"/>
      <c r="O1469" s="439"/>
      <c r="P1469" s="439"/>
      <c r="Q1469" s="439"/>
      <c r="R1469" s="439"/>
      <c r="S1469" s="237"/>
    </row>
    <row r="1470" spans="1:19">
      <c r="A1470" s="18"/>
      <c r="B1470" s="19" t="s">
        <v>183</v>
      </c>
      <c r="C1470" s="327" t="s">
        <v>8</v>
      </c>
      <c r="D1470" s="333">
        <v>1</v>
      </c>
      <c r="E1470" s="349"/>
      <c r="F1470" s="391">
        <v>1</v>
      </c>
      <c r="G1470" s="237"/>
      <c r="H1470" s="237"/>
      <c r="I1470" s="44"/>
      <c r="J1470" s="44"/>
      <c r="K1470" s="439"/>
      <c r="L1470" s="439"/>
      <c r="M1470" s="439"/>
      <c r="N1470" s="439"/>
      <c r="O1470" s="439"/>
      <c r="P1470" s="439"/>
      <c r="Q1470" s="439"/>
      <c r="R1470" s="439"/>
      <c r="S1470" s="237"/>
    </row>
    <row r="1471" spans="1:19">
      <c r="A1471" s="18"/>
      <c r="B1471" s="19" t="s">
        <v>190</v>
      </c>
      <c r="C1471" s="327" t="s">
        <v>8</v>
      </c>
      <c r="D1471" s="333">
        <v>1</v>
      </c>
      <c r="E1471" s="349"/>
      <c r="F1471" s="391">
        <v>1</v>
      </c>
      <c r="G1471" s="237"/>
      <c r="H1471" s="237"/>
      <c r="I1471" s="44"/>
      <c r="J1471" s="44"/>
      <c r="K1471" s="439"/>
      <c r="L1471" s="439"/>
      <c r="M1471" s="439"/>
      <c r="N1471" s="439"/>
      <c r="O1471" s="439"/>
      <c r="P1471" s="439"/>
      <c r="Q1471" s="439"/>
      <c r="R1471" s="439"/>
      <c r="S1471" s="237"/>
    </row>
    <row r="1472" spans="1:19">
      <c r="A1472" s="18"/>
      <c r="B1472" s="19" t="s">
        <v>185</v>
      </c>
      <c r="C1472" s="327" t="s">
        <v>8</v>
      </c>
      <c r="D1472" s="333">
        <v>1</v>
      </c>
      <c r="E1472" s="349"/>
      <c r="F1472" s="391">
        <v>1</v>
      </c>
      <c r="G1472" s="237"/>
      <c r="H1472" s="237"/>
      <c r="I1472" s="44"/>
      <c r="J1472" s="44"/>
      <c r="K1472" s="439"/>
      <c r="L1472" s="439"/>
      <c r="M1472" s="439"/>
      <c r="N1472" s="439"/>
      <c r="O1472" s="439"/>
      <c r="P1472" s="439"/>
      <c r="Q1472" s="439"/>
      <c r="R1472" s="439"/>
      <c r="S1472" s="237"/>
    </row>
    <row r="1473" spans="1:19">
      <c r="A1473" s="18"/>
      <c r="B1473" s="19" t="s">
        <v>186</v>
      </c>
      <c r="C1473" s="327" t="s">
        <v>8</v>
      </c>
      <c r="D1473" s="333">
        <v>2</v>
      </c>
      <c r="E1473" s="349"/>
      <c r="F1473" s="391">
        <v>2</v>
      </c>
      <c r="G1473" s="237"/>
      <c r="H1473" s="237"/>
      <c r="I1473" s="44"/>
      <c r="J1473" s="44"/>
      <c r="K1473" s="439"/>
      <c r="L1473" s="439"/>
      <c r="M1473" s="439"/>
      <c r="N1473" s="439"/>
      <c r="O1473" s="439"/>
      <c r="P1473" s="439"/>
      <c r="Q1473" s="439"/>
      <c r="R1473" s="439"/>
      <c r="S1473" s="237"/>
    </row>
    <row r="1474" spans="1:19">
      <c r="A1474" s="18"/>
      <c r="B1474" s="19" t="s">
        <v>187</v>
      </c>
      <c r="C1474" s="327" t="s">
        <v>78</v>
      </c>
      <c r="D1474" s="333">
        <v>1</v>
      </c>
      <c r="E1474" s="349"/>
      <c r="F1474" s="391">
        <v>1</v>
      </c>
      <c r="G1474" s="237"/>
      <c r="H1474" s="237"/>
      <c r="I1474" s="44"/>
      <c r="J1474" s="44"/>
      <c r="K1474" s="439"/>
      <c r="L1474" s="439"/>
      <c r="M1474" s="439"/>
      <c r="N1474" s="439"/>
      <c r="O1474" s="439"/>
      <c r="P1474" s="439"/>
      <c r="Q1474" s="439"/>
      <c r="R1474" s="439"/>
      <c r="S1474" s="237"/>
    </row>
    <row r="1475" spans="1:19">
      <c r="A1475" s="18"/>
      <c r="B1475" s="19" t="s">
        <v>173</v>
      </c>
      <c r="C1475" s="327" t="s">
        <v>8</v>
      </c>
      <c r="D1475" s="333">
        <v>1</v>
      </c>
      <c r="E1475" s="349"/>
      <c r="F1475" s="391">
        <v>1</v>
      </c>
      <c r="G1475" s="237"/>
      <c r="H1475" s="237"/>
      <c r="I1475" s="44"/>
      <c r="J1475" s="44"/>
      <c r="K1475" s="439"/>
      <c r="L1475" s="439"/>
      <c r="M1475" s="439"/>
      <c r="N1475" s="439"/>
      <c r="O1475" s="439"/>
      <c r="P1475" s="439"/>
      <c r="Q1475" s="439"/>
      <c r="R1475" s="439"/>
      <c r="S1475" s="237"/>
    </row>
    <row r="1476" spans="1:19" ht="30">
      <c r="A1476" s="18"/>
      <c r="B1476" s="19" t="s">
        <v>395</v>
      </c>
      <c r="C1476" s="327" t="s">
        <v>17</v>
      </c>
      <c r="D1476" s="333">
        <v>1</v>
      </c>
      <c r="E1476" s="349"/>
      <c r="F1476" s="391">
        <v>1</v>
      </c>
      <c r="G1476" s="237"/>
      <c r="H1476" s="237"/>
      <c r="I1476" s="44"/>
      <c r="J1476" s="44"/>
      <c r="K1476" s="439"/>
      <c r="L1476" s="439"/>
      <c r="M1476" s="439"/>
      <c r="N1476" s="439"/>
      <c r="O1476" s="439"/>
      <c r="P1476" s="439"/>
      <c r="Q1476" s="439"/>
      <c r="R1476" s="439"/>
      <c r="S1476" s="237"/>
    </row>
    <row r="1477" spans="1:19">
      <c r="A1477" s="18"/>
      <c r="B1477" s="19" t="s">
        <v>217</v>
      </c>
      <c r="C1477" s="327" t="s">
        <v>17</v>
      </c>
      <c r="D1477" s="333">
        <v>1</v>
      </c>
      <c r="E1477" s="349"/>
      <c r="F1477" s="391">
        <v>1</v>
      </c>
      <c r="G1477" s="237"/>
      <c r="H1477" s="237"/>
      <c r="I1477" s="44"/>
      <c r="J1477" s="44"/>
      <c r="K1477" s="439"/>
      <c r="L1477" s="439"/>
      <c r="M1477" s="439"/>
      <c r="N1477" s="439"/>
      <c r="O1477" s="439"/>
      <c r="P1477" s="439"/>
      <c r="Q1477" s="439"/>
      <c r="R1477" s="439"/>
      <c r="S1477" s="237"/>
    </row>
    <row r="1478" spans="1:19" ht="45">
      <c r="A1478" s="18"/>
      <c r="B1478" s="19" t="s">
        <v>176</v>
      </c>
      <c r="C1478" s="327" t="s">
        <v>78</v>
      </c>
      <c r="D1478" s="333">
        <v>1</v>
      </c>
      <c r="E1478" s="349"/>
      <c r="F1478" s="391">
        <v>1</v>
      </c>
      <c r="G1478" s="237"/>
      <c r="H1478" s="237"/>
      <c r="I1478" s="44"/>
      <c r="J1478" s="44"/>
      <c r="K1478" s="439"/>
      <c r="L1478" s="439"/>
      <c r="M1478" s="439"/>
      <c r="N1478" s="439"/>
      <c r="O1478" s="439"/>
      <c r="P1478" s="439"/>
      <c r="Q1478" s="439"/>
      <c r="R1478" s="439"/>
      <c r="S1478" s="237"/>
    </row>
    <row r="1479" spans="1:19" ht="36" customHeight="1">
      <c r="A1479" s="18">
        <v>50</v>
      </c>
      <c r="B1479" s="19" t="s">
        <v>396</v>
      </c>
      <c r="C1479" s="327" t="s">
        <v>7</v>
      </c>
      <c r="D1479" s="333">
        <v>1</v>
      </c>
      <c r="E1479" s="349"/>
      <c r="F1479" s="391">
        <v>1</v>
      </c>
      <c r="G1479" s="237"/>
      <c r="H1479" s="237"/>
      <c r="I1479" s="18" t="s">
        <v>2332</v>
      </c>
      <c r="J1479" s="83" t="s">
        <v>2333</v>
      </c>
      <c r="K1479" s="439">
        <v>120969960</v>
      </c>
      <c r="L1479" s="439">
        <v>2250280</v>
      </c>
      <c r="M1479" s="439">
        <v>9863530</v>
      </c>
      <c r="N1479" s="480">
        <f>ROUND((K1479+L1479+M1479)*10%,-1)</f>
        <v>13308380</v>
      </c>
      <c r="O1479" s="480">
        <f>ROUND((K1479+L1479+M1479+N1479)*7%,-1)</f>
        <v>10247450</v>
      </c>
      <c r="P1479" s="481">
        <f>K1479+L1479+M1479+N1479+O1479</f>
        <v>156639600</v>
      </c>
      <c r="Q1479" s="439">
        <f>P1479*D1479</f>
        <v>156639600</v>
      </c>
      <c r="R1479" s="439">
        <f>P1479*F1479</f>
        <v>156639600</v>
      </c>
      <c r="S1479" s="237"/>
    </row>
    <row r="1480" spans="1:19" ht="45">
      <c r="A1480" s="18"/>
      <c r="B1480" s="19" t="s">
        <v>339</v>
      </c>
      <c r="C1480" s="327" t="s">
        <v>8</v>
      </c>
      <c r="D1480" s="333">
        <v>1</v>
      </c>
      <c r="E1480" s="349"/>
      <c r="F1480" s="391">
        <v>1</v>
      </c>
      <c r="G1480" s="237"/>
      <c r="H1480" s="237"/>
      <c r="I1480" s="44"/>
      <c r="J1480" s="44"/>
      <c r="K1480" s="439"/>
      <c r="L1480" s="439"/>
      <c r="M1480" s="439"/>
      <c r="N1480" s="439"/>
      <c r="O1480" s="439"/>
      <c r="P1480" s="439"/>
      <c r="Q1480" s="439"/>
      <c r="R1480" s="439"/>
      <c r="S1480" s="237"/>
    </row>
    <row r="1481" spans="1:19">
      <c r="A1481" s="18"/>
      <c r="B1481" s="19" t="s">
        <v>161</v>
      </c>
      <c r="C1481" s="327"/>
      <c r="D1481" s="333"/>
      <c r="E1481" s="349"/>
      <c r="F1481" s="391"/>
      <c r="G1481" s="237"/>
      <c r="H1481" s="237"/>
      <c r="I1481" s="44"/>
      <c r="J1481" s="44"/>
      <c r="K1481" s="439"/>
      <c r="L1481" s="439"/>
      <c r="M1481" s="439"/>
      <c r="N1481" s="439"/>
      <c r="O1481" s="439"/>
      <c r="P1481" s="439"/>
      <c r="Q1481" s="439"/>
      <c r="R1481" s="439"/>
      <c r="S1481" s="237"/>
    </row>
    <row r="1482" spans="1:19">
      <c r="A1482" s="18"/>
      <c r="B1482" s="19" t="s">
        <v>397</v>
      </c>
      <c r="C1482" s="327" t="s">
        <v>8</v>
      </c>
      <c r="D1482" s="333">
        <v>1</v>
      </c>
      <c r="E1482" s="349"/>
      <c r="F1482" s="391">
        <v>1</v>
      </c>
      <c r="G1482" s="237"/>
      <c r="H1482" s="237"/>
      <c r="I1482" s="44"/>
      <c r="J1482" s="44"/>
      <c r="K1482" s="439"/>
      <c r="L1482" s="439"/>
      <c r="M1482" s="439"/>
      <c r="N1482" s="439"/>
      <c r="O1482" s="439"/>
      <c r="P1482" s="439"/>
      <c r="Q1482" s="439"/>
      <c r="R1482" s="439"/>
      <c r="S1482" s="237"/>
    </row>
    <row r="1483" spans="1:19">
      <c r="A1483" s="18"/>
      <c r="B1483" s="19" t="s">
        <v>398</v>
      </c>
      <c r="C1483" s="327" t="s">
        <v>20</v>
      </c>
      <c r="D1483" s="333">
        <v>6</v>
      </c>
      <c r="E1483" s="349"/>
      <c r="F1483" s="391">
        <v>6</v>
      </c>
      <c r="G1483" s="237"/>
      <c r="H1483" s="237"/>
      <c r="I1483" s="44"/>
      <c r="J1483" s="44"/>
      <c r="K1483" s="439"/>
      <c r="L1483" s="439"/>
      <c r="M1483" s="439"/>
      <c r="N1483" s="439"/>
      <c r="O1483" s="439"/>
      <c r="P1483" s="439"/>
      <c r="Q1483" s="439"/>
      <c r="R1483" s="439"/>
      <c r="S1483" s="237"/>
    </row>
    <row r="1484" spans="1:19">
      <c r="A1484" s="18"/>
      <c r="B1484" s="19" t="s">
        <v>354</v>
      </c>
      <c r="C1484" s="327" t="s">
        <v>8</v>
      </c>
      <c r="D1484" s="333">
        <v>1</v>
      </c>
      <c r="E1484" s="349"/>
      <c r="F1484" s="391">
        <v>1</v>
      </c>
      <c r="G1484" s="237"/>
      <c r="H1484" s="237"/>
      <c r="I1484" s="44"/>
      <c r="J1484" s="44"/>
      <c r="K1484" s="439"/>
      <c r="L1484" s="439"/>
      <c r="M1484" s="439"/>
      <c r="N1484" s="439"/>
      <c r="O1484" s="439"/>
      <c r="P1484" s="439"/>
      <c r="Q1484" s="439"/>
      <c r="R1484" s="439"/>
      <c r="S1484" s="237"/>
    </row>
    <row r="1485" spans="1:19">
      <c r="A1485" s="18"/>
      <c r="B1485" s="19" t="s">
        <v>380</v>
      </c>
      <c r="C1485" s="327" t="s">
        <v>8</v>
      </c>
      <c r="D1485" s="333">
        <v>2</v>
      </c>
      <c r="E1485" s="349"/>
      <c r="F1485" s="391">
        <v>2</v>
      </c>
      <c r="G1485" s="237"/>
      <c r="H1485" s="237"/>
      <c r="I1485" s="44"/>
      <c r="J1485" s="44"/>
      <c r="K1485" s="439"/>
      <c r="L1485" s="439"/>
      <c r="M1485" s="439"/>
      <c r="N1485" s="439"/>
      <c r="O1485" s="439"/>
      <c r="P1485" s="439"/>
      <c r="Q1485" s="439"/>
      <c r="R1485" s="439"/>
      <c r="S1485" s="237"/>
    </row>
    <row r="1486" spans="1:19">
      <c r="A1486" s="18"/>
      <c r="B1486" s="19" t="s">
        <v>24</v>
      </c>
      <c r="C1486" s="327" t="s">
        <v>8</v>
      </c>
      <c r="D1486" s="333">
        <v>6</v>
      </c>
      <c r="E1486" s="349"/>
      <c r="F1486" s="391">
        <v>6</v>
      </c>
      <c r="G1486" s="237"/>
      <c r="H1486" s="237"/>
      <c r="I1486" s="44"/>
      <c r="J1486" s="44"/>
      <c r="K1486" s="439"/>
      <c r="L1486" s="439"/>
      <c r="M1486" s="439"/>
      <c r="N1486" s="439"/>
      <c r="O1486" s="439"/>
      <c r="P1486" s="439"/>
      <c r="Q1486" s="439"/>
      <c r="R1486" s="439"/>
      <c r="S1486" s="237"/>
    </row>
    <row r="1487" spans="1:19">
      <c r="A1487" s="18"/>
      <c r="B1487" s="19" t="s">
        <v>163</v>
      </c>
      <c r="C1487" s="327" t="s">
        <v>8</v>
      </c>
      <c r="D1487" s="333">
        <v>6</v>
      </c>
      <c r="E1487" s="349"/>
      <c r="F1487" s="391">
        <v>6</v>
      </c>
      <c r="G1487" s="237"/>
      <c r="H1487" s="237"/>
      <c r="I1487" s="44"/>
      <c r="J1487" s="44"/>
      <c r="K1487" s="439"/>
      <c r="L1487" s="439"/>
      <c r="M1487" s="439"/>
      <c r="N1487" s="439"/>
      <c r="O1487" s="439"/>
      <c r="P1487" s="439"/>
      <c r="Q1487" s="439"/>
      <c r="R1487" s="439"/>
      <c r="S1487" s="237"/>
    </row>
    <row r="1488" spans="1:19">
      <c r="A1488" s="18"/>
      <c r="B1488" s="19" t="s">
        <v>164</v>
      </c>
      <c r="C1488" s="327"/>
      <c r="D1488" s="333"/>
      <c r="E1488" s="349"/>
      <c r="F1488" s="391"/>
      <c r="G1488" s="237"/>
      <c r="H1488" s="237"/>
      <c r="I1488" s="44"/>
      <c r="J1488" s="44"/>
      <c r="K1488" s="439"/>
      <c r="L1488" s="439"/>
      <c r="M1488" s="439"/>
      <c r="N1488" s="439"/>
      <c r="O1488" s="439"/>
      <c r="P1488" s="439"/>
      <c r="Q1488" s="439"/>
      <c r="R1488" s="439"/>
      <c r="S1488" s="237"/>
    </row>
    <row r="1489" spans="1:19">
      <c r="A1489" s="18"/>
      <c r="B1489" s="19" t="s">
        <v>381</v>
      </c>
      <c r="C1489" s="327" t="s">
        <v>8</v>
      </c>
      <c r="D1489" s="333">
        <v>1</v>
      </c>
      <c r="E1489" s="349"/>
      <c r="F1489" s="391">
        <v>1</v>
      </c>
      <c r="G1489" s="237"/>
      <c r="H1489" s="237"/>
      <c r="I1489" s="44"/>
      <c r="J1489" s="44"/>
      <c r="K1489" s="439"/>
      <c r="L1489" s="439"/>
      <c r="M1489" s="439"/>
      <c r="N1489" s="439"/>
      <c r="O1489" s="439"/>
      <c r="P1489" s="439"/>
      <c r="Q1489" s="439"/>
      <c r="R1489" s="439"/>
      <c r="S1489" s="237"/>
    </row>
    <row r="1490" spans="1:19">
      <c r="A1490" s="18"/>
      <c r="B1490" s="19" t="s">
        <v>239</v>
      </c>
      <c r="C1490" s="327" t="s">
        <v>8</v>
      </c>
      <c r="D1490" s="333">
        <v>1</v>
      </c>
      <c r="E1490" s="102"/>
      <c r="F1490" s="395">
        <v>1</v>
      </c>
      <c r="G1490" s="86"/>
      <c r="H1490" s="86"/>
      <c r="I1490" s="582"/>
      <c r="J1490" s="582"/>
      <c r="K1490" s="920"/>
      <c r="L1490" s="920"/>
      <c r="M1490" s="920"/>
      <c r="N1490" s="443"/>
      <c r="O1490" s="443"/>
      <c r="P1490" s="443"/>
      <c r="Q1490" s="920"/>
      <c r="R1490" s="920"/>
      <c r="S1490" s="86"/>
    </row>
    <row r="1491" spans="1:19">
      <c r="A1491" s="18"/>
      <c r="B1491" s="19" t="s">
        <v>195</v>
      </c>
      <c r="C1491" s="327" t="s">
        <v>8</v>
      </c>
      <c r="D1491" s="333">
        <v>1</v>
      </c>
      <c r="E1491" s="349"/>
      <c r="F1491" s="391">
        <v>1</v>
      </c>
      <c r="G1491" s="237"/>
      <c r="H1491" s="237"/>
      <c r="I1491" s="44"/>
      <c r="J1491" s="44"/>
      <c r="K1491" s="439"/>
      <c r="L1491" s="439"/>
      <c r="M1491" s="439"/>
      <c r="N1491" s="439"/>
      <c r="O1491" s="439"/>
      <c r="P1491" s="439"/>
      <c r="Q1491" s="439"/>
      <c r="R1491" s="439"/>
      <c r="S1491" s="237"/>
    </row>
    <row r="1492" spans="1:19">
      <c r="A1492" s="18"/>
      <c r="B1492" s="19" t="s">
        <v>315</v>
      </c>
      <c r="C1492" s="327" t="s">
        <v>8</v>
      </c>
      <c r="D1492" s="333">
        <v>1</v>
      </c>
      <c r="E1492" s="349"/>
      <c r="F1492" s="391">
        <v>1</v>
      </c>
      <c r="G1492" s="237"/>
      <c r="H1492" s="237"/>
      <c r="I1492" s="44"/>
      <c r="J1492" s="44"/>
      <c r="K1492" s="439"/>
      <c r="L1492" s="439"/>
      <c r="M1492" s="439"/>
      <c r="N1492" s="439"/>
      <c r="O1492" s="439"/>
      <c r="P1492" s="439"/>
      <c r="Q1492" s="439"/>
      <c r="R1492" s="439"/>
      <c r="S1492" s="237"/>
    </row>
    <row r="1493" spans="1:19" ht="30">
      <c r="A1493" s="18"/>
      <c r="B1493" s="19" t="s">
        <v>399</v>
      </c>
      <c r="C1493" s="327" t="s">
        <v>17</v>
      </c>
      <c r="D1493" s="333">
        <v>1</v>
      </c>
      <c r="E1493" s="349"/>
      <c r="F1493" s="391">
        <v>1</v>
      </c>
      <c r="G1493" s="237"/>
      <c r="H1493" s="237"/>
      <c r="I1493" s="44"/>
      <c r="J1493" s="44"/>
      <c r="K1493" s="439"/>
      <c r="L1493" s="439"/>
      <c r="M1493" s="439"/>
      <c r="N1493" s="439"/>
      <c r="O1493" s="439"/>
      <c r="P1493" s="439"/>
      <c r="Q1493" s="439"/>
      <c r="R1493" s="439"/>
      <c r="S1493" s="237"/>
    </row>
    <row r="1494" spans="1:19">
      <c r="A1494" s="18"/>
      <c r="B1494" s="19" t="s">
        <v>217</v>
      </c>
      <c r="C1494" s="327" t="s">
        <v>17</v>
      </c>
      <c r="D1494" s="333">
        <v>1</v>
      </c>
      <c r="E1494" s="349"/>
      <c r="F1494" s="391">
        <v>1</v>
      </c>
      <c r="G1494" s="237"/>
      <c r="H1494" s="237"/>
      <c r="I1494" s="44"/>
      <c r="J1494" s="44"/>
      <c r="K1494" s="439"/>
      <c r="L1494" s="439"/>
      <c r="M1494" s="439"/>
      <c r="N1494" s="439"/>
      <c r="O1494" s="439"/>
      <c r="P1494" s="439"/>
      <c r="Q1494" s="439"/>
      <c r="R1494" s="439"/>
      <c r="S1494" s="237"/>
    </row>
    <row r="1495" spans="1:19" ht="45">
      <c r="A1495" s="18"/>
      <c r="B1495" s="19" t="s">
        <v>176</v>
      </c>
      <c r="C1495" s="327" t="s">
        <v>78</v>
      </c>
      <c r="D1495" s="333">
        <v>1</v>
      </c>
      <c r="E1495" s="349"/>
      <c r="F1495" s="391">
        <v>1</v>
      </c>
      <c r="G1495" s="237"/>
      <c r="H1495" s="237"/>
      <c r="I1495" s="44"/>
      <c r="J1495" s="44"/>
      <c r="K1495" s="439"/>
      <c r="L1495" s="439"/>
      <c r="M1495" s="439"/>
      <c r="N1495" s="439"/>
      <c r="O1495" s="439"/>
      <c r="P1495" s="439"/>
      <c r="Q1495" s="439"/>
      <c r="R1495" s="439"/>
      <c r="S1495" s="237"/>
    </row>
    <row r="1496" spans="1:19" ht="44.25" customHeight="1">
      <c r="A1496" s="18">
        <v>51</v>
      </c>
      <c r="B1496" s="19" t="s">
        <v>400</v>
      </c>
      <c r="C1496" s="327" t="s">
        <v>7</v>
      </c>
      <c r="D1496" s="333">
        <v>1</v>
      </c>
      <c r="E1496" s="349"/>
      <c r="F1496" s="391">
        <v>1</v>
      </c>
      <c r="G1496" s="237"/>
      <c r="H1496" s="237"/>
      <c r="I1496" s="18" t="s">
        <v>2332</v>
      </c>
      <c r="J1496" s="83" t="s">
        <v>2333</v>
      </c>
      <c r="K1496" s="439">
        <v>14490120</v>
      </c>
      <c r="L1496" s="439">
        <v>420380</v>
      </c>
      <c r="M1496" s="439">
        <v>3238700</v>
      </c>
      <c r="N1496" s="480">
        <f>ROUND((K1496+L1496+M1496)*10%,-1)</f>
        <v>1814920</v>
      </c>
      <c r="O1496" s="480">
        <f>ROUND((K1496+L1496+M1496+N1496)*7%,-1)</f>
        <v>1397490</v>
      </c>
      <c r="P1496" s="481">
        <f>K1496+L1496+M1496+N1496+O1496</f>
        <v>21361610</v>
      </c>
      <c r="Q1496" s="439">
        <f>P1496*D1496</f>
        <v>21361610</v>
      </c>
      <c r="R1496" s="439">
        <f>P1496*F1496</f>
        <v>21361610</v>
      </c>
      <c r="S1496" s="237"/>
    </row>
    <row r="1497" spans="1:19" ht="45">
      <c r="A1497" s="18"/>
      <c r="B1497" s="19" t="s">
        <v>235</v>
      </c>
      <c r="C1497" s="327" t="s">
        <v>8</v>
      </c>
      <c r="D1497" s="333">
        <v>1</v>
      </c>
      <c r="E1497" s="349"/>
      <c r="F1497" s="391">
        <v>1</v>
      </c>
      <c r="G1497" s="237"/>
      <c r="H1497" s="237"/>
      <c r="I1497" s="44"/>
      <c r="J1497" s="44"/>
      <c r="K1497" s="439"/>
      <c r="L1497" s="439"/>
      <c r="M1497" s="439"/>
      <c r="N1497" s="439"/>
      <c r="O1497" s="439"/>
      <c r="P1497" s="439"/>
      <c r="Q1497" s="439"/>
      <c r="R1497" s="439"/>
      <c r="S1497" s="237"/>
    </row>
    <row r="1498" spans="1:19">
      <c r="A1498" s="18"/>
      <c r="B1498" s="19" t="s">
        <v>161</v>
      </c>
      <c r="C1498" s="327"/>
      <c r="D1498" s="333"/>
      <c r="E1498" s="349"/>
      <c r="F1498" s="391"/>
      <c r="G1498" s="237"/>
      <c r="H1498" s="237"/>
      <c r="I1498" s="44"/>
      <c r="J1498" s="44"/>
      <c r="K1498" s="439"/>
      <c r="L1498" s="439"/>
      <c r="M1498" s="439"/>
      <c r="N1498" s="439"/>
      <c r="O1498" s="439"/>
      <c r="P1498" s="439"/>
      <c r="Q1498" s="439"/>
      <c r="R1498" s="439"/>
      <c r="S1498" s="237"/>
    </row>
    <row r="1499" spans="1:19">
      <c r="A1499" s="18"/>
      <c r="B1499" s="19" t="s">
        <v>401</v>
      </c>
      <c r="C1499" s="327" t="s">
        <v>8</v>
      </c>
      <c r="D1499" s="333">
        <v>1</v>
      </c>
      <c r="E1499" s="349"/>
      <c r="F1499" s="391">
        <v>1</v>
      </c>
      <c r="G1499" s="237"/>
      <c r="H1499" s="237"/>
      <c r="I1499" s="44"/>
      <c r="J1499" s="44"/>
      <c r="K1499" s="439"/>
      <c r="L1499" s="439"/>
      <c r="M1499" s="439"/>
      <c r="N1499" s="439"/>
      <c r="O1499" s="439"/>
      <c r="P1499" s="439"/>
      <c r="Q1499" s="439"/>
      <c r="R1499" s="439"/>
      <c r="S1499" s="237"/>
    </row>
    <row r="1500" spans="1:19">
      <c r="A1500" s="18"/>
      <c r="B1500" s="19" t="s">
        <v>24</v>
      </c>
      <c r="C1500" s="327" t="s">
        <v>8</v>
      </c>
      <c r="D1500" s="333">
        <v>3</v>
      </c>
      <c r="E1500" s="349"/>
      <c r="F1500" s="391">
        <v>3</v>
      </c>
      <c r="G1500" s="237"/>
      <c r="H1500" s="237"/>
      <c r="I1500" s="44"/>
      <c r="J1500" s="44"/>
      <c r="K1500" s="439"/>
      <c r="L1500" s="439"/>
      <c r="M1500" s="439"/>
      <c r="N1500" s="439"/>
      <c r="O1500" s="439"/>
      <c r="P1500" s="439"/>
      <c r="Q1500" s="439"/>
      <c r="R1500" s="439"/>
      <c r="S1500" s="237"/>
    </row>
    <row r="1501" spans="1:19">
      <c r="A1501" s="18"/>
      <c r="B1501" s="19" t="s">
        <v>164</v>
      </c>
      <c r="C1501" s="327"/>
      <c r="D1501" s="333"/>
      <c r="E1501" s="349"/>
      <c r="F1501" s="391"/>
      <c r="G1501" s="237"/>
      <c r="H1501" s="237"/>
      <c r="I1501" s="44"/>
      <c r="J1501" s="44"/>
      <c r="K1501" s="439"/>
      <c r="L1501" s="439"/>
      <c r="M1501" s="439"/>
      <c r="N1501" s="439"/>
      <c r="O1501" s="439"/>
      <c r="P1501" s="439"/>
      <c r="Q1501" s="439"/>
      <c r="R1501" s="439"/>
      <c r="S1501" s="237"/>
    </row>
    <row r="1502" spans="1:19">
      <c r="A1502" s="18"/>
      <c r="B1502" s="19" t="s">
        <v>251</v>
      </c>
      <c r="C1502" s="327" t="s">
        <v>8</v>
      </c>
      <c r="D1502" s="333">
        <v>1</v>
      </c>
      <c r="E1502" s="349"/>
      <c r="F1502" s="391">
        <v>1</v>
      </c>
      <c r="G1502" s="237"/>
      <c r="H1502" s="237"/>
      <c r="I1502" s="44"/>
      <c r="J1502" s="44"/>
      <c r="K1502" s="439"/>
      <c r="L1502" s="439"/>
      <c r="M1502" s="439"/>
      <c r="N1502" s="439"/>
      <c r="O1502" s="439"/>
      <c r="P1502" s="439"/>
      <c r="Q1502" s="439"/>
      <c r="R1502" s="439"/>
      <c r="S1502" s="237"/>
    </row>
    <row r="1503" spans="1:19">
      <c r="A1503" s="18"/>
      <c r="B1503" s="19" t="s">
        <v>320</v>
      </c>
      <c r="C1503" s="327" t="s">
        <v>8</v>
      </c>
      <c r="D1503" s="333">
        <v>1</v>
      </c>
      <c r="E1503" s="349"/>
      <c r="F1503" s="391">
        <v>1</v>
      </c>
      <c r="G1503" s="237"/>
      <c r="H1503" s="237"/>
      <c r="I1503" s="44"/>
      <c r="J1503" s="44"/>
      <c r="K1503" s="439"/>
      <c r="L1503" s="439"/>
      <c r="M1503" s="439"/>
      <c r="N1503" s="439"/>
      <c r="O1503" s="439"/>
      <c r="P1503" s="439"/>
      <c r="Q1503" s="439"/>
      <c r="R1503" s="439"/>
      <c r="S1503" s="237"/>
    </row>
    <row r="1504" spans="1:19" ht="30">
      <c r="A1504" s="18"/>
      <c r="B1504" s="19" t="s">
        <v>366</v>
      </c>
      <c r="C1504" s="327" t="s">
        <v>17</v>
      </c>
      <c r="D1504" s="333">
        <v>1</v>
      </c>
      <c r="E1504" s="349"/>
      <c r="F1504" s="391">
        <v>1</v>
      </c>
      <c r="G1504" s="237"/>
      <c r="H1504" s="237"/>
      <c r="I1504" s="44"/>
      <c r="J1504" s="44"/>
      <c r="K1504" s="439"/>
      <c r="L1504" s="439"/>
      <c r="M1504" s="439"/>
      <c r="N1504" s="439"/>
      <c r="O1504" s="439"/>
      <c r="P1504" s="439"/>
      <c r="Q1504" s="439"/>
      <c r="R1504" s="439"/>
      <c r="S1504" s="237"/>
    </row>
    <row r="1505" spans="1:19">
      <c r="A1505" s="18"/>
      <c r="B1505" s="19" t="s">
        <v>217</v>
      </c>
      <c r="C1505" s="327" t="s">
        <v>17</v>
      </c>
      <c r="D1505" s="333">
        <v>1</v>
      </c>
      <c r="E1505" s="349"/>
      <c r="F1505" s="391">
        <v>1</v>
      </c>
      <c r="G1505" s="237"/>
      <c r="H1505" s="237"/>
      <c r="I1505" s="44"/>
      <c r="J1505" s="44"/>
      <c r="K1505" s="439"/>
      <c r="L1505" s="439"/>
      <c r="M1505" s="439"/>
      <c r="N1505" s="439"/>
      <c r="O1505" s="439"/>
      <c r="P1505" s="439"/>
      <c r="Q1505" s="439"/>
      <c r="R1505" s="439"/>
      <c r="S1505" s="237"/>
    </row>
    <row r="1506" spans="1:19" ht="45">
      <c r="A1506" s="18"/>
      <c r="B1506" s="19" t="s">
        <v>176</v>
      </c>
      <c r="C1506" s="327" t="s">
        <v>78</v>
      </c>
      <c r="D1506" s="333">
        <v>1</v>
      </c>
      <c r="E1506" s="349"/>
      <c r="F1506" s="391">
        <v>1</v>
      </c>
      <c r="G1506" s="237"/>
      <c r="H1506" s="237"/>
      <c r="I1506" s="44"/>
      <c r="J1506" s="44"/>
      <c r="K1506" s="439"/>
      <c r="L1506" s="439"/>
      <c r="M1506" s="439"/>
      <c r="N1506" s="439"/>
      <c r="O1506" s="439"/>
      <c r="P1506" s="439"/>
      <c r="Q1506" s="439"/>
      <c r="R1506" s="439"/>
      <c r="S1506" s="237"/>
    </row>
    <row r="1507" spans="1:19" ht="32.25" customHeight="1">
      <c r="A1507" s="18">
        <v>52</v>
      </c>
      <c r="B1507" s="19" t="s">
        <v>402</v>
      </c>
      <c r="C1507" s="327" t="s">
        <v>7</v>
      </c>
      <c r="D1507" s="333">
        <v>1</v>
      </c>
      <c r="E1507" s="349"/>
      <c r="F1507" s="391">
        <v>1</v>
      </c>
      <c r="G1507" s="237"/>
      <c r="H1507" s="237"/>
      <c r="I1507" s="18" t="s">
        <v>2332</v>
      </c>
      <c r="J1507" s="83" t="s">
        <v>2333</v>
      </c>
      <c r="K1507" s="439">
        <v>20061360</v>
      </c>
      <c r="L1507" s="439">
        <v>419220</v>
      </c>
      <c r="M1507" s="439">
        <v>3238700</v>
      </c>
      <c r="N1507" s="480">
        <f>ROUND((K1507+L1507+M1507)*10%,-1)</f>
        <v>2371930</v>
      </c>
      <c r="O1507" s="480">
        <f>ROUND((K1507+L1507+M1507+N1507)*7%,-1)</f>
        <v>1826380</v>
      </c>
      <c r="P1507" s="481">
        <f>K1507+L1507+M1507+N1507+O1507</f>
        <v>27917590</v>
      </c>
      <c r="Q1507" s="439">
        <f>P1507*D1507</f>
        <v>27917590</v>
      </c>
      <c r="R1507" s="439">
        <f>P1507*F1507</f>
        <v>27917590</v>
      </c>
      <c r="S1507" s="237"/>
    </row>
    <row r="1508" spans="1:19" ht="45">
      <c r="A1508" s="18"/>
      <c r="B1508" s="19" t="s">
        <v>192</v>
      </c>
      <c r="C1508" s="327" t="s">
        <v>8</v>
      </c>
      <c r="D1508" s="333">
        <v>1</v>
      </c>
      <c r="E1508" s="349"/>
      <c r="F1508" s="391">
        <v>1</v>
      </c>
      <c r="G1508" s="237"/>
      <c r="H1508" s="237"/>
      <c r="I1508" s="44"/>
      <c r="J1508" s="44"/>
      <c r="K1508" s="439"/>
      <c r="L1508" s="439"/>
      <c r="M1508" s="439"/>
      <c r="N1508" s="439"/>
      <c r="O1508" s="439"/>
      <c r="P1508" s="439"/>
      <c r="Q1508" s="439"/>
      <c r="R1508" s="439"/>
      <c r="S1508" s="237"/>
    </row>
    <row r="1509" spans="1:19">
      <c r="A1509" s="18"/>
      <c r="B1509" s="19" t="s">
        <v>161</v>
      </c>
      <c r="C1509" s="327"/>
      <c r="D1509" s="333"/>
      <c r="E1509" s="349"/>
      <c r="F1509" s="391"/>
      <c r="G1509" s="237"/>
      <c r="H1509" s="237"/>
      <c r="I1509" s="44"/>
      <c r="J1509" s="44"/>
      <c r="K1509" s="439"/>
      <c r="L1509" s="439"/>
      <c r="M1509" s="439"/>
      <c r="N1509" s="439"/>
      <c r="O1509" s="439"/>
      <c r="P1509" s="439"/>
      <c r="Q1509" s="439"/>
      <c r="R1509" s="439"/>
      <c r="S1509" s="237"/>
    </row>
    <row r="1510" spans="1:19">
      <c r="A1510" s="18"/>
      <c r="B1510" s="19" t="s">
        <v>162</v>
      </c>
      <c r="C1510" s="327" t="s">
        <v>8</v>
      </c>
      <c r="D1510" s="333">
        <v>1</v>
      </c>
      <c r="E1510" s="349"/>
      <c r="F1510" s="391">
        <v>1</v>
      </c>
      <c r="G1510" s="237"/>
      <c r="H1510" s="237"/>
      <c r="I1510" s="44"/>
      <c r="J1510" s="44"/>
      <c r="K1510" s="439"/>
      <c r="L1510" s="439"/>
      <c r="M1510" s="439"/>
      <c r="N1510" s="439"/>
      <c r="O1510" s="439"/>
      <c r="P1510" s="439"/>
      <c r="Q1510" s="439"/>
      <c r="R1510" s="439"/>
      <c r="S1510" s="237"/>
    </row>
    <row r="1511" spans="1:19">
      <c r="A1511" s="18"/>
      <c r="B1511" s="19" t="s">
        <v>202</v>
      </c>
      <c r="C1511" s="327" t="s">
        <v>20</v>
      </c>
      <c r="D1511" s="333">
        <v>3</v>
      </c>
      <c r="E1511" s="349"/>
      <c r="F1511" s="391">
        <v>3</v>
      </c>
      <c r="G1511" s="237"/>
      <c r="H1511" s="237"/>
      <c r="I1511" s="44"/>
      <c r="J1511" s="44"/>
      <c r="K1511" s="439"/>
      <c r="L1511" s="439"/>
      <c r="M1511" s="439"/>
      <c r="N1511" s="439"/>
      <c r="O1511" s="439"/>
      <c r="P1511" s="439"/>
      <c r="Q1511" s="439"/>
      <c r="R1511" s="439"/>
      <c r="S1511" s="237"/>
    </row>
    <row r="1512" spans="1:19">
      <c r="A1512" s="18"/>
      <c r="B1512" s="19" t="s">
        <v>21</v>
      </c>
      <c r="C1512" s="327" t="s">
        <v>8</v>
      </c>
      <c r="D1512" s="333">
        <v>1</v>
      </c>
      <c r="E1512" s="102"/>
      <c r="F1512" s="395">
        <v>1</v>
      </c>
      <c r="G1512" s="86"/>
      <c r="H1512" s="86"/>
      <c r="I1512" s="582"/>
      <c r="J1512" s="582"/>
      <c r="K1512" s="920"/>
      <c r="L1512" s="920"/>
      <c r="M1512" s="920"/>
      <c r="N1512" s="443"/>
      <c r="O1512" s="443"/>
      <c r="P1512" s="443"/>
      <c r="Q1512" s="920"/>
      <c r="R1512" s="920"/>
      <c r="S1512" s="86"/>
    </row>
    <row r="1513" spans="1:19">
      <c r="A1513" s="18"/>
      <c r="B1513" s="19" t="s">
        <v>22</v>
      </c>
      <c r="C1513" s="327" t="s">
        <v>8</v>
      </c>
      <c r="D1513" s="333">
        <v>1</v>
      </c>
      <c r="E1513" s="349"/>
      <c r="F1513" s="391">
        <v>1</v>
      </c>
      <c r="G1513" s="237"/>
      <c r="H1513" s="237"/>
      <c r="I1513" s="44"/>
      <c r="J1513" s="44"/>
      <c r="K1513" s="439"/>
      <c r="L1513" s="439"/>
      <c r="M1513" s="439"/>
      <c r="N1513" s="439"/>
      <c r="O1513" s="439"/>
      <c r="P1513" s="439"/>
      <c r="Q1513" s="439"/>
      <c r="R1513" s="439"/>
      <c r="S1513" s="237"/>
    </row>
    <row r="1514" spans="1:19">
      <c r="A1514" s="18"/>
      <c r="B1514" s="19" t="s">
        <v>203</v>
      </c>
      <c r="C1514" s="327" t="s">
        <v>8</v>
      </c>
      <c r="D1514" s="333">
        <v>3</v>
      </c>
      <c r="E1514" s="349"/>
      <c r="F1514" s="391">
        <v>3</v>
      </c>
      <c r="G1514" s="237"/>
      <c r="H1514" s="237"/>
      <c r="I1514" s="44"/>
      <c r="J1514" s="44"/>
      <c r="K1514" s="439"/>
      <c r="L1514" s="439"/>
      <c r="M1514" s="439"/>
      <c r="N1514" s="439"/>
      <c r="O1514" s="439"/>
      <c r="P1514" s="439"/>
      <c r="Q1514" s="439"/>
      <c r="R1514" s="439"/>
      <c r="S1514" s="237"/>
    </row>
    <row r="1515" spans="1:19">
      <c r="A1515" s="18"/>
      <c r="B1515" s="19" t="s">
        <v>163</v>
      </c>
      <c r="C1515" s="327" t="s">
        <v>8</v>
      </c>
      <c r="D1515" s="333">
        <v>3</v>
      </c>
      <c r="E1515" s="349"/>
      <c r="F1515" s="391">
        <v>3</v>
      </c>
      <c r="G1515" s="237"/>
      <c r="H1515" s="237"/>
      <c r="I1515" s="44"/>
      <c r="J1515" s="44"/>
      <c r="K1515" s="439"/>
      <c r="L1515" s="439"/>
      <c r="M1515" s="439"/>
      <c r="N1515" s="439"/>
      <c r="O1515" s="439"/>
      <c r="P1515" s="439"/>
      <c r="Q1515" s="439"/>
      <c r="R1515" s="439"/>
      <c r="S1515" s="237"/>
    </row>
    <row r="1516" spans="1:19">
      <c r="A1516" s="18"/>
      <c r="B1516" s="19" t="s">
        <v>24</v>
      </c>
      <c r="C1516" s="327" t="s">
        <v>8</v>
      </c>
      <c r="D1516" s="333">
        <v>3</v>
      </c>
      <c r="E1516" s="349"/>
      <c r="F1516" s="391">
        <v>3</v>
      </c>
      <c r="G1516" s="237"/>
      <c r="H1516" s="237"/>
      <c r="I1516" s="44"/>
      <c r="J1516" s="44"/>
      <c r="K1516" s="439"/>
      <c r="L1516" s="439"/>
      <c r="M1516" s="439"/>
      <c r="N1516" s="439"/>
      <c r="O1516" s="439"/>
      <c r="P1516" s="439"/>
      <c r="Q1516" s="439"/>
      <c r="R1516" s="439"/>
      <c r="S1516" s="237"/>
    </row>
    <row r="1517" spans="1:19">
      <c r="A1517" s="18"/>
      <c r="B1517" s="19" t="s">
        <v>164</v>
      </c>
      <c r="C1517" s="327"/>
      <c r="D1517" s="333"/>
      <c r="E1517" s="349"/>
      <c r="F1517" s="391"/>
      <c r="G1517" s="237"/>
      <c r="H1517" s="237"/>
      <c r="I1517" s="44"/>
      <c r="J1517" s="44"/>
      <c r="K1517" s="439"/>
      <c r="L1517" s="439"/>
      <c r="M1517" s="439"/>
      <c r="N1517" s="439"/>
      <c r="O1517" s="439"/>
      <c r="P1517" s="439"/>
      <c r="Q1517" s="439"/>
      <c r="R1517" s="439"/>
      <c r="S1517" s="237"/>
    </row>
    <row r="1518" spans="1:19">
      <c r="A1518" s="18"/>
      <c r="B1518" s="19" t="s">
        <v>180</v>
      </c>
      <c r="C1518" s="327" t="s">
        <v>8</v>
      </c>
      <c r="D1518" s="333">
        <v>2</v>
      </c>
      <c r="E1518" s="349"/>
      <c r="F1518" s="391">
        <v>2</v>
      </c>
      <c r="G1518" s="237"/>
      <c r="H1518" s="237"/>
      <c r="I1518" s="44"/>
      <c r="J1518" s="44"/>
      <c r="K1518" s="439"/>
      <c r="L1518" s="439"/>
      <c r="M1518" s="439"/>
      <c r="N1518" s="439"/>
      <c r="O1518" s="439"/>
      <c r="P1518" s="439"/>
      <c r="Q1518" s="439"/>
      <c r="R1518" s="439"/>
      <c r="S1518" s="237"/>
    </row>
    <row r="1519" spans="1:19">
      <c r="A1519" s="18"/>
      <c r="B1519" s="19" t="s">
        <v>166</v>
      </c>
      <c r="C1519" s="327" t="s">
        <v>8</v>
      </c>
      <c r="D1519" s="333">
        <v>13</v>
      </c>
      <c r="E1519" s="349"/>
      <c r="F1519" s="391">
        <v>13</v>
      </c>
      <c r="G1519" s="237"/>
      <c r="H1519" s="237"/>
      <c r="I1519" s="44"/>
      <c r="J1519" s="44"/>
      <c r="K1519" s="439"/>
      <c r="L1519" s="439"/>
      <c r="M1519" s="439"/>
      <c r="N1519" s="439"/>
      <c r="O1519" s="439"/>
      <c r="P1519" s="439"/>
      <c r="Q1519" s="439"/>
      <c r="R1519" s="439"/>
      <c r="S1519" s="237"/>
    </row>
    <row r="1520" spans="1:19">
      <c r="A1520" s="18"/>
      <c r="B1520" s="19" t="s">
        <v>168</v>
      </c>
      <c r="C1520" s="327" t="s">
        <v>8</v>
      </c>
      <c r="D1520" s="333">
        <v>1</v>
      </c>
      <c r="E1520" s="349"/>
      <c r="F1520" s="391">
        <v>1</v>
      </c>
      <c r="G1520" s="237"/>
      <c r="H1520" s="237"/>
      <c r="I1520" s="44"/>
      <c r="J1520" s="44"/>
      <c r="K1520" s="439"/>
      <c r="L1520" s="439"/>
      <c r="M1520" s="439"/>
      <c r="N1520" s="439"/>
      <c r="O1520" s="439"/>
      <c r="P1520" s="439"/>
      <c r="Q1520" s="439"/>
      <c r="R1520" s="439"/>
      <c r="S1520" s="237"/>
    </row>
    <row r="1521" spans="1:19">
      <c r="A1521" s="18"/>
      <c r="B1521" s="19" t="s">
        <v>274</v>
      </c>
      <c r="C1521" s="327" t="s">
        <v>17</v>
      </c>
      <c r="D1521" s="333">
        <v>2</v>
      </c>
      <c r="E1521" s="349"/>
      <c r="F1521" s="391">
        <v>2</v>
      </c>
      <c r="G1521" s="237"/>
      <c r="H1521" s="237"/>
      <c r="I1521" s="44"/>
      <c r="J1521" s="44"/>
      <c r="K1521" s="439"/>
      <c r="L1521" s="439"/>
      <c r="M1521" s="439"/>
      <c r="N1521" s="439"/>
      <c r="O1521" s="439"/>
      <c r="P1521" s="439"/>
      <c r="Q1521" s="439"/>
      <c r="R1521" s="439"/>
      <c r="S1521" s="237"/>
    </row>
    <row r="1522" spans="1:19">
      <c r="A1522" s="18"/>
      <c r="B1522" s="19" t="s">
        <v>182</v>
      </c>
      <c r="C1522" s="327" t="s">
        <v>8</v>
      </c>
      <c r="D1522" s="333">
        <v>2</v>
      </c>
      <c r="E1522" s="349"/>
      <c r="F1522" s="391">
        <v>2</v>
      </c>
      <c r="G1522" s="237"/>
      <c r="H1522" s="237"/>
      <c r="I1522" s="44"/>
      <c r="J1522" s="44"/>
      <c r="K1522" s="439"/>
      <c r="L1522" s="439"/>
      <c r="M1522" s="439"/>
      <c r="N1522" s="439"/>
      <c r="O1522" s="439"/>
      <c r="P1522" s="439"/>
      <c r="Q1522" s="439"/>
      <c r="R1522" s="439"/>
      <c r="S1522" s="237"/>
    </row>
    <row r="1523" spans="1:19">
      <c r="A1523" s="18"/>
      <c r="B1523" s="19" t="s">
        <v>183</v>
      </c>
      <c r="C1523" s="327" t="s">
        <v>8</v>
      </c>
      <c r="D1523" s="333">
        <v>2</v>
      </c>
      <c r="E1523" s="349"/>
      <c r="F1523" s="391">
        <v>2</v>
      </c>
      <c r="G1523" s="237"/>
      <c r="H1523" s="237"/>
      <c r="I1523" s="44"/>
      <c r="J1523" s="44"/>
      <c r="K1523" s="439"/>
      <c r="L1523" s="439"/>
      <c r="M1523" s="439"/>
      <c r="N1523" s="439"/>
      <c r="O1523" s="439"/>
      <c r="P1523" s="439"/>
      <c r="Q1523" s="439"/>
      <c r="R1523" s="439"/>
      <c r="S1523" s="237"/>
    </row>
    <row r="1524" spans="1:19">
      <c r="A1524" s="18"/>
      <c r="B1524" s="19" t="s">
        <v>275</v>
      </c>
      <c r="C1524" s="327" t="s">
        <v>8</v>
      </c>
      <c r="D1524" s="333">
        <v>2</v>
      </c>
      <c r="E1524" s="349"/>
      <c r="F1524" s="391">
        <v>2</v>
      </c>
      <c r="G1524" s="237"/>
      <c r="H1524" s="237"/>
      <c r="I1524" s="44"/>
      <c r="J1524" s="44"/>
      <c r="K1524" s="439"/>
      <c r="L1524" s="439"/>
      <c r="M1524" s="439"/>
      <c r="N1524" s="439"/>
      <c r="O1524" s="439"/>
      <c r="P1524" s="439"/>
      <c r="Q1524" s="439"/>
      <c r="R1524" s="439"/>
      <c r="S1524" s="237"/>
    </row>
    <row r="1525" spans="1:19">
      <c r="A1525" s="18"/>
      <c r="B1525" s="19" t="s">
        <v>185</v>
      </c>
      <c r="C1525" s="327" t="s">
        <v>8</v>
      </c>
      <c r="D1525" s="333">
        <v>2</v>
      </c>
      <c r="E1525" s="349"/>
      <c r="F1525" s="391">
        <v>2</v>
      </c>
      <c r="G1525" s="237"/>
      <c r="H1525" s="237"/>
      <c r="I1525" s="44"/>
      <c r="J1525" s="44"/>
      <c r="K1525" s="439"/>
      <c r="L1525" s="439"/>
      <c r="M1525" s="439"/>
      <c r="N1525" s="439"/>
      <c r="O1525" s="439"/>
      <c r="P1525" s="439"/>
      <c r="Q1525" s="439"/>
      <c r="R1525" s="439"/>
      <c r="S1525" s="237"/>
    </row>
    <row r="1526" spans="1:19">
      <c r="A1526" s="18"/>
      <c r="B1526" s="19" t="s">
        <v>186</v>
      </c>
      <c r="C1526" s="327" t="s">
        <v>8</v>
      </c>
      <c r="D1526" s="333">
        <v>4</v>
      </c>
      <c r="E1526" s="349"/>
      <c r="F1526" s="391">
        <v>4</v>
      </c>
      <c r="G1526" s="237"/>
      <c r="H1526" s="237"/>
      <c r="I1526" s="44"/>
      <c r="J1526" s="44"/>
      <c r="K1526" s="439"/>
      <c r="L1526" s="439"/>
      <c r="M1526" s="439"/>
      <c r="N1526" s="439"/>
      <c r="O1526" s="439"/>
      <c r="P1526" s="439"/>
      <c r="Q1526" s="439"/>
      <c r="R1526" s="439"/>
      <c r="S1526" s="237"/>
    </row>
    <row r="1527" spans="1:19">
      <c r="A1527" s="18"/>
      <c r="B1527" s="19" t="s">
        <v>187</v>
      </c>
      <c r="C1527" s="327" t="s">
        <v>78</v>
      </c>
      <c r="D1527" s="333">
        <v>1</v>
      </c>
      <c r="E1527" s="349"/>
      <c r="F1527" s="391">
        <v>1</v>
      </c>
      <c r="G1527" s="237"/>
      <c r="H1527" s="237"/>
      <c r="I1527" s="44"/>
      <c r="J1527" s="44"/>
      <c r="K1527" s="439"/>
      <c r="L1527" s="439"/>
      <c r="M1527" s="439"/>
      <c r="N1527" s="439"/>
      <c r="O1527" s="439"/>
      <c r="P1527" s="439"/>
      <c r="Q1527" s="439"/>
      <c r="R1527" s="439"/>
      <c r="S1527" s="237"/>
    </row>
    <row r="1528" spans="1:19">
      <c r="A1528" s="18"/>
      <c r="B1528" s="19" t="s">
        <v>173</v>
      </c>
      <c r="C1528" s="327" t="s">
        <v>8</v>
      </c>
      <c r="D1528" s="333">
        <v>1</v>
      </c>
      <c r="E1528" s="349"/>
      <c r="F1528" s="391">
        <v>1</v>
      </c>
      <c r="G1528" s="237"/>
      <c r="H1528" s="237"/>
      <c r="I1528" s="44"/>
      <c r="J1528" s="44"/>
      <c r="K1528" s="439"/>
      <c r="L1528" s="439"/>
      <c r="M1528" s="439"/>
      <c r="N1528" s="439"/>
      <c r="O1528" s="439"/>
      <c r="P1528" s="439"/>
      <c r="Q1528" s="439"/>
      <c r="R1528" s="439"/>
      <c r="S1528" s="237"/>
    </row>
    <row r="1529" spans="1:19" ht="30">
      <c r="A1529" s="18"/>
      <c r="B1529" s="19" t="s">
        <v>199</v>
      </c>
      <c r="C1529" s="327" t="s">
        <v>17</v>
      </c>
      <c r="D1529" s="333">
        <v>1</v>
      </c>
      <c r="E1529" s="349"/>
      <c r="F1529" s="391">
        <v>1</v>
      </c>
      <c r="G1529" s="237"/>
      <c r="H1529" s="237"/>
      <c r="I1529" s="44"/>
      <c r="J1529" s="44"/>
      <c r="K1529" s="439"/>
      <c r="L1529" s="439"/>
      <c r="M1529" s="439"/>
      <c r="N1529" s="439"/>
      <c r="O1529" s="439"/>
      <c r="P1529" s="439"/>
      <c r="Q1529" s="439"/>
      <c r="R1529" s="439"/>
      <c r="S1529" s="237"/>
    </row>
    <row r="1530" spans="1:19" ht="45">
      <c r="A1530" s="18"/>
      <c r="B1530" s="19" t="s">
        <v>176</v>
      </c>
      <c r="C1530" s="327" t="s">
        <v>78</v>
      </c>
      <c r="D1530" s="333">
        <v>1</v>
      </c>
      <c r="E1530" s="349"/>
      <c r="F1530" s="391">
        <v>1</v>
      </c>
      <c r="G1530" s="237"/>
      <c r="H1530" s="237"/>
      <c r="I1530" s="44"/>
      <c r="J1530" s="44"/>
      <c r="K1530" s="439"/>
      <c r="L1530" s="439"/>
      <c r="M1530" s="439"/>
      <c r="N1530" s="439"/>
      <c r="O1530" s="439"/>
      <c r="P1530" s="439"/>
      <c r="Q1530" s="439"/>
      <c r="R1530" s="439"/>
      <c r="S1530" s="237"/>
    </row>
    <row r="1531" spans="1:19" ht="39.75" customHeight="1">
      <c r="A1531" s="18">
        <v>53</v>
      </c>
      <c r="B1531" s="19" t="s">
        <v>403</v>
      </c>
      <c r="C1531" s="327" t="s">
        <v>7</v>
      </c>
      <c r="D1531" s="333">
        <v>1</v>
      </c>
      <c r="E1531" s="349"/>
      <c r="F1531" s="391">
        <v>1</v>
      </c>
      <c r="G1531" s="237"/>
      <c r="H1531" s="237"/>
      <c r="I1531" s="18" t="s">
        <v>2332</v>
      </c>
      <c r="J1531" s="83" t="s">
        <v>2333</v>
      </c>
      <c r="K1531" s="439">
        <v>32024940</v>
      </c>
      <c r="L1531" s="439">
        <v>791230</v>
      </c>
      <c r="M1531" s="439">
        <v>4365900</v>
      </c>
      <c r="N1531" s="480">
        <f>ROUND((K1531+L1531+M1531)*10%,-1)</f>
        <v>3718210</v>
      </c>
      <c r="O1531" s="480">
        <f>ROUND((K1531+L1531+M1531+N1531)*7%,-1)</f>
        <v>2863020</v>
      </c>
      <c r="P1531" s="481">
        <f>K1531+L1531+M1531+N1531+O1531</f>
        <v>43763300</v>
      </c>
      <c r="Q1531" s="439">
        <f>P1531*D1531</f>
        <v>43763300</v>
      </c>
      <c r="R1531" s="439">
        <f>P1531*F1531</f>
        <v>43763300</v>
      </c>
      <c r="S1531" s="237"/>
    </row>
    <row r="1532" spans="1:19" ht="45">
      <c r="A1532" s="18"/>
      <c r="B1532" s="19" t="s">
        <v>326</v>
      </c>
      <c r="C1532" s="327" t="s">
        <v>8</v>
      </c>
      <c r="D1532" s="333">
        <v>1</v>
      </c>
      <c r="E1532" s="349"/>
      <c r="F1532" s="391">
        <v>1</v>
      </c>
      <c r="G1532" s="237"/>
      <c r="H1532" s="237"/>
      <c r="I1532" s="44"/>
      <c r="J1532" s="44"/>
      <c r="K1532" s="439"/>
      <c r="L1532" s="439"/>
      <c r="M1532" s="439"/>
      <c r="N1532" s="439"/>
      <c r="O1532" s="439"/>
      <c r="P1532" s="439"/>
      <c r="Q1532" s="439"/>
      <c r="R1532" s="439"/>
      <c r="S1532" s="237"/>
    </row>
    <row r="1533" spans="1:19">
      <c r="A1533" s="18"/>
      <c r="B1533" s="19" t="s">
        <v>161</v>
      </c>
      <c r="C1533" s="327"/>
      <c r="D1533" s="333"/>
      <c r="E1533" s="349"/>
      <c r="F1533" s="391"/>
      <c r="G1533" s="237"/>
      <c r="H1533" s="237"/>
      <c r="I1533" s="44"/>
      <c r="J1533" s="44"/>
      <c r="K1533" s="439"/>
      <c r="L1533" s="439"/>
      <c r="M1533" s="439"/>
      <c r="N1533" s="439"/>
      <c r="O1533" s="439"/>
      <c r="P1533" s="439"/>
      <c r="Q1533" s="439"/>
      <c r="R1533" s="439"/>
      <c r="S1533" s="237"/>
    </row>
    <row r="1534" spans="1:19">
      <c r="A1534" s="18"/>
      <c r="B1534" s="19" t="s">
        <v>222</v>
      </c>
      <c r="C1534" s="327" t="s">
        <v>8</v>
      </c>
      <c r="D1534" s="333">
        <v>1</v>
      </c>
      <c r="E1534" s="102"/>
      <c r="F1534" s="395">
        <v>1</v>
      </c>
      <c r="G1534" s="86"/>
      <c r="H1534" s="86"/>
      <c r="I1534" s="582"/>
      <c r="J1534" s="582"/>
      <c r="K1534" s="920"/>
      <c r="L1534" s="920"/>
      <c r="M1534" s="920"/>
      <c r="N1534" s="443"/>
      <c r="O1534" s="443"/>
      <c r="P1534" s="443"/>
      <c r="Q1534" s="920"/>
      <c r="R1534" s="920"/>
      <c r="S1534" s="86"/>
    </row>
    <row r="1535" spans="1:19">
      <c r="A1535" s="18"/>
      <c r="B1535" s="19" t="s">
        <v>24</v>
      </c>
      <c r="C1535" s="327" t="s">
        <v>8</v>
      </c>
      <c r="D1535" s="333">
        <v>3</v>
      </c>
      <c r="E1535" s="349"/>
      <c r="F1535" s="391">
        <v>3</v>
      </c>
      <c r="G1535" s="237"/>
      <c r="H1535" s="237"/>
      <c r="I1535" s="44"/>
      <c r="J1535" s="44"/>
      <c r="K1535" s="439"/>
      <c r="L1535" s="439"/>
      <c r="M1535" s="439"/>
      <c r="N1535" s="439"/>
      <c r="O1535" s="439"/>
      <c r="P1535" s="439"/>
      <c r="Q1535" s="439"/>
      <c r="R1535" s="439"/>
      <c r="S1535" s="237"/>
    </row>
    <row r="1536" spans="1:19">
      <c r="A1536" s="18"/>
      <c r="B1536" s="19" t="s">
        <v>163</v>
      </c>
      <c r="C1536" s="327" t="s">
        <v>8</v>
      </c>
      <c r="D1536" s="333">
        <v>3</v>
      </c>
      <c r="E1536" s="349"/>
      <c r="F1536" s="391">
        <v>3</v>
      </c>
      <c r="G1536" s="237"/>
      <c r="H1536" s="237"/>
      <c r="I1536" s="44"/>
      <c r="J1536" s="44"/>
      <c r="K1536" s="439"/>
      <c r="L1536" s="439"/>
      <c r="M1536" s="439"/>
      <c r="N1536" s="439"/>
      <c r="O1536" s="439"/>
      <c r="P1536" s="439"/>
      <c r="Q1536" s="439"/>
      <c r="R1536" s="439"/>
      <c r="S1536" s="237"/>
    </row>
    <row r="1537" spans="1:19">
      <c r="A1537" s="18"/>
      <c r="B1537" s="19" t="s">
        <v>164</v>
      </c>
      <c r="C1537" s="327"/>
      <c r="D1537" s="333"/>
      <c r="E1537" s="349"/>
      <c r="F1537" s="391"/>
      <c r="G1537" s="237"/>
      <c r="H1537" s="237"/>
      <c r="I1537" s="44"/>
      <c r="J1537" s="44"/>
      <c r="K1537" s="439"/>
      <c r="L1537" s="439"/>
      <c r="M1537" s="439"/>
      <c r="N1537" s="439"/>
      <c r="O1537" s="439"/>
      <c r="P1537" s="439"/>
      <c r="Q1537" s="439"/>
      <c r="R1537" s="439"/>
      <c r="S1537" s="237"/>
    </row>
    <row r="1538" spans="1:19">
      <c r="A1538" s="18"/>
      <c r="B1538" s="19" t="s">
        <v>165</v>
      </c>
      <c r="C1538" s="327" t="s">
        <v>8</v>
      </c>
      <c r="D1538" s="333">
        <v>1</v>
      </c>
      <c r="E1538" s="349"/>
      <c r="F1538" s="391">
        <v>1</v>
      </c>
      <c r="G1538" s="237"/>
      <c r="H1538" s="237"/>
      <c r="I1538" s="44"/>
      <c r="J1538" s="44"/>
      <c r="K1538" s="439"/>
      <c r="L1538" s="439"/>
      <c r="M1538" s="439"/>
      <c r="N1538" s="439"/>
      <c r="O1538" s="439"/>
      <c r="P1538" s="439"/>
      <c r="Q1538" s="439"/>
      <c r="R1538" s="439"/>
      <c r="S1538" s="237"/>
    </row>
    <row r="1539" spans="1:19">
      <c r="A1539" s="18"/>
      <c r="B1539" s="19" t="s">
        <v>252</v>
      </c>
      <c r="C1539" s="327" t="s">
        <v>8</v>
      </c>
      <c r="D1539" s="333">
        <v>2</v>
      </c>
      <c r="E1539" s="349"/>
      <c r="F1539" s="391">
        <v>2</v>
      </c>
      <c r="G1539" s="237"/>
      <c r="H1539" s="237"/>
      <c r="I1539" s="44"/>
      <c r="J1539" s="44"/>
      <c r="K1539" s="439"/>
      <c r="L1539" s="439"/>
      <c r="M1539" s="439"/>
      <c r="N1539" s="439"/>
      <c r="O1539" s="439"/>
      <c r="P1539" s="439"/>
      <c r="Q1539" s="439"/>
      <c r="R1539" s="439"/>
      <c r="S1539" s="237"/>
    </row>
    <row r="1540" spans="1:19">
      <c r="A1540" s="18"/>
      <c r="B1540" s="19" t="s">
        <v>166</v>
      </c>
      <c r="C1540" s="327" t="s">
        <v>8</v>
      </c>
      <c r="D1540" s="333">
        <v>3</v>
      </c>
      <c r="E1540" s="349"/>
      <c r="F1540" s="391">
        <v>3</v>
      </c>
      <c r="G1540" s="237"/>
      <c r="H1540" s="237"/>
      <c r="I1540" s="44"/>
      <c r="J1540" s="44"/>
      <c r="K1540" s="439"/>
      <c r="L1540" s="439"/>
      <c r="M1540" s="439"/>
      <c r="N1540" s="439"/>
      <c r="O1540" s="439"/>
      <c r="P1540" s="439"/>
      <c r="Q1540" s="439"/>
      <c r="R1540" s="439"/>
      <c r="S1540" s="237"/>
    </row>
    <row r="1541" spans="1:19">
      <c r="A1541" s="18"/>
      <c r="B1541" s="19" t="s">
        <v>167</v>
      </c>
      <c r="C1541" s="327" t="s">
        <v>8</v>
      </c>
      <c r="D1541" s="333">
        <v>13</v>
      </c>
      <c r="E1541" s="349"/>
      <c r="F1541" s="391">
        <v>13</v>
      </c>
      <c r="G1541" s="237"/>
      <c r="H1541" s="237"/>
      <c r="I1541" s="44"/>
      <c r="J1541" s="44"/>
      <c r="K1541" s="439"/>
      <c r="L1541" s="439"/>
      <c r="M1541" s="439"/>
      <c r="N1541" s="439"/>
      <c r="O1541" s="439"/>
      <c r="P1541" s="439"/>
      <c r="Q1541" s="439"/>
      <c r="R1541" s="439"/>
      <c r="S1541" s="237"/>
    </row>
    <row r="1542" spans="1:19">
      <c r="A1542" s="18"/>
      <c r="B1542" s="19" t="s">
        <v>168</v>
      </c>
      <c r="C1542" s="327" t="s">
        <v>8</v>
      </c>
      <c r="D1542" s="333">
        <v>1</v>
      </c>
      <c r="E1542" s="349"/>
      <c r="F1542" s="391">
        <v>1</v>
      </c>
      <c r="G1542" s="237"/>
      <c r="H1542" s="237"/>
      <c r="I1542" s="44"/>
      <c r="J1542" s="44"/>
      <c r="K1542" s="439"/>
      <c r="L1542" s="439"/>
      <c r="M1542" s="439"/>
      <c r="N1542" s="439"/>
      <c r="O1542" s="439"/>
      <c r="P1542" s="439"/>
      <c r="Q1542" s="439"/>
      <c r="R1542" s="439"/>
      <c r="S1542" s="237"/>
    </row>
    <row r="1543" spans="1:19">
      <c r="A1543" s="18"/>
      <c r="B1543" s="19" t="s">
        <v>169</v>
      </c>
      <c r="C1543" s="327"/>
      <c r="D1543" s="333"/>
      <c r="E1543" s="349"/>
      <c r="F1543" s="391"/>
      <c r="G1543" s="237"/>
      <c r="H1543" s="237"/>
      <c r="I1543" s="44"/>
      <c r="J1543" s="44"/>
      <c r="K1543" s="439"/>
      <c r="L1543" s="439"/>
      <c r="M1543" s="439"/>
      <c r="N1543" s="439"/>
      <c r="O1543" s="439"/>
      <c r="P1543" s="439"/>
      <c r="Q1543" s="439"/>
      <c r="R1543" s="439"/>
      <c r="S1543" s="237"/>
    </row>
    <row r="1544" spans="1:19">
      <c r="A1544" s="18"/>
      <c r="B1544" s="19" t="s">
        <v>170</v>
      </c>
      <c r="C1544" s="327" t="s">
        <v>8</v>
      </c>
      <c r="D1544" s="333">
        <v>25</v>
      </c>
      <c r="E1544" s="349"/>
      <c r="F1544" s="391">
        <v>25</v>
      </c>
      <c r="G1544" s="237"/>
      <c r="H1544" s="237"/>
      <c r="I1544" s="44"/>
      <c r="J1544" s="44"/>
      <c r="K1544" s="439"/>
      <c r="L1544" s="439"/>
      <c r="M1544" s="439"/>
      <c r="N1544" s="439"/>
      <c r="O1544" s="439"/>
      <c r="P1544" s="439"/>
      <c r="Q1544" s="439"/>
      <c r="R1544" s="439"/>
      <c r="S1544" s="237"/>
    </row>
    <row r="1545" spans="1:19">
      <c r="A1545" s="18"/>
      <c r="B1545" s="19" t="s">
        <v>171</v>
      </c>
      <c r="C1545" s="327" t="s">
        <v>8</v>
      </c>
      <c r="D1545" s="333">
        <v>1</v>
      </c>
      <c r="E1545" s="349"/>
      <c r="F1545" s="391">
        <v>1</v>
      </c>
      <c r="G1545" s="237"/>
      <c r="H1545" s="237"/>
      <c r="I1545" s="44"/>
      <c r="J1545" s="44"/>
      <c r="K1545" s="439"/>
      <c r="L1545" s="439"/>
      <c r="M1545" s="439"/>
      <c r="N1545" s="439"/>
      <c r="O1545" s="439"/>
      <c r="P1545" s="439"/>
      <c r="Q1545" s="439"/>
      <c r="R1545" s="439"/>
      <c r="S1545" s="237"/>
    </row>
    <row r="1546" spans="1:19">
      <c r="A1546" s="18"/>
      <c r="B1546" s="19" t="s">
        <v>172</v>
      </c>
      <c r="C1546" s="327" t="s">
        <v>78</v>
      </c>
      <c r="D1546" s="333">
        <v>1</v>
      </c>
      <c r="E1546" s="349"/>
      <c r="F1546" s="391">
        <v>1</v>
      </c>
      <c r="G1546" s="237"/>
      <c r="H1546" s="237"/>
      <c r="I1546" s="44"/>
      <c r="J1546" s="44"/>
      <c r="K1546" s="439"/>
      <c r="L1546" s="439"/>
      <c r="M1546" s="439"/>
      <c r="N1546" s="439"/>
      <c r="O1546" s="439"/>
      <c r="P1546" s="439"/>
      <c r="Q1546" s="439"/>
      <c r="R1546" s="439"/>
      <c r="S1546" s="237"/>
    </row>
    <row r="1547" spans="1:19">
      <c r="A1547" s="18"/>
      <c r="B1547" s="19" t="s">
        <v>173</v>
      </c>
      <c r="C1547" s="327" t="s">
        <v>8</v>
      </c>
      <c r="D1547" s="333">
        <v>1</v>
      </c>
      <c r="E1547" s="349"/>
      <c r="F1547" s="391">
        <v>1</v>
      </c>
      <c r="G1547" s="237"/>
      <c r="H1547" s="237"/>
      <c r="I1547" s="44"/>
      <c r="J1547" s="44"/>
      <c r="K1547" s="439"/>
      <c r="L1547" s="439"/>
      <c r="M1547" s="439"/>
      <c r="N1547" s="439"/>
      <c r="O1547" s="439"/>
      <c r="P1547" s="439"/>
      <c r="Q1547" s="439"/>
      <c r="R1547" s="439"/>
      <c r="S1547" s="237"/>
    </row>
    <row r="1548" spans="1:19" ht="30">
      <c r="A1548" s="18"/>
      <c r="B1548" s="19" t="s">
        <v>174</v>
      </c>
      <c r="C1548" s="327" t="s">
        <v>17</v>
      </c>
      <c r="D1548" s="333">
        <v>1</v>
      </c>
      <c r="E1548" s="102"/>
      <c r="F1548" s="395">
        <v>1</v>
      </c>
      <c r="G1548" s="86"/>
      <c r="H1548" s="86"/>
      <c r="I1548" s="582"/>
      <c r="J1548" s="582"/>
      <c r="K1548" s="920"/>
      <c r="L1548" s="920"/>
      <c r="M1548" s="920"/>
      <c r="N1548" s="443"/>
      <c r="O1548" s="443"/>
      <c r="P1548" s="443"/>
      <c r="Q1548" s="920"/>
      <c r="R1548" s="920"/>
      <c r="S1548" s="86"/>
    </row>
    <row r="1549" spans="1:19">
      <c r="A1549" s="18"/>
      <c r="B1549" s="19" t="s">
        <v>175</v>
      </c>
      <c r="C1549" s="327" t="s">
        <v>17</v>
      </c>
      <c r="D1549" s="333">
        <v>1</v>
      </c>
      <c r="E1549" s="51"/>
      <c r="F1549" s="396">
        <v>1</v>
      </c>
      <c r="G1549" s="28"/>
      <c r="H1549" s="28"/>
      <c r="I1549" s="583"/>
      <c r="J1549" s="583"/>
      <c r="K1549" s="444"/>
      <c r="L1549" s="444"/>
      <c r="M1549" s="444"/>
      <c r="N1549" s="444"/>
      <c r="O1549" s="444"/>
      <c r="P1549" s="444"/>
      <c r="Q1549" s="444"/>
      <c r="R1549" s="444"/>
      <c r="S1549" s="28"/>
    </row>
    <row r="1550" spans="1:19" ht="45">
      <c r="A1550" s="18"/>
      <c r="B1550" s="19" t="s">
        <v>176</v>
      </c>
      <c r="C1550" s="327" t="s">
        <v>78</v>
      </c>
      <c r="D1550" s="333">
        <v>1</v>
      </c>
      <c r="E1550" s="52"/>
      <c r="F1550" s="397">
        <v>1</v>
      </c>
      <c r="G1550" s="29"/>
      <c r="H1550" s="29"/>
      <c r="I1550" s="584"/>
      <c r="J1550" s="584"/>
      <c r="K1550" s="445"/>
      <c r="L1550" s="445"/>
      <c r="M1550" s="445"/>
      <c r="N1550" s="445"/>
      <c r="O1550" s="445"/>
      <c r="P1550" s="445"/>
      <c r="Q1550" s="445"/>
      <c r="R1550" s="445"/>
      <c r="S1550" s="29"/>
    </row>
    <row r="1551" spans="1:19" ht="27.75" customHeight="1">
      <c r="A1551" s="18">
        <v>54</v>
      </c>
      <c r="B1551" s="19" t="s">
        <v>404</v>
      </c>
      <c r="C1551" s="327" t="s">
        <v>7</v>
      </c>
      <c r="D1551" s="333">
        <v>3</v>
      </c>
      <c r="E1551" s="53"/>
      <c r="F1551" s="399">
        <v>3</v>
      </c>
      <c r="G1551" s="30"/>
      <c r="H1551" s="30"/>
      <c r="I1551" s="18" t="s">
        <v>2332</v>
      </c>
      <c r="J1551" s="83" t="s">
        <v>2333</v>
      </c>
      <c r="K1551" s="446">
        <v>32567580</v>
      </c>
      <c r="L1551" s="446">
        <v>663430</v>
      </c>
      <c r="M1551" s="446">
        <v>4365900</v>
      </c>
      <c r="N1551" s="480">
        <f>ROUND((K1551+L1551+M1551)*10%,-1)</f>
        <v>3759690</v>
      </c>
      <c r="O1551" s="480">
        <f>ROUND((K1551+L1551+M1551+N1551)*7%,-1)</f>
        <v>2894960</v>
      </c>
      <c r="P1551" s="481">
        <f>K1551+L1551+M1551+N1551+O1551</f>
        <v>44251560</v>
      </c>
      <c r="Q1551" s="439">
        <f>P1551*D1551</f>
        <v>132754680</v>
      </c>
      <c r="R1551" s="439">
        <f>P1551*F1551</f>
        <v>132754680</v>
      </c>
      <c r="S1551" s="30"/>
    </row>
    <row r="1552" spans="1:19" ht="45">
      <c r="A1552" s="18"/>
      <c r="B1552" s="19" t="s">
        <v>326</v>
      </c>
      <c r="C1552" s="327" t="s">
        <v>8</v>
      </c>
      <c r="D1552" s="333">
        <v>1</v>
      </c>
      <c r="E1552" s="53"/>
      <c r="F1552" s="399">
        <v>1</v>
      </c>
      <c r="G1552" s="30"/>
      <c r="H1552" s="30"/>
      <c r="I1552" s="585"/>
      <c r="J1552" s="585"/>
      <c r="K1552" s="446"/>
      <c r="L1552" s="446"/>
      <c r="M1552" s="446"/>
      <c r="N1552" s="446"/>
      <c r="O1552" s="446"/>
      <c r="P1552" s="446"/>
      <c r="Q1552" s="446"/>
      <c r="R1552" s="446"/>
      <c r="S1552" s="30"/>
    </row>
    <row r="1553" spans="1:19">
      <c r="A1553" s="18"/>
      <c r="B1553" s="19" t="s">
        <v>161</v>
      </c>
      <c r="C1553" s="327"/>
      <c r="D1553" s="333"/>
      <c r="E1553" s="53"/>
      <c r="F1553" s="399"/>
      <c r="G1553" s="30"/>
      <c r="H1553" s="30"/>
      <c r="I1553" s="585"/>
      <c r="J1553" s="585"/>
      <c r="K1553" s="446"/>
      <c r="L1553" s="446"/>
      <c r="M1553" s="446"/>
      <c r="N1553" s="446"/>
      <c r="O1553" s="446"/>
      <c r="P1553" s="446"/>
      <c r="Q1553" s="446"/>
      <c r="R1553" s="446"/>
      <c r="S1553" s="30"/>
    </row>
    <row r="1554" spans="1:19">
      <c r="A1554" s="18"/>
      <c r="B1554" s="19" t="s">
        <v>252</v>
      </c>
      <c r="C1554" s="327" t="s">
        <v>8</v>
      </c>
      <c r="D1554" s="333">
        <v>1</v>
      </c>
      <c r="E1554" s="54"/>
      <c r="F1554" s="400">
        <v>1</v>
      </c>
      <c r="G1554" s="31"/>
      <c r="H1554" s="31"/>
      <c r="I1554" s="586"/>
      <c r="J1554" s="586"/>
      <c r="K1554" s="447"/>
      <c r="L1554" s="447"/>
      <c r="M1554" s="447"/>
      <c r="N1554" s="447"/>
      <c r="O1554" s="447"/>
      <c r="P1554" s="447"/>
      <c r="Q1554" s="447"/>
      <c r="R1554" s="447"/>
      <c r="S1554" s="31"/>
    </row>
    <row r="1555" spans="1:19">
      <c r="A1555" s="18"/>
      <c r="B1555" s="19" t="s">
        <v>24</v>
      </c>
      <c r="C1555" s="327" t="s">
        <v>8</v>
      </c>
      <c r="D1555" s="333">
        <v>3</v>
      </c>
      <c r="E1555" s="55"/>
      <c r="F1555" s="401">
        <v>3</v>
      </c>
      <c r="G1555" s="32"/>
      <c r="H1555" s="32"/>
      <c r="I1555" s="583"/>
      <c r="J1555" s="583"/>
      <c r="K1555" s="448"/>
      <c r="L1555" s="448"/>
      <c r="M1555" s="448"/>
      <c r="N1555" s="448"/>
      <c r="O1555" s="448"/>
      <c r="P1555" s="448"/>
      <c r="Q1555" s="448"/>
      <c r="R1555" s="448"/>
      <c r="S1555" s="32"/>
    </row>
    <row r="1556" spans="1:19">
      <c r="A1556" s="18"/>
      <c r="B1556" s="19" t="s">
        <v>163</v>
      </c>
      <c r="C1556" s="327" t="s">
        <v>8</v>
      </c>
      <c r="D1556" s="333">
        <v>3</v>
      </c>
      <c r="E1556" s="56"/>
      <c r="F1556" s="402">
        <v>3</v>
      </c>
      <c r="G1556" s="33"/>
      <c r="H1556" s="33"/>
      <c r="I1556" s="586"/>
      <c r="J1556" s="586"/>
      <c r="K1556" s="449"/>
      <c r="L1556" s="449"/>
      <c r="M1556" s="449"/>
      <c r="N1556" s="449"/>
      <c r="O1556" s="449"/>
      <c r="P1556" s="449"/>
      <c r="Q1556" s="449"/>
      <c r="R1556" s="449"/>
      <c r="S1556" s="33"/>
    </row>
    <row r="1557" spans="1:19">
      <c r="A1557" s="18"/>
      <c r="B1557" s="19" t="s">
        <v>164</v>
      </c>
      <c r="C1557" s="327"/>
      <c r="D1557" s="333"/>
      <c r="E1557" s="56"/>
      <c r="F1557" s="402"/>
      <c r="G1557" s="33"/>
      <c r="H1557" s="33"/>
      <c r="I1557" s="586"/>
      <c r="J1557" s="586"/>
      <c r="K1557" s="449"/>
      <c r="L1557" s="449"/>
      <c r="M1557" s="449"/>
      <c r="N1557" s="449"/>
      <c r="O1557" s="449"/>
      <c r="P1557" s="449"/>
      <c r="Q1557" s="449"/>
      <c r="R1557" s="449"/>
      <c r="S1557" s="33"/>
    </row>
    <row r="1558" spans="1:19">
      <c r="A1558" s="18"/>
      <c r="B1558" s="19" t="s">
        <v>165</v>
      </c>
      <c r="C1558" s="327" t="s">
        <v>8</v>
      </c>
      <c r="D1558" s="333">
        <v>1</v>
      </c>
      <c r="E1558" s="57"/>
      <c r="F1558" s="403">
        <v>1</v>
      </c>
      <c r="G1558" s="34"/>
      <c r="H1558" s="34"/>
      <c r="I1558" s="34"/>
      <c r="J1558" s="34"/>
      <c r="K1558" s="921"/>
      <c r="L1558" s="921"/>
      <c r="M1558" s="921"/>
      <c r="N1558" s="450"/>
      <c r="O1558" s="450"/>
      <c r="P1558" s="450"/>
      <c r="Q1558" s="921"/>
      <c r="R1558" s="921"/>
      <c r="S1558" s="34"/>
    </row>
    <row r="1559" spans="1:19">
      <c r="A1559" s="18"/>
      <c r="B1559" s="19" t="s">
        <v>166</v>
      </c>
      <c r="C1559" s="327" t="s">
        <v>8</v>
      </c>
      <c r="D1559" s="333">
        <v>3</v>
      </c>
      <c r="E1559" s="58"/>
      <c r="F1559" s="404">
        <v>3</v>
      </c>
      <c r="G1559" s="35"/>
      <c r="H1559" s="35"/>
      <c r="I1559" s="587"/>
      <c r="J1559" s="587"/>
      <c r="K1559" s="451"/>
      <c r="L1559" s="451"/>
      <c r="M1559" s="451"/>
      <c r="N1559" s="451"/>
      <c r="O1559" s="451"/>
      <c r="P1559" s="451"/>
      <c r="Q1559" s="451"/>
      <c r="R1559" s="451"/>
      <c r="S1559" s="35"/>
    </row>
    <row r="1560" spans="1:19">
      <c r="A1560" s="18"/>
      <c r="B1560" s="19" t="s">
        <v>167</v>
      </c>
      <c r="C1560" s="327" t="s">
        <v>8</v>
      </c>
      <c r="D1560" s="333">
        <v>12</v>
      </c>
      <c r="E1560" s="58"/>
      <c r="F1560" s="404">
        <v>12</v>
      </c>
      <c r="G1560" s="35"/>
      <c r="H1560" s="35"/>
      <c r="I1560" s="587"/>
      <c r="J1560" s="587"/>
      <c r="K1560" s="451"/>
      <c r="L1560" s="451"/>
      <c r="M1560" s="451"/>
      <c r="N1560" s="451"/>
      <c r="O1560" s="451"/>
      <c r="P1560" s="451"/>
      <c r="Q1560" s="451"/>
      <c r="R1560" s="451"/>
      <c r="S1560" s="35"/>
    </row>
    <row r="1561" spans="1:19">
      <c r="A1561" s="18"/>
      <c r="B1561" s="19" t="s">
        <v>168</v>
      </c>
      <c r="C1561" s="327" t="s">
        <v>8</v>
      </c>
      <c r="D1561" s="333">
        <v>1</v>
      </c>
      <c r="E1561" s="58"/>
      <c r="F1561" s="404">
        <v>1</v>
      </c>
      <c r="G1561" s="35"/>
      <c r="H1561" s="35"/>
      <c r="I1561" s="587"/>
      <c r="J1561" s="587"/>
      <c r="K1561" s="451"/>
      <c r="L1561" s="451"/>
      <c r="M1561" s="451"/>
      <c r="N1561" s="451"/>
      <c r="O1561" s="451"/>
      <c r="P1561" s="451"/>
      <c r="Q1561" s="451"/>
      <c r="R1561" s="451"/>
      <c r="S1561" s="35"/>
    </row>
    <row r="1562" spans="1:19">
      <c r="A1562" s="18"/>
      <c r="B1562" s="19" t="s">
        <v>169</v>
      </c>
      <c r="C1562" s="327"/>
      <c r="D1562" s="333"/>
      <c r="E1562" s="58"/>
      <c r="F1562" s="404"/>
      <c r="G1562" s="35"/>
      <c r="H1562" s="35"/>
      <c r="I1562" s="587"/>
      <c r="J1562" s="587"/>
      <c r="K1562" s="451"/>
      <c r="L1562" s="451"/>
      <c r="M1562" s="451"/>
      <c r="N1562" s="451"/>
      <c r="O1562" s="451"/>
      <c r="P1562" s="451"/>
      <c r="Q1562" s="451"/>
      <c r="R1562" s="451"/>
      <c r="S1562" s="35"/>
    </row>
    <row r="1563" spans="1:19">
      <c r="A1563" s="18"/>
      <c r="B1563" s="19" t="s">
        <v>170</v>
      </c>
      <c r="C1563" s="327" t="s">
        <v>8</v>
      </c>
      <c r="D1563" s="333">
        <v>24</v>
      </c>
      <c r="E1563" s="59"/>
      <c r="F1563" s="405">
        <v>24</v>
      </c>
      <c r="G1563" s="9"/>
      <c r="H1563" s="9"/>
      <c r="I1563" s="9"/>
      <c r="J1563" s="9"/>
      <c r="K1563" s="452"/>
      <c r="L1563" s="452"/>
      <c r="M1563" s="452"/>
      <c r="N1563" s="452"/>
      <c r="O1563" s="452"/>
      <c r="P1563" s="452"/>
      <c r="Q1563" s="452"/>
      <c r="R1563" s="452"/>
      <c r="S1563" s="9"/>
    </row>
    <row r="1564" spans="1:19">
      <c r="A1564" s="18"/>
      <c r="B1564" s="19" t="s">
        <v>171</v>
      </c>
      <c r="C1564" s="327" t="s">
        <v>8</v>
      </c>
      <c r="D1564" s="333">
        <v>1</v>
      </c>
      <c r="E1564" s="58"/>
      <c r="F1564" s="404">
        <v>1</v>
      </c>
      <c r="G1564" s="35"/>
      <c r="H1564" s="35"/>
      <c r="I1564" s="587"/>
      <c r="J1564" s="587"/>
      <c r="K1564" s="451"/>
      <c r="L1564" s="451"/>
      <c r="M1564" s="451"/>
      <c r="N1564" s="451"/>
      <c r="O1564" s="451"/>
      <c r="P1564" s="451"/>
      <c r="Q1564" s="451"/>
      <c r="R1564" s="451"/>
      <c r="S1564" s="35"/>
    </row>
    <row r="1565" spans="1:19">
      <c r="A1565" s="18"/>
      <c r="B1565" s="19" t="s">
        <v>172</v>
      </c>
      <c r="C1565" s="327" t="s">
        <v>78</v>
      </c>
      <c r="D1565" s="333">
        <v>1</v>
      </c>
      <c r="E1565" s="58"/>
      <c r="F1565" s="404">
        <v>1</v>
      </c>
      <c r="G1565" s="35"/>
      <c r="H1565" s="35"/>
      <c r="I1565" s="587"/>
      <c r="J1565" s="587"/>
      <c r="K1565" s="451"/>
      <c r="L1565" s="451"/>
      <c r="M1565" s="451"/>
      <c r="N1565" s="451"/>
      <c r="O1565" s="451"/>
      <c r="P1565" s="451"/>
      <c r="Q1565" s="451"/>
      <c r="R1565" s="451"/>
      <c r="S1565" s="35"/>
    </row>
    <row r="1566" spans="1:19">
      <c r="A1566" s="18"/>
      <c r="B1566" s="19" t="s">
        <v>173</v>
      </c>
      <c r="C1566" s="327" t="s">
        <v>8</v>
      </c>
      <c r="D1566" s="333">
        <v>1</v>
      </c>
      <c r="E1566" s="51"/>
      <c r="F1566" s="396">
        <v>1</v>
      </c>
      <c r="G1566" s="28"/>
      <c r="H1566" s="28"/>
      <c r="I1566" s="583"/>
      <c r="J1566" s="583"/>
      <c r="K1566" s="444"/>
      <c r="L1566" s="444"/>
      <c r="M1566" s="444"/>
      <c r="N1566" s="444"/>
      <c r="O1566" s="444"/>
      <c r="P1566" s="444"/>
      <c r="Q1566" s="444"/>
      <c r="R1566" s="444"/>
      <c r="S1566" s="28"/>
    </row>
    <row r="1567" spans="1:19" ht="30">
      <c r="A1567" s="18"/>
      <c r="B1567" s="19" t="s">
        <v>199</v>
      </c>
      <c r="C1567" s="327" t="s">
        <v>17</v>
      </c>
      <c r="D1567" s="333">
        <v>1</v>
      </c>
      <c r="E1567" s="51"/>
      <c r="F1567" s="396">
        <v>1</v>
      </c>
      <c r="G1567" s="28"/>
      <c r="H1567" s="28"/>
      <c r="I1567" s="583"/>
      <c r="J1567" s="583"/>
      <c r="K1567" s="444"/>
      <c r="L1567" s="444"/>
      <c r="M1567" s="444"/>
      <c r="N1567" s="444"/>
      <c r="O1567" s="444"/>
      <c r="P1567" s="444"/>
      <c r="Q1567" s="444"/>
      <c r="R1567" s="444"/>
      <c r="S1567" s="28"/>
    </row>
    <row r="1568" spans="1:19" ht="45">
      <c r="A1568" s="18"/>
      <c r="B1568" s="19" t="s">
        <v>176</v>
      </c>
      <c r="C1568" s="327" t="s">
        <v>78</v>
      </c>
      <c r="D1568" s="333">
        <v>1</v>
      </c>
      <c r="E1568" s="51"/>
      <c r="F1568" s="396">
        <v>1</v>
      </c>
      <c r="G1568" s="28"/>
      <c r="H1568" s="28"/>
      <c r="I1568" s="583"/>
      <c r="J1568" s="583"/>
      <c r="K1568" s="444"/>
      <c r="L1568" s="444"/>
      <c r="M1568" s="444"/>
      <c r="N1568" s="444"/>
      <c r="O1568" s="444"/>
      <c r="P1568" s="444"/>
      <c r="Q1568" s="444"/>
      <c r="R1568" s="444"/>
      <c r="S1568" s="28"/>
    </row>
    <row r="1569" spans="1:19" ht="39.75" customHeight="1">
      <c r="A1569" s="18">
        <v>55</v>
      </c>
      <c r="B1569" s="19" t="s">
        <v>405</v>
      </c>
      <c r="C1569" s="327" t="s">
        <v>7</v>
      </c>
      <c r="D1569" s="333">
        <v>1</v>
      </c>
      <c r="E1569" s="60"/>
      <c r="F1569" s="406">
        <v>1</v>
      </c>
      <c r="G1569" s="7"/>
      <c r="H1569" s="7"/>
      <c r="I1569" s="18" t="s">
        <v>2332</v>
      </c>
      <c r="J1569" s="83" t="s">
        <v>2333</v>
      </c>
      <c r="K1569" s="453">
        <v>37187160</v>
      </c>
      <c r="L1569" s="453">
        <v>911550</v>
      </c>
      <c r="M1569" s="453">
        <v>5654120</v>
      </c>
      <c r="N1569" s="480">
        <f>ROUND((K1569+L1569+M1569)*10%,-1)</f>
        <v>4375280</v>
      </c>
      <c r="O1569" s="480">
        <f>ROUND((K1569+L1569+M1569+N1569)*7%,-1)</f>
        <v>3368970</v>
      </c>
      <c r="P1569" s="481">
        <f>K1569+L1569+M1569+N1569+O1569</f>
        <v>51497080</v>
      </c>
      <c r="Q1569" s="439">
        <f>P1569*D1569</f>
        <v>51497080</v>
      </c>
      <c r="R1569" s="439">
        <f>P1569*F1569</f>
        <v>51497080</v>
      </c>
      <c r="S1569" s="7"/>
    </row>
    <row r="1570" spans="1:19" ht="45">
      <c r="A1570" s="18"/>
      <c r="B1570" s="19" t="s">
        <v>326</v>
      </c>
      <c r="C1570" s="327" t="s">
        <v>8</v>
      </c>
      <c r="D1570" s="333">
        <v>1</v>
      </c>
      <c r="E1570" s="60"/>
      <c r="F1570" s="406">
        <v>1</v>
      </c>
      <c r="G1570" s="7"/>
      <c r="H1570" s="7"/>
      <c r="I1570" s="7"/>
      <c r="J1570" s="7"/>
      <c r="K1570" s="453"/>
      <c r="L1570" s="453"/>
      <c r="M1570" s="453"/>
      <c r="N1570" s="453"/>
      <c r="O1570" s="453"/>
      <c r="P1570" s="453"/>
      <c r="Q1570" s="453"/>
      <c r="R1570" s="453"/>
      <c r="S1570" s="7"/>
    </row>
    <row r="1571" spans="1:19">
      <c r="A1571" s="18"/>
      <c r="B1571" s="19" t="s">
        <v>161</v>
      </c>
      <c r="C1571" s="327"/>
      <c r="D1571" s="333"/>
      <c r="E1571" s="60"/>
      <c r="F1571" s="406"/>
      <c r="G1571" s="7"/>
      <c r="H1571" s="7"/>
      <c r="I1571" s="7"/>
      <c r="J1571" s="7"/>
      <c r="K1571" s="453"/>
      <c r="L1571" s="453"/>
      <c r="M1571" s="453"/>
      <c r="N1571" s="453"/>
      <c r="O1571" s="453"/>
      <c r="P1571" s="453"/>
      <c r="Q1571" s="453"/>
      <c r="R1571" s="453"/>
      <c r="S1571" s="7"/>
    </row>
    <row r="1572" spans="1:19">
      <c r="A1572" s="18"/>
      <c r="B1572" s="19" t="s">
        <v>222</v>
      </c>
      <c r="C1572" s="327" t="s">
        <v>8</v>
      </c>
      <c r="D1572" s="333">
        <v>1</v>
      </c>
      <c r="E1572" s="61"/>
      <c r="F1572" s="407">
        <v>1</v>
      </c>
      <c r="G1572" s="36"/>
      <c r="H1572" s="36"/>
      <c r="I1572" s="588"/>
      <c r="J1572" s="588"/>
      <c r="K1572" s="454"/>
      <c r="L1572" s="454"/>
      <c r="M1572" s="454"/>
      <c r="N1572" s="454"/>
      <c r="O1572" s="454"/>
      <c r="P1572" s="454"/>
      <c r="Q1572" s="454"/>
      <c r="R1572" s="454"/>
      <c r="S1572" s="36"/>
    </row>
    <row r="1573" spans="1:19">
      <c r="A1573" s="18"/>
      <c r="B1573" s="19" t="s">
        <v>24</v>
      </c>
      <c r="C1573" s="327" t="s">
        <v>8</v>
      </c>
      <c r="D1573" s="333">
        <v>3</v>
      </c>
      <c r="E1573" s="58"/>
      <c r="F1573" s="404">
        <v>3</v>
      </c>
      <c r="G1573" s="35"/>
      <c r="H1573" s="35"/>
      <c r="I1573" s="587"/>
      <c r="J1573" s="587"/>
      <c r="K1573" s="451"/>
      <c r="L1573" s="451"/>
      <c r="M1573" s="451"/>
      <c r="N1573" s="451"/>
      <c r="O1573" s="451"/>
      <c r="P1573" s="451"/>
      <c r="Q1573" s="451"/>
      <c r="R1573" s="451"/>
      <c r="S1573" s="35"/>
    </row>
    <row r="1574" spans="1:19">
      <c r="A1574" s="18"/>
      <c r="B1574" s="19" t="s">
        <v>163</v>
      </c>
      <c r="C1574" s="327" t="s">
        <v>8</v>
      </c>
      <c r="D1574" s="333">
        <v>3</v>
      </c>
      <c r="E1574" s="53"/>
      <c r="F1574" s="399">
        <v>3</v>
      </c>
      <c r="G1574" s="30"/>
      <c r="H1574" s="30"/>
      <c r="I1574" s="585"/>
      <c r="J1574" s="585"/>
      <c r="K1574" s="446"/>
      <c r="L1574" s="446"/>
      <c r="M1574" s="446"/>
      <c r="N1574" s="446"/>
      <c r="O1574" s="446"/>
      <c r="P1574" s="446"/>
      <c r="Q1574" s="446"/>
      <c r="R1574" s="446"/>
      <c r="S1574" s="30"/>
    </row>
    <row r="1575" spans="1:19">
      <c r="A1575" s="18"/>
      <c r="B1575" s="19" t="s">
        <v>164</v>
      </c>
      <c r="C1575" s="327"/>
      <c r="D1575" s="333"/>
      <c r="E1575" s="52"/>
      <c r="F1575" s="397"/>
      <c r="G1575" s="29"/>
      <c r="H1575" s="29"/>
      <c r="I1575" s="584"/>
      <c r="J1575" s="584"/>
      <c r="K1575" s="445"/>
      <c r="L1575" s="445"/>
      <c r="M1575" s="445"/>
      <c r="N1575" s="445"/>
      <c r="O1575" s="445"/>
      <c r="P1575" s="445"/>
      <c r="Q1575" s="445"/>
      <c r="R1575" s="445"/>
      <c r="S1575" s="29"/>
    </row>
    <row r="1576" spans="1:19">
      <c r="A1576" s="18"/>
      <c r="B1576" s="19" t="s">
        <v>165</v>
      </c>
      <c r="C1576" s="327" t="s">
        <v>8</v>
      </c>
      <c r="D1576" s="333">
        <v>1</v>
      </c>
      <c r="E1576" s="53"/>
      <c r="F1576" s="399">
        <v>1</v>
      </c>
      <c r="G1576" s="30"/>
      <c r="H1576" s="30"/>
      <c r="I1576" s="585"/>
      <c r="J1576" s="585"/>
      <c r="K1576" s="446"/>
      <c r="L1576" s="446"/>
      <c r="M1576" s="446"/>
      <c r="N1576" s="446"/>
      <c r="O1576" s="446"/>
      <c r="P1576" s="446"/>
      <c r="Q1576" s="446"/>
      <c r="R1576" s="446"/>
      <c r="S1576" s="30"/>
    </row>
    <row r="1577" spans="1:19">
      <c r="A1577" s="18"/>
      <c r="B1577" s="19" t="s">
        <v>252</v>
      </c>
      <c r="C1577" s="327" t="s">
        <v>8</v>
      </c>
      <c r="D1577" s="333">
        <v>2</v>
      </c>
      <c r="E1577" s="53"/>
      <c r="F1577" s="399">
        <v>2</v>
      </c>
      <c r="G1577" s="30"/>
      <c r="H1577" s="30"/>
      <c r="I1577" s="585"/>
      <c r="J1577" s="585"/>
      <c r="K1577" s="446"/>
      <c r="L1577" s="446"/>
      <c r="M1577" s="446"/>
      <c r="N1577" s="446"/>
      <c r="O1577" s="446"/>
      <c r="P1577" s="446"/>
      <c r="Q1577" s="446"/>
      <c r="R1577" s="446"/>
      <c r="S1577" s="30"/>
    </row>
    <row r="1578" spans="1:19">
      <c r="A1578" s="18"/>
      <c r="B1578" s="19" t="s">
        <v>166</v>
      </c>
      <c r="C1578" s="327" t="s">
        <v>8</v>
      </c>
      <c r="D1578" s="333">
        <v>3</v>
      </c>
      <c r="E1578" s="53"/>
      <c r="F1578" s="399">
        <v>3</v>
      </c>
      <c r="G1578" s="30"/>
      <c r="H1578" s="30"/>
      <c r="I1578" s="585"/>
      <c r="J1578" s="585"/>
      <c r="K1578" s="446"/>
      <c r="L1578" s="446"/>
      <c r="M1578" s="446"/>
      <c r="N1578" s="446"/>
      <c r="O1578" s="446"/>
      <c r="P1578" s="446"/>
      <c r="Q1578" s="446"/>
      <c r="R1578" s="446"/>
      <c r="S1578" s="30"/>
    </row>
    <row r="1579" spans="1:19">
      <c r="A1579" s="18"/>
      <c r="B1579" s="19" t="s">
        <v>167</v>
      </c>
      <c r="C1579" s="327" t="s">
        <v>8</v>
      </c>
      <c r="D1579" s="333">
        <v>15</v>
      </c>
      <c r="E1579" s="53"/>
      <c r="F1579" s="399">
        <v>15</v>
      </c>
      <c r="G1579" s="30"/>
      <c r="H1579" s="30"/>
      <c r="I1579" s="585"/>
      <c r="J1579" s="585"/>
      <c r="K1579" s="446"/>
      <c r="L1579" s="446"/>
      <c r="M1579" s="446"/>
      <c r="N1579" s="446"/>
      <c r="O1579" s="446"/>
      <c r="P1579" s="446"/>
      <c r="Q1579" s="446"/>
      <c r="R1579" s="446"/>
      <c r="S1579" s="30"/>
    </row>
    <row r="1580" spans="1:19">
      <c r="A1580" s="18"/>
      <c r="B1580" s="19" t="s">
        <v>168</v>
      </c>
      <c r="C1580" s="327" t="s">
        <v>8</v>
      </c>
      <c r="D1580" s="333">
        <v>1</v>
      </c>
      <c r="E1580" s="53"/>
      <c r="F1580" s="399">
        <v>1</v>
      </c>
      <c r="G1580" s="30"/>
      <c r="H1580" s="30"/>
      <c r="I1580" s="585"/>
      <c r="J1580" s="585"/>
      <c r="K1580" s="446"/>
      <c r="L1580" s="446"/>
      <c r="M1580" s="446"/>
      <c r="N1580" s="446"/>
      <c r="O1580" s="446"/>
      <c r="P1580" s="446"/>
      <c r="Q1580" s="446"/>
      <c r="R1580" s="446"/>
      <c r="S1580" s="30"/>
    </row>
    <row r="1581" spans="1:19">
      <c r="A1581" s="18"/>
      <c r="B1581" s="19" t="s">
        <v>169</v>
      </c>
      <c r="C1581" s="327"/>
      <c r="D1581" s="333"/>
      <c r="E1581" s="53"/>
      <c r="F1581" s="399"/>
      <c r="G1581" s="30"/>
      <c r="H1581" s="30"/>
      <c r="I1581" s="585"/>
      <c r="J1581" s="585"/>
      <c r="K1581" s="446"/>
      <c r="L1581" s="446"/>
      <c r="M1581" s="446"/>
      <c r="N1581" s="446"/>
      <c r="O1581" s="446"/>
      <c r="P1581" s="446"/>
      <c r="Q1581" s="446"/>
      <c r="R1581" s="446"/>
      <c r="S1581" s="30"/>
    </row>
    <row r="1582" spans="1:19">
      <c r="A1582" s="18"/>
      <c r="B1582" s="19" t="s">
        <v>170</v>
      </c>
      <c r="C1582" s="327" t="s">
        <v>8</v>
      </c>
      <c r="D1582" s="333">
        <v>32</v>
      </c>
      <c r="E1582" s="53"/>
      <c r="F1582" s="399">
        <v>32</v>
      </c>
      <c r="G1582" s="30"/>
      <c r="H1582" s="30"/>
      <c r="I1582" s="585"/>
      <c r="J1582" s="585"/>
      <c r="K1582" s="446"/>
      <c r="L1582" s="446"/>
      <c r="M1582" s="446"/>
      <c r="N1582" s="446"/>
      <c r="O1582" s="446"/>
      <c r="P1582" s="446"/>
      <c r="Q1582" s="446"/>
      <c r="R1582" s="446"/>
      <c r="S1582" s="30"/>
    </row>
    <row r="1583" spans="1:19">
      <c r="A1583" s="18"/>
      <c r="B1583" s="19" t="s">
        <v>171</v>
      </c>
      <c r="C1583" s="327" t="s">
        <v>8</v>
      </c>
      <c r="D1583" s="333">
        <v>1</v>
      </c>
      <c r="E1583" s="53"/>
      <c r="F1583" s="399">
        <v>1</v>
      </c>
      <c r="G1583" s="30"/>
      <c r="H1583" s="30"/>
      <c r="I1583" s="585"/>
      <c r="J1583" s="585"/>
      <c r="K1583" s="446"/>
      <c r="L1583" s="446"/>
      <c r="M1583" s="446"/>
      <c r="N1583" s="446"/>
      <c r="O1583" s="446"/>
      <c r="P1583" s="446"/>
      <c r="Q1583" s="446"/>
      <c r="R1583" s="446"/>
      <c r="S1583" s="30"/>
    </row>
    <row r="1584" spans="1:19">
      <c r="A1584" s="18"/>
      <c r="B1584" s="19" t="s">
        <v>172</v>
      </c>
      <c r="C1584" s="327" t="s">
        <v>78</v>
      </c>
      <c r="D1584" s="333">
        <v>1</v>
      </c>
      <c r="E1584" s="53"/>
      <c r="F1584" s="399">
        <v>1</v>
      </c>
      <c r="G1584" s="30"/>
      <c r="H1584" s="30"/>
      <c r="I1584" s="585"/>
      <c r="J1584" s="585"/>
      <c r="K1584" s="446"/>
      <c r="L1584" s="446"/>
      <c r="M1584" s="446"/>
      <c r="N1584" s="446"/>
      <c r="O1584" s="446"/>
      <c r="P1584" s="446"/>
      <c r="Q1584" s="446"/>
      <c r="R1584" s="446"/>
      <c r="S1584" s="30"/>
    </row>
    <row r="1585" spans="1:19">
      <c r="A1585" s="18"/>
      <c r="B1585" s="19" t="s">
        <v>173</v>
      </c>
      <c r="C1585" s="327" t="s">
        <v>8</v>
      </c>
      <c r="D1585" s="333">
        <v>1</v>
      </c>
      <c r="E1585" s="53"/>
      <c r="F1585" s="399">
        <v>1</v>
      </c>
      <c r="G1585" s="30"/>
      <c r="H1585" s="30"/>
      <c r="I1585" s="585"/>
      <c r="J1585" s="585"/>
      <c r="K1585" s="446"/>
      <c r="L1585" s="446"/>
      <c r="M1585" s="446"/>
      <c r="N1585" s="446"/>
      <c r="O1585" s="446"/>
      <c r="P1585" s="446"/>
      <c r="Q1585" s="446"/>
      <c r="R1585" s="446"/>
      <c r="S1585" s="30"/>
    </row>
    <row r="1586" spans="1:19" ht="30">
      <c r="A1586" s="18"/>
      <c r="B1586" s="19" t="s">
        <v>174</v>
      </c>
      <c r="C1586" s="327" t="s">
        <v>17</v>
      </c>
      <c r="D1586" s="333">
        <v>1</v>
      </c>
      <c r="E1586" s="51"/>
      <c r="F1586" s="396">
        <v>1</v>
      </c>
      <c r="G1586" s="28"/>
      <c r="H1586" s="28"/>
      <c r="I1586" s="583"/>
      <c r="J1586" s="583"/>
      <c r="K1586" s="444"/>
      <c r="L1586" s="444"/>
      <c r="M1586" s="444"/>
      <c r="N1586" s="444"/>
      <c r="O1586" s="444"/>
      <c r="P1586" s="444"/>
      <c r="Q1586" s="444"/>
      <c r="R1586" s="444"/>
      <c r="S1586" s="28"/>
    </row>
    <row r="1587" spans="1:19">
      <c r="A1587" s="18"/>
      <c r="B1587" s="19" t="s">
        <v>175</v>
      </c>
      <c r="C1587" s="327" t="s">
        <v>17</v>
      </c>
      <c r="D1587" s="333">
        <v>1</v>
      </c>
      <c r="E1587" s="52"/>
      <c r="F1587" s="397">
        <v>1</v>
      </c>
      <c r="G1587" s="29"/>
      <c r="H1587" s="29"/>
      <c r="I1587" s="584"/>
      <c r="J1587" s="584"/>
      <c r="K1587" s="445"/>
      <c r="L1587" s="445"/>
      <c r="M1587" s="445"/>
      <c r="N1587" s="445"/>
      <c r="O1587" s="445"/>
      <c r="P1587" s="445"/>
      <c r="Q1587" s="445"/>
      <c r="R1587" s="445"/>
      <c r="S1587" s="29"/>
    </row>
    <row r="1588" spans="1:19" ht="45">
      <c r="A1588" s="18"/>
      <c r="B1588" s="19" t="s">
        <v>176</v>
      </c>
      <c r="C1588" s="327" t="s">
        <v>78</v>
      </c>
      <c r="D1588" s="333">
        <v>1</v>
      </c>
      <c r="E1588" s="54"/>
      <c r="F1588" s="400">
        <v>1</v>
      </c>
      <c r="G1588" s="31"/>
      <c r="H1588" s="31"/>
      <c r="I1588" s="586"/>
      <c r="J1588" s="586"/>
      <c r="K1588" s="447"/>
      <c r="L1588" s="447"/>
      <c r="M1588" s="447"/>
      <c r="N1588" s="447"/>
      <c r="O1588" s="447"/>
      <c r="P1588" s="447"/>
      <c r="Q1588" s="447"/>
      <c r="R1588" s="447"/>
      <c r="S1588" s="31"/>
    </row>
    <row r="1589" spans="1:19" ht="33" customHeight="1">
      <c r="A1589" s="18">
        <v>56</v>
      </c>
      <c r="B1589" s="19" t="s">
        <v>406</v>
      </c>
      <c r="C1589" s="327" t="s">
        <v>7</v>
      </c>
      <c r="D1589" s="333">
        <v>1</v>
      </c>
      <c r="E1589" s="58"/>
      <c r="F1589" s="404">
        <v>1</v>
      </c>
      <c r="G1589" s="35"/>
      <c r="H1589" s="35"/>
      <c r="I1589" s="18" t="s">
        <v>2332</v>
      </c>
      <c r="J1589" s="83" t="s">
        <v>2333</v>
      </c>
      <c r="K1589" s="451">
        <v>32564520</v>
      </c>
      <c r="L1589" s="451">
        <v>816040</v>
      </c>
      <c r="M1589" s="451">
        <v>5654120</v>
      </c>
      <c r="N1589" s="480">
        <f>ROUND((K1589+L1589+M1589)*10%,-1)</f>
        <v>3903470</v>
      </c>
      <c r="O1589" s="480">
        <f>ROUND((K1589+L1589+M1589+N1589)*7%,-1)</f>
        <v>3005670</v>
      </c>
      <c r="P1589" s="481">
        <f>K1589+L1589+M1589+N1589+O1589</f>
        <v>45943820</v>
      </c>
      <c r="Q1589" s="439">
        <f>P1589*D1589</f>
        <v>45943820</v>
      </c>
      <c r="R1589" s="439">
        <f>P1589*F1589</f>
        <v>45943820</v>
      </c>
      <c r="S1589" s="35"/>
    </row>
    <row r="1590" spans="1:19" ht="45">
      <c r="A1590" s="18"/>
      <c r="B1590" s="19" t="s">
        <v>326</v>
      </c>
      <c r="C1590" s="327" t="s">
        <v>8</v>
      </c>
      <c r="D1590" s="333">
        <v>1</v>
      </c>
      <c r="E1590" s="62"/>
      <c r="F1590" s="408">
        <v>1</v>
      </c>
      <c r="G1590" s="324"/>
      <c r="H1590" s="324"/>
      <c r="I1590" s="379"/>
      <c r="J1590" s="379"/>
      <c r="K1590" s="455"/>
      <c r="L1590" s="455"/>
      <c r="M1590" s="455"/>
      <c r="N1590" s="455"/>
      <c r="O1590" s="455"/>
      <c r="P1590" s="455"/>
      <c r="Q1590" s="455"/>
      <c r="R1590" s="455"/>
      <c r="S1590" s="324"/>
    </row>
    <row r="1591" spans="1:19">
      <c r="A1591" s="18"/>
      <c r="B1591" s="19" t="s">
        <v>161</v>
      </c>
      <c r="C1591" s="327"/>
      <c r="D1591" s="333"/>
      <c r="E1591" s="58"/>
      <c r="F1591" s="404"/>
      <c r="G1591" s="35"/>
      <c r="H1591" s="35"/>
      <c r="I1591" s="587"/>
      <c r="J1591" s="587"/>
      <c r="K1591" s="451"/>
      <c r="L1591" s="451"/>
      <c r="M1591" s="451"/>
      <c r="N1591" s="451"/>
      <c r="O1591" s="451"/>
      <c r="P1591" s="451"/>
      <c r="Q1591" s="451"/>
      <c r="R1591" s="451"/>
      <c r="S1591" s="35"/>
    </row>
    <row r="1592" spans="1:19">
      <c r="A1592" s="18"/>
      <c r="B1592" s="19" t="s">
        <v>252</v>
      </c>
      <c r="C1592" s="327" t="s">
        <v>8</v>
      </c>
      <c r="D1592" s="333">
        <v>1</v>
      </c>
      <c r="E1592" s="54"/>
      <c r="F1592" s="400">
        <v>1</v>
      </c>
      <c r="G1592" s="31"/>
      <c r="H1592" s="31"/>
      <c r="I1592" s="586"/>
      <c r="J1592" s="586"/>
      <c r="K1592" s="447"/>
      <c r="L1592" s="447"/>
      <c r="M1592" s="447"/>
      <c r="N1592" s="447"/>
      <c r="O1592" s="447"/>
      <c r="P1592" s="447"/>
      <c r="Q1592" s="447"/>
      <c r="R1592" s="447"/>
      <c r="S1592" s="31"/>
    </row>
    <row r="1593" spans="1:19">
      <c r="A1593" s="18"/>
      <c r="B1593" s="19" t="s">
        <v>24</v>
      </c>
      <c r="C1593" s="327" t="s">
        <v>8</v>
      </c>
      <c r="D1593" s="333">
        <v>3</v>
      </c>
      <c r="E1593" s="63"/>
      <c r="F1593" s="409">
        <v>3</v>
      </c>
      <c r="G1593" s="11"/>
      <c r="H1593" s="11"/>
      <c r="I1593" s="11"/>
      <c r="J1593" s="11"/>
      <c r="K1593" s="456"/>
      <c r="L1593" s="456"/>
      <c r="M1593" s="456"/>
      <c r="N1593" s="456"/>
      <c r="O1593" s="456"/>
      <c r="P1593" s="456"/>
      <c r="Q1593" s="456"/>
      <c r="R1593" s="456"/>
      <c r="S1593" s="11"/>
    </row>
    <row r="1594" spans="1:19">
      <c r="A1594" s="18"/>
      <c r="B1594" s="19" t="s">
        <v>163</v>
      </c>
      <c r="C1594" s="327" t="s">
        <v>8</v>
      </c>
      <c r="D1594" s="333">
        <v>3</v>
      </c>
      <c r="E1594" s="58"/>
      <c r="F1594" s="404">
        <v>3</v>
      </c>
      <c r="G1594" s="35"/>
      <c r="H1594" s="35"/>
      <c r="I1594" s="587"/>
      <c r="J1594" s="587"/>
      <c r="K1594" s="451"/>
      <c r="L1594" s="451"/>
      <c r="M1594" s="451"/>
      <c r="N1594" s="451"/>
      <c r="O1594" s="451"/>
      <c r="P1594" s="451"/>
      <c r="Q1594" s="451"/>
      <c r="R1594" s="451"/>
      <c r="S1594" s="35"/>
    </row>
    <row r="1595" spans="1:19">
      <c r="A1595" s="18"/>
      <c r="B1595" s="19" t="s">
        <v>164</v>
      </c>
      <c r="C1595" s="327"/>
      <c r="D1595" s="333"/>
      <c r="E1595" s="56"/>
      <c r="F1595" s="402"/>
      <c r="G1595" s="33"/>
      <c r="H1595" s="33"/>
      <c r="I1595" s="586"/>
      <c r="J1595" s="586"/>
      <c r="K1595" s="449"/>
      <c r="L1595" s="449"/>
      <c r="M1595" s="449"/>
      <c r="N1595" s="449"/>
      <c r="O1595" s="449"/>
      <c r="P1595" s="449"/>
      <c r="Q1595" s="449"/>
      <c r="R1595" s="449"/>
      <c r="S1595" s="33"/>
    </row>
    <row r="1596" spans="1:19">
      <c r="A1596" s="18"/>
      <c r="B1596" s="19" t="s">
        <v>165</v>
      </c>
      <c r="C1596" s="327" t="s">
        <v>8</v>
      </c>
      <c r="D1596" s="333">
        <v>1</v>
      </c>
      <c r="E1596" s="52"/>
      <c r="F1596" s="397">
        <v>1</v>
      </c>
      <c r="G1596" s="29"/>
      <c r="H1596" s="29"/>
      <c r="I1596" s="584"/>
      <c r="J1596" s="584"/>
      <c r="K1596" s="445"/>
      <c r="L1596" s="445"/>
      <c r="M1596" s="445"/>
      <c r="N1596" s="445"/>
      <c r="O1596" s="445"/>
      <c r="P1596" s="445"/>
      <c r="Q1596" s="445"/>
      <c r="R1596" s="445"/>
      <c r="S1596" s="29"/>
    </row>
    <row r="1597" spans="1:19">
      <c r="A1597" s="18"/>
      <c r="B1597" s="19" t="s">
        <v>166</v>
      </c>
      <c r="C1597" s="327" t="s">
        <v>8</v>
      </c>
      <c r="D1597" s="333">
        <v>3</v>
      </c>
      <c r="E1597" s="58"/>
      <c r="F1597" s="404">
        <v>3</v>
      </c>
      <c r="G1597" s="35"/>
      <c r="H1597" s="35"/>
      <c r="I1597" s="587"/>
      <c r="J1597" s="587"/>
      <c r="K1597" s="451"/>
      <c r="L1597" s="451"/>
      <c r="M1597" s="451"/>
      <c r="N1597" s="451"/>
      <c r="O1597" s="451"/>
      <c r="P1597" s="451"/>
      <c r="Q1597" s="451"/>
      <c r="R1597" s="451"/>
      <c r="S1597" s="35"/>
    </row>
    <row r="1598" spans="1:19">
      <c r="A1598" s="18"/>
      <c r="B1598" s="19" t="s">
        <v>167</v>
      </c>
      <c r="C1598" s="327" t="s">
        <v>8</v>
      </c>
      <c r="D1598" s="333">
        <v>15</v>
      </c>
      <c r="E1598" s="58"/>
      <c r="F1598" s="404">
        <v>15</v>
      </c>
      <c r="G1598" s="35"/>
      <c r="H1598" s="35"/>
      <c r="I1598" s="587"/>
      <c r="J1598" s="587"/>
      <c r="K1598" s="451"/>
      <c r="L1598" s="451"/>
      <c r="M1598" s="451"/>
      <c r="N1598" s="451"/>
      <c r="O1598" s="451"/>
      <c r="P1598" s="451"/>
      <c r="Q1598" s="451"/>
      <c r="R1598" s="451"/>
      <c r="S1598" s="35"/>
    </row>
    <row r="1599" spans="1:19">
      <c r="A1599" s="18"/>
      <c r="B1599" s="19" t="s">
        <v>168</v>
      </c>
      <c r="C1599" s="327" t="s">
        <v>8</v>
      </c>
      <c r="D1599" s="333">
        <v>1</v>
      </c>
      <c r="E1599" s="58"/>
      <c r="F1599" s="404">
        <v>1</v>
      </c>
      <c r="G1599" s="35"/>
      <c r="H1599" s="35"/>
      <c r="I1599" s="587"/>
      <c r="J1599" s="587"/>
      <c r="K1599" s="451"/>
      <c r="L1599" s="451"/>
      <c r="M1599" s="451"/>
      <c r="N1599" s="451"/>
      <c r="O1599" s="451"/>
      <c r="P1599" s="451"/>
      <c r="Q1599" s="451"/>
      <c r="R1599" s="451"/>
      <c r="S1599" s="35"/>
    </row>
    <row r="1600" spans="1:19">
      <c r="A1600" s="18"/>
      <c r="B1600" s="19" t="s">
        <v>169</v>
      </c>
      <c r="C1600" s="327"/>
      <c r="D1600" s="333"/>
      <c r="E1600" s="58"/>
      <c r="F1600" s="404"/>
      <c r="G1600" s="35"/>
      <c r="H1600" s="35"/>
      <c r="I1600" s="587"/>
      <c r="J1600" s="587"/>
      <c r="K1600" s="451"/>
      <c r="L1600" s="451"/>
      <c r="M1600" s="451"/>
      <c r="N1600" s="451"/>
      <c r="O1600" s="451"/>
      <c r="P1600" s="451"/>
      <c r="Q1600" s="451"/>
      <c r="R1600" s="451"/>
      <c r="S1600" s="35"/>
    </row>
    <row r="1601" spans="1:19">
      <c r="A1601" s="18"/>
      <c r="B1601" s="19" t="s">
        <v>170</v>
      </c>
      <c r="C1601" s="327" t="s">
        <v>8</v>
      </c>
      <c r="D1601" s="333">
        <v>33</v>
      </c>
      <c r="E1601" s="58"/>
      <c r="F1601" s="404">
        <v>33</v>
      </c>
      <c r="G1601" s="35"/>
      <c r="H1601" s="35"/>
      <c r="I1601" s="587"/>
      <c r="J1601" s="587"/>
      <c r="K1601" s="451"/>
      <c r="L1601" s="451"/>
      <c r="M1601" s="451"/>
      <c r="N1601" s="451"/>
      <c r="O1601" s="451"/>
      <c r="P1601" s="451"/>
      <c r="Q1601" s="451"/>
      <c r="R1601" s="451"/>
      <c r="S1601" s="35"/>
    </row>
    <row r="1602" spans="1:19">
      <c r="A1602" s="18"/>
      <c r="B1602" s="19" t="s">
        <v>171</v>
      </c>
      <c r="C1602" s="327" t="s">
        <v>8</v>
      </c>
      <c r="D1602" s="333">
        <v>1</v>
      </c>
      <c r="E1602" s="51"/>
      <c r="F1602" s="396">
        <v>1</v>
      </c>
      <c r="G1602" s="28"/>
      <c r="H1602" s="28"/>
      <c r="I1602" s="583"/>
      <c r="J1602" s="583"/>
      <c r="K1602" s="444"/>
      <c r="L1602" s="444"/>
      <c r="M1602" s="444"/>
      <c r="N1602" s="444"/>
      <c r="O1602" s="444"/>
      <c r="P1602" s="444"/>
      <c r="Q1602" s="444"/>
      <c r="R1602" s="444"/>
      <c r="S1602" s="28"/>
    </row>
    <row r="1603" spans="1:19">
      <c r="A1603" s="18"/>
      <c r="B1603" s="19" t="s">
        <v>172</v>
      </c>
      <c r="C1603" s="327" t="s">
        <v>78</v>
      </c>
      <c r="D1603" s="333">
        <v>1</v>
      </c>
      <c r="E1603" s="51"/>
      <c r="F1603" s="396">
        <v>1</v>
      </c>
      <c r="G1603" s="28"/>
      <c r="H1603" s="28"/>
      <c r="I1603" s="583"/>
      <c r="J1603" s="583"/>
      <c r="K1603" s="444"/>
      <c r="L1603" s="444"/>
      <c r="M1603" s="444"/>
      <c r="N1603" s="444"/>
      <c r="O1603" s="444"/>
      <c r="P1603" s="444"/>
      <c r="Q1603" s="444"/>
      <c r="R1603" s="444"/>
      <c r="S1603" s="28"/>
    </row>
    <row r="1604" spans="1:19">
      <c r="A1604" s="18"/>
      <c r="B1604" s="19" t="s">
        <v>173</v>
      </c>
      <c r="C1604" s="327" t="s">
        <v>8</v>
      </c>
      <c r="D1604" s="333">
        <v>1</v>
      </c>
      <c r="E1604" s="51"/>
      <c r="F1604" s="396">
        <v>1</v>
      </c>
      <c r="G1604" s="28"/>
      <c r="H1604" s="28"/>
      <c r="I1604" s="583"/>
      <c r="J1604" s="583"/>
      <c r="K1604" s="444"/>
      <c r="L1604" s="444"/>
      <c r="M1604" s="444"/>
      <c r="N1604" s="444"/>
      <c r="O1604" s="444"/>
      <c r="P1604" s="444"/>
      <c r="Q1604" s="444"/>
      <c r="R1604" s="444"/>
      <c r="S1604" s="28"/>
    </row>
    <row r="1605" spans="1:19" ht="30">
      <c r="A1605" s="18"/>
      <c r="B1605" s="19" t="s">
        <v>199</v>
      </c>
      <c r="C1605" s="327" t="s">
        <v>17</v>
      </c>
      <c r="D1605" s="333">
        <v>1</v>
      </c>
      <c r="E1605" s="51"/>
      <c r="F1605" s="396">
        <v>1</v>
      </c>
      <c r="G1605" s="28"/>
      <c r="H1605" s="28"/>
      <c r="I1605" s="583"/>
      <c r="J1605" s="583"/>
      <c r="K1605" s="444"/>
      <c r="L1605" s="444"/>
      <c r="M1605" s="444"/>
      <c r="N1605" s="444"/>
      <c r="O1605" s="444"/>
      <c r="P1605" s="444"/>
      <c r="Q1605" s="444"/>
      <c r="R1605" s="444"/>
      <c r="S1605" s="28"/>
    </row>
    <row r="1606" spans="1:19" ht="45">
      <c r="A1606" s="18"/>
      <c r="B1606" s="19" t="s">
        <v>176</v>
      </c>
      <c r="C1606" s="327" t="s">
        <v>78</v>
      </c>
      <c r="D1606" s="333">
        <v>1</v>
      </c>
      <c r="E1606" s="58"/>
      <c r="F1606" s="404">
        <v>1</v>
      </c>
      <c r="G1606" s="35"/>
      <c r="H1606" s="35"/>
      <c r="I1606" s="587"/>
      <c r="J1606" s="587"/>
      <c r="K1606" s="451"/>
      <c r="L1606" s="451"/>
      <c r="M1606" s="451"/>
      <c r="N1606" s="451"/>
      <c r="O1606" s="451"/>
      <c r="P1606" s="451"/>
      <c r="Q1606" s="451"/>
      <c r="R1606" s="451"/>
      <c r="S1606" s="35"/>
    </row>
    <row r="1607" spans="1:19" ht="34.5" customHeight="1">
      <c r="A1607" s="18">
        <v>57</v>
      </c>
      <c r="B1607" s="19" t="s">
        <v>407</v>
      </c>
      <c r="C1607" s="327" t="s">
        <v>7</v>
      </c>
      <c r="D1607" s="333">
        <v>1</v>
      </c>
      <c r="E1607" s="58"/>
      <c r="F1607" s="404">
        <v>1</v>
      </c>
      <c r="G1607" s="35"/>
      <c r="H1607" s="35"/>
      <c r="I1607" s="18" t="s">
        <v>2332</v>
      </c>
      <c r="J1607" s="83" t="s">
        <v>2333</v>
      </c>
      <c r="K1607" s="451">
        <v>34866660</v>
      </c>
      <c r="L1607" s="451">
        <v>839620</v>
      </c>
      <c r="M1607" s="451">
        <v>5654120</v>
      </c>
      <c r="N1607" s="480">
        <f>ROUND((K1607+L1607+M1607)*10%,-1)</f>
        <v>4136040</v>
      </c>
      <c r="O1607" s="480">
        <f>ROUND((K1607+L1607+M1607+N1607)*7%,-1)</f>
        <v>3184750</v>
      </c>
      <c r="P1607" s="481">
        <f>K1607+L1607+M1607+N1607+O1607</f>
        <v>48681190</v>
      </c>
      <c r="Q1607" s="439">
        <f>P1607*D1607</f>
        <v>48681190</v>
      </c>
      <c r="R1607" s="439">
        <f>P1607*F1607</f>
        <v>48681190</v>
      </c>
      <c r="S1607" s="35"/>
    </row>
    <row r="1608" spans="1:19" ht="45">
      <c r="A1608" s="18"/>
      <c r="B1608" s="19" t="s">
        <v>326</v>
      </c>
      <c r="C1608" s="327" t="s">
        <v>8</v>
      </c>
      <c r="D1608" s="333">
        <v>1</v>
      </c>
      <c r="E1608" s="52"/>
      <c r="F1608" s="397">
        <v>1</v>
      </c>
      <c r="G1608" s="29"/>
      <c r="H1608" s="29"/>
      <c r="I1608" s="584"/>
      <c r="J1608" s="584"/>
      <c r="K1608" s="445"/>
      <c r="L1608" s="445"/>
      <c r="M1608" s="445"/>
      <c r="N1608" s="445"/>
      <c r="O1608" s="445"/>
      <c r="P1608" s="445"/>
      <c r="Q1608" s="445"/>
      <c r="R1608" s="445"/>
      <c r="S1608" s="29"/>
    </row>
    <row r="1609" spans="1:19">
      <c r="A1609" s="18"/>
      <c r="B1609" s="19" t="s">
        <v>161</v>
      </c>
      <c r="C1609" s="327"/>
      <c r="D1609" s="333"/>
      <c r="E1609" s="54"/>
      <c r="F1609" s="400"/>
      <c r="G1609" s="31"/>
      <c r="H1609" s="31"/>
      <c r="I1609" s="586"/>
      <c r="J1609" s="586"/>
      <c r="K1609" s="447"/>
      <c r="L1609" s="447"/>
      <c r="M1609" s="447"/>
      <c r="N1609" s="447"/>
      <c r="O1609" s="447"/>
      <c r="P1609" s="447"/>
      <c r="Q1609" s="447"/>
      <c r="R1609" s="447"/>
      <c r="S1609" s="31"/>
    </row>
    <row r="1610" spans="1:19">
      <c r="A1610" s="18"/>
      <c r="B1610" s="19" t="s">
        <v>222</v>
      </c>
      <c r="C1610" s="327" t="s">
        <v>8</v>
      </c>
      <c r="D1610" s="333">
        <v>1</v>
      </c>
      <c r="E1610" s="55"/>
      <c r="F1610" s="401">
        <v>1</v>
      </c>
      <c r="G1610" s="32"/>
      <c r="H1610" s="32"/>
      <c r="I1610" s="583"/>
      <c r="J1610" s="583"/>
      <c r="K1610" s="448"/>
      <c r="L1610" s="448"/>
      <c r="M1610" s="448"/>
      <c r="N1610" s="448"/>
      <c r="O1610" s="448"/>
      <c r="P1610" s="448"/>
      <c r="Q1610" s="448"/>
      <c r="R1610" s="448"/>
      <c r="S1610" s="32"/>
    </row>
    <row r="1611" spans="1:19">
      <c r="A1611" s="18"/>
      <c r="B1611" s="19" t="s">
        <v>24</v>
      </c>
      <c r="C1611" s="327" t="s">
        <v>8</v>
      </c>
      <c r="D1611" s="333">
        <v>3</v>
      </c>
      <c r="E1611" s="62"/>
      <c r="F1611" s="408">
        <v>3</v>
      </c>
      <c r="G1611" s="324"/>
      <c r="H1611" s="324"/>
      <c r="I1611" s="379"/>
      <c r="J1611" s="379"/>
      <c r="K1611" s="455"/>
      <c r="L1611" s="455"/>
      <c r="M1611" s="455"/>
      <c r="N1611" s="455"/>
      <c r="O1611" s="455"/>
      <c r="P1611" s="455"/>
      <c r="Q1611" s="455"/>
      <c r="R1611" s="455"/>
      <c r="S1611" s="324"/>
    </row>
    <row r="1612" spans="1:19">
      <c r="A1612" s="18"/>
      <c r="B1612" s="19" t="s">
        <v>163</v>
      </c>
      <c r="C1612" s="327" t="s">
        <v>8</v>
      </c>
      <c r="D1612" s="333">
        <v>3</v>
      </c>
      <c r="E1612" s="58"/>
      <c r="F1612" s="404">
        <v>3</v>
      </c>
      <c r="G1612" s="35"/>
      <c r="H1612" s="35"/>
      <c r="I1612" s="587"/>
      <c r="J1612" s="587"/>
      <c r="K1612" s="451"/>
      <c r="L1612" s="451"/>
      <c r="M1612" s="451"/>
      <c r="N1612" s="451"/>
      <c r="O1612" s="451"/>
      <c r="P1612" s="451"/>
      <c r="Q1612" s="451"/>
      <c r="R1612" s="451"/>
      <c r="S1612" s="35"/>
    </row>
    <row r="1613" spans="1:19">
      <c r="A1613" s="18"/>
      <c r="B1613" s="19" t="s">
        <v>164</v>
      </c>
      <c r="C1613" s="327"/>
      <c r="D1613" s="333"/>
      <c r="E1613" s="51"/>
      <c r="F1613" s="396"/>
      <c r="G1613" s="28"/>
      <c r="H1613" s="28"/>
      <c r="I1613" s="583"/>
      <c r="J1613" s="583"/>
      <c r="K1613" s="444"/>
      <c r="L1613" s="444"/>
      <c r="M1613" s="444"/>
      <c r="N1613" s="444"/>
      <c r="O1613" s="444"/>
      <c r="P1613" s="444"/>
      <c r="Q1613" s="444"/>
      <c r="R1613" s="444"/>
      <c r="S1613" s="28"/>
    </row>
    <row r="1614" spans="1:19">
      <c r="A1614" s="18"/>
      <c r="B1614" s="19" t="s">
        <v>165</v>
      </c>
      <c r="C1614" s="327" t="s">
        <v>8</v>
      </c>
      <c r="D1614" s="333">
        <v>1</v>
      </c>
      <c r="E1614" s="64"/>
      <c r="F1614" s="410">
        <v>1</v>
      </c>
      <c r="G1614" s="37"/>
      <c r="H1614" s="37"/>
      <c r="I1614" s="589"/>
      <c r="J1614" s="589"/>
      <c r="K1614" s="457"/>
      <c r="L1614" s="457"/>
      <c r="M1614" s="457"/>
      <c r="N1614" s="457"/>
      <c r="O1614" s="457"/>
      <c r="P1614" s="457"/>
      <c r="Q1614" s="457"/>
      <c r="R1614" s="457"/>
      <c r="S1614" s="37"/>
    </row>
    <row r="1615" spans="1:19">
      <c r="A1615" s="18"/>
      <c r="B1615" s="19" t="s">
        <v>252</v>
      </c>
      <c r="C1615" s="327" t="s">
        <v>8</v>
      </c>
      <c r="D1615" s="333">
        <v>2</v>
      </c>
      <c r="E1615" s="62"/>
      <c r="F1615" s="408">
        <v>2</v>
      </c>
      <c r="G1615" s="324"/>
      <c r="H1615" s="324"/>
      <c r="I1615" s="379"/>
      <c r="J1615" s="379"/>
      <c r="K1615" s="455"/>
      <c r="L1615" s="455"/>
      <c r="M1615" s="455"/>
      <c r="N1615" s="455"/>
      <c r="O1615" s="455"/>
      <c r="P1615" s="455"/>
      <c r="Q1615" s="455"/>
      <c r="R1615" s="455"/>
      <c r="S1615" s="324"/>
    </row>
    <row r="1616" spans="1:19">
      <c r="A1616" s="18"/>
      <c r="B1616" s="19" t="s">
        <v>166</v>
      </c>
      <c r="C1616" s="327" t="s">
        <v>8</v>
      </c>
      <c r="D1616" s="333">
        <v>3</v>
      </c>
      <c r="E1616" s="51"/>
      <c r="F1616" s="396">
        <v>3</v>
      </c>
      <c r="G1616" s="28"/>
      <c r="H1616" s="28"/>
      <c r="I1616" s="583"/>
      <c r="J1616" s="583"/>
      <c r="K1616" s="444"/>
      <c r="L1616" s="444"/>
      <c r="M1616" s="444"/>
      <c r="N1616" s="444"/>
      <c r="O1616" s="444"/>
      <c r="P1616" s="444"/>
      <c r="Q1616" s="444"/>
      <c r="R1616" s="444"/>
      <c r="S1616" s="28"/>
    </row>
    <row r="1617" spans="1:19">
      <c r="A1617" s="18"/>
      <c r="B1617" s="19" t="s">
        <v>167</v>
      </c>
      <c r="C1617" s="327" t="s">
        <v>8</v>
      </c>
      <c r="D1617" s="333">
        <v>13</v>
      </c>
      <c r="E1617" s="51"/>
      <c r="F1617" s="396">
        <v>13</v>
      </c>
      <c r="G1617" s="28"/>
      <c r="H1617" s="28"/>
      <c r="I1617" s="583"/>
      <c r="J1617" s="583"/>
      <c r="K1617" s="444"/>
      <c r="L1617" s="444"/>
      <c r="M1617" s="444"/>
      <c r="N1617" s="444"/>
      <c r="O1617" s="444"/>
      <c r="P1617" s="444"/>
      <c r="Q1617" s="444"/>
      <c r="R1617" s="444"/>
      <c r="S1617" s="28"/>
    </row>
    <row r="1618" spans="1:19">
      <c r="A1618" s="18"/>
      <c r="B1618" s="19" t="s">
        <v>168</v>
      </c>
      <c r="C1618" s="327" t="s">
        <v>8</v>
      </c>
      <c r="D1618" s="333">
        <v>1</v>
      </c>
      <c r="E1618" s="64"/>
      <c r="F1618" s="410">
        <v>1</v>
      </c>
      <c r="G1618" s="37"/>
      <c r="H1618" s="37"/>
      <c r="I1618" s="589"/>
      <c r="J1618" s="589"/>
      <c r="K1618" s="457"/>
      <c r="L1618" s="457"/>
      <c r="M1618" s="457"/>
      <c r="N1618" s="457"/>
      <c r="O1618" s="457"/>
      <c r="P1618" s="457"/>
      <c r="Q1618" s="457"/>
      <c r="R1618" s="457"/>
      <c r="S1618" s="37"/>
    </row>
    <row r="1619" spans="1:19">
      <c r="A1619" s="18"/>
      <c r="B1619" s="19" t="s">
        <v>169</v>
      </c>
      <c r="C1619" s="327"/>
      <c r="D1619" s="333"/>
      <c r="E1619" s="58"/>
      <c r="F1619" s="404"/>
      <c r="G1619" s="35"/>
      <c r="H1619" s="35"/>
      <c r="I1619" s="587"/>
      <c r="J1619" s="587"/>
      <c r="K1619" s="451"/>
      <c r="L1619" s="451"/>
      <c r="M1619" s="451"/>
      <c r="N1619" s="451"/>
      <c r="O1619" s="451"/>
      <c r="P1619" s="451"/>
      <c r="Q1619" s="451"/>
      <c r="R1619" s="451"/>
      <c r="S1619" s="35"/>
    </row>
    <row r="1620" spans="1:19">
      <c r="A1620" s="18"/>
      <c r="B1620" s="19" t="s">
        <v>170</v>
      </c>
      <c r="C1620" s="327" t="s">
        <v>8</v>
      </c>
      <c r="D1620" s="333">
        <v>28</v>
      </c>
      <c r="E1620" s="58"/>
      <c r="F1620" s="404">
        <v>28</v>
      </c>
      <c r="G1620" s="35"/>
      <c r="H1620" s="35"/>
      <c r="I1620" s="587"/>
      <c r="J1620" s="587"/>
      <c r="K1620" s="451"/>
      <c r="L1620" s="451"/>
      <c r="M1620" s="451"/>
      <c r="N1620" s="451"/>
      <c r="O1620" s="451"/>
      <c r="P1620" s="451"/>
      <c r="Q1620" s="451"/>
      <c r="R1620" s="451"/>
      <c r="S1620" s="35"/>
    </row>
    <row r="1621" spans="1:19">
      <c r="A1621" s="18"/>
      <c r="B1621" s="19" t="s">
        <v>171</v>
      </c>
      <c r="C1621" s="327" t="s">
        <v>8</v>
      </c>
      <c r="D1621" s="333">
        <v>1</v>
      </c>
      <c r="E1621" s="58"/>
      <c r="F1621" s="404">
        <v>1</v>
      </c>
      <c r="G1621" s="35"/>
      <c r="H1621" s="35"/>
      <c r="I1621" s="587"/>
      <c r="J1621" s="587"/>
      <c r="K1621" s="451"/>
      <c r="L1621" s="451"/>
      <c r="M1621" s="451"/>
      <c r="N1621" s="451"/>
      <c r="O1621" s="451"/>
      <c r="P1621" s="451"/>
      <c r="Q1621" s="451"/>
      <c r="R1621" s="451"/>
      <c r="S1621" s="35"/>
    </row>
    <row r="1622" spans="1:19">
      <c r="A1622" s="18"/>
      <c r="B1622" s="19" t="s">
        <v>172</v>
      </c>
      <c r="C1622" s="327" t="s">
        <v>78</v>
      </c>
      <c r="D1622" s="333">
        <v>1</v>
      </c>
      <c r="E1622" s="58"/>
      <c r="F1622" s="404">
        <v>1</v>
      </c>
      <c r="G1622" s="35"/>
      <c r="H1622" s="35"/>
      <c r="I1622" s="587"/>
      <c r="J1622" s="587"/>
      <c r="K1622" s="451"/>
      <c r="L1622" s="451"/>
      <c r="M1622" s="451"/>
      <c r="N1622" s="451"/>
      <c r="O1622" s="451"/>
      <c r="P1622" s="451"/>
      <c r="Q1622" s="451"/>
      <c r="R1622" s="451"/>
      <c r="S1622" s="35"/>
    </row>
    <row r="1623" spans="1:19">
      <c r="A1623" s="18"/>
      <c r="B1623" s="19" t="s">
        <v>173</v>
      </c>
      <c r="C1623" s="327" t="s">
        <v>8</v>
      </c>
      <c r="D1623" s="333">
        <v>1</v>
      </c>
      <c r="E1623" s="62"/>
      <c r="F1623" s="408">
        <v>1</v>
      </c>
      <c r="G1623" s="324"/>
      <c r="H1623" s="324"/>
      <c r="I1623" s="379"/>
      <c r="J1623" s="379"/>
      <c r="K1623" s="455"/>
      <c r="L1623" s="455"/>
      <c r="M1623" s="455"/>
      <c r="N1623" s="455"/>
      <c r="O1623" s="455"/>
      <c r="P1623" s="455"/>
      <c r="Q1623" s="455"/>
      <c r="R1623" s="455"/>
      <c r="S1623" s="324"/>
    </row>
    <row r="1624" spans="1:19" ht="30">
      <c r="A1624" s="18"/>
      <c r="B1624" s="19" t="s">
        <v>174</v>
      </c>
      <c r="C1624" s="327" t="s">
        <v>17</v>
      </c>
      <c r="D1624" s="333">
        <v>1</v>
      </c>
      <c r="E1624" s="53"/>
      <c r="F1624" s="399">
        <v>1</v>
      </c>
      <c r="G1624" s="30"/>
      <c r="H1624" s="30"/>
      <c r="I1624" s="585"/>
      <c r="J1624" s="585"/>
      <c r="K1624" s="446"/>
      <c r="L1624" s="446"/>
      <c r="M1624" s="446"/>
      <c r="N1624" s="446"/>
      <c r="O1624" s="446"/>
      <c r="P1624" s="446"/>
      <c r="Q1624" s="446"/>
      <c r="R1624" s="446"/>
      <c r="S1624" s="30"/>
    </row>
    <row r="1625" spans="1:19">
      <c r="A1625" s="18"/>
      <c r="B1625" s="19" t="s">
        <v>175</v>
      </c>
      <c r="C1625" s="327" t="s">
        <v>17</v>
      </c>
      <c r="D1625" s="333">
        <v>1</v>
      </c>
      <c r="E1625" s="61"/>
      <c r="F1625" s="407">
        <v>1</v>
      </c>
      <c r="G1625" s="36"/>
      <c r="H1625" s="36"/>
      <c r="I1625" s="588"/>
      <c r="J1625" s="588"/>
      <c r="K1625" s="454"/>
      <c r="L1625" s="454"/>
      <c r="M1625" s="454"/>
      <c r="N1625" s="454"/>
      <c r="O1625" s="454"/>
      <c r="P1625" s="454"/>
      <c r="Q1625" s="454"/>
      <c r="R1625" s="454"/>
      <c r="S1625" s="36"/>
    </row>
    <row r="1626" spans="1:19" ht="45">
      <c r="A1626" s="18"/>
      <c r="B1626" s="19" t="s">
        <v>176</v>
      </c>
      <c r="C1626" s="327" t="s">
        <v>78</v>
      </c>
      <c r="D1626" s="333">
        <v>1</v>
      </c>
      <c r="E1626" s="58"/>
      <c r="F1626" s="404">
        <v>1</v>
      </c>
      <c r="G1626" s="35"/>
      <c r="H1626" s="35"/>
      <c r="I1626" s="587"/>
      <c r="J1626" s="587"/>
      <c r="K1626" s="451"/>
      <c r="L1626" s="451"/>
      <c r="M1626" s="451"/>
      <c r="N1626" s="451"/>
      <c r="O1626" s="451"/>
      <c r="P1626" s="451"/>
      <c r="Q1626" s="451"/>
      <c r="R1626" s="451"/>
      <c r="S1626" s="35"/>
    </row>
    <row r="1627" spans="1:19" ht="34.5" customHeight="1">
      <c r="A1627" s="18">
        <v>58</v>
      </c>
      <c r="B1627" s="19" t="s">
        <v>408</v>
      </c>
      <c r="C1627" s="327" t="s">
        <v>7</v>
      </c>
      <c r="D1627" s="333">
        <v>2</v>
      </c>
      <c r="E1627" s="52"/>
      <c r="F1627" s="397">
        <v>2</v>
      </c>
      <c r="G1627" s="29"/>
      <c r="H1627" s="29"/>
      <c r="I1627" s="18" t="s">
        <v>2332</v>
      </c>
      <c r="J1627" s="83" t="s">
        <v>2333</v>
      </c>
      <c r="K1627" s="445">
        <v>32752200</v>
      </c>
      <c r="L1627" s="445">
        <v>724260</v>
      </c>
      <c r="M1627" s="445">
        <v>4365900</v>
      </c>
      <c r="N1627" s="480">
        <f>ROUND((K1627+L1627+M1627)*10%,-1)</f>
        <v>3784240</v>
      </c>
      <c r="O1627" s="480">
        <f>ROUND((K1627+L1627+M1627+N1627)*7%,-1)</f>
        <v>2913860</v>
      </c>
      <c r="P1627" s="481">
        <f>K1627+L1627+M1627+N1627+O1627</f>
        <v>44540460</v>
      </c>
      <c r="Q1627" s="439">
        <f>P1627*D1627</f>
        <v>89080920</v>
      </c>
      <c r="R1627" s="439">
        <f>P1627*F1627</f>
        <v>89080920</v>
      </c>
      <c r="S1627" s="29"/>
    </row>
    <row r="1628" spans="1:19" ht="45">
      <c r="A1628" s="18"/>
      <c r="B1628" s="19" t="s">
        <v>326</v>
      </c>
      <c r="C1628" s="327" t="s">
        <v>8</v>
      </c>
      <c r="D1628" s="333">
        <v>1</v>
      </c>
      <c r="E1628" s="54"/>
      <c r="F1628" s="400">
        <v>1</v>
      </c>
      <c r="G1628" s="31"/>
      <c r="H1628" s="31"/>
      <c r="I1628" s="586"/>
      <c r="J1628" s="586"/>
      <c r="K1628" s="447"/>
      <c r="L1628" s="447"/>
      <c r="M1628" s="447"/>
      <c r="N1628" s="447"/>
      <c r="O1628" s="447"/>
      <c r="P1628" s="447"/>
      <c r="Q1628" s="447"/>
      <c r="R1628" s="447"/>
      <c r="S1628" s="31"/>
    </row>
    <row r="1629" spans="1:19">
      <c r="A1629" s="18"/>
      <c r="B1629" s="19" t="s">
        <v>161</v>
      </c>
      <c r="C1629" s="327"/>
      <c r="D1629" s="333"/>
      <c r="E1629" s="55"/>
      <c r="F1629" s="401"/>
      <c r="G1629" s="32"/>
      <c r="H1629" s="32"/>
      <c r="I1629" s="583"/>
      <c r="J1629" s="583"/>
      <c r="K1629" s="448"/>
      <c r="L1629" s="448"/>
      <c r="M1629" s="448"/>
      <c r="N1629" s="448"/>
      <c r="O1629" s="448"/>
      <c r="P1629" s="448"/>
      <c r="Q1629" s="448"/>
      <c r="R1629" s="448"/>
      <c r="S1629" s="32"/>
    </row>
    <row r="1630" spans="1:19">
      <c r="A1630" s="18"/>
      <c r="B1630" s="19" t="s">
        <v>252</v>
      </c>
      <c r="C1630" s="327" t="s">
        <v>8</v>
      </c>
      <c r="D1630" s="333">
        <v>1</v>
      </c>
      <c r="E1630" s="58"/>
      <c r="F1630" s="404">
        <v>1</v>
      </c>
      <c r="G1630" s="35"/>
      <c r="H1630" s="35"/>
      <c r="I1630" s="587"/>
      <c r="J1630" s="587"/>
      <c r="K1630" s="451"/>
      <c r="L1630" s="451"/>
      <c r="M1630" s="451"/>
      <c r="N1630" s="451"/>
      <c r="O1630" s="451"/>
      <c r="P1630" s="451"/>
      <c r="Q1630" s="451"/>
      <c r="R1630" s="451"/>
      <c r="S1630" s="35"/>
    </row>
    <row r="1631" spans="1:19">
      <c r="A1631" s="18"/>
      <c r="B1631" s="19" t="s">
        <v>24</v>
      </c>
      <c r="C1631" s="327" t="s">
        <v>8</v>
      </c>
      <c r="D1631" s="333">
        <v>3</v>
      </c>
      <c r="E1631" s="51"/>
      <c r="F1631" s="396">
        <v>3</v>
      </c>
      <c r="G1631" s="28"/>
      <c r="H1631" s="28"/>
      <c r="I1631" s="583"/>
      <c r="J1631" s="583"/>
      <c r="K1631" s="444"/>
      <c r="L1631" s="444"/>
      <c r="M1631" s="444"/>
      <c r="N1631" s="444"/>
      <c r="O1631" s="444"/>
      <c r="P1631" s="444"/>
      <c r="Q1631" s="444"/>
      <c r="R1631" s="444"/>
      <c r="S1631" s="28"/>
    </row>
    <row r="1632" spans="1:19">
      <c r="A1632" s="18"/>
      <c r="B1632" s="19" t="s">
        <v>163</v>
      </c>
      <c r="C1632" s="327" t="s">
        <v>8</v>
      </c>
      <c r="D1632" s="333">
        <v>3</v>
      </c>
      <c r="E1632" s="64"/>
      <c r="F1632" s="410">
        <v>3</v>
      </c>
      <c r="G1632" s="37"/>
      <c r="H1632" s="37"/>
      <c r="I1632" s="589"/>
      <c r="J1632" s="589"/>
      <c r="K1632" s="457"/>
      <c r="L1632" s="457"/>
      <c r="M1632" s="457"/>
      <c r="N1632" s="457"/>
      <c r="O1632" s="457"/>
      <c r="P1632" s="457"/>
      <c r="Q1632" s="457"/>
      <c r="R1632" s="457"/>
      <c r="S1632" s="37"/>
    </row>
    <row r="1633" spans="1:19">
      <c r="A1633" s="18"/>
      <c r="B1633" s="19" t="s">
        <v>164</v>
      </c>
      <c r="C1633" s="327"/>
      <c r="D1633" s="333"/>
      <c r="E1633" s="58"/>
      <c r="F1633" s="404"/>
      <c r="G1633" s="35"/>
      <c r="H1633" s="35"/>
      <c r="I1633" s="587"/>
      <c r="J1633" s="587"/>
      <c r="K1633" s="451"/>
      <c r="L1633" s="451"/>
      <c r="M1633" s="451"/>
      <c r="N1633" s="451"/>
      <c r="O1633" s="451"/>
      <c r="P1633" s="451"/>
      <c r="Q1633" s="451"/>
      <c r="R1633" s="451"/>
      <c r="S1633" s="35"/>
    </row>
    <row r="1634" spans="1:19">
      <c r="A1634" s="18"/>
      <c r="B1634" s="19" t="s">
        <v>165</v>
      </c>
      <c r="C1634" s="327" t="s">
        <v>8</v>
      </c>
      <c r="D1634" s="333">
        <v>1</v>
      </c>
      <c r="E1634" s="58"/>
      <c r="F1634" s="404">
        <v>1</v>
      </c>
      <c r="G1634" s="35"/>
      <c r="H1634" s="35"/>
      <c r="I1634" s="587"/>
      <c r="J1634" s="587"/>
      <c r="K1634" s="451"/>
      <c r="L1634" s="451"/>
      <c r="M1634" s="451"/>
      <c r="N1634" s="451"/>
      <c r="O1634" s="451"/>
      <c r="P1634" s="451"/>
      <c r="Q1634" s="451"/>
      <c r="R1634" s="451"/>
      <c r="S1634" s="35"/>
    </row>
    <row r="1635" spans="1:19">
      <c r="A1635" s="18"/>
      <c r="B1635" s="19" t="s">
        <v>166</v>
      </c>
      <c r="C1635" s="327" t="s">
        <v>8</v>
      </c>
      <c r="D1635" s="333">
        <v>3</v>
      </c>
      <c r="E1635" s="58"/>
      <c r="F1635" s="404">
        <v>3</v>
      </c>
      <c r="G1635" s="35"/>
      <c r="H1635" s="35"/>
      <c r="I1635" s="587"/>
      <c r="J1635" s="587"/>
      <c r="K1635" s="451"/>
      <c r="L1635" s="451"/>
      <c r="M1635" s="451"/>
      <c r="N1635" s="451"/>
      <c r="O1635" s="451"/>
      <c r="P1635" s="451"/>
      <c r="Q1635" s="451"/>
      <c r="R1635" s="451"/>
      <c r="S1635" s="35"/>
    </row>
    <row r="1636" spans="1:19">
      <c r="A1636" s="18"/>
      <c r="B1636" s="19" t="s">
        <v>167</v>
      </c>
      <c r="C1636" s="327" t="s">
        <v>8</v>
      </c>
      <c r="D1636" s="333">
        <v>12</v>
      </c>
      <c r="E1636" s="58"/>
      <c r="F1636" s="404">
        <v>12</v>
      </c>
      <c r="G1636" s="35"/>
      <c r="H1636" s="35"/>
      <c r="I1636" s="587"/>
      <c r="J1636" s="587"/>
      <c r="K1636" s="451"/>
      <c r="L1636" s="451"/>
      <c r="M1636" s="451"/>
      <c r="N1636" s="451"/>
      <c r="O1636" s="451"/>
      <c r="P1636" s="451"/>
      <c r="Q1636" s="451"/>
      <c r="R1636" s="451"/>
      <c r="S1636" s="35"/>
    </row>
    <row r="1637" spans="1:19">
      <c r="A1637" s="18"/>
      <c r="B1637" s="19" t="s">
        <v>168</v>
      </c>
      <c r="C1637" s="327" t="s">
        <v>8</v>
      </c>
      <c r="D1637" s="333">
        <v>1</v>
      </c>
      <c r="E1637" s="58"/>
      <c r="F1637" s="404">
        <v>1</v>
      </c>
      <c r="G1637" s="35"/>
      <c r="H1637" s="35"/>
      <c r="I1637" s="587"/>
      <c r="J1637" s="587"/>
      <c r="K1637" s="451"/>
      <c r="L1637" s="451"/>
      <c r="M1637" s="451"/>
      <c r="N1637" s="451"/>
      <c r="O1637" s="451"/>
      <c r="P1637" s="451"/>
      <c r="Q1637" s="451"/>
      <c r="R1637" s="451"/>
      <c r="S1637" s="35"/>
    </row>
    <row r="1638" spans="1:19">
      <c r="A1638" s="18"/>
      <c r="B1638" s="19" t="s">
        <v>169</v>
      </c>
      <c r="C1638" s="327"/>
      <c r="D1638" s="333"/>
      <c r="E1638" s="58"/>
      <c r="F1638" s="404"/>
      <c r="G1638" s="35"/>
      <c r="H1638" s="35"/>
      <c r="I1638" s="587"/>
      <c r="J1638" s="587"/>
      <c r="K1638" s="451"/>
      <c r="L1638" s="451"/>
      <c r="M1638" s="451"/>
      <c r="N1638" s="451"/>
      <c r="O1638" s="451"/>
      <c r="P1638" s="451"/>
      <c r="Q1638" s="451"/>
      <c r="R1638" s="451"/>
      <c r="S1638" s="35"/>
    </row>
    <row r="1639" spans="1:19">
      <c r="A1639" s="18"/>
      <c r="B1639" s="19" t="s">
        <v>170</v>
      </c>
      <c r="C1639" s="327" t="s">
        <v>8</v>
      </c>
      <c r="D1639" s="333">
        <v>28</v>
      </c>
      <c r="E1639" s="53"/>
      <c r="F1639" s="399">
        <v>28</v>
      </c>
      <c r="G1639" s="30"/>
      <c r="H1639" s="30"/>
      <c r="I1639" s="585"/>
      <c r="J1639" s="585"/>
      <c r="K1639" s="446"/>
      <c r="L1639" s="446"/>
      <c r="M1639" s="446"/>
      <c r="N1639" s="446"/>
      <c r="O1639" s="446"/>
      <c r="P1639" s="446"/>
      <c r="Q1639" s="446"/>
      <c r="R1639" s="446"/>
      <c r="S1639" s="30"/>
    </row>
    <row r="1640" spans="1:19">
      <c r="A1640" s="18"/>
      <c r="B1640" s="19" t="s">
        <v>171</v>
      </c>
      <c r="C1640" s="327" t="s">
        <v>8</v>
      </c>
      <c r="D1640" s="333">
        <v>1</v>
      </c>
      <c r="E1640" s="61"/>
      <c r="F1640" s="407">
        <v>1</v>
      </c>
      <c r="G1640" s="36"/>
      <c r="H1640" s="36"/>
      <c r="I1640" s="588"/>
      <c r="J1640" s="588"/>
      <c r="K1640" s="454"/>
      <c r="L1640" s="454"/>
      <c r="M1640" s="454"/>
      <c r="N1640" s="454"/>
      <c r="O1640" s="454"/>
      <c r="P1640" s="454"/>
      <c r="Q1640" s="454"/>
      <c r="R1640" s="454"/>
      <c r="S1640" s="36"/>
    </row>
    <row r="1641" spans="1:19">
      <c r="A1641" s="18"/>
      <c r="B1641" s="19" t="s">
        <v>172</v>
      </c>
      <c r="C1641" s="327" t="s">
        <v>78</v>
      </c>
      <c r="D1641" s="333">
        <v>1</v>
      </c>
      <c r="E1641" s="102"/>
      <c r="F1641" s="395">
        <v>1</v>
      </c>
      <c r="G1641" s="86"/>
      <c r="H1641" s="86"/>
      <c r="I1641" s="582"/>
      <c r="J1641" s="582"/>
      <c r="K1641" s="920"/>
      <c r="L1641" s="920"/>
      <c r="M1641" s="920"/>
      <c r="N1641" s="443"/>
      <c r="O1641" s="443"/>
      <c r="P1641" s="443"/>
      <c r="Q1641" s="920"/>
      <c r="R1641" s="920"/>
      <c r="S1641" s="86"/>
    </row>
    <row r="1642" spans="1:19">
      <c r="A1642" s="18"/>
      <c r="B1642" s="19" t="s">
        <v>173</v>
      </c>
      <c r="C1642" s="327" t="s">
        <v>8</v>
      </c>
      <c r="D1642" s="333">
        <v>1</v>
      </c>
      <c r="E1642" s="349"/>
      <c r="F1642" s="391">
        <v>1</v>
      </c>
      <c r="G1642" s="237"/>
      <c r="H1642" s="237"/>
      <c r="I1642" s="44"/>
      <c r="J1642" s="44"/>
      <c r="K1642" s="439"/>
      <c r="L1642" s="439"/>
      <c r="M1642" s="439"/>
      <c r="N1642" s="439"/>
      <c r="O1642" s="439"/>
      <c r="P1642" s="439"/>
      <c r="Q1642" s="439"/>
      <c r="R1642" s="439"/>
      <c r="S1642" s="237"/>
    </row>
    <row r="1643" spans="1:19" ht="30">
      <c r="A1643" s="18"/>
      <c r="B1643" s="19" t="s">
        <v>199</v>
      </c>
      <c r="C1643" s="327" t="s">
        <v>17</v>
      </c>
      <c r="D1643" s="333">
        <v>1</v>
      </c>
      <c r="E1643" s="349"/>
      <c r="F1643" s="391">
        <v>1</v>
      </c>
      <c r="G1643" s="237"/>
      <c r="H1643" s="237"/>
      <c r="I1643" s="44"/>
      <c r="J1643" s="44"/>
      <c r="K1643" s="439"/>
      <c r="L1643" s="439"/>
      <c r="M1643" s="439"/>
      <c r="N1643" s="439"/>
      <c r="O1643" s="439"/>
      <c r="P1643" s="439"/>
      <c r="Q1643" s="439"/>
      <c r="R1643" s="439"/>
      <c r="S1643" s="237"/>
    </row>
    <row r="1644" spans="1:19" ht="45">
      <c r="A1644" s="18"/>
      <c r="B1644" s="19" t="s">
        <v>176</v>
      </c>
      <c r="C1644" s="327" t="s">
        <v>78</v>
      </c>
      <c r="D1644" s="333">
        <v>1</v>
      </c>
      <c r="E1644" s="349"/>
      <c r="F1644" s="391">
        <v>1</v>
      </c>
      <c r="G1644" s="237"/>
      <c r="H1644" s="237"/>
      <c r="I1644" s="44"/>
      <c r="J1644" s="44"/>
      <c r="K1644" s="439"/>
      <c r="L1644" s="439"/>
      <c r="M1644" s="439"/>
      <c r="N1644" s="439"/>
      <c r="O1644" s="439"/>
      <c r="P1644" s="439"/>
      <c r="Q1644" s="439"/>
      <c r="R1644" s="439"/>
      <c r="S1644" s="237"/>
    </row>
    <row r="1645" spans="1:19" ht="34.5" customHeight="1">
      <c r="A1645" s="18">
        <v>59</v>
      </c>
      <c r="B1645" s="19" t="s">
        <v>409</v>
      </c>
      <c r="C1645" s="327" t="s">
        <v>7</v>
      </c>
      <c r="D1645" s="333">
        <v>1</v>
      </c>
      <c r="E1645" s="349"/>
      <c r="F1645" s="391">
        <v>1</v>
      </c>
      <c r="G1645" s="237"/>
      <c r="H1645" s="237"/>
      <c r="I1645" s="18" t="s">
        <v>2332</v>
      </c>
      <c r="J1645" s="83" t="s">
        <v>2333</v>
      </c>
      <c r="K1645" s="439">
        <v>37368720</v>
      </c>
      <c r="L1645" s="439">
        <v>945950</v>
      </c>
      <c r="M1645" s="439">
        <v>5654120</v>
      </c>
      <c r="N1645" s="480">
        <f>ROUND((K1645+L1645+M1645)*10%,-1)</f>
        <v>4396880</v>
      </c>
      <c r="O1645" s="480">
        <f>ROUND((K1645+L1645+M1645+N1645)*7%,-1)</f>
        <v>3385600</v>
      </c>
      <c r="P1645" s="481">
        <f>K1645+L1645+M1645+N1645+O1645</f>
        <v>51751270</v>
      </c>
      <c r="Q1645" s="439">
        <f>P1645*D1645</f>
        <v>51751270</v>
      </c>
      <c r="R1645" s="439">
        <f>P1645*F1645</f>
        <v>51751270</v>
      </c>
      <c r="S1645" s="237"/>
    </row>
    <row r="1646" spans="1:19" ht="45">
      <c r="A1646" s="18"/>
      <c r="B1646" s="19" t="s">
        <v>326</v>
      </c>
      <c r="C1646" s="327" t="s">
        <v>8</v>
      </c>
      <c r="D1646" s="333">
        <v>1</v>
      </c>
      <c r="E1646" s="349"/>
      <c r="F1646" s="391">
        <v>1</v>
      </c>
      <c r="G1646" s="237"/>
      <c r="H1646" s="237"/>
      <c r="I1646" s="44"/>
      <c r="J1646" s="44"/>
      <c r="K1646" s="439"/>
      <c r="L1646" s="439"/>
      <c r="M1646" s="439"/>
      <c r="N1646" s="439"/>
      <c r="O1646" s="439"/>
      <c r="P1646" s="439"/>
      <c r="Q1646" s="439"/>
      <c r="R1646" s="439"/>
      <c r="S1646" s="237"/>
    </row>
    <row r="1647" spans="1:19">
      <c r="A1647" s="18"/>
      <c r="B1647" s="19" t="s">
        <v>161</v>
      </c>
      <c r="C1647" s="327"/>
      <c r="D1647" s="333"/>
      <c r="E1647" s="349"/>
      <c r="F1647" s="391"/>
      <c r="G1647" s="237"/>
      <c r="H1647" s="237"/>
      <c r="I1647" s="44"/>
      <c r="J1647" s="44"/>
      <c r="K1647" s="439"/>
      <c r="L1647" s="439"/>
      <c r="M1647" s="439"/>
      <c r="N1647" s="439"/>
      <c r="O1647" s="439"/>
      <c r="P1647" s="439"/>
      <c r="Q1647" s="439"/>
      <c r="R1647" s="439"/>
      <c r="S1647" s="237"/>
    </row>
    <row r="1648" spans="1:19">
      <c r="A1648" s="18"/>
      <c r="B1648" s="19" t="s">
        <v>222</v>
      </c>
      <c r="C1648" s="327" t="s">
        <v>8</v>
      </c>
      <c r="D1648" s="333">
        <v>1</v>
      </c>
      <c r="E1648" s="349"/>
      <c r="F1648" s="391">
        <v>1</v>
      </c>
      <c r="G1648" s="237"/>
      <c r="H1648" s="237"/>
      <c r="I1648" s="44"/>
      <c r="J1648" s="44"/>
      <c r="K1648" s="439"/>
      <c r="L1648" s="439"/>
      <c r="M1648" s="439"/>
      <c r="N1648" s="439"/>
      <c r="O1648" s="439"/>
      <c r="P1648" s="439"/>
      <c r="Q1648" s="439"/>
      <c r="R1648" s="439"/>
      <c r="S1648" s="237"/>
    </row>
    <row r="1649" spans="1:19">
      <c r="A1649" s="18"/>
      <c r="B1649" s="19" t="s">
        <v>24</v>
      </c>
      <c r="C1649" s="327" t="s">
        <v>8</v>
      </c>
      <c r="D1649" s="333">
        <v>3</v>
      </c>
      <c r="E1649" s="349"/>
      <c r="F1649" s="391">
        <v>3</v>
      </c>
      <c r="G1649" s="237"/>
      <c r="H1649" s="237"/>
      <c r="I1649" s="44"/>
      <c r="J1649" s="44"/>
      <c r="K1649" s="439"/>
      <c r="L1649" s="439"/>
      <c r="M1649" s="439"/>
      <c r="N1649" s="439"/>
      <c r="O1649" s="439"/>
      <c r="P1649" s="439"/>
      <c r="Q1649" s="439"/>
      <c r="R1649" s="439"/>
      <c r="S1649" s="237"/>
    </row>
    <row r="1650" spans="1:19">
      <c r="A1650" s="18"/>
      <c r="B1650" s="19" t="s">
        <v>163</v>
      </c>
      <c r="C1650" s="327" t="s">
        <v>8</v>
      </c>
      <c r="D1650" s="333">
        <v>3</v>
      </c>
      <c r="E1650" s="349"/>
      <c r="F1650" s="391">
        <v>3</v>
      </c>
      <c r="G1650" s="237"/>
      <c r="H1650" s="237"/>
      <c r="I1650" s="44"/>
      <c r="J1650" s="44"/>
      <c r="K1650" s="439"/>
      <c r="L1650" s="439"/>
      <c r="M1650" s="439"/>
      <c r="N1650" s="439"/>
      <c r="O1650" s="439"/>
      <c r="P1650" s="439"/>
      <c r="Q1650" s="439"/>
      <c r="R1650" s="439"/>
      <c r="S1650" s="237"/>
    </row>
    <row r="1651" spans="1:19">
      <c r="A1651" s="18"/>
      <c r="B1651" s="19" t="s">
        <v>164</v>
      </c>
      <c r="C1651" s="327"/>
      <c r="D1651" s="333"/>
      <c r="E1651" s="349"/>
      <c r="F1651" s="391"/>
      <c r="G1651" s="237"/>
      <c r="H1651" s="237"/>
      <c r="I1651" s="44"/>
      <c r="J1651" s="44"/>
      <c r="K1651" s="439"/>
      <c r="L1651" s="439"/>
      <c r="M1651" s="439"/>
      <c r="N1651" s="439"/>
      <c r="O1651" s="439"/>
      <c r="P1651" s="439"/>
      <c r="Q1651" s="439"/>
      <c r="R1651" s="439"/>
      <c r="S1651" s="237"/>
    </row>
    <row r="1652" spans="1:19">
      <c r="A1652" s="18"/>
      <c r="B1652" s="19" t="s">
        <v>165</v>
      </c>
      <c r="C1652" s="327" t="s">
        <v>8</v>
      </c>
      <c r="D1652" s="333">
        <v>1</v>
      </c>
      <c r="E1652" s="349"/>
      <c r="F1652" s="391">
        <v>1</v>
      </c>
      <c r="G1652" s="237"/>
      <c r="H1652" s="237"/>
      <c r="I1652" s="44"/>
      <c r="J1652" s="44"/>
      <c r="K1652" s="439"/>
      <c r="L1652" s="439"/>
      <c r="M1652" s="439"/>
      <c r="N1652" s="439"/>
      <c r="O1652" s="439"/>
      <c r="P1652" s="439"/>
      <c r="Q1652" s="439"/>
      <c r="R1652" s="439"/>
      <c r="S1652" s="237"/>
    </row>
    <row r="1653" spans="1:19">
      <c r="A1653" s="18"/>
      <c r="B1653" s="19" t="s">
        <v>252</v>
      </c>
      <c r="C1653" s="327" t="s">
        <v>8</v>
      </c>
      <c r="D1653" s="333">
        <v>1</v>
      </c>
      <c r="E1653" s="349"/>
      <c r="F1653" s="391">
        <v>1</v>
      </c>
      <c r="G1653" s="237"/>
      <c r="H1653" s="237"/>
      <c r="I1653" s="44"/>
      <c r="J1653" s="44"/>
      <c r="K1653" s="439"/>
      <c r="L1653" s="439"/>
      <c r="M1653" s="439"/>
      <c r="N1653" s="439"/>
      <c r="O1653" s="439"/>
      <c r="P1653" s="439"/>
      <c r="Q1653" s="439"/>
      <c r="R1653" s="439"/>
      <c r="S1653" s="237"/>
    </row>
    <row r="1654" spans="1:19">
      <c r="A1654" s="18"/>
      <c r="B1654" s="19" t="s">
        <v>166</v>
      </c>
      <c r="C1654" s="327" t="s">
        <v>8</v>
      </c>
      <c r="D1654" s="333">
        <v>3</v>
      </c>
      <c r="E1654" s="349"/>
      <c r="F1654" s="391">
        <v>3</v>
      </c>
      <c r="G1654" s="237"/>
      <c r="H1654" s="237"/>
      <c r="I1654" s="44"/>
      <c r="J1654" s="44"/>
      <c r="K1654" s="439"/>
      <c r="L1654" s="439"/>
      <c r="M1654" s="439"/>
      <c r="N1654" s="439"/>
      <c r="O1654" s="439"/>
      <c r="P1654" s="439"/>
      <c r="Q1654" s="439"/>
      <c r="R1654" s="439"/>
      <c r="S1654" s="237"/>
    </row>
    <row r="1655" spans="1:19">
      <c r="A1655" s="18"/>
      <c r="B1655" s="19" t="s">
        <v>167</v>
      </c>
      <c r="C1655" s="327" t="s">
        <v>8</v>
      </c>
      <c r="D1655" s="333">
        <v>15</v>
      </c>
      <c r="E1655" s="349"/>
      <c r="F1655" s="391">
        <v>15</v>
      </c>
      <c r="G1655" s="237"/>
      <c r="H1655" s="237"/>
      <c r="I1655" s="44"/>
      <c r="J1655" s="44"/>
      <c r="K1655" s="439"/>
      <c r="L1655" s="439"/>
      <c r="M1655" s="439"/>
      <c r="N1655" s="439"/>
      <c r="O1655" s="439"/>
      <c r="P1655" s="439"/>
      <c r="Q1655" s="439"/>
      <c r="R1655" s="439"/>
      <c r="S1655" s="237"/>
    </row>
    <row r="1656" spans="1:19">
      <c r="A1656" s="18"/>
      <c r="B1656" s="19" t="s">
        <v>168</v>
      </c>
      <c r="C1656" s="327" t="s">
        <v>8</v>
      </c>
      <c r="D1656" s="333">
        <v>1</v>
      </c>
      <c r="E1656" s="349"/>
      <c r="F1656" s="391">
        <v>1</v>
      </c>
      <c r="G1656" s="237"/>
      <c r="H1656" s="237"/>
      <c r="I1656" s="44"/>
      <c r="J1656" s="44"/>
      <c r="K1656" s="439"/>
      <c r="L1656" s="439"/>
      <c r="M1656" s="439"/>
      <c r="N1656" s="439"/>
      <c r="O1656" s="439"/>
      <c r="P1656" s="439"/>
      <c r="Q1656" s="439"/>
      <c r="R1656" s="439"/>
      <c r="S1656" s="237"/>
    </row>
    <row r="1657" spans="1:19">
      <c r="A1657" s="18"/>
      <c r="B1657" s="19" t="s">
        <v>169</v>
      </c>
      <c r="C1657" s="327"/>
      <c r="D1657" s="333"/>
      <c r="E1657" s="349"/>
      <c r="F1657" s="391"/>
      <c r="G1657" s="237"/>
      <c r="H1657" s="237"/>
      <c r="I1657" s="44"/>
      <c r="J1657" s="44"/>
      <c r="K1657" s="439"/>
      <c r="L1657" s="439"/>
      <c r="M1657" s="439"/>
      <c r="N1657" s="439"/>
      <c r="O1657" s="439"/>
      <c r="P1657" s="439"/>
      <c r="Q1657" s="439"/>
      <c r="R1657" s="439"/>
      <c r="S1657" s="237"/>
    </row>
    <row r="1658" spans="1:19">
      <c r="A1658" s="18"/>
      <c r="B1658" s="19" t="s">
        <v>170</v>
      </c>
      <c r="C1658" s="327" t="s">
        <v>8</v>
      </c>
      <c r="D1658" s="333">
        <v>37</v>
      </c>
      <c r="E1658" s="349"/>
      <c r="F1658" s="391">
        <v>37</v>
      </c>
      <c r="G1658" s="237"/>
      <c r="H1658" s="237"/>
      <c r="I1658" s="44"/>
      <c r="J1658" s="44"/>
      <c r="K1658" s="439"/>
      <c r="L1658" s="439"/>
      <c r="M1658" s="439"/>
      <c r="N1658" s="439"/>
      <c r="O1658" s="439"/>
      <c r="P1658" s="439"/>
      <c r="Q1658" s="439"/>
      <c r="R1658" s="439"/>
      <c r="S1658" s="237"/>
    </row>
    <row r="1659" spans="1:19">
      <c r="A1659" s="18"/>
      <c r="B1659" s="19" t="s">
        <v>171</v>
      </c>
      <c r="C1659" s="327" t="s">
        <v>8</v>
      </c>
      <c r="D1659" s="333">
        <v>1</v>
      </c>
      <c r="E1659" s="349"/>
      <c r="F1659" s="391">
        <v>1</v>
      </c>
      <c r="G1659" s="237"/>
      <c r="H1659" s="237"/>
      <c r="I1659" s="44"/>
      <c r="J1659" s="44"/>
      <c r="K1659" s="439"/>
      <c r="L1659" s="439"/>
      <c r="M1659" s="439"/>
      <c r="N1659" s="439"/>
      <c r="O1659" s="439"/>
      <c r="P1659" s="439"/>
      <c r="Q1659" s="439"/>
      <c r="R1659" s="439"/>
      <c r="S1659" s="237"/>
    </row>
    <row r="1660" spans="1:19">
      <c r="A1660" s="18"/>
      <c r="B1660" s="19" t="s">
        <v>172</v>
      </c>
      <c r="C1660" s="327" t="s">
        <v>78</v>
      </c>
      <c r="D1660" s="333">
        <v>1</v>
      </c>
      <c r="E1660" s="349"/>
      <c r="F1660" s="391">
        <v>1</v>
      </c>
      <c r="G1660" s="237"/>
      <c r="H1660" s="237"/>
      <c r="I1660" s="44"/>
      <c r="J1660" s="44"/>
      <c r="K1660" s="439"/>
      <c r="L1660" s="439"/>
      <c r="M1660" s="439"/>
      <c r="N1660" s="439"/>
      <c r="O1660" s="439"/>
      <c r="P1660" s="439"/>
      <c r="Q1660" s="439"/>
      <c r="R1660" s="439"/>
      <c r="S1660" s="237"/>
    </row>
    <row r="1661" spans="1:19">
      <c r="A1661" s="18"/>
      <c r="B1661" s="19" t="s">
        <v>173</v>
      </c>
      <c r="C1661" s="327" t="s">
        <v>8</v>
      </c>
      <c r="D1661" s="333">
        <v>1</v>
      </c>
      <c r="E1661" s="349"/>
      <c r="F1661" s="391">
        <v>1</v>
      </c>
      <c r="G1661" s="237"/>
      <c r="H1661" s="237"/>
      <c r="I1661" s="44"/>
      <c r="J1661" s="44"/>
      <c r="K1661" s="439"/>
      <c r="L1661" s="439"/>
      <c r="M1661" s="439"/>
      <c r="N1661" s="439"/>
      <c r="O1661" s="439"/>
      <c r="P1661" s="439"/>
      <c r="Q1661" s="439"/>
      <c r="R1661" s="439"/>
      <c r="S1661" s="237"/>
    </row>
    <row r="1662" spans="1:19" ht="30">
      <c r="A1662" s="18"/>
      <c r="B1662" s="19" t="s">
        <v>174</v>
      </c>
      <c r="C1662" s="327" t="s">
        <v>17</v>
      </c>
      <c r="D1662" s="333">
        <v>1</v>
      </c>
      <c r="E1662" s="349"/>
      <c r="F1662" s="391">
        <v>1</v>
      </c>
      <c r="G1662" s="237"/>
      <c r="H1662" s="237"/>
      <c r="I1662" s="44"/>
      <c r="J1662" s="44"/>
      <c r="K1662" s="439"/>
      <c r="L1662" s="439"/>
      <c r="M1662" s="439"/>
      <c r="N1662" s="439"/>
      <c r="O1662" s="439"/>
      <c r="P1662" s="439"/>
      <c r="Q1662" s="439"/>
      <c r="R1662" s="439"/>
      <c r="S1662" s="237"/>
    </row>
    <row r="1663" spans="1:19">
      <c r="A1663" s="18"/>
      <c r="B1663" s="19" t="s">
        <v>175</v>
      </c>
      <c r="C1663" s="327" t="s">
        <v>17</v>
      </c>
      <c r="D1663" s="333">
        <v>1</v>
      </c>
      <c r="E1663" s="349"/>
      <c r="F1663" s="391">
        <v>1</v>
      </c>
      <c r="G1663" s="237"/>
      <c r="H1663" s="237"/>
      <c r="I1663" s="44"/>
      <c r="J1663" s="44"/>
      <c r="K1663" s="439"/>
      <c r="L1663" s="439"/>
      <c r="M1663" s="439"/>
      <c r="N1663" s="439"/>
      <c r="O1663" s="439"/>
      <c r="P1663" s="439"/>
      <c r="Q1663" s="439"/>
      <c r="R1663" s="439"/>
      <c r="S1663" s="237"/>
    </row>
    <row r="1664" spans="1:19" ht="45">
      <c r="A1664" s="18"/>
      <c r="B1664" s="19" t="s">
        <v>176</v>
      </c>
      <c r="C1664" s="327" t="s">
        <v>78</v>
      </c>
      <c r="D1664" s="333">
        <v>1</v>
      </c>
      <c r="E1664" s="349"/>
      <c r="F1664" s="391">
        <v>1</v>
      </c>
      <c r="G1664" s="237"/>
      <c r="H1664" s="237"/>
      <c r="I1664" s="44"/>
      <c r="J1664" s="44"/>
      <c r="K1664" s="439"/>
      <c r="L1664" s="439"/>
      <c r="M1664" s="439"/>
      <c r="N1664" s="439"/>
      <c r="O1664" s="439"/>
      <c r="P1664" s="439"/>
      <c r="Q1664" s="439"/>
      <c r="R1664" s="439"/>
      <c r="S1664" s="237"/>
    </row>
    <row r="1665" spans="1:19" ht="30" customHeight="1">
      <c r="A1665" s="18">
        <v>60</v>
      </c>
      <c r="B1665" s="19" t="s">
        <v>410</v>
      </c>
      <c r="C1665" s="327" t="s">
        <v>7</v>
      </c>
      <c r="D1665" s="333">
        <v>1</v>
      </c>
      <c r="E1665" s="349"/>
      <c r="F1665" s="391">
        <v>1</v>
      </c>
      <c r="G1665" s="237"/>
      <c r="H1665" s="237"/>
      <c r="I1665" s="18" t="s">
        <v>2332</v>
      </c>
      <c r="J1665" s="83" t="s">
        <v>2333</v>
      </c>
      <c r="K1665" s="439">
        <v>35085960</v>
      </c>
      <c r="L1665" s="439">
        <v>894460</v>
      </c>
      <c r="M1665" s="480">
        <v>5654120</v>
      </c>
      <c r="N1665" s="480">
        <f>ROUND((K1665+L1665+M1665)*10%,-1)</f>
        <v>4163450</v>
      </c>
      <c r="O1665" s="480">
        <f>ROUND((K1665+L1665+M1665+N1665)*7%,-1)</f>
        <v>3205860</v>
      </c>
      <c r="P1665" s="481">
        <f>K1665+L1665+M1665+N1665+O1665</f>
        <v>49003850</v>
      </c>
      <c r="Q1665" s="439">
        <f>P1665*D1665</f>
        <v>49003850</v>
      </c>
      <c r="R1665" s="439">
        <f>P1665*F1665</f>
        <v>49003850</v>
      </c>
      <c r="S1665" s="237"/>
    </row>
    <row r="1666" spans="1:19" ht="45">
      <c r="A1666" s="18"/>
      <c r="B1666" s="19" t="s">
        <v>326</v>
      </c>
      <c r="C1666" s="327" t="s">
        <v>8</v>
      </c>
      <c r="D1666" s="333">
        <v>1</v>
      </c>
      <c r="E1666" s="349"/>
      <c r="F1666" s="391">
        <v>1</v>
      </c>
      <c r="G1666" s="237"/>
      <c r="H1666" s="237"/>
      <c r="I1666" s="44"/>
      <c r="J1666" s="44"/>
      <c r="K1666" s="439"/>
      <c r="L1666" s="439"/>
      <c r="M1666" s="439"/>
      <c r="N1666" s="439"/>
      <c r="O1666" s="439"/>
      <c r="P1666" s="439"/>
      <c r="Q1666" s="439"/>
      <c r="R1666" s="439"/>
      <c r="S1666" s="237"/>
    </row>
    <row r="1667" spans="1:19">
      <c r="A1667" s="18"/>
      <c r="B1667" s="19" t="s">
        <v>161</v>
      </c>
      <c r="C1667" s="327"/>
      <c r="D1667" s="333"/>
      <c r="E1667" s="102"/>
      <c r="F1667" s="395"/>
      <c r="G1667" s="86"/>
      <c r="H1667" s="86"/>
      <c r="I1667" s="582"/>
      <c r="J1667" s="582"/>
      <c r="K1667" s="920"/>
      <c r="L1667" s="920"/>
      <c r="M1667" s="920"/>
      <c r="N1667" s="443"/>
      <c r="O1667" s="443"/>
      <c r="P1667" s="443"/>
      <c r="Q1667" s="920"/>
      <c r="R1667" s="920"/>
      <c r="S1667" s="86"/>
    </row>
    <row r="1668" spans="1:19">
      <c r="A1668" s="18"/>
      <c r="B1668" s="19" t="s">
        <v>411</v>
      </c>
      <c r="C1668" s="327" t="s">
        <v>8</v>
      </c>
      <c r="D1668" s="333">
        <v>1</v>
      </c>
      <c r="E1668" s="66"/>
      <c r="F1668" s="413">
        <v>1</v>
      </c>
      <c r="G1668" s="39"/>
      <c r="H1668" s="39"/>
      <c r="I1668" s="39"/>
      <c r="J1668" s="39"/>
      <c r="K1668" s="461"/>
      <c r="L1668" s="461"/>
      <c r="M1668" s="461"/>
      <c r="N1668" s="459"/>
      <c r="O1668" s="459"/>
      <c r="P1668" s="459"/>
      <c r="Q1668" s="461"/>
      <c r="R1668" s="461"/>
      <c r="S1668" s="39"/>
    </row>
    <row r="1669" spans="1:19">
      <c r="A1669" s="18"/>
      <c r="B1669" s="19" t="s">
        <v>24</v>
      </c>
      <c r="C1669" s="327" t="s">
        <v>8</v>
      </c>
      <c r="D1669" s="333">
        <v>3</v>
      </c>
      <c r="E1669" s="62"/>
      <c r="F1669" s="408">
        <v>3</v>
      </c>
      <c r="G1669" s="324"/>
      <c r="H1669" s="324"/>
      <c r="I1669" s="379"/>
      <c r="J1669" s="379"/>
      <c r="K1669" s="455"/>
      <c r="L1669" s="455"/>
      <c r="M1669" s="455"/>
      <c r="N1669" s="455"/>
      <c r="O1669" s="455"/>
      <c r="P1669" s="455"/>
      <c r="Q1669" s="455"/>
      <c r="R1669" s="455"/>
      <c r="S1669" s="324"/>
    </row>
    <row r="1670" spans="1:19">
      <c r="A1670" s="18"/>
      <c r="B1670" s="19" t="s">
        <v>163</v>
      </c>
      <c r="C1670" s="327" t="s">
        <v>8</v>
      </c>
      <c r="D1670" s="333">
        <v>3</v>
      </c>
      <c r="E1670" s="67"/>
      <c r="F1670" s="414">
        <v>3</v>
      </c>
      <c r="G1670" s="12"/>
      <c r="H1670" s="12"/>
      <c r="I1670" s="12"/>
      <c r="J1670" s="12"/>
      <c r="K1670" s="455"/>
      <c r="L1670" s="455"/>
      <c r="M1670" s="455"/>
      <c r="N1670" s="460"/>
      <c r="O1670" s="460"/>
      <c r="P1670" s="460"/>
      <c r="Q1670" s="455"/>
      <c r="R1670" s="455"/>
      <c r="S1670" s="12"/>
    </row>
    <row r="1671" spans="1:19">
      <c r="A1671" s="18"/>
      <c r="B1671" s="19" t="s">
        <v>164</v>
      </c>
      <c r="C1671" s="327"/>
      <c r="D1671" s="333"/>
      <c r="E1671" s="62"/>
      <c r="F1671" s="408"/>
      <c r="G1671" s="324"/>
      <c r="H1671" s="324"/>
      <c r="I1671" s="379"/>
      <c r="J1671" s="379"/>
      <c r="K1671" s="455"/>
      <c r="L1671" s="455"/>
      <c r="M1671" s="455"/>
      <c r="N1671" s="455"/>
      <c r="O1671" s="455"/>
      <c r="P1671" s="455"/>
      <c r="Q1671" s="455"/>
      <c r="R1671" s="455"/>
      <c r="S1671" s="324"/>
    </row>
    <row r="1672" spans="1:19">
      <c r="A1672" s="18"/>
      <c r="B1672" s="19" t="s">
        <v>165</v>
      </c>
      <c r="C1672" s="327" t="s">
        <v>8</v>
      </c>
      <c r="D1672" s="333">
        <v>1</v>
      </c>
      <c r="E1672" s="62"/>
      <c r="F1672" s="408">
        <v>1</v>
      </c>
      <c r="G1672" s="324"/>
      <c r="H1672" s="324"/>
      <c r="I1672" s="379"/>
      <c r="J1672" s="379"/>
      <c r="K1672" s="455"/>
      <c r="L1672" s="455"/>
      <c r="M1672" s="455"/>
      <c r="N1672" s="455"/>
      <c r="O1672" s="455"/>
      <c r="P1672" s="455"/>
      <c r="Q1672" s="455"/>
      <c r="R1672" s="455"/>
      <c r="S1672" s="324"/>
    </row>
    <row r="1673" spans="1:19">
      <c r="A1673" s="18"/>
      <c r="B1673" s="19" t="s">
        <v>166</v>
      </c>
      <c r="C1673" s="327" t="s">
        <v>8</v>
      </c>
      <c r="D1673" s="333">
        <v>3</v>
      </c>
      <c r="E1673" s="62"/>
      <c r="F1673" s="408">
        <v>3</v>
      </c>
      <c r="G1673" s="324"/>
      <c r="H1673" s="324"/>
      <c r="I1673" s="379"/>
      <c r="J1673" s="379"/>
      <c r="K1673" s="455"/>
      <c r="L1673" s="455"/>
      <c r="M1673" s="455"/>
      <c r="N1673" s="455"/>
      <c r="O1673" s="455"/>
      <c r="P1673" s="455"/>
      <c r="Q1673" s="455"/>
      <c r="R1673" s="455"/>
      <c r="S1673" s="324"/>
    </row>
    <row r="1674" spans="1:19">
      <c r="A1674" s="18"/>
      <c r="B1674" s="19" t="s">
        <v>167</v>
      </c>
      <c r="C1674" s="327" t="s">
        <v>8</v>
      </c>
      <c r="D1674" s="333">
        <v>15</v>
      </c>
      <c r="E1674" s="62"/>
      <c r="F1674" s="408">
        <v>15</v>
      </c>
      <c r="G1674" s="324"/>
      <c r="H1674" s="324"/>
      <c r="I1674" s="379"/>
      <c r="J1674" s="379"/>
      <c r="K1674" s="455"/>
      <c r="L1674" s="455"/>
      <c r="M1674" s="455"/>
      <c r="N1674" s="455"/>
      <c r="O1674" s="455"/>
      <c r="P1674" s="455"/>
      <c r="Q1674" s="455"/>
      <c r="R1674" s="455"/>
      <c r="S1674" s="324"/>
    </row>
    <row r="1675" spans="1:19">
      <c r="A1675" s="18"/>
      <c r="B1675" s="19" t="s">
        <v>168</v>
      </c>
      <c r="C1675" s="327" t="s">
        <v>8</v>
      </c>
      <c r="D1675" s="333">
        <v>1</v>
      </c>
      <c r="E1675" s="68"/>
      <c r="F1675" s="415">
        <v>1</v>
      </c>
      <c r="G1675" s="40"/>
      <c r="H1675" s="40"/>
      <c r="I1675" s="40"/>
      <c r="J1675" s="40"/>
      <c r="K1675" s="461"/>
      <c r="L1675" s="461"/>
      <c r="M1675" s="461"/>
      <c r="N1675" s="461"/>
      <c r="O1675" s="461"/>
      <c r="P1675" s="461"/>
      <c r="Q1675" s="461"/>
      <c r="R1675" s="461"/>
      <c r="S1675" s="40"/>
    </row>
    <row r="1676" spans="1:19">
      <c r="A1676" s="18"/>
      <c r="B1676" s="19" t="s">
        <v>169</v>
      </c>
      <c r="C1676" s="327"/>
      <c r="D1676" s="333"/>
      <c r="E1676" s="68"/>
      <c r="F1676" s="415"/>
      <c r="G1676" s="40"/>
      <c r="H1676" s="40"/>
      <c r="I1676" s="40"/>
      <c r="J1676" s="40"/>
      <c r="K1676" s="461"/>
      <c r="L1676" s="461"/>
      <c r="M1676" s="461"/>
      <c r="N1676" s="461"/>
      <c r="O1676" s="461"/>
      <c r="P1676" s="461"/>
      <c r="Q1676" s="461"/>
      <c r="R1676" s="461"/>
      <c r="S1676" s="40"/>
    </row>
    <row r="1677" spans="1:19">
      <c r="A1677" s="18"/>
      <c r="B1677" s="19" t="s">
        <v>170</v>
      </c>
      <c r="C1677" s="327" t="s">
        <v>8</v>
      </c>
      <c r="D1677" s="333">
        <v>37</v>
      </c>
      <c r="E1677" s="68"/>
      <c r="F1677" s="415">
        <v>37</v>
      </c>
      <c r="G1677" s="40"/>
      <c r="H1677" s="40"/>
      <c r="I1677" s="40"/>
      <c r="J1677" s="40"/>
      <c r="K1677" s="461"/>
      <c r="L1677" s="461"/>
      <c r="M1677" s="461"/>
      <c r="N1677" s="461"/>
      <c r="O1677" s="461"/>
      <c r="P1677" s="461"/>
      <c r="Q1677" s="461"/>
      <c r="R1677" s="461"/>
      <c r="S1677" s="40"/>
    </row>
    <row r="1678" spans="1:19">
      <c r="A1678" s="18"/>
      <c r="B1678" s="19" t="s">
        <v>171</v>
      </c>
      <c r="C1678" s="327" t="s">
        <v>8</v>
      </c>
      <c r="D1678" s="333">
        <v>1</v>
      </c>
      <c r="E1678" s="68"/>
      <c r="F1678" s="415">
        <v>1</v>
      </c>
      <c r="G1678" s="40"/>
      <c r="H1678" s="40"/>
      <c r="I1678" s="40"/>
      <c r="J1678" s="40"/>
      <c r="K1678" s="461"/>
      <c r="L1678" s="461"/>
      <c r="M1678" s="461"/>
      <c r="N1678" s="461"/>
      <c r="O1678" s="461"/>
      <c r="P1678" s="461"/>
      <c r="Q1678" s="461"/>
      <c r="R1678" s="461"/>
      <c r="S1678" s="40"/>
    </row>
    <row r="1679" spans="1:19">
      <c r="A1679" s="18"/>
      <c r="B1679" s="19" t="s">
        <v>172</v>
      </c>
      <c r="C1679" s="327" t="s">
        <v>78</v>
      </c>
      <c r="D1679" s="333">
        <v>1</v>
      </c>
      <c r="E1679" s="68"/>
      <c r="F1679" s="415">
        <v>1</v>
      </c>
      <c r="G1679" s="40"/>
      <c r="H1679" s="40"/>
      <c r="I1679" s="40"/>
      <c r="J1679" s="40"/>
      <c r="K1679" s="461"/>
      <c r="L1679" s="461"/>
      <c r="M1679" s="461"/>
      <c r="N1679" s="461"/>
      <c r="O1679" s="461"/>
      <c r="P1679" s="461"/>
      <c r="Q1679" s="461"/>
      <c r="R1679" s="461"/>
      <c r="S1679" s="40"/>
    </row>
    <row r="1680" spans="1:19">
      <c r="A1680" s="18"/>
      <c r="B1680" s="19" t="s">
        <v>173</v>
      </c>
      <c r="C1680" s="327" t="s">
        <v>8</v>
      </c>
      <c r="D1680" s="333">
        <v>1</v>
      </c>
      <c r="E1680" s="68"/>
      <c r="F1680" s="415">
        <v>1</v>
      </c>
      <c r="G1680" s="40"/>
      <c r="H1680" s="40"/>
      <c r="I1680" s="40"/>
      <c r="J1680" s="40"/>
      <c r="K1680" s="461"/>
      <c r="L1680" s="461"/>
      <c r="M1680" s="461"/>
      <c r="N1680" s="461"/>
      <c r="O1680" s="461"/>
      <c r="P1680" s="461"/>
      <c r="Q1680" s="461"/>
      <c r="R1680" s="461"/>
      <c r="S1680" s="40"/>
    </row>
    <row r="1681" spans="1:19" ht="30">
      <c r="A1681" s="18"/>
      <c r="B1681" s="19" t="s">
        <v>199</v>
      </c>
      <c r="C1681" s="327" t="s">
        <v>17</v>
      </c>
      <c r="D1681" s="333">
        <v>1</v>
      </c>
      <c r="E1681" s="66"/>
      <c r="F1681" s="413">
        <v>1</v>
      </c>
      <c r="G1681" s="39"/>
      <c r="H1681" s="39"/>
      <c r="I1681" s="39"/>
      <c r="J1681" s="39"/>
      <c r="K1681" s="461"/>
      <c r="L1681" s="461"/>
      <c r="M1681" s="461"/>
      <c r="N1681" s="459"/>
      <c r="O1681" s="459"/>
      <c r="P1681" s="459"/>
      <c r="Q1681" s="461"/>
      <c r="R1681" s="461"/>
      <c r="S1681" s="39"/>
    </row>
    <row r="1682" spans="1:19" ht="45">
      <c r="A1682" s="18"/>
      <c r="B1682" s="19" t="s">
        <v>176</v>
      </c>
      <c r="C1682" s="327" t="s">
        <v>78</v>
      </c>
      <c r="D1682" s="333">
        <v>1</v>
      </c>
      <c r="E1682" s="68"/>
      <c r="F1682" s="415">
        <v>1</v>
      </c>
      <c r="G1682" s="40"/>
      <c r="H1682" s="40"/>
      <c r="I1682" s="40"/>
      <c r="J1682" s="40"/>
      <c r="K1682" s="461"/>
      <c r="L1682" s="461"/>
      <c r="M1682" s="461"/>
      <c r="N1682" s="461"/>
      <c r="O1682" s="461"/>
      <c r="P1682" s="461"/>
      <c r="Q1682" s="461"/>
      <c r="R1682" s="461"/>
      <c r="S1682" s="40"/>
    </row>
    <row r="1683" spans="1:19" ht="32.25" customHeight="1">
      <c r="A1683" s="18">
        <v>61</v>
      </c>
      <c r="B1683" s="19" t="s">
        <v>412</v>
      </c>
      <c r="C1683" s="327" t="s">
        <v>7</v>
      </c>
      <c r="D1683" s="333">
        <v>1</v>
      </c>
      <c r="E1683" s="68"/>
      <c r="F1683" s="415">
        <v>1</v>
      </c>
      <c r="G1683" s="40"/>
      <c r="H1683" s="40"/>
      <c r="I1683" s="18" t="s">
        <v>2332</v>
      </c>
      <c r="J1683" s="83" t="s">
        <v>2333</v>
      </c>
      <c r="K1683" s="461">
        <v>12854040</v>
      </c>
      <c r="L1683" s="461">
        <v>414020</v>
      </c>
      <c r="M1683" s="480">
        <v>3238700</v>
      </c>
      <c r="N1683" s="480">
        <f>ROUND((K1683+L1683+M1683)*10%,-1)</f>
        <v>1650680</v>
      </c>
      <c r="O1683" s="480">
        <f>ROUND((K1683+L1683+M1683+N1683)*7%,-1)</f>
        <v>1271020</v>
      </c>
      <c r="P1683" s="481">
        <f>K1683+L1683+M1683+N1683+O1683</f>
        <v>19428460</v>
      </c>
      <c r="Q1683" s="439">
        <f>P1683*D1683</f>
        <v>19428460</v>
      </c>
      <c r="R1683" s="439">
        <f>P1683*F1683</f>
        <v>19428460</v>
      </c>
      <c r="S1683" s="40"/>
    </row>
    <row r="1684" spans="1:19" ht="45">
      <c r="A1684" s="18"/>
      <c r="B1684" s="19" t="s">
        <v>413</v>
      </c>
      <c r="C1684" s="327" t="s">
        <v>8</v>
      </c>
      <c r="D1684" s="333">
        <v>1</v>
      </c>
      <c r="E1684" s="68"/>
      <c r="F1684" s="415">
        <v>1</v>
      </c>
      <c r="G1684" s="40"/>
      <c r="H1684" s="40"/>
      <c r="I1684" s="40"/>
      <c r="J1684" s="40"/>
      <c r="K1684" s="461"/>
      <c r="L1684" s="461"/>
      <c r="M1684" s="461"/>
      <c r="N1684" s="461"/>
      <c r="O1684" s="461"/>
      <c r="P1684" s="461"/>
      <c r="Q1684" s="461"/>
      <c r="R1684" s="461"/>
      <c r="S1684" s="40"/>
    </row>
    <row r="1685" spans="1:19">
      <c r="A1685" s="18"/>
      <c r="B1685" s="19" t="s">
        <v>161</v>
      </c>
      <c r="C1685" s="327"/>
      <c r="D1685" s="333"/>
      <c r="E1685" s="68"/>
      <c r="F1685" s="415"/>
      <c r="G1685" s="40"/>
      <c r="H1685" s="40"/>
      <c r="I1685" s="40"/>
      <c r="J1685" s="40"/>
      <c r="K1685" s="461"/>
      <c r="L1685" s="461"/>
      <c r="M1685" s="461"/>
      <c r="N1685" s="461"/>
      <c r="O1685" s="461"/>
      <c r="P1685" s="461"/>
      <c r="Q1685" s="461"/>
      <c r="R1685" s="461"/>
      <c r="S1685" s="40"/>
    </row>
    <row r="1686" spans="1:19">
      <c r="A1686" s="18"/>
      <c r="B1686" s="19" t="s">
        <v>356</v>
      </c>
      <c r="C1686" s="327" t="s">
        <v>8</v>
      </c>
      <c r="D1686" s="333">
        <v>1</v>
      </c>
      <c r="E1686" s="69"/>
      <c r="F1686" s="416">
        <v>1</v>
      </c>
      <c r="G1686" s="41"/>
      <c r="H1686" s="41"/>
      <c r="I1686" s="41"/>
      <c r="J1686" s="41"/>
      <c r="K1686" s="922"/>
      <c r="L1686" s="922"/>
      <c r="M1686" s="922"/>
      <c r="N1686" s="462"/>
      <c r="O1686" s="462"/>
      <c r="P1686" s="462"/>
      <c r="Q1686" s="922"/>
      <c r="R1686" s="922"/>
      <c r="S1686" s="41"/>
    </row>
    <row r="1687" spans="1:19">
      <c r="A1687" s="18"/>
      <c r="B1687" s="19" t="s">
        <v>24</v>
      </c>
      <c r="C1687" s="327" t="s">
        <v>8</v>
      </c>
      <c r="D1687" s="333">
        <v>3</v>
      </c>
      <c r="E1687" s="66"/>
      <c r="F1687" s="413">
        <v>3</v>
      </c>
      <c r="G1687" s="39"/>
      <c r="H1687" s="39"/>
      <c r="I1687" s="39"/>
      <c r="J1687" s="39"/>
      <c r="K1687" s="461"/>
      <c r="L1687" s="461"/>
      <c r="M1687" s="461"/>
      <c r="N1687" s="459"/>
      <c r="O1687" s="459"/>
      <c r="P1687" s="459"/>
      <c r="Q1687" s="461"/>
      <c r="R1687" s="461"/>
      <c r="S1687" s="39"/>
    </row>
    <row r="1688" spans="1:19">
      <c r="A1688" s="18"/>
      <c r="B1688" s="19" t="s">
        <v>163</v>
      </c>
      <c r="C1688" s="327" t="s">
        <v>8</v>
      </c>
      <c r="D1688" s="333">
        <v>3</v>
      </c>
      <c r="E1688" s="62"/>
      <c r="F1688" s="408">
        <v>3</v>
      </c>
      <c r="G1688" s="324"/>
      <c r="H1688" s="324"/>
      <c r="I1688" s="379"/>
      <c r="J1688" s="379"/>
      <c r="K1688" s="455"/>
      <c r="L1688" s="455"/>
      <c r="M1688" s="455"/>
      <c r="N1688" s="455"/>
      <c r="O1688" s="455"/>
      <c r="P1688" s="455"/>
      <c r="Q1688" s="455"/>
      <c r="R1688" s="455"/>
      <c r="S1688" s="324"/>
    </row>
    <row r="1689" spans="1:19">
      <c r="A1689" s="18"/>
      <c r="B1689" s="19" t="s">
        <v>164</v>
      </c>
      <c r="C1689" s="327"/>
      <c r="D1689" s="333"/>
      <c r="E1689" s="67"/>
      <c r="F1689" s="414"/>
      <c r="G1689" s="12"/>
      <c r="H1689" s="12"/>
      <c r="I1689" s="12"/>
      <c r="J1689" s="12"/>
      <c r="K1689" s="455"/>
      <c r="L1689" s="455"/>
      <c r="M1689" s="455"/>
      <c r="N1689" s="460"/>
      <c r="O1689" s="460"/>
      <c r="P1689" s="460"/>
      <c r="Q1689" s="455"/>
      <c r="R1689" s="455"/>
      <c r="S1689" s="12"/>
    </row>
    <row r="1690" spans="1:19">
      <c r="A1690" s="18"/>
      <c r="B1690" s="19" t="s">
        <v>165</v>
      </c>
      <c r="C1690" s="327" t="s">
        <v>8</v>
      </c>
      <c r="D1690" s="333">
        <v>1</v>
      </c>
      <c r="E1690" s="62"/>
      <c r="F1690" s="408">
        <v>1</v>
      </c>
      <c r="G1690" s="324"/>
      <c r="H1690" s="324"/>
      <c r="I1690" s="379"/>
      <c r="J1690" s="379"/>
      <c r="K1690" s="455"/>
      <c r="L1690" s="455"/>
      <c r="M1690" s="455"/>
      <c r="N1690" s="455"/>
      <c r="O1690" s="455"/>
      <c r="P1690" s="455"/>
      <c r="Q1690" s="455"/>
      <c r="R1690" s="455"/>
      <c r="S1690" s="324"/>
    </row>
    <row r="1691" spans="1:19">
      <c r="A1691" s="18"/>
      <c r="B1691" s="19" t="s">
        <v>330</v>
      </c>
      <c r="C1691" s="327" t="s">
        <v>8</v>
      </c>
      <c r="D1691" s="333">
        <v>1</v>
      </c>
      <c r="E1691" s="62"/>
      <c r="F1691" s="408">
        <v>1</v>
      </c>
      <c r="G1691" s="324"/>
      <c r="H1691" s="324"/>
      <c r="I1691" s="379"/>
      <c r="J1691" s="379"/>
      <c r="K1691" s="455"/>
      <c r="L1691" s="455"/>
      <c r="M1691" s="455"/>
      <c r="N1691" s="455"/>
      <c r="O1691" s="455"/>
      <c r="P1691" s="455"/>
      <c r="Q1691" s="455"/>
      <c r="R1691" s="455"/>
      <c r="S1691" s="324"/>
    </row>
    <row r="1692" spans="1:19">
      <c r="A1692" s="18"/>
      <c r="B1692" s="19" t="s">
        <v>414</v>
      </c>
      <c r="C1692" s="327" t="s">
        <v>8</v>
      </c>
      <c r="D1692" s="333">
        <v>1</v>
      </c>
      <c r="E1692" s="62"/>
      <c r="F1692" s="408">
        <v>1</v>
      </c>
      <c r="G1692" s="324"/>
      <c r="H1692" s="324"/>
      <c r="I1692" s="379"/>
      <c r="J1692" s="379"/>
      <c r="K1692" s="455"/>
      <c r="L1692" s="455"/>
      <c r="M1692" s="455"/>
      <c r="N1692" s="455"/>
      <c r="O1692" s="455"/>
      <c r="P1692" s="455"/>
      <c r="Q1692" s="455"/>
      <c r="R1692" s="455"/>
      <c r="S1692" s="324"/>
    </row>
    <row r="1693" spans="1:19">
      <c r="A1693" s="18"/>
      <c r="B1693" s="19" t="s">
        <v>415</v>
      </c>
      <c r="C1693" s="327" t="s">
        <v>8</v>
      </c>
      <c r="D1693" s="333">
        <v>1</v>
      </c>
      <c r="E1693" s="62"/>
      <c r="F1693" s="408">
        <v>1</v>
      </c>
      <c r="G1693" s="324"/>
      <c r="H1693" s="324"/>
      <c r="I1693" s="379"/>
      <c r="J1693" s="379"/>
      <c r="K1693" s="455"/>
      <c r="L1693" s="455"/>
      <c r="M1693" s="455"/>
      <c r="N1693" s="455"/>
      <c r="O1693" s="455"/>
      <c r="P1693" s="455"/>
      <c r="Q1693" s="455"/>
      <c r="R1693" s="455"/>
      <c r="S1693" s="324"/>
    </row>
    <row r="1694" spans="1:19">
      <c r="A1694" s="18"/>
      <c r="B1694" s="19" t="s">
        <v>416</v>
      </c>
      <c r="C1694" s="327" t="s">
        <v>8</v>
      </c>
      <c r="D1694" s="333">
        <v>1</v>
      </c>
      <c r="E1694" s="68"/>
      <c r="F1694" s="415">
        <v>1</v>
      </c>
      <c r="G1694" s="40"/>
      <c r="H1694" s="40"/>
      <c r="I1694" s="40"/>
      <c r="J1694" s="40"/>
      <c r="K1694" s="461"/>
      <c r="L1694" s="461"/>
      <c r="M1694" s="461"/>
      <c r="N1694" s="461"/>
      <c r="O1694" s="461"/>
      <c r="P1694" s="461"/>
      <c r="Q1694" s="461"/>
      <c r="R1694" s="461"/>
      <c r="S1694" s="40"/>
    </row>
    <row r="1695" spans="1:19">
      <c r="A1695" s="18"/>
      <c r="B1695" s="19" t="s">
        <v>166</v>
      </c>
      <c r="C1695" s="327" t="s">
        <v>8</v>
      </c>
      <c r="D1695" s="333">
        <v>2</v>
      </c>
      <c r="E1695" s="68"/>
      <c r="F1695" s="415">
        <v>2</v>
      </c>
      <c r="G1695" s="40"/>
      <c r="H1695" s="40"/>
      <c r="I1695" s="40"/>
      <c r="J1695" s="40"/>
      <c r="K1695" s="461"/>
      <c r="L1695" s="461"/>
      <c r="M1695" s="461"/>
      <c r="N1695" s="461"/>
      <c r="O1695" s="461"/>
      <c r="P1695" s="461"/>
      <c r="Q1695" s="461"/>
      <c r="R1695" s="461"/>
      <c r="S1695" s="40"/>
    </row>
    <row r="1696" spans="1:19">
      <c r="A1696" s="18"/>
      <c r="B1696" s="19" t="s">
        <v>167</v>
      </c>
      <c r="C1696" s="327" t="s">
        <v>8</v>
      </c>
      <c r="D1696" s="333">
        <v>4</v>
      </c>
      <c r="E1696" s="68"/>
      <c r="F1696" s="415">
        <v>4</v>
      </c>
      <c r="G1696" s="40"/>
      <c r="H1696" s="40"/>
      <c r="I1696" s="40"/>
      <c r="J1696" s="40"/>
      <c r="K1696" s="461"/>
      <c r="L1696" s="461"/>
      <c r="M1696" s="461"/>
      <c r="N1696" s="461"/>
      <c r="O1696" s="461"/>
      <c r="P1696" s="461"/>
      <c r="Q1696" s="461"/>
      <c r="R1696" s="461"/>
      <c r="S1696" s="40"/>
    </row>
    <row r="1697" spans="1:19">
      <c r="A1697" s="18"/>
      <c r="B1697" s="19" t="s">
        <v>168</v>
      </c>
      <c r="C1697" s="327" t="s">
        <v>8</v>
      </c>
      <c r="D1697" s="333">
        <v>1</v>
      </c>
      <c r="E1697" s="68"/>
      <c r="F1697" s="415">
        <v>1</v>
      </c>
      <c r="G1697" s="40"/>
      <c r="H1697" s="40"/>
      <c r="I1697" s="40"/>
      <c r="J1697" s="40"/>
      <c r="K1697" s="461"/>
      <c r="L1697" s="461"/>
      <c r="M1697" s="461"/>
      <c r="N1697" s="461"/>
      <c r="O1697" s="461"/>
      <c r="P1697" s="461"/>
      <c r="Q1697" s="461"/>
      <c r="R1697" s="461"/>
      <c r="S1697" s="40"/>
    </row>
    <row r="1698" spans="1:19">
      <c r="A1698" s="18"/>
      <c r="B1698" s="19" t="s">
        <v>169</v>
      </c>
      <c r="C1698" s="327"/>
      <c r="D1698" s="333"/>
      <c r="E1698" s="68"/>
      <c r="F1698" s="415"/>
      <c r="G1698" s="40"/>
      <c r="H1698" s="40"/>
      <c r="I1698" s="40"/>
      <c r="J1698" s="40"/>
      <c r="K1698" s="461"/>
      <c r="L1698" s="461"/>
      <c r="M1698" s="461"/>
      <c r="N1698" s="461"/>
      <c r="O1698" s="461"/>
      <c r="P1698" s="461"/>
      <c r="Q1698" s="461"/>
      <c r="R1698" s="461"/>
      <c r="S1698" s="40"/>
    </row>
    <row r="1699" spans="1:19">
      <c r="A1699" s="18"/>
      <c r="B1699" s="19" t="s">
        <v>317</v>
      </c>
      <c r="C1699" s="327" t="s">
        <v>8</v>
      </c>
      <c r="D1699" s="333">
        <v>1</v>
      </c>
      <c r="E1699" s="66"/>
      <c r="F1699" s="413">
        <v>1</v>
      </c>
      <c r="G1699" s="39"/>
      <c r="H1699" s="39"/>
      <c r="I1699" s="39"/>
      <c r="J1699" s="39"/>
      <c r="K1699" s="461"/>
      <c r="L1699" s="461"/>
      <c r="M1699" s="461"/>
      <c r="N1699" s="459"/>
      <c r="O1699" s="459"/>
      <c r="P1699" s="459"/>
      <c r="Q1699" s="461"/>
      <c r="R1699" s="461"/>
      <c r="S1699" s="39"/>
    </row>
    <row r="1700" spans="1:19">
      <c r="A1700" s="18"/>
      <c r="B1700" s="19" t="s">
        <v>171</v>
      </c>
      <c r="C1700" s="327" t="s">
        <v>8</v>
      </c>
      <c r="D1700" s="333">
        <v>1</v>
      </c>
      <c r="E1700" s="68"/>
      <c r="F1700" s="415">
        <v>1</v>
      </c>
      <c r="G1700" s="40"/>
      <c r="H1700" s="40"/>
      <c r="I1700" s="40"/>
      <c r="J1700" s="40"/>
      <c r="K1700" s="461"/>
      <c r="L1700" s="461"/>
      <c r="M1700" s="461"/>
      <c r="N1700" s="461"/>
      <c r="O1700" s="461"/>
      <c r="P1700" s="461"/>
      <c r="Q1700" s="461"/>
      <c r="R1700" s="461"/>
      <c r="S1700" s="40"/>
    </row>
    <row r="1701" spans="1:19">
      <c r="A1701" s="18"/>
      <c r="B1701" s="19" t="s">
        <v>172</v>
      </c>
      <c r="C1701" s="327" t="s">
        <v>78</v>
      </c>
      <c r="D1701" s="333">
        <v>1</v>
      </c>
      <c r="E1701" s="68"/>
      <c r="F1701" s="415">
        <v>1</v>
      </c>
      <c r="G1701" s="40"/>
      <c r="H1701" s="40"/>
      <c r="I1701" s="40"/>
      <c r="J1701" s="40"/>
      <c r="K1701" s="461"/>
      <c r="L1701" s="461"/>
      <c r="M1701" s="461"/>
      <c r="N1701" s="461"/>
      <c r="O1701" s="461"/>
      <c r="P1701" s="461"/>
      <c r="Q1701" s="461"/>
      <c r="R1701" s="461"/>
      <c r="S1701" s="40"/>
    </row>
    <row r="1702" spans="1:19">
      <c r="A1702" s="18"/>
      <c r="B1702" s="19" t="s">
        <v>173</v>
      </c>
      <c r="C1702" s="327" t="s">
        <v>8</v>
      </c>
      <c r="D1702" s="333">
        <v>1</v>
      </c>
      <c r="E1702" s="68"/>
      <c r="F1702" s="415">
        <v>1</v>
      </c>
      <c r="G1702" s="40"/>
      <c r="H1702" s="40"/>
      <c r="I1702" s="40"/>
      <c r="J1702" s="40"/>
      <c r="K1702" s="461"/>
      <c r="L1702" s="461"/>
      <c r="M1702" s="461"/>
      <c r="N1702" s="461"/>
      <c r="O1702" s="461"/>
      <c r="P1702" s="461"/>
      <c r="Q1702" s="461"/>
      <c r="R1702" s="461"/>
      <c r="S1702" s="40"/>
    </row>
    <row r="1703" spans="1:19" ht="30">
      <c r="A1703" s="18"/>
      <c r="B1703" s="19" t="s">
        <v>297</v>
      </c>
      <c r="C1703" s="327" t="s">
        <v>17</v>
      </c>
      <c r="D1703" s="333">
        <v>1</v>
      </c>
      <c r="E1703" s="68"/>
      <c r="F1703" s="415">
        <v>1</v>
      </c>
      <c r="G1703" s="40"/>
      <c r="H1703" s="40"/>
      <c r="I1703" s="40"/>
      <c r="J1703" s="40"/>
      <c r="K1703" s="461"/>
      <c r="L1703" s="461"/>
      <c r="M1703" s="461"/>
      <c r="N1703" s="461"/>
      <c r="O1703" s="461"/>
      <c r="P1703" s="461"/>
      <c r="Q1703" s="461"/>
      <c r="R1703" s="461"/>
      <c r="S1703" s="40"/>
    </row>
    <row r="1704" spans="1:19">
      <c r="A1704" s="18"/>
      <c r="B1704" s="19" t="s">
        <v>175</v>
      </c>
      <c r="C1704" s="327" t="s">
        <v>17</v>
      </c>
      <c r="D1704" s="333">
        <v>1</v>
      </c>
      <c r="E1704" s="68"/>
      <c r="F1704" s="415">
        <v>1</v>
      </c>
      <c r="G1704" s="40"/>
      <c r="H1704" s="40"/>
      <c r="I1704" s="40"/>
      <c r="J1704" s="40"/>
      <c r="K1704" s="461"/>
      <c r="L1704" s="461"/>
      <c r="M1704" s="461"/>
      <c r="N1704" s="461"/>
      <c r="O1704" s="461"/>
      <c r="P1704" s="461"/>
      <c r="Q1704" s="461"/>
      <c r="R1704" s="461"/>
      <c r="S1704" s="40"/>
    </row>
    <row r="1705" spans="1:19" ht="45">
      <c r="A1705" s="18"/>
      <c r="B1705" s="19" t="s">
        <v>176</v>
      </c>
      <c r="C1705" s="327" t="s">
        <v>78</v>
      </c>
      <c r="D1705" s="333">
        <v>1</v>
      </c>
      <c r="E1705" s="68"/>
      <c r="F1705" s="415">
        <v>1</v>
      </c>
      <c r="G1705" s="40"/>
      <c r="H1705" s="40"/>
      <c r="I1705" s="40"/>
      <c r="J1705" s="40"/>
      <c r="K1705" s="461"/>
      <c r="L1705" s="461"/>
      <c r="M1705" s="461"/>
      <c r="N1705" s="461"/>
      <c r="O1705" s="461"/>
      <c r="P1705" s="461"/>
      <c r="Q1705" s="461"/>
      <c r="R1705" s="461"/>
      <c r="S1705" s="40"/>
    </row>
    <row r="1706" spans="1:19" ht="27.75" customHeight="1">
      <c r="A1706" s="18">
        <v>62</v>
      </c>
      <c r="B1706" s="19" t="s">
        <v>417</v>
      </c>
      <c r="C1706" s="327" t="s">
        <v>7</v>
      </c>
      <c r="D1706" s="333">
        <v>1</v>
      </c>
      <c r="E1706" s="68"/>
      <c r="F1706" s="415">
        <v>1</v>
      </c>
      <c r="G1706" s="40"/>
      <c r="H1706" s="40"/>
      <c r="I1706" s="18" t="s">
        <v>2332</v>
      </c>
      <c r="J1706" s="83" t="s">
        <v>2333</v>
      </c>
      <c r="K1706" s="461">
        <v>18013200</v>
      </c>
      <c r="L1706" s="461">
        <v>443920</v>
      </c>
      <c r="M1706" s="480">
        <v>3238700</v>
      </c>
      <c r="N1706" s="480">
        <f>ROUND((K1706+L1706+M1706)*10%,-1)</f>
        <v>2169580</v>
      </c>
      <c r="O1706" s="480">
        <f>ROUND((K1706+L1706+M1706+N1706)*7%,-1)</f>
        <v>1670580</v>
      </c>
      <c r="P1706" s="481">
        <f>K1706+L1706+M1706+N1706+O1706</f>
        <v>25535980</v>
      </c>
      <c r="Q1706" s="439">
        <f>P1706*D1706</f>
        <v>25535980</v>
      </c>
      <c r="R1706" s="439">
        <f>P1706*F1706</f>
        <v>25535980</v>
      </c>
      <c r="S1706" s="40"/>
    </row>
    <row r="1707" spans="1:19" ht="45">
      <c r="A1707" s="18"/>
      <c r="B1707" s="19" t="s">
        <v>413</v>
      </c>
      <c r="C1707" s="327" t="s">
        <v>8</v>
      </c>
      <c r="D1707" s="333">
        <v>1</v>
      </c>
      <c r="E1707" s="68"/>
      <c r="F1707" s="415">
        <v>1</v>
      </c>
      <c r="G1707" s="40"/>
      <c r="H1707" s="40"/>
      <c r="I1707" s="40"/>
      <c r="J1707" s="40"/>
      <c r="K1707" s="461"/>
      <c r="L1707" s="461"/>
      <c r="M1707" s="461"/>
      <c r="N1707" s="461"/>
      <c r="O1707" s="461"/>
      <c r="P1707" s="461"/>
      <c r="Q1707" s="461"/>
      <c r="R1707" s="461"/>
      <c r="S1707" s="40"/>
    </row>
    <row r="1708" spans="1:19">
      <c r="A1708" s="18"/>
      <c r="B1708" s="19" t="s">
        <v>161</v>
      </c>
      <c r="C1708" s="327"/>
      <c r="D1708" s="333"/>
      <c r="E1708" s="68"/>
      <c r="F1708" s="415"/>
      <c r="G1708" s="40"/>
      <c r="H1708" s="40"/>
      <c r="I1708" s="40"/>
      <c r="J1708" s="40"/>
      <c r="K1708" s="461"/>
      <c r="L1708" s="461"/>
      <c r="M1708" s="461"/>
      <c r="N1708" s="461"/>
      <c r="O1708" s="461"/>
      <c r="P1708" s="461"/>
      <c r="Q1708" s="461"/>
      <c r="R1708" s="461"/>
      <c r="S1708" s="40"/>
    </row>
    <row r="1709" spans="1:19">
      <c r="A1709" s="18"/>
      <c r="B1709" s="19" t="s">
        <v>162</v>
      </c>
      <c r="C1709" s="327" t="s">
        <v>8</v>
      </c>
      <c r="D1709" s="333">
        <v>1</v>
      </c>
      <c r="E1709" s="68"/>
      <c r="F1709" s="415">
        <v>1</v>
      </c>
      <c r="G1709" s="40"/>
      <c r="H1709" s="40"/>
      <c r="I1709" s="40"/>
      <c r="J1709" s="40"/>
      <c r="K1709" s="461"/>
      <c r="L1709" s="461"/>
      <c r="M1709" s="461"/>
      <c r="N1709" s="461"/>
      <c r="O1709" s="461"/>
      <c r="P1709" s="461"/>
      <c r="Q1709" s="461"/>
      <c r="R1709" s="461"/>
      <c r="S1709" s="40"/>
    </row>
    <row r="1710" spans="1:19">
      <c r="A1710" s="18"/>
      <c r="B1710" s="19" t="s">
        <v>24</v>
      </c>
      <c r="C1710" s="327" t="s">
        <v>8</v>
      </c>
      <c r="D1710" s="333">
        <v>3</v>
      </c>
      <c r="E1710" s="68"/>
      <c r="F1710" s="415">
        <v>3</v>
      </c>
      <c r="G1710" s="40"/>
      <c r="H1710" s="40"/>
      <c r="I1710" s="40"/>
      <c r="J1710" s="40"/>
      <c r="K1710" s="461"/>
      <c r="L1710" s="461"/>
      <c r="M1710" s="461"/>
      <c r="N1710" s="461"/>
      <c r="O1710" s="461"/>
      <c r="P1710" s="461"/>
      <c r="Q1710" s="461"/>
      <c r="R1710" s="461"/>
      <c r="S1710" s="40"/>
    </row>
    <row r="1711" spans="1:19">
      <c r="A1711" s="18"/>
      <c r="B1711" s="19" t="s">
        <v>163</v>
      </c>
      <c r="C1711" s="327" t="s">
        <v>8</v>
      </c>
      <c r="D1711" s="333">
        <v>3</v>
      </c>
      <c r="E1711" s="69"/>
      <c r="F1711" s="416">
        <v>3</v>
      </c>
      <c r="G1711" s="41"/>
      <c r="H1711" s="41"/>
      <c r="I1711" s="41"/>
      <c r="J1711" s="41"/>
      <c r="K1711" s="922"/>
      <c r="L1711" s="922"/>
      <c r="M1711" s="922"/>
      <c r="N1711" s="462"/>
      <c r="O1711" s="462"/>
      <c r="P1711" s="462"/>
      <c r="Q1711" s="922"/>
      <c r="R1711" s="922"/>
      <c r="S1711" s="41"/>
    </row>
    <row r="1712" spans="1:19">
      <c r="A1712" s="18"/>
      <c r="B1712" s="19" t="s">
        <v>164</v>
      </c>
      <c r="C1712" s="327"/>
      <c r="D1712" s="333"/>
      <c r="E1712" s="66"/>
      <c r="F1712" s="413"/>
      <c r="G1712" s="39"/>
      <c r="H1712" s="39"/>
      <c r="I1712" s="39"/>
      <c r="J1712" s="39"/>
      <c r="K1712" s="461"/>
      <c r="L1712" s="461"/>
      <c r="M1712" s="461"/>
      <c r="N1712" s="459"/>
      <c r="O1712" s="459"/>
      <c r="P1712" s="459"/>
      <c r="Q1712" s="461"/>
      <c r="R1712" s="461"/>
      <c r="S1712" s="39"/>
    </row>
    <row r="1713" spans="1:19">
      <c r="A1713" s="18"/>
      <c r="B1713" s="19" t="s">
        <v>165</v>
      </c>
      <c r="C1713" s="327" t="s">
        <v>8</v>
      </c>
      <c r="D1713" s="333">
        <v>1</v>
      </c>
      <c r="E1713" s="62"/>
      <c r="F1713" s="408">
        <v>1</v>
      </c>
      <c r="G1713" s="324"/>
      <c r="H1713" s="324"/>
      <c r="I1713" s="379"/>
      <c r="J1713" s="379"/>
      <c r="K1713" s="455"/>
      <c r="L1713" s="455"/>
      <c r="M1713" s="455"/>
      <c r="N1713" s="455"/>
      <c r="O1713" s="455"/>
      <c r="P1713" s="455"/>
      <c r="Q1713" s="455"/>
      <c r="R1713" s="455"/>
      <c r="S1713" s="324"/>
    </row>
    <row r="1714" spans="1:19">
      <c r="A1714" s="18"/>
      <c r="B1714" s="19" t="s">
        <v>414</v>
      </c>
      <c r="C1714" s="327" t="s">
        <v>8</v>
      </c>
      <c r="D1714" s="333">
        <v>1</v>
      </c>
      <c r="E1714" s="67"/>
      <c r="F1714" s="414">
        <v>1</v>
      </c>
      <c r="G1714" s="12"/>
      <c r="H1714" s="12"/>
      <c r="I1714" s="12"/>
      <c r="J1714" s="12"/>
      <c r="K1714" s="455"/>
      <c r="L1714" s="455"/>
      <c r="M1714" s="455"/>
      <c r="N1714" s="460"/>
      <c r="O1714" s="460"/>
      <c r="P1714" s="460"/>
      <c r="Q1714" s="455"/>
      <c r="R1714" s="455"/>
      <c r="S1714" s="12"/>
    </row>
    <row r="1715" spans="1:19">
      <c r="A1715" s="18"/>
      <c r="B1715" s="19" t="s">
        <v>415</v>
      </c>
      <c r="C1715" s="327" t="s">
        <v>8</v>
      </c>
      <c r="D1715" s="333">
        <v>1</v>
      </c>
      <c r="E1715" s="62"/>
      <c r="F1715" s="408">
        <v>1</v>
      </c>
      <c r="G1715" s="324"/>
      <c r="H1715" s="324"/>
      <c r="I1715" s="379"/>
      <c r="J1715" s="379"/>
      <c r="K1715" s="455"/>
      <c r="L1715" s="455"/>
      <c r="M1715" s="455"/>
      <c r="N1715" s="455"/>
      <c r="O1715" s="455"/>
      <c r="P1715" s="455"/>
      <c r="Q1715" s="455"/>
      <c r="R1715" s="455"/>
      <c r="S1715" s="324"/>
    </row>
    <row r="1716" spans="1:19">
      <c r="A1716" s="18"/>
      <c r="B1716" s="19" t="s">
        <v>293</v>
      </c>
      <c r="C1716" s="327" t="s">
        <v>8</v>
      </c>
      <c r="D1716" s="333">
        <v>1</v>
      </c>
      <c r="E1716" s="62"/>
      <c r="F1716" s="408">
        <v>1</v>
      </c>
      <c r="G1716" s="324"/>
      <c r="H1716" s="324"/>
      <c r="I1716" s="379"/>
      <c r="J1716" s="379"/>
      <c r="K1716" s="455"/>
      <c r="L1716" s="455"/>
      <c r="M1716" s="455"/>
      <c r="N1716" s="455"/>
      <c r="O1716" s="455"/>
      <c r="P1716" s="455"/>
      <c r="Q1716" s="455"/>
      <c r="R1716" s="455"/>
      <c r="S1716" s="324"/>
    </row>
    <row r="1717" spans="1:19">
      <c r="A1717" s="18"/>
      <c r="B1717" s="19" t="s">
        <v>166</v>
      </c>
      <c r="C1717" s="327" t="s">
        <v>8</v>
      </c>
      <c r="D1717" s="333">
        <v>2</v>
      </c>
      <c r="E1717" s="62"/>
      <c r="F1717" s="408">
        <v>2</v>
      </c>
      <c r="G1717" s="324"/>
      <c r="H1717" s="324"/>
      <c r="I1717" s="379"/>
      <c r="J1717" s="379"/>
      <c r="K1717" s="455"/>
      <c r="L1717" s="455"/>
      <c r="M1717" s="455"/>
      <c r="N1717" s="455"/>
      <c r="O1717" s="455"/>
      <c r="P1717" s="455"/>
      <c r="Q1717" s="455"/>
      <c r="R1717" s="455"/>
      <c r="S1717" s="324"/>
    </row>
    <row r="1718" spans="1:19">
      <c r="A1718" s="18"/>
      <c r="B1718" s="19" t="s">
        <v>167</v>
      </c>
      <c r="C1718" s="327" t="s">
        <v>8</v>
      </c>
      <c r="D1718" s="333">
        <v>6</v>
      </c>
      <c r="E1718" s="62"/>
      <c r="F1718" s="408">
        <v>6</v>
      </c>
      <c r="G1718" s="324"/>
      <c r="H1718" s="324"/>
      <c r="I1718" s="379"/>
      <c r="J1718" s="379"/>
      <c r="K1718" s="455"/>
      <c r="L1718" s="455"/>
      <c r="M1718" s="455"/>
      <c r="N1718" s="455"/>
      <c r="O1718" s="455"/>
      <c r="P1718" s="455"/>
      <c r="Q1718" s="455"/>
      <c r="R1718" s="455"/>
      <c r="S1718" s="324"/>
    </row>
    <row r="1719" spans="1:19">
      <c r="A1719" s="18"/>
      <c r="B1719" s="19" t="s">
        <v>168</v>
      </c>
      <c r="C1719" s="327" t="s">
        <v>8</v>
      </c>
      <c r="D1719" s="333">
        <v>1</v>
      </c>
      <c r="E1719" s="68"/>
      <c r="F1719" s="415">
        <v>1</v>
      </c>
      <c r="G1719" s="40"/>
      <c r="H1719" s="40"/>
      <c r="I1719" s="40"/>
      <c r="J1719" s="40"/>
      <c r="K1719" s="461"/>
      <c r="L1719" s="461"/>
      <c r="M1719" s="461"/>
      <c r="N1719" s="461"/>
      <c r="O1719" s="461"/>
      <c r="P1719" s="461"/>
      <c r="Q1719" s="461"/>
      <c r="R1719" s="461"/>
      <c r="S1719" s="40"/>
    </row>
    <row r="1720" spans="1:19">
      <c r="A1720" s="18"/>
      <c r="B1720" s="19" t="s">
        <v>169</v>
      </c>
      <c r="C1720" s="327"/>
      <c r="D1720" s="333"/>
      <c r="E1720" s="68"/>
      <c r="F1720" s="415"/>
      <c r="G1720" s="40"/>
      <c r="H1720" s="40"/>
      <c r="I1720" s="40"/>
      <c r="J1720" s="40"/>
      <c r="K1720" s="461"/>
      <c r="L1720" s="461"/>
      <c r="M1720" s="461"/>
      <c r="N1720" s="461"/>
      <c r="O1720" s="461"/>
      <c r="P1720" s="461"/>
      <c r="Q1720" s="461"/>
      <c r="R1720" s="461"/>
      <c r="S1720" s="40"/>
    </row>
    <row r="1721" spans="1:19">
      <c r="A1721" s="18"/>
      <c r="B1721" s="19" t="s">
        <v>317</v>
      </c>
      <c r="C1721" s="327" t="s">
        <v>8</v>
      </c>
      <c r="D1721" s="333">
        <v>8</v>
      </c>
      <c r="E1721" s="62"/>
      <c r="F1721" s="408">
        <v>8</v>
      </c>
      <c r="G1721" s="324"/>
      <c r="H1721" s="324"/>
      <c r="I1721" s="379"/>
      <c r="J1721" s="379"/>
      <c r="K1721" s="455"/>
      <c r="L1721" s="455"/>
      <c r="M1721" s="455"/>
      <c r="N1721" s="455"/>
      <c r="O1721" s="455"/>
      <c r="P1721" s="455"/>
      <c r="Q1721" s="455"/>
      <c r="R1721" s="455"/>
      <c r="S1721" s="324"/>
    </row>
    <row r="1722" spans="1:19">
      <c r="A1722" s="18"/>
      <c r="B1722" s="19" t="s">
        <v>171</v>
      </c>
      <c r="C1722" s="327" t="s">
        <v>8</v>
      </c>
      <c r="D1722" s="333">
        <v>1</v>
      </c>
      <c r="E1722" s="70"/>
      <c r="F1722" s="417">
        <v>1</v>
      </c>
      <c r="G1722" s="42"/>
      <c r="H1722" s="42"/>
      <c r="I1722" s="42"/>
      <c r="J1722" s="42"/>
      <c r="K1722" s="463"/>
      <c r="L1722" s="463"/>
      <c r="M1722" s="463"/>
      <c r="N1722" s="463"/>
      <c r="O1722" s="463"/>
      <c r="P1722" s="463"/>
      <c r="Q1722" s="463"/>
      <c r="R1722" s="463"/>
      <c r="S1722" s="42"/>
    </row>
    <row r="1723" spans="1:19">
      <c r="A1723" s="18"/>
      <c r="B1723" s="19" t="s">
        <v>172</v>
      </c>
      <c r="C1723" s="327" t="s">
        <v>78</v>
      </c>
      <c r="D1723" s="333">
        <v>1</v>
      </c>
      <c r="E1723" s="69"/>
      <c r="F1723" s="416">
        <v>1</v>
      </c>
      <c r="G1723" s="41"/>
      <c r="H1723" s="41"/>
      <c r="I1723" s="41"/>
      <c r="J1723" s="41"/>
      <c r="K1723" s="922"/>
      <c r="L1723" s="922"/>
      <c r="M1723" s="922"/>
      <c r="N1723" s="462"/>
      <c r="O1723" s="462"/>
      <c r="P1723" s="462"/>
      <c r="Q1723" s="922"/>
      <c r="R1723" s="922"/>
      <c r="S1723" s="41"/>
    </row>
    <row r="1724" spans="1:19">
      <c r="A1724" s="18"/>
      <c r="B1724" s="19" t="s">
        <v>173</v>
      </c>
      <c r="C1724" s="327" t="s">
        <v>8</v>
      </c>
      <c r="D1724" s="333">
        <v>1</v>
      </c>
      <c r="E1724" s="66"/>
      <c r="F1724" s="413">
        <v>1</v>
      </c>
      <c r="G1724" s="39"/>
      <c r="H1724" s="39"/>
      <c r="I1724" s="39"/>
      <c r="J1724" s="39"/>
      <c r="K1724" s="461"/>
      <c r="L1724" s="461"/>
      <c r="M1724" s="461"/>
      <c r="N1724" s="459"/>
      <c r="O1724" s="459"/>
      <c r="P1724" s="459"/>
      <c r="Q1724" s="461"/>
      <c r="R1724" s="461"/>
      <c r="S1724" s="39"/>
    </row>
    <row r="1725" spans="1:19" ht="30">
      <c r="A1725" s="18"/>
      <c r="B1725" s="19" t="s">
        <v>174</v>
      </c>
      <c r="C1725" s="327" t="s">
        <v>17</v>
      </c>
      <c r="D1725" s="333">
        <v>1</v>
      </c>
      <c r="E1725" s="62"/>
      <c r="F1725" s="408">
        <v>1</v>
      </c>
      <c r="G1725" s="324"/>
      <c r="H1725" s="324"/>
      <c r="I1725" s="379"/>
      <c r="J1725" s="379"/>
      <c r="K1725" s="455"/>
      <c r="L1725" s="455"/>
      <c r="M1725" s="455"/>
      <c r="N1725" s="455"/>
      <c r="O1725" s="455"/>
      <c r="P1725" s="455"/>
      <c r="Q1725" s="455"/>
      <c r="R1725" s="455"/>
      <c r="S1725" s="324"/>
    </row>
    <row r="1726" spans="1:19">
      <c r="A1726" s="18"/>
      <c r="B1726" s="19" t="s">
        <v>175</v>
      </c>
      <c r="C1726" s="327" t="s">
        <v>17</v>
      </c>
      <c r="D1726" s="333">
        <v>1</v>
      </c>
      <c r="E1726" s="67"/>
      <c r="F1726" s="414">
        <v>1</v>
      </c>
      <c r="G1726" s="12"/>
      <c r="H1726" s="12"/>
      <c r="I1726" s="12"/>
      <c r="J1726" s="12"/>
      <c r="K1726" s="455"/>
      <c r="L1726" s="455"/>
      <c r="M1726" s="455"/>
      <c r="N1726" s="460"/>
      <c r="O1726" s="460"/>
      <c r="P1726" s="460"/>
      <c r="Q1726" s="455"/>
      <c r="R1726" s="455"/>
      <c r="S1726" s="12"/>
    </row>
    <row r="1727" spans="1:19" ht="45">
      <c r="A1727" s="18"/>
      <c r="B1727" s="19" t="s">
        <v>176</v>
      </c>
      <c r="C1727" s="327" t="s">
        <v>78</v>
      </c>
      <c r="D1727" s="333">
        <v>1</v>
      </c>
      <c r="E1727" s="62"/>
      <c r="F1727" s="408">
        <v>1</v>
      </c>
      <c r="G1727" s="324"/>
      <c r="H1727" s="324"/>
      <c r="I1727" s="379"/>
      <c r="J1727" s="379"/>
      <c r="K1727" s="455"/>
      <c r="L1727" s="455"/>
      <c r="M1727" s="455"/>
      <c r="N1727" s="455"/>
      <c r="O1727" s="455"/>
      <c r="P1727" s="455"/>
      <c r="Q1727" s="455"/>
      <c r="R1727" s="455"/>
      <c r="S1727" s="324"/>
    </row>
    <row r="1728" spans="1:19" ht="31.5" customHeight="1">
      <c r="A1728" s="18">
        <v>63</v>
      </c>
      <c r="B1728" s="19" t="s">
        <v>418</v>
      </c>
      <c r="C1728" s="327" t="s">
        <v>7</v>
      </c>
      <c r="D1728" s="333">
        <v>1</v>
      </c>
      <c r="E1728" s="62"/>
      <c r="F1728" s="408">
        <v>1</v>
      </c>
      <c r="G1728" s="324"/>
      <c r="H1728" s="324"/>
      <c r="I1728" s="18" t="s">
        <v>2332</v>
      </c>
      <c r="J1728" s="83" t="s">
        <v>2333</v>
      </c>
      <c r="K1728" s="455">
        <v>13331400</v>
      </c>
      <c r="L1728" s="455">
        <v>322630</v>
      </c>
      <c r="M1728" s="455">
        <v>1701000</v>
      </c>
      <c r="N1728" s="480">
        <f>ROUND((K1728+L1728+M1728)*10%,-1)</f>
        <v>1535500</v>
      </c>
      <c r="O1728" s="480">
        <f>ROUND((K1728+L1728+M1728+N1728)*7%,-1)</f>
        <v>1182340</v>
      </c>
      <c r="P1728" s="481">
        <f>K1728+L1728+M1728+N1728+O1728</f>
        <v>18072870</v>
      </c>
      <c r="Q1728" s="439">
        <f>P1728*D1728</f>
        <v>18072870</v>
      </c>
      <c r="R1728" s="439">
        <f>P1728*F1728</f>
        <v>18072870</v>
      </c>
      <c r="S1728" s="324"/>
    </row>
    <row r="1729" spans="1:19" ht="45">
      <c r="A1729" s="18"/>
      <c r="B1729" s="19" t="s">
        <v>192</v>
      </c>
      <c r="C1729" s="327" t="s">
        <v>8</v>
      </c>
      <c r="D1729" s="333">
        <v>1</v>
      </c>
      <c r="E1729" s="62"/>
      <c r="F1729" s="408">
        <v>1</v>
      </c>
      <c r="G1729" s="324"/>
      <c r="H1729" s="324"/>
      <c r="I1729" s="379"/>
      <c r="J1729" s="379"/>
      <c r="K1729" s="455"/>
      <c r="L1729" s="455"/>
      <c r="M1729" s="455"/>
      <c r="N1729" s="455"/>
      <c r="O1729" s="455"/>
      <c r="P1729" s="455"/>
      <c r="Q1729" s="455"/>
      <c r="R1729" s="455"/>
      <c r="S1729" s="324"/>
    </row>
    <row r="1730" spans="1:19">
      <c r="A1730" s="18"/>
      <c r="B1730" s="19" t="s">
        <v>161</v>
      </c>
      <c r="C1730" s="327"/>
      <c r="D1730" s="333"/>
      <c r="E1730" s="62"/>
      <c r="F1730" s="408"/>
      <c r="G1730" s="324"/>
      <c r="H1730" s="324"/>
      <c r="I1730" s="379"/>
      <c r="J1730" s="379"/>
      <c r="K1730" s="455"/>
      <c r="L1730" s="455"/>
      <c r="M1730" s="455"/>
      <c r="N1730" s="455"/>
      <c r="O1730" s="455"/>
      <c r="P1730" s="455"/>
      <c r="Q1730" s="455"/>
      <c r="R1730" s="455"/>
      <c r="S1730" s="324"/>
    </row>
    <row r="1731" spans="1:19">
      <c r="A1731" s="18"/>
      <c r="B1731" s="19" t="s">
        <v>415</v>
      </c>
      <c r="C1731" s="327" t="s">
        <v>8</v>
      </c>
      <c r="D1731" s="333">
        <v>1</v>
      </c>
      <c r="E1731" s="68"/>
      <c r="F1731" s="415">
        <v>1</v>
      </c>
      <c r="G1731" s="40"/>
      <c r="H1731" s="40"/>
      <c r="I1731" s="40"/>
      <c r="J1731" s="40"/>
      <c r="K1731" s="461"/>
      <c r="L1731" s="461"/>
      <c r="M1731" s="461"/>
      <c r="N1731" s="461"/>
      <c r="O1731" s="461"/>
      <c r="P1731" s="461"/>
      <c r="Q1731" s="461"/>
      <c r="R1731" s="461"/>
      <c r="S1731" s="40"/>
    </row>
    <row r="1732" spans="1:19">
      <c r="A1732" s="18"/>
      <c r="B1732" s="19" t="s">
        <v>202</v>
      </c>
      <c r="C1732" s="327" t="s">
        <v>20</v>
      </c>
      <c r="D1732" s="333">
        <v>3</v>
      </c>
      <c r="E1732" s="68"/>
      <c r="F1732" s="415">
        <v>3</v>
      </c>
      <c r="G1732" s="40"/>
      <c r="H1732" s="40"/>
      <c r="I1732" s="40"/>
      <c r="J1732" s="40"/>
      <c r="K1732" s="461"/>
      <c r="L1732" s="461"/>
      <c r="M1732" s="461"/>
      <c r="N1732" s="461"/>
      <c r="O1732" s="461"/>
      <c r="P1732" s="461"/>
      <c r="Q1732" s="461"/>
      <c r="R1732" s="461"/>
      <c r="S1732" s="40"/>
    </row>
    <row r="1733" spans="1:19">
      <c r="A1733" s="18"/>
      <c r="B1733" s="19" t="s">
        <v>21</v>
      </c>
      <c r="C1733" s="327" t="s">
        <v>8</v>
      </c>
      <c r="D1733" s="333">
        <v>1</v>
      </c>
      <c r="E1733" s="68"/>
      <c r="F1733" s="415">
        <v>1</v>
      </c>
      <c r="G1733" s="40"/>
      <c r="H1733" s="40"/>
      <c r="I1733" s="40"/>
      <c r="J1733" s="40"/>
      <c r="K1733" s="461"/>
      <c r="L1733" s="461"/>
      <c r="M1733" s="461"/>
      <c r="N1733" s="461"/>
      <c r="O1733" s="461"/>
      <c r="P1733" s="461"/>
      <c r="Q1733" s="461"/>
      <c r="R1733" s="461"/>
      <c r="S1733" s="40"/>
    </row>
    <row r="1734" spans="1:19">
      <c r="A1734" s="18"/>
      <c r="B1734" s="19" t="s">
        <v>22</v>
      </c>
      <c r="C1734" s="327" t="s">
        <v>8</v>
      </c>
      <c r="D1734" s="333">
        <v>1</v>
      </c>
      <c r="E1734" s="68"/>
      <c r="F1734" s="415">
        <v>1</v>
      </c>
      <c r="G1734" s="40"/>
      <c r="H1734" s="40"/>
      <c r="I1734" s="40"/>
      <c r="J1734" s="40"/>
      <c r="K1734" s="461"/>
      <c r="L1734" s="461"/>
      <c r="M1734" s="461"/>
      <c r="N1734" s="461"/>
      <c r="O1734" s="461"/>
      <c r="P1734" s="461"/>
      <c r="Q1734" s="461"/>
      <c r="R1734" s="461"/>
      <c r="S1734" s="40"/>
    </row>
    <row r="1735" spans="1:19">
      <c r="A1735" s="18"/>
      <c r="B1735" s="19" t="s">
        <v>203</v>
      </c>
      <c r="C1735" s="327" t="s">
        <v>8</v>
      </c>
      <c r="D1735" s="333">
        <v>3</v>
      </c>
      <c r="E1735" s="62"/>
      <c r="F1735" s="408">
        <v>3</v>
      </c>
      <c r="G1735" s="324"/>
      <c r="H1735" s="324"/>
      <c r="I1735" s="379"/>
      <c r="J1735" s="379"/>
      <c r="K1735" s="455"/>
      <c r="L1735" s="455"/>
      <c r="M1735" s="455"/>
      <c r="N1735" s="455"/>
      <c r="O1735" s="455"/>
      <c r="P1735" s="455"/>
      <c r="Q1735" s="455"/>
      <c r="R1735" s="455"/>
      <c r="S1735" s="324"/>
    </row>
    <row r="1736" spans="1:19">
      <c r="A1736" s="18"/>
      <c r="B1736" s="19" t="s">
        <v>24</v>
      </c>
      <c r="C1736" s="327" t="s">
        <v>8</v>
      </c>
      <c r="D1736" s="333">
        <v>3</v>
      </c>
      <c r="E1736" s="70"/>
      <c r="F1736" s="417">
        <v>3</v>
      </c>
      <c r="G1736" s="42"/>
      <c r="H1736" s="42"/>
      <c r="I1736" s="42"/>
      <c r="J1736" s="42"/>
      <c r="K1736" s="463"/>
      <c r="L1736" s="463"/>
      <c r="M1736" s="463"/>
      <c r="N1736" s="463"/>
      <c r="O1736" s="463"/>
      <c r="P1736" s="463"/>
      <c r="Q1736" s="463"/>
      <c r="R1736" s="463"/>
      <c r="S1736" s="42"/>
    </row>
    <row r="1737" spans="1:19">
      <c r="A1737" s="18"/>
      <c r="B1737" s="19" t="s">
        <v>163</v>
      </c>
      <c r="C1737" s="327" t="s">
        <v>8</v>
      </c>
      <c r="D1737" s="333">
        <v>3</v>
      </c>
      <c r="E1737" s="69"/>
      <c r="F1737" s="416">
        <v>3</v>
      </c>
      <c r="G1737" s="41"/>
      <c r="H1737" s="41"/>
      <c r="I1737" s="41"/>
      <c r="J1737" s="41"/>
      <c r="K1737" s="922"/>
      <c r="L1737" s="922"/>
      <c r="M1737" s="922"/>
      <c r="N1737" s="462"/>
      <c r="O1737" s="462"/>
      <c r="P1737" s="462"/>
      <c r="Q1737" s="922"/>
      <c r="R1737" s="922"/>
      <c r="S1737" s="41"/>
    </row>
    <row r="1738" spans="1:19">
      <c r="A1738" s="18"/>
      <c r="B1738" s="19" t="s">
        <v>164</v>
      </c>
      <c r="C1738" s="327"/>
      <c r="D1738" s="333"/>
      <c r="E1738" s="66"/>
      <c r="F1738" s="413"/>
      <c r="G1738" s="39"/>
      <c r="H1738" s="39"/>
      <c r="I1738" s="39"/>
      <c r="J1738" s="39"/>
      <c r="K1738" s="461"/>
      <c r="L1738" s="461"/>
      <c r="M1738" s="461"/>
      <c r="N1738" s="459"/>
      <c r="O1738" s="459"/>
      <c r="P1738" s="459"/>
      <c r="Q1738" s="461"/>
      <c r="R1738" s="461"/>
      <c r="S1738" s="39"/>
    </row>
    <row r="1739" spans="1:19">
      <c r="A1739" s="18"/>
      <c r="B1739" s="19" t="s">
        <v>419</v>
      </c>
      <c r="C1739" s="327" t="s">
        <v>8</v>
      </c>
      <c r="D1739" s="333">
        <v>2</v>
      </c>
      <c r="E1739" s="62"/>
      <c r="F1739" s="408">
        <v>2</v>
      </c>
      <c r="G1739" s="324"/>
      <c r="H1739" s="324"/>
      <c r="I1739" s="379"/>
      <c r="J1739" s="379"/>
      <c r="K1739" s="455"/>
      <c r="L1739" s="455"/>
      <c r="M1739" s="455"/>
      <c r="N1739" s="455"/>
      <c r="O1739" s="455"/>
      <c r="P1739" s="455"/>
      <c r="Q1739" s="455"/>
      <c r="R1739" s="455"/>
      <c r="S1739" s="324"/>
    </row>
    <row r="1740" spans="1:19">
      <c r="A1740" s="18"/>
      <c r="B1740" s="19" t="s">
        <v>168</v>
      </c>
      <c r="C1740" s="327" t="s">
        <v>8</v>
      </c>
      <c r="D1740" s="333">
        <v>1</v>
      </c>
      <c r="E1740" s="67"/>
      <c r="F1740" s="414">
        <v>1</v>
      </c>
      <c r="G1740" s="12"/>
      <c r="H1740" s="12"/>
      <c r="I1740" s="12"/>
      <c r="J1740" s="12"/>
      <c r="K1740" s="455"/>
      <c r="L1740" s="455"/>
      <c r="M1740" s="455"/>
      <c r="N1740" s="460"/>
      <c r="O1740" s="460"/>
      <c r="P1740" s="460"/>
      <c r="Q1740" s="455"/>
      <c r="R1740" s="455"/>
      <c r="S1740" s="12"/>
    </row>
    <row r="1741" spans="1:19">
      <c r="A1741" s="18"/>
      <c r="B1741" s="19" t="s">
        <v>420</v>
      </c>
      <c r="C1741" s="327" t="s">
        <v>17</v>
      </c>
      <c r="D1741" s="333">
        <v>2</v>
      </c>
      <c r="E1741" s="62"/>
      <c r="F1741" s="408">
        <v>2</v>
      </c>
      <c r="G1741" s="324"/>
      <c r="H1741" s="324"/>
      <c r="I1741" s="379"/>
      <c r="J1741" s="379"/>
      <c r="K1741" s="455"/>
      <c r="L1741" s="455"/>
      <c r="M1741" s="455"/>
      <c r="N1741" s="455"/>
      <c r="O1741" s="455"/>
      <c r="P1741" s="455"/>
      <c r="Q1741" s="455"/>
      <c r="R1741" s="455"/>
      <c r="S1741" s="324"/>
    </row>
    <row r="1742" spans="1:19">
      <c r="A1742" s="18"/>
      <c r="B1742" s="19" t="s">
        <v>182</v>
      </c>
      <c r="C1742" s="327" t="s">
        <v>8</v>
      </c>
      <c r="D1742" s="333">
        <v>2</v>
      </c>
      <c r="E1742" s="62"/>
      <c r="F1742" s="408">
        <v>2</v>
      </c>
      <c r="G1742" s="324"/>
      <c r="H1742" s="324"/>
      <c r="I1742" s="379"/>
      <c r="J1742" s="379"/>
      <c r="K1742" s="455"/>
      <c r="L1742" s="455"/>
      <c r="M1742" s="455"/>
      <c r="N1742" s="455"/>
      <c r="O1742" s="455"/>
      <c r="P1742" s="455"/>
      <c r="Q1742" s="455"/>
      <c r="R1742" s="455"/>
      <c r="S1742" s="324"/>
    </row>
    <row r="1743" spans="1:19">
      <c r="A1743" s="18"/>
      <c r="B1743" s="19" t="s">
        <v>183</v>
      </c>
      <c r="C1743" s="327" t="s">
        <v>8</v>
      </c>
      <c r="D1743" s="333">
        <v>2</v>
      </c>
      <c r="E1743" s="62"/>
      <c r="F1743" s="408">
        <v>2</v>
      </c>
      <c r="G1743" s="324"/>
      <c r="H1743" s="324"/>
      <c r="I1743" s="379"/>
      <c r="J1743" s="379"/>
      <c r="K1743" s="455"/>
      <c r="L1743" s="455"/>
      <c r="M1743" s="455"/>
      <c r="N1743" s="455"/>
      <c r="O1743" s="455"/>
      <c r="P1743" s="455"/>
      <c r="Q1743" s="455"/>
      <c r="R1743" s="455"/>
      <c r="S1743" s="324"/>
    </row>
    <row r="1744" spans="1:19">
      <c r="A1744" s="18"/>
      <c r="B1744" s="19" t="s">
        <v>184</v>
      </c>
      <c r="C1744" s="327" t="s">
        <v>8</v>
      </c>
      <c r="D1744" s="333">
        <v>2</v>
      </c>
      <c r="E1744" s="62"/>
      <c r="F1744" s="408">
        <v>2</v>
      </c>
      <c r="G1744" s="324"/>
      <c r="H1744" s="324"/>
      <c r="I1744" s="379"/>
      <c r="J1744" s="379"/>
      <c r="K1744" s="455"/>
      <c r="L1744" s="455"/>
      <c r="M1744" s="455"/>
      <c r="N1744" s="455"/>
      <c r="O1744" s="455"/>
      <c r="P1744" s="455"/>
      <c r="Q1744" s="455"/>
      <c r="R1744" s="455"/>
      <c r="S1744" s="324"/>
    </row>
    <row r="1745" spans="1:19">
      <c r="A1745" s="18"/>
      <c r="B1745" s="19" t="s">
        <v>185</v>
      </c>
      <c r="C1745" s="327" t="s">
        <v>8</v>
      </c>
      <c r="D1745" s="333">
        <v>2</v>
      </c>
      <c r="E1745" s="68"/>
      <c r="F1745" s="415">
        <v>2</v>
      </c>
      <c r="G1745" s="40"/>
      <c r="H1745" s="40"/>
      <c r="I1745" s="40"/>
      <c r="J1745" s="40"/>
      <c r="K1745" s="461"/>
      <c r="L1745" s="461"/>
      <c r="M1745" s="461"/>
      <c r="N1745" s="461"/>
      <c r="O1745" s="461"/>
      <c r="P1745" s="461"/>
      <c r="Q1745" s="461"/>
      <c r="R1745" s="461"/>
      <c r="S1745" s="40"/>
    </row>
    <row r="1746" spans="1:19">
      <c r="A1746" s="18"/>
      <c r="B1746" s="19" t="s">
        <v>186</v>
      </c>
      <c r="C1746" s="327" t="s">
        <v>8</v>
      </c>
      <c r="D1746" s="333">
        <v>4</v>
      </c>
      <c r="E1746" s="68"/>
      <c r="F1746" s="415">
        <v>4</v>
      </c>
      <c r="G1746" s="40"/>
      <c r="H1746" s="40"/>
      <c r="I1746" s="40"/>
      <c r="J1746" s="40"/>
      <c r="K1746" s="461"/>
      <c r="L1746" s="461"/>
      <c r="M1746" s="461"/>
      <c r="N1746" s="461"/>
      <c r="O1746" s="461"/>
      <c r="P1746" s="461"/>
      <c r="Q1746" s="461"/>
      <c r="R1746" s="461"/>
      <c r="S1746" s="40"/>
    </row>
    <row r="1747" spans="1:19">
      <c r="A1747" s="18"/>
      <c r="B1747" s="19" t="s">
        <v>187</v>
      </c>
      <c r="C1747" s="327" t="s">
        <v>78</v>
      </c>
      <c r="D1747" s="333">
        <v>1</v>
      </c>
      <c r="E1747" s="68"/>
      <c r="F1747" s="415">
        <v>1</v>
      </c>
      <c r="G1747" s="40"/>
      <c r="H1747" s="40"/>
      <c r="I1747" s="40"/>
      <c r="J1747" s="40"/>
      <c r="K1747" s="461"/>
      <c r="L1747" s="461"/>
      <c r="M1747" s="461"/>
      <c r="N1747" s="461"/>
      <c r="O1747" s="461"/>
      <c r="P1747" s="461"/>
      <c r="Q1747" s="461"/>
      <c r="R1747" s="461"/>
      <c r="S1747" s="40"/>
    </row>
    <row r="1748" spans="1:19">
      <c r="A1748" s="18"/>
      <c r="B1748" s="19" t="s">
        <v>173</v>
      </c>
      <c r="C1748" s="327" t="s">
        <v>8</v>
      </c>
      <c r="D1748" s="333">
        <v>1</v>
      </c>
      <c r="E1748" s="68"/>
      <c r="F1748" s="415">
        <v>1</v>
      </c>
      <c r="G1748" s="40"/>
      <c r="H1748" s="40"/>
      <c r="I1748" s="40"/>
      <c r="J1748" s="40"/>
      <c r="K1748" s="461"/>
      <c r="L1748" s="461"/>
      <c r="M1748" s="461"/>
      <c r="N1748" s="461"/>
      <c r="O1748" s="461"/>
      <c r="P1748" s="461"/>
      <c r="Q1748" s="461"/>
      <c r="R1748" s="461"/>
      <c r="S1748" s="40"/>
    </row>
    <row r="1749" spans="1:19" ht="30">
      <c r="A1749" s="18"/>
      <c r="B1749" s="19" t="s">
        <v>199</v>
      </c>
      <c r="C1749" s="327" t="s">
        <v>17</v>
      </c>
      <c r="D1749" s="333">
        <v>1</v>
      </c>
      <c r="E1749" s="68"/>
      <c r="F1749" s="415">
        <v>1</v>
      </c>
      <c r="G1749" s="40"/>
      <c r="H1749" s="40"/>
      <c r="I1749" s="40"/>
      <c r="J1749" s="40"/>
      <c r="K1749" s="461"/>
      <c r="L1749" s="461"/>
      <c r="M1749" s="461"/>
      <c r="N1749" s="461"/>
      <c r="O1749" s="461"/>
      <c r="P1749" s="461"/>
      <c r="Q1749" s="461"/>
      <c r="R1749" s="461"/>
      <c r="S1749" s="40"/>
    </row>
    <row r="1750" spans="1:19" ht="45">
      <c r="A1750" s="18"/>
      <c r="B1750" s="19" t="s">
        <v>176</v>
      </c>
      <c r="C1750" s="327" t="s">
        <v>78</v>
      </c>
      <c r="D1750" s="333">
        <v>1</v>
      </c>
      <c r="E1750" s="68"/>
      <c r="F1750" s="415">
        <v>1</v>
      </c>
      <c r="G1750" s="40"/>
      <c r="H1750" s="40"/>
      <c r="I1750" s="40"/>
      <c r="J1750" s="40"/>
      <c r="K1750" s="461"/>
      <c r="L1750" s="461"/>
      <c r="M1750" s="461"/>
      <c r="N1750" s="461"/>
      <c r="O1750" s="461"/>
      <c r="P1750" s="461"/>
      <c r="Q1750" s="461"/>
      <c r="R1750" s="461"/>
      <c r="S1750" s="40"/>
    </row>
    <row r="1751" spans="1:19" ht="32.25" customHeight="1">
      <c r="A1751" s="18">
        <v>64</v>
      </c>
      <c r="B1751" s="19" t="s">
        <v>421</v>
      </c>
      <c r="C1751" s="327" t="s">
        <v>7</v>
      </c>
      <c r="D1751" s="333">
        <v>1</v>
      </c>
      <c r="E1751" s="66"/>
      <c r="F1751" s="413">
        <v>1</v>
      </c>
      <c r="G1751" s="39"/>
      <c r="H1751" s="39"/>
      <c r="I1751" s="18" t="s">
        <v>2332</v>
      </c>
      <c r="J1751" s="83" t="s">
        <v>2333</v>
      </c>
      <c r="K1751" s="461">
        <v>13331400</v>
      </c>
      <c r="L1751" s="461">
        <v>322630</v>
      </c>
      <c r="M1751" s="461">
        <v>1701000</v>
      </c>
      <c r="N1751" s="480">
        <f>ROUND((K1751+L1751+M1751)*10%,-1)</f>
        <v>1535500</v>
      </c>
      <c r="O1751" s="480">
        <f>ROUND((K1751+L1751+M1751+N1751)*7%,-1)</f>
        <v>1182340</v>
      </c>
      <c r="P1751" s="481">
        <f>K1751+L1751+M1751+N1751+O1751</f>
        <v>18072870</v>
      </c>
      <c r="Q1751" s="439">
        <f>P1751*D1751</f>
        <v>18072870</v>
      </c>
      <c r="R1751" s="439">
        <f>P1751*F1751</f>
        <v>18072870</v>
      </c>
      <c r="S1751" s="39"/>
    </row>
    <row r="1752" spans="1:19" ht="45">
      <c r="A1752" s="18"/>
      <c r="B1752" s="19" t="s">
        <v>192</v>
      </c>
      <c r="C1752" s="327" t="s">
        <v>8</v>
      </c>
      <c r="D1752" s="333">
        <v>1</v>
      </c>
      <c r="E1752" s="68"/>
      <c r="F1752" s="415">
        <v>1</v>
      </c>
      <c r="G1752" s="40"/>
      <c r="H1752" s="40"/>
      <c r="I1752" s="40"/>
      <c r="J1752" s="40"/>
      <c r="K1752" s="461"/>
      <c r="L1752" s="461"/>
      <c r="M1752" s="461"/>
      <c r="N1752" s="461"/>
      <c r="O1752" s="461"/>
      <c r="P1752" s="461"/>
      <c r="Q1752" s="461"/>
      <c r="R1752" s="461"/>
      <c r="S1752" s="40"/>
    </row>
    <row r="1753" spans="1:19">
      <c r="A1753" s="18"/>
      <c r="B1753" s="19" t="s">
        <v>161</v>
      </c>
      <c r="C1753" s="327"/>
      <c r="D1753" s="333"/>
      <c r="E1753" s="68"/>
      <c r="F1753" s="415"/>
      <c r="G1753" s="40"/>
      <c r="H1753" s="40"/>
      <c r="I1753" s="40"/>
      <c r="J1753" s="40"/>
      <c r="K1753" s="461"/>
      <c r="L1753" s="461"/>
      <c r="M1753" s="461"/>
      <c r="N1753" s="461"/>
      <c r="O1753" s="461"/>
      <c r="P1753" s="461"/>
      <c r="Q1753" s="461"/>
      <c r="R1753" s="461"/>
      <c r="S1753" s="40"/>
    </row>
    <row r="1754" spans="1:19">
      <c r="A1754" s="18"/>
      <c r="B1754" s="19" t="s">
        <v>415</v>
      </c>
      <c r="C1754" s="327" t="s">
        <v>8</v>
      </c>
      <c r="D1754" s="333">
        <v>1</v>
      </c>
      <c r="E1754" s="68"/>
      <c r="F1754" s="415">
        <v>1</v>
      </c>
      <c r="G1754" s="40"/>
      <c r="H1754" s="40"/>
      <c r="I1754" s="40"/>
      <c r="J1754" s="40"/>
      <c r="K1754" s="461"/>
      <c r="L1754" s="461"/>
      <c r="M1754" s="461"/>
      <c r="N1754" s="461"/>
      <c r="O1754" s="461"/>
      <c r="P1754" s="461"/>
      <c r="Q1754" s="461"/>
      <c r="R1754" s="461"/>
      <c r="S1754" s="40"/>
    </row>
    <row r="1755" spans="1:19">
      <c r="A1755" s="18"/>
      <c r="B1755" s="19" t="s">
        <v>202</v>
      </c>
      <c r="C1755" s="327" t="s">
        <v>20</v>
      </c>
      <c r="D1755" s="333">
        <v>3</v>
      </c>
      <c r="E1755" s="68"/>
      <c r="F1755" s="415">
        <v>3</v>
      </c>
      <c r="G1755" s="40"/>
      <c r="H1755" s="40"/>
      <c r="I1755" s="40"/>
      <c r="J1755" s="40"/>
      <c r="K1755" s="461"/>
      <c r="L1755" s="461"/>
      <c r="M1755" s="461"/>
      <c r="N1755" s="461"/>
      <c r="O1755" s="461"/>
      <c r="P1755" s="461"/>
      <c r="Q1755" s="461"/>
      <c r="R1755" s="461"/>
      <c r="S1755" s="40"/>
    </row>
    <row r="1756" spans="1:19">
      <c r="A1756" s="18"/>
      <c r="B1756" s="19" t="s">
        <v>21</v>
      </c>
      <c r="C1756" s="327" t="s">
        <v>8</v>
      </c>
      <c r="D1756" s="333">
        <v>1</v>
      </c>
      <c r="E1756" s="69"/>
      <c r="F1756" s="416">
        <v>1</v>
      </c>
      <c r="G1756" s="41"/>
      <c r="H1756" s="41"/>
      <c r="I1756" s="41"/>
      <c r="J1756" s="41"/>
      <c r="K1756" s="922"/>
      <c r="L1756" s="922"/>
      <c r="M1756" s="922"/>
      <c r="N1756" s="462"/>
      <c r="O1756" s="462"/>
      <c r="P1756" s="462"/>
      <c r="Q1756" s="922"/>
      <c r="R1756" s="922"/>
      <c r="S1756" s="41"/>
    </row>
    <row r="1757" spans="1:19">
      <c r="A1757" s="18"/>
      <c r="B1757" s="19" t="s">
        <v>22</v>
      </c>
      <c r="C1757" s="327" t="s">
        <v>8</v>
      </c>
      <c r="D1757" s="333">
        <v>1</v>
      </c>
      <c r="E1757" s="66"/>
      <c r="F1757" s="413">
        <v>1</v>
      </c>
      <c r="G1757" s="39"/>
      <c r="H1757" s="39"/>
      <c r="I1757" s="39"/>
      <c r="J1757" s="39"/>
      <c r="K1757" s="461"/>
      <c r="L1757" s="461"/>
      <c r="M1757" s="461"/>
      <c r="N1757" s="459"/>
      <c r="O1757" s="459"/>
      <c r="P1757" s="459"/>
      <c r="Q1757" s="461"/>
      <c r="R1757" s="461"/>
      <c r="S1757" s="39"/>
    </row>
    <row r="1758" spans="1:19">
      <c r="A1758" s="18"/>
      <c r="B1758" s="19" t="s">
        <v>203</v>
      </c>
      <c r="C1758" s="327" t="s">
        <v>8</v>
      </c>
      <c r="D1758" s="333">
        <v>3</v>
      </c>
      <c r="E1758" s="62"/>
      <c r="F1758" s="408">
        <v>3</v>
      </c>
      <c r="G1758" s="324"/>
      <c r="H1758" s="324"/>
      <c r="I1758" s="379"/>
      <c r="J1758" s="379"/>
      <c r="K1758" s="455"/>
      <c r="L1758" s="455"/>
      <c r="M1758" s="455"/>
      <c r="N1758" s="455"/>
      <c r="O1758" s="455"/>
      <c r="P1758" s="455"/>
      <c r="Q1758" s="455"/>
      <c r="R1758" s="455"/>
      <c r="S1758" s="324"/>
    </row>
    <row r="1759" spans="1:19">
      <c r="A1759" s="18"/>
      <c r="B1759" s="19" t="s">
        <v>24</v>
      </c>
      <c r="C1759" s="327" t="s">
        <v>8</v>
      </c>
      <c r="D1759" s="333">
        <v>3</v>
      </c>
      <c r="E1759" s="67"/>
      <c r="F1759" s="414">
        <v>3</v>
      </c>
      <c r="G1759" s="12"/>
      <c r="H1759" s="12"/>
      <c r="I1759" s="12"/>
      <c r="J1759" s="12"/>
      <c r="K1759" s="455"/>
      <c r="L1759" s="455"/>
      <c r="M1759" s="455"/>
      <c r="N1759" s="460"/>
      <c r="O1759" s="460"/>
      <c r="P1759" s="460"/>
      <c r="Q1759" s="455"/>
      <c r="R1759" s="455"/>
      <c r="S1759" s="12"/>
    </row>
    <row r="1760" spans="1:19">
      <c r="A1760" s="18"/>
      <c r="B1760" s="19" t="s">
        <v>163</v>
      </c>
      <c r="C1760" s="327" t="s">
        <v>8</v>
      </c>
      <c r="D1760" s="333">
        <v>3</v>
      </c>
      <c r="E1760" s="62"/>
      <c r="F1760" s="408">
        <v>3</v>
      </c>
      <c r="G1760" s="324"/>
      <c r="H1760" s="324"/>
      <c r="I1760" s="379"/>
      <c r="J1760" s="379"/>
      <c r="K1760" s="455"/>
      <c r="L1760" s="455"/>
      <c r="M1760" s="455"/>
      <c r="N1760" s="455"/>
      <c r="O1760" s="455"/>
      <c r="P1760" s="455"/>
      <c r="Q1760" s="455"/>
      <c r="R1760" s="455"/>
      <c r="S1760" s="324"/>
    </row>
    <row r="1761" spans="1:19">
      <c r="A1761" s="18"/>
      <c r="B1761" s="19" t="s">
        <v>164</v>
      </c>
      <c r="C1761" s="327"/>
      <c r="D1761" s="333"/>
      <c r="E1761" s="62"/>
      <c r="F1761" s="408"/>
      <c r="G1761" s="324"/>
      <c r="H1761" s="324"/>
      <c r="I1761" s="379"/>
      <c r="J1761" s="379"/>
      <c r="K1761" s="455"/>
      <c r="L1761" s="455"/>
      <c r="M1761" s="455"/>
      <c r="N1761" s="455"/>
      <c r="O1761" s="455"/>
      <c r="P1761" s="455"/>
      <c r="Q1761" s="455"/>
      <c r="R1761" s="455"/>
      <c r="S1761" s="324"/>
    </row>
    <row r="1762" spans="1:19">
      <c r="A1762" s="18"/>
      <c r="B1762" s="19" t="s">
        <v>419</v>
      </c>
      <c r="C1762" s="327" t="s">
        <v>8</v>
      </c>
      <c r="D1762" s="333">
        <v>2</v>
      </c>
      <c r="E1762" s="62"/>
      <c r="F1762" s="408">
        <v>2</v>
      </c>
      <c r="G1762" s="324"/>
      <c r="H1762" s="324"/>
      <c r="I1762" s="379"/>
      <c r="J1762" s="379"/>
      <c r="K1762" s="455"/>
      <c r="L1762" s="455"/>
      <c r="M1762" s="455"/>
      <c r="N1762" s="455"/>
      <c r="O1762" s="455"/>
      <c r="P1762" s="455"/>
      <c r="Q1762" s="455"/>
      <c r="R1762" s="455"/>
      <c r="S1762" s="324"/>
    </row>
    <row r="1763" spans="1:19">
      <c r="A1763" s="18"/>
      <c r="B1763" s="19" t="s">
        <v>168</v>
      </c>
      <c r="C1763" s="327" t="s">
        <v>8</v>
      </c>
      <c r="D1763" s="333">
        <v>1</v>
      </c>
      <c r="E1763" s="62"/>
      <c r="F1763" s="408">
        <v>1</v>
      </c>
      <c r="G1763" s="324"/>
      <c r="H1763" s="324"/>
      <c r="I1763" s="379"/>
      <c r="J1763" s="379"/>
      <c r="K1763" s="455"/>
      <c r="L1763" s="455"/>
      <c r="M1763" s="455"/>
      <c r="N1763" s="455"/>
      <c r="O1763" s="455"/>
      <c r="P1763" s="455"/>
      <c r="Q1763" s="455"/>
      <c r="R1763" s="455"/>
      <c r="S1763" s="324"/>
    </row>
    <row r="1764" spans="1:19">
      <c r="A1764" s="18"/>
      <c r="B1764" s="19" t="s">
        <v>226</v>
      </c>
      <c r="C1764" s="327" t="s">
        <v>17</v>
      </c>
      <c r="D1764" s="333">
        <v>2</v>
      </c>
      <c r="E1764" s="68"/>
      <c r="F1764" s="415">
        <v>2</v>
      </c>
      <c r="G1764" s="40"/>
      <c r="H1764" s="40"/>
      <c r="I1764" s="40"/>
      <c r="J1764" s="40"/>
      <c r="K1764" s="461"/>
      <c r="L1764" s="461"/>
      <c r="M1764" s="461"/>
      <c r="N1764" s="461"/>
      <c r="O1764" s="461"/>
      <c r="P1764" s="461"/>
      <c r="Q1764" s="461"/>
      <c r="R1764" s="461"/>
      <c r="S1764" s="40"/>
    </row>
    <row r="1765" spans="1:19">
      <c r="A1765" s="18"/>
      <c r="B1765" s="19" t="s">
        <v>182</v>
      </c>
      <c r="C1765" s="327" t="s">
        <v>8</v>
      </c>
      <c r="D1765" s="333">
        <v>2</v>
      </c>
      <c r="E1765" s="68"/>
      <c r="F1765" s="415">
        <v>2</v>
      </c>
      <c r="G1765" s="40"/>
      <c r="H1765" s="40"/>
      <c r="I1765" s="40"/>
      <c r="J1765" s="40"/>
      <c r="K1765" s="461"/>
      <c r="L1765" s="461"/>
      <c r="M1765" s="461"/>
      <c r="N1765" s="461"/>
      <c r="O1765" s="461"/>
      <c r="P1765" s="461"/>
      <c r="Q1765" s="461"/>
      <c r="R1765" s="461"/>
      <c r="S1765" s="40"/>
    </row>
    <row r="1766" spans="1:19">
      <c r="A1766" s="18"/>
      <c r="B1766" s="19" t="s">
        <v>183</v>
      </c>
      <c r="C1766" s="327" t="s">
        <v>8</v>
      </c>
      <c r="D1766" s="333">
        <v>2</v>
      </c>
      <c r="E1766" s="68"/>
      <c r="F1766" s="415">
        <v>2</v>
      </c>
      <c r="G1766" s="40"/>
      <c r="H1766" s="40"/>
      <c r="I1766" s="40"/>
      <c r="J1766" s="40"/>
      <c r="K1766" s="461"/>
      <c r="L1766" s="461"/>
      <c r="M1766" s="461"/>
      <c r="N1766" s="461"/>
      <c r="O1766" s="461"/>
      <c r="P1766" s="461"/>
      <c r="Q1766" s="461"/>
      <c r="R1766" s="461"/>
      <c r="S1766" s="40"/>
    </row>
    <row r="1767" spans="1:19">
      <c r="A1767" s="18"/>
      <c r="B1767" s="19" t="s">
        <v>190</v>
      </c>
      <c r="C1767" s="327" t="s">
        <v>8</v>
      </c>
      <c r="D1767" s="333">
        <v>2</v>
      </c>
      <c r="E1767" s="68"/>
      <c r="F1767" s="415">
        <v>2</v>
      </c>
      <c r="G1767" s="40"/>
      <c r="H1767" s="40"/>
      <c r="I1767" s="40"/>
      <c r="J1767" s="40"/>
      <c r="K1767" s="461"/>
      <c r="L1767" s="461"/>
      <c r="M1767" s="461"/>
      <c r="N1767" s="461"/>
      <c r="O1767" s="461"/>
      <c r="P1767" s="461"/>
      <c r="Q1767" s="461"/>
      <c r="R1767" s="461"/>
      <c r="S1767" s="40"/>
    </row>
    <row r="1768" spans="1:19">
      <c r="A1768" s="18"/>
      <c r="B1768" s="19" t="s">
        <v>185</v>
      </c>
      <c r="C1768" s="327" t="s">
        <v>8</v>
      </c>
      <c r="D1768" s="333">
        <v>2</v>
      </c>
      <c r="E1768" s="62"/>
      <c r="F1768" s="408">
        <v>2</v>
      </c>
      <c r="G1768" s="324"/>
      <c r="H1768" s="324"/>
      <c r="I1768" s="379"/>
      <c r="J1768" s="379"/>
      <c r="K1768" s="455"/>
      <c r="L1768" s="455"/>
      <c r="M1768" s="455"/>
      <c r="N1768" s="455"/>
      <c r="O1768" s="455"/>
      <c r="P1768" s="455"/>
      <c r="Q1768" s="455"/>
      <c r="R1768" s="455"/>
      <c r="S1768" s="324"/>
    </row>
    <row r="1769" spans="1:19">
      <c r="A1769" s="18"/>
      <c r="B1769" s="19" t="s">
        <v>186</v>
      </c>
      <c r="C1769" s="327" t="s">
        <v>8</v>
      </c>
      <c r="D1769" s="333">
        <v>4</v>
      </c>
      <c r="E1769" s="70"/>
      <c r="F1769" s="417">
        <v>4</v>
      </c>
      <c r="G1769" s="42"/>
      <c r="H1769" s="42"/>
      <c r="I1769" s="42"/>
      <c r="J1769" s="42"/>
      <c r="K1769" s="463"/>
      <c r="L1769" s="463"/>
      <c r="M1769" s="463"/>
      <c r="N1769" s="463"/>
      <c r="O1769" s="463"/>
      <c r="P1769" s="463"/>
      <c r="Q1769" s="463"/>
      <c r="R1769" s="463"/>
      <c r="S1769" s="42"/>
    </row>
    <row r="1770" spans="1:19">
      <c r="A1770" s="18"/>
      <c r="B1770" s="19" t="s">
        <v>187</v>
      </c>
      <c r="C1770" s="327" t="s">
        <v>78</v>
      </c>
      <c r="D1770" s="333">
        <v>1</v>
      </c>
      <c r="E1770" s="69"/>
      <c r="F1770" s="416">
        <v>1</v>
      </c>
      <c r="G1770" s="41"/>
      <c r="H1770" s="41"/>
      <c r="I1770" s="41"/>
      <c r="J1770" s="41"/>
      <c r="K1770" s="922"/>
      <c r="L1770" s="922"/>
      <c r="M1770" s="922"/>
      <c r="N1770" s="462"/>
      <c r="O1770" s="462"/>
      <c r="P1770" s="462"/>
      <c r="Q1770" s="922"/>
      <c r="R1770" s="922"/>
      <c r="S1770" s="41"/>
    </row>
    <row r="1771" spans="1:19">
      <c r="A1771" s="18"/>
      <c r="B1771" s="19" t="s">
        <v>173</v>
      </c>
      <c r="C1771" s="327" t="s">
        <v>8</v>
      </c>
      <c r="D1771" s="333">
        <v>1</v>
      </c>
      <c r="E1771" s="66"/>
      <c r="F1771" s="413">
        <v>1</v>
      </c>
      <c r="G1771" s="39"/>
      <c r="H1771" s="39"/>
      <c r="I1771" s="39"/>
      <c r="J1771" s="39"/>
      <c r="K1771" s="461"/>
      <c r="L1771" s="461"/>
      <c r="M1771" s="461"/>
      <c r="N1771" s="459"/>
      <c r="O1771" s="459"/>
      <c r="P1771" s="459"/>
      <c r="Q1771" s="461"/>
      <c r="R1771" s="461"/>
      <c r="S1771" s="39"/>
    </row>
    <row r="1772" spans="1:19" ht="30">
      <c r="A1772" s="18"/>
      <c r="B1772" s="19" t="s">
        <v>199</v>
      </c>
      <c r="C1772" s="327" t="s">
        <v>17</v>
      </c>
      <c r="D1772" s="333">
        <v>1</v>
      </c>
      <c r="E1772" s="62"/>
      <c r="F1772" s="408">
        <v>1</v>
      </c>
      <c r="G1772" s="324"/>
      <c r="H1772" s="324"/>
      <c r="I1772" s="379"/>
      <c r="J1772" s="379"/>
      <c r="K1772" s="455"/>
      <c r="L1772" s="455"/>
      <c r="M1772" s="455"/>
      <c r="N1772" s="455"/>
      <c r="O1772" s="455"/>
      <c r="P1772" s="455"/>
      <c r="Q1772" s="455"/>
      <c r="R1772" s="455"/>
      <c r="S1772" s="324"/>
    </row>
    <row r="1773" spans="1:19" ht="45">
      <c r="A1773" s="18"/>
      <c r="B1773" s="19" t="s">
        <v>176</v>
      </c>
      <c r="C1773" s="327" t="s">
        <v>78</v>
      </c>
      <c r="D1773" s="333">
        <v>1</v>
      </c>
      <c r="E1773" s="67"/>
      <c r="F1773" s="414">
        <v>1</v>
      </c>
      <c r="G1773" s="12"/>
      <c r="H1773" s="12"/>
      <c r="I1773" s="12"/>
      <c r="J1773" s="12"/>
      <c r="K1773" s="455"/>
      <c r="L1773" s="455"/>
      <c r="M1773" s="455"/>
      <c r="N1773" s="460"/>
      <c r="O1773" s="460"/>
      <c r="P1773" s="460"/>
      <c r="Q1773" s="455"/>
      <c r="R1773" s="455"/>
      <c r="S1773" s="12"/>
    </row>
    <row r="1774" spans="1:19" ht="28.5">
      <c r="A1774" s="18">
        <v>65</v>
      </c>
      <c r="B1774" s="19" t="s">
        <v>422</v>
      </c>
      <c r="C1774" s="327" t="s">
        <v>7</v>
      </c>
      <c r="D1774" s="333">
        <v>1</v>
      </c>
      <c r="E1774" s="62"/>
      <c r="F1774" s="408">
        <v>1</v>
      </c>
      <c r="G1774" s="324"/>
      <c r="H1774" s="324"/>
      <c r="I1774" s="18" t="s">
        <v>2332</v>
      </c>
      <c r="J1774" s="83" t="s">
        <v>2333</v>
      </c>
      <c r="K1774" s="455">
        <v>6441300</v>
      </c>
      <c r="L1774" s="455">
        <v>186720</v>
      </c>
      <c r="M1774" s="455">
        <v>963900</v>
      </c>
      <c r="N1774" s="480">
        <f>ROUND((K1774+L1774+M1774)*10%,-1)</f>
        <v>759190</v>
      </c>
      <c r="O1774" s="480">
        <f>ROUND((K1774+L1774+M1774+N1774)*7%,-1)</f>
        <v>584580</v>
      </c>
      <c r="P1774" s="481">
        <f>K1774+L1774+M1774+N1774+O1774</f>
        <v>8935690</v>
      </c>
      <c r="Q1774" s="439">
        <f>P1774*D1774</f>
        <v>8935690</v>
      </c>
      <c r="R1774" s="439">
        <f>P1774*F1774</f>
        <v>8935690</v>
      </c>
      <c r="S1774" s="324"/>
    </row>
    <row r="1775" spans="1:19" ht="45">
      <c r="A1775" s="18"/>
      <c r="B1775" s="19" t="s">
        <v>229</v>
      </c>
      <c r="C1775" s="327" t="s">
        <v>8</v>
      </c>
      <c r="D1775" s="333">
        <v>1</v>
      </c>
      <c r="E1775" s="62"/>
      <c r="F1775" s="408">
        <v>1</v>
      </c>
      <c r="G1775" s="324"/>
      <c r="H1775" s="324"/>
      <c r="I1775" s="379"/>
      <c r="J1775" s="379"/>
      <c r="K1775" s="455"/>
      <c r="L1775" s="455"/>
      <c r="M1775" s="455"/>
      <c r="N1775" s="455"/>
      <c r="O1775" s="455"/>
      <c r="P1775" s="455"/>
      <c r="Q1775" s="455"/>
      <c r="R1775" s="455"/>
      <c r="S1775" s="324"/>
    </row>
    <row r="1776" spans="1:19">
      <c r="A1776" s="18"/>
      <c r="B1776" s="19" t="s">
        <v>161</v>
      </c>
      <c r="C1776" s="327"/>
      <c r="D1776" s="333"/>
      <c r="E1776" s="62"/>
      <c r="F1776" s="408"/>
      <c r="G1776" s="324"/>
      <c r="H1776" s="324"/>
      <c r="I1776" s="379"/>
      <c r="J1776" s="379"/>
      <c r="K1776" s="455"/>
      <c r="L1776" s="455"/>
      <c r="M1776" s="455"/>
      <c r="N1776" s="455"/>
      <c r="O1776" s="455"/>
      <c r="P1776" s="455"/>
      <c r="Q1776" s="455"/>
      <c r="R1776" s="455"/>
      <c r="S1776" s="324"/>
    </row>
    <row r="1777" spans="1:19">
      <c r="A1777" s="18"/>
      <c r="B1777" s="19" t="s">
        <v>311</v>
      </c>
      <c r="C1777" s="327" t="s">
        <v>8</v>
      </c>
      <c r="D1777" s="333">
        <v>1</v>
      </c>
      <c r="E1777" s="62"/>
      <c r="F1777" s="408">
        <v>1</v>
      </c>
      <c r="G1777" s="324"/>
      <c r="H1777" s="324"/>
      <c r="I1777" s="379"/>
      <c r="J1777" s="379"/>
      <c r="K1777" s="455"/>
      <c r="L1777" s="455"/>
      <c r="M1777" s="455"/>
      <c r="N1777" s="455"/>
      <c r="O1777" s="455"/>
      <c r="P1777" s="455"/>
      <c r="Q1777" s="455"/>
      <c r="R1777" s="455"/>
      <c r="S1777" s="324"/>
    </row>
    <row r="1778" spans="1:19">
      <c r="A1778" s="18"/>
      <c r="B1778" s="19" t="s">
        <v>24</v>
      </c>
      <c r="C1778" s="327" t="s">
        <v>8</v>
      </c>
      <c r="D1778" s="333">
        <v>3</v>
      </c>
      <c r="E1778" s="68"/>
      <c r="F1778" s="415">
        <v>3</v>
      </c>
      <c r="G1778" s="40"/>
      <c r="H1778" s="40"/>
      <c r="I1778" s="40"/>
      <c r="J1778" s="40"/>
      <c r="K1778" s="461"/>
      <c r="L1778" s="461"/>
      <c r="M1778" s="461"/>
      <c r="N1778" s="461"/>
      <c r="O1778" s="461"/>
      <c r="P1778" s="461"/>
      <c r="Q1778" s="461"/>
      <c r="R1778" s="461"/>
      <c r="S1778" s="40"/>
    </row>
    <row r="1779" spans="1:19">
      <c r="A1779" s="18"/>
      <c r="B1779" s="19" t="s">
        <v>163</v>
      </c>
      <c r="C1779" s="327" t="s">
        <v>8</v>
      </c>
      <c r="D1779" s="333">
        <v>3</v>
      </c>
      <c r="E1779" s="68"/>
      <c r="F1779" s="415">
        <v>3</v>
      </c>
      <c r="G1779" s="40"/>
      <c r="H1779" s="40"/>
      <c r="I1779" s="40"/>
      <c r="J1779" s="40"/>
      <c r="K1779" s="461"/>
      <c r="L1779" s="461"/>
      <c r="M1779" s="461"/>
      <c r="N1779" s="461"/>
      <c r="O1779" s="461"/>
      <c r="P1779" s="461"/>
      <c r="Q1779" s="461"/>
      <c r="R1779" s="461"/>
      <c r="S1779" s="40"/>
    </row>
    <row r="1780" spans="1:19">
      <c r="A1780" s="18"/>
      <c r="B1780" s="19" t="s">
        <v>164</v>
      </c>
      <c r="C1780" s="327"/>
      <c r="D1780" s="333"/>
      <c r="E1780" s="68"/>
      <c r="F1780" s="415"/>
      <c r="G1780" s="40"/>
      <c r="H1780" s="40"/>
      <c r="I1780" s="40"/>
      <c r="J1780" s="40"/>
      <c r="K1780" s="461"/>
      <c r="L1780" s="461"/>
      <c r="M1780" s="461"/>
      <c r="N1780" s="461"/>
      <c r="O1780" s="461"/>
      <c r="P1780" s="461"/>
      <c r="Q1780" s="461"/>
      <c r="R1780" s="461"/>
      <c r="S1780" s="40"/>
    </row>
    <row r="1781" spans="1:19">
      <c r="A1781" s="18"/>
      <c r="B1781" s="19" t="s">
        <v>315</v>
      </c>
      <c r="C1781" s="327" t="s">
        <v>8</v>
      </c>
      <c r="D1781" s="333">
        <v>9</v>
      </c>
      <c r="E1781" s="68"/>
      <c r="F1781" s="415">
        <v>9</v>
      </c>
      <c r="G1781" s="40"/>
      <c r="H1781" s="40"/>
      <c r="I1781" s="40"/>
      <c r="J1781" s="40"/>
      <c r="K1781" s="461"/>
      <c r="L1781" s="461"/>
      <c r="M1781" s="461"/>
      <c r="N1781" s="461"/>
      <c r="O1781" s="461"/>
      <c r="P1781" s="461"/>
      <c r="Q1781" s="461"/>
      <c r="R1781" s="461"/>
      <c r="S1781" s="40"/>
    </row>
    <row r="1782" spans="1:19" ht="30">
      <c r="A1782" s="18"/>
      <c r="B1782" s="19" t="s">
        <v>199</v>
      </c>
      <c r="C1782" s="327" t="s">
        <v>17</v>
      </c>
      <c r="D1782" s="333">
        <v>1</v>
      </c>
      <c r="E1782" s="68"/>
      <c r="F1782" s="415">
        <v>1</v>
      </c>
      <c r="G1782" s="40"/>
      <c r="H1782" s="40"/>
      <c r="I1782" s="40"/>
      <c r="J1782" s="40"/>
      <c r="K1782" s="461"/>
      <c r="L1782" s="461"/>
      <c r="M1782" s="461"/>
      <c r="N1782" s="461"/>
      <c r="O1782" s="461"/>
      <c r="P1782" s="461"/>
      <c r="Q1782" s="461"/>
      <c r="R1782" s="461"/>
      <c r="S1782" s="40"/>
    </row>
    <row r="1783" spans="1:19" ht="45">
      <c r="A1783" s="18"/>
      <c r="B1783" s="19" t="s">
        <v>176</v>
      </c>
      <c r="C1783" s="327" t="s">
        <v>78</v>
      </c>
      <c r="D1783" s="333">
        <v>1</v>
      </c>
      <c r="E1783" s="66"/>
      <c r="F1783" s="413">
        <v>1</v>
      </c>
      <c r="G1783" s="39"/>
      <c r="H1783" s="39"/>
      <c r="I1783" s="39"/>
      <c r="J1783" s="39"/>
      <c r="K1783" s="461"/>
      <c r="L1783" s="461"/>
      <c r="M1783" s="461"/>
      <c r="N1783" s="459"/>
      <c r="O1783" s="459"/>
      <c r="P1783" s="459"/>
      <c r="Q1783" s="461"/>
      <c r="R1783" s="461"/>
      <c r="S1783" s="39"/>
    </row>
    <row r="1784" spans="1:19" ht="28.5">
      <c r="A1784" s="18">
        <v>66</v>
      </c>
      <c r="B1784" s="19" t="s">
        <v>423</v>
      </c>
      <c r="C1784" s="327" t="s">
        <v>7</v>
      </c>
      <c r="D1784" s="333">
        <v>4</v>
      </c>
      <c r="E1784" s="68"/>
      <c r="F1784" s="415">
        <v>4</v>
      </c>
      <c r="G1784" s="40"/>
      <c r="H1784" s="40"/>
      <c r="I1784" s="18" t="s">
        <v>2332</v>
      </c>
      <c r="J1784" s="83" t="s">
        <v>2333</v>
      </c>
      <c r="K1784" s="461">
        <v>3431280</v>
      </c>
      <c r="L1784" s="461">
        <v>50250</v>
      </c>
      <c r="M1784" s="461">
        <v>510300</v>
      </c>
      <c r="N1784" s="480">
        <f>ROUND((K1784+L1784+M1784)*10%,-1)</f>
        <v>399180</v>
      </c>
      <c r="O1784" s="480">
        <f>ROUND((K1784+L1784+M1784+N1784)*7%,-1)</f>
        <v>307370</v>
      </c>
      <c r="P1784" s="481">
        <f>K1784+L1784+M1784+N1784+O1784</f>
        <v>4698380</v>
      </c>
      <c r="Q1784" s="439">
        <f>P1784*D1784</f>
        <v>18793520</v>
      </c>
      <c r="R1784" s="439">
        <f>P1784*F1784</f>
        <v>18793520</v>
      </c>
      <c r="S1784" s="40"/>
    </row>
    <row r="1785" spans="1:19" ht="45">
      <c r="A1785" s="18"/>
      <c r="B1785" s="19" t="s">
        <v>424</v>
      </c>
      <c r="C1785" s="327" t="s">
        <v>8</v>
      </c>
      <c r="D1785" s="333">
        <v>1</v>
      </c>
      <c r="E1785" s="68"/>
      <c r="F1785" s="415">
        <v>1</v>
      </c>
      <c r="G1785" s="40"/>
      <c r="H1785" s="40"/>
      <c r="I1785" s="40"/>
      <c r="J1785" s="40"/>
      <c r="K1785" s="461"/>
      <c r="L1785" s="461"/>
      <c r="M1785" s="461"/>
      <c r="N1785" s="461"/>
      <c r="O1785" s="461"/>
      <c r="P1785" s="461"/>
      <c r="Q1785" s="461"/>
      <c r="R1785" s="461"/>
      <c r="S1785" s="40"/>
    </row>
    <row r="1786" spans="1:19">
      <c r="A1786" s="18"/>
      <c r="B1786" s="19" t="s">
        <v>161</v>
      </c>
      <c r="C1786" s="327"/>
      <c r="D1786" s="333"/>
      <c r="E1786" s="68"/>
      <c r="F1786" s="415"/>
      <c r="G1786" s="40"/>
      <c r="H1786" s="40"/>
      <c r="I1786" s="40"/>
      <c r="J1786" s="40"/>
      <c r="K1786" s="461"/>
      <c r="L1786" s="461"/>
      <c r="M1786" s="461"/>
      <c r="N1786" s="461"/>
      <c r="O1786" s="461"/>
      <c r="P1786" s="461"/>
      <c r="Q1786" s="461"/>
      <c r="R1786" s="461"/>
      <c r="S1786" s="40"/>
    </row>
    <row r="1787" spans="1:19">
      <c r="A1787" s="18"/>
      <c r="B1787" s="19" t="s">
        <v>425</v>
      </c>
      <c r="C1787" s="327" t="s">
        <v>8</v>
      </c>
      <c r="D1787" s="333">
        <v>1</v>
      </c>
      <c r="E1787" s="68"/>
      <c r="F1787" s="415">
        <v>1</v>
      </c>
      <c r="G1787" s="40"/>
      <c r="H1787" s="40"/>
      <c r="I1787" s="40"/>
      <c r="J1787" s="40"/>
      <c r="K1787" s="461"/>
      <c r="L1787" s="461"/>
      <c r="M1787" s="461"/>
      <c r="N1787" s="461"/>
      <c r="O1787" s="461"/>
      <c r="P1787" s="461"/>
      <c r="Q1787" s="461"/>
      <c r="R1787" s="461"/>
      <c r="S1787" s="40"/>
    </row>
    <row r="1788" spans="1:19">
      <c r="A1788" s="18"/>
      <c r="B1788" s="19" t="s">
        <v>164</v>
      </c>
      <c r="C1788" s="327"/>
      <c r="D1788" s="333"/>
      <c r="E1788" s="69"/>
      <c r="F1788" s="416"/>
      <c r="G1788" s="41"/>
      <c r="H1788" s="41"/>
      <c r="I1788" s="41"/>
      <c r="J1788" s="41"/>
      <c r="K1788" s="922"/>
      <c r="L1788" s="922"/>
      <c r="M1788" s="922"/>
      <c r="N1788" s="462"/>
      <c r="O1788" s="462"/>
      <c r="P1788" s="462"/>
      <c r="Q1788" s="922"/>
      <c r="R1788" s="922"/>
      <c r="S1788" s="41"/>
    </row>
    <row r="1789" spans="1:19">
      <c r="A1789" s="18"/>
      <c r="B1789" s="19" t="s">
        <v>167</v>
      </c>
      <c r="C1789" s="327" t="s">
        <v>8</v>
      </c>
      <c r="D1789" s="333">
        <v>8</v>
      </c>
      <c r="E1789" s="66"/>
      <c r="F1789" s="413">
        <v>8</v>
      </c>
      <c r="G1789" s="39"/>
      <c r="H1789" s="39"/>
      <c r="I1789" s="39"/>
      <c r="J1789" s="39"/>
      <c r="K1789" s="461"/>
      <c r="L1789" s="461"/>
      <c r="M1789" s="461"/>
      <c r="N1789" s="459"/>
      <c r="O1789" s="459"/>
      <c r="P1789" s="459"/>
      <c r="Q1789" s="461"/>
      <c r="R1789" s="461"/>
      <c r="S1789" s="39"/>
    </row>
    <row r="1790" spans="1:19">
      <c r="A1790" s="18"/>
      <c r="B1790" s="19" t="s">
        <v>371</v>
      </c>
      <c r="C1790" s="327" t="s">
        <v>17</v>
      </c>
      <c r="D1790" s="333">
        <v>1</v>
      </c>
      <c r="E1790" s="62"/>
      <c r="F1790" s="408">
        <v>1</v>
      </c>
      <c r="G1790" s="324"/>
      <c r="H1790" s="324"/>
      <c r="I1790" s="379"/>
      <c r="J1790" s="379"/>
      <c r="K1790" s="455"/>
      <c r="L1790" s="455"/>
      <c r="M1790" s="455"/>
      <c r="N1790" s="455"/>
      <c r="O1790" s="455"/>
      <c r="P1790" s="455"/>
      <c r="Q1790" s="455"/>
      <c r="R1790" s="455"/>
      <c r="S1790" s="324"/>
    </row>
    <row r="1791" spans="1:19" ht="28.5">
      <c r="A1791" s="18">
        <v>67</v>
      </c>
      <c r="B1791" s="19" t="s">
        <v>426</v>
      </c>
      <c r="C1791" s="327" t="s">
        <v>7</v>
      </c>
      <c r="D1791" s="333">
        <v>1</v>
      </c>
      <c r="E1791" s="67"/>
      <c r="F1791" s="414">
        <v>1</v>
      </c>
      <c r="G1791" s="12"/>
      <c r="H1791" s="12"/>
      <c r="I1791" s="18" t="s">
        <v>2332</v>
      </c>
      <c r="J1791" s="83" t="s">
        <v>2333</v>
      </c>
      <c r="K1791" s="455">
        <v>3820920</v>
      </c>
      <c r="L1791" s="455">
        <v>61380</v>
      </c>
      <c r="M1791" s="455">
        <v>510300</v>
      </c>
      <c r="N1791" s="480">
        <f>ROUND((K1791+L1791+M1791)*10%,-1)</f>
        <v>439260</v>
      </c>
      <c r="O1791" s="480">
        <f>ROUND((K1791+L1791+M1791+N1791)*7%,-1)</f>
        <v>338230</v>
      </c>
      <c r="P1791" s="481">
        <f>K1791+L1791+M1791+N1791+O1791</f>
        <v>5170090</v>
      </c>
      <c r="Q1791" s="439">
        <f>P1791*D1791</f>
        <v>5170090</v>
      </c>
      <c r="R1791" s="439">
        <f>P1791*F1791</f>
        <v>5170090</v>
      </c>
      <c r="S1791" s="12"/>
    </row>
    <row r="1792" spans="1:19" ht="45">
      <c r="A1792" s="18"/>
      <c r="B1792" s="19" t="s">
        <v>424</v>
      </c>
      <c r="C1792" s="327" t="s">
        <v>8</v>
      </c>
      <c r="D1792" s="333">
        <v>1</v>
      </c>
      <c r="E1792" s="62"/>
      <c r="F1792" s="408">
        <v>1</v>
      </c>
      <c r="G1792" s="324"/>
      <c r="H1792" s="324"/>
      <c r="I1792" s="379"/>
      <c r="J1792" s="379"/>
      <c r="K1792" s="455"/>
      <c r="L1792" s="455"/>
      <c r="M1792" s="455"/>
      <c r="N1792" s="455"/>
      <c r="O1792" s="455"/>
      <c r="P1792" s="455"/>
      <c r="Q1792" s="455"/>
      <c r="R1792" s="455"/>
      <c r="S1792" s="324"/>
    </row>
    <row r="1793" spans="1:19">
      <c r="A1793" s="18"/>
      <c r="B1793" s="19" t="s">
        <v>161</v>
      </c>
      <c r="C1793" s="327"/>
      <c r="D1793" s="333"/>
      <c r="E1793" s="62"/>
      <c r="F1793" s="408"/>
      <c r="G1793" s="324"/>
      <c r="H1793" s="324"/>
      <c r="I1793" s="379"/>
      <c r="J1793" s="379"/>
      <c r="K1793" s="455"/>
      <c r="L1793" s="455"/>
      <c r="M1793" s="455"/>
      <c r="N1793" s="455"/>
      <c r="O1793" s="455"/>
      <c r="P1793" s="455"/>
      <c r="Q1793" s="455"/>
      <c r="R1793" s="455"/>
      <c r="S1793" s="324"/>
    </row>
    <row r="1794" spans="1:19">
      <c r="A1794" s="18"/>
      <c r="B1794" s="19" t="s">
        <v>425</v>
      </c>
      <c r="C1794" s="327" t="s">
        <v>8</v>
      </c>
      <c r="D1794" s="333">
        <v>1</v>
      </c>
      <c r="E1794" s="62"/>
      <c r="F1794" s="408">
        <v>1</v>
      </c>
      <c r="G1794" s="324"/>
      <c r="H1794" s="324"/>
      <c r="I1794" s="379"/>
      <c r="J1794" s="379"/>
      <c r="K1794" s="455"/>
      <c r="L1794" s="455"/>
      <c r="M1794" s="455"/>
      <c r="N1794" s="455"/>
      <c r="O1794" s="455"/>
      <c r="P1794" s="455"/>
      <c r="Q1794" s="455"/>
      <c r="R1794" s="455"/>
      <c r="S1794" s="324"/>
    </row>
    <row r="1795" spans="1:19">
      <c r="A1795" s="18"/>
      <c r="B1795" s="19" t="s">
        <v>164</v>
      </c>
      <c r="C1795" s="327"/>
      <c r="D1795" s="333"/>
      <c r="E1795" s="62"/>
      <c r="F1795" s="408"/>
      <c r="G1795" s="324"/>
      <c r="H1795" s="324"/>
      <c r="I1795" s="379"/>
      <c r="J1795" s="379"/>
      <c r="K1795" s="455"/>
      <c r="L1795" s="455"/>
      <c r="M1795" s="455"/>
      <c r="N1795" s="455"/>
      <c r="O1795" s="455"/>
      <c r="P1795" s="455"/>
      <c r="Q1795" s="455"/>
      <c r="R1795" s="455"/>
      <c r="S1795" s="324"/>
    </row>
    <row r="1796" spans="1:19">
      <c r="A1796" s="18"/>
      <c r="B1796" s="19" t="s">
        <v>167</v>
      </c>
      <c r="C1796" s="327" t="s">
        <v>8</v>
      </c>
      <c r="D1796" s="333">
        <v>11</v>
      </c>
      <c r="E1796" s="68"/>
      <c r="F1796" s="415">
        <v>11</v>
      </c>
      <c r="G1796" s="40"/>
      <c r="H1796" s="40"/>
      <c r="I1796" s="40"/>
      <c r="J1796" s="40"/>
      <c r="K1796" s="461"/>
      <c r="L1796" s="461"/>
      <c r="M1796" s="461"/>
      <c r="N1796" s="461"/>
      <c r="O1796" s="461"/>
      <c r="P1796" s="461"/>
      <c r="Q1796" s="461"/>
      <c r="R1796" s="461"/>
      <c r="S1796" s="40"/>
    </row>
    <row r="1797" spans="1:19">
      <c r="A1797" s="18"/>
      <c r="B1797" s="19" t="s">
        <v>371</v>
      </c>
      <c r="C1797" s="327" t="s">
        <v>17</v>
      </c>
      <c r="D1797" s="333">
        <v>1</v>
      </c>
      <c r="E1797" s="68"/>
      <c r="F1797" s="415">
        <v>1</v>
      </c>
      <c r="G1797" s="40"/>
      <c r="H1797" s="40"/>
      <c r="I1797" s="40"/>
      <c r="J1797" s="40"/>
      <c r="K1797" s="461"/>
      <c r="L1797" s="461"/>
      <c r="M1797" s="461"/>
      <c r="N1797" s="461"/>
      <c r="O1797" s="461"/>
      <c r="P1797" s="461"/>
      <c r="Q1797" s="461"/>
      <c r="R1797" s="461"/>
      <c r="S1797" s="40"/>
    </row>
    <row r="1798" spans="1:19" ht="28.5">
      <c r="A1798" s="18">
        <v>68</v>
      </c>
      <c r="B1798" s="19" t="s">
        <v>427</v>
      </c>
      <c r="C1798" s="327" t="s">
        <v>7</v>
      </c>
      <c r="D1798" s="333">
        <v>1</v>
      </c>
      <c r="E1798" s="68"/>
      <c r="F1798" s="415">
        <v>1</v>
      </c>
      <c r="G1798" s="40"/>
      <c r="H1798" s="40"/>
      <c r="I1798" s="18" t="s">
        <v>2332</v>
      </c>
      <c r="J1798" s="83" t="s">
        <v>2333</v>
      </c>
      <c r="K1798" s="461">
        <v>3213000</v>
      </c>
      <c r="L1798" s="461">
        <v>42820</v>
      </c>
      <c r="M1798" s="461">
        <v>510300</v>
      </c>
      <c r="N1798" s="480">
        <f>ROUND((K1798+L1798+M1798)*10%,-1)</f>
        <v>376610</v>
      </c>
      <c r="O1798" s="480">
        <f>ROUND((K1798+L1798+M1798+N1798)*7%,-1)</f>
        <v>289990</v>
      </c>
      <c r="P1798" s="481">
        <f>K1798+L1798+M1798+N1798+O1798</f>
        <v>4432720</v>
      </c>
      <c r="Q1798" s="439">
        <f>P1798*D1798</f>
        <v>4432720</v>
      </c>
      <c r="R1798" s="439">
        <f>P1798*F1798</f>
        <v>4432720</v>
      </c>
      <c r="S1798" s="40"/>
    </row>
    <row r="1799" spans="1:19" ht="45">
      <c r="A1799" s="18"/>
      <c r="B1799" s="19" t="s">
        <v>424</v>
      </c>
      <c r="C1799" s="327" t="s">
        <v>8</v>
      </c>
      <c r="D1799" s="333">
        <v>1</v>
      </c>
      <c r="E1799" s="68"/>
      <c r="F1799" s="415">
        <v>1</v>
      </c>
      <c r="G1799" s="40"/>
      <c r="H1799" s="40"/>
      <c r="I1799" s="40"/>
      <c r="J1799" s="40"/>
      <c r="K1799" s="461"/>
      <c r="L1799" s="461"/>
      <c r="M1799" s="461"/>
      <c r="N1799" s="461"/>
      <c r="O1799" s="461"/>
      <c r="P1799" s="461"/>
      <c r="Q1799" s="461"/>
      <c r="R1799" s="461"/>
      <c r="S1799" s="40"/>
    </row>
    <row r="1800" spans="1:19">
      <c r="A1800" s="18"/>
      <c r="B1800" s="19" t="s">
        <v>161</v>
      </c>
      <c r="C1800" s="327"/>
      <c r="D1800" s="333"/>
      <c r="E1800" s="68"/>
      <c r="F1800" s="415"/>
      <c r="G1800" s="40"/>
      <c r="H1800" s="40"/>
      <c r="I1800" s="40"/>
      <c r="J1800" s="40"/>
      <c r="K1800" s="461"/>
      <c r="L1800" s="461"/>
      <c r="M1800" s="461"/>
      <c r="N1800" s="461"/>
      <c r="O1800" s="461"/>
      <c r="P1800" s="461"/>
      <c r="Q1800" s="461"/>
      <c r="R1800" s="461"/>
      <c r="S1800" s="40"/>
    </row>
    <row r="1801" spans="1:19">
      <c r="A1801" s="18"/>
      <c r="B1801" s="19" t="s">
        <v>425</v>
      </c>
      <c r="C1801" s="327" t="s">
        <v>8</v>
      </c>
      <c r="D1801" s="333">
        <v>1</v>
      </c>
      <c r="E1801" s="68"/>
      <c r="F1801" s="415">
        <v>1</v>
      </c>
      <c r="G1801" s="40"/>
      <c r="H1801" s="40"/>
      <c r="I1801" s="40"/>
      <c r="J1801" s="40"/>
      <c r="K1801" s="461"/>
      <c r="L1801" s="461"/>
      <c r="M1801" s="461"/>
      <c r="N1801" s="461"/>
      <c r="O1801" s="461"/>
      <c r="P1801" s="461"/>
      <c r="Q1801" s="461"/>
      <c r="R1801" s="461"/>
      <c r="S1801" s="40"/>
    </row>
    <row r="1802" spans="1:19">
      <c r="A1802" s="18"/>
      <c r="B1802" s="19" t="s">
        <v>164</v>
      </c>
      <c r="C1802" s="327"/>
      <c r="D1802" s="333"/>
      <c r="E1802" s="68"/>
      <c r="F1802" s="415"/>
      <c r="G1802" s="40"/>
      <c r="H1802" s="40"/>
      <c r="I1802" s="40"/>
      <c r="J1802" s="40"/>
      <c r="K1802" s="461"/>
      <c r="L1802" s="461"/>
      <c r="M1802" s="461"/>
      <c r="N1802" s="461"/>
      <c r="O1802" s="461"/>
      <c r="P1802" s="461"/>
      <c r="Q1802" s="461"/>
      <c r="R1802" s="461"/>
      <c r="S1802" s="40"/>
    </row>
    <row r="1803" spans="1:19">
      <c r="A1803" s="18"/>
      <c r="B1803" s="19" t="s">
        <v>167</v>
      </c>
      <c r="C1803" s="327" t="s">
        <v>8</v>
      </c>
      <c r="D1803" s="333">
        <v>6</v>
      </c>
      <c r="E1803" s="68"/>
      <c r="F1803" s="415">
        <v>6</v>
      </c>
      <c r="G1803" s="40"/>
      <c r="H1803" s="40"/>
      <c r="I1803" s="40"/>
      <c r="J1803" s="40"/>
      <c r="K1803" s="461"/>
      <c r="L1803" s="461"/>
      <c r="M1803" s="461"/>
      <c r="N1803" s="461"/>
      <c r="O1803" s="461"/>
      <c r="P1803" s="461"/>
      <c r="Q1803" s="461"/>
      <c r="R1803" s="461"/>
      <c r="S1803" s="40"/>
    </row>
    <row r="1804" spans="1:19">
      <c r="A1804" s="18"/>
      <c r="B1804" s="19" t="s">
        <v>371</v>
      </c>
      <c r="C1804" s="327" t="s">
        <v>17</v>
      </c>
      <c r="D1804" s="333">
        <v>1</v>
      </c>
      <c r="E1804" s="68"/>
      <c r="F1804" s="415">
        <v>1</v>
      </c>
      <c r="G1804" s="40"/>
      <c r="H1804" s="40"/>
      <c r="I1804" s="40"/>
      <c r="J1804" s="40"/>
      <c r="K1804" s="461"/>
      <c r="L1804" s="461"/>
      <c r="M1804" s="461"/>
      <c r="N1804" s="461"/>
      <c r="O1804" s="461"/>
      <c r="P1804" s="461"/>
      <c r="Q1804" s="461"/>
      <c r="R1804" s="461"/>
      <c r="S1804" s="40"/>
    </row>
    <row r="1805" spans="1:19" ht="28.5">
      <c r="A1805" s="18">
        <v>69</v>
      </c>
      <c r="B1805" s="19" t="s">
        <v>428</v>
      </c>
      <c r="C1805" s="327" t="s">
        <v>7</v>
      </c>
      <c r="D1805" s="333">
        <v>1</v>
      </c>
      <c r="E1805" s="68"/>
      <c r="F1805" s="415">
        <v>1</v>
      </c>
      <c r="G1805" s="40"/>
      <c r="H1805" s="40"/>
      <c r="I1805" s="18" t="s">
        <v>2332</v>
      </c>
      <c r="J1805" s="83" t="s">
        <v>2333</v>
      </c>
      <c r="K1805" s="461">
        <v>3041640</v>
      </c>
      <c r="L1805" s="461">
        <v>39110</v>
      </c>
      <c r="M1805" s="461">
        <v>510300</v>
      </c>
      <c r="N1805" s="480">
        <f>ROUND((K1805+L1805+M1805)*10%,-1)</f>
        <v>359110</v>
      </c>
      <c r="O1805" s="480">
        <f>ROUND((K1805+L1805+M1805+N1805)*7%,-1)</f>
        <v>276510</v>
      </c>
      <c r="P1805" s="481">
        <f>K1805+L1805+M1805+N1805+O1805</f>
        <v>4226670</v>
      </c>
      <c r="Q1805" s="439">
        <f>P1805*D1805</f>
        <v>4226670</v>
      </c>
      <c r="R1805" s="439">
        <f>P1805*F1805</f>
        <v>4226670</v>
      </c>
      <c r="S1805" s="40"/>
    </row>
    <row r="1806" spans="1:19" ht="45">
      <c r="A1806" s="18"/>
      <c r="B1806" s="19" t="s">
        <v>424</v>
      </c>
      <c r="C1806" s="327" t="s">
        <v>8</v>
      </c>
      <c r="D1806" s="333">
        <v>1</v>
      </c>
      <c r="E1806" s="68"/>
      <c r="F1806" s="415">
        <v>1</v>
      </c>
      <c r="G1806" s="40"/>
      <c r="H1806" s="40"/>
      <c r="I1806" s="40"/>
      <c r="J1806" s="40"/>
      <c r="K1806" s="461"/>
      <c r="L1806" s="461"/>
      <c r="M1806" s="461"/>
      <c r="N1806" s="461"/>
      <c r="O1806" s="461"/>
      <c r="P1806" s="461"/>
      <c r="Q1806" s="461"/>
      <c r="R1806" s="461"/>
      <c r="S1806" s="40"/>
    </row>
    <row r="1807" spans="1:19">
      <c r="A1807" s="18"/>
      <c r="B1807" s="19" t="s">
        <v>161</v>
      </c>
      <c r="C1807" s="327"/>
      <c r="D1807" s="333"/>
      <c r="E1807" s="68"/>
      <c r="F1807" s="415"/>
      <c r="G1807" s="40"/>
      <c r="H1807" s="40"/>
      <c r="I1807" s="40"/>
      <c r="J1807" s="40"/>
      <c r="K1807" s="461"/>
      <c r="L1807" s="461"/>
      <c r="M1807" s="461"/>
      <c r="N1807" s="461"/>
      <c r="O1807" s="461"/>
      <c r="P1807" s="461"/>
      <c r="Q1807" s="461"/>
      <c r="R1807" s="461"/>
      <c r="S1807" s="40"/>
    </row>
    <row r="1808" spans="1:19">
      <c r="A1808" s="18"/>
      <c r="B1808" s="19" t="s">
        <v>425</v>
      </c>
      <c r="C1808" s="327" t="s">
        <v>8</v>
      </c>
      <c r="D1808" s="333">
        <v>1</v>
      </c>
      <c r="E1808" s="68"/>
      <c r="F1808" s="415">
        <v>1</v>
      </c>
      <c r="G1808" s="40"/>
      <c r="H1808" s="40"/>
      <c r="I1808" s="40"/>
      <c r="J1808" s="40"/>
      <c r="K1808" s="461"/>
      <c r="L1808" s="461"/>
      <c r="M1808" s="461"/>
      <c r="N1808" s="461"/>
      <c r="O1808" s="461"/>
      <c r="P1808" s="461"/>
      <c r="Q1808" s="461"/>
      <c r="R1808" s="461"/>
      <c r="S1808" s="40"/>
    </row>
    <row r="1809" spans="1:19">
      <c r="A1809" s="18"/>
      <c r="B1809" s="19" t="s">
        <v>164</v>
      </c>
      <c r="C1809" s="327"/>
      <c r="D1809" s="333"/>
      <c r="E1809" s="68"/>
      <c r="F1809" s="415"/>
      <c r="G1809" s="40"/>
      <c r="H1809" s="40"/>
      <c r="I1809" s="40"/>
      <c r="J1809" s="40"/>
      <c r="K1809" s="461"/>
      <c r="L1809" s="461"/>
      <c r="M1809" s="461"/>
      <c r="N1809" s="461"/>
      <c r="O1809" s="461"/>
      <c r="P1809" s="461"/>
      <c r="Q1809" s="461"/>
      <c r="R1809" s="461"/>
      <c r="S1809" s="40"/>
    </row>
    <row r="1810" spans="1:19">
      <c r="A1810" s="18"/>
      <c r="B1810" s="19" t="s">
        <v>167</v>
      </c>
      <c r="C1810" s="327" t="s">
        <v>8</v>
      </c>
      <c r="D1810" s="333">
        <v>5</v>
      </c>
      <c r="E1810" s="69"/>
      <c r="F1810" s="416">
        <v>5</v>
      </c>
      <c r="G1810" s="41"/>
      <c r="H1810" s="41"/>
      <c r="I1810" s="41"/>
      <c r="J1810" s="41"/>
      <c r="K1810" s="922"/>
      <c r="L1810" s="922"/>
      <c r="M1810" s="922"/>
      <c r="N1810" s="462"/>
      <c r="O1810" s="462"/>
      <c r="P1810" s="462"/>
      <c r="Q1810" s="922"/>
      <c r="R1810" s="922"/>
      <c r="S1810" s="41"/>
    </row>
    <row r="1811" spans="1:19">
      <c r="A1811" s="18"/>
      <c r="B1811" s="19" t="s">
        <v>371</v>
      </c>
      <c r="C1811" s="327" t="s">
        <v>17</v>
      </c>
      <c r="D1811" s="333">
        <v>1</v>
      </c>
      <c r="E1811" s="66"/>
      <c r="F1811" s="413">
        <v>1</v>
      </c>
      <c r="G1811" s="39"/>
      <c r="H1811" s="39"/>
      <c r="I1811" s="39"/>
      <c r="J1811" s="39"/>
      <c r="K1811" s="461"/>
      <c r="L1811" s="461"/>
      <c r="M1811" s="461"/>
      <c r="N1811" s="459"/>
      <c r="O1811" s="459"/>
      <c r="P1811" s="459"/>
      <c r="Q1811" s="461"/>
      <c r="R1811" s="461"/>
      <c r="S1811" s="39"/>
    </row>
    <row r="1812" spans="1:19" ht="28.5">
      <c r="A1812" s="18">
        <v>70</v>
      </c>
      <c r="B1812" s="19" t="s">
        <v>429</v>
      </c>
      <c r="C1812" s="327" t="s">
        <v>7</v>
      </c>
      <c r="D1812" s="333">
        <v>1</v>
      </c>
      <c r="E1812" s="62"/>
      <c r="F1812" s="408">
        <v>1</v>
      </c>
      <c r="G1812" s="324"/>
      <c r="H1812" s="324"/>
      <c r="I1812" s="18" t="s">
        <v>2332</v>
      </c>
      <c r="J1812" s="83" t="s">
        <v>2333</v>
      </c>
      <c r="K1812" s="455">
        <v>3322140</v>
      </c>
      <c r="L1812" s="455">
        <v>46510</v>
      </c>
      <c r="M1812" s="455">
        <v>510300</v>
      </c>
      <c r="N1812" s="480">
        <f>ROUND((K1812+L1812+M1812)*10%,-1)</f>
        <v>387900</v>
      </c>
      <c r="O1812" s="480">
        <f>ROUND((K1812+L1812+M1812+N1812)*7%,-1)</f>
        <v>298680</v>
      </c>
      <c r="P1812" s="481">
        <f>K1812+L1812+M1812+N1812+O1812</f>
        <v>4565530</v>
      </c>
      <c r="Q1812" s="439">
        <f>P1812*D1812</f>
        <v>4565530</v>
      </c>
      <c r="R1812" s="439">
        <f>P1812*F1812</f>
        <v>4565530</v>
      </c>
      <c r="S1812" s="324"/>
    </row>
    <row r="1813" spans="1:19" ht="45">
      <c r="A1813" s="18"/>
      <c r="B1813" s="19" t="s">
        <v>424</v>
      </c>
      <c r="C1813" s="327" t="s">
        <v>8</v>
      </c>
      <c r="D1813" s="333">
        <v>1</v>
      </c>
      <c r="E1813" s="67"/>
      <c r="F1813" s="414">
        <v>1</v>
      </c>
      <c r="G1813" s="12"/>
      <c r="H1813" s="12"/>
      <c r="I1813" s="12"/>
      <c r="J1813" s="12"/>
      <c r="K1813" s="455"/>
      <c r="L1813" s="455"/>
      <c r="M1813" s="455"/>
      <c r="N1813" s="460"/>
      <c r="O1813" s="460"/>
      <c r="P1813" s="460"/>
      <c r="Q1813" s="455"/>
      <c r="R1813" s="455"/>
      <c r="S1813" s="12"/>
    </row>
    <row r="1814" spans="1:19">
      <c r="A1814" s="18"/>
      <c r="B1814" s="19" t="s">
        <v>161</v>
      </c>
      <c r="C1814" s="327"/>
      <c r="D1814" s="333"/>
      <c r="E1814" s="62"/>
      <c r="F1814" s="408"/>
      <c r="G1814" s="324"/>
      <c r="H1814" s="324"/>
      <c r="I1814" s="379"/>
      <c r="J1814" s="379"/>
      <c r="K1814" s="455"/>
      <c r="L1814" s="455"/>
      <c r="M1814" s="455"/>
      <c r="N1814" s="455"/>
      <c r="O1814" s="455"/>
      <c r="P1814" s="455"/>
      <c r="Q1814" s="455"/>
      <c r="R1814" s="455"/>
      <c r="S1814" s="324"/>
    </row>
    <row r="1815" spans="1:19">
      <c r="A1815" s="18"/>
      <c r="B1815" s="19" t="s">
        <v>425</v>
      </c>
      <c r="C1815" s="327" t="s">
        <v>8</v>
      </c>
      <c r="D1815" s="333">
        <v>1</v>
      </c>
      <c r="E1815" s="62"/>
      <c r="F1815" s="408">
        <v>1</v>
      </c>
      <c r="G1815" s="324"/>
      <c r="H1815" s="324"/>
      <c r="I1815" s="379"/>
      <c r="J1815" s="379"/>
      <c r="K1815" s="455"/>
      <c r="L1815" s="455"/>
      <c r="M1815" s="455"/>
      <c r="N1815" s="455"/>
      <c r="O1815" s="455"/>
      <c r="P1815" s="455"/>
      <c r="Q1815" s="455"/>
      <c r="R1815" s="455"/>
      <c r="S1815" s="324"/>
    </row>
    <row r="1816" spans="1:19">
      <c r="A1816" s="18"/>
      <c r="B1816" s="19" t="s">
        <v>164</v>
      </c>
      <c r="C1816" s="327"/>
      <c r="D1816" s="333"/>
      <c r="E1816" s="68"/>
      <c r="F1816" s="415"/>
      <c r="G1816" s="40"/>
      <c r="H1816" s="40"/>
      <c r="I1816" s="40"/>
      <c r="J1816" s="40"/>
      <c r="K1816" s="461"/>
      <c r="L1816" s="461"/>
      <c r="M1816" s="461"/>
      <c r="N1816" s="461"/>
      <c r="O1816" s="461"/>
      <c r="P1816" s="461"/>
      <c r="Q1816" s="461"/>
      <c r="R1816" s="461"/>
      <c r="S1816" s="40"/>
    </row>
    <row r="1817" spans="1:19">
      <c r="A1817" s="18"/>
      <c r="B1817" s="19" t="s">
        <v>167</v>
      </c>
      <c r="C1817" s="327" t="s">
        <v>8</v>
      </c>
      <c r="D1817" s="333">
        <v>7</v>
      </c>
      <c r="E1817" s="68"/>
      <c r="F1817" s="415">
        <v>7</v>
      </c>
      <c r="G1817" s="40"/>
      <c r="H1817" s="40"/>
      <c r="I1817" s="40"/>
      <c r="J1817" s="40"/>
      <c r="K1817" s="461"/>
      <c r="L1817" s="461"/>
      <c r="M1817" s="461"/>
      <c r="N1817" s="461"/>
      <c r="O1817" s="461"/>
      <c r="P1817" s="461"/>
      <c r="Q1817" s="461"/>
      <c r="R1817" s="461"/>
      <c r="S1817" s="40"/>
    </row>
    <row r="1818" spans="1:19">
      <c r="A1818" s="18"/>
      <c r="B1818" s="19" t="s">
        <v>371</v>
      </c>
      <c r="C1818" s="327" t="s">
        <v>17</v>
      </c>
      <c r="D1818" s="333">
        <v>1</v>
      </c>
      <c r="E1818" s="68"/>
      <c r="F1818" s="415">
        <v>1</v>
      </c>
      <c r="G1818" s="40"/>
      <c r="H1818" s="40"/>
      <c r="I1818" s="40"/>
      <c r="J1818" s="40"/>
      <c r="K1818" s="461"/>
      <c r="L1818" s="461"/>
      <c r="M1818" s="461"/>
      <c r="N1818" s="461"/>
      <c r="O1818" s="461"/>
      <c r="P1818" s="461"/>
      <c r="Q1818" s="461"/>
      <c r="R1818" s="461"/>
      <c r="S1818" s="40"/>
    </row>
    <row r="1819" spans="1:19" ht="40.5" customHeight="1">
      <c r="A1819" s="18">
        <v>71</v>
      </c>
      <c r="B1819" s="19" t="s">
        <v>430</v>
      </c>
      <c r="C1819" s="327" t="s">
        <v>7</v>
      </c>
      <c r="D1819" s="333">
        <v>1</v>
      </c>
      <c r="E1819" s="68"/>
      <c r="F1819" s="415">
        <v>1</v>
      </c>
      <c r="G1819" s="40"/>
      <c r="H1819" s="40"/>
      <c r="I1819" s="18" t="s">
        <v>2332</v>
      </c>
      <c r="J1819" s="83" t="s">
        <v>2333</v>
      </c>
      <c r="K1819" s="461">
        <v>74912880</v>
      </c>
      <c r="L1819" s="461">
        <v>1785020</v>
      </c>
      <c r="M1819" s="461">
        <v>7767900</v>
      </c>
      <c r="N1819" s="480">
        <f>ROUND((K1819+L1819+M1819)*10%,-1)</f>
        <v>8446580</v>
      </c>
      <c r="O1819" s="480">
        <f>ROUND((K1819+L1819+M1819+N1819)*7%,-1)</f>
        <v>6503870</v>
      </c>
      <c r="P1819" s="481">
        <f>K1819+L1819+M1819+N1819+O1819</f>
        <v>99416250</v>
      </c>
      <c r="Q1819" s="439">
        <f>P1819*D1819</f>
        <v>99416250</v>
      </c>
      <c r="R1819" s="439">
        <f>P1819*F1819</f>
        <v>99416250</v>
      </c>
      <c r="S1819" s="40"/>
    </row>
    <row r="1820" spans="1:19" ht="60">
      <c r="A1820" s="18"/>
      <c r="B1820" s="19" t="s">
        <v>431</v>
      </c>
      <c r="C1820" s="327" t="s">
        <v>8</v>
      </c>
      <c r="D1820" s="333">
        <v>1</v>
      </c>
      <c r="E1820" s="69"/>
      <c r="F1820" s="416">
        <v>1</v>
      </c>
      <c r="G1820" s="41"/>
      <c r="H1820" s="41"/>
      <c r="I1820" s="41"/>
      <c r="J1820" s="41"/>
      <c r="K1820" s="922"/>
      <c r="L1820" s="922"/>
      <c r="M1820" s="922"/>
      <c r="N1820" s="462"/>
      <c r="O1820" s="462"/>
      <c r="P1820" s="462"/>
      <c r="Q1820" s="922"/>
      <c r="R1820" s="922"/>
      <c r="S1820" s="41"/>
    </row>
    <row r="1821" spans="1:19">
      <c r="A1821" s="18"/>
      <c r="B1821" s="19" t="s">
        <v>161</v>
      </c>
      <c r="C1821" s="327"/>
      <c r="D1821" s="333"/>
      <c r="E1821" s="66"/>
      <c r="F1821" s="413"/>
      <c r="G1821" s="39"/>
      <c r="H1821" s="39"/>
      <c r="I1821" s="39"/>
      <c r="J1821" s="39"/>
      <c r="K1821" s="461"/>
      <c r="L1821" s="461"/>
      <c r="M1821" s="461"/>
      <c r="N1821" s="459"/>
      <c r="O1821" s="459"/>
      <c r="P1821" s="459"/>
      <c r="Q1821" s="461"/>
      <c r="R1821" s="461"/>
      <c r="S1821" s="39"/>
    </row>
    <row r="1822" spans="1:19">
      <c r="A1822" s="18"/>
      <c r="B1822" s="19" t="s">
        <v>432</v>
      </c>
      <c r="C1822" s="327" t="s">
        <v>8</v>
      </c>
      <c r="D1822" s="333">
        <v>1</v>
      </c>
      <c r="E1822" s="62"/>
      <c r="F1822" s="408">
        <v>1</v>
      </c>
      <c r="G1822" s="324"/>
      <c r="H1822" s="324"/>
      <c r="I1822" s="379"/>
      <c r="J1822" s="379"/>
      <c r="K1822" s="455"/>
      <c r="L1822" s="455"/>
      <c r="M1822" s="455"/>
      <c r="N1822" s="455"/>
      <c r="O1822" s="455"/>
      <c r="P1822" s="455"/>
      <c r="Q1822" s="455"/>
      <c r="R1822" s="455"/>
      <c r="S1822" s="324"/>
    </row>
    <row r="1823" spans="1:19">
      <c r="A1823" s="18"/>
      <c r="B1823" s="19" t="s">
        <v>45</v>
      </c>
      <c r="C1823" s="327" t="s">
        <v>20</v>
      </c>
      <c r="D1823" s="333">
        <v>3</v>
      </c>
      <c r="E1823" s="67"/>
      <c r="F1823" s="414">
        <v>3</v>
      </c>
      <c r="G1823" s="12"/>
      <c r="H1823" s="12"/>
      <c r="I1823" s="12"/>
      <c r="J1823" s="12"/>
      <c r="K1823" s="455"/>
      <c r="L1823" s="455"/>
      <c r="M1823" s="455"/>
      <c r="N1823" s="460"/>
      <c r="O1823" s="460"/>
      <c r="P1823" s="460"/>
      <c r="Q1823" s="455"/>
      <c r="R1823" s="455"/>
      <c r="S1823" s="12"/>
    </row>
    <row r="1824" spans="1:19">
      <c r="A1824" s="18"/>
      <c r="B1824" s="19" t="s">
        <v>21</v>
      </c>
      <c r="C1824" s="327" t="s">
        <v>8</v>
      </c>
      <c r="D1824" s="333">
        <v>1</v>
      </c>
      <c r="E1824" s="62"/>
      <c r="F1824" s="408">
        <v>1</v>
      </c>
      <c r="G1824" s="324"/>
      <c r="H1824" s="324"/>
      <c r="I1824" s="379"/>
      <c r="J1824" s="379"/>
      <c r="K1824" s="455"/>
      <c r="L1824" s="455"/>
      <c r="M1824" s="455"/>
      <c r="N1824" s="455"/>
      <c r="O1824" s="455"/>
      <c r="P1824" s="455"/>
      <c r="Q1824" s="455"/>
      <c r="R1824" s="455"/>
      <c r="S1824" s="324"/>
    </row>
    <row r="1825" spans="1:19">
      <c r="A1825" s="18"/>
      <c r="B1825" s="19" t="s">
        <v>22</v>
      </c>
      <c r="C1825" s="327" t="s">
        <v>8</v>
      </c>
      <c r="D1825" s="333">
        <v>1</v>
      </c>
      <c r="E1825" s="62"/>
      <c r="F1825" s="408">
        <v>1</v>
      </c>
      <c r="G1825" s="324"/>
      <c r="H1825" s="324"/>
      <c r="I1825" s="379"/>
      <c r="J1825" s="379"/>
      <c r="K1825" s="455"/>
      <c r="L1825" s="455"/>
      <c r="M1825" s="455"/>
      <c r="N1825" s="455"/>
      <c r="O1825" s="455"/>
      <c r="P1825" s="455"/>
      <c r="Q1825" s="455"/>
      <c r="R1825" s="455"/>
      <c r="S1825" s="324"/>
    </row>
    <row r="1826" spans="1:19">
      <c r="A1826" s="18"/>
      <c r="B1826" s="19" t="s">
        <v>433</v>
      </c>
      <c r="C1826" s="327" t="s">
        <v>8</v>
      </c>
      <c r="D1826" s="333">
        <v>3</v>
      </c>
      <c r="E1826" s="62"/>
      <c r="F1826" s="408">
        <v>3</v>
      </c>
      <c r="G1826" s="324"/>
      <c r="H1826" s="324"/>
      <c r="I1826" s="379"/>
      <c r="J1826" s="379"/>
      <c r="K1826" s="455"/>
      <c r="L1826" s="455"/>
      <c r="M1826" s="455"/>
      <c r="N1826" s="455"/>
      <c r="O1826" s="455"/>
      <c r="P1826" s="455"/>
      <c r="Q1826" s="455"/>
      <c r="R1826" s="455"/>
      <c r="S1826" s="324"/>
    </row>
    <row r="1827" spans="1:19">
      <c r="A1827" s="18"/>
      <c r="B1827" s="19" t="s">
        <v>24</v>
      </c>
      <c r="C1827" s="327" t="s">
        <v>8</v>
      </c>
      <c r="D1827" s="333">
        <v>3</v>
      </c>
      <c r="E1827" s="62"/>
      <c r="F1827" s="408">
        <v>3</v>
      </c>
      <c r="G1827" s="324"/>
      <c r="H1827" s="324"/>
      <c r="I1827" s="379"/>
      <c r="J1827" s="379"/>
      <c r="K1827" s="455"/>
      <c r="L1827" s="455"/>
      <c r="M1827" s="455"/>
      <c r="N1827" s="455"/>
      <c r="O1827" s="455"/>
      <c r="P1827" s="455"/>
      <c r="Q1827" s="455"/>
      <c r="R1827" s="455"/>
      <c r="S1827" s="324"/>
    </row>
    <row r="1828" spans="1:19">
      <c r="A1828" s="18"/>
      <c r="B1828" s="19" t="s">
        <v>163</v>
      </c>
      <c r="C1828" s="327" t="s">
        <v>8</v>
      </c>
      <c r="D1828" s="333">
        <v>3</v>
      </c>
      <c r="E1828" s="62"/>
      <c r="F1828" s="408">
        <v>3</v>
      </c>
      <c r="G1828" s="324"/>
      <c r="H1828" s="324"/>
      <c r="I1828" s="379"/>
      <c r="J1828" s="379"/>
      <c r="K1828" s="455"/>
      <c r="L1828" s="455"/>
      <c r="M1828" s="455"/>
      <c r="N1828" s="455"/>
      <c r="O1828" s="455"/>
      <c r="P1828" s="455"/>
      <c r="Q1828" s="455"/>
      <c r="R1828" s="455"/>
      <c r="S1828" s="324"/>
    </row>
    <row r="1829" spans="1:19">
      <c r="A1829" s="18"/>
      <c r="B1829" s="19" t="s">
        <v>164</v>
      </c>
      <c r="C1829" s="327"/>
      <c r="D1829" s="333"/>
      <c r="E1829" s="68"/>
      <c r="F1829" s="415"/>
      <c r="G1829" s="40"/>
      <c r="H1829" s="40"/>
      <c r="I1829" s="40"/>
      <c r="J1829" s="40"/>
      <c r="K1829" s="461"/>
      <c r="L1829" s="461"/>
      <c r="M1829" s="461"/>
      <c r="N1829" s="461"/>
      <c r="O1829" s="461"/>
      <c r="P1829" s="461"/>
      <c r="Q1829" s="461"/>
      <c r="R1829" s="461"/>
      <c r="S1829" s="40"/>
    </row>
    <row r="1830" spans="1:19">
      <c r="A1830" s="18"/>
      <c r="B1830" s="19" t="s">
        <v>251</v>
      </c>
      <c r="C1830" s="327" t="s">
        <v>8</v>
      </c>
      <c r="D1830" s="333">
        <v>2</v>
      </c>
      <c r="E1830" s="68"/>
      <c r="F1830" s="415">
        <v>2</v>
      </c>
      <c r="G1830" s="40"/>
      <c r="H1830" s="40"/>
      <c r="I1830" s="40"/>
      <c r="J1830" s="40"/>
      <c r="K1830" s="461"/>
      <c r="L1830" s="461"/>
      <c r="M1830" s="461"/>
      <c r="N1830" s="461"/>
      <c r="O1830" s="461"/>
      <c r="P1830" s="461"/>
      <c r="Q1830" s="461"/>
      <c r="R1830" s="461"/>
      <c r="S1830" s="40"/>
    </row>
    <row r="1831" spans="1:19">
      <c r="A1831" s="18"/>
      <c r="B1831" s="19" t="s">
        <v>268</v>
      </c>
      <c r="C1831" s="327" t="s">
        <v>8</v>
      </c>
      <c r="D1831" s="333">
        <v>4</v>
      </c>
      <c r="E1831" s="68"/>
      <c r="F1831" s="415">
        <v>4</v>
      </c>
      <c r="G1831" s="40"/>
      <c r="H1831" s="40"/>
      <c r="I1831" s="40"/>
      <c r="J1831" s="40"/>
      <c r="K1831" s="461"/>
      <c r="L1831" s="461"/>
      <c r="M1831" s="461"/>
      <c r="N1831" s="461"/>
      <c r="O1831" s="461"/>
      <c r="P1831" s="461"/>
      <c r="Q1831" s="461"/>
      <c r="R1831" s="461"/>
      <c r="S1831" s="40"/>
    </row>
    <row r="1832" spans="1:19">
      <c r="A1832" s="18"/>
      <c r="B1832" s="19" t="s">
        <v>209</v>
      </c>
      <c r="C1832" s="327" t="s">
        <v>8</v>
      </c>
      <c r="D1832" s="333">
        <v>1</v>
      </c>
      <c r="E1832" s="68"/>
      <c r="F1832" s="415">
        <v>1</v>
      </c>
      <c r="G1832" s="40"/>
      <c r="H1832" s="40"/>
      <c r="I1832" s="40"/>
      <c r="J1832" s="40"/>
      <c r="K1832" s="461"/>
      <c r="L1832" s="461"/>
      <c r="M1832" s="461"/>
      <c r="N1832" s="461"/>
      <c r="O1832" s="461"/>
      <c r="P1832" s="461"/>
      <c r="Q1832" s="461"/>
      <c r="R1832" s="461"/>
      <c r="S1832" s="40"/>
    </row>
    <row r="1833" spans="1:19">
      <c r="A1833" s="18"/>
      <c r="B1833" s="19" t="s">
        <v>195</v>
      </c>
      <c r="C1833" s="327" t="s">
        <v>8</v>
      </c>
      <c r="D1833" s="333">
        <v>1</v>
      </c>
      <c r="E1833" s="68"/>
      <c r="F1833" s="415">
        <v>1</v>
      </c>
      <c r="G1833" s="40"/>
      <c r="H1833" s="40"/>
      <c r="I1833" s="40"/>
      <c r="J1833" s="40"/>
      <c r="K1833" s="461"/>
      <c r="L1833" s="461"/>
      <c r="M1833" s="461"/>
      <c r="N1833" s="461"/>
      <c r="O1833" s="461"/>
      <c r="P1833" s="461"/>
      <c r="Q1833" s="461"/>
      <c r="R1833" s="461"/>
      <c r="S1833" s="40"/>
    </row>
    <row r="1834" spans="1:19">
      <c r="A1834" s="18"/>
      <c r="B1834" s="19" t="s">
        <v>168</v>
      </c>
      <c r="C1834" s="327" t="s">
        <v>8</v>
      </c>
      <c r="D1834" s="333">
        <v>1</v>
      </c>
      <c r="E1834" s="68"/>
      <c r="F1834" s="415">
        <v>1</v>
      </c>
      <c r="G1834" s="40"/>
      <c r="H1834" s="40"/>
      <c r="I1834" s="40"/>
      <c r="J1834" s="40"/>
      <c r="K1834" s="461"/>
      <c r="L1834" s="461"/>
      <c r="M1834" s="461"/>
      <c r="N1834" s="461"/>
      <c r="O1834" s="461"/>
      <c r="P1834" s="461"/>
      <c r="Q1834" s="461"/>
      <c r="R1834" s="461"/>
      <c r="S1834" s="40"/>
    </row>
    <row r="1835" spans="1:19">
      <c r="A1835" s="18"/>
      <c r="B1835" s="19" t="s">
        <v>434</v>
      </c>
      <c r="C1835" s="327" t="s">
        <v>17</v>
      </c>
      <c r="D1835" s="333">
        <v>1</v>
      </c>
      <c r="E1835" s="68"/>
      <c r="F1835" s="415">
        <v>1</v>
      </c>
      <c r="G1835" s="40"/>
      <c r="H1835" s="40"/>
      <c r="I1835" s="40"/>
      <c r="J1835" s="40"/>
      <c r="K1835" s="461"/>
      <c r="L1835" s="461"/>
      <c r="M1835" s="461"/>
      <c r="N1835" s="461"/>
      <c r="O1835" s="461"/>
      <c r="P1835" s="461"/>
      <c r="Q1835" s="461"/>
      <c r="R1835" s="461"/>
      <c r="S1835" s="40"/>
    </row>
    <row r="1836" spans="1:19">
      <c r="A1836" s="18"/>
      <c r="B1836" s="19" t="s">
        <v>254</v>
      </c>
      <c r="C1836" s="327" t="s">
        <v>8</v>
      </c>
      <c r="D1836" s="333">
        <v>2</v>
      </c>
      <c r="E1836" s="68"/>
      <c r="F1836" s="415">
        <v>2</v>
      </c>
      <c r="G1836" s="40"/>
      <c r="H1836" s="40"/>
      <c r="I1836" s="40"/>
      <c r="J1836" s="40"/>
      <c r="K1836" s="461"/>
      <c r="L1836" s="461"/>
      <c r="M1836" s="461"/>
      <c r="N1836" s="461"/>
      <c r="O1836" s="461"/>
      <c r="P1836" s="461"/>
      <c r="Q1836" s="461"/>
      <c r="R1836" s="461"/>
      <c r="S1836" s="40"/>
    </row>
    <row r="1837" spans="1:19">
      <c r="A1837" s="18"/>
      <c r="B1837" s="19" t="s">
        <v>255</v>
      </c>
      <c r="C1837" s="327" t="s">
        <v>8</v>
      </c>
      <c r="D1837" s="333">
        <v>1</v>
      </c>
      <c r="E1837" s="68"/>
      <c r="F1837" s="415">
        <v>1</v>
      </c>
      <c r="G1837" s="40"/>
      <c r="H1837" s="40"/>
      <c r="I1837" s="40"/>
      <c r="J1837" s="40"/>
      <c r="K1837" s="461"/>
      <c r="L1837" s="461"/>
      <c r="M1837" s="461"/>
      <c r="N1837" s="461"/>
      <c r="O1837" s="461"/>
      <c r="P1837" s="461"/>
      <c r="Q1837" s="461"/>
      <c r="R1837" s="461"/>
      <c r="S1837" s="40"/>
    </row>
    <row r="1838" spans="1:19">
      <c r="A1838" s="18"/>
      <c r="B1838" s="19" t="s">
        <v>183</v>
      </c>
      <c r="C1838" s="327" t="s">
        <v>8</v>
      </c>
      <c r="D1838" s="333">
        <v>1</v>
      </c>
      <c r="E1838" s="68"/>
      <c r="F1838" s="415">
        <v>1</v>
      </c>
      <c r="G1838" s="40"/>
      <c r="H1838" s="40"/>
      <c r="I1838" s="40"/>
      <c r="J1838" s="40"/>
      <c r="K1838" s="461"/>
      <c r="L1838" s="461"/>
      <c r="M1838" s="461"/>
      <c r="N1838" s="461"/>
      <c r="O1838" s="461"/>
      <c r="P1838" s="461"/>
      <c r="Q1838" s="461"/>
      <c r="R1838" s="461"/>
      <c r="S1838" s="40"/>
    </row>
    <row r="1839" spans="1:19">
      <c r="A1839" s="18"/>
      <c r="B1839" s="19" t="s">
        <v>211</v>
      </c>
      <c r="C1839" s="327" t="s">
        <v>8</v>
      </c>
      <c r="D1839" s="333">
        <v>1</v>
      </c>
      <c r="E1839" s="68"/>
      <c r="F1839" s="415">
        <v>1</v>
      </c>
      <c r="G1839" s="40"/>
      <c r="H1839" s="40"/>
      <c r="I1839" s="40"/>
      <c r="J1839" s="40"/>
      <c r="K1839" s="461"/>
      <c r="L1839" s="461"/>
      <c r="M1839" s="461"/>
      <c r="N1839" s="461"/>
      <c r="O1839" s="461"/>
      <c r="P1839" s="461"/>
      <c r="Q1839" s="461"/>
      <c r="R1839" s="461"/>
      <c r="S1839" s="40"/>
    </row>
    <row r="1840" spans="1:19">
      <c r="A1840" s="18"/>
      <c r="B1840" s="19" t="s">
        <v>361</v>
      </c>
      <c r="C1840" s="327" t="s">
        <v>8</v>
      </c>
      <c r="D1840" s="333">
        <v>1</v>
      </c>
      <c r="E1840" s="68"/>
      <c r="F1840" s="415">
        <v>1</v>
      </c>
      <c r="G1840" s="40"/>
      <c r="H1840" s="40"/>
      <c r="I1840" s="40"/>
      <c r="J1840" s="40"/>
      <c r="K1840" s="461"/>
      <c r="L1840" s="461"/>
      <c r="M1840" s="461"/>
      <c r="N1840" s="461"/>
      <c r="O1840" s="461"/>
      <c r="P1840" s="461"/>
      <c r="Q1840" s="461"/>
      <c r="R1840" s="461"/>
      <c r="S1840" s="40"/>
    </row>
    <row r="1841" spans="1:19">
      <c r="A1841" s="18"/>
      <c r="B1841" s="19" t="s">
        <v>185</v>
      </c>
      <c r="C1841" s="327" t="s">
        <v>8</v>
      </c>
      <c r="D1841" s="333">
        <v>1</v>
      </c>
      <c r="E1841" s="68"/>
      <c r="F1841" s="415">
        <v>1</v>
      </c>
      <c r="G1841" s="40"/>
      <c r="H1841" s="40"/>
      <c r="I1841" s="40"/>
      <c r="J1841" s="40"/>
      <c r="K1841" s="461"/>
      <c r="L1841" s="461"/>
      <c r="M1841" s="461"/>
      <c r="N1841" s="461"/>
      <c r="O1841" s="461"/>
      <c r="P1841" s="461"/>
      <c r="Q1841" s="461"/>
      <c r="R1841" s="461"/>
      <c r="S1841" s="40"/>
    </row>
    <row r="1842" spans="1:19">
      <c r="A1842" s="18"/>
      <c r="B1842" s="19" t="s">
        <v>212</v>
      </c>
      <c r="C1842" s="327" t="s">
        <v>8</v>
      </c>
      <c r="D1842" s="333">
        <v>1</v>
      </c>
      <c r="E1842" s="68"/>
      <c r="F1842" s="415">
        <v>1</v>
      </c>
      <c r="G1842" s="40"/>
      <c r="H1842" s="40"/>
      <c r="I1842" s="40"/>
      <c r="J1842" s="40"/>
      <c r="K1842" s="461"/>
      <c r="L1842" s="461"/>
      <c r="M1842" s="461"/>
      <c r="N1842" s="461"/>
      <c r="O1842" s="461"/>
      <c r="P1842" s="461"/>
      <c r="Q1842" s="461"/>
      <c r="R1842" s="461"/>
      <c r="S1842" s="40"/>
    </row>
    <row r="1843" spans="1:19">
      <c r="A1843" s="18"/>
      <c r="B1843" s="19" t="s">
        <v>186</v>
      </c>
      <c r="C1843" s="327" t="s">
        <v>8</v>
      </c>
      <c r="D1843" s="333">
        <v>2</v>
      </c>
      <c r="E1843" s="68"/>
      <c r="F1843" s="415">
        <v>2</v>
      </c>
      <c r="G1843" s="40"/>
      <c r="H1843" s="40"/>
      <c r="I1843" s="40"/>
      <c r="J1843" s="40"/>
      <c r="K1843" s="461"/>
      <c r="L1843" s="461"/>
      <c r="M1843" s="461"/>
      <c r="N1843" s="461"/>
      <c r="O1843" s="461"/>
      <c r="P1843" s="461"/>
      <c r="Q1843" s="461"/>
      <c r="R1843" s="461"/>
      <c r="S1843" s="40"/>
    </row>
    <row r="1844" spans="1:19">
      <c r="A1844" s="18"/>
      <c r="B1844" s="19" t="s">
        <v>171</v>
      </c>
      <c r="C1844" s="327" t="s">
        <v>8</v>
      </c>
      <c r="D1844" s="333">
        <v>1</v>
      </c>
      <c r="E1844" s="68"/>
      <c r="F1844" s="415">
        <v>1</v>
      </c>
      <c r="G1844" s="40"/>
      <c r="H1844" s="40"/>
      <c r="I1844" s="40"/>
      <c r="J1844" s="40"/>
      <c r="K1844" s="461"/>
      <c r="L1844" s="461"/>
      <c r="M1844" s="461"/>
      <c r="N1844" s="461"/>
      <c r="O1844" s="461"/>
      <c r="P1844" s="461"/>
      <c r="Q1844" s="461"/>
      <c r="R1844" s="461"/>
      <c r="S1844" s="40"/>
    </row>
    <row r="1845" spans="1:19">
      <c r="A1845" s="18"/>
      <c r="B1845" s="19" t="s">
        <v>187</v>
      </c>
      <c r="C1845" s="327" t="s">
        <v>78</v>
      </c>
      <c r="D1845" s="333">
        <v>1</v>
      </c>
      <c r="E1845" s="68"/>
      <c r="F1845" s="415">
        <v>1</v>
      </c>
      <c r="G1845" s="40"/>
      <c r="H1845" s="40"/>
      <c r="I1845" s="40"/>
      <c r="J1845" s="40"/>
      <c r="K1845" s="461"/>
      <c r="L1845" s="461"/>
      <c r="M1845" s="461"/>
      <c r="N1845" s="461"/>
      <c r="O1845" s="461"/>
      <c r="P1845" s="461"/>
      <c r="Q1845" s="461"/>
      <c r="R1845" s="461"/>
      <c r="S1845" s="40"/>
    </row>
    <row r="1846" spans="1:19">
      <c r="A1846" s="18"/>
      <c r="B1846" s="19" t="s">
        <v>435</v>
      </c>
      <c r="C1846" s="327" t="s">
        <v>17</v>
      </c>
      <c r="D1846" s="333">
        <v>1</v>
      </c>
      <c r="E1846" s="68"/>
      <c r="F1846" s="415">
        <v>1</v>
      </c>
      <c r="G1846" s="40"/>
      <c r="H1846" s="40"/>
      <c r="I1846" s="40"/>
      <c r="J1846" s="40"/>
      <c r="K1846" s="461"/>
      <c r="L1846" s="461"/>
      <c r="M1846" s="461"/>
      <c r="N1846" s="461"/>
      <c r="O1846" s="461"/>
      <c r="P1846" s="461"/>
      <c r="Q1846" s="461"/>
      <c r="R1846" s="461"/>
      <c r="S1846" s="40"/>
    </row>
    <row r="1847" spans="1:19">
      <c r="A1847" s="18"/>
      <c r="B1847" s="19" t="s">
        <v>254</v>
      </c>
      <c r="C1847" s="327" t="s">
        <v>8</v>
      </c>
      <c r="D1847" s="333">
        <v>2</v>
      </c>
      <c r="E1847" s="68"/>
      <c r="F1847" s="415">
        <v>2</v>
      </c>
      <c r="G1847" s="40"/>
      <c r="H1847" s="40"/>
      <c r="I1847" s="40"/>
      <c r="J1847" s="40"/>
      <c r="K1847" s="461"/>
      <c r="L1847" s="461"/>
      <c r="M1847" s="461"/>
      <c r="N1847" s="461"/>
      <c r="O1847" s="461"/>
      <c r="P1847" s="461"/>
      <c r="Q1847" s="461"/>
      <c r="R1847" s="461"/>
      <c r="S1847" s="40"/>
    </row>
    <row r="1848" spans="1:19">
      <c r="A1848" s="18"/>
      <c r="B1848" s="19" t="s">
        <v>255</v>
      </c>
      <c r="C1848" s="327" t="s">
        <v>8</v>
      </c>
      <c r="D1848" s="333">
        <v>1</v>
      </c>
      <c r="E1848" s="68"/>
      <c r="F1848" s="415">
        <v>1</v>
      </c>
      <c r="G1848" s="40"/>
      <c r="H1848" s="40"/>
      <c r="I1848" s="40"/>
      <c r="J1848" s="40"/>
      <c r="K1848" s="461"/>
      <c r="L1848" s="461"/>
      <c r="M1848" s="461"/>
      <c r="N1848" s="461"/>
      <c r="O1848" s="461"/>
      <c r="P1848" s="461"/>
      <c r="Q1848" s="461"/>
      <c r="R1848" s="461"/>
      <c r="S1848" s="40"/>
    </row>
    <row r="1849" spans="1:19">
      <c r="A1849" s="18"/>
      <c r="B1849" s="19" t="s">
        <v>183</v>
      </c>
      <c r="C1849" s="327" t="s">
        <v>8</v>
      </c>
      <c r="D1849" s="333">
        <v>1</v>
      </c>
      <c r="E1849" s="68"/>
      <c r="F1849" s="415">
        <v>1</v>
      </c>
      <c r="G1849" s="40"/>
      <c r="H1849" s="40"/>
      <c r="I1849" s="40"/>
      <c r="J1849" s="40"/>
      <c r="K1849" s="461"/>
      <c r="L1849" s="461"/>
      <c r="M1849" s="461"/>
      <c r="N1849" s="461"/>
      <c r="O1849" s="461"/>
      <c r="P1849" s="461"/>
      <c r="Q1849" s="461"/>
      <c r="R1849" s="461"/>
      <c r="S1849" s="40"/>
    </row>
    <row r="1850" spans="1:19">
      <c r="A1850" s="18"/>
      <c r="B1850" s="19" t="s">
        <v>211</v>
      </c>
      <c r="C1850" s="327" t="s">
        <v>8</v>
      </c>
      <c r="D1850" s="333">
        <v>1</v>
      </c>
      <c r="E1850" s="68"/>
      <c r="F1850" s="415">
        <v>1</v>
      </c>
      <c r="G1850" s="40"/>
      <c r="H1850" s="40"/>
      <c r="I1850" s="40"/>
      <c r="J1850" s="40"/>
      <c r="K1850" s="461"/>
      <c r="L1850" s="461"/>
      <c r="M1850" s="461"/>
      <c r="N1850" s="461"/>
      <c r="O1850" s="461"/>
      <c r="P1850" s="461"/>
      <c r="Q1850" s="461"/>
      <c r="R1850" s="461"/>
      <c r="S1850" s="40"/>
    </row>
    <row r="1851" spans="1:19">
      <c r="A1851" s="18"/>
      <c r="B1851" s="19" t="s">
        <v>361</v>
      </c>
      <c r="C1851" s="327" t="s">
        <v>8</v>
      </c>
      <c r="D1851" s="333">
        <v>1</v>
      </c>
      <c r="E1851" s="68"/>
      <c r="F1851" s="415">
        <v>1</v>
      </c>
      <c r="G1851" s="40"/>
      <c r="H1851" s="40"/>
      <c r="I1851" s="40"/>
      <c r="J1851" s="40"/>
      <c r="K1851" s="461"/>
      <c r="L1851" s="461"/>
      <c r="M1851" s="461"/>
      <c r="N1851" s="461"/>
      <c r="O1851" s="461"/>
      <c r="P1851" s="461"/>
      <c r="Q1851" s="461"/>
      <c r="R1851" s="461"/>
      <c r="S1851" s="40"/>
    </row>
    <row r="1852" spans="1:19">
      <c r="A1852" s="18"/>
      <c r="B1852" s="19" t="s">
        <v>185</v>
      </c>
      <c r="C1852" s="327" t="s">
        <v>8</v>
      </c>
      <c r="D1852" s="333">
        <v>1</v>
      </c>
      <c r="E1852" s="68"/>
      <c r="F1852" s="415">
        <v>1</v>
      </c>
      <c r="G1852" s="40"/>
      <c r="H1852" s="40"/>
      <c r="I1852" s="40"/>
      <c r="J1852" s="40"/>
      <c r="K1852" s="461"/>
      <c r="L1852" s="461"/>
      <c r="M1852" s="461"/>
      <c r="N1852" s="461"/>
      <c r="O1852" s="461"/>
      <c r="P1852" s="461"/>
      <c r="Q1852" s="461"/>
      <c r="R1852" s="461"/>
      <c r="S1852" s="40"/>
    </row>
    <row r="1853" spans="1:19">
      <c r="A1853" s="18"/>
      <c r="B1853" s="19" t="s">
        <v>212</v>
      </c>
      <c r="C1853" s="327" t="s">
        <v>8</v>
      </c>
      <c r="D1853" s="333">
        <v>1</v>
      </c>
      <c r="E1853" s="68"/>
      <c r="F1853" s="415">
        <v>1</v>
      </c>
      <c r="G1853" s="40"/>
      <c r="H1853" s="40"/>
      <c r="I1853" s="40"/>
      <c r="J1853" s="40"/>
      <c r="K1853" s="461"/>
      <c r="L1853" s="461"/>
      <c r="M1853" s="461"/>
      <c r="N1853" s="461"/>
      <c r="O1853" s="461"/>
      <c r="P1853" s="461"/>
      <c r="Q1853" s="461"/>
      <c r="R1853" s="461"/>
      <c r="S1853" s="40"/>
    </row>
    <row r="1854" spans="1:19">
      <c r="A1854" s="18"/>
      <c r="B1854" s="19" t="s">
        <v>186</v>
      </c>
      <c r="C1854" s="327" t="s">
        <v>8</v>
      </c>
      <c r="D1854" s="333">
        <v>2</v>
      </c>
      <c r="E1854" s="68"/>
      <c r="F1854" s="415">
        <v>2</v>
      </c>
      <c r="G1854" s="40"/>
      <c r="H1854" s="40"/>
      <c r="I1854" s="40"/>
      <c r="J1854" s="40"/>
      <c r="K1854" s="461"/>
      <c r="L1854" s="461"/>
      <c r="M1854" s="461"/>
      <c r="N1854" s="461"/>
      <c r="O1854" s="461"/>
      <c r="P1854" s="461"/>
      <c r="Q1854" s="461"/>
      <c r="R1854" s="461"/>
      <c r="S1854" s="40"/>
    </row>
    <row r="1855" spans="1:19">
      <c r="A1855" s="18"/>
      <c r="B1855" s="19" t="s">
        <v>171</v>
      </c>
      <c r="C1855" s="327" t="s">
        <v>8</v>
      </c>
      <c r="D1855" s="333">
        <v>1</v>
      </c>
      <c r="E1855" s="68"/>
      <c r="F1855" s="415">
        <v>1</v>
      </c>
      <c r="G1855" s="40"/>
      <c r="H1855" s="40"/>
      <c r="I1855" s="40"/>
      <c r="J1855" s="40"/>
      <c r="K1855" s="461"/>
      <c r="L1855" s="461"/>
      <c r="M1855" s="461"/>
      <c r="N1855" s="461"/>
      <c r="O1855" s="461"/>
      <c r="P1855" s="461"/>
      <c r="Q1855" s="461"/>
      <c r="R1855" s="461"/>
      <c r="S1855" s="40"/>
    </row>
    <row r="1856" spans="1:19">
      <c r="A1856" s="18"/>
      <c r="B1856" s="19" t="s">
        <v>187</v>
      </c>
      <c r="C1856" s="327" t="s">
        <v>78</v>
      </c>
      <c r="D1856" s="333">
        <v>1</v>
      </c>
      <c r="E1856" s="68"/>
      <c r="F1856" s="415">
        <v>1</v>
      </c>
      <c r="G1856" s="40"/>
      <c r="H1856" s="40"/>
      <c r="I1856" s="40"/>
      <c r="J1856" s="40"/>
      <c r="K1856" s="461"/>
      <c r="L1856" s="461"/>
      <c r="M1856" s="461"/>
      <c r="N1856" s="461"/>
      <c r="O1856" s="461"/>
      <c r="P1856" s="461"/>
      <c r="Q1856" s="461"/>
      <c r="R1856" s="461"/>
      <c r="S1856" s="40"/>
    </row>
    <row r="1857" spans="1:19">
      <c r="A1857" s="18"/>
      <c r="B1857" s="19" t="s">
        <v>436</v>
      </c>
      <c r="C1857" s="327" t="s">
        <v>17</v>
      </c>
      <c r="D1857" s="333">
        <v>4</v>
      </c>
      <c r="E1857" s="68"/>
      <c r="F1857" s="415">
        <v>4</v>
      </c>
      <c r="G1857" s="40"/>
      <c r="H1857" s="40"/>
      <c r="I1857" s="40"/>
      <c r="J1857" s="40"/>
      <c r="K1857" s="461"/>
      <c r="L1857" s="461"/>
      <c r="M1857" s="461"/>
      <c r="N1857" s="461"/>
      <c r="O1857" s="461"/>
      <c r="P1857" s="461"/>
      <c r="Q1857" s="461"/>
      <c r="R1857" s="461"/>
      <c r="S1857" s="40"/>
    </row>
    <row r="1858" spans="1:19">
      <c r="A1858" s="18"/>
      <c r="B1858" s="19" t="s">
        <v>197</v>
      </c>
      <c r="C1858" s="327" t="s">
        <v>8</v>
      </c>
      <c r="D1858" s="333">
        <v>8</v>
      </c>
      <c r="E1858" s="68"/>
      <c r="F1858" s="415">
        <v>8</v>
      </c>
      <c r="G1858" s="40"/>
      <c r="H1858" s="40"/>
      <c r="I1858" s="40"/>
      <c r="J1858" s="40"/>
      <c r="K1858" s="461"/>
      <c r="L1858" s="461"/>
      <c r="M1858" s="461"/>
      <c r="N1858" s="461"/>
      <c r="O1858" s="461"/>
      <c r="P1858" s="461"/>
      <c r="Q1858" s="461"/>
      <c r="R1858" s="461"/>
      <c r="S1858" s="40"/>
    </row>
    <row r="1859" spans="1:19">
      <c r="A1859" s="18"/>
      <c r="B1859" s="19" t="s">
        <v>206</v>
      </c>
      <c r="C1859" s="327" t="s">
        <v>8</v>
      </c>
      <c r="D1859" s="333">
        <v>4</v>
      </c>
      <c r="E1859" s="68"/>
      <c r="F1859" s="415">
        <v>4</v>
      </c>
      <c r="G1859" s="40"/>
      <c r="H1859" s="40"/>
      <c r="I1859" s="40"/>
      <c r="J1859" s="40"/>
      <c r="K1859" s="461"/>
      <c r="L1859" s="461"/>
      <c r="M1859" s="461"/>
      <c r="N1859" s="461"/>
      <c r="O1859" s="461"/>
      <c r="P1859" s="461"/>
      <c r="Q1859" s="461"/>
      <c r="R1859" s="461"/>
      <c r="S1859" s="40"/>
    </row>
    <row r="1860" spans="1:19">
      <c r="A1860" s="18"/>
      <c r="B1860" s="19" t="s">
        <v>183</v>
      </c>
      <c r="C1860" s="327" t="s">
        <v>8</v>
      </c>
      <c r="D1860" s="333">
        <v>5</v>
      </c>
      <c r="E1860" s="69"/>
      <c r="F1860" s="416">
        <v>5</v>
      </c>
      <c r="G1860" s="41"/>
      <c r="H1860" s="41"/>
      <c r="I1860" s="41"/>
      <c r="J1860" s="41"/>
      <c r="K1860" s="922"/>
      <c r="L1860" s="922"/>
      <c r="M1860" s="922"/>
      <c r="N1860" s="462"/>
      <c r="O1860" s="462"/>
      <c r="P1860" s="462"/>
      <c r="Q1860" s="922"/>
      <c r="R1860" s="922"/>
      <c r="S1860" s="41"/>
    </row>
    <row r="1861" spans="1:19">
      <c r="A1861" s="18"/>
      <c r="B1861" s="19" t="s">
        <v>211</v>
      </c>
      <c r="C1861" s="327" t="s">
        <v>8</v>
      </c>
      <c r="D1861" s="333">
        <v>4</v>
      </c>
      <c r="E1861" s="66"/>
      <c r="F1861" s="413">
        <v>4</v>
      </c>
      <c r="G1861" s="39"/>
      <c r="H1861" s="39"/>
      <c r="I1861" s="39"/>
      <c r="J1861" s="39"/>
      <c r="K1861" s="461"/>
      <c r="L1861" s="461"/>
      <c r="M1861" s="461"/>
      <c r="N1861" s="459"/>
      <c r="O1861" s="459"/>
      <c r="P1861" s="459"/>
      <c r="Q1861" s="461"/>
      <c r="R1861" s="461"/>
      <c r="S1861" s="39"/>
    </row>
    <row r="1862" spans="1:19">
      <c r="A1862" s="18"/>
      <c r="B1862" s="19" t="s">
        <v>437</v>
      </c>
      <c r="C1862" s="327" t="s">
        <v>8</v>
      </c>
      <c r="D1862" s="333">
        <v>4</v>
      </c>
      <c r="E1862" s="62"/>
      <c r="F1862" s="408">
        <v>4</v>
      </c>
      <c r="G1862" s="324"/>
      <c r="H1862" s="324"/>
      <c r="I1862" s="379"/>
      <c r="J1862" s="379"/>
      <c r="K1862" s="455"/>
      <c r="L1862" s="455"/>
      <c r="M1862" s="455"/>
      <c r="N1862" s="455"/>
      <c r="O1862" s="455"/>
      <c r="P1862" s="455"/>
      <c r="Q1862" s="455"/>
      <c r="R1862" s="455"/>
      <c r="S1862" s="324"/>
    </row>
    <row r="1863" spans="1:19">
      <c r="A1863" s="18"/>
      <c r="B1863" s="19" t="s">
        <v>185</v>
      </c>
      <c r="C1863" s="327" t="s">
        <v>8</v>
      </c>
      <c r="D1863" s="333">
        <v>4</v>
      </c>
      <c r="E1863" s="67"/>
      <c r="F1863" s="414">
        <v>4</v>
      </c>
      <c r="G1863" s="12"/>
      <c r="H1863" s="12"/>
      <c r="I1863" s="12"/>
      <c r="J1863" s="12"/>
      <c r="K1863" s="455"/>
      <c r="L1863" s="455"/>
      <c r="M1863" s="455"/>
      <c r="N1863" s="460"/>
      <c r="O1863" s="460"/>
      <c r="P1863" s="460"/>
      <c r="Q1863" s="455"/>
      <c r="R1863" s="455"/>
      <c r="S1863" s="12"/>
    </row>
    <row r="1864" spans="1:19">
      <c r="A1864" s="18"/>
      <c r="B1864" s="19" t="s">
        <v>212</v>
      </c>
      <c r="C1864" s="327" t="s">
        <v>8</v>
      </c>
      <c r="D1864" s="333">
        <v>4</v>
      </c>
      <c r="E1864" s="62"/>
      <c r="F1864" s="408">
        <v>4</v>
      </c>
      <c r="G1864" s="324"/>
      <c r="H1864" s="324"/>
      <c r="I1864" s="379"/>
      <c r="J1864" s="379"/>
      <c r="K1864" s="455"/>
      <c r="L1864" s="455"/>
      <c r="M1864" s="455"/>
      <c r="N1864" s="455"/>
      <c r="O1864" s="455"/>
      <c r="P1864" s="455"/>
      <c r="Q1864" s="455"/>
      <c r="R1864" s="455"/>
      <c r="S1864" s="324"/>
    </row>
    <row r="1865" spans="1:19">
      <c r="A1865" s="18"/>
      <c r="B1865" s="19" t="s">
        <v>186</v>
      </c>
      <c r="C1865" s="327" t="s">
        <v>8</v>
      </c>
      <c r="D1865" s="333">
        <v>8</v>
      </c>
      <c r="E1865" s="62"/>
      <c r="F1865" s="408">
        <v>8</v>
      </c>
      <c r="G1865" s="324"/>
      <c r="H1865" s="324"/>
      <c r="I1865" s="379"/>
      <c r="J1865" s="379"/>
      <c r="K1865" s="455"/>
      <c r="L1865" s="455"/>
      <c r="M1865" s="455"/>
      <c r="N1865" s="455"/>
      <c r="O1865" s="455"/>
      <c r="P1865" s="455"/>
      <c r="Q1865" s="455"/>
      <c r="R1865" s="455"/>
      <c r="S1865" s="324"/>
    </row>
    <row r="1866" spans="1:19">
      <c r="A1866" s="18"/>
      <c r="B1866" s="19" t="s">
        <v>171</v>
      </c>
      <c r="C1866" s="327" t="s">
        <v>8</v>
      </c>
      <c r="D1866" s="333">
        <v>4</v>
      </c>
      <c r="E1866" s="62"/>
      <c r="F1866" s="408">
        <v>4</v>
      </c>
      <c r="G1866" s="324"/>
      <c r="H1866" s="324"/>
      <c r="I1866" s="379"/>
      <c r="J1866" s="379"/>
      <c r="K1866" s="455"/>
      <c r="L1866" s="455"/>
      <c r="M1866" s="455"/>
      <c r="N1866" s="455"/>
      <c r="O1866" s="455"/>
      <c r="P1866" s="455"/>
      <c r="Q1866" s="455"/>
      <c r="R1866" s="455"/>
      <c r="S1866" s="324"/>
    </row>
    <row r="1867" spans="1:19">
      <c r="A1867" s="18"/>
      <c r="B1867" s="19" t="s">
        <v>187</v>
      </c>
      <c r="C1867" s="327" t="s">
        <v>78</v>
      </c>
      <c r="D1867" s="333">
        <v>1</v>
      </c>
      <c r="E1867" s="62"/>
      <c r="F1867" s="408">
        <v>1</v>
      </c>
      <c r="G1867" s="324"/>
      <c r="H1867" s="324"/>
      <c r="I1867" s="379"/>
      <c r="J1867" s="379"/>
      <c r="K1867" s="455"/>
      <c r="L1867" s="455"/>
      <c r="M1867" s="455"/>
      <c r="N1867" s="455"/>
      <c r="O1867" s="455"/>
      <c r="P1867" s="455"/>
      <c r="Q1867" s="455"/>
      <c r="R1867" s="455"/>
      <c r="S1867" s="324"/>
    </row>
    <row r="1868" spans="1:19">
      <c r="A1868" s="18"/>
      <c r="B1868" s="19" t="s">
        <v>210</v>
      </c>
      <c r="C1868" s="327" t="s">
        <v>17</v>
      </c>
      <c r="D1868" s="333">
        <v>1</v>
      </c>
      <c r="E1868" s="68"/>
      <c r="F1868" s="415">
        <v>1</v>
      </c>
      <c r="G1868" s="40"/>
      <c r="H1868" s="40"/>
      <c r="I1868" s="40"/>
      <c r="J1868" s="40"/>
      <c r="K1868" s="461"/>
      <c r="L1868" s="461"/>
      <c r="M1868" s="461"/>
      <c r="N1868" s="461"/>
      <c r="O1868" s="461"/>
      <c r="P1868" s="461"/>
      <c r="Q1868" s="461"/>
      <c r="R1868" s="461"/>
      <c r="S1868" s="40"/>
    </row>
    <row r="1869" spans="1:19">
      <c r="A1869" s="18"/>
      <c r="B1869" s="19" t="s">
        <v>197</v>
      </c>
      <c r="C1869" s="327" t="s">
        <v>8</v>
      </c>
      <c r="D1869" s="333">
        <v>2</v>
      </c>
      <c r="E1869" s="68"/>
      <c r="F1869" s="415">
        <v>2</v>
      </c>
      <c r="G1869" s="40"/>
      <c r="H1869" s="40"/>
      <c r="I1869" s="40"/>
      <c r="J1869" s="40"/>
      <c r="K1869" s="461"/>
      <c r="L1869" s="461"/>
      <c r="M1869" s="461"/>
      <c r="N1869" s="461"/>
      <c r="O1869" s="461"/>
      <c r="P1869" s="461"/>
      <c r="Q1869" s="461"/>
      <c r="R1869" s="461"/>
      <c r="S1869" s="40"/>
    </row>
    <row r="1870" spans="1:19">
      <c r="A1870" s="18"/>
      <c r="B1870" s="19" t="s">
        <v>206</v>
      </c>
      <c r="C1870" s="327" t="s">
        <v>8</v>
      </c>
      <c r="D1870" s="333">
        <v>1</v>
      </c>
      <c r="E1870" s="71"/>
      <c r="F1870" s="422">
        <v>1</v>
      </c>
      <c r="G1870" s="43"/>
      <c r="H1870" s="43"/>
      <c r="I1870" s="43"/>
      <c r="J1870" s="43"/>
      <c r="K1870" s="923"/>
      <c r="L1870" s="923"/>
      <c r="M1870" s="923"/>
      <c r="N1870" s="468"/>
      <c r="O1870" s="468"/>
      <c r="P1870" s="468"/>
      <c r="Q1870" s="923"/>
      <c r="R1870" s="923"/>
      <c r="S1870" s="43"/>
    </row>
    <row r="1871" spans="1:19">
      <c r="A1871" s="18"/>
      <c r="B1871" s="19" t="s">
        <v>183</v>
      </c>
      <c r="C1871" s="327" t="s">
        <v>8</v>
      </c>
      <c r="D1871" s="333">
        <v>3</v>
      </c>
      <c r="E1871" s="66"/>
      <c r="F1871" s="413">
        <v>3</v>
      </c>
      <c r="G1871" s="39"/>
      <c r="H1871" s="39"/>
      <c r="I1871" s="39"/>
      <c r="J1871" s="39"/>
      <c r="K1871" s="461"/>
      <c r="L1871" s="461"/>
      <c r="M1871" s="461"/>
      <c r="N1871" s="459"/>
      <c r="O1871" s="459"/>
      <c r="P1871" s="459"/>
      <c r="Q1871" s="461"/>
      <c r="R1871" s="461"/>
      <c r="S1871" s="39"/>
    </row>
    <row r="1872" spans="1:19">
      <c r="A1872" s="18"/>
      <c r="B1872" s="19" t="s">
        <v>211</v>
      </c>
      <c r="C1872" s="327" t="s">
        <v>8</v>
      </c>
      <c r="D1872" s="333">
        <v>1</v>
      </c>
      <c r="E1872" s="62"/>
      <c r="F1872" s="408">
        <v>1</v>
      </c>
      <c r="G1872" s="324"/>
      <c r="H1872" s="324"/>
      <c r="I1872" s="379"/>
      <c r="J1872" s="379"/>
      <c r="K1872" s="455"/>
      <c r="L1872" s="455"/>
      <c r="M1872" s="455"/>
      <c r="N1872" s="455"/>
      <c r="O1872" s="455"/>
      <c r="P1872" s="455"/>
      <c r="Q1872" s="455"/>
      <c r="R1872" s="455"/>
      <c r="S1872" s="324"/>
    </row>
    <row r="1873" spans="1:19">
      <c r="A1873" s="18"/>
      <c r="B1873" s="19" t="s">
        <v>198</v>
      </c>
      <c r="C1873" s="327" t="s">
        <v>8</v>
      </c>
      <c r="D1873" s="333">
        <v>1</v>
      </c>
      <c r="E1873" s="67"/>
      <c r="F1873" s="414">
        <v>1</v>
      </c>
      <c r="G1873" s="12"/>
      <c r="H1873" s="12"/>
      <c r="I1873" s="12"/>
      <c r="J1873" s="12"/>
      <c r="K1873" s="455"/>
      <c r="L1873" s="455"/>
      <c r="M1873" s="455"/>
      <c r="N1873" s="460"/>
      <c r="O1873" s="460"/>
      <c r="P1873" s="460"/>
      <c r="Q1873" s="455"/>
      <c r="R1873" s="455"/>
      <c r="S1873" s="12"/>
    </row>
    <row r="1874" spans="1:19">
      <c r="A1874" s="18"/>
      <c r="B1874" s="19" t="s">
        <v>185</v>
      </c>
      <c r="C1874" s="327" t="s">
        <v>8</v>
      </c>
      <c r="D1874" s="333">
        <v>1</v>
      </c>
      <c r="E1874" s="62"/>
      <c r="F1874" s="408">
        <v>1</v>
      </c>
      <c r="G1874" s="324"/>
      <c r="H1874" s="324"/>
      <c r="I1874" s="379"/>
      <c r="J1874" s="379"/>
      <c r="K1874" s="455"/>
      <c r="L1874" s="455"/>
      <c r="M1874" s="455"/>
      <c r="N1874" s="455"/>
      <c r="O1874" s="455"/>
      <c r="P1874" s="455"/>
      <c r="Q1874" s="455"/>
      <c r="R1874" s="455"/>
      <c r="S1874" s="324"/>
    </row>
    <row r="1875" spans="1:19">
      <c r="A1875" s="18"/>
      <c r="B1875" s="19" t="s">
        <v>212</v>
      </c>
      <c r="C1875" s="327" t="s">
        <v>8</v>
      </c>
      <c r="D1875" s="333">
        <v>1</v>
      </c>
      <c r="E1875" s="62"/>
      <c r="F1875" s="408">
        <v>1</v>
      </c>
      <c r="G1875" s="324"/>
      <c r="H1875" s="324"/>
      <c r="I1875" s="379"/>
      <c r="J1875" s="379"/>
      <c r="K1875" s="455"/>
      <c r="L1875" s="455"/>
      <c r="M1875" s="455"/>
      <c r="N1875" s="455"/>
      <c r="O1875" s="455"/>
      <c r="P1875" s="455"/>
      <c r="Q1875" s="455"/>
      <c r="R1875" s="455"/>
      <c r="S1875" s="324"/>
    </row>
    <row r="1876" spans="1:19">
      <c r="A1876" s="18"/>
      <c r="B1876" s="19" t="s">
        <v>186</v>
      </c>
      <c r="C1876" s="327" t="s">
        <v>8</v>
      </c>
      <c r="D1876" s="333">
        <v>2</v>
      </c>
      <c r="E1876" s="62"/>
      <c r="F1876" s="408">
        <v>2</v>
      </c>
      <c r="G1876" s="324"/>
      <c r="H1876" s="324"/>
      <c r="I1876" s="379"/>
      <c r="J1876" s="379"/>
      <c r="K1876" s="455"/>
      <c r="L1876" s="455"/>
      <c r="M1876" s="455"/>
      <c r="N1876" s="455"/>
      <c r="O1876" s="455"/>
      <c r="P1876" s="455"/>
      <c r="Q1876" s="455"/>
      <c r="R1876" s="455"/>
      <c r="S1876" s="324"/>
    </row>
    <row r="1877" spans="1:19">
      <c r="A1877" s="18"/>
      <c r="B1877" s="19" t="s">
        <v>171</v>
      </c>
      <c r="C1877" s="327" t="s">
        <v>8</v>
      </c>
      <c r="D1877" s="333">
        <v>1</v>
      </c>
      <c r="E1877" s="62"/>
      <c r="F1877" s="408">
        <v>1</v>
      </c>
      <c r="G1877" s="324"/>
      <c r="H1877" s="324"/>
      <c r="I1877" s="379"/>
      <c r="J1877" s="379"/>
      <c r="K1877" s="455"/>
      <c r="L1877" s="455"/>
      <c r="M1877" s="455"/>
      <c r="N1877" s="455"/>
      <c r="O1877" s="455"/>
      <c r="P1877" s="455"/>
      <c r="Q1877" s="455"/>
      <c r="R1877" s="455"/>
      <c r="S1877" s="324"/>
    </row>
    <row r="1878" spans="1:19">
      <c r="A1878" s="18"/>
      <c r="B1878" s="19" t="s">
        <v>187</v>
      </c>
      <c r="C1878" s="327" t="s">
        <v>78</v>
      </c>
      <c r="D1878" s="333">
        <v>1</v>
      </c>
      <c r="E1878" s="68"/>
      <c r="F1878" s="415">
        <v>1</v>
      </c>
      <c r="G1878" s="40"/>
      <c r="H1878" s="40"/>
      <c r="I1878" s="40"/>
      <c r="J1878" s="40"/>
      <c r="K1878" s="461"/>
      <c r="L1878" s="461"/>
      <c r="M1878" s="461"/>
      <c r="N1878" s="461"/>
      <c r="O1878" s="461"/>
      <c r="P1878" s="461"/>
      <c r="Q1878" s="461"/>
      <c r="R1878" s="461"/>
      <c r="S1878" s="40"/>
    </row>
    <row r="1879" spans="1:19">
      <c r="A1879" s="18"/>
      <c r="B1879" s="19" t="s">
        <v>196</v>
      </c>
      <c r="C1879" s="327" t="s">
        <v>17</v>
      </c>
      <c r="D1879" s="333">
        <v>1</v>
      </c>
      <c r="E1879" s="71"/>
      <c r="F1879" s="422">
        <v>1</v>
      </c>
      <c r="G1879" s="43"/>
      <c r="H1879" s="43"/>
      <c r="I1879" s="43"/>
      <c r="J1879" s="43"/>
      <c r="K1879" s="923"/>
      <c r="L1879" s="923"/>
      <c r="M1879" s="923"/>
      <c r="N1879" s="468"/>
      <c r="O1879" s="468"/>
      <c r="P1879" s="468"/>
      <c r="Q1879" s="923"/>
      <c r="R1879" s="923"/>
      <c r="S1879" s="43"/>
    </row>
    <row r="1880" spans="1:19">
      <c r="A1880" s="18"/>
      <c r="B1880" s="19" t="s">
        <v>197</v>
      </c>
      <c r="C1880" s="327" t="s">
        <v>8</v>
      </c>
      <c r="D1880" s="333">
        <v>1</v>
      </c>
      <c r="E1880" s="66"/>
      <c r="F1880" s="413">
        <v>1</v>
      </c>
      <c r="G1880" s="39"/>
      <c r="H1880" s="39"/>
      <c r="I1880" s="39"/>
      <c r="J1880" s="39"/>
      <c r="K1880" s="461"/>
      <c r="L1880" s="461"/>
      <c r="M1880" s="461"/>
      <c r="N1880" s="459"/>
      <c r="O1880" s="459"/>
      <c r="P1880" s="459"/>
      <c r="Q1880" s="461"/>
      <c r="R1880" s="461"/>
      <c r="S1880" s="39"/>
    </row>
    <row r="1881" spans="1:19">
      <c r="A1881" s="18"/>
      <c r="B1881" s="19" t="s">
        <v>183</v>
      </c>
      <c r="C1881" s="327" t="s">
        <v>8</v>
      </c>
      <c r="D1881" s="333">
        <v>1</v>
      </c>
      <c r="E1881" s="62"/>
      <c r="F1881" s="408">
        <v>1</v>
      </c>
      <c r="G1881" s="324"/>
      <c r="H1881" s="324"/>
      <c r="I1881" s="379"/>
      <c r="J1881" s="379"/>
      <c r="K1881" s="455"/>
      <c r="L1881" s="455"/>
      <c r="M1881" s="455"/>
      <c r="N1881" s="455"/>
      <c r="O1881" s="455"/>
      <c r="P1881" s="455"/>
      <c r="Q1881" s="455"/>
      <c r="R1881" s="455"/>
      <c r="S1881" s="324"/>
    </row>
    <row r="1882" spans="1:19">
      <c r="A1882" s="18"/>
      <c r="B1882" s="19" t="s">
        <v>198</v>
      </c>
      <c r="C1882" s="327" t="s">
        <v>8</v>
      </c>
      <c r="D1882" s="333">
        <v>1</v>
      </c>
      <c r="E1882" s="67"/>
      <c r="F1882" s="414">
        <v>1</v>
      </c>
      <c r="G1882" s="12"/>
      <c r="H1882" s="12"/>
      <c r="I1882" s="12"/>
      <c r="J1882" s="12"/>
      <c r="K1882" s="455"/>
      <c r="L1882" s="455"/>
      <c r="M1882" s="455"/>
      <c r="N1882" s="460"/>
      <c r="O1882" s="460"/>
      <c r="P1882" s="460"/>
      <c r="Q1882" s="455"/>
      <c r="R1882" s="455"/>
      <c r="S1882" s="12"/>
    </row>
    <row r="1883" spans="1:19">
      <c r="A1883" s="18"/>
      <c r="B1883" s="19" t="s">
        <v>185</v>
      </c>
      <c r="C1883" s="327" t="s">
        <v>8</v>
      </c>
      <c r="D1883" s="333">
        <v>1</v>
      </c>
      <c r="E1883" s="62"/>
      <c r="F1883" s="408">
        <v>1</v>
      </c>
      <c r="G1883" s="324"/>
      <c r="H1883" s="324"/>
      <c r="I1883" s="379"/>
      <c r="J1883" s="379"/>
      <c r="K1883" s="455"/>
      <c r="L1883" s="455"/>
      <c r="M1883" s="455"/>
      <c r="N1883" s="455"/>
      <c r="O1883" s="455"/>
      <c r="P1883" s="455"/>
      <c r="Q1883" s="455"/>
      <c r="R1883" s="455"/>
      <c r="S1883" s="324"/>
    </row>
    <row r="1884" spans="1:19">
      <c r="A1884" s="18"/>
      <c r="B1884" s="19" t="s">
        <v>186</v>
      </c>
      <c r="C1884" s="327" t="s">
        <v>8</v>
      </c>
      <c r="D1884" s="333">
        <v>2</v>
      </c>
      <c r="E1884" s="62"/>
      <c r="F1884" s="408">
        <v>2</v>
      </c>
      <c r="G1884" s="324"/>
      <c r="H1884" s="324"/>
      <c r="I1884" s="379"/>
      <c r="J1884" s="379"/>
      <c r="K1884" s="455"/>
      <c r="L1884" s="455"/>
      <c r="M1884" s="455"/>
      <c r="N1884" s="455"/>
      <c r="O1884" s="455"/>
      <c r="P1884" s="455"/>
      <c r="Q1884" s="455"/>
      <c r="R1884" s="455"/>
      <c r="S1884" s="324"/>
    </row>
    <row r="1885" spans="1:19">
      <c r="A1885" s="18"/>
      <c r="B1885" s="19" t="s">
        <v>187</v>
      </c>
      <c r="C1885" s="327" t="s">
        <v>78</v>
      </c>
      <c r="D1885" s="333">
        <v>1</v>
      </c>
      <c r="E1885" s="62"/>
      <c r="F1885" s="408">
        <v>1</v>
      </c>
      <c r="G1885" s="324"/>
      <c r="H1885" s="324"/>
      <c r="I1885" s="379"/>
      <c r="J1885" s="379"/>
      <c r="K1885" s="455"/>
      <c r="L1885" s="455"/>
      <c r="M1885" s="455"/>
      <c r="N1885" s="455"/>
      <c r="O1885" s="455"/>
      <c r="P1885" s="455"/>
      <c r="Q1885" s="455"/>
      <c r="R1885" s="455"/>
      <c r="S1885" s="324"/>
    </row>
    <row r="1886" spans="1:19">
      <c r="A1886" s="18"/>
      <c r="B1886" s="19" t="s">
        <v>173</v>
      </c>
      <c r="C1886" s="327" t="s">
        <v>8</v>
      </c>
      <c r="D1886" s="333">
        <v>1</v>
      </c>
      <c r="E1886" s="72"/>
      <c r="F1886" s="423">
        <v>1</v>
      </c>
      <c r="G1886" s="44"/>
      <c r="H1886" s="44"/>
      <c r="I1886" s="44"/>
      <c r="J1886" s="44"/>
      <c r="K1886" s="469"/>
      <c r="L1886" s="469"/>
      <c r="M1886" s="469"/>
      <c r="N1886" s="469"/>
      <c r="O1886" s="469"/>
      <c r="P1886" s="469"/>
      <c r="Q1886" s="469"/>
      <c r="R1886" s="469"/>
      <c r="S1886" s="44"/>
    </row>
    <row r="1887" spans="1:19" ht="30">
      <c r="A1887" s="18"/>
      <c r="B1887" s="19" t="s">
        <v>438</v>
      </c>
      <c r="C1887" s="327" t="s">
        <v>17</v>
      </c>
      <c r="D1887" s="333">
        <v>1</v>
      </c>
      <c r="E1887" s="73"/>
      <c r="F1887" s="405">
        <v>1</v>
      </c>
      <c r="G1887" s="45"/>
      <c r="H1887" s="45"/>
      <c r="I1887" s="45"/>
      <c r="J1887" s="45"/>
      <c r="K1887" s="452"/>
      <c r="L1887" s="452"/>
      <c r="M1887" s="452"/>
      <c r="N1887" s="452"/>
      <c r="O1887" s="452"/>
      <c r="P1887" s="452"/>
      <c r="Q1887" s="452"/>
      <c r="R1887" s="452"/>
      <c r="S1887" s="45"/>
    </row>
    <row r="1888" spans="1:19">
      <c r="A1888" s="18"/>
      <c r="B1888" s="19" t="s">
        <v>217</v>
      </c>
      <c r="C1888" s="327" t="s">
        <v>17</v>
      </c>
      <c r="D1888" s="333">
        <v>1</v>
      </c>
      <c r="E1888" s="73"/>
      <c r="F1888" s="405">
        <v>1</v>
      </c>
      <c r="G1888" s="45"/>
      <c r="H1888" s="45"/>
      <c r="I1888" s="45"/>
      <c r="J1888" s="45"/>
      <c r="K1888" s="452"/>
      <c r="L1888" s="452"/>
      <c r="M1888" s="452"/>
      <c r="N1888" s="452"/>
      <c r="O1888" s="452"/>
      <c r="P1888" s="452"/>
      <c r="Q1888" s="452"/>
      <c r="R1888" s="452"/>
      <c r="S1888" s="45"/>
    </row>
    <row r="1889" spans="1:19" ht="45">
      <c r="A1889" s="18"/>
      <c r="B1889" s="19" t="s">
        <v>176</v>
      </c>
      <c r="C1889" s="327" t="s">
        <v>78</v>
      </c>
      <c r="D1889" s="333">
        <v>1</v>
      </c>
      <c r="E1889" s="62"/>
      <c r="F1889" s="408">
        <v>1</v>
      </c>
      <c r="G1889" s="324"/>
      <c r="H1889" s="324"/>
      <c r="I1889" s="379"/>
      <c r="J1889" s="379"/>
      <c r="K1889" s="455"/>
      <c r="L1889" s="455"/>
      <c r="M1889" s="455"/>
      <c r="N1889" s="455"/>
      <c r="O1889" s="455"/>
      <c r="P1889" s="455"/>
      <c r="Q1889" s="455"/>
      <c r="R1889" s="455"/>
      <c r="S1889" s="324"/>
    </row>
    <row r="1890" spans="1:19" ht="28.5">
      <c r="A1890" s="18">
        <v>72</v>
      </c>
      <c r="B1890" s="19" t="s">
        <v>439</v>
      </c>
      <c r="C1890" s="327" t="s">
        <v>7</v>
      </c>
      <c r="D1890" s="333">
        <v>1</v>
      </c>
      <c r="E1890" s="68"/>
      <c r="F1890" s="415">
        <v>1</v>
      </c>
      <c r="G1890" s="40"/>
      <c r="H1890" s="40"/>
      <c r="I1890" s="18" t="s">
        <v>2332</v>
      </c>
      <c r="J1890" s="83" t="s">
        <v>2333</v>
      </c>
      <c r="K1890" s="461">
        <v>29359680</v>
      </c>
      <c r="L1890" s="461">
        <v>635830</v>
      </c>
      <c r="M1890" s="461">
        <v>4365900</v>
      </c>
      <c r="N1890" s="480">
        <f>ROUND((K1890+L1890+M1890)*10%,-1)</f>
        <v>3436140</v>
      </c>
      <c r="O1890" s="480">
        <f>ROUND((K1890+L1890+M1890+N1890)*7%,-1)</f>
        <v>2645830</v>
      </c>
      <c r="P1890" s="481">
        <f>K1890+L1890+M1890+N1890+O1890</f>
        <v>40443380</v>
      </c>
      <c r="Q1890" s="439">
        <f>P1890*D1890</f>
        <v>40443380</v>
      </c>
      <c r="R1890" s="439">
        <f>P1890*F1890</f>
        <v>40443380</v>
      </c>
      <c r="S1890" s="40"/>
    </row>
    <row r="1891" spans="1:19" ht="45">
      <c r="A1891" s="18"/>
      <c r="B1891" s="19" t="s">
        <v>319</v>
      </c>
      <c r="C1891" s="327" t="s">
        <v>8</v>
      </c>
      <c r="D1891" s="333">
        <v>1</v>
      </c>
      <c r="E1891" s="68"/>
      <c r="F1891" s="415">
        <v>1</v>
      </c>
      <c r="G1891" s="40"/>
      <c r="H1891" s="40"/>
      <c r="I1891" s="40"/>
      <c r="J1891" s="40"/>
      <c r="K1891" s="461"/>
      <c r="L1891" s="461"/>
      <c r="M1891" s="461"/>
      <c r="N1891" s="461"/>
      <c r="O1891" s="461"/>
      <c r="P1891" s="461"/>
      <c r="Q1891" s="461"/>
      <c r="R1891" s="461"/>
      <c r="S1891" s="40"/>
    </row>
    <row r="1892" spans="1:19">
      <c r="A1892" s="18"/>
      <c r="B1892" s="19" t="s">
        <v>161</v>
      </c>
      <c r="C1892" s="327"/>
      <c r="D1892" s="333"/>
      <c r="E1892" s="68"/>
      <c r="F1892" s="415"/>
      <c r="G1892" s="40"/>
      <c r="H1892" s="40"/>
      <c r="I1892" s="40"/>
      <c r="J1892" s="40"/>
      <c r="K1892" s="461"/>
      <c r="L1892" s="461"/>
      <c r="M1892" s="461"/>
      <c r="N1892" s="461"/>
      <c r="O1892" s="461"/>
      <c r="P1892" s="461"/>
      <c r="Q1892" s="461"/>
      <c r="R1892" s="461"/>
      <c r="S1892" s="40"/>
    </row>
    <row r="1893" spans="1:19">
      <c r="A1893" s="18"/>
      <c r="B1893" s="19" t="s">
        <v>284</v>
      </c>
      <c r="C1893" s="327" t="s">
        <v>8</v>
      </c>
      <c r="D1893" s="333">
        <v>1</v>
      </c>
      <c r="E1893" s="68"/>
      <c r="F1893" s="415">
        <v>1</v>
      </c>
      <c r="G1893" s="40"/>
      <c r="H1893" s="40"/>
      <c r="I1893" s="40"/>
      <c r="J1893" s="40"/>
      <c r="K1893" s="461"/>
      <c r="L1893" s="461"/>
      <c r="M1893" s="461"/>
      <c r="N1893" s="461"/>
      <c r="O1893" s="461"/>
      <c r="P1893" s="461"/>
      <c r="Q1893" s="461"/>
      <c r="R1893" s="461"/>
      <c r="S1893" s="40"/>
    </row>
    <row r="1894" spans="1:19">
      <c r="A1894" s="18"/>
      <c r="B1894" s="19" t="s">
        <v>363</v>
      </c>
      <c r="C1894" s="327" t="s">
        <v>20</v>
      </c>
      <c r="D1894" s="333">
        <v>3</v>
      </c>
      <c r="E1894" s="68"/>
      <c r="F1894" s="415">
        <v>3</v>
      </c>
      <c r="G1894" s="40"/>
      <c r="H1894" s="40"/>
      <c r="I1894" s="40"/>
      <c r="J1894" s="40"/>
      <c r="K1894" s="461"/>
      <c r="L1894" s="461"/>
      <c r="M1894" s="461"/>
      <c r="N1894" s="461"/>
      <c r="O1894" s="461"/>
      <c r="P1894" s="461"/>
      <c r="Q1894" s="461"/>
      <c r="R1894" s="461"/>
      <c r="S1894" s="40"/>
    </row>
    <row r="1895" spans="1:19">
      <c r="A1895" s="18"/>
      <c r="B1895" s="19" t="s">
        <v>21</v>
      </c>
      <c r="C1895" s="327" t="s">
        <v>8</v>
      </c>
      <c r="D1895" s="333">
        <v>1</v>
      </c>
      <c r="E1895" s="68"/>
      <c r="F1895" s="415">
        <v>1</v>
      </c>
      <c r="G1895" s="40"/>
      <c r="H1895" s="40"/>
      <c r="I1895" s="40"/>
      <c r="J1895" s="40"/>
      <c r="K1895" s="461"/>
      <c r="L1895" s="461"/>
      <c r="M1895" s="461"/>
      <c r="N1895" s="461"/>
      <c r="O1895" s="461"/>
      <c r="P1895" s="461"/>
      <c r="Q1895" s="461"/>
      <c r="R1895" s="461"/>
      <c r="S1895" s="40"/>
    </row>
    <row r="1896" spans="1:19">
      <c r="A1896" s="18"/>
      <c r="B1896" s="19" t="s">
        <v>22</v>
      </c>
      <c r="C1896" s="327" t="s">
        <v>8</v>
      </c>
      <c r="D1896" s="333">
        <v>1</v>
      </c>
      <c r="E1896" s="68"/>
      <c r="F1896" s="415">
        <v>1</v>
      </c>
      <c r="G1896" s="40"/>
      <c r="H1896" s="40"/>
      <c r="I1896" s="40"/>
      <c r="J1896" s="40"/>
      <c r="K1896" s="461"/>
      <c r="L1896" s="461"/>
      <c r="M1896" s="461"/>
      <c r="N1896" s="461"/>
      <c r="O1896" s="461"/>
      <c r="P1896" s="461"/>
      <c r="Q1896" s="461"/>
      <c r="R1896" s="461"/>
      <c r="S1896" s="40"/>
    </row>
    <row r="1897" spans="1:19">
      <c r="A1897" s="18"/>
      <c r="B1897" s="19" t="s">
        <v>364</v>
      </c>
      <c r="C1897" s="327" t="s">
        <v>8</v>
      </c>
      <c r="D1897" s="333">
        <v>3</v>
      </c>
      <c r="E1897" s="68"/>
      <c r="F1897" s="415">
        <v>3</v>
      </c>
      <c r="G1897" s="40"/>
      <c r="H1897" s="40"/>
      <c r="I1897" s="40"/>
      <c r="J1897" s="40"/>
      <c r="K1897" s="461"/>
      <c r="L1897" s="461"/>
      <c r="M1897" s="461"/>
      <c r="N1897" s="461"/>
      <c r="O1897" s="461"/>
      <c r="P1897" s="461"/>
      <c r="Q1897" s="461"/>
      <c r="R1897" s="461"/>
      <c r="S1897" s="40"/>
    </row>
    <row r="1898" spans="1:19">
      <c r="A1898" s="18"/>
      <c r="B1898" s="19" t="s">
        <v>24</v>
      </c>
      <c r="C1898" s="327" t="s">
        <v>8</v>
      </c>
      <c r="D1898" s="333">
        <v>3</v>
      </c>
      <c r="E1898" s="68"/>
      <c r="F1898" s="415">
        <v>3</v>
      </c>
      <c r="G1898" s="40"/>
      <c r="H1898" s="40"/>
      <c r="I1898" s="40"/>
      <c r="J1898" s="40"/>
      <c r="K1898" s="461"/>
      <c r="L1898" s="461"/>
      <c r="M1898" s="461"/>
      <c r="N1898" s="461"/>
      <c r="O1898" s="461"/>
      <c r="P1898" s="461"/>
      <c r="Q1898" s="461"/>
      <c r="R1898" s="461"/>
      <c r="S1898" s="40"/>
    </row>
    <row r="1899" spans="1:19">
      <c r="A1899" s="18"/>
      <c r="B1899" s="19" t="s">
        <v>163</v>
      </c>
      <c r="C1899" s="327" t="s">
        <v>8</v>
      </c>
      <c r="D1899" s="333">
        <v>3</v>
      </c>
      <c r="E1899" s="68"/>
      <c r="F1899" s="415">
        <v>3</v>
      </c>
      <c r="G1899" s="40"/>
      <c r="H1899" s="40"/>
      <c r="I1899" s="40"/>
      <c r="J1899" s="40"/>
      <c r="K1899" s="461"/>
      <c r="L1899" s="461"/>
      <c r="M1899" s="461"/>
      <c r="N1899" s="461"/>
      <c r="O1899" s="461"/>
      <c r="P1899" s="461"/>
      <c r="Q1899" s="461"/>
      <c r="R1899" s="461"/>
      <c r="S1899" s="40"/>
    </row>
    <row r="1900" spans="1:19">
      <c r="A1900" s="18"/>
      <c r="B1900" s="19" t="s">
        <v>164</v>
      </c>
      <c r="C1900" s="327"/>
      <c r="D1900" s="333"/>
      <c r="E1900" s="68"/>
      <c r="F1900" s="415"/>
      <c r="G1900" s="40"/>
      <c r="H1900" s="40"/>
      <c r="I1900" s="40"/>
      <c r="J1900" s="40"/>
      <c r="K1900" s="461"/>
      <c r="L1900" s="461"/>
      <c r="M1900" s="461"/>
      <c r="N1900" s="461"/>
      <c r="O1900" s="461"/>
      <c r="P1900" s="461"/>
      <c r="Q1900" s="461"/>
      <c r="R1900" s="461"/>
      <c r="S1900" s="40"/>
    </row>
    <row r="1901" spans="1:19">
      <c r="A1901" s="18"/>
      <c r="B1901" s="19" t="s">
        <v>251</v>
      </c>
      <c r="C1901" s="327" t="s">
        <v>8</v>
      </c>
      <c r="D1901" s="333">
        <v>2</v>
      </c>
      <c r="E1901" s="68"/>
      <c r="F1901" s="415">
        <v>2</v>
      </c>
      <c r="G1901" s="40"/>
      <c r="H1901" s="40"/>
      <c r="I1901" s="40"/>
      <c r="J1901" s="40"/>
      <c r="K1901" s="461"/>
      <c r="L1901" s="461"/>
      <c r="M1901" s="461"/>
      <c r="N1901" s="461"/>
      <c r="O1901" s="461"/>
      <c r="P1901" s="461"/>
      <c r="Q1901" s="461"/>
      <c r="R1901" s="461"/>
      <c r="S1901" s="40"/>
    </row>
    <row r="1902" spans="1:19">
      <c r="A1902" s="18"/>
      <c r="B1902" s="19" t="s">
        <v>168</v>
      </c>
      <c r="C1902" s="327" t="s">
        <v>8</v>
      </c>
      <c r="D1902" s="333">
        <v>1</v>
      </c>
      <c r="E1902" s="71"/>
      <c r="F1902" s="422">
        <v>1</v>
      </c>
      <c r="G1902" s="43"/>
      <c r="H1902" s="43"/>
      <c r="I1902" s="43"/>
      <c r="J1902" s="43"/>
      <c r="K1902" s="923"/>
      <c r="L1902" s="923"/>
      <c r="M1902" s="923"/>
      <c r="N1902" s="468"/>
      <c r="O1902" s="468"/>
      <c r="P1902" s="468"/>
      <c r="Q1902" s="923"/>
      <c r="R1902" s="923"/>
      <c r="S1902" s="43"/>
    </row>
    <row r="1903" spans="1:19">
      <c r="A1903" s="18"/>
      <c r="B1903" s="19" t="s">
        <v>360</v>
      </c>
      <c r="C1903" s="327" t="s">
        <v>17</v>
      </c>
      <c r="D1903" s="333">
        <v>2</v>
      </c>
      <c r="E1903" s="66"/>
      <c r="F1903" s="413">
        <v>2</v>
      </c>
      <c r="G1903" s="39"/>
      <c r="H1903" s="39"/>
      <c r="I1903" s="39"/>
      <c r="J1903" s="39"/>
      <c r="K1903" s="461"/>
      <c r="L1903" s="461"/>
      <c r="M1903" s="461"/>
      <c r="N1903" s="459"/>
      <c r="O1903" s="459"/>
      <c r="P1903" s="459"/>
      <c r="Q1903" s="461"/>
      <c r="R1903" s="461"/>
      <c r="S1903" s="39"/>
    </row>
    <row r="1904" spans="1:19">
      <c r="A1904" s="18"/>
      <c r="B1904" s="19" t="s">
        <v>254</v>
      </c>
      <c r="C1904" s="327" t="s">
        <v>8</v>
      </c>
      <c r="D1904" s="333">
        <v>4</v>
      </c>
      <c r="E1904" s="62"/>
      <c r="F1904" s="408">
        <v>4</v>
      </c>
      <c r="G1904" s="324"/>
      <c r="H1904" s="324"/>
      <c r="I1904" s="379"/>
      <c r="J1904" s="379"/>
      <c r="K1904" s="455"/>
      <c r="L1904" s="455"/>
      <c r="M1904" s="455"/>
      <c r="N1904" s="455"/>
      <c r="O1904" s="455"/>
      <c r="P1904" s="455"/>
      <c r="Q1904" s="455"/>
      <c r="R1904" s="455"/>
      <c r="S1904" s="324"/>
    </row>
    <row r="1905" spans="1:19">
      <c r="A1905" s="18"/>
      <c r="B1905" s="19" t="s">
        <v>255</v>
      </c>
      <c r="C1905" s="327" t="s">
        <v>8</v>
      </c>
      <c r="D1905" s="333">
        <v>2</v>
      </c>
      <c r="E1905" s="67"/>
      <c r="F1905" s="414">
        <v>2</v>
      </c>
      <c r="G1905" s="12"/>
      <c r="H1905" s="12"/>
      <c r="I1905" s="12"/>
      <c r="J1905" s="12"/>
      <c r="K1905" s="455"/>
      <c r="L1905" s="455"/>
      <c r="M1905" s="455"/>
      <c r="N1905" s="460"/>
      <c r="O1905" s="460"/>
      <c r="P1905" s="460"/>
      <c r="Q1905" s="455"/>
      <c r="R1905" s="455"/>
      <c r="S1905" s="12"/>
    </row>
    <row r="1906" spans="1:19">
      <c r="A1906" s="18"/>
      <c r="B1906" s="19" t="s">
        <v>183</v>
      </c>
      <c r="C1906" s="327" t="s">
        <v>8</v>
      </c>
      <c r="D1906" s="333">
        <v>5</v>
      </c>
      <c r="E1906" s="62"/>
      <c r="F1906" s="408">
        <v>5</v>
      </c>
      <c r="G1906" s="324"/>
      <c r="H1906" s="324"/>
      <c r="I1906" s="379"/>
      <c r="J1906" s="379"/>
      <c r="K1906" s="455"/>
      <c r="L1906" s="455"/>
      <c r="M1906" s="455"/>
      <c r="N1906" s="455"/>
      <c r="O1906" s="455"/>
      <c r="P1906" s="455"/>
      <c r="Q1906" s="455"/>
      <c r="R1906" s="455"/>
      <c r="S1906" s="324"/>
    </row>
    <row r="1907" spans="1:19">
      <c r="A1907" s="18"/>
      <c r="B1907" s="19" t="s">
        <v>211</v>
      </c>
      <c r="C1907" s="327" t="s">
        <v>8</v>
      </c>
      <c r="D1907" s="333">
        <v>2</v>
      </c>
      <c r="E1907" s="62"/>
      <c r="F1907" s="408">
        <v>2</v>
      </c>
      <c r="G1907" s="324"/>
      <c r="H1907" s="324"/>
      <c r="I1907" s="379"/>
      <c r="J1907" s="379"/>
      <c r="K1907" s="455"/>
      <c r="L1907" s="455"/>
      <c r="M1907" s="455"/>
      <c r="N1907" s="455"/>
      <c r="O1907" s="455"/>
      <c r="P1907" s="455"/>
      <c r="Q1907" s="455"/>
      <c r="R1907" s="455"/>
      <c r="S1907" s="324"/>
    </row>
    <row r="1908" spans="1:19">
      <c r="A1908" s="18"/>
      <c r="B1908" s="19" t="s">
        <v>361</v>
      </c>
      <c r="C1908" s="327" t="s">
        <v>8</v>
      </c>
      <c r="D1908" s="333">
        <v>2</v>
      </c>
      <c r="E1908" s="62"/>
      <c r="F1908" s="408">
        <v>2</v>
      </c>
      <c r="G1908" s="324"/>
      <c r="H1908" s="324"/>
      <c r="I1908" s="379"/>
      <c r="J1908" s="379"/>
      <c r="K1908" s="455"/>
      <c r="L1908" s="455"/>
      <c r="M1908" s="455"/>
      <c r="N1908" s="455"/>
      <c r="O1908" s="455"/>
      <c r="P1908" s="455"/>
      <c r="Q1908" s="455"/>
      <c r="R1908" s="455"/>
      <c r="S1908" s="324"/>
    </row>
    <row r="1909" spans="1:19">
      <c r="A1909" s="18"/>
      <c r="B1909" s="19" t="s">
        <v>185</v>
      </c>
      <c r="C1909" s="327" t="s">
        <v>8</v>
      </c>
      <c r="D1909" s="333">
        <v>2</v>
      </c>
      <c r="E1909" s="72"/>
      <c r="F1909" s="423">
        <v>2</v>
      </c>
      <c r="G1909" s="44"/>
      <c r="H1909" s="44"/>
      <c r="I1909" s="44"/>
      <c r="J1909" s="44"/>
      <c r="K1909" s="469"/>
      <c r="L1909" s="469"/>
      <c r="M1909" s="469"/>
      <c r="N1909" s="469"/>
      <c r="O1909" s="469"/>
      <c r="P1909" s="469"/>
      <c r="Q1909" s="469"/>
      <c r="R1909" s="469"/>
      <c r="S1909" s="44"/>
    </row>
    <row r="1910" spans="1:19">
      <c r="A1910" s="18"/>
      <c r="B1910" s="19" t="s">
        <v>212</v>
      </c>
      <c r="C1910" s="327" t="s">
        <v>8</v>
      </c>
      <c r="D1910" s="333">
        <v>2</v>
      </c>
      <c r="E1910" s="73"/>
      <c r="F1910" s="405">
        <v>2</v>
      </c>
      <c r="G1910" s="45"/>
      <c r="H1910" s="45"/>
      <c r="I1910" s="45"/>
      <c r="J1910" s="45"/>
      <c r="K1910" s="452"/>
      <c r="L1910" s="452"/>
      <c r="M1910" s="452"/>
      <c r="N1910" s="452"/>
      <c r="O1910" s="452"/>
      <c r="P1910" s="452"/>
      <c r="Q1910" s="452"/>
      <c r="R1910" s="452"/>
      <c r="S1910" s="45"/>
    </row>
    <row r="1911" spans="1:19">
      <c r="A1911" s="18"/>
      <c r="B1911" s="19" t="s">
        <v>186</v>
      </c>
      <c r="C1911" s="327" t="s">
        <v>8</v>
      </c>
      <c r="D1911" s="333">
        <v>4</v>
      </c>
      <c r="E1911" s="73"/>
      <c r="F1911" s="405">
        <v>4</v>
      </c>
      <c r="G1911" s="45"/>
      <c r="H1911" s="45"/>
      <c r="I1911" s="45"/>
      <c r="J1911" s="45"/>
      <c r="K1911" s="452"/>
      <c r="L1911" s="452"/>
      <c r="M1911" s="452"/>
      <c r="N1911" s="452"/>
      <c r="O1911" s="452"/>
      <c r="P1911" s="452"/>
      <c r="Q1911" s="452"/>
      <c r="R1911" s="452"/>
      <c r="S1911" s="45"/>
    </row>
    <row r="1912" spans="1:19">
      <c r="A1912" s="18"/>
      <c r="B1912" s="19" t="s">
        <v>171</v>
      </c>
      <c r="C1912" s="327" t="s">
        <v>8</v>
      </c>
      <c r="D1912" s="333">
        <v>2</v>
      </c>
      <c r="E1912" s="62"/>
      <c r="F1912" s="408">
        <v>2</v>
      </c>
      <c r="G1912" s="324"/>
      <c r="H1912" s="324"/>
      <c r="I1912" s="379"/>
      <c r="J1912" s="379"/>
      <c r="K1912" s="455"/>
      <c r="L1912" s="455"/>
      <c r="M1912" s="455"/>
      <c r="N1912" s="455"/>
      <c r="O1912" s="455"/>
      <c r="P1912" s="455"/>
      <c r="Q1912" s="455"/>
      <c r="R1912" s="455"/>
      <c r="S1912" s="324"/>
    </row>
    <row r="1913" spans="1:19">
      <c r="A1913" s="18"/>
      <c r="B1913" s="19" t="s">
        <v>187</v>
      </c>
      <c r="C1913" s="327" t="s">
        <v>78</v>
      </c>
      <c r="D1913" s="333">
        <v>1</v>
      </c>
      <c r="E1913" s="68"/>
      <c r="F1913" s="415">
        <v>1</v>
      </c>
      <c r="G1913" s="40"/>
      <c r="H1913" s="40"/>
      <c r="I1913" s="40"/>
      <c r="J1913" s="40"/>
      <c r="K1913" s="461"/>
      <c r="L1913" s="461"/>
      <c r="M1913" s="461"/>
      <c r="N1913" s="461"/>
      <c r="O1913" s="461"/>
      <c r="P1913" s="461"/>
      <c r="Q1913" s="461"/>
      <c r="R1913" s="461"/>
      <c r="S1913" s="40"/>
    </row>
    <row r="1914" spans="1:19">
      <c r="A1914" s="18"/>
      <c r="B1914" s="19" t="s">
        <v>173</v>
      </c>
      <c r="C1914" s="327" t="s">
        <v>8</v>
      </c>
      <c r="D1914" s="333">
        <v>1</v>
      </c>
      <c r="E1914" s="68"/>
      <c r="F1914" s="415">
        <v>1</v>
      </c>
      <c r="G1914" s="40"/>
      <c r="H1914" s="40"/>
      <c r="I1914" s="40"/>
      <c r="J1914" s="40"/>
      <c r="K1914" s="461"/>
      <c r="L1914" s="461"/>
      <c r="M1914" s="461"/>
      <c r="N1914" s="461"/>
      <c r="O1914" s="461"/>
      <c r="P1914" s="461"/>
      <c r="Q1914" s="461"/>
      <c r="R1914" s="461"/>
      <c r="S1914" s="40"/>
    </row>
    <row r="1915" spans="1:19" ht="30">
      <c r="A1915" s="18"/>
      <c r="B1915" s="19" t="s">
        <v>366</v>
      </c>
      <c r="C1915" s="327" t="s">
        <v>17</v>
      </c>
      <c r="D1915" s="333">
        <v>1</v>
      </c>
      <c r="E1915" s="68"/>
      <c r="F1915" s="415">
        <v>1</v>
      </c>
      <c r="G1915" s="40"/>
      <c r="H1915" s="40"/>
      <c r="I1915" s="40"/>
      <c r="J1915" s="40"/>
      <c r="K1915" s="461"/>
      <c r="L1915" s="461"/>
      <c r="M1915" s="461"/>
      <c r="N1915" s="461"/>
      <c r="O1915" s="461"/>
      <c r="P1915" s="461"/>
      <c r="Q1915" s="461"/>
      <c r="R1915" s="461"/>
      <c r="S1915" s="40"/>
    </row>
    <row r="1916" spans="1:19">
      <c r="A1916" s="18"/>
      <c r="B1916" s="19" t="s">
        <v>217</v>
      </c>
      <c r="C1916" s="327" t="s">
        <v>17</v>
      </c>
      <c r="D1916" s="333">
        <v>1</v>
      </c>
      <c r="E1916" s="68"/>
      <c r="F1916" s="415">
        <v>1</v>
      </c>
      <c r="G1916" s="40"/>
      <c r="H1916" s="40"/>
      <c r="I1916" s="40"/>
      <c r="J1916" s="40"/>
      <c r="K1916" s="461"/>
      <c r="L1916" s="461"/>
      <c r="M1916" s="461"/>
      <c r="N1916" s="461"/>
      <c r="O1916" s="461"/>
      <c r="P1916" s="461"/>
      <c r="Q1916" s="461"/>
      <c r="R1916" s="461"/>
      <c r="S1916" s="40"/>
    </row>
    <row r="1917" spans="1:19" ht="45">
      <c r="A1917" s="18"/>
      <c r="B1917" s="19" t="s">
        <v>176</v>
      </c>
      <c r="C1917" s="327" t="s">
        <v>78</v>
      </c>
      <c r="D1917" s="333">
        <v>1</v>
      </c>
      <c r="E1917" s="71"/>
      <c r="F1917" s="422">
        <v>1</v>
      </c>
      <c r="G1917" s="43"/>
      <c r="H1917" s="43"/>
      <c r="I1917" s="43"/>
      <c r="J1917" s="43"/>
      <c r="K1917" s="923"/>
      <c r="L1917" s="923"/>
      <c r="M1917" s="923"/>
      <c r="N1917" s="468"/>
      <c r="O1917" s="468"/>
      <c r="P1917" s="468"/>
      <c r="Q1917" s="923"/>
      <c r="R1917" s="923"/>
      <c r="S1917" s="43"/>
    </row>
    <row r="1918" spans="1:19" ht="28.5">
      <c r="A1918" s="18">
        <v>73</v>
      </c>
      <c r="B1918" s="19" t="s">
        <v>440</v>
      </c>
      <c r="C1918" s="327" t="s">
        <v>7</v>
      </c>
      <c r="D1918" s="333">
        <v>1</v>
      </c>
      <c r="E1918" s="102"/>
      <c r="F1918" s="395">
        <v>1</v>
      </c>
      <c r="G1918" s="86"/>
      <c r="H1918" s="86"/>
      <c r="I1918" s="18" t="s">
        <v>2332</v>
      </c>
      <c r="J1918" s="83" t="s">
        <v>2333</v>
      </c>
      <c r="K1918" s="920">
        <v>69958740</v>
      </c>
      <c r="L1918" s="920">
        <v>1536790</v>
      </c>
      <c r="M1918" s="920">
        <v>7767900</v>
      </c>
      <c r="N1918" s="480">
        <f>ROUND((K1918+L1918+M1918)*10%,-1)</f>
        <v>7926340</v>
      </c>
      <c r="O1918" s="480">
        <f>ROUND((K1918+L1918+M1918+N1918)*7%,-1)</f>
        <v>6103280</v>
      </c>
      <c r="P1918" s="481">
        <f>K1918+L1918+M1918+N1918+O1918</f>
        <v>93293050</v>
      </c>
      <c r="Q1918" s="439">
        <f>P1918*D1918</f>
        <v>93293050</v>
      </c>
      <c r="R1918" s="439">
        <f>P1918*F1918</f>
        <v>93293050</v>
      </c>
      <c r="S1918" s="86"/>
    </row>
    <row r="1919" spans="1:19" ht="60">
      <c r="A1919" s="18"/>
      <c r="B1919" s="19" t="s">
        <v>431</v>
      </c>
      <c r="C1919" s="327" t="s">
        <v>8</v>
      </c>
      <c r="D1919" s="333">
        <v>1</v>
      </c>
      <c r="E1919" s="349"/>
      <c r="F1919" s="391">
        <v>1</v>
      </c>
      <c r="G1919" s="237"/>
      <c r="H1919" s="237"/>
      <c r="I1919" s="44"/>
      <c r="J1919" s="44"/>
      <c r="K1919" s="439"/>
      <c r="L1919" s="439"/>
      <c r="M1919" s="439"/>
      <c r="N1919" s="439"/>
      <c r="O1919" s="439"/>
      <c r="P1919" s="439"/>
      <c r="Q1919" s="439"/>
      <c r="R1919" s="439"/>
      <c r="S1919" s="237"/>
    </row>
    <row r="1920" spans="1:19">
      <c r="A1920" s="18"/>
      <c r="B1920" s="19" t="s">
        <v>161</v>
      </c>
      <c r="C1920" s="327"/>
      <c r="D1920" s="333"/>
      <c r="E1920" s="349"/>
      <c r="F1920" s="391"/>
      <c r="G1920" s="237"/>
      <c r="H1920" s="237"/>
      <c r="I1920" s="44"/>
      <c r="J1920" s="44"/>
      <c r="K1920" s="439"/>
      <c r="L1920" s="439"/>
      <c r="M1920" s="439"/>
      <c r="N1920" s="439"/>
      <c r="O1920" s="439"/>
      <c r="P1920" s="439"/>
      <c r="Q1920" s="439"/>
      <c r="R1920" s="439"/>
      <c r="S1920" s="237"/>
    </row>
    <row r="1921" spans="1:19">
      <c r="A1921" s="18"/>
      <c r="B1921" s="19" t="s">
        <v>432</v>
      </c>
      <c r="C1921" s="327" t="s">
        <v>8</v>
      </c>
      <c r="D1921" s="333">
        <v>1</v>
      </c>
      <c r="E1921" s="349"/>
      <c r="F1921" s="391">
        <v>1</v>
      </c>
      <c r="G1921" s="237"/>
      <c r="H1921" s="237"/>
      <c r="I1921" s="44"/>
      <c r="J1921" s="44"/>
      <c r="K1921" s="439"/>
      <c r="L1921" s="439"/>
      <c r="M1921" s="439"/>
      <c r="N1921" s="439"/>
      <c r="O1921" s="439"/>
      <c r="P1921" s="439"/>
      <c r="Q1921" s="439"/>
      <c r="R1921" s="439"/>
      <c r="S1921" s="237"/>
    </row>
    <row r="1922" spans="1:19">
      <c r="A1922" s="18"/>
      <c r="B1922" s="19" t="s">
        <v>45</v>
      </c>
      <c r="C1922" s="327" t="s">
        <v>20</v>
      </c>
      <c r="D1922" s="333">
        <v>3</v>
      </c>
      <c r="E1922" s="349"/>
      <c r="F1922" s="391">
        <v>3</v>
      </c>
      <c r="G1922" s="237"/>
      <c r="H1922" s="237"/>
      <c r="I1922" s="44"/>
      <c r="J1922" s="44"/>
      <c r="K1922" s="439"/>
      <c r="L1922" s="439"/>
      <c r="M1922" s="439"/>
      <c r="N1922" s="439"/>
      <c r="O1922" s="439"/>
      <c r="P1922" s="439"/>
      <c r="Q1922" s="439"/>
      <c r="R1922" s="439"/>
      <c r="S1922" s="237"/>
    </row>
    <row r="1923" spans="1:19">
      <c r="A1923" s="18"/>
      <c r="B1923" s="19" t="s">
        <v>21</v>
      </c>
      <c r="C1923" s="327" t="s">
        <v>8</v>
      </c>
      <c r="D1923" s="333">
        <v>1</v>
      </c>
      <c r="E1923" s="349"/>
      <c r="F1923" s="391">
        <v>1</v>
      </c>
      <c r="G1923" s="237"/>
      <c r="H1923" s="237"/>
      <c r="I1923" s="44"/>
      <c r="J1923" s="44"/>
      <c r="K1923" s="439"/>
      <c r="L1923" s="439"/>
      <c r="M1923" s="439"/>
      <c r="N1923" s="439"/>
      <c r="O1923" s="439"/>
      <c r="P1923" s="439"/>
      <c r="Q1923" s="439"/>
      <c r="R1923" s="439"/>
      <c r="S1923" s="237"/>
    </row>
    <row r="1924" spans="1:19">
      <c r="A1924" s="18"/>
      <c r="B1924" s="19" t="s">
        <v>22</v>
      </c>
      <c r="C1924" s="327" t="s">
        <v>8</v>
      </c>
      <c r="D1924" s="333">
        <v>1</v>
      </c>
      <c r="E1924" s="349"/>
      <c r="F1924" s="391">
        <v>1</v>
      </c>
      <c r="G1924" s="237"/>
      <c r="H1924" s="237"/>
      <c r="I1924" s="44"/>
      <c r="J1924" s="44"/>
      <c r="K1924" s="439"/>
      <c r="L1924" s="439"/>
      <c r="M1924" s="439"/>
      <c r="N1924" s="439"/>
      <c r="O1924" s="439"/>
      <c r="P1924" s="439"/>
      <c r="Q1924" s="439"/>
      <c r="R1924" s="439"/>
      <c r="S1924" s="237"/>
    </row>
    <row r="1925" spans="1:19">
      <c r="A1925" s="18"/>
      <c r="B1925" s="19" t="s">
        <v>433</v>
      </c>
      <c r="C1925" s="327" t="s">
        <v>8</v>
      </c>
      <c r="D1925" s="333">
        <v>3</v>
      </c>
      <c r="E1925" s="349"/>
      <c r="F1925" s="391">
        <v>3</v>
      </c>
      <c r="G1925" s="237"/>
      <c r="H1925" s="237"/>
      <c r="I1925" s="44"/>
      <c r="J1925" s="44"/>
      <c r="K1925" s="439"/>
      <c r="L1925" s="439"/>
      <c r="M1925" s="439"/>
      <c r="N1925" s="439"/>
      <c r="O1925" s="439"/>
      <c r="P1925" s="439"/>
      <c r="Q1925" s="439"/>
      <c r="R1925" s="439"/>
      <c r="S1925" s="237"/>
    </row>
    <row r="1926" spans="1:19">
      <c r="A1926" s="18"/>
      <c r="B1926" s="19" t="s">
        <v>24</v>
      </c>
      <c r="C1926" s="327" t="s">
        <v>8</v>
      </c>
      <c r="D1926" s="333">
        <v>3</v>
      </c>
      <c r="E1926" s="349"/>
      <c r="F1926" s="391">
        <v>3</v>
      </c>
      <c r="G1926" s="237"/>
      <c r="H1926" s="237"/>
      <c r="I1926" s="44"/>
      <c r="J1926" s="44"/>
      <c r="K1926" s="439"/>
      <c r="L1926" s="439"/>
      <c r="M1926" s="439"/>
      <c r="N1926" s="439"/>
      <c r="O1926" s="439"/>
      <c r="P1926" s="439"/>
      <c r="Q1926" s="439"/>
      <c r="R1926" s="439"/>
      <c r="S1926" s="237"/>
    </row>
    <row r="1927" spans="1:19">
      <c r="A1927" s="18"/>
      <c r="B1927" s="19" t="s">
        <v>163</v>
      </c>
      <c r="C1927" s="327" t="s">
        <v>8</v>
      </c>
      <c r="D1927" s="333">
        <v>3</v>
      </c>
      <c r="E1927" s="349"/>
      <c r="F1927" s="391">
        <v>3</v>
      </c>
      <c r="G1927" s="237"/>
      <c r="H1927" s="237"/>
      <c r="I1927" s="44"/>
      <c r="J1927" s="44"/>
      <c r="K1927" s="439"/>
      <c r="L1927" s="439"/>
      <c r="M1927" s="439"/>
      <c r="N1927" s="439"/>
      <c r="O1927" s="439"/>
      <c r="P1927" s="439"/>
      <c r="Q1927" s="439"/>
      <c r="R1927" s="439"/>
      <c r="S1927" s="237"/>
    </row>
    <row r="1928" spans="1:19">
      <c r="A1928" s="18"/>
      <c r="B1928" s="19" t="s">
        <v>164</v>
      </c>
      <c r="C1928" s="327"/>
      <c r="D1928" s="333"/>
      <c r="E1928" s="349"/>
      <c r="F1928" s="391"/>
      <c r="G1928" s="237"/>
      <c r="H1928" s="237"/>
      <c r="I1928" s="44"/>
      <c r="J1928" s="44"/>
      <c r="K1928" s="439"/>
      <c r="L1928" s="439"/>
      <c r="M1928" s="439"/>
      <c r="N1928" s="439"/>
      <c r="O1928" s="439"/>
      <c r="P1928" s="439"/>
      <c r="Q1928" s="439"/>
      <c r="R1928" s="439"/>
      <c r="S1928" s="237"/>
    </row>
    <row r="1929" spans="1:19">
      <c r="A1929" s="18"/>
      <c r="B1929" s="19" t="s">
        <v>251</v>
      </c>
      <c r="C1929" s="327" t="s">
        <v>8</v>
      </c>
      <c r="D1929" s="333">
        <v>3</v>
      </c>
      <c r="E1929" s="349"/>
      <c r="F1929" s="391">
        <v>3</v>
      </c>
      <c r="G1929" s="237"/>
      <c r="H1929" s="237"/>
      <c r="I1929" s="44"/>
      <c r="J1929" s="44"/>
      <c r="K1929" s="439"/>
      <c r="L1929" s="439"/>
      <c r="M1929" s="439"/>
      <c r="N1929" s="439"/>
      <c r="O1929" s="439"/>
      <c r="P1929" s="439"/>
      <c r="Q1929" s="439"/>
      <c r="R1929" s="439"/>
      <c r="S1929" s="237"/>
    </row>
    <row r="1930" spans="1:19">
      <c r="A1930" s="18"/>
      <c r="B1930" s="19" t="s">
        <v>268</v>
      </c>
      <c r="C1930" s="327" t="s">
        <v>8</v>
      </c>
      <c r="D1930" s="333">
        <v>3</v>
      </c>
      <c r="E1930" s="349"/>
      <c r="F1930" s="391">
        <v>3</v>
      </c>
      <c r="G1930" s="237"/>
      <c r="H1930" s="237"/>
      <c r="I1930" s="44"/>
      <c r="J1930" s="44"/>
      <c r="K1930" s="439"/>
      <c r="L1930" s="439"/>
      <c r="M1930" s="439"/>
      <c r="N1930" s="439"/>
      <c r="O1930" s="439"/>
      <c r="P1930" s="439"/>
      <c r="Q1930" s="439"/>
      <c r="R1930" s="439"/>
      <c r="S1930" s="237"/>
    </row>
    <row r="1931" spans="1:19">
      <c r="A1931" s="18"/>
      <c r="B1931" s="19" t="s">
        <v>252</v>
      </c>
      <c r="C1931" s="327" t="s">
        <v>8</v>
      </c>
      <c r="D1931" s="333">
        <v>1</v>
      </c>
      <c r="E1931" s="349"/>
      <c r="F1931" s="391">
        <v>1</v>
      </c>
      <c r="G1931" s="237"/>
      <c r="H1931" s="237"/>
      <c r="I1931" s="44"/>
      <c r="J1931" s="44"/>
      <c r="K1931" s="439"/>
      <c r="L1931" s="439"/>
      <c r="M1931" s="439"/>
      <c r="N1931" s="439"/>
      <c r="O1931" s="439"/>
      <c r="P1931" s="439"/>
      <c r="Q1931" s="439"/>
      <c r="R1931" s="439"/>
      <c r="S1931" s="237"/>
    </row>
    <row r="1932" spans="1:19">
      <c r="A1932" s="18"/>
      <c r="B1932" s="19" t="s">
        <v>168</v>
      </c>
      <c r="C1932" s="327" t="s">
        <v>8</v>
      </c>
      <c r="D1932" s="333">
        <v>1</v>
      </c>
      <c r="E1932" s="349"/>
      <c r="F1932" s="391">
        <v>1</v>
      </c>
      <c r="G1932" s="237"/>
      <c r="H1932" s="237"/>
      <c r="I1932" s="44"/>
      <c r="J1932" s="44"/>
      <c r="K1932" s="439"/>
      <c r="L1932" s="439"/>
      <c r="M1932" s="439"/>
      <c r="N1932" s="439"/>
      <c r="O1932" s="439"/>
      <c r="P1932" s="439"/>
      <c r="Q1932" s="439"/>
      <c r="R1932" s="439"/>
      <c r="S1932" s="237"/>
    </row>
    <row r="1933" spans="1:19">
      <c r="A1933" s="18"/>
      <c r="B1933" s="19" t="s">
        <v>435</v>
      </c>
      <c r="C1933" s="327" t="s">
        <v>17</v>
      </c>
      <c r="D1933" s="333">
        <v>2</v>
      </c>
      <c r="E1933" s="349"/>
      <c r="F1933" s="391">
        <v>2</v>
      </c>
      <c r="G1933" s="237"/>
      <c r="H1933" s="237"/>
      <c r="I1933" s="44"/>
      <c r="J1933" s="44"/>
      <c r="K1933" s="439"/>
      <c r="L1933" s="439"/>
      <c r="M1933" s="439"/>
      <c r="N1933" s="439"/>
      <c r="O1933" s="439"/>
      <c r="P1933" s="439"/>
      <c r="Q1933" s="439"/>
      <c r="R1933" s="439"/>
      <c r="S1933" s="237"/>
    </row>
    <row r="1934" spans="1:19">
      <c r="A1934" s="18"/>
      <c r="B1934" s="19" t="s">
        <v>254</v>
      </c>
      <c r="C1934" s="327" t="s">
        <v>8</v>
      </c>
      <c r="D1934" s="333">
        <v>4</v>
      </c>
      <c r="E1934" s="349"/>
      <c r="F1934" s="391">
        <v>4</v>
      </c>
      <c r="G1934" s="237"/>
      <c r="H1934" s="237"/>
      <c r="I1934" s="44"/>
      <c r="J1934" s="44"/>
      <c r="K1934" s="439"/>
      <c r="L1934" s="439"/>
      <c r="M1934" s="439"/>
      <c r="N1934" s="439"/>
      <c r="O1934" s="439"/>
      <c r="P1934" s="439"/>
      <c r="Q1934" s="439"/>
      <c r="R1934" s="439"/>
      <c r="S1934" s="237"/>
    </row>
    <row r="1935" spans="1:19">
      <c r="A1935" s="18"/>
      <c r="B1935" s="19" t="s">
        <v>255</v>
      </c>
      <c r="C1935" s="327" t="s">
        <v>8</v>
      </c>
      <c r="D1935" s="333">
        <v>2</v>
      </c>
      <c r="E1935" s="349"/>
      <c r="F1935" s="391">
        <v>2</v>
      </c>
      <c r="G1935" s="237"/>
      <c r="H1935" s="237"/>
      <c r="I1935" s="44"/>
      <c r="J1935" s="44"/>
      <c r="K1935" s="439"/>
      <c r="L1935" s="439"/>
      <c r="M1935" s="439"/>
      <c r="N1935" s="439"/>
      <c r="O1935" s="439"/>
      <c r="P1935" s="439"/>
      <c r="Q1935" s="439"/>
      <c r="R1935" s="439"/>
      <c r="S1935" s="237"/>
    </row>
    <row r="1936" spans="1:19">
      <c r="A1936" s="18"/>
      <c r="B1936" s="19" t="s">
        <v>183</v>
      </c>
      <c r="C1936" s="327" t="s">
        <v>8</v>
      </c>
      <c r="D1936" s="333">
        <v>1</v>
      </c>
      <c r="E1936" s="349"/>
      <c r="F1936" s="391">
        <v>1</v>
      </c>
      <c r="G1936" s="237"/>
      <c r="H1936" s="237"/>
      <c r="I1936" s="44"/>
      <c r="J1936" s="44"/>
      <c r="K1936" s="439"/>
      <c r="L1936" s="439"/>
      <c r="M1936" s="439"/>
      <c r="N1936" s="439"/>
      <c r="O1936" s="439"/>
      <c r="P1936" s="439"/>
      <c r="Q1936" s="439"/>
      <c r="R1936" s="439"/>
      <c r="S1936" s="237"/>
    </row>
    <row r="1937" spans="1:19">
      <c r="A1937" s="18"/>
      <c r="B1937" s="19" t="s">
        <v>211</v>
      </c>
      <c r="C1937" s="327" t="s">
        <v>8</v>
      </c>
      <c r="D1937" s="333">
        <v>2</v>
      </c>
      <c r="E1937" s="349"/>
      <c r="F1937" s="391">
        <v>2</v>
      </c>
      <c r="G1937" s="237"/>
      <c r="H1937" s="237"/>
      <c r="I1937" s="44"/>
      <c r="J1937" s="44"/>
      <c r="K1937" s="439"/>
      <c r="L1937" s="439"/>
      <c r="M1937" s="439"/>
      <c r="N1937" s="439"/>
      <c r="O1937" s="439"/>
      <c r="P1937" s="439"/>
      <c r="Q1937" s="439"/>
      <c r="R1937" s="439"/>
      <c r="S1937" s="237"/>
    </row>
    <row r="1938" spans="1:19">
      <c r="A1938" s="18"/>
      <c r="B1938" s="19" t="s">
        <v>361</v>
      </c>
      <c r="C1938" s="327" t="s">
        <v>8</v>
      </c>
      <c r="D1938" s="333">
        <v>2</v>
      </c>
      <c r="E1938" s="349"/>
      <c r="F1938" s="391">
        <v>2</v>
      </c>
      <c r="G1938" s="237"/>
      <c r="H1938" s="237"/>
      <c r="I1938" s="44"/>
      <c r="J1938" s="44"/>
      <c r="K1938" s="439"/>
      <c r="L1938" s="439"/>
      <c r="M1938" s="439"/>
      <c r="N1938" s="439"/>
      <c r="O1938" s="439"/>
      <c r="P1938" s="439"/>
      <c r="Q1938" s="439"/>
      <c r="R1938" s="439"/>
      <c r="S1938" s="237"/>
    </row>
    <row r="1939" spans="1:19">
      <c r="A1939" s="18"/>
      <c r="B1939" s="19" t="s">
        <v>185</v>
      </c>
      <c r="C1939" s="327" t="s">
        <v>8</v>
      </c>
      <c r="D1939" s="333">
        <v>2</v>
      </c>
      <c r="E1939" s="349"/>
      <c r="F1939" s="391">
        <v>2</v>
      </c>
      <c r="G1939" s="237"/>
      <c r="H1939" s="237"/>
      <c r="I1939" s="44"/>
      <c r="J1939" s="44"/>
      <c r="K1939" s="439"/>
      <c r="L1939" s="439"/>
      <c r="M1939" s="439"/>
      <c r="N1939" s="439"/>
      <c r="O1939" s="439"/>
      <c r="P1939" s="439"/>
      <c r="Q1939" s="439"/>
      <c r="R1939" s="439"/>
      <c r="S1939" s="237"/>
    </row>
    <row r="1940" spans="1:19">
      <c r="A1940" s="18"/>
      <c r="B1940" s="19" t="s">
        <v>212</v>
      </c>
      <c r="C1940" s="327" t="s">
        <v>8</v>
      </c>
      <c r="D1940" s="333">
        <v>2</v>
      </c>
      <c r="E1940" s="349"/>
      <c r="F1940" s="391">
        <v>2</v>
      </c>
      <c r="G1940" s="237"/>
      <c r="H1940" s="237"/>
      <c r="I1940" s="44"/>
      <c r="J1940" s="44"/>
      <c r="K1940" s="439"/>
      <c r="L1940" s="439"/>
      <c r="M1940" s="439"/>
      <c r="N1940" s="439"/>
      <c r="O1940" s="439"/>
      <c r="P1940" s="439"/>
      <c r="Q1940" s="439"/>
      <c r="R1940" s="439"/>
      <c r="S1940" s="237"/>
    </row>
    <row r="1941" spans="1:19">
      <c r="A1941" s="18"/>
      <c r="B1941" s="19" t="s">
        <v>186</v>
      </c>
      <c r="C1941" s="327" t="s">
        <v>8</v>
      </c>
      <c r="D1941" s="333">
        <v>4</v>
      </c>
      <c r="E1941" s="349"/>
      <c r="F1941" s="391">
        <v>4</v>
      </c>
      <c r="G1941" s="237"/>
      <c r="H1941" s="237"/>
      <c r="I1941" s="44"/>
      <c r="J1941" s="44"/>
      <c r="K1941" s="439"/>
      <c r="L1941" s="439"/>
      <c r="M1941" s="439"/>
      <c r="N1941" s="439"/>
      <c r="O1941" s="439"/>
      <c r="P1941" s="439"/>
      <c r="Q1941" s="439"/>
      <c r="R1941" s="439"/>
      <c r="S1941" s="237"/>
    </row>
    <row r="1942" spans="1:19">
      <c r="A1942" s="18"/>
      <c r="B1942" s="19" t="s">
        <v>171</v>
      </c>
      <c r="C1942" s="327" t="s">
        <v>8</v>
      </c>
      <c r="D1942" s="333">
        <v>2</v>
      </c>
      <c r="E1942" s="349"/>
      <c r="F1942" s="391">
        <v>2</v>
      </c>
      <c r="G1942" s="237"/>
      <c r="H1942" s="237"/>
      <c r="I1942" s="44"/>
      <c r="J1942" s="44"/>
      <c r="K1942" s="439"/>
      <c r="L1942" s="439"/>
      <c r="M1942" s="439"/>
      <c r="N1942" s="439"/>
      <c r="O1942" s="439"/>
      <c r="P1942" s="439"/>
      <c r="Q1942" s="439"/>
      <c r="R1942" s="439"/>
      <c r="S1942" s="237"/>
    </row>
    <row r="1943" spans="1:19">
      <c r="A1943" s="18"/>
      <c r="B1943" s="19" t="s">
        <v>187</v>
      </c>
      <c r="C1943" s="327" t="s">
        <v>78</v>
      </c>
      <c r="D1943" s="333">
        <v>1</v>
      </c>
      <c r="E1943" s="349"/>
      <c r="F1943" s="391">
        <v>1</v>
      </c>
      <c r="G1943" s="237"/>
      <c r="H1943" s="237"/>
      <c r="I1943" s="44"/>
      <c r="J1943" s="44"/>
      <c r="K1943" s="439"/>
      <c r="L1943" s="439"/>
      <c r="M1943" s="439"/>
      <c r="N1943" s="439"/>
      <c r="O1943" s="439"/>
      <c r="P1943" s="439"/>
      <c r="Q1943" s="439"/>
      <c r="R1943" s="439"/>
      <c r="S1943" s="237"/>
    </row>
    <row r="1944" spans="1:19">
      <c r="A1944" s="18"/>
      <c r="B1944" s="19" t="s">
        <v>360</v>
      </c>
      <c r="C1944" s="327" t="s">
        <v>17</v>
      </c>
      <c r="D1944" s="333">
        <v>1</v>
      </c>
      <c r="E1944" s="349"/>
      <c r="F1944" s="391">
        <v>1</v>
      </c>
      <c r="G1944" s="237"/>
      <c r="H1944" s="237"/>
      <c r="I1944" s="44"/>
      <c r="J1944" s="44"/>
      <c r="K1944" s="439"/>
      <c r="L1944" s="439"/>
      <c r="M1944" s="439"/>
      <c r="N1944" s="439"/>
      <c r="O1944" s="439"/>
      <c r="P1944" s="439"/>
      <c r="Q1944" s="439"/>
      <c r="R1944" s="439"/>
      <c r="S1944" s="237"/>
    </row>
    <row r="1945" spans="1:19">
      <c r="A1945" s="18"/>
      <c r="B1945" s="19" t="s">
        <v>254</v>
      </c>
      <c r="C1945" s="327" t="s">
        <v>8</v>
      </c>
      <c r="D1945" s="333">
        <v>2</v>
      </c>
      <c r="E1945" s="349"/>
      <c r="F1945" s="391">
        <v>2</v>
      </c>
      <c r="G1945" s="237"/>
      <c r="H1945" s="237"/>
      <c r="I1945" s="44"/>
      <c r="J1945" s="44"/>
      <c r="K1945" s="439"/>
      <c r="L1945" s="439"/>
      <c r="M1945" s="439"/>
      <c r="N1945" s="439"/>
      <c r="O1945" s="439"/>
      <c r="P1945" s="439"/>
      <c r="Q1945" s="439"/>
      <c r="R1945" s="439"/>
      <c r="S1945" s="237"/>
    </row>
    <row r="1946" spans="1:19">
      <c r="A1946" s="18"/>
      <c r="B1946" s="19" t="s">
        <v>255</v>
      </c>
      <c r="C1946" s="327" t="s">
        <v>8</v>
      </c>
      <c r="D1946" s="333">
        <v>1</v>
      </c>
      <c r="E1946" s="349"/>
      <c r="F1946" s="391">
        <v>1</v>
      </c>
      <c r="G1946" s="237"/>
      <c r="H1946" s="237"/>
      <c r="I1946" s="44"/>
      <c r="J1946" s="44"/>
      <c r="K1946" s="439"/>
      <c r="L1946" s="439"/>
      <c r="M1946" s="439"/>
      <c r="N1946" s="439"/>
      <c r="O1946" s="439"/>
      <c r="P1946" s="439"/>
      <c r="Q1946" s="439"/>
      <c r="R1946" s="439"/>
      <c r="S1946" s="237"/>
    </row>
    <row r="1947" spans="1:19">
      <c r="A1947" s="18"/>
      <c r="B1947" s="19" t="s">
        <v>183</v>
      </c>
      <c r="C1947" s="327" t="s">
        <v>8</v>
      </c>
      <c r="D1947" s="333">
        <v>1</v>
      </c>
      <c r="E1947" s="349"/>
      <c r="F1947" s="391">
        <v>1</v>
      </c>
      <c r="G1947" s="237"/>
      <c r="H1947" s="237"/>
      <c r="I1947" s="44"/>
      <c r="J1947" s="44"/>
      <c r="K1947" s="439"/>
      <c r="L1947" s="439"/>
      <c r="M1947" s="439"/>
      <c r="N1947" s="439"/>
      <c r="O1947" s="439"/>
      <c r="P1947" s="439"/>
      <c r="Q1947" s="439"/>
      <c r="R1947" s="439"/>
      <c r="S1947" s="237"/>
    </row>
    <row r="1948" spans="1:19">
      <c r="A1948" s="18"/>
      <c r="B1948" s="19" t="s">
        <v>211</v>
      </c>
      <c r="C1948" s="327" t="s">
        <v>8</v>
      </c>
      <c r="D1948" s="333">
        <v>1</v>
      </c>
      <c r="E1948" s="349"/>
      <c r="F1948" s="391">
        <v>1</v>
      </c>
      <c r="G1948" s="237"/>
      <c r="H1948" s="237"/>
      <c r="I1948" s="44"/>
      <c r="J1948" s="44"/>
      <c r="K1948" s="439"/>
      <c r="L1948" s="439"/>
      <c r="M1948" s="439"/>
      <c r="N1948" s="439"/>
      <c r="O1948" s="439"/>
      <c r="P1948" s="439"/>
      <c r="Q1948" s="439"/>
      <c r="R1948" s="439"/>
      <c r="S1948" s="237"/>
    </row>
    <row r="1949" spans="1:19">
      <c r="A1949" s="18"/>
      <c r="B1949" s="19" t="s">
        <v>361</v>
      </c>
      <c r="C1949" s="327" t="s">
        <v>8</v>
      </c>
      <c r="D1949" s="333">
        <v>1</v>
      </c>
      <c r="E1949" s="102"/>
      <c r="F1949" s="395">
        <v>1</v>
      </c>
      <c r="G1949" s="86"/>
      <c r="H1949" s="86"/>
      <c r="I1949" s="582"/>
      <c r="J1949" s="582"/>
      <c r="K1949" s="920"/>
      <c r="L1949" s="920"/>
      <c r="M1949" s="920"/>
      <c r="N1949" s="443"/>
      <c r="O1949" s="443"/>
      <c r="P1949" s="443"/>
      <c r="Q1949" s="920"/>
      <c r="R1949" s="920"/>
      <c r="S1949" s="86"/>
    </row>
    <row r="1950" spans="1:19">
      <c r="A1950" s="18"/>
      <c r="B1950" s="19" t="s">
        <v>185</v>
      </c>
      <c r="C1950" s="327" t="s">
        <v>8</v>
      </c>
      <c r="D1950" s="333">
        <v>1</v>
      </c>
      <c r="E1950" s="349"/>
      <c r="F1950" s="391">
        <v>1</v>
      </c>
      <c r="G1950" s="237"/>
      <c r="H1950" s="237"/>
      <c r="I1950" s="44"/>
      <c r="J1950" s="44"/>
      <c r="K1950" s="439"/>
      <c r="L1950" s="439"/>
      <c r="M1950" s="439"/>
      <c r="N1950" s="439"/>
      <c r="O1950" s="439"/>
      <c r="P1950" s="439"/>
      <c r="Q1950" s="439"/>
      <c r="R1950" s="439"/>
      <c r="S1950" s="237"/>
    </row>
    <row r="1951" spans="1:19">
      <c r="A1951" s="18"/>
      <c r="B1951" s="19" t="s">
        <v>212</v>
      </c>
      <c r="C1951" s="327" t="s">
        <v>8</v>
      </c>
      <c r="D1951" s="333">
        <v>1</v>
      </c>
      <c r="E1951" s="349"/>
      <c r="F1951" s="391">
        <v>1</v>
      </c>
      <c r="G1951" s="237"/>
      <c r="H1951" s="237"/>
      <c r="I1951" s="44"/>
      <c r="J1951" s="44"/>
      <c r="K1951" s="439"/>
      <c r="L1951" s="439"/>
      <c r="M1951" s="439"/>
      <c r="N1951" s="439"/>
      <c r="O1951" s="439"/>
      <c r="P1951" s="439"/>
      <c r="Q1951" s="439"/>
      <c r="R1951" s="439"/>
      <c r="S1951" s="237"/>
    </row>
    <row r="1952" spans="1:19">
      <c r="A1952" s="18"/>
      <c r="B1952" s="19" t="s">
        <v>186</v>
      </c>
      <c r="C1952" s="327" t="s">
        <v>8</v>
      </c>
      <c r="D1952" s="333">
        <v>2</v>
      </c>
      <c r="E1952" s="349"/>
      <c r="F1952" s="391">
        <v>2</v>
      </c>
      <c r="G1952" s="237"/>
      <c r="H1952" s="237"/>
      <c r="I1952" s="44"/>
      <c r="J1952" s="44"/>
      <c r="K1952" s="439"/>
      <c r="L1952" s="439"/>
      <c r="M1952" s="439"/>
      <c r="N1952" s="439"/>
      <c r="O1952" s="439"/>
      <c r="P1952" s="439"/>
      <c r="Q1952" s="439"/>
      <c r="R1952" s="439"/>
      <c r="S1952" s="237"/>
    </row>
    <row r="1953" spans="1:19">
      <c r="A1953" s="18"/>
      <c r="B1953" s="19" t="s">
        <v>171</v>
      </c>
      <c r="C1953" s="327" t="s">
        <v>8</v>
      </c>
      <c r="D1953" s="333">
        <v>1</v>
      </c>
      <c r="E1953" s="349"/>
      <c r="F1953" s="391">
        <v>1</v>
      </c>
      <c r="G1953" s="237"/>
      <c r="H1953" s="237"/>
      <c r="I1953" s="44"/>
      <c r="J1953" s="44"/>
      <c r="K1953" s="439"/>
      <c r="L1953" s="439"/>
      <c r="M1953" s="439"/>
      <c r="N1953" s="439"/>
      <c r="O1953" s="439"/>
      <c r="P1953" s="439"/>
      <c r="Q1953" s="439"/>
      <c r="R1953" s="439"/>
      <c r="S1953" s="237"/>
    </row>
    <row r="1954" spans="1:19">
      <c r="A1954" s="18"/>
      <c r="B1954" s="19" t="s">
        <v>187</v>
      </c>
      <c r="C1954" s="327" t="s">
        <v>78</v>
      </c>
      <c r="D1954" s="333">
        <v>1</v>
      </c>
      <c r="E1954" s="349"/>
      <c r="F1954" s="391">
        <v>1</v>
      </c>
      <c r="G1954" s="237"/>
      <c r="H1954" s="237"/>
      <c r="I1954" s="44"/>
      <c r="J1954" s="44"/>
      <c r="K1954" s="439"/>
      <c r="L1954" s="439"/>
      <c r="M1954" s="439"/>
      <c r="N1954" s="439"/>
      <c r="O1954" s="439"/>
      <c r="P1954" s="439"/>
      <c r="Q1954" s="439"/>
      <c r="R1954" s="439"/>
      <c r="S1954" s="237"/>
    </row>
    <row r="1955" spans="1:19">
      <c r="A1955" s="18"/>
      <c r="B1955" s="19" t="s">
        <v>436</v>
      </c>
      <c r="C1955" s="327" t="s">
        <v>17</v>
      </c>
      <c r="D1955" s="333">
        <v>3</v>
      </c>
      <c r="E1955" s="349"/>
      <c r="F1955" s="391">
        <v>3</v>
      </c>
      <c r="G1955" s="237"/>
      <c r="H1955" s="237"/>
      <c r="I1955" s="44"/>
      <c r="J1955" s="44"/>
      <c r="K1955" s="439"/>
      <c r="L1955" s="439"/>
      <c r="M1955" s="439"/>
      <c r="N1955" s="439"/>
      <c r="O1955" s="439"/>
      <c r="P1955" s="439"/>
      <c r="Q1955" s="439"/>
      <c r="R1955" s="439"/>
      <c r="S1955" s="237"/>
    </row>
    <row r="1956" spans="1:19">
      <c r="A1956" s="18"/>
      <c r="B1956" s="19" t="s">
        <v>197</v>
      </c>
      <c r="C1956" s="327" t="s">
        <v>8</v>
      </c>
      <c r="D1956" s="333">
        <v>6</v>
      </c>
      <c r="E1956" s="349"/>
      <c r="F1956" s="391">
        <v>6</v>
      </c>
      <c r="G1956" s="237"/>
      <c r="H1956" s="237"/>
      <c r="I1956" s="44"/>
      <c r="J1956" s="44"/>
      <c r="K1956" s="439"/>
      <c r="L1956" s="439"/>
      <c r="M1956" s="439"/>
      <c r="N1956" s="439"/>
      <c r="O1956" s="439"/>
      <c r="P1956" s="439"/>
      <c r="Q1956" s="439"/>
      <c r="R1956" s="439"/>
      <c r="S1956" s="237"/>
    </row>
    <row r="1957" spans="1:19">
      <c r="A1957" s="18"/>
      <c r="B1957" s="19" t="s">
        <v>206</v>
      </c>
      <c r="C1957" s="327" t="s">
        <v>8</v>
      </c>
      <c r="D1957" s="333">
        <v>3</v>
      </c>
      <c r="E1957" s="349"/>
      <c r="F1957" s="391">
        <v>3</v>
      </c>
      <c r="G1957" s="237"/>
      <c r="H1957" s="237"/>
      <c r="I1957" s="44"/>
      <c r="J1957" s="44"/>
      <c r="K1957" s="439"/>
      <c r="L1957" s="439"/>
      <c r="M1957" s="439"/>
      <c r="N1957" s="439"/>
      <c r="O1957" s="439"/>
      <c r="P1957" s="439"/>
      <c r="Q1957" s="439"/>
      <c r="R1957" s="439"/>
      <c r="S1957" s="237"/>
    </row>
    <row r="1958" spans="1:19">
      <c r="A1958" s="18"/>
      <c r="B1958" s="19" t="s">
        <v>183</v>
      </c>
      <c r="C1958" s="327" t="s">
        <v>8</v>
      </c>
      <c r="D1958" s="333">
        <v>5</v>
      </c>
      <c r="E1958" s="349"/>
      <c r="F1958" s="391">
        <v>5</v>
      </c>
      <c r="G1958" s="237"/>
      <c r="H1958" s="237"/>
      <c r="I1958" s="44"/>
      <c r="J1958" s="44"/>
      <c r="K1958" s="439"/>
      <c r="L1958" s="439"/>
      <c r="M1958" s="439"/>
      <c r="N1958" s="439"/>
      <c r="O1958" s="439"/>
      <c r="P1958" s="439"/>
      <c r="Q1958" s="439"/>
      <c r="R1958" s="439"/>
      <c r="S1958" s="237"/>
    </row>
    <row r="1959" spans="1:19">
      <c r="A1959" s="18"/>
      <c r="B1959" s="19" t="s">
        <v>211</v>
      </c>
      <c r="C1959" s="327" t="s">
        <v>8</v>
      </c>
      <c r="D1959" s="333">
        <v>3</v>
      </c>
      <c r="E1959" s="349"/>
      <c r="F1959" s="391">
        <v>3</v>
      </c>
      <c r="G1959" s="237"/>
      <c r="H1959" s="237"/>
      <c r="I1959" s="44"/>
      <c r="J1959" s="44"/>
      <c r="K1959" s="439"/>
      <c r="L1959" s="439"/>
      <c r="M1959" s="439"/>
      <c r="N1959" s="439"/>
      <c r="O1959" s="439"/>
      <c r="P1959" s="439"/>
      <c r="Q1959" s="439"/>
      <c r="R1959" s="439"/>
      <c r="S1959" s="237"/>
    </row>
    <row r="1960" spans="1:19">
      <c r="A1960" s="18"/>
      <c r="B1960" s="19" t="s">
        <v>437</v>
      </c>
      <c r="C1960" s="327" t="s">
        <v>8</v>
      </c>
      <c r="D1960" s="333">
        <v>3</v>
      </c>
      <c r="E1960" s="349"/>
      <c r="F1960" s="391">
        <v>3</v>
      </c>
      <c r="G1960" s="237"/>
      <c r="H1960" s="237"/>
      <c r="I1960" s="44"/>
      <c r="J1960" s="44"/>
      <c r="K1960" s="439"/>
      <c r="L1960" s="439"/>
      <c r="M1960" s="439"/>
      <c r="N1960" s="439"/>
      <c r="O1960" s="439"/>
      <c r="P1960" s="439"/>
      <c r="Q1960" s="439"/>
      <c r="R1960" s="439"/>
      <c r="S1960" s="237"/>
    </row>
    <row r="1961" spans="1:19">
      <c r="A1961" s="18"/>
      <c r="B1961" s="19" t="s">
        <v>185</v>
      </c>
      <c r="C1961" s="327" t="s">
        <v>8</v>
      </c>
      <c r="D1961" s="333">
        <v>3</v>
      </c>
      <c r="E1961" s="349"/>
      <c r="F1961" s="391">
        <v>3</v>
      </c>
      <c r="G1961" s="237"/>
      <c r="H1961" s="237"/>
      <c r="I1961" s="44"/>
      <c r="J1961" s="44"/>
      <c r="K1961" s="439"/>
      <c r="L1961" s="439"/>
      <c r="M1961" s="439"/>
      <c r="N1961" s="439"/>
      <c r="O1961" s="439"/>
      <c r="P1961" s="439"/>
      <c r="Q1961" s="439"/>
      <c r="R1961" s="439"/>
      <c r="S1961" s="237"/>
    </row>
    <row r="1962" spans="1:19">
      <c r="A1962" s="18"/>
      <c r="B1962" s="19" t="s">
        <v>212</v>
      </c>
      <c r="C1962" s="327" t="s">
        <v>8</v>
      </c>
      <c r="D1962" s="333">
        <v>3</v>
      </c>
      <c r="E1962" s="349"/>
      <c r="F1962" s="391">
        <v>3</v>
      </c>
      <c r="G1962" s="237"/>
      <c r="H1962" s="237"/>
      <c r="I1962" s="44"/>
      <c r="J1962" s="44"/>
      <c r="K1962" s="439"/>
      <c r="L1962" s="439"/>
      <c r="M1962" s="439"/>
      <c r="N1962" s="439"/>
      <c r="O1962" s="439"/>
      <c r="P1962" s="439"/>
      <c r="Q1962" s="439"/>
      <c r="R1962" s="439"/>
      <c r="S1962" s="237"/>
    </row>
    <row r="1963" spans="1:19">
      <c r="A1963" s="18"/>
      <c r="B1963" s="19" t="s">
        <v>186</v>
      </c>
      <c r="C1963" s="327" t="s">
        <v>8</v>
      </c>
      <c r="D1963" s="333">
        <v>6</v>
      </c>
      <c r="E1963" s="349"/>
      <c r="F1963" s="391">
        <v>6</v>
      </c>
      <c r="G1963" s="237"/>
      <c r="H1963" s="237"/>
      <c r="I1963" s="44"/>
      <c r="J1963" s="44"/>
      <c r="K1963" s="439"/>
      <c r="L1963" s="439"/>
      <c r="M1963" s="439"/>
      <c r="N1963" s="439"/>
      <c r="O1963" s="439"/>
      <c r="P1963" s="439"/>
      <c r="Q1963" s="439"/>
      <c r="R1963" s="439"/>
      <c r="S1963" s="237"/>
    </row>
    <row r="1964" spans="1:19">
      <c r="A1964" s="18"/>
      <c r="B1964" s="19" t="s">
        <v>171</v>
      </c>
      <c r="C1964" s="327" t="s">
        <v>8</v>
      </c>
      <c r="D1964" s="333">
        <v>3</v>
      </c>
      <c r="E1964" s="349"/>
      <c r="F1964" s="391">
        <v>3</v>
      </c>
      <c r="G1964" s="237"/>
      <c r="H1964" s="237"/>
      <c r="I1964" s="44"/>
      <c r="J1964" s="44"/>
      <c r="K1964" s="439"/>
      <c r="L1964" s="439"/>
      <c r="M1964" s="439"/>
      <c r="N1964" s="439"/>
      <c r="O1964" s="439"/>
      <c r="P1964" s="439"/>
      <c r="Q1964" s="439"/>
      <c r="R1964" s="439"/>
      <c r="S1964" s="237"/>
    </row>
    <row r="1965" spans="1:19">
      <c r="A1965" s="18"/>
      <c r="B1965" s="19" t="s">
        <v>187</v>
      </c>
      <c r="C1965" s="327" t="s">
        <v>78</v>
      </c>
      <c r="D1965" s="333">
        <v>1</v>
      </c>
      <c r="E1965" s="349"/>
      <c r="F1965" s="391">
        <v>1</v>
      </c>
      <c r="G1965" s="237"/>
      <c r="H1965" s="237"/>
      <c r="I1965" s="44"/>
      <c r="J1965" s="44"/>
      <c r="K1965" s="439"/>
      <c r="L1965" s="439"/>
      <c r="M1965" s="439"/>
      <c r="N1965" s="439"/>
      <c r="O1965" s="439"/>
      <c r="P1965" s="439"/>
      <c r="Q1965" s="439"/>
      <c r="R1965" s="439"/>
      <c r="S1965" s="237"/>
    </row>
    <row r="1966" spans="1:19">
      <c r="A1966" s="18"/>
      <c r="B1966" s="19" t="s">
        <v>374</v>
      </c>
      <c r="C1966" s="327" t="s">
        <v>17</v>
      </c>
      <c r="D1966" s="333">
        <v>1</v>
      </c>
      <c r="E1966" s="349"/>
      <c r="F1966" s="391">
        <v>1</v>
      </c>
      <c r="G1966" s="237"/>
      <c r="H1966" s="237"/>
      <c r="I1966" s="44"/>
      <c r="J1966" s="44"/>
      <c r="K1966" s="439"/>
      <c r="L1966" s="439"/>
      <c r="M1966" s="439"/>
      <c r="N1966" s="439"/>
      <c r="O1966" s="439"/>
      <c r="P1966" s="439"/>
      <c r="Q1966" s="439"/>
      <c r="R1966" s="439"/>
      <c r="S1966" s="237"/>
    </row>
    <row r="1967" spans="1:19">
      <c r="A1967" s="18"/>
      <c r="B1967" s="19" t="s">
        <v>206</v>
      </c>
      <c r="C1967" s="327" t="s">
        <v>8</v>
      </c>
      <c r="D1967" s="333">
        <v>1</v>
      </c>
      <c r="E1967" s="349"/>
      <c r="F1967" s="391">
        <v>1</v>
      </c>
      <c r="G1967" s="237"/>
      <c r="H1967" s="237"/>
      <c r="I1967" s="44"/>
      <c r="J1967" s="44"/>
      <c r="K1967" s="439"/>
      <c r="L1967" s="439"/>
      <c r="M1967" s="439"/>
      <c r="N1967" s="439"/>
      <c r="O1967" s="439"/>
      <c r="P1967" s="439"/>
      <c r="Q1967" s="439"/>
      <c r="R1967" s="439"/>
      <c r="S1967" s="237"/>
    </row>
    <row r="1968" spans="1:19">
      <c r="A1968" s="18"/>
      <c r="B1968" s="19" t="s">
        <v>183</v>
      </c>
      <c r="C1968" s="327" t="s">
        <v>8</v>
      </c>
      <c r="D1968" s="333">
        <v>1</v>
      </c>
      <c r="E1968" s="349"/>
      <c r="F1968" s="391">
        <v>1</v>
      </c>
      <c r="G1968" s="237"/>
      <c r="H1968" s="237"/>
      <c r="I1968" s="44"/>
      <c r="J1968" s="44"/>
      <c r="K1968" s="439"/>
      <c r="L1968" s="439"/>
      <c r="M1968" s="439"/>
      <c r="N1968" s="439"/>
      <c r="O1968" s="439"/>
      <c r="P1968" s="439"/>
      <c r="Q1968" s="439"/>
      <c r="R1968" s="439"/>
      <c r="S1968" s="237"/>
    </row>
    <row r="1969" spans="1:19">
      <c r="A1969" s="18"/>
      <c r="B1969" s="19" t="s">
        <v>257</v>
      </c>
      <c r="C1969" s="327" t="s">
        <v>8</v>
      </c>
      <c r="D1969" s="333">
        <v>1</v>
      </c>
      <c r="E1969" s="349"/>
      <c r="F1969" s="391">
        <v>1</v>
      </c>
      <c r="G1969" s="237"/>
      <c r="H1969" s="237"/>
      <c r="I1969" s="44"/>
      <c r="J1969" s="44"/>
      <c r="K1969" s="439"/>
      <c r="L1969" s="439"/>
      <c r="M1969" s="439"/>
      <c r="N1969" s="439"/>
      <c r="O1969" s="439"/>
      <c r="P1969" s="439"/>
      <c r="Q1969" s="439"/>
      <c r="R1969" s="439"/>
      <c r="S1969" s="237"/>
    </row>
    <row r="1970" spans="1:19">
      <c r="A1970" s="18"/>
      <c r="B1970" s="19" t="s">
        <v>185</v>
      </c>
      <c r="C1970" s="327" t="s">
        <v>8</v>
      </c>
      <c r="D1970" s="333">
        <v>1</v>
      </c>
      <c r="E1970" s="349"/>
      <c r="F1970" s="391">
        <v>1</v>
      </c>
      <c r="G1970" s="237"/>
      <c r="H1970" s="237"/>
      <c r="I1970" s="44"/>
      <c r="J1970" s="44"/>
      <c r="K1970" s="439"/>
      <c r="L1970" s="439"/>
      <c r="M1970" s="439"/>
      <c r="N1970" s="439"/>
      <c r="O1970" s="439"/>
      <c r="P1970" s="439"/>
      <c r="Q1970" s="439"/>
      <c r="R1970" s="439"/>
      <c r="S1970" s="237"/>
    </row>
    <row r="1971" spans="1:19">
      <c r="A1971" s="18"/>
      <c r="B1971" s="19" t="s">
        <v>186</v>
      </c>
      <c r="C1971" s="327" t="s">
        <v>8</v>
      </c>
      <c r="D1971" s="333">
        <v>2</v>
      </c>
      <c r="E1971" s="349"/>
      <c r="F1971" s="391">
        <v>2</v>
      </c>
      <c r="G1971" s="237"/>
      <c r="H1971" s="237"/>
      <c r="I1971" s="44"/>
      <c r="J1971" s="44"/>
      <c r="K1971" s="439"/>
      <c r="L1971" s="439"/>
      <c r="M1971" s="439"/>
      <c r="N1971" s="439"/>
      <c r="O1971" s="439"/>
      <c r="P1971" s="439"/>
      <c r="Q1971" s="439"/>
      <c r="R1971" s="439"/>
      <c r="S1971" s="237"/>
    </row>
    <row r="1972" spans="1:19">
      <c r="A1972" s="18"/>
      <c r="B1972" s="19" t="s">
        <v>187</v>
      </c>
      <c r="C1972" s="327" t="s">
        <v>78</v>
      </c>
      <c r="D1972" s="333">
        <v>1</v>
      </c>
      <c r="E1972" s="349"/>
      <c r="F1972" s="391">
        <v>1</v>
      </c>
      <c r="G1972" s="237"/>
      <c r="H1972" s="237"/>
      <c r="I1972" s="44"/>
      <c r="J1972" s="44"/>
      <c r="K1972" s="439"/>
      <c r="L1972" s="439"/>
      <c r="M1972" s="439"/>
      <c r="N1972" s="439"/>
      <c r="O1972" s="439"/>
      <c r="P1972" s="439"/>
      <c r="Q1972" s="439"/>
      <c r="R1972" s="439"/>
      <c r="S1972" s="237"/>
    </row>
    <row r="1973" spans="1:19">
      <c r="A1973" s="18"/>
      <c r="B1973" s="19" t="s">
        <v>173</v>
      </c>
      <c r="C1973" s="327" t="s">
        <v>8</v>
      </c>
      <c r="D1973" s="333">
        <v>1</v>
      </c>
      <c r="E1973" s="349"/>
      <c r="F1973" s="391">
        <v>1</v>
      </c>
      <c r="G1973" s="237"/>
      <c r="H1973" s="237"/>
      <c r="I1973" s="44"/>
      <c r="J1973" s="44"/>
      <c r="K1973" s="439"/>
      <c r="L1973" s="439"/>
      <c r="M1973" s="439"/>
      <c r="N1973" s="439"/>
      <c r="O1973" s="439"/>
      <c r="P1973" s="439"/>
      <c r="Q1973" s="439"/>
      <c r="R1973" s="439"/>
      <c r="S1973" s="237"/>
    </row>
    <row r="1974" spans="1:19" ht="30">
      <c r="A1974" s="18"/>
      <c r="B1974" s="19" t="s">
        <v>438</v>
      </c>
      <c r="C1974" s="327" t="s">
        <v>17</v>
      </c>
      <c r="D1974" s="333">
        <v>1</v>
      </c>
      <c r="E1974" s="349"/>
      <c r="F1974" s="391">
        <v>1</v>
      </c>
      <c r="G1974" s="237"/>
      <c r="H1974" s="237"/>
      <c r="I1974" s="44"/>
      <c r="J1974" s="44"/>
      <c r="K1974" s="439"/>
      <c r="L1974" s="439"/>
      <c r="M1974" s="439"/>
      <c r="N1974" s="439"/>
      <c r="O1974" s="439"/>
      <c r="P1974" s="439"/>
      <c r="Q1974" s="439"/>
      <c r="R1974" s="439"/>
      <c r="S1974" s="237"/>
    </row>
    <row r="1975" spans="1:19">
      <c r="A1975" s="18"/>
      <c r="B1975" s="19" t="s">
        <v>217</v>
      </c>
      <c r="C1975" s="327" t="s">
        <v>17</v>
      </c>
      <c r="D1975" s="333">
        <v>1</v>
      </c>
      <c r="E1975" s="349"/>
      <c r="F1975" s="391">
        <v>1</v>
      </c>
      <c r="G1975" s="237"/>
      <c r="H1975" s="237"/>
      <c r="I1975" s="44"/>
      <c r="J1975" s="44"/>
      <c r="K1975" s="439"/>
      <c r="L1975" s="439"/>
      <c r="M1975" s="439"/>
      <c r="N1975" s="439"/>
      <c r="O1975" s="439"/>
      <c r="P1975" s="439"/>
      <c r="Q1975" s="439"/>
      <c r="R1975" s="439"/>
      <c r="S1975" s="237"/>
    </row>
    <row r="1976" spans="1:19" ht="45">
      <c r="A1976" s="18"/>
      <c r="B1976" s="19" t="s">
        <v>176</v>
      </c>
      <c r="C1976" s="327" t="s">
        <v>78</v>
      </c>
      <c r="D1976" s="333">
        <v>1</v>
      </c>
      <c r="E1976" s="349"/>
      <c r="F1976" s="391">
        <v>1</v>
      </c>
      <c r="G1976" s="237"/>
      <c r="H1976" s="237"/>
      <c r="I1976" s="44"/>
      <c r="J1976" s="44"/>
      <c r="K1976" s="439"/>
      <c r="L1976" s="439"/>
      <c r="M1976" s="439"/>
      <c r="N1976" s="439"/>
      <c r="O1976" s="439"/>
      <c r="P1976" s="439"/>
      <c r="Q1976" s="439"/>
      <c r="R1976" s="439"/>
      <c r="S1976" s="237"/>
    </row>
    <row r="1977" spans="1:19" ht="28.5">
      <c r="A1977" s="18">
        <v>74</v>
      </c>
      <c r="B1977" s="19" t="s">
        <v>441</v>
      </c>
      <c r="C1977" s="327" t="s">
        <v>7</v>
      </c>
      <c r="D1977" s="333">
        <v>1</v>
      </c>
      <c r="E1977" s="349"/>
      <c r="F1977" s="391">
        <v>1</v>
      </c>
      <c r="G1977" s="237"/>
      <c r="H1977" s="237"/>
      <c r="I1977" s="18" t="s">
        <v>2332</v>
      </c>
      <c r="J1977" s="83" t="s">
        <v>2333</v>
      </c>
      <c r="K1977" s="439">
        <v>43393860</v>
      </c>
      <c r="L1977" s="439">
        <v>925690</v>
      </c>
      <c r="M1977" s="439">
        <v>5654120</v>
      </c>
      <c r="N1977" s="480">
        <f>ROUND((K1977+L1977+M1977)*10%,-1)</f>
        <v>4997370</v>
      </c>
      <c r="O1977" s="480">
        <f>ROUND((K1977+L1977+M1977+N1977)*7%,-1)</f>
        <v>3847970</v>
      </c>
      <c r="P1977" s="481">
        <f>K1977+L1977+M1977+N1977+O1977</f>
        <v>58819010</v>
      </c>
      <c r="Q1977" s="439">
        <f>P1977*D1977</f>
        <v>58819010</v>
      </c>
      <c r="R1977" s="439">
        <f>P1977*F1977</f>
        <v>58819010</v>
      </c>
      <c r="S1977" s="237"/>
    </row>
    <row r="1978" spans="1:19" ht="45">
      <c r="A1978" s="18"/>
      <c r="B1978" s="19" t="s">
        <v>339</v>
      </c>
      <c r="C1978" s="327" t="s">
        <v>8</v>
      </c>
      <c r="D1978" s="333">
        <v>1</v>
      </c>
      <c r="E1978" s="349"/>
      <c r="F1978" s="391">
        <v>1</v>
      </c>
      <c r="G1978" s="237"/>
      <c r="H1978" s="237"/>
      <c r="I1978" s="44"/>
      <c r="J1978" s="44"/>
      <c r="K1978" s="439"/>
      <c r="L1978" s="439"/>
      <c r="M1978" s="439"/>
      <c r="N1978" s="439"/>
      <c r="O1978" s="439"/>
      <c r="P1978" s="439"/>
      <c r="Q1978" s="439"/>
      <c r="R1978" s="439"/>
      <c r="S1978" s="237"/>
    </row>
    <row r="1979" spans="1:19">
      <c r="A1979" s="18"/>
      <c r="B1979" s="19" t="s">
        <v>161</v>
      </c>
      <c r="C1979" s="327"/>
      <c r="D1979" s="333"/>
      <c r="E1979" s="349"/>
      <c r="F1979" s="391"/>
      <c r="G1979" s="237"/>
      <c r="H1979" s="237"/>
      <c r="I1979" s="44"/>
      <c r="J1979" s="44"/>
      <c r="K1979" s="439"/>
      <c r="L1979" s="439"/>
      <c r="M1979" s="439"/>
      <c r="N1979" s="439"/>
      <c r="O1979" s="439"/>
      <c r="P1979" s="439"/>
      <c r="Q1979" s="439"/>
      <c r="R1979" s="439"/>
      <c r="S1979" s="237"/>
    </row>
    <row r="1980" spans="1:19">
      <c r="A1980" s="18"/>
      <c r="B1980" s="19" t="s">
        <v>237</v>
      </c>
      <c r="C1980" s="327" t="s">
        <v>8</v>
      </c>
      <c r="D1980" s="333">
        <v>1</v>
      </c>
      <c r="E1980" s="349"/>
      <c r="F1980" s="391">
        <v>1</v>
      </c>
      <c r="G1980" s="237"/>
      <c r="H1980" s="237"/>
      <c r="I1980" s="44"/>
      <c r="J1980" s="44"/>
      <c r="K1980" s="439"/>
      <c r="L1980" s="439"/>
      <c r="M1980" s="439"/>
      <c r="N1980" s="439"/>
      <c r="O1980" s="439"/>
      <c r="P1980" s="439"/>
      <c r="Q1980" s="439"/>
      <c r="R1980" s="439"/>
      <c r="S1980" s="237"/>
    </row>
    <row r="1981" spans="1:19">
      <c r="A1981" s="18"/>
      <c r="B1981" s="19" t="s">
        <v>63</v>
      </c>
      <c r="C1981" s="327" t="s">
        <v>20</v>
      </c>
      <c r="D1981" s="333">
        <v>3</v>
      </c>
      <c r="E1981" s="349"/>
      <c r="F1981" s="391">
        <v>3</v>
      </c>
      <c r="G1981" s="237"/>
      <c r="H1981" s="237"/>
      <c r="I1981" s="44"/>
      <c r="J1981" s="44"/>
      <c r="K1981" s="439"/>
      <c r="L1981" s="439"/>
      <c r="M1981" s="439"/>
      <c r="N1981" s="439"/>
      <c r="O1981" s="439"/>
      <c r="P1981" s="439"/>
      <c r="Q1981" s="439"/>
      <c r="R1981" s="439"/>
      <c r="S1981" s="237"/>
    </row>
    <row r="1982" spans="1:19">
      <c r="A1982" s="18"/>
      <c r="B1982" s="19" t="s">
        <v>21</v>
      </c>
      <c r="C1982" s="327" t="s">
        <v>8</v>
      </c>
      <c r="D1982" s="333">
        <v>1</v>
      </c>
      <c r="E1982" s="349"/>
      <c r="F1982" s="391">
        <v>1</v>
      </c>
      <c r="G1982" s="237"/>
      <c r="H1982" s="237"/>
      <c r="I1982" s="44"/>
      <c r="J1982" s="44"/>
      <c r="K1982" s="439"/>
      <c r="L1982" s="439"/>
      <c r="M1982" s="439"/>
      <c r="N1982" s="439"/>
      <c r="O1982" s="439"/>
      <c r="P1982" s="439"/>
      <c r="Q1982" s="439"/>
      <c r="R1982" s="439"/>
      <c r="S1982" s="237"/>
    </row>
    <row r="1983" spans="1:19">
      <c r="A1983" s="18"/>
      <c r="B1983" s="19" t="s">
        <v>22</v>
      </c>
      <c r="C1983" s="327" t="s">
        <v>8</v>
      </c>
      <c r="D1983" s="333">
        <v>1</v>
      </c>
      <c r="E1983" s="349"/>
      <c r="F1983" s="391">
        <v>1</v>
      </c>
      <c r="G1983" s="237"/>
      <c r="H1983" s="237"/>
      <c r="I1983" s="44"/>
      <c r="J1983" s="44"/>
      <c r="K1983" s="439"/>
      <c r="L1983" s="439"/>
      <c r="M1983" s="439"/>
      <c r="N1983" s="439"/>
      <c r="O1983" s="439"/>
      <c r="P1983" s="439"/>
      <c r="Q1983" s="439"/>
      <c r="R1983" s="439"/>
      <c r="S1983" s="237"/>
    </row>
    <row r="1984" spans="1:19">
      <c r="A1984" s="18"/>
      <c r="B1984" s="19" t="s">
        <v>238</v>
      </c>
      <c r="C1984" s="327" t="s">
        <v>8</v>
      </c>
      <c r="D1984" s="333">
        <v>3</v>
      </c>
      <c r="E1984" s="349"/>
      <c r="F1984" s="391">
        <v>3</v>
      </c>
      <c r="G1984" s="237"/>
      <c r="H1984" s="237"/>
      <c r="I1984" s="44"/>
      <c r="J1984" s="44"/>
      <c r="K1984" s="439"/>
      <c r="L1984" s="439"/>
      <c r="M1984" s="439"/>
      <c r="N1984" s="439"/>
      <c r="O1984" s="439"/>
      <c r="P1984" s="439"/>
      <c r="Q1984" s="439"/>
      <c r="R1984" s="439"/>
      <c r="S1984" s="237"/>
    </row>
    <row r="1985" spans="1:19">
      <c r="A1985" s="18"/>
      <c r="B1985" s="19" t="s">
        <v>24</v>
      </c>
      <c r="C1985" s="327" t="s">
        <v>8</v>
      </c>
      <c r="D1985" s="333">
        <v>3</v>
      </c>
      <c r="E1985" s="349"/>
      <c r="F1985" s="391">
        <v>3</v>
      </c>
      <c r="G1985" s="237"/>
      <c r="H1985" s="237"/>
      <c r="I1985" s="44"/>
      <c r="J1985" s="44"/>
      <c r="K1985" s="439"/>
      <c r="L1985" s="439"/>
      <c r="M1985" s="439"/>
      <c r="N1985" s="439"/>
      <c r="O1985" s="439"/>
      <c r="P1985" s="439"/>
      <c r="Q1985" s="439"/>
      <c r="R1985" s="439"/>
      <c r="S1985" s="237"/>
    </row>
    <row r="1986" spans="1:19">
      <c r="A1986" s="18"/>
      <c r="B1986" s="19" t="s">
        <v>163</v>
      </c>
      <c r="C1986" s="327" t="s">
        <v>8</v>
      </c>
      <c r="D1986" s="333">
        <v>3</v>
      </c>
      <c r="E1986" s="349"/>
      <c r="F1986" s="391">
        <v>3</v>
      </c>
      <c r="G1986" s="237"/>
      <c r="H1986" s="237"/>
      <c r="I1986" s="44"/>
      <c r="J1986" s="44"/>
      <c r="K1986" s="439"/>
      <c r="L1986" s="439"/>
      <c r="M1986" s="439"/>
      <c r="N1986" s="439"/>
      <c r="O1986" s="439"/>
      <c r="P1986" s="439"/>
      <c r="Q1986" s="439"/>
      <c r="R1986" s="439"/>
      <c r="S1986" s="237"/>
    </row>
    <row r="1987" spans="1:19">
      <c r="A1987" s="18"/>
      <c r="B1987" s="19" t="s">
        <v>164</v>
      </c>
      <c r="C1987" s="327"/>
      <c r="D1987" s="333"/>
      <c r="E1987" s="349"/>
      <c r="F1987" s="391"/>
      <c r="G1987" s="237"/>
      <c r="H1987" s="237"/>
      <c r="I1987" s="44"/>
      <c r="J1987" s="44"/>
      <c r="K1987" s="439"/>
      <c r="L1987" s="439"/>
      <c r="M1987" s="439"/>
      <c r="N1987" s="439"/>
      <c r="O1987" s="439"/>
      <c r="P1987" s="439"/>
      <c r="Q1987" s="439"/>
      <c r="R1987" s="439"/>
      <c r="S1987" s="237"/>
    </row>
    <row r="1988" spans="1:19">
      <c r="A1988" s="18"/>
      <c r="B1988" s="19" t="s">
        <v>382</v>
      </c>
      <c r="C1988" s="327" t="s">
        <v>8</v>
      </c>
      <c r="D1988" s="333">
        <v>1</v>
      </c>
      <c r="E1988" s="349"/>
      <c r="F1988" s="391">
        <v>1</v>
      </c>
      <c r="G1988" s="237"/>
      <c r="H1988" s="237"/>
      <c r="I1988" s="44"/>
      <c r="J1988" s="44"/>
      <c r="K1988" s="439"/>
      <c r="L1988" s="439"/>
      <c r="M1988" s="439"/>
      <c r="N1988" s="439"/>
      <c r="O1988" s="439"/>
      <c r="P1988" s="439"/>
      <c r="Q1988" s="439"/>
      <c r="R1988" s="439"/>
      <c r="S1988" s="237"/>
    </row>
    <row r="1989" spans="1:19">
      <c r="A1989" s="18"/>
      <c r="B1989" s="19" t="s">
        <v>251</v>
      </c>
      <c r="C1989" s="327" t="s">
        <v>8</v>
      </c>
      <c r="D1989" s="333">
        <v>2</v>
      </c>
      <c r="E1989" s="349"/>
      <c r="F1989" s="391">
        <v>2</v>
      </c>
      <c r="G1989" s="237"/>
      <c r="H1989" s="237"/>
      <c r="I1989" s="44"/>
      <c r="J1989" s="44"/>
      <c r="K1989" s="439"/>
      <c r="L1989" s="439"/>
      <c r="M1989" s="439"/>
      <c r="N1989" s="439"/>
      <c r="O1989" s="439"/>
      <c r="P1989" s="439"/>
      <c r="Q1989" s="439"/>
      <c r="R1989" s="439"/>
      <c r="S1989" s="237"/>
    </row>
    <row r="1990" spans="1:19">
      <c r="A1990" s="18"/>
      <c r="B1990" s="19" t="s">
        <v>168</v>
      </c>
      <c r="C1990" s="327" t="s">
        <v>8</v>
      </c>
      <c r="D1990" s="333">
        <v>1</v>
      </c>
      <c r="E1990" s="349"/>
      <c r="F1990" s="391">
        <v>1</v>
      </c>
      <c r="G1990" s="237"/>
      <c r="H1990" s="237"/>
      <c r="I1990" s="44"/>
      <c r="J1990" s="44"/>
      <c r="K1990" s="439"/>
      <c r="L1990" s="439"/>
      <c r="M1990" s="439"/>
      <c r="N1990" s="439"/>
      <c r="O1990" s="439"/>
      <c r="P1990" s="439"/>
      <c r="Q1990" s="439"/>
      <c r="R1990" s="439"/>
      <c r="S1990" s="237"/>
    </row>
    <row r="1991" spans="1:19">
      <c r="A1991" s="18"/>
      <c r="B1991" s="19" t="s">
        <v>442</v>
      </c>
      <c r="C1991" s="327" t="s">
        <v>17</v>
      </c>
      <c r="D1991" s="333">
        <v>1</v>
      </c>
      <c r="E1991" s="349"/>
      <c r="F1991" s="391">
        <v>1</v>
      </c>
      <c r="G1991" s="237"/>
      <c r="H1991" s="237"/>
      <c r="I1991" s="44"/>
      <c r="J1991" s="44"/>
      <c r="K1991" s="439"/>
      <c r="L1991" s="439"/>
      <c r="M1991" s="439"/>
      <c r="N1991" s="439"/>
      <c r="O1991" s="439"/>
      <c r="P1991" s="439"/>
      <c r="Q1991" s="439"/>
      <c r="R1991" s="439"/>
      <c r="S1991" s="237"/>
    </row>
    <row r="1992" spans="1:19">
      <c r="A1992" s="18"/>
      <c r="B1992" s="19" t="s">
        <v>241</v>
      </c>
      <c r="C1992" s="327" t="s">
        <v>8</v>
      </c>
      <c r="D1992" s="333">
        <v>2</v>
      </c>
      <c r="E1992" s="349"/>
      <c r="F1992" s="391">
        <v>2</v>
      </c>
      <c r="G1992" s="237"/>
      <c r="H1992" s="237"/>
      <c r="I1992" s="44"/>
      <c r="J1992" s="44"/>
      <c r="K1992" s="439"/>
      <c r="L1992" s="439"/>
      <c r="M1992" s="439"/>
      <c r="N1992" s="439"/>
      <c r="O1992" s="439"/>
      <c r="P1992" s="439"/>
      <c r="Q1992" s="439"/>
      <c r="R1992" s="439"/>
      <c r="S1992" s="237"/>
    </row>
    <row r="1993" spans="1:19">
      <c r="A1993" s="18"/>
      <c r="B1993" s="19" t="s">
        <v>242</v>
      </c>
      <c r="C1993" s="327" t="s">
        <v>8</v>
      </c>
      <c r="D1993" s="333">
        <v>1</v>
      </c>
      <c r="E1993" s="349"/>
      <c r="F1993" s="391">
        <v>1</v>
      </c>
      <c r="G1993" s="237"/>
      <c r="H1993" s="237"/>
      <c r="I1993" s="44"/>
      <c r="J1993" s="44"/>
      <c r="K1993" s="439"/>
      <c r="L1993" s="439"/>
      <c r="M1993" s="439"/>
      <c r="N1993" s="439"/>
      <c r="O1993" s="439"/>
      <c r="P1993" s="439"/>
      <c r="Q1993" s="439"/>
      <c r="R1993" s="439"/>
      <c r="S1993" s="237"/>
    </row>
    <row r="1994" spans="1:19">
      <c r="A1994" s="18"/>
      <c r="B1994" s="19" t="s">
        <v>183</v>
      </c>
      <c r="C1994" s="327" t="s">
        <v>8</v>
      </c>
      <c r="D1994" s="333">
        <v>1</v>
      </c>
      <c r="E1994" s="349"/>
      <c r="F1994" s="391">
        <v>1</v>
      </c>
      <c r="G1994" s="237"/>
      <c r="H1994" s="237"/>
      <c r="I1994" s="44"/>
      <c r="J1994" s="44"/>
      <c r="K1994" s="439"/>
      <c r="L1994" s="439"/>
      <c r="M1994" s="439"/>
      <c r="N1994" s="439"/>
      <c r="O1994" s="439"/>
      <c r="P1994" s="439"/>
      <c r="Q1994" s="439"/>
      <c r="R1994" s="439"/>
      <c r="S1994" s="237"/>
    </row>
    <row r="1995" spans="1:19">
      <c r="A1995" s="18"/>
      <c r="B1995" s="19" t="s">
        <v>211</v>
      </c>
      <c r="C1995" s="327" t="s">
        <v>8</v>
      </c>
      <c r="D1995" s="333">
        <v>1</v>
      </c>
      <c r="E1995" s="349"/>
      <c r="F1995" s="391">
        <v>1</v>
      </c>
      <c r="G1995" s="237"/>
      <c r="H1995" s="237"/>
      <c r="I1995" s="44"/>
      <c r="J1995" s="44"/>
      <c r="K1995" s="439"/>
      <c r="L1995" s="439"/>
      <c r="M1995" s="439"/>
      <c r="N1995" s="439"/>
      <c r="O1995" s="439"/>
      <c r="P1995" s="439"/>
      <c r="Q1995" s="439"/>
      <c r="R1995" s="439"/>
      <c r="S1995" s="237"/>
    </row>
    <row r="1996" spans="1:19">
      <c r="A1996" s="18"/>
      <c r="B1996" s="19" t="s">
        <v>243</v>
      </c>
      <c r="C1996" s="327" t="s">
        <v>8</v>
      </c>
      <c r="D1996" s="333">
        <v>1</v>
      </c>
      <c r="E1996" s="349"/>
      <c r="F1996" s="391">
        <v>1</v>
      </c>
      <c r="G1996" s="237"/>
      <c r="H1996" s="237"/>
      <c r="I1996" s="44"/>
      <c r="J1996" s="44"/>
      <c r="K1996" s="439"/>
      <c r="L1996" s="439"/>
      <c r="M1996" s="439"/>
      <c r="N1996" s="439"/>
      <c r="O1996" s="439"/>
      <c r="P1996" s="439"/>
      <c r="Q1996" s="439"/>
      <c r="R1996" s="439"/>
      <c r="S1996" s="237"/>
    </row>
    <row r="1997" spans="1:19">
      <c r="A1997" s="18"/>
      <c r="B1997" s="19" t="s">
        <v>185</v>
      </c>
      <c r="C1997" s="327" t="s">
        <v>8</v>
      </c>
      <c r="D1997" s="333">
        <v>1</v>
      </c>
      <c r="E1997" s="349"/>
      <c r="F1997" s="391">
        <v>1</v>
      </c>
      <c r="G1997" s="237"/>
      <c r="H1997" s="237"/>
      <c r="I1997" s="44"/>
      <c r="J1997" s="44"/>
      <c r="K1997" s="439"/>
      <c r="L1997" s="439"/>
      <c r="M1997" s="439"/>
      <c r="N1997" s="439"/>
      <c r="O1997" s="439"/>
      <c r="P1997" s="439"/>
      <c r="Q1997" s="439"/>
      <c r="R1997" s="439"/>
      <c r="S1997" s="237"/>
    </row>
    <row r="1998" spans="1:19">
      <c r="A1998" s="18"/>
      <c r="B1998" s="19" t="s">
        <v>212</v>
      </c>
      <c r="C1998" s="327" t="s">
        <v>8</v>
      </c>
      <c r="D1998" s="333">
        <v>1</v>
      </c>
      <c r="E1998" s="349"/>
      <c r="F1998" s="391">
        <v>1</v>
      </c>
      <c r="G1998" s="237"/>
      <c r="H1998" s="237"/>
      <c r="I1998" s="44"/>
      <c r="J1998" s="44"/>
      <c r="K1998" s="439"/>
      <c r="L1998" s="439"/>
      <c r="M1998" s="439"/>
      <c r="N1998" s="439"/>
      <c r="O1998" s="439"/>
      <c r="P1998" s="439"/>
      <c r="Q1998" s="439"/>
      <c r="R1998" s="439"/>
      <c r="S1998" s="237"/>
    </row>
    <row r="1999" spans="1:19">
      <c r="A1999" s="18"/>
      <c r="B1999" s="19" t="s">
        <v>186</v>
      </c>
      <c r="C1999" s="327" t="s">
        <v>8</v>
      </c>
      <c r="D1999" s="333">
        <v>2</v>
      </c>
      <c r="E1999" s="349"/>
      <c r="F1999" s="391">
        <v>2</v>
      </c>
      <c r="G1999" s="237"/>
      <c r="H1999" s="237"/>
      <c r="I1999" s="44"/>
      <c r="J1999" s="44"/>
      <c r="K1999" s="439"/>
      <c r="L1999" s="439"/>
      <c r="M1999" s="439"/>
      <c r="N1999" s="439"/>
      <c r="O1999" s="439"/>
      <c r="P1999" s="439"/>
      <c r="Q1999" s="439"/>
      <c r="R1999" s="439"/>
      <c r="S1999" s="237"/>
    </row>
    <row r="2000" spans="1:19">
      <c r="A2000" s="18"/>
      <c r="B2000" s="19" t="s">
        <v>171</v>
      </c>
      <c r="C2000" s="327" t="s">
        <v>8</v>
      </c>
      <c r="D2000" s="333">
        <v>1</v>
      </c>
      <c r="E2000" s="349"/>
      <c r="F2000" s="391">
        <v>1</v>
      </c>
      <c r="G2000" s="237"/>
      <c r="H2000" s="237"/>
      <c r="I2000" s="44"/>
      <c r="J2000" s="44"/>
      <c r="K2000" s="439"/>
      <c r="L2000" s="439"/>
      <c r="M2000" s="439"/>
      <c r="N2000" s="439"/>
      <c r="O2000" s="439"/>
      <c r="P2000" s="439"/>
      <c r="Q2000" s="439"/>
      <c r="R2000" s="439"/>
      <c r="S2000" s="237"/>
    </row>
    <row r="2001" spans="1:19">
      <c r="A2001" s="18"/>
      <c r="B2001" s="19" t="s">
        <v>187</v>
      </c>
      <c r="C2001" s="327" t="s">
        <v>78</v>
      </c>
      <c r="D2001" s="333">
        <v>1</v>
      </c>
      <c r="E2001" s="349"/>
      <c r="F2001" s="391">
        <v>1</v>
      </c>
      <c r="G2001" s="237"/>
      <c r="H2001" s="237"/>
      <c r="I2001" s="44"/>
      <c r="J2001" s="44"/>
      <c r="K2001" s="439"/>
      <c r="L2001" s="439"/>
      <c r="M2001" s="439"/>
      <c r="N2001" s="439"/>
      <c r="O2001" s="439"/>
      <c r="P2001" s="439"/>
      <c r="Q2001" s="439"/>
      <c r="R2001" s="439"/>
      <c r="S2001" s="237"/>
    </row>
    <row r="2002" spans="1:19">
      <c r="A2002" s="18"/>
      <c r="B2002" s="19" t="s">
        <v>360</v>
      </c>
      <c r="C2002" s="327" t="s">
        <v>17</v>
      </c>
      <c r="D2002" s="333">
        <v>2</v>
      </c>
      <c r="E2002" s="349"/>
      <c r="F2002" s="391">
        <v>2</v>
      </c>
      <c r="G2002" s="237"/>
      <c r="H2002" s="237"/>
      <c r="I2002" s="44"/>
      <c r="J2002" s="44"/>
      <c r="K2002" s="439"/>
      <c r="L2002" s="439"/>
      <c r="M2002" s="439"/>
      <c r="N2002" s="439"/>
      <c r="O2002" s="439"/>
      <c r="P2002" s="439"/>
      <c r="Q2002" s="439"/>
      <c r="R2002" s="439"/>
      <c r="S2002" s="237"/>
    </row>
    <row r="2003" spans="1:19">
      <c r="A2003" s="18"/>
      <c r="B2003" s="19" t="s">
        <v>254</v>
      </c>
      <c r="C2003" s="327" t="s">
        <v>8</v>
      </c>
      <c r="D2003" s="333">
        <v>4</v>
      </c>
      <c r="E2003" s="349"/>
      <c r="F2003" s="391">
        <v>4</v>
      </c>
      <c r="G2003" s="237"/>
      <c r="H2003" s="237"/>
      <c r="I2003" s="44"/>
      <c r="J2003" s="44"/>
      <c r="K2003" s="439"/>
      <c r="L2003" s="439"/>
      <c r="M2003" s="439"/>
      <c r="N2003" s="439"/>
      <c r="O2003" s="439"/>
      <c r="P2003" s="439"/>
      <c r="Q2003" s="439"/>
      <c r="R2003" s="439"/>
      <c r="S2003" s="237"/>
    </row>
    <row r="2004" spans="1:19">
      <c r="A2004" s="18"/>
      <c r="B2004" s="19" t="s">
        <v>255</v>
      </c>
      <c r="C2004" s="327" t="s">
        <v>8</v>
      </c>
      <c r="D2004" s="333">
        <v>2</v>
      </c>
      <c r="E2004" s="349"/>
      <c r="F2004" s="391">
        <v>2</v>
      </c>
      <c r="G2004" s="237"/>
      <c r="H2004" s="237"/>
      <c r="I2004" s="44"/>
      <c r="J2004" s="44"/>
      <c r="K2004" s="439"/>
      <c r="L2004" s="439"/>
      <c r="M2004" s="439"/>
      <c r="N2004" s="439"/>
      <c r="O2004" s="439"/>
      <c r="P2004" s="439"/>
      <c r="Q2004" s="439"/>
      <c r="R2004" s="439"/>
      <c r="S2004" s="237"/>
    </row>
    <row r="2005" spans="1:19">
      <c r="A2005" s="18"/>
      <c r="B2005" s="19" t="s">
        <v>183</v>
      </c>
      <c r="C2005" s="327" t="s">
        <v>8</v>
      </c>
      <c r="D2005" s="333">
        <v>4</v>
      </c>
      <c r="E2005" s="349"/>
      <c r="F2005" s="391">
        <v>4</v>
      </c>
      <c r="G2005" s="237"/>
      <c r="H2005" s="237"/>
      <c r="I2005" s="44"/>
      <c r="J2005" s="44"/>
      <c r="K2005" s="439"/>
      <c r="L2005" s="439"/>
      <c r="M2005" s="439"/>
      <c r="N2005" s="439"/>
      <c r="O2005" s="439"/>
      <c r="P2005" s="439"/>
      <c r="Q2005" s="439"/>
      <c r="R2005" s="439"/>
      <c r="S2005" s="237"/>
    </row>
    <row r="2006" spans="1:19">
      <c r="A2006" s="18"/>
      <c r="B2006" s="19" t="s">
        <v>211</v>
      </c>
      <c r="C2006" s="327" t="s">
        <v>8</v>
      </c>
      <c r="D2006" s="333">
        <v>2</v>
      </c>
      <c r="E2006" s="349"/>
      <c r="F2006" s="391">
        <v>2</v>
      </c>
      <c r="G2006" s="237"/>
      <c r="H2006" s="237"/>
      <c r="I2006" s="44"/>
      <c r="J2006" s="44"/>
      <c r="K2006" s="439"/>
      <c r="L2006" s="439"/>
      <c r="M2006" s="439"/>
      <c r="N2006" s="439"/>
      <c r="O2006" s="439"/>
      <c r="P2006" s="439"/>
      <c r="Q2006" s="439"/>
      <c r="R2006" s="439"/>
      <c r="S2006" s="237"/>
    </row>
    <row r="2007" spans="1:19">
      <c r="A2007" s="18"/>
      <c r="B2007" s="19" t="s">
        <v>361</v>
      </c>
      <c r="C2007" s="327" t="s">
        <v>8</v>
      </c>
      <c r="D2007" s="333">
        <v>2</v>
      </c>
      <c r="E2007" s="349"/>
      <c r="F2007" s="391">
        <v>2</v>
      </c>
      <c r="G2007" s="237"/>
      <c r="H2007" s="237"/>
      <c r="I2007" s="44"/>
      <c r="J2007" s="44"/>
      <c r="K2007" s="439"/>
      <c r="L2007" s="439"/>
      <c r="M2007" s="439"/>
      <c r="N2007" s="439"/>
      <c r="O2007" s="439"/>
      <c r="P2007" s="439"/>
      <c r="Q2007" s="439"/>
      <c r="R2007" s="439"/>
      <c r="S2007" s="237"/>
    </row>
    <row r="2008" spans="1:19">
      <c r="A2008" s="18"/>
      <c r="B2008" s="19" t="s">
        <v>185</v>
      </c>
      <c r="C2008" s="327" t="s">
        <v>8</v>
      </c>
      <c r="D2008" s="333">
        <v>2</v>
      </c>
      <c r="E2008" s="349"/>
      <c r="F2008" s="391">
        <v>2</v>
      </c>
      <c r="G2008" s="237"/>
      <c r="H2008" s="237"/>
      <c r="I2008" s="44"/>
      <c r="J2008" s="44"/>
      <c r="K2008" s="439"/>
      <c r="L2008" s="439"/>
      <c r="M2008" s="439"/>
      <c r="N2008" s="439"/>
      <c r="O2008" s="439"/>
      <c r="P2008" s="439"/>
      <c r="Q2008" s="439"/>
      <c r="R2008" s="439"/>
      <c r="S2008" s="237"/>
    </row>
    <row r="2009" spans="1:19">
      <c r="A2009" s="18"/>
      <c r="B2009" s="19" t="s">
        <v>212</v>
      </c>
      <c r="C2009" s="327" t="s">
        <v>8</v>
      </c>
      <c r="D2009" s="333">
        <v>2</v>
      </c>
      <c r="E2009" s="349"/>
      <c r="F2009" s="391">
        <v>2</v>
      </c>
      <c r="G2009" s="237"/>
      <c r="H2009" s="237"/>
      <c r="I2009" s="44"/>
      <c r="J2009" s="44"/>
      <c r="K2009" s="439"/>
      <c r="L2009" s="439"/>
      <c r="M2009" s="439"/>
      <c r="N2009" s="439"/>
      <c r="O2009" s="439"/>
      <c r="P2009" s="439"/>
      <c r="Q2009" s="439"/>
      <c r="R2009" s="439"/>
      <c r="S2009" s="237"/>
    </row>
    <row r="2010" spans="1:19">
      <c r="A2010" s="18"/>
      <c r="B2010" s="19" t="s">
        <v>186</v>
      </c>
      <c r="C2010" s="327" t="s">
        <v>8</v>
      </c>
      <c r="D2010" s="333">
        <v>4</v>
      </c>
      <c r="E2010" s="349"/>
      <c r="F2010" s="391">
        <v>4</v>
      </c>
      <c r="G2010" s="237"/>
      <c r="H2010" s="237"/>
      <c r="I2010" s="44"/>
      <c r="J2010" s="44"/>
      <c r="K2010" s="439"/>
      <c r="L2010" s="439"/>
      <c r="M2010" s="439"/>
      <c r="N2010" s="439"/>
      <c r="O2010" s="439"/>
      <c r="P2010" s="439"/>
      <c r="Q2010" s="439"/>
      <c r="R2010" s="439"/>
      <c r="S2010" s="237"/>
    </row>
    <row r="2011" spans="1:19">
      <c r="A2011" s="18"/>
      <c r="B2011" s="19" t="s">
        <v>171</v>
      </c>
      <c r="C2011" s="327" t="s">
        <v>8</v>
      </c>
      <c r="D2011" s="333">
        <v>2</v>
      </c>
      <c r="E2011" s="349"/>
      <c r="F2011" s="391">
        <v>2</v>
      </c>
      <c r="G2011" s="237"/>
      <c r="H2011" s="237"/>
      <c r="I2011" s="44"/>
      <c r="J2011" s="44"/>
      <c r="K2011" s="439"/>
      <c r="L2011" s="439"/>
      <c r="M2011" s="439"/>
      <c r="N2011" s="439"/>
      <c r="O2011" s="439"/>
      <c r="P2011" s="439"/>
      <c r="Q2011" s="439"/>
      <c r="R2011" s="439"/>
      <c r="S2011" s="237"/>
    </row>
    <row r="2012" spans="1:19">
      <c r="A2012" s="18"/>
      <c r="B2012" s="19" t="s">
        <v>187</v>
      </c>
      <c r="C2012" s="327" t="s">
        <v>78</v>
      </c>
      <c r="D2012" s="333">
        <v>1</v>
      </c>
      <c r="E2012" s="349"/>
      <c r="F2012" s="391">
        <v>1</v>
      </c>
      <c r="G2012" s="237"/>
      <c r="H2012" s="237"/>
      <c r="I2012" s="44"/>
      <c r="J2012" s="44"/>
      <c r="K2012" s="439"/>
      <c r="L2012" s="439"/>
      <c r="M2012" s="439"/>
      <c r="N2012" s="439"/>
      <c r="O2012" s="439"/>
      <c r="P2012" s="439"/>
      <c r="Q2012" s="439"/>
      <c r="R2012" s="439"/>
      <c r="S2012" s="237"/>
    </row>
    <row r="2013" spans="1:19">
      <c r="A2013" s="18"/>
      <c r="B2013" s="19" t="s">
        <v>173</v>
      </c>
      <c r="C2013" s="327" t="s">
        <v>8</v>
      </c>
      <c r="D2013" s="333">
        <v>1</v>
      </c>
      <c r="E2013" s="349"/>
      <c r="F2013" s="391">
        <v>1</v>
      </c>
      <c r="G2013" s="237"/>
      <c r="H2013" s="237"/>
      <c r="I2013" s="44"/>
      <c r="J2013" s="44"/>
      <c r="K2013" s="439"/>
      <c r="L2013" s="439"/>
      <c r="M2013" s="439"/>
      <c r="N2013" s="439"/>
      <c r="O2013" s="439"/>
      <c r="P2013" s="439"/>
      <c r="Q2013" s="439"/>
      <c r="R2013" s="439"/>
      <c r="S2013" s="237"/>
    </row>
    <row r="2014" spans="1:19" ht="30">
      <c r="A2014" s="18"/>
      <c r="B2014" s="19" t="s">
        <v>443</v>
      </c>
      <c r="C2014" s="327" t="s">
        <v>17</v>
      </c>
      <c r="D2014" s="333">
        <v>1</v>
      </c>
      <c r="E2014" s="349"/>
      <c r="F2014" s="391">
        <v>1</v>
      </c>
      <c r="G2014" s="237"/>
      <c r="H2014" s="237"/>
      <c r="I2014" s="44"/>
      <c r="J2014" s="44"/>
      <c r="K2014" s="439"/>
      <c r="L2014" s="439"/>
      <c r="M2014" s="439"/>
      <c r="N2014" s="439"/>
      <c r="O2014" s="439"/>
      <c r="P2014" s="439"/>
      <c r="Q2014" s="439"/>
      <c r="R2014" s="439"/>
      <c r="S2014" s="237"/>
    </row>
    <row r="2015" spans="1:19">
      <c r="A2015" s="18"/>
      <c r="B2015" s="19" t="s">
        <v>217</v>
      </c>
      <c r="C2015" s="327" t="s">
        <v>17</v>
      </c>
      <c r="D2015" s="333">
        <v>1</v>
      </c>
      <c r="E2015" s="349"/>
      <c r="F2015" s="391">
        <v>1</v>
      </c>
      <c r="G2015" s="237"/>
      <c r="H2015" s="237"/>
      <c r="I2015" s="44"/>
      <c r="J2015" s="44"/>
      <c r="K2015" s="439"/>
      <c r="L2015" s="439"/>
      <c r="M2015" s="439"/>
      <c r="N2015" s="439"/>
      <c r="O2015" s="439"/>
      <c r="P2015" s="439"/>
      <c r="Q2015" s="439"/>
      <c r="R2015" s="439"/>
      <c r="S2015" s="237"/>
    </row>
    <row r="2016" spans="1:19" ht="45">
      <c r="A2016" s="18"/>
      <c r="B2016" s="19" t="s">
        <v>176</v>
      </c>
      <c r="C2016" s="327" t="s">
        <v>78</v>
      </c>
      <c r="D2016" s="333">
        <v>1</v>
      </c>
      <c r="E2016" s="349"/>
      <c r="F2016" s="391">
        <v>1</v>
      </c>
      <c r="G2016" s="237"/>
      <c r="H2016" s="237"/>
      <c r="I2016" s="44"/>
      <c r="J2016" s="44"/>
      <c r="K2016" s="439"/>
      <c r="L2016" s="439"/>
      <c r="M2016" s="439"/>
      <c r="N2016" s="439"/>
      <c r="O2016" s="439"/>
      <c r="P2016" s="439"/>
      <c r="Q2016" s="439"/>
      <c r="R2016" s="439"/>
      <c r="S2016" s="237"/>
    </row>
    <row r="2017" spans="1:19" ht="28.5">
      <c r="A2017" s="18">
        <v>75</v>
      </c>
      <c r="B2017" s="19" t="s">
        <v>444</v>
      </c>
      <c r="C2017" s="327" t="s">
        <v>7</v>
      </c>
      <c r="D2017" s="333">
        <v>1</v>
      </c>
      <c r="E2017" s="349"/>
      <c r="F2017" s="391">
        <v>1</v>
      </c>
      <c r="G2017" s="237"/>
      <c r="H2017" s="237"/>
      <c r="I2017" s="18" t="s">
        <v>2332</v>
      </c>
      <c r="J2017" s="83" t="s">
        <v>2333</v>
      </c>
      <c r="K2017" s="439">
        <v>26357820</v>
      </c>
      <c r="L2017" s="439">
        <v>502820</v>
      </c>
      <c r="M2017" s="439">
        <v>3238700</v>
      </c>
      <c r="N2017" s="480">
        <f>ROUND((K2017+L2017+M2017)*10%,-1)</f>
        <v>3009930</v>
      </c>
      <c r="O2017" s="480">
        <f>ROUND((K2017+L2017+M2017+N2017)*7%,-1)</f>
        <v>2317650</v>
      </c>
      <c r="P2017" s="481">
        <f>K2017+L2017+M2017+N2017+O2017</f>
        <v>35426920</v>
      </c>
      <c r="Q2017" s="439">
        <f>P2017*D2017</f>
        <v>35426920</v>
      </c>
      <c r="R2017" s="439">
        <f>P2017*F2017</f>
        <v>35426920</v>
      </c>
      <c r="S2017" s="237"/>
    </row>
    <row r="2018" spans="1:19" ht="60">
      <c r="A2018" s="18"/>
      <c r="B2018" s="19" t="s">
        <v>445</v>
      </c>
      <c r="C2018" s="327" t="s">
        <v>8</v>
      </c>
      <c r="D2018" s="333">
        <v>1</v>
      </c>
      <c r="E2018" s="349"/>
      <c r="F2018" s="391">
        <v>1</v>
      </c>
      <c r="G2018" s="237"/>
      <c r="H2018" s="237"/>
      <c r="I2018" s="44"/>
      <c r="J2018" s="44"/>
      <c r="K2018" s="439"/>
      <c r="L2018" s="439"/>
      <c r="M2018" s="439"/>
      <c r="N2018" s="439"/>
      <c r="O2018" s="439"/>
      <c r="P2018" s="439"/>
      <c r="Q2018" s="439"/>
      <c r="R2018" s="439"/>
      <c r="S2018" s="237"/>
    </row>
    <row r="2019" spans="1:19">
      <c r="A2019" s="18"/>
      <c r="B2019" s="19" t="s">
        <v>161</v>
      </c>
      <c r="C2019" s="327"/>
      <c r="D2019" s="333"/>
      <c r="E2019" s="349"/>
      <c r="F2019" s="391"/>
      <c r="G2019" s="237"/>
      <c r="H2019" s="237"/>
      <c r="I2019" s="44"/>
      <c r="J2019" s="44"/>
      <c r="K2019" s="439"/>
      <c r="L2019" s="439"/>
      <c r="M2019" s="439"/>
      <c r="N2019" s="439"/>
      <c r="O2019" s="439"/>
      <c r="P2019" s="439"/>
      <c r="Q2019" s="439"/>
      <c r="R2019" s="439"/>
      <c r="S2019" s="237"/>
    </row>
    <row r="2020" spans="1:19">
      <c r="A2020" s="18"/>
      <c r="B2020" s="19" t="s">
        <v>330</v>
      </c>
      <c r="C2020" s="327" t="s">
        <v>8</v>
      </c>
      <c r="D2020" s="333">
        <v>1</v>
      </c>
      <c r="E2020" s="349"/>
      <c r="F2020" s="391">
        <v>1</v>
      </c>
      <c r="G2020" s="237"/>
      <c r="H2020" s="237"/>
      <c r="I2020" s="44"/>
      <c r="J2020" s="44"/>
      <c r="K2020" s="439"/>
      <c r="L2020" s="439"/>
      <c r="M2020" s="439"/>
      <c r="N2020" s="439"/>
      <c r="O2020" s="439"/>
      <c r="P2020" s="439"/>
      <c r="Q2020" s="439"/>
      <c r="R2020" s="439"/>
      <c r="S2020" s="237"/>
    </row>
    <row r="2021" spans="1:19">
      <c r="A2021" s="18"/>
      <c r="B2021" s="19" t="s">
        <v>54</v>
      </c>
      <c r="C2021" s="327" t="s">
        <v>20</v>
      </c>
      <c r="D2021" s="333">
        <v>3</v>
      </c>
      <c r="E2021" s="349"/>
      <c r="F2021" s="391">
        <v>3</v>
      </c>
      <c r="G2021" s="237"/>
      <c r="H2021" s="237"/>
      <c r="I2021" s="44"/>
      <c r="J2021" s="44"/>
      <c r="K2021" s="439"/>
      <c r="L2021" s="439"/>
      <c r="M2021" s="439"/>
      <c r="N2021" s="439"/>
      <c r="O2021" s="439"/>
      <c r="P2021" s="439"/>
      <c r="Q2021" s="439"/>
      <c r="R2021" s="439"/>
      <c r="S2021" s="237"/>
    </row>
    <row r="2022" spans="1:19">
      <c r="A2022" s="18"/>
      <c r="B2022" s="19" t="s">
        <v>21</v>
      </c>
      <c r="C2022" s="327" t="s">
        <v>8</v>
      </c>
      <c r="D2022" s="333">
        <v>1</v>
      </c>
      <c r="E2022" s="349"/>
      <c r="F2022" s="391">
        <v>1</v>
      </c>
      <c r="G2022" s="237"/>
      <c r="H2022" s="237"/>
      <c r="I2022" s="44"/>
      <c r="J2022" s="44"/>
      <c r="K2022" s="439"/>
      <c r="L2022" s="439"/>
      <c r="M2022" s="439"/>
      <c r="N2022" s="439"/>
      <c r="O2022" s="439"/>
      <c r="P2022" s="439"/>
      <c r="Q2022" s="439"/>
      <c r="R2022" s="439"/>
      <c r="S2022" s="237"/>
    </row>
    <row r="2023" spans="1:19">
      <c r="A2023" s="18"/>
      <c r="B2023" s="19" t="s">
        <v>22</v>
      </c>
      <c r="C2023" s="327" t="s">
        <v>8</v>
      </c>
      <c r="D2023" s="333">
        <v>1</v>
      </c>
      <c r="E2023" s="349"/>
      <c r="F2023" s="391">
        <v>1</v>
      </c>
      <c r="G2023" s="237"/>
      <c r="H2023" s="237"/>
      <c r="I2023" s="44"/>
      <c r="J2023" s="44"/>
      <c r="K2023" s="439"/>
      <c r="L2023" s="439"/>
      <c r="M2023" s="439"/>
      <c r="N2023" s="439"/>
      <c r="O2023" s="439"/>
      <c r="P2023" s="439"/>
      <c r="Q2023" s="439"/>
      <c r="R2023" s="439"/>
      <c r="S2023" s="237"/>
    </row>
    <row r="2024" spans="1:19">
      <c r="A2024" s="18"/>
      <c r="B2024" s="19" t="s">
        <v>194</v>
      </c>
      <c r="C2024" s="327" t="s">
        <v>8</v>
      </c>
      <c r="D2024" s="333">
        <v>3</v>
      </c>
      <c r="E2024" s="349"/>
      <c r="F2024" s="391">
        <v>3</v>
      </c>
      <c r="G2024" s="237"/>
      <c r="H2024" s="237"/>
      <c r="I2024" s="44"/>
      <c r="J2024" s="44"/>
      <c r="K2024" s="439"/>
      <c r="L2024" s="439"/>
      <c r="M2024" s="439"/>
      <c r="N2024" s="439"/>
      <c r="O2024" s="439"/>
      <c r="P2024" s="439"/>
      <c r="Q2024" s="439"/>
      <c r="R2024" s="439"/>
      <c r="S2024" s="237"/>
    </row>
    <row r="2025" spans="1:19">
      <c r="A2025" s="18"/>
      <c r="B2025" s="19" t="s">
        <v>24</v>
      </c>
      <c r="C2025" s="327" t="s">
        <v>8</v>
      </c>
      <c r="D2025" s="333">
        <v>3</v>
      </c>
      <c r="E2025" s="349"/>
      <c r="F2025" s="391">
        <v>3</v>
      </c>
      <c r="G2025" s="237"/>
      <c r="H2025" s="237"/>
      <c r="I2025" s="44"/>
      <c r="J2025" s="44"/>
      <c r="K2025" s="439"/>
      <c r="L2025" s="439"/>
      <c r="M2025" s="439"/>
      <c r="N2025" s="439"/>
      <c r="O2025" s="439"/>
      <c r="P2025" s="439"/>
      <c r="Q2025" s="439"/>
      <c r="R2025" s="439"/>
      <c r="S2025" s="237"/>
    </row>
    <row r="2026" spans="1:19">
      <c r="A2026" s="18"/>
      <c r="B2026" s="19" t="s">
        <v>163</v>
      </c>
      <c r="C2026" s="327" t="s">
        <v>8</v>
      </c>
      <c r="D2026" s="333">
        <v>3</v>
      </c>
      <c r="E2026" s="349"/>
      <c r="F2026" s="391">
        <v>3</v>
      </c>
      <c r="G2026" s="237"/>
      <c r="H2026" s="237"/>
      <c r="I2026" s="44"/>
      <c r="J2026" s="44"/>
      <c r="K2026" s="439"/>
      <c r="L2026" s="439"/>
      <c r="M2026" s="439"/>
      <c r="N2026" s="439"/>
      <c r="O2026" s="439"/>
      <c r="P2026" s="439"/>
      <c r="Q2026" s="439"/>
      <c r="R2026" s="439"/>
      <c r="S2026" s="237"/>
    </row>
    <row r="2027" spans="1:19">
      <c r="A2027" s="18"/>
      <c r="B2027" s="19" t="s">
        <v>164</v>
      </c>
      <c r="C2027" s="327"/>
      <c r="D2027" s="333"/>
      <c r="E2027" s="349"/>
      <c r="F2027" s="391"/>
      <c r="G2027" s="237"/>
      <c r="H2027" s="237"/>
      <c r="I2027" s="44"/>
      <c r="J2027" s="44"/>
      <c r="K2027" s="439"/>
      <c r="L2027" s="439"/>
      <c r="M2027" s="439"/>
      <c r="N2027" s="439"/>
      <c r="O2027" s="439"/>
      <c r="P2027" s="439"/>
      <c r="Q2027" s="439"/>
      <c r="R2027" s="439"/>
      <c r="S2027" s="237"/>
    </row>
    <row r="2028" spans="1:19">
      <c r="A2028" s="18"/>
      <c r="B2028" s="19" t="s">
        <v>387</v>
      </c>
      <c r="C2028" s="327" t="s">
        <v>8</v>
      </c>
      <c r="D2028" s="333">
        <v>2</v>
      </c>
      <c r="E2028" s="349"/>
      <c r="F2028" s="391">
        <v>2</v>
      </c>
      <c r="G2028" s="237"/>
      <c r="H2028" s="237"/>
      <c r="I2028" s="44"/>
      <c r="J2028" s="44"/>
      <c r="K2028" s="439"/>
      <c r="L2028" s="439"/>
      <c r="M2028" s="439"/>
      <c r="N2028" s="439"/>
      <c r="O2028" s="439"/>
      <c r="P2028" s="439"/>
      <c r="Q2028" s="439"/>
      <c r="R2028" s="439"/>
      <c r="S2028" s="237"/>
    </row>
    <row r="2029" spans="1:19">
      <c r="A2029" s="18"/>
      <c r="B2029" s="19" t="s">
        <v>168</v>
      </c>
      <c r="C2029" s="327" t="s">
        <v>8</v>
      </c>
      <c r="D2029" s="333">
        <v>1</v>
      </c>
      <c r="E2029" s="349"/>
      <c r="F2029" s="391">
        <v>1</v>
      </c>
      <c r="G2029" s="237"/>
      <c r="H2029" s="237"/>
      <c r="I2029" s="44"/>
      <c r="J2029" s="44"/>
      <c r="K2029" s="439"/>
      <c r="L2029" s="439"/>
      <c r="M2029" s="439"/>
      <c r="N2029" s="439"/>
      <c r="O2029" s="439"/>
      <c r="P2029" s="439"/>
      <c r="Q2029" s="439"/>
      <c r="R2029" s="439"/>
      <c r="S2029" s="237"/>
    </row>
    <row r="2030" spans="1:19">
      <c r="A2030" s="18"/>
      <c r="B2030" s="19" t="s">
        <v>360</v>
      </c>
      <c r="C2030" s="327" t="s">
        <v>17</v>
      </c>
      <c r="D2030" s="333">
        <v>2</v>
      </c>
      <c r="E2030" s="349"/>
      <c r="F2030" s="391">
        <v>2</v>
      </c>
      <c r="G2030" s="237"/>
      <c r="H2030" s="237"/>
      <c r="I2030" s="44"/>
      <c r="J2030" s="44"/>
      <c r="K2030" s="439"/>
      <c r="L2030" s="439"/>
      <c r="M2030" s="439"/>
      <c r="N2030" s="439"/>
      <c r="O2030" s="439"/>
      <c r="P2030" s="439"/>
      <c r="Q2030" s="439"/>
      <c r="R2030" s="439"/>
      <c r="S2030" s="237"/>
    </row>
    <row r="2031" spans="1:19">
      <c r="A2031" s="18"/>
      <c r="B2031" s="19" t="s">
        <v>254</v>
      </c>
      <c r="C2031" s="327" t="s">
        <v>8</v>
      </c>
      <c r="D2031" s="333">
        <v>4</v>
      </c>
      <c r="E2031" s="349"/>
      <c r="F2031" s="391">
        <v>4</v>
      </c>
      <c r="G2031" s="237"/>
      <c r="H2031" s="237"/>
      <c r="I2031" s="44"/>
      <c r="J2031" s="44"/>
      <c r="K2031" s="439"/>
      <c r="L2031" s="439"/>
      <c r="M2031" s="439"/>
      <c r="N2031" s="439"/>
      <c r="O2031" s="439"/>
      <c r="P2031" s="439"/>
      <c r="Q2031" s="439"/>
      <c r="R2031" s="439"/>
      <c r="S2031" s="237"/>
    </row>
    <row r="2032" spans="1:19">
      <c r="A2032" s="18"/>
      <c r="B2032" s="19" t="s">
        <v>255</v>
      </c>
      <c r="C2032" s="327" t="s">
        <v>8</v>
      </c>
      <c r="D2032" s="333">
        <v>2</v>
      </c>
      <c r="E2032" s="349"/>
      <c r="F2032" s="391">
        <v>2</v>
      </c>
      <c r="G2032" s="237"/>
      <c r="H2032" s="237"/>
      <c r="I2032" s="44"/>
      <c r="J2032" s="44"/>
      <c r="K2032" s="439"/>
      <c r="L2032" s="439"/>
      <c r="M2032" s="439"/>
      <c r="N2032" s="439"/>
      <c r="O2032" s="439"/>
      <c r="P2032" s="439"/>
      <c r="Q2032" s="439"/>
      <c r="R2032" s="439"/>
      <c r="S2032" s="237"/>
    </row>
    <row r="2033" spans="1:19">
      <c r="A2033" s="18"/>
      <c r="B2033" s="19" t="s">
        <v>183</v>
      </c>
      <c r="C2033" s="327" t="s">
        <v>8</v>
      </c>
      <c r="D2033" s="333">
        <v>2</v>
      </c>
      <c r="E2033" s="349"/>
      <c r="F2033" s="391">
        <v>2</v>
      </c>
      <c r="G2033" s="237"/>
      <c r="H2033" s="237"/>
      <c r="I2033" s="44"/>
      <c r="J2033" s="44"/>
      <c r="K2033" s="439"/>
      <c r="L2033" s="439"/>
      <c r="M2033" s="439"/>
      <c r="N2033" s="439"/>
      <c r="O2033" s="439"/>
      <c r="P2033" s="439"/>
      <c r="Q2033" s="439"/>
      <c r="R2033" s="439"/>
      <c r="S2033" s="237"/>
    </row>
    <row r="2034" spans="1:19">
      <c r="A2034" s="18"/>
      <c r="B2034" s="19" t="s">
        <v>211</v>
      </c>
      <c r="C2034" s="327" t="s">
        <v>8</v>
      </c>
      <c r="D2034" s="333">
        <v>2</v>
      </c>
      <c r="E2034" s="349"/>
      <c r="F2034" s="391">
        <v>2</v>
      </c>
      <c r="G2034" s="237"/>
      <c r="H2034" s="237"/>
      <c r="I2034" s="44"/>
      <c r="J2034" s="44"/>
      <c r="K2034" s="439"/>
      <c r="L2034" s="439"/>
      <c r="M2034" s="439"/>
      <c r="N2034" s="439"/>
      <c r="O2034" s="439"/>
      <c r="P2034" s="439"/>
      <c r="Q2034" s="439"/>
      <c r="R2034" s="439"/>
      <c r="S2034" s="237"/>
    </row>
    <row r="2035" spans="1:19">
      <c r="A2035" s="18"/>
      <c r="B2035" s="19" t="s">
        <v>361</v>
      </c>
      <c r="C2035" s="327" t="s">
        <v>8</v>
      </c>
      <c r="D2035" s="333">
        <v>2</v>
      </c>
      <c r="E2035" s="349"/>
      <c r="F2035" s="391">
        <v>2</v>
      </c>
      <c r="G2035" s="237"/>
      <c r="H2035" s="237"/>
      <c r="I2035" s="44"/>
      <c r="J2035" s="44"/>
      <c r="K2035" s="439"/>
      <c r="L2035" s="439"/>
      <c r="M2035" s="439"/>
      <c r="N2035" s="439"/>
      <c r="O2035" s="439"/>
      <c r="P2035" s="439"/>
      <c r="Q2035" s="439"/>
      <c r="R2035" s="439"/>
      <c r="S2035" s="237"/>
    </row>
    <row r="2036" spans="1:19">
      <c r="A2036" s="18"/>
      <c r="B2036" s="19" t="s">
        <v>185</v>
      </c>
      <c r="C2036" s="327" t="s">
        <v>8</v>
      </c>
      <c r="D2036" s="333">
        <v>2</v>
      </c>
      <c r="E2036" s="102"/>
      <c r="F2036" s="395">
        <v>2</v>
      </c>
      <c r="G2036" s="86"/>
      <c r="H2036" s="86"/>
      <c r="I2036" s="582"/>
      <c r="J2036" s="582"/>
      <c r="K2036" s="920"/>
      <c r="L2036" s="920"/>
      <c r="M2036" s="920"/>
      <c r="N2036" s="443"/>
      <c r="O2036" s="443"/>
      <c r="P2036" s="443"/>
      <c r="Q2036" s="920"/>
      <c r="R2036" s="920"/>
      <c r="S2036" s="86"/>
    </row>
    <row r="2037" spans="1:19">
      <c r="A2037" s="18"/>
      <c r="B2037" s="19" t="s">
        <v>212</v>
      </c>
      <c r="C2037" s="327" t="s">
        <v>8</v>
      </c>
      <c r="D2037" s="333">
        <v>2</v>
      </c>
      <c r="E2037" s="76"/>
      <c r="F2037" s="429">
        <v>2</v>
      </c>
      <c r="G2037" s="48"/>
      <c r="H2037" s="48"/>
      <c r="I2037" s="48"/>
      <c r="J2037" s="48"/>
      <c r="K2037" s="475"/>
      <c r="L2037" s="475"/>
      <c r="M2037" s="475"/>
      <c r="N2037" s="475"/>
      <c r="O2037" s="475"/>
      <c r="P2037" s="475"/>
      <c r="Q2037" s="475"/>
      <c r="R2037" s="475"/>
      <c r="S2037" s="48"/>
    </row>
    <row r="2038" spans="1:19">
      <c r="A2038" s="18"/>
      <c r="B2038" s="19" t="s">
        <v>186</v>
      </c>
      <c r="C2038" s="327" t="s">
        <v>8</v>
      </c>
      <c r="D2038" s="333">
        <v>4</v>
      </c>
      <c r="E2038" s="76"/>
      <c r="F2038" s="429">
        <v>4</v>
      </c>
      <c r="G2038" s="48"/>
      <c r="H2038" s="48"/>
      <c r="I2038" s="48"/>
      <c r="J2038" s="48"/>
      <c r="K2038" s="475"/>
      <c r="L2038" s="475"/>
      <c r="M2038" s="475"/>
      <c r="N2038" s="475"/>
      <c r="O2038" s="475"/>
      <c r="P2038" s="475"/>
      <c r="Q2038" s="475"/>
      <c r="R2038" s="475"/>
      <c r="S2038" s="48"/>
    </row>
    <row r="2039" spans="1:19">
      <c r="A2039" s="18"/>
      <c r="B2039" s="19" t="s">
        <v>171</v>
      </c>
      <c r="C2039" s="327" t="s">
        <v>8</v>
      </c>
      <c r="D2039" s="333">
        <v>2</v>
      </c>
      <c r="E2039" s="76"/>
      <c r="F2039" s="429">
        <v>2</v>
      </c>
      <c r="G2039" s="48"/>
      <c r="H2039" s="48"/>
      <c r="I2039" s="48"/>
      <c r="J2039" s="48"/>
      <c r="K2039" s="475"/>
      <c r="L2039" s="475"/>
      <c r="M2039" s="475"/>
      <c r="N2039" s="475"/>
      <c r="O2039" s="475"/>
      <c r="P2039" s="475"/>
      <c r="Q2039" s="475"/>
      <c r="R2039" s="475"/>
      <c r="S2039" s="48"/>
    </row>
    <row r="2040" spans="1:19">
      <c r="A2040" s="18"/>
      <c r="B2040" s="19" t="s">
        <v>187</v>
      </c>
      <c r="C2040" s="327" t="s">
        <v>78</v>
      </c>
      <c r="D2040" s="333">
        <v>1</v>
      </c>
      <c r="E2040" s="76"/>
      <c r="F2040" s="429">
        <v>1</v>
      </c>
      <c r="G2040" s="48"/>
      <c r="H2040" s="48"/>
      <c r="I2040" s="48"/>
      <c r="J2040" s="48"/>
      <c r="K2040" s="475"/>
      <c r="L2040" s="475"/>
      <c r="M2040" s="475"/>
      <c r="N2040" s="475"/>
      <c r="O2040" s="475"/>
      <c r="P2040" s="475"/>
      <c r="Q2040" s="475"/>
      <c r="R2040" s="475"/>
      <c r="S2040" s="48"/>
    </row>
    <row r="2041" spans="1:19">
      <c r="A2041" s="18"/>
      <c r="B2041" s="19" t="s">
        <v>173</v>
      </c>
      <c r="C2041" s="327" t="s">
        <v>8</v>
      </c>
      <c r="D2041" s="333">
        <v>1</v>
      </c>
      <c r="E2041" s="76"/>
      <c r="F2041" s="429">
        <v>1</v>
      </c>
      <c r="G2041" s="48"/>
      <c r="H2041" s="48"/>
      <c r="I2041" s="48"/>
      <c r="J2041" s="48"/>
      <c r="K2041" s="475"/>
      <c r="L2041" s="475"/>
      <c r="M2041" s="475"/>
      <c r="N2041" s="475"/>
      <c r="O2041" s="475"/>
      <c r="P2041" s="475"/>
      <c r="Q2041" s="475"/>
      <c r="R2041" s="475"/>
      <c r="S2041" s="48"/>
    </row>
    <row r="2042" spans="1:19" ht="30">
      <c r="A2042" s="18"/>
      <c r="B2042" s="19" t="s">
        <v>216</v>
      </c>
      <c r="C2042" s="327" t="s">
        <v>17</v>
      </c>
      <c r="D2042" s="333">
        <v>1</v>
      </c>
      <c r="E2042" s="76"/>
      <c r="F2042" s="429">
        <v>1</v>
      </c>
      <c r="G2042" s="48"/>
      <c r="H2042" s="48"/>
      <c r="I2042" s="48"/>
      <c r="J2042" s="48"/>
      <c r="K2042" s="475"/>
      <c r="L2042" s="475"/>
      <c r="M2042" s="475"/>
      <c r="N2042" s="475"/>
      <c r="O2042" s="475"/>
      <c r="P2042" s="475"/>
      <c r="Q2042" s="475"/>
      <c r="R2042" s="475"/>
      <c r="S2042" s="48"/>
    </row>
    <row r="2043" spans="1:19">
      <c r="A2043" s="18"/>
      <c r="B2043" s="19" t="s">
        <v>217</v>
      </c>
      <c r="C2043" s="327" t="s">
        <v>17</v>
      </c>
      <c r="D2043" s="333">
        <v>1</v>
      </c>
      <c r="E2043" s="76"/>
      <c r="F2043" s="429">
        <v>1</v>
      </c>
      <c r="G2043" s="48"/>
      <c r="H2043" s="48"/>
      <c r="I2043" s="48"/>
      <c r="J2043" s="48"/>
      <c r="K2043" s="475"/>
      <c r="L2043" s="475"/>
      <c r="M2043" s="475"/>
      <c r="N2043" s="475"/>
      <c r="O2043" s="475"/>
      <c r="P2043" s="475"/>
      <c r="Q2043" s="475"/>
      <c r="R2043" s="475"/>
      <c r="S2043" s="48"/>
    </row>
    <row r="2044" spans="1:19" ht="45">
      <c r="A2044" s="18"/>
      <c r="B2044" s="19" t="s">
        <v>176</v>
      </c>
      <c r="C2044" s="327" t="s">
        <v>78</v>
      </c>
      <c r="D2044" s="333">
        <v>1</v>
      </c>
      <c r="E2044" s="76"/>
      <c r="F2044" s="429">
        <v>1</v>
      </c>
      <c r="G2044" s="48"/>
      <c r="H2044" s="48"/>
      <c r="I2044" s="48"/>
      <c r="J2044" s="48"/>
      <c r="K2044" s="475"/>
      <c r="L2044" s="475"/>
      <c r="M2044" s="475"/>
      <c r="N2044" s="475"/>
      <c r="O2044" s="475"/>
      <c r="P2044" s="475"/>
      <c r="Q2044" s="475"/>
      <c r="R2044" s="475"/>
      <c r="S2044" s="48"/>
    </row>
    <row r="2045" spans="1:19" ht="28.5">
      <c r="A2045" s="18">
        <v>75</v>
      </c>
      <c r="B2045" s="19" t="s">
        <v>446</v>
      </c>
      <c r="C2045" s="327" t="s">
        <v>7</v>
      </c>
      <c r="D2045" s="333">
        <v>1</v>
      </c>
      <c r="E2045" s="76"/>
      <c r="F2045" s="429">
        <v>1</v>
      </c>
      <c r="G2045" s="48"/>
      <c r="H2045" s="48"/>
      <c r="I2045" s="18" t="s">
        <v>2332</v>
      </c>
      <c r="J2045" s="83" t="s">
        <v>2333</v>
      </c>
      <c r="K2045" s="475">
        <v>10487640</v>
      </c>
      <c r="L2045" s="475">
        <v>415280</v>
      </c>
      <c r="M2045" s="475">
        <v>3238700</v>
      </c>
      <c r="N2045" s="480">
        <f>ROUND((K2045+L2045+M2045)*10%,-1)</f>
        <v>1414160</v>
      </c>
      <c r="O2045" s="480">
        <f>ROUND((K2045+L2045+M2045+N2045)*7%,-1)</f>
        <v>1088900</v>
      </c>
      <c r="P2045" s="481">
        <f>K2045+L2045+M2045+N2045+O2045</f>
        <v>16644680</v>
      </c>
      <c r="Q2045" s="439">
        <f>P2045*D2045</f>
        <v>16644680</v>
      </c>
      <c r="R2045" s="439">
        <f>P2045*F2045</f>
        <v>16644680</v>
      </c>
      <c r="S2045" s="48"/>
    </row>
    <row r="2046" spans="1:19" ht="45">
      <c r="A2046" s="18"/>
      <c r="B2046" s="19" t="s">
        <v>447</v>
      </c>
      <c r="C2046" s="327" t="s">
        <v>8</v>
      </c>
      <c r="D2046" s="333">
        <v>1</v>
      </c>
      <c r="E2046" s="76"/>
      <c r="F2046" s="429">
        <v>1</v>
      </c>
      <c r="G2046" s="48"/>
      <c r="H2046" s="48"/>
      <c r="I2046" s="48"/>
      <c r="J2046" s="48"/>
      <c r="K2046" s="475"/>
      <c r="L2046" s="475"/>
      <c r="M2046" s="475"/>
      <c r="N2046" s="475"/>
      <c r="O2046" s="475"/>
      <c r="P2046" s="475"/>
      <c r="Q2046" s="475"/>
      <c r="R2046" s="475"/>
      <c r="S2046" s="48"/>
    </row>
    <row r="2047" spans="1:19">
      <c r="A2047" s="18"/>
      <c r="B2047" s="19" t="s">
        <v>161</v>
      </c>
      <c r="C2047" s="327"/>
      <c r="D2047" s="333"/>
      <c r="E2047" s="76"/>
      <c r="F2047" s="429"/>
      <c r="G2047" s="48"/>
      <c r="H2047" s="48"/>
      <c r="I2047" s="48"/>
      <c r="J2047" s="48"/>
      <c r="K2047" s="475"/>
      <c r="L2047" s="475"/>
      <c r="M2047" s="475"/>
      <c r="N2047" s="475"/>
      <c r="O2047" s="475"/>
      <c r="P2047" s="475"/>
      <c r="Q2047" s="475"/>
      <c r="R2047" s="475"/>
      <c r="S2047" s="48"/>
    </row>
    <row r="2048" spans="1:19">
      <c r="A2048" s="18"/>
      <c r="B2048" s="19" t="s">
        <v>230</v>
      </c>
      <c r="C2048" s="327" t="s">
        <v>8</v>
      </c>
      <c r="D2048" s="333">
        <v>1</v>
      </c>
      <c r="E2048" s="76"/>
      <c r="F2048" s="429">
        <v>1</v>
      </c>
      <c r="G2048" s="48"/>
      <c r="H2048" s="48"/>
      <c r="I2048" s="48"/>
      <c r="J2048" s="48"/>
      <c r="K2048" s="475"/>
      <c r="L2048" s="475"/>
      <c r="M2048" s="475"/>
      <c r="N2048" s="475"/>
      <c r="O2048" s="475"/>
      <c r="P2048" s="475"/>
      <c r="Q2048" s="475"/>
      <c r="R2048" s="475"/>
      <c r="S2048" s="48"/>
    </row>
    <row r="2049" spans="1:19">
      <c r="A2049" s="18"/>
      <c r="B2049" s="19" t="s">
        <v>164</v>
      </c>
      <c r="C2049" s="327"/>
      <c r="D2049" s="333"/>
      <c r="E2049" s="76"/>
      <c r="F2049" s="429"/>
      <c r="G2049" s="48"/>
      <c r="H2049" s="48"/>
      <c r="I2049" s="48"/>
      <c r="J2049" s="48"/>
      <c r="K2049" s="475"/>
      <c r="L2049" s="475"/>
      <c r="M2049" s="475"/>
      <c r="N2049" s="475"/>
      <c r="O2049" s="475"/>
      <c r="P2049" s="475"/>
      <c r="Q2049" s="475"/>
      <c r="R2049" s="475"/>
      <c r="S2049" s="48"/>
    </row>
    <row r="2050" spans="1:19">
      <c r="A2050" s="18"/>
      <c r="B2050" s="19" t="s">
        <v>448</v>
      </c>
      <c r="C2050" s="327" t="s">
        <v>8</v>
      </c>
      <c r="D2050" s="333">
        <v>1</v>
      </c>
      <c r="E2050" s="76"/>
      <c r="F2050" s="429">
        <v>1</v>
      </c>
      <c r="G2050" s="48"/>
      <c r="H2050" s="48"/>
      <c r="I2050" s="48"/>
      <c r="J2050" s="48"/>
      <c r="K2050" s="475"/>
      <c r="L2050" s="475"/>
      <c r="M2050" s="475"/>
      <c r="N2050" s="475"/>
      <c r="O2050" s="475"/>
      <c r="P2050" s="475"/>
      <c r="Q2050" s="475"/>
      <c r="R2050" s="475"/>
      <c r="S2050" s="48"/>
    </row>
    <row r="2051" spans="1:19">
      <c r="A2051" s="18"/>
      <c r="B2051" s="19" t="s">
        <v>227</v>
      </c>
      <c r="C2051" s="327"/>
      <c r="D2051" s="333"/>
      <c r="E2051" s="76"/>
      <c r="F2051" s="429"/>
      <c r="G2051" s="48"/>
      <c r="H2051" s="48"/>
      <c r="I2051" s="48"/>
      <c r="J2051" s="48"/>
      <c r="K2051" s="475"/>
      <c r="L2051" s="475"/>
      <c r="M2051" s="475"/>
      <c r="N2051" s="475"/>
      <c r="O2051" s="475"/>
      <c r="P2051" s="475"/>
      <c r="Q2051" s="475"/>
      <c r="R2051" s="475"/>
      <c r="S2051" s="48"/>
    </row>
    <row r="2052" spans="1:19">
      <c r="A2052" s="18"/>
      <c r="B2052" s="19" t="s">
        <v>215</v>
      </c>
      <c r="C2052" s="327" t="s">
        <v>8</v>
      </c>
      <c r="D2052" s="333">
        <v>39</v>
      </c>
      <c r="E2052" s="76"/>
      <c r="F2052" s="429">
        <v>39</v>
      </c>
      <c r="G2052" s="48"/>
      <c r="H2052" s="48"/>
      <c r="I2052" s="48"/>
      <c r="J2052" s="48"/>
      <c r="K2052" s="475"/>
      <c r="L2052" s="475"/>
      <c r="M2052" s="475"/>
      <c r="N2052" s="475"/>
      <c r="O2052" s="475"/>
      <c r="P2052" s="475"/>
      <c r="Q2052" s="475"/>
      <c r="R2052" s="475"/>
      <c r="S2052" s="48"/>
    </row>
    <row r="2053" spans="1:19">
      <c r="A2053" s="18"/>
      <c r="B2053" s="19" t="s">
        <v>172</v>
      </c>
      <c r="C2053" s="327" t="s">
        <v>8</v>
      </c>
      <c r="D2053" s="333">
        <v>39</v>
      </c>
      <c r="E2053" s="76"/>
      <c r="F2053" s="429">
        <v>39</v>
      </c>
      <c r="G2053" s="48"/>
      <c r="H2053" s="48"/>
      <c r="I2053" s="48"/>
      <c r="J2053" s="48"/>
      <c r="K2053" s="475"/>
      <c r="L2053" s="475"/>
      <c r="M2053" s="475"/>
      <c r="N2053" s="475"/>
      <c r="O2053" s="475"/>
      <c r="P2053" s="475"/>
      <c r="Q2053" s="475"/>
      <c r="R2053" s="475"/>
      <c r="S2053" s="48"/>
    </row>
    <row r="2054" spans="1:19">
      <c r="A2054" s="18"/>
      <c r="B2054" s="19" t="s">
        <v>173</v>
      </c>
      <c r="C2054" s="327" t="s">
        <v>8</v>
      </c>
      <c r="D2054" s="333">
        <v>1</v>
      </c>
      <c r="E2054" s="76"/>
      <c r="F2054" s="429">
        <v>1</v>
      </c>
      <c r="G2054" s="48"/>
      <c r="H2054" s="48"/>
      <c r="I2054" s="48"/>
      <c r="J2054" s="48"/>
      <c r="K2054" s="475"/>
      <c r="L2054" s="475"/>
      <c r="M2054" s="475"/>
      <c r="N2054" s="475"/>
      <c r="O2054" s="475"/>
      <c r="P2054" s="475"/>
      <c r="Q2054" s="475"/>
      <c r="R2054" s="475"/>
      <c r="S2054" s="48"/>
    </row>
    <row r="2055" spans="1:19">
      <c r="A2055" s="18"/>
      <c r="B2055" s="19" t="s">
        <v>277</v>
      </c>
      <c r="C2055" s="327" t="s">
        <v>17</v>
      </c>
      <c r="D2055" s="333">
        <v>1</v>
      </c>
      <c r="E2055" s="76"/>
      <c r="F2055" s="429">
        <v>1</v>
      </c>
      <c r="G2055" s="48"/>
      <c r="H2055" s="48"/>
      <c r="I2055" s="48"/>
      <c r="J2055" s="48"/>
      <c r="K2055" s="475"/>
      <c r="L2055" s="475"/>
      <c r="M2055" s="475"/>
      <c r="N2055" s="475"/>
      <c r="O2055" s="475"/>
      <c r="P2055" s="475"/>
      <c r="Q2055" s="475"/>
      <c r="R2055" s="475"/>
      <c r="S2055" s="48"/>
    </row>
    <row r="2056" spans="1:19" ht="45">
      <c r="A2056" s="18"/>
      <c r="B2056" s="19" t="s">
        <v>176</v>
      </c>
      <c r="C2056" s="327" t="s">
        <v>78</v>
      </c>
      <c r="D2056" s="333">
        <v>1</v>
      </c>
      <c r="E2056" s="76"/>
      <c r="F2056" s="429">
        <v>1</v>
      </c>
      <c r="G2056" s="48"/>
      <c r="H2056" s="48"/>
      <c r="I2056" s="48"/>
      <c r="J2056" s="48"/>
      <c r="K2056" s="475"/>
      <c r="L2056" s="475"/>
      <c r="M2056" s="475"/>
      <c r="N2056" s="475"/>
      <c r="O2056" s="475"/>
      <c r="P2056" s="475"/>
      <c r="Q2056" s="475"/>
      <c r="R2056" s="475"/>
      <c r="S2056" s="48"/>
    </row>
    <row r="2057" spans="1:19" ht="28.5">
      <c r="A2057" s="18">
        <v>77</v>
      </c>
      <c r="B2057" s="19" t="s">
        <v>449</v>
      </c>
      <c r="C2057" s="327" t="s">
        <v>7</v>
      </c>
      <c r="D2057" s="333">
        <v>1</v>
      </c>
      <c r="E2057" s="76"/>
      <c r="F2057" s="429">
        <v>1</v>
      </c>
      <c r="G2057" s="48"/>
      <c r="H2057" s="48"/>
      <c r="I2057" s="18" t="s">
        <v>2332</v>
      </c>
      <c r="J2057" s="83" t="s">
        <v>2333</v>
      </c>
      <c r="K2057" s="475">
        <v>6901320</v>
      </c>
      <c r="L2057" s="475">
        <v>195370</v>
      </c>
      <c r="M2057" s="475">
        <v>963900</v>
      </c>
      <c r="N2057" s="480">
        <f>ROUND((K2057+L2057+M2057)*10%,-1)</f>
        <v>806060</v>
      </c>
      <c r="O2057" s="480">
        <f>ROUND((K2057+L2057+M2057+N2057)*7%,-1)</f>
        <v>620670</v>
      </c>
      <c r="P2057" s="481">
        <f>K2057+L2057+M2057+N2057+O2057</f>
        <v>9487320</v>
      </c>
      <c r="Q2057" s="439">
        <f>P2057*D2057</f>
        <v>9487320</v>
      </c>
      <c r="R2057" s="439">
        <f>P2057*F2057</f>
        <v>9487320</v>
      </c>
      <c r="S2057" s="48"/>
    </row>
    <row r="2058" spans="1:19" ht="45">
      <c r="A2058" s="18"/>
      <c r="B2058" s="19" t="s">
        <v>447</v>
      </c>
      <c r="C2058" s="327" t="s">
        <v>8</v>
      </c>
      <c r="D2058" s="333">
        <v>1</v>
      </c>
      <c r="E2058" s="76"/>
      <c r="F2058" s="429">
        <v>1</v>
      </c>
      <c r="G2058" s="48"/>
      <c r="H2058" s="48"/>
      <c r="I2058" s="48"/>
      <c r="J2058" s="48"/>
      <c r="K2058" s="475"/>
      <c r="L2058" s="475"/>
      <c r="M2058" s="475"/>
      <c r="N2058" s="475"/>
      <c r="O2058" s="475"/>
      <c r="P2058" s="475"/>
      <c r="Q2058" s="475"/>
      <c r="R2058" s="475"/>
      <c r="S2058" s="48"/>
    </row>
    <row r="2059" spans="1:19">
      <c r="A2059" s="18"/>
      <c r="B2059" s="19" t="s">
        <v>161</v>
      </c>
      <c r="C2059" s="327"/>
      <c r="D2059" s="333"/>
      <c r="E2059" s="76"/>
      <c r="F2059" s="429"/>
      <c r="G2059" s="48"/>
      <c r="H2059" s="48"/>
      <c r="I2059" s="48"/>
      <c r="J2059" s="48"/>
      <c r="K2059" s="475"/>
      <c r="L2059" s="475"/>
      <c r="M2059" s="475"/>
      <c r="N2059" s="475"/>
      <c r="O2059" s="475"/>
      <c r="P2059" s="475"/>
      <c r="Q2059" s="475"/>
      <c r="R2059" s="475"/>
      <c r="S2059" s="48"/>
    </row>
    <row r="2060" spans="1:19">
      <c r="A2060" s="18"/>
      <c r="B2060" s="19" t="s">
        <v>230</v>
      </c>
      <c r="C2060" s="327" t="s">
        <v>8</v>
      </c>
      <c r="D2060" s="333">
        <v>1</v>
      </c>
      <c r="E2060" s="102"/>
      <c r="F2060" s="395">
        <v>1</v>
      </c>
      <c r="G2060" s="86"/>
      <c r="H2060" s="86"/>
      <c r="I2060" s="582"/>
      <c r="J2060" s="582"/>
      <c r="K2060" s="920"/>
      <c r="L2060" s="920"/>
      <c r="M2060" s="920"/>
      <c r="N2060" s="443"/>
      <c r="O2060" s="443"/>
      <c r="P2060" s="443"/>
      <c r="Q2060" s="920"/>
      <c r="R2060" s="920"/>
      <c r="S2060" s="86"/>
    </row>
    <row r="2061" spans="1:19">
      <c r="A2061" s="18"/>
      <c r="B2061" s="19" t="s">
        <v>164</v>
      </c>
      <c r="C2061" s="327"/>
      <c r="D2061" s="333"/>
      <c r="E2061" s="75"/>
      <c r="F2061" s="428"/>
      <c r="G2061" s="47"/>
      <c r="H2061" s="47"/>
      <c r="I2061" s="47"/>
      <c r="J2061" s="47"/>
      <c r="K2061" s="474"/>
      <c r="L2061" s="474"/>
      <c r="M2061" s="474"/>
      <c r="N2061" s="474"/>
      <c r="O2061" s="474"/>
      <c r="P2061" s="474"/>
      <c r="Q2061" s="474"/>
      <c r="R2061" s="474"/>
      <c r="S2061" s="47"/>
    </row>
    <row r="2062" spans="1:19">
      <c r="A2062" s="18"/>
      <c r="B2062" s="19" t="s">
        <v>448</v>
      </c>
      <c r="C2062" s="327" t="s">
        <v>8</v>
      </c>
      <c r="D2062" s="333">
        <v>1</v>
      </c>
      <c r="E2062" s="75"/>
      <c r="F2062" s="428">
        <v>1</v>
      </c>
      <c r="G2062" s="47"/>
      <c r="H2062" s="47"/>
      <c r="I2062" s="47"/>
      <c r="J2062" s="47"/>
      <c r="K2062" s="474"/>
      <c r="L2062" s="474"/>
      <c r="M2062" s="474"/>
      <c r="N2062" s="474"/>
      <c r="O2062" s="474"/>
      <c r="P2062" s="474"/>
      <c r="Q2062" s="474"/>
      <c r="R2062" s="474"/>
      <c r="S2062" s="47"/>
    </row>
    <row r="2063" spans="1:19">
      <c r="A2063" s="18"/>
      <c r="B2063" s="19" t="s">
        <v>227</v>
      </c>
      <c r="C2063" s="327"/>
      <c r="D2063" s="333"/>
      <c r="E2063" s="75"/>
      <c r="F2063" s="428"/>
      <c r="G2063" s="47"/>
      <c r="H2063" s="47"/>
      <c r="I2063" s="47"/>
      <c r="J2063" s="47"/>
      <c r="K2063" s="474"/>
      <c r="L2063" s="474"/>
      <c r="M2063" s="474"/>
      <c r="N2063" s="474"/>
      <c r="O2063" s="474"/>
      <c r="P2063" s="474"/>
      <c r="Q2063" s="474"/>
      <c r="R2063" s="474"/>
      <c r="S2063" s="47"/>
    </row>
    <row r="2064" spans="1:19">
      <c r="A2064" s="18"/>
      <c r="B2064" s="19" t="s">
        <v>215</v>
      </c>
      <c r="C2064" s="327" t="s">
        <v>8</v>
      </c>
      <c r="D2064" s="333">
        <v>16</v>
      </c>
      <c r="E2064" s="75"/>
      <c r="F2064" s="428">
        <v>16</v>
      </c>
      <c r="G2064" s="47"/>
      <c r="H2064" s="47"/>
      <c r="I2064" s="47"/>
      <c r="J2064" s="47"/>
      <c r="K2064" s="474"/>
      <c r="L2064" s="474"/>
      <c r="M2064" s="474"/>
      <c r="N2064" s="474"/>
      <c r="O2064" s="474"/>
      <c r="P2064" s="474"/>
      <c r="Q2064" s="474"/>
      <c r="R2064" s="474"/>
      <c r="S2064" s="47"/>
    </row>
    <row r="2065" spans="1:19">
      <c r="A2065" s="18"/>
      <c r="B2065" s="19" t="s">
        <v>172</v>
      </c>
      <c r="C2065" s="327" t="s">
        <v>8</v>
      </c>
      <c r="D2065" s="333">
        <v>16</v>
      </c>
      <c r="E2065" s="75"/>
      <c r="F2065" s="428">
        <v>16</v>
      </c>
      <c r="G2065" s="47"/>
      <c r="H2065" s="47"/>
      <c r="I2065" s="47"/>
      <c r="J2065" s="47"/>
      <c r="K2065" s="474"/>
      <c r="L2065" s="474"/>
      <c r="M2065" s="474"/>
      <c r="N2065" s="474"/>
      <c r="O2065" s="474"/>
      <c r="P2065" s="474"/>
      <c r="Q2065" s="474"/>
      <c r="R2065" s="474"/>
      <c r="S2065" s="47"/>
    </row>
    <row r="2066" spans="1:19">
      <c r="A2066" s="18"/>
      <c r="B2066" s="19" t="s">
        <v>173</v>
      </c>
      <c r="C2066" s="327" t="s">
        <v>8</v>
      </c>
      <c r="D2066" s="333">
        <v>1</v>
      </c>
      <c r="E2066" s="75"/>
      <c r="F2066" s="428">
        <v>1</v>
      </c>
      <c r="G2066" s="47"/>
      <c r="H2066" s="47"/>
      <c r="I2066" s="47"/>
      <c r="J2066" s="47"/>
      <c r="K2066" s="474"/>
      <c r="L2066" s="474"/>
      <c r="M2066" s="474"/>
      <c r="N2066" s="474"/>
      <c r="O2066" s="474"/>
      <c r="P2066" s="474"/>
      <c r="Q2066" s="474"/>
      <c r="R2066" s="474"/>
      <c r="S2066" s="47"/>
    </row>
    <row r="2067" spans="1:19">
      <c r="A2067" s="18"/>
      <c r="B2067" s="19" t="s">
        <v>277</v>
      </c>
      <c r="C2067" s="327" t="s">
        <v>17</v>
      </c>
      <c r="D2067" s="333">
        <v>1</v>
      </c>
      <c r="E2067" s="75"/>
      <c r="F2067" s="428">
        <v>1</v>
      </c>
      <c r="G2067" s="47"/>
      <c r="H2067" s="47"/>
      <c r="I2067" s="47"/>
      <c r="J2067" s="47"/>
      <c r="K2067" s="474"/>
      <c r="L2067" s="474"/>
      <c r="M2067" s="474"/>
      <c r="N2067" s="474"/>
      <c r="O2067" s="474"/>
      <c r="P2067" s="474"/>
      <c r="Q2067" s="474"/>
      <c r="R2067" s="474"/>
      <c r="S2067" s="47"/>
    </row>
    <row r="2068" spans="1:19" ht="45">
      <c r="A2068" s="18"/>
      <c r="B2068" s="19" t="s">
        <v>176</v>
      </c>
      <c r="C2068" s="327" t="s">
        <v>78</v>
      </c>
      <c r="D2068" s="333">
        <v>1</v>
      </c>
      <c r="E2068" s="75"/>
      <c r="F2068" s="428">
        <v>1</v>
      </c>
      <c r="G2068" s="47"/>
      <c r="H2068" s="47"/>
      <c r="I2068" s="47"/>
      <c r="J2068" s="47"/>
      <c r="K2068" s="474"/>
      <c r="L2068" s="474"/>
      <c r="M2068" s="474"/>
      <c r="N2068" s="474"/>
      <c r="O2068" s="474"/>
      <c r="P2068" s="474"/>
      <c r="Q2068" s="474"/>
      <c r="R2068" s="474"/>
      <c r="S2068" s="47"/>
    </row>
    <row r="2069" spans="1:19" ht="28.5">
      <c r="A2069" s="18">
        <v>78</v>
      </c>
      <c r="B2069" s="19" t="s">
        <v>450</v>
      </c>
      <c r="C2069" s="327" t="s">
        <v>7</v>
      </c>
      <c r="D2069" s="333">
        <v>1</v>
      </c>
      <c r="E2069" s="75"/>
      <c r="F2069" s="428">
        <v>1</v>
      </c>
      <c r="G2069" s="47"/>
      <c r="H2069" s="47"/>
      <c r="I2069" s="18" t="s">
        <v>2332</v>
      </c>
      <c r="J2069" s="83" t="s">
        <v>2333</v>
      </c>
      <c r="K2069" s="474">
        <v>7191000</v>
      </c>
      <c r="L2069" s="474">
        <v>250250</v>
      </c>
      <c r="M2069" s="474">
        <v>963900</v>
      </c>
      <c r="N2069" s="480">
        <f>ROUND((K2069+L2069+M2069)*10%,-1)</f>
        <v>840520</v>
      </c>
      <c r="O2069" s="480">
        <f>ROUND((K2069+L2069+M2069+N2069)*7%,-1)</f>
        <v>647200</v>
      </c>
      <c r="P2069" s="481">
        <f>K2069+L2069+M2069+N2069+O2069</f>
        <v>9892870</v>
      </c>
      <c r="Q2069" s="439">
        <f>P2069*D2069</f>
        <v>9892870</v>
      </c>
      <c r="R2069" s="439">
        <f>P2069*F2069</f>
        <v>9892870</v>
      </c>
      <c r="S2069" s="47"/>
    </row>
    <row r="2070" spans="1:19" ht="45">
      <c r="A2070" s="18"/>
      <c r="B2070" s="19" t="s">
        <v>447</v>
      </c>
      <c r="C2070" s="327" t="s">
        <v>8</v>
      </c>
      <c r="D2070" s="333">
        <v>1</v>
      </c>
      <c r="E2070" s="75"/>
      <c r="F2070" s="428">
        <v>1</v>
      </c>
      <c r="G2070" s="47"/>
      <c r="H2070" s="47"/>
      <c r="I2070" s="47"/>
      <c r="J2070" s="47"/>
      <c r="K2070" s="474"/>
      <c r="L2070" s="474"/>
      <c r="M2070" s="474"/>
      <c r="N2070" s="474"/>
      <c r="O2070" s="474"/>
      <c r="P2070" s="474"/>
      <c r="Q2070" s="474"/>
      <c r="R2070" s="474"/>
      <c r="S2070" s="47"/>
    </row>
    <row r="2071" spans="1:19">
      <c r="A2071" s="18"/>
      <c r="B2071" s="19" t="s">
        <v>161</v>
      </c>
      <c r="C2071" s="327"/>
      <c r="D2071" s="333"/>
      <c r="E2071" s="75"/>
      <c r="F2071" s="428"/>
      <c r="G2071" s="47"/>
      <c r="H2071" s="47"/>
      <c r="I2071" s="47"/>
      <c r="J2071" s="47"/>
      <c r="K2071" s="474"/>
      <c r="L2071" s="474"/>
      <c r="M2071" s="474"/>
      <c r="N2071" s="474"/>
      <c r="O2071" s="474"/>
      <c r="P2071" s="474"/>
      <c r="Q2071" s="474"/>
      <c r="R2071" s="474"/>
      <c r="S2071" s="47"/>
    </row>
    <row r="2072" spans="1:19">
      <c r="A2072" s="18"/>
      <c r="B2072" s="19" t="s">
        <v>230</v>
      </c>
      <c r="C2072" s="327" t="s">
        <v>8</v>
      </c>
      <c r="D2072" s="333">
        <v>1</v>
      </c>
      <c r="E2072" s="75"/>
      <c r="F2072" s="428">
        <v>1</v>
      </c>
      <c r="G2072" s="47"/>
      <c r="H2072" s="47"/>
      <c r="I2072" s="47"/>
      <c r="J2072" s="47"/>
      <c r="K2072" s="474"/>
      <c r="L2072" s="474"/>
      <c r="M2072" s="474"/>
      <c r="N2072" s="474"/>
      <c r="O2072" s="474"/>
      <c r="P2072" s="474"/>
      <c r="Q2072" s="474"/>
      <c r="R2072" s="474"/>
      <c r="S2072" s="47"/>
    </row>
    <row r="2073" spans="1:19">
      <c r="A2073" s="18"/>
      <c r="B2073" s="19" t="s">
        <v>164</v>
      </c>
      <c r="C2073" s="327"/>
      <c r="D2073" s="333"/>
      <c r="E2073" s="75"/>
      <c r="F2073" s="428"/>
      <c r="G2073" s="47"/>
      <c r="H2073" s="47"/>
      <c r="I2073" s="47"/>
      <c r="J2073" s="47"/>
      <c r="K2073" s="474"/>
      <c r="L2073" s="474"/>
      <c r="M2073" s="474"/>
      <c r="N2073" s="474"/>
      <c r="O2073" s="474"/>
      <c r="P2073" s="474"/>
      <c r="Q2073" s="474"/>
      <c r="R2073" s="474"/>
      <c r="S2073" s="47"/>
    </row>
    <row r="2074" spans="1:19">
      <c r="A2074" s="18"/>
      <c r="B2074" s="19" t="s">
        <v>448</v>
      </c>
      <c r="C2074" s="327" t="s">
        <v>8</v>
      </c>
      <c r="D2074" s="333">
        <v>1</v>
      </c>
      <c r="E2074" s="75"/>
      <c r="F2074" s="428">
        <v>1</v>
      </c>
      <c r="G2074" s="47"/>
      <c r="H2074" s="47"/>
      <c r="I2074" s="47"/>
      <c r="J2074" s="47"/>
      <c r="K2074" s="474"/>
      <c r="L2074" s="474"/>
      <c r="M2074" s="474"/>
      <c r="N2074" s="474"/>
      <c r="O2074" s="474"/>
      <c r="P2074" s="474"/>
      <c r="Q2074" s="474"/>
      <c r="R2074" s="474"/>
      <c r="S2074" s="47"/>
    </row>
    <row r="2075" spans="1:19">
      <c r="A2075" s="18"/>
      <c r="B2075" s="19" t="s">
        <v>227</v>
      </c>
      <c r="C2075" s="327"/>
      <c r="D2075" s="333"/>
      <c r="E2075" s="75"/>
      <c r="F2075" s="428"/>
      <c r="G2075" s="47"/>
      <c r="H2075" s="47"/>
      <c r="I2075" s="47"/>
      <c r="J2075" s="47"/>
      <c r="K2075" s="474"/>
      <c r="L2075" s="474"/>
      <c r="M2075" s="474"/>
      <c r="N2075" s="474"/>
      <c r="O2075" s="474"/>
      <c r="P2075" s="474"/>
      <c r="Q2075" s="474"/>
      <c r="R2075" s="474"/>
      <c r="S2075" s="47"/>
    </row>
    <row r="2076" spans="1:19">
      <c r="A2076" s="18"/>
      <c r="B2076" s="19" t="s">
        <v>215</v>
      </c>
      <c r="C2076" s="327" t="s">
        <v>8</v>
      </c>
      <c r="D2076" s="333">
        <v>18</v>
      </c>
      <c r="E2076" s="75"/>
      <c r="F2076" s="428">
        <v>18</v>
      </c>
      <c r="G2076" s="47"/>
      <c r="H2076" s="47"/>
      <c r="I2076" s="47"/>
      <c r="J2076" s="47"/>
      <c r="K2076" s="474"/>
      <c r="L2076" s="474"/>
      <c r="M2076" s="474"/>
      <c r="N2076" s="474"/>
      <c r="O2076" s="474"/>
      <c r="P2076" s="474"/>
      <c r="Q2076" s="474"/>
      <c r="R2076" s="474"/>
      <c r="S2076" s="47"/>
    </row>
    <row r="2077" spans="1:19">
      <c r="A2077" s="18"/>
      <c r="B2077" s="19" t="s">
        <v>172</v>
      </c>
      <c r="C2077" s="327" t="s">
        <v>8</v>
      </c>
      <c r="D2077" s="333">
        <v>18</v>
      </c>
      <c r="E2077" s="75"/>
      <c r="F2077" s="428">
        <v>18</v>
      </c>
      <c r="G2077" s="47"/>
      <c r="H2077" s="47"/>
      <c r="I2077" s="47"/>
      <c r="J2077" s="47"/>
      <c r="K2077" s="474"/>
      <c r="L2077" s="474"/>
      <c r="M2077" s="474"/>
      <c r="N2077" s="474"/>
      <c r="O2077" s="474"/>
      <c r="P2077" s="474"/>
      <c r="Q2077" s="474"/>
      <c r="R2077" s="474"/>
      <c r="S2077" s="47"/>
    </row>
    <row r="2078" spans="1:19">
      <c r="A2078" s="18"/>
      <c r="B2078" s="19" t="s">
        <v>173</v>
      </c>
      <c r="C2078" s="327" t="s">
        <v>8</v>
      </c>
      <c r="D2078" s="333">
        <v>1</v>
      </c>
      <c r="E2078" s="75"/>
      <c r="F2078" s="428">
        <v>1</v>
      </c>
      <c r="G2078" s="47"/>
      <c r="H2078" s="47"/>
      <c r="I2078" s="47"/>
      <c r="J2078" s="47"/>
      <c r="K2078" s="474"/>
      <c r="L2078" s="474"/>
      <c r="M2078" s="474"/>
      <c r="N2078" s="474"/>
      <c r="O2078" s="474"/>
      <c r="P2078" s="474"/>
      <c r="Q2078" s="474"/>
      <c r="R2078" s="474"/>
      <c r="S2078" s="47"/>
    </row>
    <row r="2079" spans="1:19">
      <c r="A2079" s="18"/>
      <c r="B2079" s="19" t="s">
        <v>277</v>
      </c>
      <c r="C2079" s="327" t="s">
        <v>17</v>
      </c>
      <c r="D2079" s="333">
        <v>1</v>
      </c>
      <c r="E2079" s="75"/>
      <c r="F2079" s="428">
        <v>1</v>
      </c>
      <c r="G2079" s="47"/>
      <c r="H2079" s="47"/>
      <c r="I2079" s="47"/>
      <c r="J2079" s="47"/>
      <c r="K2079" s="474"/>
      <c r="L2079" s="474"/>
      <c r="M2079" s="474"/>
      <c r="N2079" s="474"/>
      <c r="O2079" s="474"/>
      <c r="P2079" s="474"/>
      <c r="Q2079" s="474"/>
      <c r="R2079" s="474"/>
      <c r="S2079" s="47"/>
    </row>
    <row r="2080" spans="1:19" ht="45">
      <c r="A2080" s="18"/>
      <c r="B2080" s="19" t="s">
        <v>176</v>
      </c>
      <c r="C2080" s="327" t="s">
        <v>78</v>
      </c>
      <c r="D2080" s="333">
        <v>1</v>
      </c>
      <c r="E2080" s="75"/>
      <c r="F2080" s="428">
        <v>1</v>
      </c>
      <c r="G2080" s="47"/>
      <c r="H2080" s="47"/>
      <c r="I2080" s="47"/>
      <c r="J2080" s="47"/>
      <c r="K2080" s="474"/>
      <c r="L2080" s="474"/>
      <c r="M2080" s="474"/>
      <c r="N2080" s="474"/>
      <c r="O2080" s="474"/>
      <c r="P2080" s="474"/>
      <c r="Q2080" s="474"/>
      <c r="R2080" s="474"/>
      <c r="S2080" s="47"/>
    </row>
    <row r="2081" spans="1:19" ht="28.5">
      <c r="A2081" s="18">
        <v>79</v>
      </c>
      <c r="B2081" s="19" t="s">
        <v>451</v>
      </c>
      <c r="C2081" s="327" t="s">
        <v>7</v>
      </c>
      <c r="D2081" s="333">
        <v>1</v>
      </c>
      <c r="E2081" s="75"/>
      <c r="F2081" s="428">
        <v>1</v>
      </c>
      <c r="G2081" s="47"/>
      <c r="H2081" s="47"/>
      <c r="I2081" s="18" t="s">
        <v>2332</v>
      </c>
      <c r="J2081" s="83" t="s">
        <v>2333</v>
      </c>
      <c r="K2081" s="474">
        <v>6901320</v>
      </c>
      <c r="L2081" s="474">
        <v>195370</v>
      </c>
      <c r="M2081" s="474">
        <v>963900</v>
      </c>
      <c r="N2081" s="480">
        <f>ROUND((K2081+L2081+M2081)*10%,-1)</f>
        <v>806060</v>
      </c>
      <c r="O2081" s="480">
        <f>ROUND((K2081+L2081+M2081+N2081)*7%,-1)</f>
        <v>620670</v>
      </c>
      <c r="P2081" s="481">
        <f>K2081+L2081+M2081+N2081+O2081</f>
        <v>9487320</v>
      </c>
      <c r="Q2081" s="439">
        <f>P2081*D2081</f>
        <v>9487320</v>
      </c>
      <c r="R2081" s="439">
        <f>P2081*F2081</f>
        <v>9487320</v>
      </c>
      <c r="S2081" s="47"/>
    </row>
    <row r="2082" spans="1:19" ht="45">
      <c r="A2082" s="18"/>
      <c r="B2082" s="19" t="s">
        <v>447</v>
      </c>
      <c r="C2082" s="327" t="s">
        <v>8</v>
      </c>
      <c r="D2082" s="333">
        <v>1</v>
      </c>
      <c r="E2082" s="102"/>
      <c r="F2082" s="395">
        <v>1</v>
      </c>
      <c r="G2082" s="86"/>
      <c r="H2082" s="86"/>
      <c r="I2082" s="582"/>
      <c r="J2082" s="582"/>
      <c r="K2082" s="920"/>
      <c r="L2082" s="920"/>
      <c r="M2082" s="920"/>
      <c r="N2082" s="443"/>
      <c r="O2082" s="443"/>
      <c r="P2082" s="443"/>
      <c r="Q2082" s="920"/>
      <c r="R2082" s="920"/>
      <c r="S2082" s="86"/>
    </row>
    <row r="2083" spans="1:19">
      <c r="A2083" s="18"/>
      <c r="B2083" s="19" t="s">
        <v>161</v>
      </c>
      <c r="C2083" s="327"/>
      <c r="D2083" s="333"/>
      <c r="E2083" s="349"/>
      <c r="F2083" s="391"/>
      <c r="G2083" s="237"/>
      <c r="H2083" s="237"/>
      <c r="I2083" s="44"/>
      <c r="J2083" s="44"/>
      <c r="K2083" s="439"/>
      <c r="L2083" s="439"/>
      <c r="M2083" s="439"/>
      <c r="N2083" s="439"/>
      <c r="O2083" s="439"/>
      <c r="P2083" s="439"/>
      <c r="Q2083" s="439"/>
      <c r="R2083" s="439"/>
      <c r="S2083" s="237"/>
    </row>
    <row r="2084" spans="1:19">
      <c r="A2084" s="18"/>
      <c r="B2084" s="19" t="s">
        <v>230</v>
      </c>
      <c r="C2084" s="327" t="s">
        <v>8</v>
      </c>
      <c r="D2084" s="333">
        <v>1</v>
      </c>
      <c r="E2084" s="349"/>
      <c r="F2084" s="391">
        <v>1</v>
      </c>
      <c r="G2084" s="237"/>
      <c r="H2084" s="237"/>
      <c r="I2084" s="44"/>
      <c r="J2084" s="44"/>
      <c r="K2084" s="439"/>
      <c r="L2084" s="439"/>
      <c r="M2084" s="439"/>
      <c r="N2084" s="439"/>
      <c r="O2084" s="439"/>
      <c r="P2084" s="439"/>
      <c r="Q2084" s="439"/>
      <c r="R2084" s="439"/>
      <c r="S2084" s="237"/>
    </row>
    <row r="2085" spans="1:19">
      <c r="A2085" s="18"/>
      <c r="B2085" s="19" t="s">
        <v>164</v>
      </c>
      <c r="C2085" s="327"/>
      <c r="D2085" s="333"/>
      <c r="E2085" s="349"/>
      <c r="F2085" s="391"/>
      <c r="G2085" s="237"/>
      <c r="H2085" s="237"/>
      <c r="I2085" s="44"/>
      <c r="J2085" s="44"/>
      <c r="K2085" s="439"/>
      <c r="L2085" s="439"/>
      <c r="M2085" s="439"/>
      <c r="N2085" s="439"/>
      <c r="O2085" s="439"/>
      <c r="P2085" s="439"/>
      <c r="Q2085" s="439"/>
      <c r="R2085" s="439"/>
      <c r="S2085" s="237"/>
    </row>
    <row r="2086" spans="1:19">
      <c r="A2086" s="18"/>
      <c r="B2086" s="19" t="s">
        <v>448</v>
      </c>
      <c r="C2086" s="327" t="s">
        <v>8</v>
      </c>
      <c r="D2086" s="333">
        <v>1</v>
      </c>
      <c r="E2086" s="349"/>
      <c r="F2086" s="391">
        <v>1</v>
      </c>
      <c r="G2086" s="237"/>
      <c r="H2086" s="237"/>
      <c r="I2086" s="44"/>
      <c r="J2086" s="44"/>
      <c r="K2086" s="439"/>
      <c r="L2086" s="439"/>
      <c r="M2086" s="439"/>
      <c r="N2086" s="439"/>
      <c r="O2086" s="439"/>
      <c r="P2086" s="439"/>
      <c r="Q2086" s="439"/>
      <c r="R2086" s="439"/>
      <c r="S2086" s="237"/>
    </row>
    <row r="2087" spans="1:19">
      <c r="A2087" s="18"/>
      <c r="B2087" s="19" t="s">
        <v>227</v>
      </c>
      <c r="C2087" s="327"/>
      <c r="D2087" s="333"/>
      <c r="E2087" s="349"/>
      <c r="F2087" s="391"/>
      <c r="G2087" s="237"/>
      <c r="H2087" s="237"/>
      <c r="I2087" s="44"/>
      <c r="J2087" s="44"/>
      <c r="K2087" s="439"/>
      <c r="L2087" s="439"/>
      <c r="M2087" s="439"/>
      <c r="N2087" s="439"/>
      <c r="O2087" s="439"/>
      <c r="P2087" s="439"/>
      <c r="Q2087" s="439"/>
      <c r="R2087" s="439"/>
      <c r="S2087" s="237"/>
    </row>
    <row r="2088" spans="1:19">
      <c r="A2088" s="18"/>
      <c r="B2088" s="19" t="s">
        <v>215</v>
      </c>
      <c r="C2088" s="327" t="s">
        <v>8</v>
      </c>
      <c r="D2088" s="333">
        <v>16</v>
      </c>
      <c r="E2088" s="349"/>
      <c r="F2088" s="391">
        <v>16</v>
      </c>
      <c r="G2088" s="237"/>
      <c r="H2088" s="237"/>
      <c r="I2088" s="44"/>
      <c r="J2088" s="44"/>
      <c r="K2088" s="439"/>
      <c r="L2088" s="439"/>
      <c r="M2088" s="439"/>
      <c r="N2088" s="439"/>
      <c r="O2088" s="439"/>
      <c r="P2088" s="439"/>
      <c r="Q2088" s="439"/>
      <c r="R2088" s="439"/>
      <c r="S2088" s="237"/>
    </row>
    <row r="2089" spans="1:19">
      <c r="A2089" s="18"/>
      <c r="B2089" s="19" t="s">
        <v>172</v>
      </c>
      <c r="C2089" s="327" t="s">
        <v>8</v>
      </c>
      <c r="D2089" s="333">
        <v>16</v>
      </c>
      <c r="E2089" s="349"/>
      <c r="F2089" s="391">
        <v>16</v>
      </c>
      <c r="G2089" s="237"/>
      <c r="H2089" s="237"/>
      <c r="I2089" s="44"/>
      <c r="J2089" s="44"/>
      <c r="K2089" s="439"/>
      <c r="L2089" s="439"/>
      <c r="M2089" s="439"/>
      <c r="N2089" s="439"/>
      <c r="O2089" s="439"/>
      <c r="P2089" s="439"/>
      <c r="Q2089" s="439"/>
      <c r="R2089" s="439"/>
      <c r="S2089" s="237"/>
    </row>
    <row r="2090" spans="1:19">
      <c r="A2090" s="18"/>
      <c r="B2090" s="19" t="s">
        <v>173</v>
      </c>
      <c r="C2090" s="327" t="s">
        <v>8</v>
      </c>
      <c r="D2090" s="333">
        <v>1</v>
      </c>
      <c r="E2090" s="349"/>
      <c r="F2090" s="391">
        <v>1</v>
      </c>
      <c r="G2090" s="237"/>
      <c r="H2090" s="237"/>
      <c r="I2090" s="44"/>
      <c r="J2090" s="44"/>
      <c r="K2090" s="439"/>
      <c r="L2090" s="439"/>
      <c r="M2090" s="439"/>
      <c r="N2090" s="439"/>
      <c r="O2090" s="439"/>
      <c r="P2090" s="439"/>
      <c r="Q2090" s="439"/>
      <c r="R2090" s="439"/>
      <c r="S2090" s="237"/>
    </row>
    <row r="2091" spans="1:19">
      <c r="A2091" s="18"/>
      <c r="B2091" s="19" t="s">
        <v>277</v>
      </c>
      <c r="C2091" s="327" t="s">
        <v>17</v>
      </c>
      <c r="D2091" s="333">
        <v>1</v>
      </c>
      <c r="E2091" s="349"/>
      <c r="F2091" s="391">
        <v>1</v>
      </c>
      <c r="G2091" s="237"/>
      <c r="H2091" s="237"/>
      <c r="I2091" s="44"/>
      <c r="J2091" s="44"/>
      <c r="K2091" s="439"/>
      <c r="L2091" s="439"/>
      <c r="M2091" s="439"/>
      <c r="N2091" s="439"/>
      <c r="O2091" s="439"/>
      <c r="P2091" s="439"/>
      <c r="Q2091" s="439"/>
      <c r="R2091" s="439"/>
      <c r="S2091" s="237"/>
    </row>
    <row r="2092" spans="1:19" ht="45">
      <c r="A2092" s="18"/>
      <c r="B2092" s="19" t="s">
        <v>176</v>
      </c>
      <c r="C2092" s="327" t="s">
        <v>78</v>
      </c>
      <c r="D2092" s="333">
        <v>1</v>
      </c>
      <c r="E2092" s="349"/>
      <c r="F2092" s="391">
        <v>1</v>
      </c>
      <c r="G2092" s="237"/>
      <c r="H2092" s="237"/>
      <c r="I2092" s="44"/>
      <c r="J2092" s="44"/>
      <c r="K2092" s="439"/>
      <c r="L2092" s="439"/>
      <c r="M2092" s="439"/>
      <c r="N2092" s="439"/>
      <c r="O2092" s="439"/>
      <c r="P2092" s="439"/>
      <c r="Q2092" s="439"/>
      <c r="R2092" s="439"/>
      <c r="S2092" s="237"/>
    </row>
    <row r="2093" spans="1:19" ht="30">
      <c r="A2093" s="18">
        <v>80</v>
      </c>
      <c r="B2093" s="19" t="s">
        <v>452</v>
      </c>
      <c r="C2093" s="327" t="s">
        <v>7</v>
      </c>
      <c r="D2093" s="333">
        <v>7</v>
      </c>
      <c r="E2093" s="349"/>
      <c r="F2093" s="391">
        <v>7</v>
      </c>
      <c r="G2093" s="237"/>
      <c r="H2093" s="237"/>
      <c r="I2093" s="18" t="s">
        <v>2332</v>
      </c>
      <c r="J2093" s="83" t="s">
        <v>2333</v>
      </c>
      <c r="K2093" s="439">
        <v>49241520</v>
      </c>
      <c r="L2093" s="439">
        <v>1388490</v>
      </c>
      <c r="M2093" s="439">
        <v>7767900</v>
      </c>
      <c r="N2093" s="480">
        <f>ROUND((K2093+L2093+M2093)*10%,-1)</f>
        <v>5839790</v>
      </c>
      <c r="O2093" s="480">
        <f>ROUND((K2093+L2093+M2093+N2093)*7%,-1)</f>
        <v>4496640</v>
      </c>
      <c r="P2093" s="481">
        <f>K2093+L2093+M2093+N2093+O2093</f>
        <v>68734340</v>
      </c>
      <c r="Q2093" s="439">
        <f>P2093*D2093</f>
        <v>481140380</v>
      </c>
      <c r="R2093" s="439">
        <f>P2093*F2093</f>
        <v>481140380</v>
      </c>
      <c r="S2093" s="237"/>
    </row>
    <row r="2094" spans="1:19" ht="45">
      <c r="A2094" s="18"/>
      <c r="B2094" s="19" t="s">
        <v>283</v>
      </c>
      <c r="C2094" s="327" t="s">
        <v>8</v>
      </c>
      <c r="D2094" s="333">
        <v>1</v>
      </c>
      <c r="E2094" s="349"/>
      <c r="F2094" s="391">
        <v>1</v>
      </c>
      <c r="G2094" s="237"/>
      <c r="H2094" s="237"/>
      <c r="I2094" s="44"/>
      <c r="J2094" s="44"/>
      <c r="K2094" s="439"/>
      <c r="L2094" s="439"/>
      <c r="M2094" s="439"/>
      <c r="N2094" s="439"/>
      <c r="O2094" s="439"/>
      <c r="P2094" s="439"/>
      <c r="Q2094" s="439"/>
      <c r="R2094" s="439"/>
      <c r="S2094" s="237"/>
    </row>
    <row r="2095" spans="1:19">
      <c r="A2095" s="18"/>
      <c r="B2095" s="19" t="s">
        <v>161</v>
      </c>
      <c r="C2095" s="327"/>
      <c r="D2095" s="333"/>
      <c r="E2095" s="349"/>
      <c r="F2095" s="391"/>
      <c r="G2095" s="237"/>
      <c r="H2095" s="237"/>
      <c r="I2095" s="44"/>
      <c r="J2095" s="44"/>
      <c r="K2095" s="439"/>
      <c r="L2095" s="439"/>
      <c r="M2095" s="439"/>
      <c r="N2095" s="439"/>
      <c r="O2095" s="439"/>
      <c r="P2095" s="439"/>
      <c r="Q2095" s="439"/>
      <c r="R2095" s="439"/>
      <c r="S2095" s="237"/>
    </row>
    <row r="2096" spans="1:19">
      <c r="A2096" s="18"/>
      <c r="B2096" s="19" t="s">
        <v>284</v>
      </c>
      <c r="C2096" s="327" t="s">
        <v>8</v>
      </c>
      <c r="D2096" s="333">
        <v>1</v>
      </c>
      <c r="E2096" s="349"/>
      <c r="F2096" s="391">
        <v>1</v>
      </c>
      <c r="G2096" s="237"/>
      <c r="H2096" s="237"/>
      <c r="I2096" s="44"/>
      <c r="J2096" s="44"/>
      <c r="K2096" s="439"/>
      <c r="L2096" s="439"/>
      <c r="M2096" s="439"/>
      <c r="N2096" s="439"/>
      <c r="O2096" s="439"/>
      <c r="P2096" s="439"/>
      <c r="Q2096" s="439"/>
      <c r="R2096" s="439"/>
      <c r="S2096" s="237"/>
    </row>
    <row r="2097" spans="1:19">
      <c r="A2097" s="18"/>
      <c r="B2097" s="19" t="s">
        <v>24</v>
      </c>
      <c r="C2097" s="327" t="s">
        <v>8</v>
      </c>
      <c r="D2097" s="333">
        <v>3</v>
      </c>
      <c r="E2097" s="347"/>
      <c r="F2097" s="390">
        <v>3</v>
      </c>
      <c r="G2097" s="87"/>
      <c r="H2097" s="87"/>
      <c r="I2097" s="83"/>
      <c r="J2097" s="83"/>
      <c r="K2097" s="439"/>
      <c r="L2097" s="439"/>
      <c r="M2097" s="439"/>
      <c r="N2097" s="438"/>
      <c r="O2097" s="438"/>
      <c r="P2097" s="438"/>
      <c r="Q2097" s="439"/>
      <c r="R2097" s="439"/>
      <c r="S2097" s="87"/>
    </row>
    <row r="2098" spans="1:19">
      <c r="A2098" s="18"/>
      <c r="B2098" s="19" t="s">
        <v>164</v>
      </c>
      <c r="C2098" s="327"/>
      <c r="D2098" s="333"/>
      <c r="E2098" s="349"/>
      <c r="F2098" s="391"/>
      <c r="G2098" s="237"/>
      <c r="H2098" s="237"/>
      <c r="I2098" s="44"/>
      <c r="J2098" s="44"/>
      <c r="K2098" s="439"/>
      <c r="L2098" s="439"/>
      <c r="M2098" s="439"/>
      <c r="N2098" s="439"/>
      <c r="O2098" s="439"/>
      <c r="P2098" s="439"/>
      <c r="Q2098" s="439"/>
      <c r="R2098" s="439"/>
      <c r="S2098" s="237"/>
    </row>
    <row r="2099" spans="1:19">
      <c r="A2099" s="18"/>
      <c r="B2099" s="19" t="s">
        <v>286</v>
      </c>
      <c r="C2099" s="327" t="s">
        <v>8</v>
      </c>
      <c r="D2099" s="333">
        <v>11</v>
      </c>
      <c r="E2099" s="349"/>
      <c r="F2099" s="391">
        <v>11</v>
      </c>
      <c r="G2099" s="237"/>
      <c r="H2099" s="237"/>
      <c r="I2099" s="44"/>
      <c r="J2099" s="44"/>
      <c r="K2099" s="439"/>
      <c r="L2099" s="439"/>
      <c r="M2099" s="439"/>
      <c r="N2099" s="439"/>
      <c r="O2099" s="439"/>
      <c r="P2099" s="439"/>
      <c r="Q2099" s="439"/>
      <c r="R2099" s="439"/>
      <c r="S2099" s="237"/>
    </row>
    <row r="2100" spans="1:19">
      <c r="A2100" s="18"/>
      <c r="B2100" s="19" t="s">
        <v>168</v>
      </c>
      <c r="C2100" s="327" t="s">
        <v>8</v>
      </c>
      <c r="D2100" s="333">
        <v>1</v>
      </c>
      <c r="E2100" s="349"/>
      <c r="F2100" s="391">
        <v>1</v>
      </c>
      <c r="G2100" s="237"/>
      <c r="H2100" s="237"/>
      <c r="I2100" s="44"/>
      <c r="J2100" s="44"/>
      <c r="K2100" s="439"/>
      <c r="L2100" s="439"/>
      <c r="M2100" s="439"/>
      <c r="N2100" s="439"/>
      <c r="O2100" s="439"/>
      <c r="P2100" s="439"/>
      <c r="Q2100" s="439"/>
      <c r="R2100" s="439"/>
      <c r="S2100" s="237"/>
    </row>
    <row r="2101" spans="1:19">
      <c r="A2101" s="18"/>
      <c r="B2101" s="19" t="s">
        <v>288</v>
      </c>
      <c r="C2101" s="327" t="s">
        <v>8</v>
      </c>
      <c r="D2101" s="333">
        <v>22</v>
      </c>
      <c r="E2101" s="349"/>
      <c r="F2101" s="391">
        <v>22</v>
      </c>
      <c r="G2101" s="237"/>
      <c r="H2101" s="237"/>
      <c r="I2101" s="44"/>
      <c r="J2101" s="44"/>
      <c r="K2101" s="439"/>
      <c r="L2101" s="439"/>
      <c r="M2101" s="439"/>
      <c r="N2101" s="439"/>
      <c r="O2101" s="439"/>
      <c r="P2101" s="439"/>
      <c r="Q2101" s="439"/>
      <c r="R2101" s="439"/>
      <c r="S2101" s="237"/>
    </row>
    <row r="2102" spans="1:19">
      <c r="A2102" s="18"/>
      <c r="B2102" s="19" t="s">
        <v>290</v>
      </c>
      <c r="C2102" s="327" t="s">
        <v>8</v>
      </c>
      <c r="D2102" s="333">
        <v>11</v>
      </c>
      <c r="E2102" s="349"/>
      <c r="F2102" s="391">
        <v>11</v>
      </c>
      <c r="G2102" s="237"/>
      <c r="H2102" s="237"/>
      <c r="I2102" s="44"/>
      <c r="J2102" s="44"/>
      <c r="K2102" s="439"/>
      <c r="L2102" s="439"/>
      <c r="M2102" s="439"/>
      <c r="N2102" s="439"/>
      <c r="O2102" s="439"/>
      <c r="P2102" s="439"/>
      <c r="Q2102" s="439"/>
      <c r="R2102" s="439"/>
      <c r="S2102" s="237"/>
    </row>
    <row r="2103" spans="1:19" ht="30">
      <c r="A2103" s="18"/>
      <c r="B2103" s="19" t="s">
        <v>291</v>
      </c>
      <c r="C2103" s="327" t="s">
        <v>17</v>
      </c>
      <c r="D2103" s="333">
        <v>1</v>
      </c>
      <c r="E2103" s="347"/>
      <c r="F2103" s="390">
        <v>1</v>
      </c>
      <c r="G2103" s="87"/>
      <c r="H2103" s="87"/>
      <c r="I2103" s="83"/>
      <c r="J2103" s="83"/>
      <c r="K2103" s="439"/>
      <c r="L2103" s="439"/>
      <c r="M2103" s="439"/>
      <c r="N2103" s="438"/>
      <c r="O2103" s="438"/>
      <c r="P2103" s="438"/>
      <c r="Q2103" s="439"/>
      <c r="R2103" s="439"/>
      <c r="S2103" s="87"/>
    </row>
    <row r="2104" spans="1:19" ht="45">
      <c r="A2104" s="18"/>
      <c r="B2104" s="19" t="s">
        <v>176</v>
      </c>
      <c r="C2104" s="327" t="s">
        <v>78</v>
      </c>
      <c r="D2104" s="333">
        <v>1</v>
      </c>
      <c r="E2104" s="357"/>
      <c r="F2104" s="430">
        <v>1</v>
      </c>
      <c r="G2104" s="358"/>
      <c r="H2104" s="358"/>
      <c r="I2104" s="593"/>
      <c r="J2104" s="593"/>
      <c r="K2104" s="548"/>
      <c r="L2104" s="548"/>
      <c r="M2104" s="548"/>
      <c r="N2104" s="476"/>
      <c r="O2104" s="476"/>
      <c r="P2104" s="476"/>
      <c r="Q2104" s="548"/>
      <c r="R2104" s="548"/>
      <c r="S2104" s="358"/>
    </row>
    <row r="2105" spans="1:19" ht="30">
      <c r="A2105" s="18">
        <v>81</v>
      </c>
      <c r="B2105" s="19" t="s">
        <v>453</v>
      </c>
      <c r="C2105" s="327" t="s">
        <v>7</v>
      </c>
      <c r="D2105" s="333">
        <v>7</v>
      </c>
      <c r="E2105" s="237"/>
      <c r="F2105" s="391">
        <v>7</v>
      </c>
      <c r="G2105" s="237"/>
      <c r="H2105" s="237"/>
      <c r="I2105" s="18" t="s">
        <v>2332</v>
      </c>
      <c r="J2105" s="83" t="s">
        <v>2333</v>
      </c>
      <c r="K2105" s="439">
        <v>23185620</v>
      </c>
      <c r="L2105" s="439">
        <v>771960</v>
      </c>
      <c r="M2105" s="439">
        <v>4365900</v>
      </c>
      <c r="N2105" s="480">
        <f>ROUND((K2105+L2105+M2105)*10%,-1)</f>
        <v>2832350</v>
      </c>
      <c r="O2105" s="480">
        <f>ROUND((K2105+L2105+M2105+N2105)*7%,-1)</f>
        <v>2180910</v>
      </c>
      <c r="P2105" s="481">
        <f>K2105+L2105+M2105+N2105+O2105</f>
        <v>33336740</v>
      </c>
      <c r="Q2105" s="439">
        <f>P2105*D2105</f>
        <v>233357180</v>
      </c>
      <c r="R2105" s="439">
        <f>P2105*F2105</f>
        <v>233357180</v>
      </c>
      <c r="S2105" s="237"/>
    </row>
    <row r="2106" spans="1:19" ht="45">
      <c r="A2106" s="18"/>
      <c r="B2106" s="19" t="s">
        <v>283</v>
      </c>
      <c r="C2106" s="327" t="s">
        <v>8</v>
      </c>
      <c r="D2106" s="333">
        <v>1</v>
      </c>
      <c r="E2106" s="237"/>
      <c r="F2106" s="391">
        <v>1</v>
      </c>
      <c r="G2106" s="237"/>
      <c r="H2106" s="237"/>
      <c r="I2106" s="44"/>
      <c r="J2106" s="44"/>
      <c r="K2106" s="439"/>
      <c r="L2106" s="439"/>
      <c r="M2106" s="439"/>
      <c r="N2106" s="439"/>
      <c r="O2106" s="439"/>
      <c r="P2106" s="439"/>
      <c r="Q2106" s="439"/>
      <c r="R2106" s="439"/>
      <c r="S2106" s="237"/>
    </row>
    <row r="2107" spans="1:19">
      <c r="A2107" s="18"/>
      <c r="B2107" s="19" t="s">
        <v>290</v>
      </c>
      <c r="C2107" s="327" t="s">
        <v>8</v>
      </c>
      <c r="D2107" s="333">
        <v>11</v>
      </c>
      <c r="E2107" s="237"/>
      <c r="F2107" s="391">
        <v>11</v>
      </c>
      <c r="G2107" s="237"/>
      <c r="H2107" s="237"/>
      <c r="I2107" s="44"/>
      <c r="J2107" s="44"/>
      <c r="K2107" s="439"/>
      <c r="L2107" s="439"/>
      <c r="M2107" s="439"/>
      <c r="N2107" s="439"/>
      <c r="O2107" s="439"/>
      <c r="P2107" s="439"/>
      <c r="Q2107" s="439"/>
      <c r="R2107" s="439"/>
      <c r="S2107" s="237"/>
    </row>
    <row r="2108" spans="1:19" ht="35.25" customHeight="1">
      <c r="A2108" s="18">
        <v>82</v>
      </c>
      <c r="B2108" s="19" t="s">
        <v>454</v>
      </c>
      <c r="C2108" s="327" t="s">
        <v>7</v>
      </c>
      <c r="D2108" s="333">
        <v>6</v>
      </c>
      <c r="E2108" s="237"/>
      <c r="F2108" s="391">
        <v>6</v>
      </c>
      <c r="G2108" s="237"/>
      <c r="H2108" s="237"/>
      <c r="I2108" s="18" t="s">
        <v>2332</v>
      </c>
      <c r="J2108" s="83" t="s">
        <v>2333</v>
      </c>
      <c r="K2108" s="439">
        <v>49241520</v>
      </c>
      <c r="L2108" s="439">
        <v>1388490</v>
      </c>
      <c r="M2108" s="439">
        <v>7767900</v>
      </c>
      <c r="N2108" s="480">
        <f>ROUND((K2108+L2108+M2108)*10%,-1)</f>
        <v>5839790</v>
      </c>
      <c r="O2108" s="480">
        <f>ROUND((K2108+L2108+M2108+N2108)*7%,-1)</f>
        <v>4496640</v>
      </c>
      <c r="P2108" s="481">
        <f>K2108+L2108+M2108+N2108+O2108</f>
        <v>68734340</v>
      </c>
      <c r="Q2108" s="439">
        <f>P2108*D2108</f>
        <v>412406040</v>
      </c>
      <c r="R2108" s="439">
        <f>P2108*F2108</f>
        <v>412406040</v>
      </c>
      <c r="S2108" s="237"/>
    </row>
    <row r="2109" spans="1:19" ht="45">
      <c r="A2109" s="18"/>
      <c r="B2109" s="19" t="s">
        <v>283</v>
      </c>
      <c r="C2109" s="327" t="s">
        <v>8</v>
      </c>
      <c r="D2109" s="333">
        <v>1</v>
      </c>
      <c r="E2109" s="237"/>
      <c r="F2109" s="391">
        <v>1</v>
      </c>
      <c r="G2109" s="237"/>
      <c r="H2109" s="237"/>
      <c r="I2109" s="44"/>
      <c r="J2109" s="44"/>
      <c r="K2109" s="439"/>
      <c r="L2109" s="439"/>
      <c r="M2109" s="439"/>
      <c r="N2109" s="439"/>
      <c r="O2109" s="439"/>
      <c r="P2109" s="439"/>
      <c r="Q2109" s="439"/>
      <c r="R2109" s="439"/>
      <c r="S2109" s="237"/>
    </row>
    <row r="2110" spans="1:19">
      <c r="A2110" s="18"/>
      <c r="B2110" s="19" t="s">
        <v>161</v>
      </c>
      <c r="C2110" s="327"/>
      <c r="D2110" s="333"/>
      <c r="E2110" s="237"/>
      <c r="F2110" s="391"/>
      <c r="G2110" s="237"/>
      <c r="H2110" s="237"/>
      <c r="I2110" s="44"/>
      <c r="J2110" s="44"/>
      <c r="K2110" s="439"/>
      <c r="L2110" s="439"/>
      <c r="M2110" s="439"/>
      <c r="N2110" s="439"/>
      <c r="O2110" s="439"/>
      <c r="P2110" s="439"/>
      <c r="Q2110" s="439"/>
      <c r="R2110" s="439"/>
      <c r="S2110" s="237"/>
    </row>
    <row r="2111" spans="1:19">
      <c r="A2111" s="18"/>
      <c r="B2111" s="19" t="s">
        <v>284</v>
      </c>
      <c r="C2111" s="327" t="s">
        <v>8</v>
      </c>
      <c r="D2111" s="333">
        <v>1</v>
      </c>
      <c r="E2111" s="237"/>
      <c r="F2111" s="391">
        <v>1</v>
      </c>
      <c r="G2111" s="237"/>
      <c r="H2111" s="237"/>
      <c r="I2111" s="44"/>
      <c r="J2111" s="44"/>
      <c r="K2111" s="439"/>
      <c r="L2111" s="439"/>
      <c r="M2111" s="439"/>
      <c r="N2111" s="439"/>
      <c r="O2111" s="439"/>
      <c r="P2111" s="439"/>
      <c r="Q2111" s="439"/>
      <c r="R2111" s="439"/>
      <c r="S2111" s="237"/>
    </row>
    <row r="2112" spans="1:19">
      <c r="A2112" s="18"/>
      <c r="B2112" s="19" t="s">
        <v>24</v>
      </c>
      <c r="C2112" s="327" t="s">
        <v>8</v>
      </c>
      <c r="D2112" s="333">
        <v>3</v>
      </c>
      <c r="E2112" s="237"/>
      <c r="F2112" s="391">
        <v>3</v>
      </c>
      <c r="G2112" s="237"/>
      <c r="H2112" s="237"/>
      <c r="I2112" s="44"/>
      <c r="J2112" s="44"/>
      <c r="K2112" s="439"/>
      <c r="L2112" s="439"/>
      <c r="M2112" s="439"/>
      <c r="N2112" s="439"/>
      <c r="O2112" s="439"/>
      <c r="P2112" s="439"/>
      <c r="Q2112" s="439"/>
      <c r="R2112" s="439"/>
      <c r="S2112" s="237"/>
    </row>
    <row r="2113" spans="1:19">
      <c r="A2113" s="18"/>
      <c r="B2113" s="19" t="s">
        <v>164</v>
      </c>
      <c r="C2113" s="327"/>
      <c r="D2113" s="333"/>
      <c r="E2113" s="237"/>
      <c r="F2113" s="391"/>
      <c r="G2113" s="237"/>
      <c r="H2113" s="237"/>
      <c r="I2113" s="44"/>
      <c r="J2113" s="44"/>
      <c r="K2113" s="439"/>
      <c r="L2113" s="439"/>
      <c r="M2113" s="439"/>
      <c r="N2113" s="439"/>
      <c r="O2113" s="439"/>
      <c r="P2113" s="439"/>
      <c r="Q2113" s="439"/>
      <c r="R2113" s="439"/>
      <c r="S2113" s="237"/>
    </row>
    <row r="2114" spans="1:19">
      <c r="A2114" s="18"/>
      <c r="B2114" s="19" t="s">
        <v>286</v>
      </c>
      <c r="C2114" s="327" t="s">
        <v>8</v>
      </c>
      <c r="D2114" s="333">
        <v>11</v>
      </c>
      <c r="E2114" s="237"/>
      <c r="F2114" s="391">
        <v>11</v>
      </c>
      <c r="G2114" s="237"/>
      <c r="H2114" s="237"/>
      <c r="I2114" s="44"/>
      <c r="J2114" s="44"/>
      <c r="K2114" s="439"/>
      <c r="L2114" s="439"/>
      <c r="M2114" s="439"/>
      <c r="N2114" s="439"/>
      <c r="O2114" s="439"/>
      <c r="P2114" s="439"/>
      <c r="Q2114" s="439"/>
      <c r="R2114" s="439"/>
      <c r="S2114" s="237"/>
    </row>
    <row r="2115" spans="1:19">
      <c r="A2115" s="18"/>
      <c r="B2115" s="19" t="s">
        <v>168</v>
      </c>
      <c r="C2115" s="327" t="s">
        <v>8</v>
      </c>
      <c r="D2115" s="333">
        <v>1</v>
      </c>
      <c r="E2115" s="237"/>
      <c r="F2115" s="391">
        <v>1</v>
      </c>
      <c r="G2115" s="237"/>
      <c r="H2115" s="237"/>
      <c r="I2115" s="44"/>
      <c r="J2115" s="44"/>
      <c r="K2115" s="439"/>
      <c r="L2115" s="439"/>
      <c r="M2115" s="439"/>
      <c r="N2115" s="439"/>
      <c r="O2115" s="439"/>
      <c r="P2115" s="439"/>
      <c r="Q2115" s="439"/>
      <c r="R2115" s="439"/>
      <c r="S2115" s="237"/>
    </row>
    <row r="2116" spans="1:19">
      <c r="A2116" s="18"/>
      <c r="B2116" s="19" t="s">
        <v>288</v>
      </c>
      <c r="C2116" s="327" t="s">
        <v>8</v>
      </c>
      <c r="D2116" s="333">
        <v>22</v>
      </c>
      <c r="E2116" s="237"/>
      <c r="F2116" s="391">
        <v>22</v>
      </c>
      <c r="G2116" s="237"/>
      <c r="H2116" s="237"/>
      <c r="I2116" s="44"/>
      <c r="J2116" s="44"/>
      <c r="K2116" s="439"/>
      <c r="L2116" s="439"/>
      <c r="M2116" s="439"/>
      <c r="N2116" s="439"/>
      <c r="O2116" s="439"/>
      <c r="P2116" s="439"/>
      <c r="Q2116" s="439"/>
      <c r="R2116" s="439"/>
      <c r="S2116" s="237"/>
    </row>
    <row r="2117" spans="1:19">
      <c r="A2117" s="18"/>
      <c r="B2117" s="19" t="s">
        <v>290</v>
      </c>
      <c r="C2117" s="327" t="s">
        <v>8</v>
      </c>
      <c r="D2117" s="333">
        <v>11</v>
      </c>
      <c r="E2117" s="237"/>
      <c r="F2117" s="391">
        <v>11</v>
      </c>
      <c r="G2117" s="237"/>
      <c r="H2117" s="237"/>
      <c r="I2117" s="44"/>
      <c r="J2117" s="44"/>
      <c r="K2117" s="439"/>
      <c r="L2117" s="439"/>
      <c r="M2117" s="439"/>
      <c r="N2117" s="439"/>
      <c r="O2117" s="439"/>
      <c r="P2117" s="439"/>
      <c r="Q2117" s="439"/>
      <c r="R2117" s="439"/>
      <c r="S2117" s="237"/>
    </row>
    <row r="2118" spans="1:19" ht="30">
      <c r="A2118" s="18"/>
      <c r="B2118" s="19" t="s">
        <v>291</v>
      </c>
      <c r="C2118" s="327" t="s">
        <v>17</v>
      </c>
      <c r="D2118" s="333">
        <v>1</v>
      </c>
      <c r="E2118" s="237"/>
      <c r="F2118" s="391">
        <v>1</v>
      </c>
      <c r="G2118" s="237"/>
      <c r="H2118" s="237"/>
      <c r="I2118" s="44"/>
      <c r="J2118" s="44"/>
      <c r="K2118" s="439"/>
      <c r="L2118" s="439"/>
      <c r="M2118" s="439"/>
      <c r="N2118" s="439"/>
      <c r="O2118" s="439"/>
      <c r="P2118" s="439"/>
      <c r="Q2118" s="439"/>
      <c r="R2118" s="439"/>
      <c r="S2118" s="237"/>
    </row>
    <row r="2119" spans="1:19" ht="45">
      <c r="A2119" s="18"/>
      <c r="B2119" s="19" t="s">
        <v>176</v>
      </c>
      <c r="C2119" s="327" t="s">
        <v>78</v>
      </c>
      <c r="D2119" s="333">
        <v>1</v>
      </c>
      <c r="E2119" s="237"/>
      <c r="F2119" s="391">
        <v>1</v>
      </c>
      <c r="G2119" s="237"/>
      <c r="H2119" s="237"/>
      <c r="I2119" s="44"/>
      <c r="J2119" s="44"/>
      <c r="K2119" s="439"/>
      <c r="L2119" s="439"/>
      <c r="M2119" s="439"/>
      <c r="N2119" s="439"/>
      <c r="O2119" s="439"/>
      <c r="P2119" s="439"/>
      <c r="Q2119" s="439"/>
      <c r="R2119" s="439"/>
      <c r="S2119" s="237"/>
    </row>
    <row r="2120" spans="1:19" ht="27.75" customHeight="1">
      <c r="A2120" s="18">
        <v>83</v>
      </c>
      <c r="B2120" s="19" t="s">
        <v>455</v>
      </c>
      <c r="C2120" s="327" t="s">
        <v>7</v>
      </c>
      <c r="D2120" s="333">
        <v>6</v>
      </c>
      <c r="E2120" s="237"/>
      <c r="F2120" s="391">
        <v>6</v>
      </c>
      <c r="G2120" s="237"/>
      <c r="H2120" s="237"/>
      <c r="I2120" s="18" t="s">
        <v>2332</v>
      </c>
      <c r="J2120" s="83" t="s">
        <v>2333</v>
      </c>
      <c r="K2120" s="439">
        <v>23185620</v>
      </c>
      <c r="L2120" s="439">
        <v>771960</v>
      </c>
      <c r="M2120" s="439">
        <v>4365900</v>
      </c>
      <c r="N2120" s="480">
        <f>ROUND((K2120+L2120+M2120)*10%,-1)</f>
        <v>2832350</v>
      </c>
      <c r="O2120" s="480">
        <f>ROUND((K2120+L2120+M2120+N2120)*7%,-1)</f>
        <v>2180910</v>
      </c>
      <c r="P2120" s="481">
        <f>K2120+L2120+M2120+N2120+O2120</f>
        <v>33336740</v>
      </c>
      <c r="Q2120" s="439">
        <f>P2120*D2120</f>
        <v>200020440</v>
      </c>
      <c r="R2120" s="439">
        <f>P2120*F2120</f>
        <v>200020440</v>
      </c>
      <c r="S2120" s="237"/>
    </row>
    <row r="2121" spans="1:19" ht="45">
      <c r="A2121" s="18"/>
      <c r="B2121" s="19" t="s">
        <v>283</v>
      </c>
      <c r="C2121" s="327" t="s">
        <v>8</v>
      </c>
      <c r="D2121" s="333">
        <v>1</v>
      </c>
      <c r="E2121" s="237"/>
      <c r="F2121" s="391">
        <v>1</v>
      </c>
      <c r="G2121" s="237"/>
      <c r="H2121" s="237"/>
      <c r="I2121" s="44"/>
      <c r="J2121" s="44"/>
      <c r="K2121" s="439"/>
      <c r="L2121" s="439"/>
      <c r="M2121" s="439"/>
      <c r="N2121" s="439"/>
      <c r="O2121" s="439"/>
      <c r="P2121" s="439"/>
      <c r="Q2121" s="439"/>
      <c r="R2121" s="439"/>
      <c r="S2121" s="237"/>
    </row>
    <row r="2122" spans="1:19">
      <c r="A2122" s="18"/>
      <c r="B2122" s="19" t="s">
        <v>290</v>
      </c>
      <c r="C2122" s="327" t="s">
        <v>8</v>
      </c>
      <c r="D2122" s="333">
        <v>11</v>
      </c>
      <c r="E2122" s="237"/>
      <c r="F2122" s="391">
        <v>11</v>
      </c>
      <c r="G2122" s="237"/>
      <c r="H2122" s="237"/>
      <c r="I2122" s="44"/>
      <c r="J2122" s="44"/>
      <c r="K2122" s="439"/>
      <c r="L2122" s="439"/>
      <c r="M2122" s="439"/>
      <c r="N2122" s="439"/>
      <c r="O2122" s="439"/>
      <c r="P2122" s="439"/>
      <c r="Q2122" s="439"/>
      <c r="R2122" s="439"/>
      <c r="S2122" s="237"/>
    </row>
    <row r="2123" spans="1:19" ht="37.5" customHeight="1">
      <c r="A2123" s="18">
        <v>84</v>
      </c>
      <c r="B2123" s="19" t="s">
        <v>456</v>
      </c>
      <c r="C2123" s="327" t="s">
        <v>7</v>
      </c>
      <c r="D2123" s="333">
        <v>6</v>
      </c>
      <c r="E2123" s="237"/>
      <c r="F2123" s="391">
        <v>6</v>
      </c>
      <c r="G2123" s="237"/>
      <c r="H2123" s="237"/>
      <c r="I2123" s="18" t="s">
        <v>2332</v>
      </c>
      <c r="J2123" s="83" t="s">
        <v>2333</v>
      </c>
      <c r="K2123" s="439">
        <v>49241520</v>
      </c>
      <c r="L2123" s="439">
        <v>1388490</v>
      </c>
      <c r="M2123" s="439">
        <v>7767900</v>
      </c>
      <c r="N2123" s="480">
        <f>ROUND((K2123+L2123+M2123)*10%,-1)</f>
        <v>5839790</v>
      </c>
      <c r="O2123" s="480">
        <f>ROUND((K2123+L2123+M2123+N2123)*7%,-1)</f>
        <v>4496640</v>
      </c>
      <c r="P2123" s="481">
        <f>K2123+L2123+M2123+N2123+O2123</f>
        <v>68734340</v>
      </c>
      <c r="Q2123" s="439">
        <f>P2123*D2123</f>
        <v>412406040</v>
      </c>
      <c r="R2123" s="439">
        <f>P2123*F2123</f>
        <v>412406040</v>
      </c>
      <c r="S2123" s="237"/>
    </row>
    <row r="2124" spans="1:19" ht="45">
      <c r="A2124" s="18"/>
      <c r="B2124" s="19" t="s">
        <v>283</v>
      </c>
      <c r="C2124" s="327" t="s">
        <v>8</v>
      </c>
      <c r="D2124" s="333">
        <v>1</v>
      </c>
      <c r="E2124" s="237"/>
      <c r="F2124" s="391">
        <v>1</v>
      </c>
      <c r="G2124" s="237"/>
      <c r="H2124" s="237"/>
      <c r="I2124" s="44"/>
      <c r="J2124" s="44"/>
      <c r="K2124" s="439"/>
      <c r="L2124" s="439"/>
      <c r="M2124" s="439"/>
      <c r="N2124" s="439"/>
      <c r="O2124" s="439"/>
      <c r="P2124" s="439"/>
      <c r="Q2124" s="439"/>
      <c r="R2124" s="439"/>
      <c r="S2124" s="237"/>
    </row>
    <row r="2125" spans="1:19">
      <c r="A2125" s="18"/>
      <c r="B2125" s="19" t="s">
        <v>161</v>
      </c>
      <c r="C2125" s="327"/>
      <c r="D2125" s="333"/>
      <c r="E2125" s="237"/>
      <c r="F2125" s="391"/>
      <c r="G2125" s="237"/>
      <c r="H2125" s="237"/>
      <c r="I2125" s="44"/>
      <c r="J2125" s="44"/>
      <c r="K2125" s="439"/>
      <c r="L2125" s="439"/>
      <c r="M2125" s="439"/>
      <c r="N2125" s="439"/>
      <c r="O2125" s="439"/>
      <c r="P2125" s="439"/>
      <c r="Q2125" s="439"/>
      <c r="R2125" s="439"/>
      <c r="S2125" s="237"/>
    </row>
    <row r="2126" spans="1:19">
      <c r="A2126" s="18"/>
      <c r="B2126" s="19" t="s">
        <v>284</v>
      </c>
      <c r="C2126" s="327" t="s">
        <v>8</v>
      </c>
      <c r="D2126" s="333">
        <v>1</v>
      </c>
      <c r="E2126" s="237"/>
      <c r="F2126" s="391">
        <v>1</v>
      </c>
      <c r="G2126" s="237"/>
      <c r="H2126" s="237"/>
      <c r="I2126" s="44"/>
      <c r="J2126" s="44"/>
      <c r="K2126" s="439"/>
      <c r="L2126" s="439"/>
      <c r="M2126" s="439"/>
      <c r="N2126" s="439"/>
      <c r="O2126" s="439"/>
      <c r="P2126" s="439"/>
      <c r="Q2126" s="439"/>
      <c r="R2126" s="439"/>
      <c r="S2126" s="237"/>
    </row>
    <row r="2127" spans="1:19">
      <c r="A2127" s="18"/>
      <c r="B2127" s="19" t="s">
        <v>24</v>
      </c>
      <c r="C2127" s="327" t="s">
        <v>8</v>
      </c>
      <c r="D2127" s="333">
        <v>3</v>
      </c>
      <c r="E2127" s="237"/>
      <c r="F2127" s="391">
        <v>3</v>
      </c>
      <c r="G2127" s="237"/>
      <c r="H2127" s="237"/>
      <c r="I2127" s="44"/>
      <c r="J2127" s="44"/>
      <c r="K2127" s="439"/>
      <c r="L2127" s="439"/>
      <c r="M2127" s="439"/>
      <c r="N2127" s="439"/>
      <c r="O2127" s="439"/>
      <c r="P2127" s="439"/>
      <c r="Q2127" s="439"/>
      <c r="R2127" s="439"/>
      <c r="S2127" s="237"/>
    </row>
    <row r="2128" spans="1:19">
      <c r="A2128" s="18"/>
      <c r="B2128" s="19" t="s">
        <v>164</v>
      </c>
      <c r="C2128" s="327"/>
      <c r="D2128" s="333"/>
      <c r="E2128" s="237"/>
      <c r="F2128" s="391"/>
      <c r="G2128" s="237"/>
      <c r="H2128" s="237"/>
      <c r="I2128" s="44"/>
      <c r="J2128" s="44"/>
      <c r="K2128" s="439"/>
      <c r="L2128" s="439"/>
      <c r="M2128" s="439"/>
      <c r="N2128" s="439"/>
      <c r="O2128" s="439"/>
      <c r="P2128" s="439"/>
      <c r="Q2128" s="439"/>
      <c r="R2128" s="439"/>
      <c r="S2128" s="237"/>
    </row>
    <row r="2129" spans="1:19">
      <c r="A2129" s="18"/>
      <c r="B2129" s="19" t="s">
        <v>286</v>
      </c>
      <c r="C2129" s="327" t="s">
        <v>8</v>
      </c>
      <c r="D2129" s="333">
        <v>11</v>
      </c>
      <c r="E2129" s="237"/>
      <c r="F2129" s="391">
        <v>11</v>
      </c>
      <c r="G2129" s="237"/>
      <c r="H2129" s="237"/>
      <c r="I2129" s="44"/>
      <c r="J2129" s="44"/>
      <c r="K2129" s="439"/>
      <c r="L2129" s="439"/>
      <c r="M2129" s="439"/>
      <c r="N2129" s="439"/>
      <c r="O2129" s="439"/>
      <c r="P2129" s="439"/>
      <c r="Q2129" s="439"/>
      <c r="R2129" s="439"/>
      <c r="S2129" s="237"/>
    </row>
    <row r="2130" spans="1:19">
      <c r="A2130" s="18"/>
      <c r="B2130" s="19" t="s">
        <v>168</v>
      </c>
      <c r="C2130" s="327" t="s">
        <v>8</v>
      </c>
      <c r="D2130" s="333">
        <v>1</v>
      </c>
      <c r="E2130" s="237"/>
      <c r="F2130" s="391">
        <v>1</v>
      </c>
      <c r="G2130" s="237"/>
      <c r="H2130" s="237"/>
      <c r="I2130" s="44"/>
      <c r="J2130" s="44"/>
      <c r="K2130" s="439"/>
      <c r="L2130" s="439"/>
      <c r="M2130" s="439"/>
      <c r="N2130" s="439"/>
      <c r="O2130" s="439"/>
      <c r="P2130" s="439"/>
      <c r="Q2130" s="439"/>
      <c r="R2130" s="439"/>
      <c r="S2130" s="237"/>
    </row>
    <row r="2131" spans="1:19">
      <c r="A2131" s="18"/>
      <c r="B2131" s="19" t="s">
        <v>288</v>
      </c>
      <c r="C2131" s="327" t="s">
        <v>8</v>
      </c>
      <c r="D2131" s="333">
        <v>22</v>
      </c>
      <c r="E2131" s="237"/>
      <c r="F2131" s="391">
        <v>22</v>
      </c>
      <c r="G2131" s="237"/>
      <c r="H2131" s="237"/>
      <c r="I2131" s="44"/>
      <c r="J2131" s="44"/>
      <c r="K2131" s="439"/>
      <c r="L2131" s="439"/>
      <c r="M2131" s="439"/>
      <c r="N2131" s="439"/>
      <c r="O2131" s="439"/>
      <c r="P2131" s="439"/>
      <c r="Q2131" s="439"/>
      <c r="R2131" s="439"/>
      <c r="S2131" s="237"/>
    </row>
    <row r="2132" spans="1:19">
      <c r="A2132" s="18"/>
      <c r="B2132" s="19" t="s">
        <v>290</v>
      </c>
      <c r="C2132" s="327" t="s">
        <v>8</v>
      </c>
      <c r="D2132" s="333">
        <v>11</v>
      </c>
      <c r="E2132" s="237"/>
      <c r="F2132" s="391">
        <v>11</v>
      </c>
      <c r="G2132" s="237"/>
      <c r="H2132" s="237"/>
      <c r="I2132" s="44"/>
      <c r="J2132" s="44"/>
      <c r="K2132" s="439"/>
      <c r="L2132" s="439"/>
      <c r="M2132" s="439"/>
      <c r="N2132" s="439"/>
      <c r="O2132" s="439"/>
      <c r="P2132" s="439"/>
      <c r="Q2132" s="439"/>
      <c r="R2132" s="439"/>
      <c r="S2132" s="237"/>
    </row>
    <row r="2133" spans="1:19" ht="30">
      <c r="A2133" s="18"/>
      <c r="B2133" s="19" t="s">
        <v>291</v>
      </c>
      <c r="C2133" s="327" t="s">
        <v>17</v>
      </c>
      <c r="D2133" s="333">
        <v>1</v>
      </c>
      <c r="E2133" s="237"/>
      <c r="F2133" s="391">
        <v>1</v>
      </c>
      <c r="G2133" s="237"/>
      <c r="H2133" s="237"/>
      <c r="I2133" s="44"/>
      <c r="J2133" s="44"/>
      <c r="K2133" s="439"/>
      <c r="L2133" s="439"/>
      <c r="M2133" s="439"/>
      <c r="N2133" s="439"/>
      <c r="O2133" s="439"/>
      <c r="P2133" s="439"/>
      <c r="Q2133" s="439"/>
      <c r="R2133" s="439"/>
      <c r="S2133" s="237"/>
    </row>
    <row r="2134" spans="1:19" ht="45">
      <c r="A2134" s="18"/>
      <c r="B2134" s="19" t="s">
        <v>176</v>
      </c>
      <c r="C2134" s="327" t="s">
        <v>78</v>
      </c>
      <c r="D2134" s="333">
        <v>1</v>
      </c>
      <c r="E2134" s="237"/>
      <c r="F2134" s="391">
        <v>1</v>
      </c>
      <c r="G2134" s="237"/>
      <c r="H2134" s="237"/>
      <c r="I2134" s="44"/>
      <c r="J2134" s="44"/>
      <c r="K2134" s="439"/>
      <c r="L2134" s="439"/>
      <c r="M2134" s="439"/>
      <c r="N2134" s="439"/>
      <c r="O2134" s="439"/>
      <c r="P2134" s="439"/>
      <c r="Q2134" s="439"/>
      <c r="R2134" s="439"/>
      <c r="S2134" s="237"/>
    </row>
    <row r="2135" spans="1:19" ht="28.5" customHeight="1">
      <c r="A2135" s="18">
        <v>85</v>
      </c>
      <c r="B2135" s="19" t="s">
        <v>457</v>
      </c>
      <c r="C2135" s="327" t="s">
        <v>7</v>
      </c>
      <c r="D2135" s="333">
        <v>6</v>
      </c>
      <c r="E2135" s="237"/>
      <c r="F2135" s="391">
        <v>6</v>
      </c>
      <c r="G2135" s="237"/>
      <c r="H2135" s="237"/>
      <c r="I2135" s="18" t="s">
        <v>2332</v>
      </c>
      <c r="J2135" s="83" t="s">
        <v>2333</v>
      </c>
      <c r="K2135" s="439">
        <v>23185620</v>
      </c>
      <c r="L2135" s="439">
        <v>771960</v>
      </c>
      <c r="M2135" s="439">
        <v>4365900</v>
      </c>
      <c r="N2135" s="480">
        <f>ROUND((K2135+L2135+M2135)*10%,-1)</f>
        <v>2832350</v>
      </c>
      <c r="O2135" s="480">
        <f>ROUND((K2135+L2135+M2135+N2135)*7%,-1)</f>
        <v>2180910</v>
      </c>
      <c r="P2135" s="481">
        <f>K2135+L2135+M2135+N2135+O2135</f>
        <v>33336740</v>
      </c>
      <c r="Q2135" s="439">
        <f>P2135*D2135</f>
        <v>200020440</v>
      </c>
      <c r="R2135" s="439">
        <f>P2135*F2135</f>
        <v>200020440</v>
      </c>
      <c r="S2135" s="237"/>
    </row>
    <row r="2136" spans="1:19" ht="45">
      <c r="A2136" s="18"/>
      <c r="B2136" s="19" t="s">
        <v>283</v>
      </c>
      <c r="C2136" s="327" t="s">
        <v>8</v>
      </c>
      <c r="D2136" s="333">
        <v>1</v>
      </c>
      <c r="E2136" s="237"/>
      <c r="F2136" s="391">
        <v>1</v>
      </c>
      <c r="G2136" s="237"/>
      <c r="H2136" s="237"/>
      <c r="I2136" s="44"/>
      <c r="J2136" s="44"/>
      <c r="K2136" s="439"/>
      <c r="L2136" s="439"/>
      <c r="M2136" s="439"/>
      <c r="N2136" s="439"/>
      <c r="O2136" s="439"/>
      <c r="P2136" s="439"/>
      <c r="Q2136" s="439"/>
      <c r="R2136" s="439"/>
      <c r="S2136" s="237"/>
    </row>
    <row r="2137" spans="1:19">
      <c r="A2137" s="18"/>
      <c r="B2137" s="19" t="s">
        <v>290</v>
      </c>
      <c r="C2137" s="327" t="s">
        <v>8</v>
      </c>
      <c r="D2137" s="333">
        <v>11</v>
      </c>
      <c r="E2137" s="237"/>
      <c r="F2137" s="391">
        <v>11</v>
      </c>
      <c r="G2137" s="237"/>
      <c r="H2137" s="237"/>
      <c r="I2137" s="44"/>
      <c r="J2137" s="44"/>
      <c r="K2137" s="439"/>
      <c r="L2137" s="439"/>
      <c r="M2137" s="439"/>
      <c r="N2137" s="439"/>
      <c r="O2137" s="439"/>
      <c r="P2137" s="439"/>
      <c r="Q2137" s="439"/>
      <c r="R2137" s="439"/>
      <c r="S2137" s="237"/>
    </row>
    <row r="2138" spans="1:19" ht="37.5" customHeight="1">
      <c r="A2138" s="18">
        <v>86</v>
      </c>
      <c r="B2138" s="19" t="s">
        <v>458</v>
      </c>
      <c r="C2138" s="327" t="s">
        <v>7</v>
      </c>
      <c r="D2138" s="333">
        <v>1</v>
      </c>
      <c r="E2138" s="237"/>
      <c r="F2138" s="391">
        <v>1</v>
      </c>
      <c r="G2138" s="237"/>
      <c r="H2138" s="237"/>
      <c r="I2138" s="18" t="s">
        <v>2332</v>
      </c>
      <c r="J2138" s="83" t="s">
        <v>2333</v>
      </c>
      <c r="K2138" s="439">
        <v>63912180</v>
      </c>
      <c r="L2138" s="439">
        <v>1378240</v>
      </c>
      <c r="M2138" s="439">
        <v>7767900</v>
      </c>
      <c r="N2138" s="480">
        <f>ROUND((K2138+L2138+M2138)*10%,-1)</f>
        <v>7305830</v>
      </c>
      <c r="O2138" s="480">
        <f>ROUND((K2138+L2138+M2138+N2138)*7%,-1)</f>
        <v>5625490</v>
      </c>
      <c r="P2138" s="481">
        <f>K2138+L2138+M2138+N2138+O2138</f>
        <v>85989640</v>
      </c>
      <c r="Q2138" s="439">
        <f>P2138*D2138</f>
        <v>85989640</v>
      </c>
      <c r="R2138" s="439">
        <f>P2138*F2138</f>
        <v>85989640</v>
      </c>
      <c r="S2138" s="237"/>
    </row>
    <row r="2139" spans="1:19" ht="45">
      <c r="A2139" s="18"/>
      <c r="B2139" s="19" t="s">
        <v>459</v>
      </c>
      <c r="C2139" s="327" t="s">
        <v>8</v>
      </c>
      <c r="D2139" s="333">
        <v>1</v>
      </c>
      <c r="E2139" s="237"/>
      <c r="F2139" s="391">
        <v>1</v>
      </c>
      <c r="G2139" s="237"/>
      <c r="H2139" s="237"/>
      <c r="I2139" s="44"/>
      <c r="J2139" s="44"/>
      <c r="K2139" s="439"/>
      <c r="L2139" s="439"/>
      <c r="M2139" s="439"/>
      <c r="N2139" s="439"/>
      <c r="O2139" s="439"/>
      <c r="P2139" s="439"/>
      <c r="Q2139" s="439"/>
      <c r="R2139" s="439"/>
      <c r="S2139" s="237"/>
    </row>
    <row r="2140" spans="1:19">
      <c r="A2140" s="18"/>
      <c r="B2140" s="19" t="s">
        <v>161</v>
      </c>
      <c r="C2140" s="327"/>
      <c r="D2140" s="333"/>
      <c r="E2140" s="237"/>
      <c r="F2140" s="391"/>
      <c r="G2140" s="237"/>
      <c r="H2140" s="237"/>
      <c r="I2140" s="44"/>
      <c r="J2140" s="44"/>
      <c r="K2140" s="439"/>
      <c r="L2140" s="439"/>
      <c r="M2140" s="439"/>
      <c r="N2140" s="439"/>
      <c r="O2140" s="439"/>
      <c r="P2140" s="439"/>
      <c r="Q2140" s="439"/>
      <c r="R2140" s="439"/>
      <c r="S2140" s="237"/>
    </row>
    <row r="2141" spans="1:19">
      <c r="A2141" s="18"/>
      <c r="B2141" s="19" t="s">
        <v>214</v>
      </c>
      <c r="C2141" s="327" t="s">
        <v>8</v>
      </c>
      <c r="D2141" s="333">
        <v>1</v>
      </c>
      <c r="E2141" s="237"/>
      <c r="F2141" s="391">
        <v>1</v>
      </c>
      <c r="G2141" s="237"/>
      <c r="H2141" s="237"/>
      <c r="I2141" s="44"/>
      <c r="J2141" s="44"/>
      <c r="K2141" s="439"/>
      <c r="L2141" s="439"/>
      <c r="M2141" s="439"/>
      <c r="N2141" s="439"/>
      <c r="O2141" s="439"/>
      <c r="P2141" s="439"/>
      <c r="Q2141" s="439"/>
      <c r="R2141" s="439"/>
      <c r="S2141" s="237"/>
    </row>
    <row r="2142" spans="1:19">
      <c r="A2142" s="18"/>
      <c r="B2142" s="19" t="s">
        <v>24</v>
      </c>
      <c r="C2142" s="327" t="s">
        <v>8</v>
      </c>
      <c r="D2142" s="333">
        <v>3</v>
      </c>
      <c r="E2142" s="237"/>
      <c r="F2142" s="391">
        <v>3</v>
      </c>
      <c r="G2142" s="237"/>
      <c r="H2142" s="237"/>
      <c r="I2142" s="44"/>
      <c r="J2142" s="44"/>
      <c r="K2142" s="439"/>
      <c r="L2142" s="439"/>
      <c r="M2142" s="439"/>
      <c r="N2142" s="439"/>
      <c r="O2142" s="439"/>
      <c r="P2142" s="439"/>
      <c r="Q2142" s="439"/>
      <c r="R2142" s="439"/>
      <c r="S2142" s="237"/>
    </row>
    <row r="2143" spans="1:19">
      <c r="A2143" s="18"/>
      <c r="B2143" s="19" t="s">
        <v>164</v>
      </c>
      <c r="C2143" s="327"/>
      <c r="D2143" s="333"/>
      <c r="E2143" s="237"/>
      <c r="F2143" s="391"/>
      <c r="G2143" s="237"/>
      <c r="H2143" s="237"/>
      <c r="I2143" s="44"/>
      <c r="J2143" s="44"/>
      <c r="K2143" s="439"/>
      <c r="L2143" s="439"/>
      <c r="M2143" s="439"/>
      <c r="N2143" s="439"/>
      <c r="O2143" s="439"/>
      <c r="P2143" s="439"/>
      <c r="Q2143" s="439"/>
      <c r="R2143" s="439"/>
      <c r="S2143" s="237"/>
    </row>
    <row r="2144" spans="1:19">
      <c r="A2144" s="18"/>
      <c r="B2144" s="19" t="s">
        <v>301</v>
      </c>
      <c r="C2144" s="327" t="s">
        <v>8</v>
      </c>
      <c r="D2144" s="333">
        <v>5</v>
      </c>
      <c r="E2144" s="237"/>
      <c r="F2144" s="391">
        <v>5</v>
      </c>
      <c r="G2144" s="237"/>
      <c r="H2144" s="237"/>
      <c r="I2144" s="44"/>
      <c r="J2144" s="44"/>
      <c r="K2144" s="439"/>
      <c r="L2144" s="439"/>
      <c r="M2144" s="439"/>
      <c r="N2144" s="439"/>
      <c r="O2144" s="439"/>
      <c r="P2144" s="439"/>
      <c r="Q2144" s="439"/>
      <c r="R2144" s="439"/>
      <c r="S2144" s="237"/>
    </row>
    <row r="2145" spans="1:19">
      <c r="A2145" s="18"/>
      <c r="B2145" s="19" t="s">
        <v>168</v>
      </c>
      <c r="C2145" s="327" t="s">
        <v>8</v>
      </c>
      <c r="D2145" s="333">
        <v>1</v>
      </c>
      <c r="E2145" s="237"/>
      <c r="F2145" s="391">
        <v>1</v>
      </c>
      <c r="G2145" s="237"/>
      <c r="H2145" s="237"/>
      <c r="I2145" s="44"/>
      <c r="J2145" s="44"/>
      <c r="K2145" s="439"/>
      <c r="L2145" s="439"/>
      <c r="M2145" s="439"/>
      <c r="N2145" s="439"/>
      <c r="O2145" s="439"/>
      <c r="P2145" s="439"/>
      <c r="Q2145" s="439"/>
      <c r="R2145" s="439"/>
      <c r="S2145" s="237"/>
    </row>
    <row r="2146" spans="1:19">
      <c r="A2146" s="18"/>
      <c r="B2146" s="19" t="s">
        <v>255</v>
      </c>
      <c r="C2146" s="327" t="s">
        <v>8</v>
      </c>
      <c r="D2146" s="333">
        <v>10</v>
      </c>
      <c r="E2146" s="237"/>
      <c r="F2146" s="391">
        <v>10</v>
      </c>
      <c r="G2146" s="237"/>
      <c r="H2146" s="237"/>
      <c r="I2146" s="44"/>
      <c r="J2146" s="44"/>
      <c r="K2146" s="439"/>
      <c r="L2146" s="439"/>
      <c r="M2146" s="439"/>
      <c r="N2146" s="439"/>
      <c r="O2146" s="439"/>
      <c r="P2146" s="439"/>
      <c r="Q2146" s="439"/>
      <c r="R2146" s="439"/>
      <c r="S2146" s="237"/>
    </row>
    <row r="2147" spans="1:19">
      <c r="A2147" s="18"/>
      <c r="B2147" s="19" t="s">
        <v>460</v>
      </c>
      <c r="C2147" s="327" t="s">
        <v>8</v>
      </c>
      <c r="D2147" s="333">
        <v>10</v>
      </c>
      <c r="E2147" s="237"/>
      <c r="F2147" s="391">
        <v>10</v>
      </c>
      <c r="G2147" s="237"/>
      <c r="H2147" s="237"/>
      <c r="I2147" s="44"/>
      <c r="J2147" s="44"/>
      <c r="K2147" s="439"/>
      <c r="L2147" s="439"/>
      <c r="M2147" s="439"/>
      <c r="N2147" s="439"/>
      <c r="O2147" s="439"/>
      <c r="P2147" s="439"/>
      <c r="Q2147" s="439"/>
      <c r="R2147" s="439"/>
      <c r="S2147" s="237"/>
    </row>
    <row r="2148" spans="1:19" ht="30">
      <c r="A2148" s="18"/>
      <c r="B2148" s="19" t="s">
        <v>297</v>
      </c>
      <c r="C2148" s="327" t="s">
        <v>17</v>
      </c>
      <c r="D2148" s="333">
        <v>1</v>
      </c>
      <c r="E2148" s="237"/>
      <c r="F2148" s="391">
        <v>1</v>
      </c>
      <c r="G2148" s="237"/>
      <c r="H2148" s="237"/>
      <c r="I2148" s="44"/>
      <c r="J2148" s="44"/>
      <c r="K2148" s="439"/>
      <c r="L2148" s="439"/>
      <c r="M2148" s="439"/>
      <c r="N2148" s="439"/>
      <c r="O2148" s="439"/>
      <c r="P2148" s="439"/>
      <c r="Q2148" s="439"/>
      <c r="R2148" s="439"/>
      <c r="S2148" s="237"/>
    </row>
    <row r="2149" spans="1:19" ht="45">
      <c r="A2149" s="18"/>
      <c r="B2149" s="19" t="s">
        <v>176</v>
      </c>
      <c r="C2149" s="327" t="s">
        <v>78</v>
      </c>
      <c r="D2149" s="333">
        <v>1</v>
      </c>
      <c r="E2149" s="237"/>
      <c r="F2149" s="391">
        <v>1</v>
      </c>
      <c r="G2149" s="237"/>
      <c r="H2149" s="237"/>
      <c r="I2149" s="44"/>
      <c r="J2149" s="44"/>
      <c r="K2149" s="439"/>
      <c r="L2149" s="439"/>
      <c r="M2149" s="439"/>
      <c r="N2149" s="439"/>
      <c r="O2149" s="439"/>
      <c r="P2149" s="439"/>
      <c r="Q2149" s="439"/>
      <c r="R2149" s="439"/>
      <c r="S2149" s="237"/>
    </row>
    <row r="2150" spans="1:19" ht="30">
      <c r="A2150" s="18">
        <v>87</v>
      </c>
      <c r="B2150" s="19" t="s">
        <v>461</v>
      </c>
      <c r="C2150" s="327" t="s">
        <v>7</v>
      </c>
      <c r="D2150" s="333">
        <v>5</v>
      </c>
      <c r="E2150" s="237"/>
      <c r="F2150" s="391">
        <v>5</v>
      </c>
      <c r="G2150" s="237"/>
      <c r="H2150" s="237"/>
      <c r="I2150" s="18" t="s">
        <v>2332</v>
      </c>
      <c r="J2150" s="83" t="s">
        <v>2333</v>
      </c>
      <c r="K2150" s="439">
        <v>66659040</v>
      </c>
      <c r="L2150" s="439">
        <v>1939690</v>
      </c>
      <c r="M2150" s="439">
        <v>7767900</v>
      </c>
      <c r="N2150" s="480">
        <f>ROUND((K2150+L2150+M2150)*10%,-1)</f>
        <v>7636660</v>
      </c>
      <c r="O2150" s="480">
        <f>ROUND((K2150+L2150+M2150+N2150)*7%,-1)</f>
        <v>5880230</v>
      </c>
      <c r="P2150" s="481">
        <f>K2150+L2150+M2150+N2150+O2150</f>
        <v>89883520</v>
      </c>
      <c r="Q2150" s="439">
        <f>P2150*D2150</f>
        <v>449417600</v>
      </c>
      <c r="R2150" s="439">
        <f>P2150*F2150</f>
        <v>449417600</v>
      </c>
      <c r="S2150" s="237"/>
    </row>
    <row r="2151" spans="1:19" ht="45">
      <c r="A2151" s="18"/>
      <c r="B2151" s="19" t="s">
        <v>283</v>
      </c>
      <c r="C2151" s="327" t="s">
        <v>8</v>
      </c>
      <c r="D2151" s="333">
        <v>1</v>
      </c>
      <c r="E2151" s="237"/>
      <c r="F2151" s="391">
        <v>1</v>
      </c>
      <c r="G2151" s="237"/>
      <c r="H2151" s="237"/>
      <c r="I2151" s="44"/>
      <c r="J2151" s="44"/>
      <c r="K2151" s="439"/>
      <c r="L2151" s="439"/>
      <c r="M2151" s="439"/>
      <c r="N2151" s="439"/>
      <c r="O2151" s="439"/>
      <c r="P2151" s="439"/>
      <c r="Q2151" s="439"/>
      <c r="R2151" s="439"/>
      <c r="S2151" s="237"/>
    </row>
    <row r="2152" spans="1:19">
      <c r="A2152" s="18"/>
      <c r="B2152" s="19" t="s">
        <v>161</v>
      </c>
      <c r="C2152" s="327"/>
      <c r="D2152" s="333"/>
      <c r="E2152" s="237"/>
      <c r="F2152" s="391"/>
      <c r="G2152" s="237"/>
      <c r="H2152" s="237"/>
      <c r="I2152" s="44"/>
      <c r="J2152" s="44"/>
      <c r="K2152" s="439"/>
      <c r="L2152" s="439"/>
      <c r="M2152" s="439"/>
      <c r="N2152" s="439"/>
      <c r="O2152" s="439"/>
      <c r="P2152" s="439"/>
      <c r="Q2152" s="439"/>
      <c r="R2152" s="439"/>
      <c r="S2152" s="237"/>
    </row>
    <row r="2153" spans="1:19">
      <c r="A2153" s="18"/>
      <c r="B2153" s="19" t="s">
        <v>284</v>
      </c>
      <c r="C2153" s="327" t="s">
        <v>8</v>
      </c>
      <c r="D2153" s="333">
        <v>1</v>
      </c>
      <c r="E2153" s="237"/>
      <c r="F2153" s="391">
        <v>1</v>
      </c>
      <c r="G2153" s="237"/>
      <c r="H2153" s="237"/>
      <c r="I2153" s="44"/>
      <c r="J2153" s="44"/>
      <c r="K2153" s="439"/>
      <c r="L2153" s="439"/>
      <c r="M2153" s="439"/>
      <c r="N2153" s="439"/>
      <c r="O2153" s="439"/>
      <c r="P2153" s="439"/>
      <c r="Q2153" s="439"/>
      <c r="R2153" s="439"/>
      <c r="S2153" s="237"/>
    </row>
    <row r="2154" spans="1:19">
      <c r="A2154" s="18"/>
      <c r="B2154" s="19" t="s">
        <v>24</v>
      </c>
      <c r="C2154" s="327" t="s">
        <v>8</v>
      </c>
      <c r="D2154" s="333">
        <v>3</v>
      </c>
      <c r="E2154" s="237"/>
      <c r="F2154" s="391">
        <v>3</v>
      </c>
      <c r="G2154" s="237"/>
      <c r="H2154" s="237"/>
      <c r="I2154" s="44"/>
      <c r="J2154" s="44"/>
      <c r="K2154" s="439"/>
      <c r="L2154" s="439"/>
      <c r="M2154" s="439"/>
      <c r="N2154" s="439"/>
      <c r="O2154" s="439"/>
      <c r="P2154" s="439"/>
      <c r="Q2154" s="439"/>
      <c r="R2154" s="439"/>
      <c r="S2154" s="237"/>
    </row>
    <row r="2155" spans="1:19">
      <c r="A2155" s="18"/>
      <c r="B2155" s="19" t="s">
        <v>164</v>
      </c>
      <c r="C2155" s="327"/>
      <c r="D2155" s="333"/>
      <c r="E2155" s="237"/>
      <c r="F2155" s="391"/>
      <c r="G2155" s="237"/>
      <c r="H2155" s="237"/>
      <c r="I2155" s="44"/>
      <c r="J2155" s="44"/>
      <c r="K2155" s="439"/>
      <c r="L2155" s="439"/>
      <c r="M2155" s="439"/>
      <c r="N2155" s="439"/>
      <c r="O2155" s="439"/>
      <c r="P2155" s="439"/>
      <c r="Q2155" s="439"/>
      <c r="R2155" s="439"/>
      <c r="S2155" s="237"/>
    </row>
    <row r="2156" spans="1:19">
      <c r="A2156" s="18"/>
      <c r="B2156" s="19" t="s">
        <v>286</v>
      </c>
      <c r="C2156" s="327" t="s">
        <v>8</v>
      </c>
      <c r="D2156" s="333">
        <v>1</v>
      </c>
      <c r="E2156" s="237"/>
      <c r="F2156" s="391">
        <v>1</v>
      </c>
      <c r="G2156" s="237"/>
      <c r="H2156" s="237"/>
      <c r="I2156" s="44"/>
      <c r="J2156" s="44"/>
      <c r="K2156" s="439"/>
      <c r="L2156" s="439"/>
      <c r="M2156" s="439"/>
      <c r="N2156" s="439"/>
      <c r="O2156" s="439"/>
      <c r="P2156" s="439"/>
      <c r="Q2156" s="439"/>
      <c r="R2156" s="439"/>
      <c r="S2156" s="237"/>
    </row>
    <row r="2157" spans="1:19">
      <c r="A2157" s="18"/>
      <c r="B2157" s="19" t="s">
        <v>281</v>
      </c>
      <c r="C2157" s="327" t="s">
        <v>8</v>
      </c>
      <c r="D2157" s="333">
        <v>16</v>
      </c>
      <c r="E2157" s="237"/>
      <c r="F2157" s="391">
        <v>16</v>
      </c>
      <c r="G2157" s="237"/>
      <c r="H2157" s="237"/>
      <c r="I2157" s="44"/>
      <c r="J2157" s="44"/>
      <c r="K2157" s="439"/>
      <c r="L2157" s="439"/>
      <c r="M2157" s="439"/>
      <c r="N2157" s="439"/>
      <c r="O2157" s="439"/>
      <c r="P2157" s="439"/>
      <c r="Q2157" s="439"/>
      <c r="R2157" s="439"/>
      <c r="S2157" s="237"/>
    </row>
    <row r="2158" spans="1:19">
      <c r="A2158" s="18"/>
      <c r="B2158" s="19" t="s">
        <v>168</v>
      </c>
      <c r="C2158" s="327" t="s">
        <v>8</v>
      </c>
      <c r="D2158" s="333">
        <v>1</v>
      </c>
      <c r="E2158" s="237"/>
      <c r="F2158" s="391">
        <v>1</v>
      </c>
      <c r="G2158" s="237"/>
      <c r="H2158" s="237"/>
      <c r="I2158" s="44"/>
      <c r="J2158" s="44"/>
      <c r="K2158" s="439"/>
      <c r="L2158" s="439"/>
      <c r="M2158" s="439"/>
      <c r="N2158" s="439"/>
      <c r="O2158" s="439"/>
      <c r="P2158" s="439"/>
      <c r="Q2158" s="439"/>
      <c r="R2158" s="439"/>
      <c r="S2158" s="237"/>
    </row>
    <row r="2159" spans="1:19">
      <c r="A2159" s="18"/>
      <c r="B2159" s="19" t="s">
        <v>288</v>
      </c>
      <c r="C2159" s="327" t="s">
        <v>8</v>
      </c>
      <c r="D2159" s="333">
        <v>2</v>
      </c>
      <c r="E2159" s="237"/>
      <c r="F2159" s="391">
        <v>2</v>
      </c>
      <c r="G2159" s="237"/>
      <c r="H2159" s="237"/>
      <c r="I2159" s="44"/>
      <c r="J2159" s="44"/>
      <c r="K2159" s="439"/>
      <c r="L2159" s="439"/>
      <c r="M2159" s="439"/>
      <c r="N2159" s="439"/>
      <c r="O2159" s="439"/>
      <c r="P2159" s="439"/>
      <c r="Q2159" s="439"/>
      <c r="R2159" s="439"/>
      <c r="S2159" s="237"/>
    </row>
    <row r="2160" spans="1:19">
      <c r="A2160" s="18"/>
      <c r="B2160" s="19" t="s">
        <v>294</v>
      </c>
      <c r="C2160" s="327" t="s">
        <v>8</v>
      </c>
      <c r="D2160" s="333">
        <v>32</v>
      </c>
      <c r="E2160" s="237"/>
      <c r="F2160" s="391">
        <v>32</v>
      </c>
      <c r="G2160" s="237"/>
      <c r="H2160" s="237"/>
      <c r="I2160" s="44"/>
      <c r="J2160" s="44"/>
      <c r="K2160" s="439"/>
      <c r="L2160" s="439"/>
      <c r="M2160" s="439"/>
      <c r="N2160" s="439"/>
      <c r="O2160" s="439"/>
      <c r="P2160" s="439"/>
      <c r="Q2160" s="439"/>
      <c r="R2160" s="439"/>
      <c r="S2160" s="237"/>
    </row>
    <row r="2161" spans="1:19">
      <c r="A2161" s="18"/>
      <c r="B2161" s="19" t="s">
        <v>296</v>
      </c>
      <c r="C2161" s="327" t="s">
        <v>8</v>
      </c>
      <c r="D2161" s="333">
        <v>16</v>
      </c>
      <c r="E2161" s="237"/>
      <c r="F2161" s="391">
        <v>16</v>
      </c>
      <c r="G2161" s="237"/>
      <c r="H2161" s="237"/>
      <c r="I2161" s="44"/>
      <c r="J2161" s="44"/>
      <c r="K2161" s="439"/>
      <c r="L2161" s="439"/>
      <c r="M2161" s="439"/>
      <c r="N2161" s="439"/>
      <c r="O2161" s="439"/>
      <c r="P2161" s="439"/>
      <c r="Q2161" s="439"/>
      <c r="R2161" s="439"/>
      <c r="S2161" s="237"/>
    </row>
    <row r="2162" spans="1:19">
      <c r="A2162" s="18"/>
      <c r="B2162" s="19" t="s">
        <v>290</v>
      </c>
      <c r="C2162" s="327" t="s">
        <v>8</v>
      </c>
      <c r="D2162" s="333">
        <v>1</v>
      </c>
      <c r="E2162" s="237"/>
      <c r="F2162" s="391">
        <v>1</v>
      </c>
      <c r="G2162" s="237"/>
      <c r="H2162" s="237"/>
      <c r="I2162" s="44"/>
      <c r="J2162" s="44"/>
      <c r="K2162" s="439"/>
      <c r="L2162" s="439"/>
      <c r="M2162" s="439"/>
      <c r="N2162" s="439"/>
      <c r="O2162" s="439"/>
      <c r="P2162" s="439"/>
      <c r="Q2162" s="439"/>
      <c r="R2162" s="439"/>
      <c r="S2162" s="237"/>
    </row>
    <row r="2163" spans="1:19" ht="30">
      <c r="A2163" s="18"/>
      <c r="B2163" s="19" t="s">
        <v>291</v>
      </c>
      <c r="C2163" s="327" t="s">
        <v>17</v>
      </c>
      <c r="D2163" s="333">
        <v>1</v>
      </c>
      <c r="E2163" s="237"/>
      <c r="F2163" s="391">
        <v>1</v>
      </c>
      <c r="G2163" s="237"/>
      <c r="H2163" s="237"/>
      <c r="I2163" s="44"/>
      <c r="J2163" s="44"/>
      <c r="K2163" s="439"/>
      <c r="L2163" s="439"/>
      <c r="M2163" s="439"/>
      <c r="N2163" s="439"/>
      <c r="O2163" s="439"/>
      <c r="P2163" s="439"/>
      <c r="Q2163" s="439"/>
      <c r="R2163" s="439"/>
      <c r="S2163" s="237"/>
    </row>
    <row r="2164" spans="1:19" ht="45">
      <c r="A2164" s="18"/>
      <c r="B2164" s="19" t="s">
        <v>176</v>
      </c>
      <c r="C2164" s="327" t="s">
        <v>78</v>
      </c>
      <c r="D2164" s="333">
        <v>1</v>
      </c>
      <c r="E2164" s="237"/>
      <c r="F2164" s="391">
        <v>1</v>
      </c>
      <c r="G2164" s="237"/>
      <c r="H2164" s="237"/>
      <c r="I2164" s="44"/>
      <c r="J2164" s="44"/>
      <c r="K2164" s="439"/>
      <c r="L2164" s="439"/>
      <c r="M2164" s="439"/>
      <c r="N2164" s="439"/>
      <c r="O2164" s="439"/>
      <c r="P2164" s="439"/>
      <c r="Q2164" s="439"/>
      <c r="R2164" s="439"/>
      <c r="S2164" s="237"/>
    </row>
    <row r="2165" spans="1:19" ht="37.5" customHeight="1">
      <c r="A2165" s="18">
        <v>88</v>
      </c>
      <c r="B2165" s="19" t="s">
        <v>462</v>
      </c>
      <c r="C2165" s="327" t="s">
        <v>7</v>
      </c>
      <c r="D2165" s="333">
        <v>5</v>
      </c>
      <c r="E2165" s="237"/>
      <c r="F2165" s="391">
        <v>5</v>
      </c>
      <c r="G2165" s="237"/>
      <c r="H2165" s="237"/>
      <c r="I2165" s="18" t="s">
        <v>2332</v>
      </c>
      <c r="J2165" s="83" t="s">
        <v>2333</v>
      </c>
      <c r="K2165" s="439">
        <v>31954560</v>
      </c>
      <c r="L2165" s="439">
        <v>1077260</v>
      </c>
      <c r="M2165" s="439">
        <v>7767900</v>
      </c>
      <c r="N2165" s="480">
        <f>ROUND((K2165+L2165+M2165)*10%,-1)</f>
        <v>4079970</v>
      </c>
      <c r="O2165" s="480">
        <f>ROUND((K2165+L2165+M2165+N2165)*7%,-1)</f>
        <v>3141580</v>
      </c>
      <c r="P2165" s="481">
        <f>K2165+L2165+M2165+N2165+O2165</f>
        <v>48021270</v>
      </c>
      <c r="Q2165" s="439">
        <f>P2165*D2165</f>
        <v>240106350</v>
      </c>
      <c r="R2165" s="439">
        <f>P2165*F2165</f>
        <v>240106350</v>
      </c>
      <c r="S2165" s="237"/>
    </row>
    <row r="2166" spans="1:19" ht="45">
      <c r="A2166" s="18"/>
      <c r="B2166" s="19" t="s">
        <v>283</v>
      </c>
      <c r="C2166" s="327" t="s">
        <v>8</v>
      </c>
      <c r="D2166" s="333">
        <v>1</v>
      </c>
      <c r="E2166" s="237"/>
      <c r="F2166" s="391">
        <v>1</v>
      </c>
      <c r="G2166" s="237"/>
      <c r="H2166" s="237"/>
      <c r="I2166" s="44"/>
      <c r="J2166" s="44"/>
      <c r="K2166" s="439"/>
      <c r="L2166" s="439"/>
      <c r="M2166" s="439"/>
      <c r="N2166" s="439"/>
      <c r="O2166" s="439"/>
      <c r="P2166" s="439"/>
      <c r="Q2166" s="439"/>
      <c r="R2166" s="439"/>
      <c r="S2166" s="237"/>
    </row>
    <row r="2167" spans="1:19">
      <c r="A2167" s="18"/>
      <c r="B2167" s="19" t="s">
        <v>296</v>
      </c>
      <c r="C2167" s="327" t="s">
        <v>8</v>
      </c>
      <c r="D2167" s="333">
        <v>16</v>
      </c>
      <c r="E2167" s="237"/>
      <c r="F2167" s="391">
        <v>16</v>
      </c>
      <c r="G2167" s="237"/>
      <c r="H2167" s="237"/>
      <c r="I2167" s="44"/>
      <c r="J2167" s="44"/>
      <c r="K2167" s="439"/>
      <c r="L2167" s="439"/>
      <c r="M2167" s="439"/>
      <c r="N2167" s="439"/>
      <c r="O2167" s="439"/>
      <c r="P2167" s="439"/>
      <c r="Q2167" s="439"/>
      <c r="R2167" s="439"/>
      <c r="S2167" s="237"/>
    </row>
    <row r="2168" spans="1:19">
      <c r="A2168" s="18"/>
      <c r="B2168" s="19" t="s">
        <v>290</v>
      </c>
      <c r="C2168" s="327" t="s">
        <v>8</v>
      </c>
      <c r="D2168" s="333">
        <v>1</v>
      </c>
      <c r="E2168" s="237"/>
      <c r="F2168" s="391">
        <v>1</v>
      </c>
      <c r="G2168" s="237"/>
      <c r="H2168" s="237"/>
      <c r="I2168" s="44"/>
      <c r="J2168" s="44"/>
      <c r="K2168" s="439"/>
      <c r="L2168" s="439"/>
      <c r="M2168" s="439"/>
      <c r="N2168" s="439"/>
      <c r="O2168" s="439"/>
      <c r="P2168" s="439"/>
      <c r="Q2168" s="439"/>
      <c r="R2168" s="439"/>
      <c r="S2168" s="237"/>
    </row>
    <row r="2169" spans="1:19" ht="41.25" customHeight="1">
      <c r="A2169" s="18">
        <v>89</v>
      </c>
      <c r="B2169" s="19" t="s">
        <v>463</v>
      </c>
      <c r="C2169" s="327" t="s">
        <v>7</v>
      </c>
      <c r="D2169" s="333">
        <v>6</v>
      </c>
      <c r="E2169" s="237"/>
      <c r="F2169" s="391">
        <v>6</v>
      </c>
      <c r="G2169" s="237"/>
      <c r="H2169" s="237"/>
      <c r="I2169" s="18" t="s">
        <v>2332</v>
      </c>
      <c r="J2169" s="83" t="s">
        <v>2333</v>
      </c>
      <c r="K2169" s="439">
        <v>66659040</v>
      </c>
      <c r="L2169" s="439">
        <v>1939690</v>
      </c>
      <c r="M2169" s="439">
        <v>7767900</v>
      </c>
      <c r="N2169" s="480">
        <f>ROUND((K2169+L2169+M2169)*10%,-1)</f>
        <v>7636660</v>
      </c>
      <c r="O2169" s="480">
        <f>ROUND((K2169+L2169+M2169+N2169)*7%,-1)</f>
        <v>5880230</v>
      </c>
      <c r="P2169" s="481">
        <f>K2169+L2169+M2169+N2169+O2169</f>
        <v>89883520</v>
      </c>
      <c r="Q2169" s="439">
        <f>P2169*D2169</f>
        <v>539301120</v>
      </c>
      <c r="R2169" s="439">
        <f>P2169*F2169</f>
        <v>539301120</v>
      </c>
      <c r="S2169" s="237"/>
    </row>
    <row r="2170" spans="1:19" ht="45">
      <c r="A2170" s="18"/>
      <c r="B2170" s="19" t="s">
        <v>283</v>
      </c>
      <c r="C2170" s="327" t="s">
        <v>8</v>
      </c>
      <c r="D2170" s="333">
        <v>1</v>
      </c>
      <c r="E2170" s="237"/>
      <c r="F2170" s="391">
        <v>1</v>
      </c>
      <c r="G2170" s="237"/>
      <c r="H2170" s="237"/>
      <c r="I2170" s="44"/>
      <c r="J2170" s="44"/>
      <c r="K2170" s="439"/>
      <c r="L2170" s="439"/>
      <c r="M2170" s="439"/>
      <c r="N2170" s="439"/>
      <c r="O2170" s="439"/>
      <c r="P2170" s="439"/>
      <c r="Q2170" s="439"/>
      <c r="R2170" s="439"/>
      <c r="S2170" s="237"/>
    </row>
    <row r="2171" spans="1:19">
      <c r="A2171" s="18"/>
      <c r="B2171" s="19" t="s">
        <v>161</v>
      </c>
      <c r="C2171" s="327"/>
      <c r="D2171" s="333"/>
      <c r="E2171" s="237"/>
      <c r="F2171" s="391"/>
      <c r="G2171" s="237"/>
      <c r="H2171" s="237"/>
      <c r="I2171" s="44"/>
      <c r="J2171" s="44"/>
      <c r="K2171" s="439"/>
      <c r="L2171" s="439"/>
      <c r="M2171" s="439"/>
      <c r="N2171" s="439"/>
      <c r="O2171" s="439"/>
      <c r="P2171" s="439"/>
      <c r="Q2171" s="439"/>
      <c r="R2171" s="439"/>
      <c r="S2171" s="237"/>
    </row>
    <row r="2172" spans="1:19">
      <c r="A2172" s="18"/>
      <c r="B2172" s="19" t="s">
        <v>284</v>
      </c>
      <c r="C2172" s="327" t="s">
        <v>8</v>
      </c>
      <c r="D2172" s="333">
        <v>1</v>
      </c>
      <c r="E2172" s="237"/>
      <c r="F2172" s="391">
        <v>1</v>
      </c>
      <c r="G2172" s="237"/>
      <c r="H2172" s="237"/>
      <c r="I2172" s="44"/>
      <c r="J2172" s="44"/>
      <c r="K2172" s="439"/>
      <c r="L2172" s="439"/>
      <c r="M2172" s="439"/>
      <c r="N2172" s="439"/>
      <c r="O2172" s="439"/>
      <c r="P2172" s="439"/>
      <c r="Q2172" s="439"/>
      <c r="R2172" s="439"/>
      <c r="S2172" s="237"/>
    </row>
    <row r="2173" spans="1:19">
      <c r="A2173" s="18"/>
      <c r="B2173" s="19" t="s">
        <v>24</v>
      </c>
      <c r="C2173" s="327" t="s">
        <v>8</v>
      </c>
      <c r="D2173" s="333">
        <v>3</v>
      </c>
      <c r="E2173" s="237"/>
      <c r="F2173" s="391">
        <v>3</v>
      </c>
      <c r="G2173" s="237"/>
      <c r="H2173" s="237"/>
      <c r="I2173" s="44"/>
      <c r="J2173" s="44"/>
      <c r="K2173" s="439"/>
      <c r="L2173" s="439"/>
      <c r="M2173" s="439"/>
      <c r="N2173" s="439"/>
      <c r="O2173" s="439"/>
      <c r="P2173" s="439"/>
      <c r="Q2173" s="439"/>
      <c r="R2173" s="439"/>
      <c r="S2173" s="237"/>
    </row>
    <row r="2174" spans="1:19">
      <c r="A2174" s="18"/>
      <c r="B2174" s="19" t="s">
        <v>164</v>
      </c>
      <c r="C2174" s="327"/>
      <c r="D2174" s="333"/>
      <c r="E2174" s="237"/>
      <c r="F2174" s="391"/>
      <c r="G2174" s="237"/>
      <c r="H2174" s="237"/>
      <c r="I2174" s="44"/>
      <c r="J2174" s="44"/>
      <c r="K2174" s="439"/>
      <c r="L2174" s="439"/>
      <c r="M2174" s="439"/>
      <c r="N2174" s="439"/>
      <c r="O2174" s="439"/>
      <c r="P2174" s="439"/>
      <c r="Q2174" s="439"/>
      <c r="R2174" s="439"/>
      <c r="S2174" s="237"/>
    </row>
    <row r="2175" spans="1:19">
      <c r="A2175" s="18"/>
      <c r="B2175" s="19" t="s">
        <v>286</v>
      </c>
      <c r="C2175" s="327" t="s">
        <v>8</v>
      </c>
      <c r="D2175" s="333">
        <v>1</v>
      </c>
      <c r="E2175" s="237"/>
      <c r="F2175" s="391">
        <v>1</v>
      </c>
      <c r="G2175" s="237"/>
      <c r="H2175" s="237"/>
      <c r="I2175" s="44"/>
      <c r="J2175" s="44"/>
      <c r="K2175" s="439"/>
      <c r="L2175" s="439"/>
      <c r="M2175" s="439"/>
      <c r="N2175" s="439"/>
      <c r="O2175" s="439"/>
      <c r="P2175" s="439"/>
      <c r="Q2175" s="439"/>
      <c r="R2175" s="439"/>
      <c r="S2175" s="237"/>
    </row>
    <row r="2176" spans="1:19">
      <c r="A2176" s="18"/>
      <c r="B2176" s="19" t="s">
        <v>281</v>
      </c>
      <c r="C2176" s="327" t="s">
        <v>8</v>
      </c>
      <c r="D2176" s="333">
        <v>16</v>
      </c>
      <c r="E2176" s="237"/>
      <c r="F2176" s="391">
        <v>16</v>
      </c>
      <c r="G2176" s="237"/>
      <c r="H2176" s="237"/>
      <c r="I2176" s="44"/>
      <c r="J2176" s="44"/>
      <c r="K2176" s="439"/>
      <c r="L2176" s="439"/>
      <c r="M2176" s="439"/>
      <c r="N2176" s="439"/>
      <c r="O2176" s="439"/>
      <c r="P2176" s="439"/>
      <c r="Q2176" s="439"/>
      <c r="R2176" s="439"/>
      <c r="S2176" s="237"/>
    </row>
    <row r="2177" spans="1:19">
      <c r="A2177" s="18"/>
      <c r="B2177" s="19" t="s">
        <v>168</v>
      </c>
      <c r="C2177" s="327" t="s">
        <v>8</v>
      </c>
      <c r="D2177" s="333">
        <v>1</v>
      </c>
      <c r="E2177" s="237"/>
      <c r="F2177" s="391">
        <v>1</v>
      </c>
      <c r="G2177" s="237"/>
      <c r="H2177" s="237"/>
      <c r="I2177" s="44"/>
      <c r="J2177" s="44"/>
      <c r="K2177" s="439"/>
      <c r="L2177" s="439"/>
      <c r="M2177" s="439"/>
      <c r="N2177" s="439"/>
      <c r="O2177" s="439"/>
      <c r="P2177" s="439"/>
      <c r="Q2177" s="439"/>
      <c r="R2177" s="439"/>
      <c r="S2177" s="237"/>
    </row>
    <row r="2178" spans="1:19">
      <c r="A2178" s="18"/>
      <c r="B2178" s="19" t="s">
        <v>288</v>
      </c>
      <c r="C2178" s="327" t="s">
        <v>8</v>
      </c>
      <c r="D2178" s="333">
        <v>2</v>
      </c>
      <c r="E2178" s="237"/>
      <c r="F2178" s="391">
        <v>2</v>
      </c>
      <c r="G2178" s="237"/>
      <c r="H2178" s="237"/>
      <c r="I2178" s="44"/>
      <c r="J2178" s="44"/>
      <c r="K2178" s="439"/>
      <c r="L2178" s="439"/>
      <c r="M2178" s="439"/>
      <c r="N2178" s="439"/>
      <c r="O2178" s="439"/>
      <c r="P2178" s="439"/>
      <c r="Q2178" s="439"/>
      <c r="R2178" s="439"/>
      <c r="S2178" s="237"/>
    </row>
    <row r="2179" spans="1:19">
      <c r="A2179" s="18"/>
      <c r="B2179" s="19" t="s">
        <v>294</v>
      </c>
      <c r="C2179" s="327" t="s">
        <v>8</v>
      </c>
      <c r="D2179" s="333">
        <v>32</v>
      </c>
      <c r="E2179" s="237"/>
      <c r="F2179" s="391">
        <v>32</v>
      </c>
      <c r="G2179" s="237"/>
      <c r="H2179" s="237"/>
      <c r="I2179" s="44"/>
      <c r="J2179" s="44"/>
      <c r="K2179" s="439"/>
      <c r="L2179" s="439"/>
      <c r="M2179" s="439"/>
      <c r="N2179" s="439"/>
      <c r="O2179" s="439"/>
      <c r="P2179" s="439"/>
      <c r="Q2179" s="439"/>
      <c r="R2179" s="439"/>
      <c r="S2179" s="237"/>
    </row>
    <row r="2180" spans="1:19">
      <c r="A2180" s="18"/>
      <c r="B2180" s="19" t="s">
        <v>296</v>
      </c>
      <c r="C2180" s="327" t="s">
        <v>8</v>
      </c>
      <c r="D2180" s="333">
        <v>16</v>
      </c>
      <c r="E2180" s="237"/>
      <c r="F2180" s="391">
        <v>16</v>
      </c>
      <c r="G2180" s="237"/>
      <c r="H2180" s="237"/>
      <c r="I2180" s="44"/>
      <c r="J2180" s="44"/>
      <c r="K2180" s="439"/>
      <c r="L2180" s="439"/>
      <c r="M2180" s="439"/>
      <c r="N2180" s="439"/>
      <c r="O2180" s="439"/>
      <c r="P2180" s="439"/>
      <c r="Q2180" s="439"/>
      <c r="R2180" s="439"/>
      <c r="S2180" s="237"/>
    </row>
    <row r="2181" spans="1:19">
      <c r="A2181" s="18"/>
      <c r="B2181" s="19" t="s">
        <v>290</v>
      </c>
      <c r="C2181" s="327" t="s">
        <v>8</v>
      </c>
      <c r="D2181" s="333">
        <v>1</v>
      </c>
      <c r="E2181" s="237"/>
      <c r="F2181" s="391">
        <v>1</v>
      </c>
      <c r="G2181" s="237"/>
      <c r="H2181" s="237"/>
      <c r="I2181" s="44"/>
      <c r="J2181" s="44"/>
      <c r="K2181" s="439"/>
      <c r="L2181" s="439"/>
      <c r="M2181" s="439"/>
      <c r="N2181" s="439"/>
      <c r="O2181" s="439"/>
      <c r="P2181" s="439"/>
      <c r="Q2181" s="439"/>
      <c r="R2181" s="439"/>
      <c r="S2181" s="237"/>
    </row>
    <row r="2182" spans="1:19" ht="30">
      <c r="A2182" s="18"/>
      <c r="B2182" s="19" t="s">
        <v>291</v>
      </c>
      <c r="C2182" s="327" t="s">
        <v>17</v>
      </c>
      <c r="D2182" s="333">
        <v>1</v>
      </c>
      <c r="E2182" s="237"/>
      <c r="F2182" s="391">
        <v>1</v>
      </c>
      <c r="G2182" s="237"/>
      <c r="H2182" s="237"/>
      <c r="I2182" s="44"/>
      <c r="J2182" s="44"/>
      <c r="K2182" s="439"/>
      <c r="L2182" s="439"/>
      <c r="M2182" s="439"/>
      <c r="N2182" s="439"/>
      <c r="O2182" s="439"/>
      <c r="P2182" s="439"/>
      <c r="Q2182" s="439"/>
      <c r="R2182" s="439"/>
      <c r="S2182" s="237"/>
    </row>
    <row r="2183" spans="1:19" ht="45">
      <c r="A2183" s="18"/>
      <c r="B2183" s="19" t="s">
        <v>176</v>
      </c>
      <c r="C2183" s="327" t="s">
        <v>78</v>
      </c>
      <c r="D2183" s="333">
        <v>1</v>
      </c>
      <c r="E2183" s="237"/>
      <c r="F2183" s="391">
        <v>1</v>
      </c>
      <c r="G2183" s="237"/>
      <c r="H2183" s="237"/>
      <c r="I2183" s="44"/>
      <c r="J2183" s="44"/>
      <c r="K2183" s="439"/>
      <c r="L2183" s="439"/>
      <c r="M2183" s="439"/>
      <c r="N2183" s="439"/>
      <c r="O2183" s="439"/>
      <c r="P2183" s="439"/>
      <c r="Q2183" s="439"/>
      <c r="R2183" s="439"/>
      <c r="S2183" s="237"/>
    </row>
    <row r="2184" spans="1:19" ht="39" customHeight="1">
      <c r="A2184" s="18">
        <v>90</v>
      </c>
      <c r="B2184" s="19" t="s">
        <v>464</v>
      </c>
      <c r="C2184" s="327" t="s">
        <v>7</v>
      </c>
      <c r="D2184" s="333">
        <v>6</v>
      </c>
      <c r="E2184" s="237"/>
      <c r="F2184" s="391">
        <v>6</v>
      </c>
      <c r="G2184" s="237"/>
      <c r="H2184" s="237"/>
      <c r="I2184" s="18" t="s">
        <v>2332</v>
      </c>
      <c r="J2184" s="83" t="s">
        <v>2333</v>
      </c>
      <c r="K2184" s="439">
        <v>31954560</v>
      </c>
      <c r="L2184" s="439">
        <v>1077260</v>
      </c>
      <c r="M2184" s="439">
        <v>7767900</v>
      </c>
      <c r="N2184" s="480">
        <f>ROUND((K2184+L2184+M2184)*10%,-1)</f>
        <v>4079970</v>
      </c>
      <c r="O2184" s="480">
        <f>ROUND((K2184+L2184+M2184+N2184)*7%,-1)</f>
        <v>3141580</v>
      </c>
      <c r="P2184" s="481">
        <f>K2184+L2184+M2184+N2184+O2184</f>
        <v>48021270</v>
      </c>
      <c r="Q2184" s="439">
        <f>P2184*D2184</f>
        <v>288127620</v>
      </c>
      <c r="R2184" s="439">
        <f>P2184*F2184</f>
        <v>288127620</v>
      </c>
      <c r="S2184" s="237"/>
    </row>
    <row r="2185" spans="1:19" ht="45">
      <c r="A2185" s="18"/>
      <c r="B2185" s="19" t="s">
        <v>283</v>
      </c>
      <c r="C2185" s="327" t="s">
        <v>8</v>
      </c>
      <c r="D2185" s="333">
        <v>1</v>
      </c>
      <c r="E2185" s="237"/>
      <c r="F2185" s="391">
        <v>1</v>
      </c>
      <c r="G2185" s="237"/>
      <c r="H2185" s="237"/>
      <c r="I2185" s="44"/>
      <c r="J2185" s="44"/>
      <c r="K2185" s="439"/>
      <c r="L2185" s="439"/>
      <c r="M2185" s="439"/>
      <c r="N2185" s="439"/>
      <c r="O2185" s="439"/>
      <c r="P2185" s="439"/>
      <c r="Q2185" s="439"/>
      <c r="R2185" s="439"/>
      <c r="S2185" s="237"/>
    </row>
    <row r="2186" spans="1:19">
      <c r="A2186" s="18"/>
      <c r="B2186" s="19" t="s">
        <v>296</v>
      </c>
      <c r="C2186" s="327" t="s">
        <v>8</v>
      </c>
      <c r="D2186" s="333">
        <v>16</v>
      </c>
      <c r="E2186" s="237"/>
      <c r="F2186" s="391">
        <v>16</v>
      </c>
      <c r="G2186" s="237"/>
      <c r="H2186" s="237"/>
      <c r="I2186" s="44"/>
      <c r="J2186" s="44"/>
      <c r="K2186" s="439"/>
      <c r="L2186" s="439"/>
      <c r="M2186" s="439"/>
      <c r="N2186" s="439"/>
      <c r="O2186" s="439"/>
      <c r="P2186" s="439"/>
      <c r="Q2186" s="439"/>
      <c r="R2186" s="439"/>
      <c r="S2186" s="237"/>
    </row>
    <row r="2187" spans="1:19">
      <c r="A2187" s="18"/>
      <c r="B2187" s="19" t="s">
        <v>290</v>
      </c>
      <c r="C2187" s="327" t="s">
        <v>8</v>
      </c>
      <c r="D2187" s="333">
        <v>1</v>
      </c>
      <c r="E2187" s="237"/>
      <c r="F2187" s="391">
        <v>1</v>
      </c>
      <c r="G2187" s="237"/>
      <c r="H2187" s="237"/>
      <c r="I2187" s="44"/>
      <c r="J2187" s="44"/>
      <c r="K2187" s="439"/>
      <c r="L2187" s="439"/>
      <c r="M2187" s="439"/>
      <c r="N2187" s="439"/>
      <c r="O2187" s="439"/>
      <c r="P2187" s="439"/>
      <c r="Q2187" s="439"/>
      <c r="R2187" s="439"/>
      <c r="S2187" s="237"/>
    </row>
    <row r="2188" spans="1:19" ht="33" customHeight="1">
      <c r="A2188" s="18">
        <v>91</v>
      </c>
      <c r="B2188" s="19" t="s">
        <v>465</v>
      </c>
      <c r="C2188" s="327" t="s">
        <v>7</v>
      </c>
      <c r="D2188" s="333">
        <v>6</v>
      </c>
      <c r="E2188" s="237"/>
      <c r="F2188" s="391">
        <v>6</v>
      </c>
      <c r="G2188" s="237"/>
      <c r="H2188" s="237"/>
      <c r="I2188" s="18" t="s">
        <v>2332</v>
      </c>
      <c r="J2188" s="83" t="s">
        <v>2333</v>
      </c>
      <c r="K2188" s="439">
        <v>66659040</v>
      </c>
      <c r="L2188" s="439">
        <v>1939690</v>
      </c>
      <c r="M2188" s="439">
        <v>7767900</v>
      </c>
      <c r="N2188" s="480">
        <f>ROUND((K2188+L2188+M2188)*10%,-1)</f>
        <v>7636660</v>
      </c>
      <c r="O2188" s="480">
        <f>ROUND((K2188+L2188+M2188+N2188)*7%,-1)</f>
        <v>5880230</v>
      </c>
      <c r="P2188" s="481">
        <f>K2188+L2188+M2188+N2188+O2188</f>
        <v>89883520</v>
      </c>
      <c r="Q2188" s="439">
        <f>P2188*D2188</f>
        <v>539301120</v>
      </c>
      <c r="R2188" s="439">
        <f>P2188*F2188</f>
        <v>539301120</v>
      </c>
      <c r="S2188" s="237"/>
    </row>
    <row r="2189" spans="1:19" ht="45">
      <c r="A2189" s="18"/>
      <c r="B2189" s="19" t="s">
        <v>283</v>
      </c>
      <c r="C2189" s="327" t="s">
        <v>8</v>
      </c>
      <c r="D2189" s="333">
        <v>1</v>
      </c>
      <c r="E2189" s="237"/>
      <c r="F2189" s="391">
        <v>1</v>
      </c>
      <c r="G2189" s="237"/>
      <c r="H2189" s="237"/>
      <c r="I2189" s="44"/>
      <c r="J2189" s="44"/>
      <c r="K2189" s="439"/>
      <c r="L2189" s="439"/>
      <c r="M2189" s="439"/>
      <c r="N2189" s="439"/>
      <c r="O2189" s="439"/>
      <c r="P2189" s="439"/>
      <c r="Q2189" s="439"/>
      <c r="R2189" s="439"/>
      <c r="S2189" s="237"/>
    </row>
    <row r="2190" spans="1:19">
      <c r="A2190" s="18"/>
      <c r="B2190" s="19" t="s">
        <v>161</v>
      </c>
      <c r="C2190" s="327"/>
      <c r="D2190" s="333"/>
      <c r="E2190" s="237"/>
      <c r="F2190" s="391"/>
      <c r="G2190" s="237"/>
      <c r="H2190" s="237"/>
      <c r="I2190" s="44"/>
      <c r="J2190" s="44"/>
      <c r="K2190" s="439"/>
      <c r="L2190" s="439"/>
      <c r="M2190" s="439"/>
      <c r="N2190" s="439"/>
      <c r="O2190" s="439"/>
      <c r="P2190" s="439"/>
      <c r="Q2190" s="439"/>
      <c r="R2190" s="439"/>
      <c r="S2190" s="237"/>
    </row>
    <row r="2191" spans="1:19">
      <c r="A2191" s="18"/>
      <c r="B2191" s="19" t="s">
        <v>284</v>
      </c>
      <c r="C2191" s="327" t="s">
        <v>8</v>
      </c>
      <c r="D2191" s="333">
        <v>1</v>
      </c>
      <c r="E2191" s="237"/>
      <c r="F2191" s="391">
        <v>1</v>
      </c>
      <c r="G2191" s="237"/>
      <c r="H2191" s="237"/>
      <c r="I2191" s="44"/>
      <c r="J2191" s="44"/>
      <c r="K2191" s="439"/>
      <c r="L2191" s="439"/>
      <c r="M2191" s="439"/>
      <c r="N2191" s="439"/>
      <c r="O2191" s="439"/>
      <c r="P2191" s="439"/>
      <c r="Q2191" s="439"/>
      <c r="R2191" s="439"/>
      <c r="S2191" s="237"/>
    </row>
    <row r="2192" spans="1:19">
      <c r="A2192" s="18"/>
      <c r="B2192" s="19" t="s">
        <v>24</v>
      </c>
      <c r="C2192" s="327" t="s">
        <v>8</v>
      </c>
      <c r="D2192" s="333">
        <v>3</v>
      </c>
      <c r="E2192" s="237"/>
      <c r="F2192" s="391">
        <v>3</v>
      </c>
      <c r="G2192" s="237"/>
      <c r="H2192" s="237"/>
      <c r="I2192" s="44"/>
      <c r="J2192" s="44"/>
      <c r="K2192" s="439"/>
      <c r="L2192" s="439"/>
      <c r="M2192" s="439"/>
      <c r="N2192" s="439"/>
      <c r="O2192" s="439"/>
      <c r="P2192" s="439"/>
      <c r="Q2192" s="439"/>
      <c r="R2192" s="439"/>
      <c r="S2192" s="237"/>
    </row>
    <row r="2193" spans="1:19">
      <c r="A2193" s="18"/>
      <c r="B2193" s="19" t="s">
        <v>164</v>
      </c>
      <c r="C2193" s="327"/>
      <c r="D2193" s="333"/>
      <c r="E2193" s="237"/>
      <c r="F2193" s="391"/>
      <c r="G2193" s="237"/>
      <c r="H2193" s="237"/>
      <c r="I2193" s="44"/>
      <c r="J2193" s="44"/>
      <c r="K2193" s="439"/>
      <c r="L2193" s="439"/>
      <c r="M2193" s="439"/>
      <c r="N2193" s="439"/>
      <c r="O2193" s="439"/>
      <c r="P2193" s="439"/>
      <c r="Q2193" s="439"/>
      <c r="R2193" s="439"/>
      <c r="S2193" s="237"/>
    </row>
    <row r="2194" spans="1:19">
      <c r="A2194" s="18"/>
      <c r="B2194" s="19" t="s">
        <v>286</v>
      </c>
      <c r="C2194" s="327" t="s">
        <v>8</v>
      </c>
      <c r="D2194" s="333">
        <v>1</v>
      </c>
      <c r="E2194" s="237"/>
      <c r="F2194" s="391">
        <v>1</v>
      </c>
      <c r="G2194" s="237"/>
      <c r="H2194" s="237"/>
      <c r="I2194" s="44"/>
      <c r="J2194" s="44"/>
      <c r="K2194" s="439"/>
      <c r="L2194" s="439"/>
      <c r="M2194" s="439"/>
      <c r="N2194" s="439"/>
      <c r="O2194" s="439"/>
      <c r="P2194" s="439"/>
      <c r="Q2194" s="439"/>
      <c r="R2194" s="439"/>
      <c r="S2194" s="237"/>
    </row>
    <row r="2195" spans="1:19">
      <c r="A2195" s="18"/>
      <c r="B2195" s="19" t="s">
        <v>281</v>
      </c>
      <c r="C2195" s="327" t="s">
        <v>8</v>
      </c>
      <c r="D2195" s="333">
        <v>16</v>
      </c>
      <c r="E2195" s="237"/>
      <c r="F2195" s="391">
        <v>16</v>
      </c>
      <c r="G2195" s="237"/>
      <c r="H2195" s="237"/>
      <c r="I2195" s="44"/>
      <c r="J2195" s="44"/>
      <c r="K2195" s="439"/>
      <c r="L2195" s="439"/>
      <c r="M2195" s="439"/>
      <c r="N2195" s="439"/>
      <c r="O2195" s="439"/>
      <c r="P2195" s="439"/>
      <c r="Q2195" s="439"/>
      <c r="R2195" s="439"/>
      <c r="S2195" s="237"/>
    </row>
    <row r="2196" spans="1:19">
      <c r="A2196" s="18"/>
      <c r="B2196" s="19" t="s">
        <v>168</v>
      </c>
      <c r="C2196" s="327" t="s">
        <v>8</v>
      </c>
      <c r="D2196" s="333">
        <v>1</v>
      </c>
      <c r="E2196" s="237"/>
      <c r="F2196" s="391">
        <v>1</v>
      </c>
      <c r="G2196" s="237"/>
      <c r="H2196" s="237"/>
      <c r="I2196" s="44"/>
      <c r="J2196" s="44"/>
      <c r="K2196" s="439"/>
      <c r="L2196" s="439"/>
      <c r="M2196" s="439"/>
      <c r="N2196" s="439"/>
      <c r="O2196" s="439"/>
      <c r="P2196" s="439"/>
      <c r="Q2196" s="439"/>
      <c r="R2196" s="439"/>
      <c r="S2196" s="237"/>
    </row>
    <row r="2197" spans="1:19">
      <c r="A2197" s="18"/>
      <c r="B2197" s="19" t="s">
        <v>288</v>
      </c>
      <c r="C2197" s="327" t="s">
        <v>8</v>
      </c>
      <c r="D2197" s="333">
        <v>2</v>
      </c>
      <c r="E2197" s="237"/>
      <c r="F2197" s="391">
        <v>2</v>
      </c>
      <c r="G2197" s="237"/>
      <c r="H2197" s="237"/>
      <c r="I2197" s="44"/>
      <c r="J2197" s="44"/>
      <c r="K2197" s="439"/>
      <c r="L2197" s="439"/>
      <c r="M2197" s="439"/>
      <c r="N2197" s="439"/>
      <c r="O2197" s="439"/>
      <c r="P2197" s="439"/>
      <c r="Q2197" s="439"/>
      <c r="R2197" s="439"/>
      <c r="S2197" s="237"/>
    </row>
    <row r="2198" spans="1:19">
      <c r="A2198" s="18"/>
      <c r="B2198" s="19" t="s">
        <v>294</v>
      </c>
      <c r="C2198" s="327" t="s">
        <v>8</v>
      </c>
      <c r="D2198" s="333">
        <v>32</v>
      </c>
      <c r="E2198" s="237"/>
      <c r="F2198" s="391">
        <v>32</v>
      </c>
      <c r="G2198" s="237"/>
      <c r="H2198" s="237"/>
      <c r="I2198" s="44"/>
      <c r="J2198" s="44"/>
      <c r="K2198" s="439"/>
      <c r="L2198" s="439"/>
      <c r="M2198" s="439"/>
      <c r="N2198" s="439"/>
      <c r="O2198" s="439"/>
      <c r="P2198" s="439"/>
      <c r="Q2198" s="439"/>
      <c r="R2198" s="439"/>
      <c r="S2198" s="237"/>
    </row>
    <row r="2199" spans="1:19">
      <c r="A2199" s="18"/>
      <c r="B2199" s="19" t="s">
        <v>296</v>
      </c>
      <c r="C2199" s="327" t="s">
        <v>8</v>
      </c>
      <c r="D2199" s="333">
        <v>16</v>
      </c>
      <c r="E2199" s="237"/>
      <c r="F2199" s="391">
        <v>16</v>
      </c>
      <c r="G2199" s="237"/>
      <c r="H2199" s="237"/>
      <c r="I2199" s="44"/>
      <c r="J2199" s="44"/>
      <c r="K2199" s="439"/>
      <c r="L2199" s="439"/>
      <c r="M2199" s="439"/>
      <c r="N2199" s="439"/>
      <c r="O2199" s="439"/>
      <c r="P2199" s="439"/>
      <c r="Q2199" s="439"/>
      <c r="R2199" s="439"/>
      <c r="S2199" s="237"/>
    </row>
    <row r="2200" spans="1:19">
      <c r="A2200" s="18"/>
      <c r="B2200" s="19" t="s">
        <v>290</v>
      </c>
      <c r="C2200" s="327" t="s">
        <v>8</v>
      </c>
      <c r="D2200" s="333">
        <v>1</v>
      </c>
      <c r="E2200" s="237"/>
      <c r="F2200" s="391">
        <v>1</v>
      </c>
      <c r="G2200" s="237"/>
      <c r="H2200" s="237"/>
      <c r="I2200" s="44"/>
      <c r="J2200" s="44"/>
      <c r="K2200" s="439"/>
      <c r="L2200" s="439"/>
      <c r="M2200" s="439"/>
      <c r="N2200" s="439"/>
      <c r="O2200" s="439"/>
      <c r="P2200" s="439"/>
      <c r="Q2200" s="439"/>
      <c r="R2200" s="439"/>
      <c r="S2200" s="237"/>
    </row>
    <row r="2201" spans="1:19" ht="30">
      <c r="A2201" s="18"/>
      <c r="B2201" s="19" t="s">
        <v>291</v>
      </c>
      <c r="C2201" s="327" t="s">
        <v>17</v>
      </c>
      <c r="D2201" s="333">
        <v>1</v>
      </c>
      <c r="E2201" s="237"/>
      <c r="F2201" s="391">
        <v>1</v>
      </c>
      <c r="G2201" s="237"/>
      <c r="H2201" s="237"/>
      <c r="I2201" s="44"/>
      <c r="J2201" s="44"/>
      <c r="K2201" s="439"/>
      <c r="L2201" s="439"/>
      <c r="M2201" s="439"/>
      <c r="N2201" s="439"/>
      <c r="O2201" s="439"/>
      <c r="P2201" s="439"/>
      <c r="Q2201" s="439"/>
      <c r="R2201" s="439"/>
      <c r="S2201" s="237"/>
    </row>
    <row r="2202" spans="1:19" ht="45">
      <c r="A2202" s="18"/>
      <c r="B2202" s="19" t="s">
        <v>176</v>
      </c>
      <c r="C2202" s="327" t="s">
        <v>78</v>
      </c>
      <c r="D2202" s="333">
        <v>1</v>
      </c>
      <c r="E2202" s="237"/>
      <c r="F2202" s="391">
        <v>1</v>
      </c>
      <c r="G2202" s="237"/>
      <c r="H2202" s="237"/>
      <c r="I2202" s="44"/>
      <c r="J2202" s="44"/>
      <c r="K2202" s="439"/>
      <c r="L2202" s="439"/>
      <c r="M2202" s="439"/>
      <c r="N2202" s="439"/>
      <c r="O2202" s="439"/>
      <c r="P2202" s="439"/>
      <c r="Q2202" s="439"/>
      <c r="R2202" s="439"/>
      <c r="S2202" s="237"/>
    </row>
    <row r="2203" spans="1:19" ht="32.25" customHeight="1">
      <c r="A2203" s="18">
        <v>92</v>
      </c>
      <c r="B2203" s="19" t="s">
        <v>466</v>
      </c>
      <c r="C2203" s="327" t="s">
        <v>7</v>
      </c>
      <c r="D2203" s="333">
        <v>6</v>
      </c>
      <c r="E2203" s="237"/>
      <c r="F2203" s="391">
        <v>6</v>
      </c>
      <c r="G2203" s="237"/>
      <c r="H2203" s="237"/>
      <c r="I2203" s="18" t="s">
        <v>2332</v>
      </c>
      <c r="J2203" s="83" t="s">
        <v>2333</v>
      </c>
      <c r="K2203" s="439">
        <v>31954560</v>
      </c>
      <c r="L2203" s="439">
        <v>1077260</v>
      </c>
      <c r="M2203" s="439">
        <v>7767900</v>
      </c>
      <c r="N2203" s="480">
        <f>ROUND((K2203+L2203+M2203)*10%,-1)</f>
        <v>4079970</v>
      </c>
      <c r="O2203" s="480">
        <f>ROUND((K2203+L2203+M2203+N2203)*7%,-1)</f>
        <v>3141580</v>
      </c>
      <c r="P2203" s="481">
        <f>K2203+L2203+M2203+N2203+O2203</f>
        <v>48021270</v>
      </c>
      <c r="Q2203" s="439">
        <f>P2203*D2203</f>
        <v>288127620</v>
      </c>
      <c r="R2203" s="439">
        <f>P2203*F2203</f>
        <v>288127620</v>
      </c>
      <c r="S2203" s="237"/>
    </row>
    <row r="2204" spans="1:19" ht="45">
      <c r="A2204" s="18"/>
      <c r="B2204" s="19" t="s">
        <v>283</v>
      </c>
      <c r="C2204" s="327" t="s">
        <v>8</v>
      </c>
      <c r="D2204" s="333">
        <v>1</v>
      </c>
      <c r="E2204" s="237"/>
      <c r="F2204" s="391">
        <v>1</v>
      </c>
      <c r="G2204" s="237"/>
      <c r="H2204" s="237"/>
      <c r="I2204" s="44"/>
      <c r="J2204" s="44"/>
      <c r="K2204" s="439"/>
      <c r="L2204" s="439"/>
      <c r="M2204" s="439"/>
      <c r="N2204" s="439"/>
      <c r="O2204" s="439"/>
      <c r="P2204" s="439"/>
      <c r="Q2204" s="439"/>
      <c r="R2204" s="439"/>
      <c r="S2204" s="237"/>
    </row>
    <row r="2205" spans="1:19">
      <c r="A2205" s="18"/>
      <c r="B2205" s="19" t="s">
        <v>296</v>
      </c>
      <c r="C2205" s="327" t="s">
        <v>8</v>
      </c>
      <c r="D2205" s="333">
        <v>16</v>
      </c>
      <c r="E2205" s="237"/>
      <c r="F2205" s="391">
        <v>16</v>
      </c>
      <c r="G2205" s="237"/>
      <c r="H2205" s="237"/>
      <c r="I2205" s="44"/>
      <c r="J2205" s="44"/>
      <c r="K2205" s="439"/>
      <c r="L2205" s="439"/>
      <c r="M2205" s="439"/>
      <c r="N2205" s="439"/>
      <c r="O2205" s="439"/>
      <c r="P2205" s="439"/>
      <c r="Q2205" s="439"/>
      <c r="R2205" s="439"/>
      <c r="S2205" s="237"/>
    </row>
    <row r="2206" spans="1:19">
      <c r="A2206" s="18"/>
      <c r="B2206" s="19" t="s">
        <v>290</v>
      </c>
      <c r="C2206" s="327" t="s">
        <v>8</v>
      </c>
      <c r="D2206" s="333">
        <v>1</v>
      </c>
      <c r="E2206" s="237"/>
      <c r="F2206" s="391">
        <v>1</v>
      </c>
      <c r="G2206" s="237"/>
      <c r="H2206" s="237"/>
      <c r="I2206" s="44"/>
      <c r="J2206" s="44"/>
      <c r="K2206" s="439"/>
      <c r="L2206" s="439"/>
      <c r="M2206" s="439"/>
      <c r="N2206" s="439"/>
      <c r="O2206" s="439"/>
      <c r="P2206" s="439"/>
      <c r="Q2206" s="439"/>
      <c r="R2206" s="439"/>
      <c r="S2206" s="237"/>
    </row>
    <row r="2207" spans="1:19" ht="31.5" customHeight="1">
      <c r="A2207" s="18">
        <v>93</v>
      </c>
      <c r="B2207" s="19" t="s">
        <v>467</v>
      </c>
      <c r="C2207" s="327" t="s">
        <v>7</v>
      </c>
      <c r="D2207" s="333">
        <v>3</v>
      </c>
      <c r="E2207" s="237"/>
      <c r="F2207" s="391">
        <v>3</v>
      </c>
      <c r="G2207" s="237"/>
      <c r="H2207" s="237"/>
      <c r="I2207" s="18" t="s">
        <v>2332</v>
      </c>
      <c r="J2207" s="83" t="s">
        <v>2333</v>
      </c>
      <c r="K2207" s="439">
        <v>6920700</v>
      </c>
      <c r="L2207" s="439">
        <v>195370</v>
      </c>
      <c r="M2207" s="439">
        <v>963900</v>
      </c>
      <c r="N2207" s="480">
        <f>ROUND((K2207+L2207+M2207)*10%,-1)</f>
        <v>808000</v>
      </c>
      <c r="O2207" s="480">
        <f>ROUND((K2207+L2207+M2207+N2207)*7%,-1)</f>
        <v>622160</v>
      </c>
      <c r="P2207" s="481">
        <f>K2207+L2207+M2207+N2207+O2207</f>
        <v>9510130</v>
      </c>
      <c r="Q2207" s="439">
        <f>P2207*D2207</f>
        <v>28530390</v>
      </c>
      <c r="R2207" s="439">
        <f>P2207*F2207</f>
        <v>28530390</v>
      </c>
      <c r="S2207" s="237"/>
    </row>
    <row r="2208" spans="1:19" ht="45">
      <c r="A2208" s="18"/>
      <c r="B2208" s="19" t="s">
        <v>468</v>
      </c>
      <c r="C2208" s="327" t="s">
        <v>8</v>
      </c>
      <c r="D2208" s="333">
        <v>1</v>
      </c>
      <c r="E2208" s="237"/>
      <c r="F2208" s="391">
        <v>1</v>
      </c>
      <c r="G2208" s="237"/>
      <c r="H2208" s="237"/>
      <c r="I2208" s="44"/>
      <c r="J2208" s="44"/>
      <c r="K2208" s="439"/>
      <c r="L2208" s="439"/>
      <c r="M2208" s="439"/>
      <c r="N2208" s="439"/>
      <c r="O2208" s="439"/>
      <c r="P2208" s="439"/>
      <c r="Q2208" s="439"/>
      <c r="R2208" s="439"/>
      <c r="S2208" s="237"/>
    </row>
    <row r="2209" spans="1:19">
      <c r="A2209" s="18"/>
      <c r="B2209" s="19" t="s">
        <v>161</v>
      </c>
      <c r="C2209" s="327"/>
      <c r="D2209" s="333"/>
      <c r="E2209" s="237"/>
      <c r="F2209" s="391"/>
      <c r="G2209" s="237"/>
      <c r="H2209" s="237"/>
      <c r="I2209" s="44"/>
      <c r="J2209" s="44"/>
      <c r="K2209" s="439"/>
      <c r="L2209" s="439"/>
      <c r="M2209" s="439"/>
      <c r="N2209" s="439"/>
      <c r="O2209" s="439"/>
      <c r="P2209" s="439"/>
      <c r="Q2209" s="439"/>
      <c r="R2209" s="439"/>
      <c r="S2209" s="237"/>
    </row>
    <row r="2210" spans="1:19">
      <c r="A2210" s="18"/>
      <c r="B2210" s="19" t="s">
        <v>193</v>
      </c>
      <c r="C2210" s="327" t="s">
        <v>8</v>
      </c>
      <c r="D2210" s="333">
        <v>1</v>
      </c>
      <c r="E2210" s="237"/>
      <c r="F2210" s="391">
        <v>1</v>
      </c>
      <c r="G2210" s="237"/>
      <c r="H2210" s="237"/>
      <c r="I2210" s="44"/>
      <c r="J2210" s="44"/>
      <c r="K2210" s="439"/>
      <c r="L2210" s="439"/>
      <c r="M2210" s="439"/>
      <c r="N2210" s="439"/>
      <c r="O2210" s="439"/>
      <c r="P2210" s="439"/>
      <c r="Q2210" s="439"/>
      <c r="R2210" s="439"/>
      <c r="S2210" s="237"/>
    </row>
    <row r="2211" spans="1:19">
      <c r="A2211" s="18"/>
      <c r="B2211" s="19" t="s">
        <v>54</v>
      </c>
      <c r="C2211" s="327" t="s">
        <v>20</v>
      </c>
      <c r="D2211" s="333">
        <v>3</v>
      </c>
      <c r="E2211" s="237"/>
      <c r="F2211" s="391">
        <v>3</v>
      </c>
      <c r="G2211" s="237"/>
      <c r="H2211" s="237"/>
      <c r="I2211" s="44"/>
      <c r="J2211" s="44"/>
      <c r="K2211" s="439"/>
      <c r="L2211" s="439"/>
      <c r="M2211" s="439"/>
      <c r="N2211" s="439"/>
      <c r="O2211" s="439"/>
      <c r="P2211" s="439"/>
      <c r="Q2211" s="439"/>
      <c r="R2211" s="439"/>
      <c r="S2211" s="237"/>
    </row>
    <row r="2212" spans="1:19">
      <c r="A2212" s="18"/>
      <c r="B2212" s="19" t="s">
        <v>21</v>
      </c>
      <c r="C2212" s="327" t="s">
        <v>8</v>
      </c>
      <c r="D2212" s="333">
        <v>1</v>
      </c>
      <c r="E2212" s="237"/>
      <c r="F2212" s="391">
        <v>1</v>
      </c>
      <c r="G2212" s="237"/>
      <c r="H2212" s="237"/>
      <c r="I2212" s="44"/>
      <c r="J2212" s="44"/>
      <c r="K2212" s="439"/>
      <c r="L2212" s="439"/>
      <c r="M2212" s="439"/>
      <c r="N2212" s="439"/>
      <c r="O2212" s="439"/>
      <c r="P2212" s="439"/>
      <c r="Q2212" s="439"/>
      <c r="R2212" s="439"/>
      <c r="S2212" s="237"/>
    </row>
    <row r="2213" spans="1:19">
      <c r="A2213" s="18"/>
      <c r="B2213" s="19" t="s">
        <v>22</v>
      </c>
      <c r="C2213" s="327" t="s">
        <v>8</v>
      </c>
      <c r="D2213" s="333">
        <v>1</v>
      </c>
      <c r="E2213" s="237"/>
      <c r="F2213" s="391">
        <v>1</v>
      </c>
      <c r="G2213" s="237"/>
      <c r="H2213" s="237"/>
      <c r="I2213" s="44"/>
      <c r="J2213" s="44"/>
      <c r="K2213" s="439"/>
      <c r="L2213" s="439"/>
      <c r="M2213" s="439"/>
      <c r="N2213" s="439"/>
      <c r="O2213" s="439"/>
      <c r="P2213" s="439"/>
      <c r="Q2213" s="439"/>
      <c r="R2213" s="439"/>
      <c r="S2213" s="237"/>
    </row>
    <row r="2214" spans="1:19">
      <c r="A2214" s="18"/>
      <c r="B2214" s="19" t="s">
        <v>194</v>
      </c>
      <c r="C2214" s="327" t="s">
        <v>8</v>
      </c>
      <c r="D2214" s="333">
        <v>3</v>
      </c>
      <c r="E2214" s="237"/>
      <c r="F2214" s="391">
        <v>3</v>
      </c>
      <c r="G2214" s="237"/>
      <c r="H2214" s="237"/>
      <c r="I2214" s="44"/>
      <c r="J2214" s="44"/>
      <c r="K2214" s="439"/>
      <c r="L2214" s="439"/>
      <c r="M2214" s="439"/>
      <c r="N2214" s="439"/>
      <c r="O2214" s="439"/>
      <c r="P2214" s="439"/>
      <c r="Q2214" s="439"/>
      <c r="R2214" s="439"/>
      <c r="S2214" s="237"/>
    </row>
    <row r="2215" spans="1:19">
      <c r="A2215" s="18"/>
      <c r="B2215" s="19" t="s">
        <v>24</v>
      </c>
      <c r="C2215" s="327" t="s">
        <v>8</v>
      </c>
      <c r="D2215" s="333">
        <v>3</v>
      </c>
      <c r="E2215" s="237"/>
      <c r="F2215" s="391">
        <v>3</v>
      </c>
      <c r="G2215" s="237"/>
      <c r="H2215" s="237"/>
      <c r="I2215" s="44"/>
      <c r="J2215" s="44"/>
      <c r="K2215" s="439"/>
      <c r="L2215" s="439"/>
      <c r="M2215" s="439"/>
      <c r="N2215" s="439"/>
      <c r="O2215" s="439"/>
      <c r="P2215" s="439"/>
      <c r="Q2215" s="439"/>
      <c r="R2215" s="439"/>
      <c r="S2215" s="237"/>
    </row>
    <row r="2216" spans="1:19">
      <c r="A2216" s="18"/>
      <c r="B2216" s="19" t="s">
        <v>164</v>
      </c>
      <c r="C2216" s="327"/>
      <c r="D2216" s="333"/>
      <c r="E2216" s="237"/>
      <c r="F2216" s="391"/>
      <c r="G2216" s="237"/>
      <c r="H2216" s="237"/>
      <c r="I2216" s="44"/>
      <c r="J2216" s="44"/>
      <c r="K2216" s="439"/>
      <c r="L2216" s="439"/>
      <c r="M2216" s="439"/>
      <c r="N2216" s="439"/>
      <c r="O2216" s="439"/>
      <c r="P2216" s="439"/>
      <c r="Q2216" s="439"/>
      <c r="R2216" s="439"/>
      <c r="S2216" s="237"/>
    </row>
    <row r="2217" spans="1:19">
      <c r="A2217" s="18"/>
      <c r="B2217" s="19" t="s">
        <v>277</v>
      </c>
      <c r="C2217" s="327" t="s">
        <v>17</v>
      </c>
      <c r="D2217" s="333">
        <v>1</v>
      </c>
      <c r="E2217" s="237"/>
      <c r="F2217" s="391">
        <v>1</v>
      </c>
      <c r="G2217" s="237"/>
      <c r="H2217" s="237"/>
      <c r="I2217" s="44"/>
      <c r="J2217" s="44"/>
      <c r="K2217" s="439"/>
      <c r="L2217" s="439"/>
      <c r="M2217" s="439"/>
      <c r="N2217" s="439"/>
      <c r="O2217" s="439"/>
      <c r="P2217" s="439"/>
      <c r="Q2217" s="439"/>
      <c r="R2217" s="439"/>
      <c r="S2217" s="237"/>
    </row>
    <row r="2218" spans="1:19" ht="45">
      <c r="A2218" s="18"/>
      <c r="B2218" s="19" t="s">
        <v>176</v>
      </c>
      <c r="C2218" s="327" t="s">
        <v>78</v>
      </c>
      <c r="D2218" s="333">
        <v>1</v>
      </c>
      <c r="E2218" s="237"/>
      <c r="F2218" s="391">
        <v>1</v>
      </c>
      <c r="G2218" s="237"/>
      <c r="H2218" s="237"/>
      <c r="I2218" s="44"/>
      <c r="J2218" s="44"/>
      <c r="K2218" s="439"/>
      <c r="L2218" s="439"/>
      <c r="M2218" s="439"/>
      <c r="N2218" s="439"/>
      <c r="O2218" s="439"/>
      <c r="P2218" s="439"/>
      <c r="Q2218" s="439"/>
      <c r="R2218" s="439"/>
      <c r="S2218" s="237"/>
    </row>
    <row r="2219" spans="1:19" ht="35.25" customHeight="1">
      <c r="A2219" s="18">
        <v>94</v>
      </c>
      <c r="B2219" s="19" t="s">
        <v>469</v>
      </c>
      <c r="C2219" s="327" t="s">
        <v>7</v>
      </c>
      <c r="D2219" s="333">
        <v>2</v>
      </c>
      <c r="E2219" s="237"/>
      <c r="F2219" s="391">
        <v>2</v>
      </c>
      <c r="G2219" s="237"/>
      <c r="H2219" s="237"/>
      <c r="I2219" s="18" t="s">
        <v>2332</v>
      </c>
      <c r="J2219" s="83" t="s">
        <v>2333</v>
      </c>
      <c r="K2219" s="439">
        <v>7113480</v>
      </c>
      <c r="L2219" s="439">
        <v>203100</v>
      </c>
      <c r="M2219" s="439">
        <v>963900</v>
      </c>
      <c r="N2219" s="480">
        <f>ROUND((K2219+L2219+M2219)*10%,-1)</f>
        <v>828050</v>
      </c>
      <c r="O2219" s="480">
        <f>ROUND((K2219+L2219+M2219+N2219)*7%,-1)</f>
        <v>637600</v>
      </c>
      <c r="P2219" s="481">
        <f>K2219+L2219+M2219+N2219+O2219</f>
        <v>9746130</v>
      </c>
      <c r="Q2219" s="439">
        <f>P2219*D2219</f>
        <v>19492260</v>
      </c>
      <c r="R2219" s="439">
        <f>P2219*F2219</f>
        <v>19492260</v>
      </c>
      <c r="S2219" s="237"/>
    </row>
    <row r="2220" spans="1:19" ht="45">
      <c r="A2220" s="18"/>
      <c r="B2220" s="19" t="s">
        <v>468</v>
      </c>
      <c r="C2220" s="327" t="s">
        <v>8</v>
      </c>
      <c r="D2220" s="333">
        <v>1</v>
      </c>
      <c r="E2220" s="237"/>
      <c r="F2220" s="391">
        <v>1</v>
      </c>
      <c r="G2220" s="237"/>
      <c r="H2220" s="237"/>
      <c r="I2220" s="44"/>
      <c r="J2220" s="44"/>
      <c r="K2220" s="439"/>
      <c r="L2220" s="439"/>
      <c r="M2220" s="439"/>
      <c r="N2220" s="439"/>
      <c r="O2220" s="439"/>
      <c r="P2220" s="439"/>
      <c r="Q2220" s="439"/>
      <c r="R2220" s="439"/>
      <c r="S2220" s="237"/>
    </row>
    <row r="2221" spans="1:19">
      <c r="A2221" s="18"/>
      <c r="B2221" s="19" t="s">
        <v>161</v>
      </c>
      <c r="C2221" s="327"/>
      <c r="D2221" s="333"/>
      <c r="E2221" s="237"/>
      <c r="F2221" s="391"/>
      <c r="G2221" s="237"/>
      <c r="H2221" s="237"/>
      <c r="I2221" s="44"/>
      <c r="J2221" s="44"/>
      <c r="K2221" s="439"/>
      <c r="L2221" s="439"/>
      <c r="M2221" s="439"/>
      <c r="N2221" s="439"/>
      <c r="O2221" s="439"/>
      <c r="P2221" s="439"/>
      <c r="Q2221" s="439"/>
      <c r="R2221" s="439"/>
      <c r="S2221" s="237"/>
    </row>
    <row r="2222" spans="1:19">
      <c r="A2222" s="18"/>
      <c r="B2222" s="19" t="s">
        <v>267</v>
      </c>
      <c r="C2222" s="327" t="s">
        <v>8</v>
      </c>
      <c r="D2222" s="333">
        <v>1</v>
      </c>
      <c r="E2222" s="237"/>
      <c r="F2222" s="391">
        <v>1</v>
      </c>
      <c r="G2222" s="237"/>
      <c r="H2222" s="237"/>
      <c r="I2222" s="44"/>
      <c r="J2222" s="44"/>
      <c r="K2222" s="439"/>
      <c r="L2222" s="439"/>
      <c r="M2222" s="439"/>
      <c r="N2222" s="439"/>
      <c r="O2222" s="439"/>
      <c r="P2222" s="439"/>
      <c r="Q2222" s="439"/>
      <c r="R2222" s="439"/>
      <c r="S2222" s="237"/>
    </row>
    <row r="2223" spans="1:19">
      <c r="A2223" s="18"/>
      <c r="B2223" s="19" t="s">
        <v>54</v>
      </c>
      <c r="C2223" s="327" t="s">
        <v>20</v>
      </c>
      <c r="D2223" s="333">
        <v>3</v>
      </c>
      <c r="E2223" s="237"/>
      <c r="F2223" s="391">
        <v>3</v>
      </c>
      <c r="G2223" s="237"/>
      <c r="H2223" s="237"/>
      <c r="I2223" s="44"/>
      <c r="J2223" s="44"/>
      <c r="K2223" s="439"/>
      <c r="L2223" s="439"/>
      <c r="M2223" s="439"/>
      <c r="N2223" s="439"/>
      <c r="O2223" s="439"/>
      <c r="P2223" s="439"/>
      <c r="Q2223" s="439"/>
      <c r="R2223" s="439"/>
      <c r="S2223" s="237"/>
    </row>
    <row r="2224" spans="1:19">
      <c r="A2224" s="18"/>
      <c r="B2224" s="19" t="s">
        <v>21</v>
      </c>
      <c r="C2224" s="327" t="s">
        <v>8</v>
      </c>
      <c r="D2224" s="333">
        <v>1</v>
      </c>
      <c r="E2224" s="237"/>
      <c r="F2224" s="391">
        <v>1</v>
      </c>
      <c r="G2224" s="237"/>
      <c r="H2224" s="237"/>
      <c r="I2224" s="44"/>
      <c r="J2224" s="44"/>
      <c r="K2224" s="439"/>
      <c r="L2224" s="439"/>
      <c r="M2224" s="439"/>
      <c r="N2224" s="439"/>
      <c r="O2224" s="439"/>
      <c r="P2224" s="439"/>
      <c r="Q2224" s="439"/>
      <c r="R2224" s="439"/>
      <c r="S2224" s="237"/>
    </row>
    <row r="2225" spans="1:19">
      <c r="A2225" s="18"/>
      <c r="B2225" s="19" t="s">
        <v>22</v>
      </c>
      <c r="C2225" s="327" t="s">
        <v>8</v>
      </c>
      <c r="D2225" s="333">
        <v>1</v>
      </c>
      <c r="E2225" s="237"/>
      <c r="F2225" s="391">
        <v>1</v>
      </c>
      <c r="G2225" s="237"/>
      <c r="H2225" s="237"/>
      <c r="I2225" s="44"/>
      <c r="J2225" s="44"/>
      <c r="K2225" s="439"/>
      <c r="L2225" s="439"/>
      <c r="M2225" s="439"/>
      <c r="N2225" s="439"/>
      <c r="O2225" s="439"/>
      <c r="P2225" s="439"/>
      <c r="Q2225" s="439"/>
      <c r="R2225" s="439"/>
      <c r="S2225" s="237"/>
    </row>
    <row r="2226" spans="1:19">
      <c r="A2226" s="18"/>
      <c r="B2226" s="19" t="s">
        <v>194</v>
      </c>
      <c r="C2226" s="327" t="s">
        <v>8</v>
      </c>
      <c r="D2226" s="333">
        <v>3</v>
      </c>
      <c r="E2226" s="237"/>
      <c r="F2226" s="391">
        <v>3</v>
      </c>
      <c r="G2226" s="237"/>
      <c r="H2226" s="237"/>
      <c r="I2226" s="44"/>
      <c r="J2226" s="44"/>
      <c r="K2226" s="439"/>
      <c r="L2226" s="439"/>
      <c r="M2226" s="439"/>
      <c r="N2226" s="439"/>
      <c r="O2226" s="439"/>
      <c r="P2226" s="439"/>
      <c r="Q2226" s="439"/>
      <c r="R2226" s="439"/>
      <c r="S2226" s="237"/>
    </row>
    <row r="2227" spans="1:19">
      <c r="A2227" s="18"/>
      <c r="B2227" s="19" t="s">
        <v>24</v>
      </c>
      <c r="C2227" s="327" t="s">
        <v>8</v>
      </c>
      <c r="D2227" s="333">
        <v>3</v>
      </c>
      <c r="E2227" s="237"/>
      <c r="F2227" s="391">
        <v>3</v>
      </c>
      <c r="G2227" s="237"/>
      <c r="H2227" s="237"/>
      <c r="I2227" s="44"/>
      <c r="J2227" s="44"/>
      <c r="K2227" s="439"/>
      <c r="L2227" s="439"/>
      <c r="M2227" s="439"/>
      <c r="N2227" s="439"/>
      <c r="O2227" s="439"/>
      <c r="P2227" s="439"/>
      <c r="Q2227" s="439"/>
      <c r="R2227" s="439"/>
      <c r="S2227" s="237"/>
    </row>
    <row r="2228" spans="1:19">
      <c r="A2228" s="18"/>
      <c r="B2228" s="19" t="s">
        <v>164</v>
      </c>
      <c r="C2228" s="327"/>
      <c r="D2228" s="333"/>
      <c r="E2228" s="237"/>
      <c r="F2228" s="391"/>
      <c r="G2228" s="237"/>
      <c r="H2228" s="237"/>
      <c r="I2228" s="44"/>
      <c r="J2228" s="44"/>
      <c r="K2228" s="439"/>
      <c r="L2228" s="439"/>
      <c r="M2228" s="439"/>
      <c r="N2228" s="439"/>
      <c r="O2228" s="439"/>
      <c r="P2228" s="439"/>
      <c r="Q2228" s="439"/>
      <c r="R2228" s="439"/>
      <c r="S2228" s="237"/>
    </row>
    <row r="2229" spans="1:19">
      <c r="A2229" s="18"/>
      <c r="B2229" s="19" t="s">
        <v>277</v>
      </c>
      <c r="C2229" s="327" t="s">
        <v>17</v>
      </c>
      <c r="D2229" s="333">
        <v>1</v>
      </c>
      <c r="E2229" s="237"/>
      <c r="F2229" s="391">
        <v>1</v>
      </c>
      <c r="G2229" s="237"/>
      <c r="H2229" s="237"/>
      <c r="I2229" s="44"/>
      <c r="J2229" s="44"/>
      <c r="K2229" s="439"/>
      <c r="L2229" s="439"/>
      <c r="M2229" s="439"/>
      <c r="N2229" s="439"/>
      <c r="O2229" s="439"/>
      <c r="P2229" s="439"/>
      <c r="Q2229" s="439"/>
      <c r="R2229" s="439"/>
      <c r="S2229" s="237"/>
    </row>
    <row r="2230" spans="1:19" ht="45">
      <c r="A2230" s="18"/>
      <c r="B2230" s="19" t="s">
        <v>176</v>
      </c>
      <c r="C2230" s="327" t="s">
        <v>78</v>
      </c>
      <c r="D2230" s="333">
        <v>1</v>
      </c>
      <c r="E2230" s="237"/>
      <c r="F2230" s="391">
        <v>1</v>
      </c>
      <c r="G2230" s="237"/>
      <c r="H2230" s="237"/>
      <c r="I2230" s="44"/>
      <c r="J2230" s="44"/>
      <c r="K2230" s="439"/>
      <c r="L2230" s="439"/>
      <c r="M2230" s="439"/>
      <c r="N2230" s="439"/>
      <c r="O2230" s="439"/>
      <c r="P2230" s="439"/>
      <c r="Q2230" s="439"/>
      <c r="R2230" s="439"/>
      <c r="S2230" s="237"/>
    </row>
    <row r="2231" spans="1:19" ht="34.5" customHeight="1">
      <c r="A2231" s="18">
        <v>95</v>
      </c>
      <c r="B2231" s="19" t="s">
        <v>470</v>
      </c>
      <c r="C2231" s="327" t="s">
        <v>7</v>
      </c>
      <c r="D2231" s="333">
        <v>4</v>
      </c>
      <c r="E2231" s="237"/>
      <c r="F2231" s="391">
        <v>4</v>
      </c>
      <c r="G2231" s="237"/>
      <c r="H2231" s="237"/>
      <c r="I2231" s="18" t="s">
        <v>2332</v>
      </c>
      <c r="J2231" s="83" t="s">
        <v>2333</v>
      </c>
      <c r="K2231" s="439">
        <v>13549680</v>
      </c>
      <c r="L2231" s="439">
        <v>377200</v>
      </c>
      <c r="M2231" s="439">
        <v>2558300</v>
      </c>
      <c r="N2231" s="480">
        <f>ROUND((K2231+L2231+M2231)*10%,-1)</f>
        <v>1648520</v>
      </c>
      <c r="O2231" s="480">
        <f>ROUND((K2231+L2231+M2231+N2231)*7%,-1)</f>
        <v>1269360</v>
      </c>
      <c r="P2231" s="481">
        <f>K2231+L2231+M2231+N2231+O2231</f>
        <v>19403060</v>
      </c>
      <c r="Q2231" s="439">
        <f>P2231*D2231</f>
        <v>77612240</v>
      </c>
      <c r="R2231" s="439">
        <f>P2231*F2231</f>
        <v>77612240</v>
      </c>
      <c r="S2231" s="237"/>
    </row>
    <row r="2232" spans="1:19" ht="45">
      <c r="A2232" s="18"/>
      <c r="B2232" s="19" t="s">
        <v>468</v>
      </c>
      <c r="C2232" s="327" t="s">
        <v>8</v>
      </c>
      <c r="D2232" s="333">
        <v>1</v>
      </c>
      <c r="E2232" s="237"/>
      <c r="F2232" s="391">
        <v>1</v>
      </c>
      <c r="G2232" s="237"/>
      <c r="H2232" s="237"/>
      <c r="I2232" s="44"/>
      <c r="J2232" s="44"/>
      <c r="K2232" s="439"/>
      <c r="L2232" s="439"/>
      <c r="M2232" s="439"/>
      <c r="N2232" s="439"/>
      <c r="O2232" s="439"/>
      <c r="P2232" s="439"/>
      <c r="Q2232" s="439"/>
      <c r="R2232" s="439"/>
      <c r="S2232" s="237"/>
    </row>
    <row r="2233" spans="1:19">
      <c r="A2233" s="18"/>
      <c r="B2233" s="19" t="s">
        <v>161</v>
      </c>
      <c r="C2233" s="327"/>
      <c r="D2233" s="333"/>
      <c r="E2233" s="237"/>
      <c r="F2233" s="391"/>
      <c r="G2233" s="237"/>
      <c r="H2233" s="237"/>
      <c r="I2233" s="44"/>
      <c r="J2233" s="44"/>
      <c r="K2233" s="439"/>
      <c r="L2233" s="439"/>
      <c r="M2233" s="439"/>
      <c r="N2233" s="439"/>
      <c r="O2233" s="439"/>
      <c r="P2233" s="439"/>
      <c r="Q2233" s="439"/>
      <c r="R2233" s="439"/>
      <c r="S2233" s="237"/>
    </row>
    <row r="2234" spans="1:19">
      <c r="A2234" s="18"/>
      <c r="B2234" s="19" t="s">
        <v>248</v>
      </c>
      <c r="C2234" s="327" t="s">
        <v>8</v>
      </c>
      <c r="D2234" s="333">
        <v>1</v>
      </c>
      <c r="E2234" s="237"/>
      <c r="F2234" s="391">
        <v>1</v>
      </c>
      <c r="G2234" s="237"/>
      <c r="H2234" s="237"/>
      <c r="I2234" s="44"/>
      <c r="J2234" s="44"/>
      <c r="K2234" s="439"/>
      <c r="L2234" s="439"/>
      <c r="M2234" s="439"/>
      <c r="N2234" s="439"/>
      <c r="O2234" s="439"/>
      <c r="P2234" s="439"/>
      <c r="Q2234" s="439"/>
      <c r="R2234" s="439"/>
      <c r="S2234" s="237"/>
    </row>
    <row r="2235" spans="1:19">
      <c r="A2235" s="18"/>
      <c r="B2235" s="19" t="s">
        <v>249</v>
      </c>
      <c r="C2235" s="327" t="s">
        <v>20</v>
      </c>
      <c r="D2235" s="333">
        <v>3</v>
      </c>
      <c r="E2235" s="237"/>
      <c r="F2235" s="391">
        <v>3</v>
      </c>
      <c r="G2235" s="237"/>
      <c r="H2235" s="237"/>
      <c r="I2235" s="44"/>
      <c r="J2235" s="44"/>
      <c r="K2235" s="439"/>
      <c r="L2235" s="439"/>
      <c r="M2235" s="439"/>
      <c r="N2235" s="439"/>
      <c r="O2235" s="439"/>
      <c r="P2235" s="439"/>
      <c r="Q2235" s="439"/>
      <c r="R2235" s="439"/>
      <c r="S2235" s="237"/>
    </row>
    <row r="2236" spans="1:19">
      <c r="A2236" s="18"/>
      <c r="B2236" s="19" t="s">
        <v>21</v>
      </c>
      <c r="C2236" s="327" t="s">
        <v>8</v>
      </c>
      <c r="D2236" s="333">
        <v>1</v>
      </c>
      <c r="E2236" s="237"/>
      <c r="F2236" s="391">
        <v>1</v>
      </c>
      <c r="G2236" s="237"/>
      <c r="H2236" s="237"/>
      <c r="I2236" s="44"/>
      <c r="J2236" s="44"/>
      <c r="K2236" s="439"/>
      <c r="L2236" s="439"/>
      <c r="M2236" s="439"/>
      <c r="N2236" s="439"/>
      <c r="O2236" s="439"/>
      <c r="P2236" s="439"/>
      <c r="Q2236" s="439"/>
      <c r="R2236" s="439"/>
      <c r="S2236" s="237"/>
    </row>
    <row r="2237" spans="1:19">
      <c r="A2237" s="18"/>
      <c r="B2237" s="19" t="s">
        <v>22</v>
      </c>
      <c r="C2237" s="327" t="s">
        <v>8</v>
      </c>
      <c r="D2237" s="333">
        <v>1</v>
      </c>
      <c r="E2237" s="237"/>
      <c r="F2237" s="391">
        <v>1</v>
      </c>
      <c r="G2237" s="237"/>
      <c r="H2237" s="237"/>
      <c r="I2237" s="44"/>
      <c r="J2237" s="44"/>
      <c r="K2237" s="439"/>
      <c r="L2237" s="439"/>
      <c r="M2237" s="439"/>
      <c r="N2237" s="439"/>
      <c r="O2237" s="439"/>
      <c r="P2237" s="439"/>
      <c r="Q2237" s="439"/>
      <c r="R2237" s="439"/>
      <c r="S2237" s="237"/>
    </row>
    <row r="2238" spans="1:19">
      <c r="A2238" s="18"/>
      <c r="B2238" s="19" t="s">
        <v>250</v>
      </c>
      <c r="C2238" s="327" t="s">
        <v>8</v>
      </c>
      <c r="D2238" s="333">
        <v>3</v>
      </c>
      <c r="E2238" s="237"/>
      <c r="F2238" s="391">
        <v>3</v>
      </c>
      <c r="G2238" s="237"/>
      <c r="H2238" s="237"/>
      <c r="I2238" s="44"/>
      <c r="J2238" s="44"/>
      <c r="K2238" s="439"/>
      <c r="L2238" s="439"/>
      <c r="M2238" s="439"/>
      <c r="N2238" s="439"/>
      <c r="O2238" s="439"/>
      <c r="P2238" s="439"/>
      <c r="Q2238" s="439"/>
      <c r="R2238" s="439"/>
      <c r="S2238" s="237"/>
    </row>
    <row r="2239" spans="1:19">
      <c r="A2239" s="18"/>
      <c r="B2239" s="19" t="s">
        <v>24</v>
      </c>
      <c r="C2239" s="327" t="s">
        <v>8</v>
      </c>
      <c r="D2239" s="333">
        <v>3</v>
      </c>
      <c r="E2239" s="237"/>
      <c r="F2239" s="391">
        <v>3</v>
      </c>
      <c r="G2239" s="237"/>
      <c r="H2239" s="237"/>
      <c r="I2239" s="44"/>
      <c r="J2239" s="44"/>
      <c r="K2239" s="439"/>
      <c r="L2239" s="439"/>
      <c r="M2239" s="439"/>
      <c r="N2239" s="439"/>
      <c r="O2239" s="439"/>
      <c r="P2239" s="439"/>
      <c r="Q2239" s="439"/>
      <c r="R2239" s="439"/>
      <c r="S2239" s="237"/>
    </row>
    <row r="2240" spans="1:19">
      <c r="A2240" s="18"/>
      <c r="B2240" s="19" t="s">
        <v>164</v>
      </c>
      <c r="C2240" s="327"/>
      <c r="D2240" s="333"/>
      <c r="E2240" s="237"/>
      <c r="F2240" s="391"/>
      <c r="G2240" s="237"/>
      <c r="H2240" s="237"/>
      <c r="I2240" s="44"/>
      <c r="J2240" s="44"/>
      <c r="K2240" s="439"/>
      <c r="L2240" s="439"/>
      <c r="M2240" s="439"/>
      <c r="N2240" s="439"/>
      <c r="O2240" s="439"/>
      <c r="P2240" s="439"/>
      <c r="Q2240" s="439"/>
      <c r="R2240" s="439"/>
      <c r="S2240" s="237"/>
    </row>
    <row r="2241" spans="1:19">
      <c r="A2241" s="18"/>
      <c r="B2241" s="19" t="s">
        <v>268</v>
      </c>
      <c r="C2241" s="327" t="s">
        <v>8</v>
      </c>
      <c r="D2241" s="333">
        <v>2</v>
      </c>
      <c r="E2241" s="237"/>
      <c r="F2241" s="391">
        <v>2</v>
      </c>
      <c r="G2241" s="237"/>
      <c r="H2241" s="237"/>
      <c r="I2241" s="44"/>
      <c r="J2241" s="44"/>
      <c r="K2241" s="439"/>
      <c r="L2241" s="439"/>
      <c r="M2241" s="439"/>
      <c r="N2241" s="439"/>
      <c r="O2241" s="439"/>
      <c r="P2241" s="439"/>
      <c r="Q2241" s="439"/>
      <c r="R2241" s="439"/>
      <c r="S2241" s="237"/>
    </row>
    <row r="2242" spans="1:19">
      <c r="A2242" s="18"/>
      <c r="B2242" s="19" t="s">
        <v>277</v>
      </c>
      <c r="C2242" s="327" t="s">
        <v>17</v>
      </c>
      <c r="D2242" s="333">
        <v>1</v>
      </c>
      <c r="E2242" s="237"/>
      <c r="F2242" s="391">
        <v>1</v>
      </c>
      <c r="G2242" s="237"/>
      <c r="H2242" s="237"/>
      <c r="I2242" s="44"/>
      <c r="J2242" s="44"/>
      <c r="K2242" s="439"/>
      <c r="L2242" s="439"/>
      <c r="M2242" s="439"/>
      <c r="N2242" s="439"/>
      <c r="O2242" s="439"/>
      <c r="P2242" s="439"/>
      <c r="Q2242" s="439"/>
      <c r="R2242" s="439"/>
      <c r="S2242" s="237"/>
    </row>
    <row r="2243" spans="1:19" ht="45">
      <c r="A2243" s="18"/>
      <c r="B2243" s="19" t="s">
        <v>176</v>
      </c>
      <c r="C2243" s="327" t="s">
        <v>78</v>
      </c>
      <c r="D2243" s="333">
        <v>1</v>
      </c>
      <c r="E2243" s="237"/>
      <c r="F2243" s="391">
        <v>1</v>
      </c>
      <c r="G2243" s="237"/>
      <c r="H2243" s="237"/>
      <c r="I2243" s="44"/>
      <c r="J2243" s="44"/>
      <c r="K2243" s="439"/>
      <c r="L2243" s="439"/>
      <c r="M2243" s="439"/>
      <c r="N2243" s="439"/>
      <c r="O2243" s="439"/>
      <c r="P2243" s="439"/>
      <c r="Q2243" s="439"/>
      <c r="R2243" s="439"/>
      <c r="S2243" s="237"/>
    </row>
    <row r="2244" spans="1:19" ht="28.5">
      <c r="A2244" s="18">
        <v>96</v>
      </c>
      <c r="B2244" s="19" t="s">
        <v>471</v>
      </c>
      <c r="C2244" s="327" t="s">
        <v>7</v>
      </c>
      <c r="D2244" s="333">
        <v>2</v>
      </c>
      <c r="E2244" s="237"/>
      <c r="F2244" s="391">
        <v>2</v>
      </c>
      <c r="G2244" s="237"/>
      <c r="H2244" s="237"/>
      <c r="I2244" s="18" t="s">
        <v>2332</v>
      </c>
      <c r="J2244" s="83" t="s">
        <v>2333</v>
      </c>
      <c r="K2244" s="439">
        <v>6920700</v>
      </c>
      <c r="L2244" s="439">
        <v>195370</v>
      </c>
      <c r="M2244" s="439">
        <v>963900</v>
      </c>
      <c r="N2244" s="480">
        <f>ROUND((K2244+L2244+M2244)*10%,-1)</f>
        <v>808000</v>
      </c>
      <c r="O2244" s="480">
        <f>ROUND((K2244+L2244+M2244+N2244)*7%,-1)</f>
        <v>622160</v>
      </c>
      <c r="P2244" s="481">
        <f>K2244+L2244+M2244+N2244+O2244</f>
        <v>9510130</v>
      </c>
      <c r="Q2244" s="439">
        <f>P2244*D2244</f>
        <v>19020260</v>
      </c>
      <c r="R2244" s="439">
        <f>P2244*F2244</f>
        <v>19020260</v>
      </c>
      <c r="S2244" s="237"/>
    </row>
    <row r="2245" spans="1:19" ht="45">
      <c r="A2245" s="18"/>
      <c r="B2245" s="19" t="s">
        <v>468</v>
      </c>
      <c r="C2245" s="327" t="s">
        <v>8</v>
      </c>
      <c r="D2245" s="333">
        <v>1</v>
      </c>
      <c r="E2245" s="237"/>
      <c r="F2245" s="391">
        <v>1</v>
      </c>
      <c r="G2245" s="237"/>
      <c r="H2245" s="237"/>
      <c r="I2245" s="44"/>
      <c r="J2245" s="44"/>
      <c r="K2245" s="439"/>
      <c r="L2245" s="439"/>
      <c r="M2245" s="439"/>
      <c r="N2245" s="439"/>
      <c r="O2245" s="439"/>
      <c r="P2245" s="439"/>
      <c r="Q2245" s="439"/>
      <c r="R2245" s="439"/>
      <c r="S2245" s="237"/>
    </row>
    <row r="2246" spans="1:19">
      <c r="A2246" s="18"/>
      <c r="B2246" s="19" t="s">
        <v>161</v>
      </c>
      <c r="C2246" s="327"/>
      <c r="D2246" s="333"/>
      <c r="E2246" s="237"/>
      <c r="F2246" s="391"/>
      <c r="G2246" s="237"/>
      <c r="H2246" s="237"/>
      <c r="I2246" s="44"/>
      <c r="J2246" s="44"/>
      <c r="K2246" s="439"/>
      <c r="L2246" s="439"/>
      <c r="M2246" s="439"/>
      <c r="N2246" s="439"/>
      <c r="O2246" s="439"/>
      <c r="P2246" s="439"/>
      <c r="Q2246" s="439"/>
      <c r="R2246" s="439"/>
      <c r="S2246" s="237"/>
    </row>
    <row r="2247" spans="1:19">
      <c r="A2247" s="18"/>
      <c r="B2247" s="19" t="s">
        <v>193</v>
      </c>
      <c r="C2247" s="327" t="s">
        <v>8</v>
      </c>
      <c r="D2247" s="333">
        <v>1</v>
      </c>
      <c r="E2247" s="237"/>
      <c r="F2247" s="391">
        <v>1</v>
      </c>
      <c r="G2247" s="237"/>
      <c r="H2247" s="237"/>
      <c r="I2247" s="44"/>
      <c r="J2247" s="44"/>
      <c r="K2247" s="439"/>
      <c r="L2247" s="439"/>
      <c r="M2247" s="439"/>
      <c r="N2247" s="439"/>
      <c r="O2247" s="439"/>
      <c r="P2247" s="439"/>
      <c r="Q2247" s="439"/>
      <c r="R2247" s="439"/>
      <c r="S2247" s="237"/>
    </row>
    <row r="2248" spans="1:19">
      <c r="A2248" s="18"/>
      <c r="B2248" s="19" t="s">
        <v>54</v>
      </c>
      <c r="C2248" s="327" t="s">
        <v>20</v>
      </c>
      <c r="D2248" s="333">
        <v>3</v>
      </c>
      <c r="E2248" s="237"/>
      <c r="F2248" s="391">
        <v>3</v>
      </c>
      <c r="G2248" s="237"/>
      <c r="H2248" s="237"/>
      <c r="I2248" s="44"/>
      <c r="J2248" s="44"/>
      <c r="K2248" s="439"/>
      <c r="L2248" s="439"/>
      <c r="M2248" s="439"/>
      <c r="N2248" s="439"/>
      <c r="O2248" s="439"/>
      <c r="P2248" s="439"/>
      <c r="Q2248" s="439"/>
      <c r="R2248" s="439"/>
      <c r="S2248" s="237"/>
    </row>
    <row r="2249" spans="1:19">
      <c r="A2249" s="18"/>
      <c r="B2249" s="19" t="s">
        <v>21</v>
      </c>
      <c r="C2249" s="327" t="s">
        <v>8</v>
      </c>
      <c r="D2249" s="333">
        <v>1</v>
      </c>
      <c r="E2249" s="237"/>
      <c r="F2249" s="391">
        <v>1</v>
      </c>
      <c r="G2249" s="237"/>
      <c r="H2249" s="237"/>
      <c r="I2249" s="44"/>
      <c r="J2249" s="44"/>
      <c r="K2249" s="439"/>
      <c r="L2249" s="439"/>
      <c r="M2249" s="439"/>
      <c r="N2249" s="439"/>
      <c r="O2249" s="439"/>
      <c r="P2249" s="439"/>
      <c r="Q2249" s="439"/>
      <c r="R2249" s="439"/>
      <c r="S2249" s="237"/>
    </row>
    <row r="2250" spans="1:19">
      <c r="A2250" s="18"/>
      <c r="B2250" s="19" t="s">
        <v>22</v>
      </c>
      <c r="C2250" s="327" t="s">
        <v>8</v>
      </c>
      <c r="D2250" s="333">
        <v>1</v>
      </c>
      <c r="E2250" s="237"/>
      <c r="F2250" s="391">
        <v>1</v>
      </c>
      <c r="G2250" s="237"/>
      <c r="H2250" s="237"/>
      <c r="I2250" s="44"/>
      <c r="J2250" s="44"/>
      <c r="K2250" s="439"/>
      <c r="L2250" s="439"/>
      <c r="M2250" s="439"/>
      <c r="N2250" s="439"/>
      <c r="O2250" s="439"/>
      <c r="P2250" s="439"/>
      <c r="Q2250" s="439"/>
      <c r="R2250" s="439"/>
      <c r="S2250" s="237"/>
    </row>
    <row r="2251" spans="1:19">
      <c r="A2251" s="18"/>
      <c r="B2251" s="19" t="s">
        <v>194</v>
      </c>
      <c r="C2251" s="327" t="s">
        <v>8</v>
      </c>
      <c r="D2251" s="333">
        <v>3</v>
      </c>
      <c r="E2251" s="237"/>
      <c r="F2251" s="391">
        <v>3</v>
      </c>
      <c r="G2251" s="237"/>
      <c r="H2251" s="237"/>
      <c r="I2251" s="44"/>
      <c r="J2251" s="44"/>
      <c r="K2251" s="439"/>
      <c r="L2251" s="439"/>
      <c r="M2251" s="439"/>
      <c r="N2251" s="439"/>
      <c r="O2251" s="439"/>
      <c r="P2251" s="439"/>
      <c r="Q2251" s="439"/>
      <c r="R2251" s="439"/>
      <c r="S2251" s="237"/>
    </row>
    <row r="2252" spans="1:19">
      <c r="A2252" s="18"/>
      <c r="B2252" s="19" t="s">
        <v>24</v>
      </c>
      <c r="C2252" s="327" t="s">
        <v>8</v>
      </c>
      <c r="D2252" s="333">
        <v>3</v>
      </c>
      <c r="E2252" s="237"/>
      <c r="F2252" s="391">
        <v>3</v>
      </c>
      <c r="G2252" s="237"/>
      <c r="H2252" s="237"/>
      <c r="I2252" s="44"/>
      <c r="J2252" s="44"/>
      <c r="K2252" s="439"/>
      <c r="L2252" s="439"/>
      <c r="M2252" s="439"/>
      <c r="N2252" s="439"/>
      <c r="O2252" s="439"/>
      <c r="P2252" s="439"/>
      <c r="Q2252" s="439"/>
      <c r="R2252" s="439"/>
      <c r="S2252" s="237"/>
    </row>
    <row r="2253" spans="1:19">
      <c r="A2253" s="18"/>
      <c r="B2253" s="19" t="s">
        <v>164</v>
      </c>
      <c r="C2253" s="327"/>
      <c r="D2253" s="333"/>
      <c r="E2253" s="237"/>
      <c r="F2253" s="391"/>
      <c r="G2253" s="237"/>
      <c r="H2253" s="237"/>
      <c r="I2253" s="44"/>
      <c r="J2253" s="44"/>
      <c r="K2253" s="439"/>
      <c r="L2253" s="439"/>
      <c r="M2253" s="439"/>
      <c r="N2253" s="439"/>
      <c r="O2253" s="439"/>
      <c r="P2253" s="439"/>
      <c r="Q2253" s="439"/>
      <c r="R2253" s="439"/>
      <c r="S2253" s="237"/>
    </row>
    <row r="2254" spans="1:19">
      <c r="A2254" s="18"/>
      <c r="B2254" s="19" t="s">
        <v>277</v>
      </c>
      <c r="C2254" s="327" t="s">
        <v>17</v>
      </c>
      <c r="D2254" s="333">
        <v>1</v>
      </c>
      <c r="E2254" s="237"/>
      <c r="F2254" s="391">
        <v>1</v>
      </c>
      <c r="G2254" s="237"/>
      <c r="H2254" s="237"/>
      <c r="I2254" s="44"/>
      <c r="J2254" s="44"/>
      <c r="K2254" s="439"/>
      <c r="L2254" s="439"/>
      <c r="M2254" s="439"/>
      <c r="N2254" s="439"/>
      <c r="O2254" s="439"/>
      <c r="P2254" s="439"/>
      <c r="Q2254" s="439"/>
      <c r="R2254" s="439"/>
      <c r="S2254" s="237"/>
    </row>
    <row r="2255" spans="1:19" ht="45">
      <c r="A2255" s="18"/>
      <c r="B2255" s="19" t="s">
        <v>176</v>
      </c>
      <c r="C2255" s="327" t="s">
        <v>78</v>
      </c>
      <c r="D2255" s="333">
        <v>1</v>
      </c>
      <c r="E2255" s="237"/>
      <c r="F2255" s="391">
        <v>1</v>
      </c>
      <c r="G2255" s="237"/>
      <c r="H2255" s="237"/>
      <c r="I2255" s="44"/>
      <c r="J2255" s="44"/>
      <c r="K2255" s="439"/>
      <c r="L2255" s="439"/>
      <c r="M2255" s="439"/>
      <c r="N2255" s="439"/>
      <c r="O2255" s="439"/>
      <c r="P2255" s="439"/>
      <c r="Q2255" s="439"/>
      <c r="R2255" s="439"/>
      <c r="S2255" s="237"/>
    </row>
    <row r="2256" spans="1:19" ht="28.5">
      <c r="A2256" s="18">
        <v>97</v>
      </c>
      <c r="B2256" s="19" t="s">
        <v>472</v>
      </c>
      <c r="C2256" s="327" t="s">
        <v>7</v>
      </c>
      <c r="D2256" s="333">
        <v>1</v>
      </c>
      <c r="E2256" s="237"/>
      <c r="F2256" s="391">
        <v>1</v>
      </c>
      <c r="G2256" s="237"/>
      <c r="H2256" s="237"/>
      <c r="I2256" s="18" t="s">
        <v>2332</v>
      </c>
      <c r="J2256" s="83" t="s">
        <v>2333</v>
      </c>
      <c r="K2256" s="439">
        <v>6651420</v>
      </c>
      <c r="L2256" s="439">
        <v>195370</v>
      </c>
      <c r="M2256" s="439">
        <v>963900</v>
      </c>
      <c r="N2256" s="480">
        <f>ROUND((K2256+L2256+M2256)*10%,-1)</f>
        <v>781070</v>
      </c>
      <c r="O2256" s="480">
        <f>ROUND((K2256+L2256+M2256+N2256)*7%,-1)</f>
        <v>601420</v>
      </c>
      <c r="P2256" s="481">
        <f>K2256+L2256+M2256+N2256+O2256</f>
        <v>9193180</v>
      </c>
      <c r="Q2256" s="439">
        <f>P2256*D2256</f>
        <v>9193180</v>
      </c>
      <c r="R2256" s="439">
        <f>P2256*F2256</f>
        <v>9193180</v>
      </c>
      <c r="S2256" s="237"/>
    </row>
    <row r="2257" spans="1:19" ht="45">
      <c r="A2257" s="18"/>
      <c r="B2257" s="19" t="s">
        <v>473</v>
      </c>
      <c r="C2257" s="327" t="s">
        <v>8</v>
      </c>
      <c r="D2257" s="333">
        <v>1</v>
      </c>
      <c r="E2257" s="237"/>
      <c r="F2257" s="391">
        <v>1</v>
      </c>
      <c r="G2257" s="237"/>
      <c r="H2257" s="237"/>
      <c r="I2257" s="44"/>
      <c r="J2257" s="44"/>
      <c r="K2257" s="439"/>
      <c r="L2257" s="439"/>
      <c r="M2257" s="439"/>
      <c r="N2257" s="439"/>
      <c r="O2257" s="439"/>
      <c r="P2257" s="439"/>
      <c r="Q2257" s="439"/>
      <c r="R2257" s="439"/>
      <c r="S2257" s="237"/>
    </row>
    <row r="2258" spans="1:19">
      <c r="A2258" s="18"/>
      <c r="B2258" s="19" t="s">
        <v>161</v>
      </c>
      <c r="C2258" s="327"/>
      <c r="D2258" s="333"/>
      <c r="E2258" s="237"/>
      <c r="F2258" s="391"/>
      <c r="G2258" s="237"/>
      <c r="H2258" s="237"/>
      <c r="I2258" s="44"/>
      <c r="J2258" s="44"/>
      <c r="K2258" s="439"/>
      <c r="L2258" s="439"/>
      <c r="M2258" s="439"/>
      <c r="N2258" s="439"/>
      <c r="O2258" s="439"/>
      <c r="P2258" s="439"/>
      <c r="Q2258" s="439"/>
      <c r="R2258" s="439"/>
      <c r="S2258" s="237"/>
    </row>
    <row r="2259" spans="1:19">
      <c r="A2259" s="18"/>
      <c r="B2259" s="19" t="s">
        <v>474</v>
      </c>
      <c r="C2259" s="327" t="s">
        <v>8</v>
      </c>
      <c r="D2259" s="333">
        <v>25</v>
      </c>
      <c r="E2259" s="237"/>
      <c r="F2259" s="391">
        <v>25</v>
      </c>
      <c r="G2259" s="237"/>
      <c r="H2259" s="237"/>
      <c r="I2259" s="44"/>
      <c r="J2259" s="44"/>
      <c r="K2259" s="439"/>
      <c r="L2259" s="439"/>
      <c r="M2259" s="439"/>
      <c r="N2259" s="439"/>
      <c r="O2259" s="439"/>
      <c r="P2259" s="439"/>
      <c r="Q2259" s="439"/>
      <c r="R2259" s="439"/>
      <c r="S2259" s="237"/>
    </row>
    <row r="2260" spans="1:19">
      <c r="A2260" s="18"/>
      <c r="B2260" s="19" t="s">
        <v>475</v>
      </c>
      <c r="C2260" s="327" t="s">
        <v>17</v>
      </c>
      <c r="D2260" s="333">
        <v>43</v>
      </c>
      <c r="E2260" s="237"/>
      <c r="F2260" s="391">
        <v>43</v>
      </c>
      <c r="G2260" s="237"/>
      <c r="H2260" s="237"/>
      <c r="I2260" s="44"/>
      <c r="J2260" s="44"/>
      <c r="K2260" s="439"/>
      <c r="L2260" s="439"/>
      <c r="M2260" s="439"/>
      <c r="N2260" s="439"/>
      <c r="O2260" s="439"/>
      <c r="P2260" s="439"/>
      <c r="Q2260" s="439"/>
      <c r="R2260" s="439"/>
      <c r="S2260" s="237"/>
    </row>
    <row r="2261" spans="1:19" ht="45">
      <c r="A2261" s="18"/>
      <c r="B2261" s="19" t="s">
        <v>176</v>
      </c>
      <c r="C2261" s="327" t="s">
        <v>78</v>
      </c>
      <c r="D2261" s="333">
        <v>1</v>
      </c>
      <c r="E2261" s="237"/>
      <c r="F2261" s="391">
        <v>1</v>
      </c>
      <c r="G2261" s="237"/>
      <c r="H2261" s="237"/>
      <c r="I2261" s="44"/>
      <c r="J2261" s="44"/>
      <c r="K2261" s="439"/>
      <c r="L2261" s="439"/>
      <c r="M2261" s="439"/>
      <c r="N2261" s="439"/>
      <c r="O2261" s="439"/>
      <c r="P2261" s="439"/>
      <c r="Q2261" s="439"/>
      <c r="R2261" s="439"/>
      <c r="S2261" s="237"/>
    </row>
    <row r="2262" spans="1:19" ht="28.5">
      <c r="A2262" s="18">
        <v>98</v>
      </c>
      <c r="B2262" s="19" t="s">
        <v>476</v>
      </c>
      <c r="C2262" s="327" t="s">
        <v>7</v>
      </c>
      <c r="D2262" s="333">
        <v>1</v>
      </c>
      <c r="E2262" s="237"/>
      <c r="F2262" s="391">
        <v>1</v>
      </c>
      <c r="G2262" s="237"/>
      <c r="H2262" s="237"/>
      <c r="I2262" s="18" t="s">
        <v>2332</v>
      </c>
      <c r="J2262" s="83" t="s">
        <v>2333</v>
      </c>
      <c r="K2262" s="439">
        <v>14467680</v>
      </c>
      <c r="L2262" s="439">
        <v>389290</v>
      </c>
      <c r="M2262" s="439">
        <v>2558300</v>
      </c>
      <c r="N2262" s="480">
        <f>ROUND((K2262+L2262+M2262)*10%,-1)</f>
        <v>1741530</v>
      </c>
      <c r="O2262" s="480">
        <f>ROUND((K2262+L2262+M2262+N2262)*7%,-1)</f>
        <v>1340980</v>
      </c>
      <c r="P2262" s="481">
        <f>K2262+L2262+M2262+N2262+O2262</f>
        <v>20497780</v>
      </c>
      <c r="Q2262" s="439">
        <f>P2262*D2262</f>
        <v>20497780</v>
      </c>
      <c r="R2262" s="439">
        <f>P2262*F2262</f>
        <v>20497780</v>
      </c>
      <c r="S2262" s="237"/>
    </row>
    <row r="2263" spans="1:19" ht="45">
      <c r="A2263" s="18"/>
      <c r="B2263" s="19" t="s">
        <v>473</v>
      </c>
      <c r="C2263" s="327" t="s">
        <v>8</v>
      </c>
      <c r="D2263" s="333">
        <v>1</v>
      </c>
      <c r="E2263" s="237"/>
      <c r="F2263" s="391">
        <v>1</v>
      </c>
      <c r="G2263" s="237"/>
      <c r="H2263" s="237"/>
      <c r="I2263" s="44"/>
      <c r="J2263" s="44"/>
      <c r="K2263" s="439"/>
      <c r="L2263" s="439"/>
      <c r="M2263" s="439"/>
      <c r="N2263" s="439"/>
      <c r="O2263" s="439"/>
      <c r="P2263" s="439"/>
      <c r="Q2263" s="439"/>
      <c r="R2263" s="439"/>
      <c r="S2263" s="237"/>
    </row>
    <row r="2264" spans="1:19">
      <c r="A2264" s="18"/>
      <c r="B2264" s="19" t="s">
        <v>161</v>
      </c>
      <c r="C2264" s="327"/>
      <c r="D2264" s="333"/>
      <c r="E2264" s="237"/>
      <c r="F2264" s="391"/>
      <c r="G2264" s="237"/>
      <c r="H2264" s="237"/>
      <c r="I2264" s="44"/>
      <c r="J2264" s="44"/>
      <c r="K2264" s="439"/>
      <c r="L2264" s="439"/>
      <c r="M2264" s="439"/>
      <c r="N2264" s="439"/>
      <c r="O2264" s="439"/>
      <c r="P2264" s="439"/>
      <c r="Q2264" s="439"/>
      <c r="R2264" s="439"/>
      <c r="S2264" s="237"/>
    </row>
    <row r="2265" spans="1:19">
      <c r="A2265" s="18"/>
      <c r="B2265" s="19" t="s">
        <v>474</v>
      </c>
      <c r="C2265" s="327" t="s">
        <v>8</v>
      </c>
      <c r="D2265" s="333">
        <v>99</v>
      </c>
      <c r="E2265" s="237"/>
      <c r="F2265" s="391">
        <v>99</v>
      </c>
      <c r="G2265" s="237"/>
      <c r="H2265" s="237"/>
      <c r="I2265" s="44"/>
      <c r="J2265" s="44"/>
      <c r="K2265" s="439"/>
      <c r="L2265" s="439"/>
      <c r="M2265" s="439"/>
      <c r="N2265" s="439"/>
      <c r="O2265" s="439"/>
      <c r="P2265" s="439"/>
      <c r="Q2265" s="439"/>
      <c r="R2265" s="439"/>
      <c r="S2265" s="237"/>
    </row>
    <row r="2266" spans="1:19">
      <c r="A2266" s="18"/>
      <c r="B2266" s="19" t="s">
        <v>477</v>
      </c>
      <c r="C2266" s="327" t="s">
        <v>8</v>
      </c>
      <c r="D2266" s="333">
        <v>99</v>
      </c>
      <c r="E2266" s="237"/>
      <c r="F2266" s="391">
        <v>99</v>
      </c>
      <c r="G2266" s="237"/>
      <c r="H2266" s="237"/>
      <c r="I2266" s="44"/>
      <c r="J2266" s="44"/>
      <c r="K2266" s="439"/>
      <c r="L2266" s="439"/>
      <c r="M2266" s="439"/>
      <c r="N2266" s="439"/>
      <c r="O2266" s="439"/>
      <c r="P2266" s="439"/>
      <c r="Q2266" s="439"/>
      <c r="R2266" s="439"/>
      <c r="S2266" s="237"/>
    </row>
    <row r="2267" spans="1:19" ht="45">
      <c r="A2267" s="18"/>
      <c r="B2267" s="19" t="s">
        <v>176</v>
      </c>
      <c r="C2267" s="327" t="s">
        <v>78</v>
      </c>
      <c r="D2267" s="333">
        <v>1</v>
      </c>
      <c r="E2267" s="237"/>
      <c r="F2267" s="391">
        <v>1</v>
      </c>
      <c r="G2267" s="237"/>
      <c r="H2267" s="237"/>
      <c r="I2267" s="44"/>
      <c r="J2267" s="44"/>
      <c r="K2267" s="439"/>
      <c r="L2267" s="439"/>
      <c r="M2267" s="439"/>
      <c r="N2267" s="439"/>
      <c r="O2267" s="439"/>
      <c r="P2267" s="439"/>
      <c r="Q2267" s="439"/>
      <c r="R2267" s="439"/>
      <c r="S2267" s="237"/>
    </row>
    <row r="2268" spans="1:19" ht="28.5">
      <c r="A2268" s="18">
        <v>99</v>
      </c>
      <c r="B2268" s="19" t="s">
        <v>478</v>
      </c>
      <c r="C2268" s="327" t="s">
        <v>7</v>
      </c>
      <c r="D2268" s="333">
        <v>1</v>
      </c>
      <c r="E2268" s="237"/>
      <c r="F2268" s="391">
        <v>1</v>
      </c>
      <c r="G2268" s="237"/>
      <c r="H2268" s="237"/>
      <c r="I2268" s="18" t="s">
        <v>2332</v>
      </c>
      <c r="J2268" s="83" t="s">
        <v>2333</v>
      </c>
      <c r="K2268" s="439">
        <v>10288740</v>
      </c>
      <c r="L2268" s="439">
        <v>245020</v>
      </c>
      <c r="M2268" s="439">
        <v>963900</v>
      </c>
      <c r="N2268" s="480">
        <f>ROUND((K2268+L2268+M2268)*10%,-1)</f>
        <v>1149770</v>
      </c>
      <c r="O2268" s="480">
        <f>ROUND((K2268+L2268+M2268+N2268)*7%,-1)</f>
        <v>885320</v>
      </c>
      <c r="P2268" s="481">
        <f>K2268+L2268+M2268+N2268+O2268</f>
        <v>13532750</v>
      </c>
      <c r="Q2268" s="439">
        <f>P2268*D2268</f>
        <v>13532750</v>
      </c>
      <c r="R2268" s="439">
        <f>P2268*F2268</f>
        <v>13532750</v>
      </c>
      <c r="S2268" s="237"/>
    </row>
    <row r="2269" spans="1:19" ht="45">
      <c r="A2269" s="18"/>
      <c r="B2269" s="19" t="s">
        <v>413</v>
      </c>
      <c r="C2269" s="327" t="s">
        <v>8</v>
      </c>
      <c r="D2269" s="333">
        <v>1</v>
      </c>
      <c r="E2269" s="237"/>
      <c r="F2269" s="391">
        <v>1</v>
      </c>
      <c r="G2269" s="237"/>
      <c r="H2269" s="237"/>
      <c r="I2269" s="44"/>
      <c r="J2269" s="44"/>
      <c r="K2269" s="439"/>
      <c r="L2269" s="439"/>
      <c r="M2269" s="439"/>
      <c r="N2269" s="439"/>
      <c r="O2269" s="439"/>
      <c r="P2269" s="439"/>
      <c r="Q2269" s="439"/>
      <c r="R2269" s="439"/>
      <c r="S2269" s="237"/>
    </row>
    <row r="2270" spans="1:19">
      <c r="A2270" s="18"/>
      <c r="B2270" s="19" t="s">
        <v>161</v>
      </c>
      <c r="C2270" s="327"/>
      <c r="D2270" s="333"/>
      <c r="E2270" s="237"/>
      <c r="F2270" s="391"/>
      <c r="G2270" s="237"/>
      <c r="H2270" s="237"/>
      <c r="I2270" s="44"/>
      <c r="J2270" s="44"/>
      <c r="K2270" s="439"/>
      <c r="L2270" s="439"/>
      <c r="M2270" s="439"/>
      <c r="N2270" s="439"/>
      <c r="O2270" s="439"/>
      <c r="P2270" s="439"/>
      <c r="Q2270" s="439"/>
      <c r="R2270" s="439"/>
      <c r="S2270" s="237"/>
    </row>
    <row r="2271" spans="1:19">
      <c r="A2271" s="18"/>
      <c r="B2271" s="19" t="s">
        <v>162</v>
      </c>
      <c r="C2271" s="327" t="s">
        <v>8</v>
      </c>
      <c r="D2271" s="333">
        <v>1</v>
      </c>
      <c r="E2271" s="237"/>
      <c r="F2271" s="391">
        <v>1</v>
      </c>
      <c r="G2271" s="237"/>
      <c r="H2271" s="237"/>
      <c r="I2271" s="44"/>
      <c r="J2271" s="44"/>
      <c r="K2271" s="439"/>
      <c r="L2271" s="439"/>
      <c r="M2271" s="439"/>
      <c r="N2271" s="439"/>
      <c r="O2271" s="439"/>
      <c r="P2271" s="439"/>
      <c r="Q2271" s="439"/>
      <c r="R2271" s="439"/>
      <c r="S2271" s="237"/>
    </row>
    <row r="2272" spans="1:19">
      <c r="A2272" s="18"/>
      <c r="B2272" s="19" t="s">
        <v>24</v>
      </c>
      <c r="C2272" s="327" t="s">
        <v>8</v>
      </c>
      <c r="D2272" s="333">
        <v>3</v>
      </c>
      <c r="E2272" s="237"/>
      <c r="F2272" s="391">
        <v>3</v>
      </c>
      <c r="G2272" s="237"/>
      <c r="H2272" s="237"/>
      <c r="I2272" s="44"/>
      <c r="J2272" s="44"/>
      <c r="K2272" s="439"/>
      <c r="L2272" s="439"/>
      <c r="M2272" s="439"/>
      <c r="N2272" s="439"/>
      <c r="O2272" s="439"/>
      <c r="P2272" s="439"/>
      <c r="Q2272" s="439"/>
      <c r="R2272" s="439"/>
      <c r="S2272" s="237"/>
    </row>
    <row r="2273" spans="1:19">
      <c r="A2273" s="18"/>
      <c r="B2273" s="19" t="s">
        <v>163</v>
      </c>
      <c r="C2273" s="327" t="s">
        <v>8</v>
      </c>
      <c r="D2273" s="333">
        <v>3</v>
      </c>
      <c r="E2273" s="237"/>
      <c r="F2273" s="391">
        <v>3</v>
      </c>
      <c r="G2273" s="237"/>
      <c r="H2273" s="237"/>
      <c r="I2273" s="44"/>
      <c r="J2273" s="44"/>
      <c r="K2273" s="439"/>
      <c r="L2273" s="439"/>
      <c r="M2273" s="439"/>
      <c r="N2273" s="439"/>
      <c r="O2273" s="439"/>
      <c r="P2273" s="439"/>
      <c r="Q2273" s="439"/>
      <c r="R2273" s="439"/>
      <c r="S2273" s="237"/>
    </row>
    <row r="2274" spans="1:19">
      <c r="A2274" s="18"/>
      <c r="B2274" s="19" t="s">
        <v>164</v>
      </c>
      <c r="C2274" s="327"/>
      <c r="D2274" s="333"/>
      <c r="E2274" s="237"/>
      <c r="F2274" s="391"/>
      <c r="G2274" s="237"/>
      <c r="H2274" s="237"/>
      <c r="I2274" s="44"/>
      <c r="J2274" s="44"/>
      <c r="K2274" s="439"/>
      <c r="L2274" s="439"/>
      <c r="M2274" s="439"/>
      <c r="N2274" s="439"/>
      <c r="O2274" s="439"/>
      <c r="P2274" s="439"/>
      <c r="Q2274" s="439"/>
      <c r="R2274" s="439"/>
      <c r="S2274" s="237"/>
    </row>
    <row r="2275" spans="1:19">
      <c r="A2275" s="18"/>
      <c r="B2275" s="19" t="s">
        <v>165</v>
      </c>
      <c r="C2275" s="327" t="s">
        <v>8</v>
      </c>
      <c r="D2275" s="333">
        <v>1</v>
      </c>
      <c r="E2275" s="237"/>
      <c r="F2275" s="391">
        <v>1</v>
      </c>
      <c r="G2275" s="237"/>
      <c r="H2275" s="237"/>
      <c r="I2275" s="44"/>
      <c r="J2275" s="44"/>
      <c r="K2275" s="439"/>
      <c r="L2275" s="439"/>
      <c r="M2275" s="439"/>
      <c r="N2275" s="439"/>
      <c r="O2275" s="439"/>
      <c r="P2275" s="439"/>
      <c r="Q2275" s="439"/>
      <c r="R2275" s="439"/>
      <c r="S2275" s="237"/>
    </row>
    <row r="2276" spans="1:19">
      <c r="A2276" s="18"/>
      <c r="B2276" s="19" t="s">
        <v>224</v>
      </c>
      <c r="C2276" s="327" t="s">
        <v>8</v>
      </c>
      <c r="D2276" s="333">
        <v>2</v>
      </c>
      <c r="E2276" s="237"/>
      <c r="F2276" s="391">
        <v>2</v>
      </c>
      <c r="G2276" s="237"/>
      <c r="H2276" s="237"/>
      <c r="I2276" s="44"/>
      <c r="J2276" s="44"/>
      <c r="K2276" s="439"/>
      <c r="L2276" s="439"/>
      <c r="M2276" s="439"/>
      <c r="N2276" s="439"/>
      <c r="O2276" s="439"/>
      <c r="P2276" s="439"/>
      <c r="Q2276" s="439"/>
      <c r="R2276" s="439"/>
      <c r="S2276" s="237"/>
    </row>
    <row r="2277" spans="1:19">
      <c r="A2277" s="18"/>
      <c r="B2277" s="19" t="s">
        <v>166</v>
      </c>
      <c r="C2277" s="327" t="s">
        <v>8</v>
      </c>
      <c r="D2277" s="333">
        <v>3</v>
      </c>
      <c r="E2277" s="237"/>
      <c r="F2277" s="391">
        <v>3</v>
      </c>
      <c r="G2277" s="237"/>
      <c r="H2277" s="237"/>
      <c r="I2277" s="44"/>
      <c r="J2277" s="44"/>
      <c r="K2277" s="439"/>
      <c r="L2277" s="439"/>
      <c r="M2277" s="439"/>
      <c r="N2277" s="439"/>
      <c r="O2277" s="439"/>
      <c r="P2277" s="439"/>
      <c r="Q2277" s="439"/>
      <c r="R2277" s="439"/>
      <c r="S2277" s="237"/>
    </row>
    <row r="2278" spans="1:19">
      <c r="A2278" s="18"/>
      <c r="B2278" s="19" t="s">
        <v>167</v>
      </c>
      <c r="C2278" s="327" t="s">
        <v>8</v>
      </c>
      <c r="D2278" s="333">
        <v>2</v>
      </c>
      <c r="E2278" s="237"/>
      <c r="F2278" s="391">
        <v>2</v>
      </c>
      <c r="G2278" s="237"/>
      <c r="H2278" s="237"/>
      <c r="I2278" s="44"/>
      <c r="J2278" s="44"/>
      <c r="K2278" s="439"/>
      <c r="L2278" s="439"/>
      <c r="M2278" s="439"/>
      <c r="N2278" s="439"/>
      <c r="O2278" s="439"/>
      <c r="P2278" s="439"/>
      <c r="Q2278" s="439"/>
      <c r="R2278" s="439"/>
      <c r="S2278" s="237"/>
    </row>
    <row r="2279" spans="1:19" ht="30">
      <c r="A2279" s="18"/>
      <c r="B2279" s="19" t="s">
        <v>174</v>
      </c>
      <c r="C2279" s="327" t="s">
        <v>17</v>
      </c>
      <c r="D2279" s="333">
        <v>1</v>
      </c>
      <c r="E2279" s="237"/>
      <c r="F2279" s="391">
        <v>1</v>
      </c>
      <c r="G2279" s="237"/>
      <c r="H2279" s="237"/>
      <c r="I2279" s="44"/>
      <c r="J2279" s="44"/>
      <c r="K2279" s="439"/>
      <c r="L2279" s="439"/>
      <c r="M2279" s="439"/>
      <c r="N2279" s="439"/>
      <c r="O2279" s="439"/>
      <c r="P2279" s="439"/>
      <c r="Q2279" s="439"/>
      <c r="R2279" s="439"/>
      <c r="S2279" s="237"/>
    </row>
    <row r="2280" spans="1:19">
      <c r="A2280" s="18"/>
      <c r="B2280" s="19" t="s">
        <v>175</v>
      </c>
      <c r="C2280" s="327" t="s">
        <v>17</v>
      </c>
      <c r="D2280" s="333">
        <v>1</v>
      </c>
      <c r="E2280" s="237"/>
      <c r="F2280" s="391">
        <v>1</v>
      </c>
      <c r="G2280" s="237"/>
      <c r="H2280" s="237"/>
      <c r="I2280" s="44"/>
      <c r="J2280" s="44"/>
      <c r="K2280" s="439"/>
      <c r="L2280" s="439"/>
      <c r="M2280" s="439"/>
      <c r="N2280" s="439"/>
      <c r="O2280" s="439"/>
      <c r="P2280" s="439"/>
      <c r="Q2280" s="439"/>
      <c r="R2280" s="439"/>
      <c r="S2280" s="237"/>
    </row>
    <row r="2281" spans="1:19" ht="45">
      <c r="A2281" s="18"/>
      <c r="B2281" s="19" t="s">
        <v>176</v>
      </c>
      <c r="C2281" s="327" t="s">
        <v>78</v>
      </c>
      <c r="D2281" s="333">
        <v>1</v>
      </c>
      <c r="E2281" s="237"/>
      <c r="F2281" s="391">
        <v>1</v>
      </c>
      <c r="G2281" s="237"/>
      <c r="H2281" s="237"/>
      <c r="I2281" s="44"/>
      <c r="J2281" s="44"/>
      <c r="K2281" s="439"/>
      <c r="L2281" s="439"/>
      <c r="M2281" s="439"/>
      <c r="N2281" s="439"/>
      <c r="O2281" s="439"/>
      <c r="P2281" s="439"/>
      <c r="Q2281" s="439"/>
      <c r="R2281" s="439"/>
      <c r="S2281" s="237"/>
    </row>
    <row r="2282" spans="1:19" ht="28.5">
      <c r="A2282" s="18">
        <v>100</v>
      </c>
      <c r="B2282" s="19" t="s">
        <v>479</v>
      </c>
      <c r="C2282" s="327" t="s">
        <v>7</v>
      </c>
      <c r="D2282" s="333">
        <v>3</v>
      </c>
      <c r="E2282" s="237"/>
      <c r="F2282" s="391">
        <v>3</v>
      </c>
      <c r="G2282" s="237"/>
      <c r="H2282" s="237"/>
      <c r="I2282" s="18" t="s">
        <v>2332</v>
      </c>
      <c r="J2282" s="83" t="s">
        <v>2333</v>
      </c>
      <c r="K2282" s="439">
        <v>6920700</v>
      </c>
      <c r="L2282" s="439">
        <v>195370</v>
      </c>
      <c r="M2282" s="439">
        <v>963900</v>
      </c>
      <c r="N2282" s="480">
        <f>ROUND((K2282+L2282+M2282)*10%,-1)</f>
        <v>808000</v>
      </c>
      <c r="O2282" s="480">
        <f>ROUND((K2282+L2282+M2282+N2282)*7%,-1)</f>
        <v>622160</v>
      </c>
      <c r="P2282" s="481">
        <f>K2282+L2282+M2282+N2282+O2282</f>
        <v>9510130</v>
      </c>
      <c r="Q2282" s="439">
        <f>P2282*D2282</f>
        <v>28530390</v>
      </c>
      <c r="R2282" s="439">
        <f>P2282*F2282</f>
        <v>28530390</v>
      </c>
      <c r="S2282" s="237"/>
    </row>
    <row r="2283" spans="1:19" ht="45">
      <c r="A2283" s="18"/>
      <c r="B2283" s="19" t="s">
        <v>468</v>
      </c>
      <c r="C2283" s="327" t="s">
        <v>8</v>
      </c>
      <c r="D2283" s="333">
        <v>1</v>
      </c>
      <c r="E2283" s="237"/>
      <c r="F2283" s="391">
        <v>1</v>
      </c>
      <c r="G2283" s="237"/>
      <c r="H2283" s="237"/>
      <c r="I2283" s="44"/>
      <c r="J2283" s="44"/>
      <c r="K2283" s="439"/>
      <c r="L2283" s="439"/>
      <c r="M2283" s="439"/>
      <c r="N2283" s="439"/>
      <c r="O2283" s="439"/>
      <c r="P2283" s="439"/>
      <c r="Q2283" s="439"/>
      <c r="R2283" s="439"/>
      <c r="S2283" s="237"/>
    </row>
    <row r="2284" spans="1:19">
      <c r="A2284" s="18"/>
      <c r="B2284" s="19" t="s">
        <v>161</v>
      </c>
      <c r="C2284" s="327"/>
      <c r="D2284" s="333"/>
      <c r="E2284" s="237"/>
      <c r="F2284" s="391"/>
      <c r="G2284" s="237"/>
      <c r="H2284" s="237"/>
      <c r="I2284" s="44"/>
      <c r="J2284" s="44"/>
      <c r="K2284" s="439"/>
      <c r="L2284" s="439"/>
      <c r="M2284" s="439"/>
      <c r="N2284" s="439"/>
      <c r="O2284" s="439"/>
      <c r="P2284" s="439"/>
      <c r="Q2284" s="439"/>
      <c r="R2284" s="439"/>
      <c r="S2284" s="237"/>
    </row>
    <row r="2285" spans="1:19">
      <c r="A2285" s="18"/>
      <c r="B2285" s="19" t="s">
        <v>219</v>
      </c>
      <c r="C2285" s="327" t="s">
        <v>8</v>
      </c>
      <c r="D2285" s="333">
        <v>1</v>
      </c>
      <c r="E2285" s="237"/>
      <c r="F2285" s="391">
        <v>1</v>
      </c>
      <c r="G2285" s="237"/>
      <c r="H2285" s="237"/>
      <c r="I2285" s="44"/>
      <c r="J2285" s="44"/>
      <c r="K2285" s="439"/>
      <c r="L2285" s="439"/>
      <c r="M2285" s="439"/>
      <c r="N2285" s="439"/>
      <c r="O2285" s="439"/>
      <c r="P2285" s="439"/>
      <c r="Q2285" s="439"/>
      <c r="R2285" s="439"/>
      <c r="S2285" s="237"/>
    </row>
    <row r="2286" spans="1:19">
      <c r="A2286" s="18"/>
      <c r="B2286" s="19" t="s">
        <v>202</v>
      </c>
      <c r="C2286" s="327" t="s">
        <v>20</v>
      </c>
      <c r="D2286" s="333">
        <v>3</v>
      </c>
      <c r="E2286" s="237"/>
      <c r="F2286" s="391">
        <v>3</v>
      </c>
      <c r="G2286" s="237"/>
      <c r="H2286" s="237"/>
      <c r="I2286" s="44"/>
      <c r="J2286" s="44"/>
      <c r="K2286" s="439"/>
      <c r="L2286" s="439"/>
      <c r="M2286" s="439"/>
      <c r="N2286" s="439"/>
      <c r="O2286" s="439"/>
      <c r="P2286" s="439"/>
      <c r="Q2286" s="439"/>
      <c r="R2286" s="439"/>
      <c r="S2286" s="237"/>
    </row>
    <row r="2287" spans="1:19">
      <c r="A2287" s="18"/>
      <c r="B2287" s="19" t="s">
        <v>21</v>
      </c>
      <c r="C2287" s="327" t="s">
        <v>8</v>
      </c>
      <c r="D2287" s="333">
        <v>1</v>
      </c>
      <c r="E2287" s="237"/>
      <c r="F2287" s="391">
        <v>1</v>
      </c>
      <c r="G2287" s="237"/>
      <c r="H2287" s="237"/>
      <c r="I2287" s="44"/>
      <c r="J2287" s="44"/>
      <c r="K2287" s="439"/>
      <c r="L2287" s="439"/>
      <c r="M2287" s="439"/>
      <c r="N2287" s="439"/>
      <c r="O2287" s="439"/>
      <c r="P2287" s="439"/>
      <c r="Q2287" s="439"/>
      <c r="R2287" s="439"/>
      <c r="S2287" s="237"/>
    </row>
    <row r="2288" spans="1:19">
      <c r="A2288" s="18"/>
      <c r="B2288" s="19" t="s">
        <v>22</v>
      </c>
      <c r="C2288" s="327" t="s">
        <v>8</v>
      </c>
      <c r="D2288" s="333">
        <v>1</v>
      </c>
      <c r="E2288" s="237"/>
      <c r="F2288" s="391">
        <v>1</v>
      </c>
      <c r="G2288" s="237"/>
      <c r="H2288" s="237"/>
      <c r="I2288" s="44"/>
      <c r="J2288" s="44"/>
      <c r="K2288" s="439"/>
      <c r="L2288" s="439"/>
      <c r="M2288" s="439"/>
      <c r="N2288" s="439"/>
      <c r="O2288" s="439"/>
      <c r="P2288" s="439"/>
      <c r="Q2288" s="439"/>
      <c r="R2288" s="439"/>
      <c r="S2288" s="237"/>
    </row>
    <row r="2289" spans="1:19">
      <c r="A2289" s="18"/>
      <c r="B2289" s="19" t="s">
        <v>203</v>
      </c>
      <c r="C2289" s="327" t="s">
        <v>8</v>
      </c>
      <c r="D2289" s="333">
        <v>3</v>
      </c>
      <c r="E2289" s="237"/>
      <c r="F2289" s="391">
        <v>3</v>
      </c>
      <c r="G2289" s="237"/>
      <c r="H2289" s="237"/>
      <c r="I2289" s="44"/>
      <c r="J2289" s="44"/>
      <c r="K2289" s="439"/>
      <c r="L2289" s="439"/>
      <c r="M2289" s="439"/>
      <c r="N2289" s="439"/>
      <c r="O2289" s="439"/>
      <c r="P2289" s="439"/>
      <c r="Q2289" s="439"/>
      <c r="R2289" s="439"/>
      <c r="S2289" s="237"/>
    </row>
    <row r="2290" spans="1:19">
      <c r="A2290" s="18"/>
      <c r="B2290" s="19" t="s">
        <v>24</v>
      </c>
      <c r="C2290" s="327" t="s">
        <v>8</v>
      </c>
      <c r="D2290" s="333">
        <v>3</v>
      </c>
      <c r="E2290" s="237"/>
      <c r="F2290" s="391">
        <v>3</v>
      </c>
      <c r="G2290" s="237"/>
      <c r="H2290" s="237"/>
      <c r="I2290" s="44"/>
      <c r="J2290" s="44"/>
      <c r="K2290" s="439"/>
      <c r="L2290" s="439"/>
      <c r="M2290" s="439"/>
      <c r="N2290" s="439"/>
      <c r="O2290" s="439"/>
      <c r="P2290" s="439"/>
      <c r="Q2290" s="439"/>
      <c r="R2290" s="439"/>
      <c r="S2290" s="237"/>
    </row>
    <row r="2291" spans="1:19">
      <c r="A2291" s="18"/>
      <c r="B2291" s="19" t="s">
        <v>164</v>
      </c>
      <c r="C2291" s="327"/>
      <c r="D2291" s="333"/>
      <c r="E2291" s="237"/>
      <c r="F2291" s="391"/>
      <c r="G2291" s="237"/>
      <c r="H2291" s="237"/>
      <c r="I2291" s="44"/>
      <c r="J2291" s="44"/>
      <c r="K2291" s="439"/>
      <c r="L2291" s="439"/>
      <c r="M2291" s="439"/>
      <c r="N2291" s="439"/>
      <c r="O2291" s="439"/>
      <c r="P2291" s="439"/>
      <c r="Q2291" s="439"/>
      <c r="R2291" s="439"/>
      <c r="S2291" s="237"/>
    </row>
    <row r="2292" spans="1:19">
      <c r="A2292" s="18"/>
      <c r="B2292" s="19" t="s">
        <v>277</v>
      </c>
      <c r="C2292" s="327" t="s">
        <v>17</v>
      </c>
      <c r="D2292" s="333">
        <v>1</v>
      </c>
      <c r="E2292" s="237"/>
      <c r="F2292" s="391">
        <v>1</v>
      </c>
      <c r="G2292" s="237"/>
      <c r="H2292" s="237"/>
      <c r="I2292" s="44"/>
      <c r="J2292" s="44"/>
      <c r="K2292" s="439"/>
      <c r="L2292" s="439"/>
      <c r="M2292" s="439"/>
      <c r="N2292" s="439"/>
      <c r="O2292" s="439"/>
      <c r="P2292" s="439"/>
      <c r="Q2292" s="439"/>
      <c r="R2292" s="439"/>
      <c r="S2292" s="237"/>
    </row>
    <row r="2293" spans="1:19" ht="45">
      <c r="A2293" s="18"/>
      <c r="B2293" s="19" t="s">
        <v>176</v>
      </c>
      <c r="C2293" s="327" t="s">
        <v>78</v>
      </c>
      <c r="D2293" s="333">
        <v>1</v>
      </c>
      <c r="E2293" s="237"/>
      <c r="F2293" s="391">
        <v>1</v>
      </c>
      <c r="G2293" s="237"/>
      <c r="H2293" s="237"/>
      <c r="I2293" s="44"/>
      <c r="J2293" s="44"/>
      <c r="K2293" s="439"/>
      <c r="L2293" s="439"/>
      <c r="M2293" s="439"/>
      <c r="N2293" s="439"/>
      <c r="O2293" s="439"/>
      <c r="P2293" s="439"/>
      <c r="Q2293" s="439"/>
      <c r="R2293" s="439"/>
      <c r="S2293" s="237"/>
    </row>
    <row r="2294" spans="1:19" ht="28.5">
      <c r="A2294" s="18">
        <v>101</v>
      </c>
      <c r="B2294" s="19" t="s">
        <v>480</v>
      </c>
      <c r="C2294" s="327" t="s">
        <v>7</v>
      </c>
      <c r="D2294" s="333">
        <v>1</v>
      </c>
      <c r="E2294" s="237"/>
      <c r="F2294" s="391">
        <v>1</v>
      </c>
      <c r="G2294" s="237"/>
      <c r="H2294" s="237"/>
      <c r="I2294" s="18" t="s">
        <v>2332</v>
      </c>
      <c r="J2294" s="83" t="s">
        <v>2333</v>
      </c>
      <c r="K2294" s="439">
        <v>16055820</v>
      </c>
      <c r="L2294" s="439">
        <v>389290</v>
      </c>
      <c r="M2294" s="439">
        <v>2558300</v>
      </c>
      <c r="N2294" s="480">
        <f>ROUND((K2294+L2294+M2294)*10%,-1)</f>
        <v>1900340</v>
      </c>
      <c r="O2294" s="480">
        <f>ROUND((K2294+L2294+M2294+N2294)*7%,-1)</f>
        <v>1463260</v>
      </c>
      <c r="P2294" s="481">
        <f>K2294+L2294+M2294+N2294+O2294</f>
        <v>22367010</v>
      </c>
      <c r="Q2294" s="439">
        <f>P2294*D2294</f>
        <v>22367010</v>
      </c>
      <c r="R2294" s="439">
        <f>P2294*F2294</f>
        <v>22367010</v>
      </c>
      <c r="S2294" s="237"/>
    </row>
    <row r="2295" spans="1:19" ht="45">
      <c r="A2295" s="18"/>
      <c r="B2295" s="19" t="s">
        <v>192</v>
      </c>
      <c r="C2295" s="327" t="s">
        <v>8</v>
      </c>
      <c r="D2295" s="333">
        <v>1</v>
      </c>
      <c r="E2295" s="237"/>
      <c r="F2295" s="391">
        <v>1</v>
      </c>
      <c r="G2295" s="237"/>
      <c r="H2295" s="237"/>
      <c r="I2295" s="44"/>
      <c r="J2295" s="44"/>
      <c r="K2295" s="439"/>
      <c r="L2295" s="439"/>
      <c r="M2295" s="439"/>
      <c r="N2295" s="439"/>
      <c r="O2295" s="439"/>
      <c r="P2295" s="439"/>
      <c r="Q2295" s="439"/>
      <c r="R2295" s="439"/>
      <c r="S2295" s="237"/>
    </row>
    <row r="2296" spans="1:19">
      <c r="A2296" s="18"/>
      <c r="B2296" s="19" t="s">
        <v>161</v>
      </c>
      <c r="C2296" s="327"/>
      <c r="D2296" s="333"/>
      <c r="E2296" s="237"/>
      <c r="F2296" s="391"/>
      <c r="G2296" s="237"/>
      <c r="H2296" s="237"/>
      <c r="I2296" s="44"/>
      <c r="J2296" s="44"/>
      <c r="K2296" s="439"/>
      <c r="L2296" s="439"/>
      <c r="M2296" s="439"/>
      <c r="N2296" s="439"/>
      <c r="O2296" s="439"/>
      <c r="P2296" s="439"/>
      <c r="Q2296" s="439"/>
      <c r="R2296" s="439"/>
      <c r="S2296" s="237"/>
    </row>
    <row r="2297" spans="1:19">
      <c r="A2297" s="18"/>
      <c r="B2297" s="19" t="s">
        <v>481</v>
      </c>
      <c r="C2297" s="327" t="s">
        <v>8</v>
      </c>
      <c r="D2297" s="333">
        <v>1</v>
      </c>
      <c r="E2297" s="237"/>
      <c r="F2297" s="391">
        <v>1</v>
      </c>
      <c r="G2297" s="237"/>
      <c r="H2297" s="237"/>
      <c r="I2297" s="44"/>
      <c r="J2297" s="44"/>
      <c r="K2297" s="439"/>
      <c r="L2297" s="439"/>
      <c r="M2297" s="439"/>
      <c r="N2297" s="439"/>
      <c r="O2297" s="439"/>
      <c r="P2297" s="439"/>
      <c r="Q2297" s="439"/>
      <c r="R2297" s="439"/>
      <c r="S2297" s="237"/>
    </row>
    <row r="2298" spans="1:19">
      <c r="A2298" s="18"/>
      <c r="B2298" s="19" t="s">
        <v>202</v>
      </c>
      <c r="C2298" s="327" t="s">
        <v>20</v>
      </c>
      <c r="D2298" s="333">
        <v>3</v>
      </c>
      <c r="E2298" s="237"/>
      <c r="F2298" s="391">
        <v>3</v>
      </c>
      <c r="G2298" s="237"/>
      <c r="H2298" s="237"/>
      <c r="I2298" s="44"/>
      <c r="J2298" s="44"/>
      <c r="K2298" s="439"/>
      <c r="L2298" s="439"/>
      <c r="M2298" s="439"/>
      <c r="N2298" s="439"/>
      <c r="O2298" s="439"/>
      <c r="P2298" s="439"/>
      <c r="Q2298" s="439"/>
      <c r="R2298" s="439"/>
      <c r="S2298" s="237"/>
    </row>
    <row r="2299" spans="1:19">
      <c r="A2299" s="18"/>
      <c r="B2299" s="19" t="s">
        <v>21</v>
      </c>
      <c r="C2299" s="327" t="s">
        <v>8</v>
      </c>
      <c r="D2299" s="333">
        <v>1</v>
      </c>
      <c r="E2299" s="237"/>
      <c r="F2299" s="391">
        <v>1</v>
      </c>
      <c r="G2299" s="237"/>
      <c r="H2299" s="237"/>
      <c r="I2299" s="44"/>
      <c r="J2299" s="44"/>
      <c r="K2299" s="439"/>
      <c r="L2299" s="439"/>
      <c r="M2299" s="439"/>
      <c r="N2299" s="439"/>
      <c r="O2299" s="439"/>
      <c r="P2299" s="439"/>
      <c r="Q2299" s="439"/>
      <c r="R2299" s="439"/>
      <c r="S2299" s="237"/>
    </row>
    <row r="2300" spans="1:19">
      <c r="A2300" s="18"/>
      <c r="B2300" s="19" t="s">
        <v>22</v>
      </c>
      <c r="C2300" s="327" t="s">
        <v>8</v>
      </c>
      <c r="D2300" s="333">
        <v>1</v>
      </c>
      <c r="E2300" s="237"/>
      <c r="F2300" s="391">
        <v>1</v>
      </c>
      <c r="G2300" s="237"/>
      <c r="H2300" s="237"/>
      <c r="I2300" s="44"/>
      <c r="J2300" s="44"/>
      <c r="K2300" s="439"/>
      <c r="L2300" s="439"/>
      <c r="M2300" s="439"/>
      <c r="N2300" s="439"/>
      <c r="O2300" s="439"/>
      <c r="P2300" s="439"/>
      <c r="Q2300" s="439"/>
      <c r="R2300" s="439"/>
      <c r="S2300" s="237"/>
    </row>
    <row r="2301" spans="1:19">
      <c r="A2301" s="18"/>
      <c r="B2301" s="19" t="s">
        <v>203</v>
      </c>
      <c r="C2301" s="327" t="s">
        <v>8</v>
      </c>
      <c r="D2301" s="333">
        <v>3</v>
      </c>
      <c r="E2301" s="237"/>
      <c r="F2301" s="391">
        <v>3</v>
      </c>
      <c r="G2301" s="237"/>
      <c r="H2301" s="237"/>
      <c r="I2301" s="44"/>
      <c r="J2301" s="44"/>
      <c r="K2301" s="439"/>
      <c r="L2301" s="439"/>
      <c r="M2301" s="439"/>
      <c r="N2301" s="439"/>
      <c r="O2301" s="439"/>
      <c r="P2301" s="439"/>
      <c r="Q2301" s="439"/>
      <c r="R2301" s="439"/>
      <c r="S2301" s="237"/>
    </row>
    <row r="2302" spans="1:19">
      <c r="A2302" s="18"/>
      <c r="B2302" s="19" t="s">
        <v>24</v>
      </c>
      <c r="C2302" s="327" t="s">
        <v>8</v>
      </c>
      <c r="D2302" s="333">
        <v>3</v>
      </c>
      <c r="E2302" s="237"/>
      <c r="F2302" s="391">
        <v>3</v>
      </c>
      <c r="G2302" s="237"/>
      <c r="H2302" s="237"/>
      <c r="I2302" s="44"/>
      <c r="J2302" s="44"/>
      <c r="K2302" s="439"/>
      <c r="L2302" s="439"/>
      <c r="M2302" s="439"/>
      <c r="N2302" s="439"/>
      <c r="O2302" s="439"/>
      <c r="P2302" s="439"/>
      <c r="Q2302" s="439"/>
      <c r="R2302" s="439"/>
      <c r="S2302" s="237"/>
    </row>
    <row r="2303" spans="1:19">
      <c r="A2303" s="18"/>
      <c r="B2303" s="19" t="s">
        <v>163</v>
      </c>
      <c r="C2303" s="327" t="s">
        <v>8</v>
      </c>
      <c r="D2303" s="333">
        <v>3</v>
      </c>
      <c r="E2303" s="237"/>
      <c r="F2303" s="391">
        <v>3</v>
      </c>
      <c r="G2303" s="237"/>
      <c r="H2303" s="237"/>
      <c r="I2303" s="44"/>
      <c r="J2303" s="44"/>
      <c r="K2303" s="439"/>
      <c r="L2303" s="439"/>
      <c r="M2303" s="439"/>
      <c r="N2303" s="439"/>
      <c r="O2303" s="439"/>
      <c r="P2303" s="439"/>
      <c r="Q2303" s="439"/>
      <c r="R2303" s="439"/>
      <c r="S2303" s="237"/>
    </row>
    <row r="2304" spans="1:19">
      <c r="A2304" s="18"/>
      <c r="B2304" s="19" t="s">
        <v>164</v>
      </c>
      <c r="C2304" s="327"/>
      <c r="D2304" s="333"/>
      <c r="E2304" s="237"/>
      <c r="F2304" s="391"/>
      <c r="G2304" s="237"/>
      <c r="H2304" s="237"/>
      <c r="I2304" s="44"/>
      <c r="J2304" s="44"/>
      <c r="K2304" s="439"/>
      <c r="L2304" s="439"/>
      <c r="M2304" s="439"/>
      <c r="N2304" s="439"/>
      <c r="O2304" s="439"/>
      <c r="P2304" s="439"/>
      <c r="Q2304" s="439"/>
      <c r="R2304" s="439"/>
      <c r="S2304" s="237"/>
    </row>
    <row r="2305" spans="1:19">
      <c r="A2305" s="18"/>
      <c r="B2305" s="19" t="s">
        <v>260</v>
      </c>
      <c r="C2305" s="327" t="s">
        <v>8</v>
      </c>
      <c r="D2305" s="333">
        <v>2</v>
      </c>
      <c r="E2305" s="237"/>
      <c r="F2305" s="391">
        <v>2</v>
      </c>
      <c r="G2305" s="237"/>
      <c r="H2305" s="237"/>
      <c r="I2305" s="44"/>
      <c r="J2305" s="44"/>
      <c r="K2305" s="439"/>
      <c r="L2305" s="439"/>
      <c r="M2305" s="439"/>
      <c r="N2305" s="439"/>
      <c r="O2305" s="439"/>
      <c r="P2305" s="439"/>
      <c r="Q2305" s="439"/>
      <c r="R2305" s="439"/>
      <c r="S2305" s="237"/>
    </row>
    <row r="2306" spans="1:19">
      <c r="A2306" s="18"/>
      <c r="B2306" s="19" t="s">
        <v>168</v>
      </c>
      <c r="C2306" s="327" t="s">
        <v>8</v>
      </c>
      <c r="D2306" s="333">
        <v>1</v>
      </c>
      <c r="E2306" s="237"/>
      <c r="F2306" s="391">
        <v>1</v>
      </c>
      <c r="G2306" s="237"/>
      <c r="H2306" s="237"/>
      <c r="I2306" s="44"/>
      <c r="J2306" s="44"/>
      <c r="K2306" s="439"/>
      <c r="L2306" s="439"/>
      <c r="M2306" s="439"/>
      <c r="N2306" s="439"/>
      <c r="O2306" s="439"/>
      <c r="P2306" s="439"/>
      <c r="Q2306" s="439"/>
      <c r="R2306" s="439"/>
      <c r="S2306" s="237"/>
    </row>
    <row r="2307" spans="1:19">
      <c r="A2307" s="18"/>
      <c r="B2307" s="19" t="s">
        <v>482</v>
      </c>
      <c r="C2307" s="327" t="s">
        <v>17</v>
      </c>
      <c r="D2307" s="333">
        <v>2</v>
      </c>
      <c r="E2307" s="237"/>
      <c r="F2307" s="391">
        <v>2</v>
      </c>
      <c r="G2307" s="237"/>
      <c r="H2307" s="237"/>
      <c r="I2307" s="44"/>
      <c r="J2307" s="44"/>
      <c r="K2307" s="439"/>
      <c r="L2307" s="439"/>
      <c r="M2307" s="439"/>
      <c r="N2307" s="439"/>
      <c r="O2307" s="439"/>
      <c r="P2307" s="439"/>
      <c r="Q2307" s="439"/>
      <c r="R2307" s="439"/>
      <c r="S2307" s="237"/>
    </row>
    <row r="2308" spans="1:19">
      <c r="A2308" s="18"/>
      <c r="B2308" s="19" t="s">
        <v>182</v>
      </c>
      <c r="C2308" s="327" t="s">
        <v>8</v>
      </c>
      <c r="D2308" s="333">
        <v>2</v>
      </c>
      <c r="E2308" s="237"/>
      <c r="F2308" s="391">
        <v>2</v>
      </c>
      <c r="G2308" s="237"/>
      <c r="H2308" s="237"/>
      <c r="I2308" s="44"/>
      <c r="J2308" s="44"/>
      <c r="K2308" s="439"/>
      <c r="L2308" s="439"/>
      <c r="M2308" s="439"/>
      <c r="N2308" s="439"/>
      <c r="O2308" s="439"/>
      <c r="P2308" s="439"/>
      <c r="Q2308" s="439"/>
      <c r="R2308" s="439"/>
      <c r="S2308" s="237"/>
    </row>
    <row r="2309" spans="1:19">
      <c r="A2309" s="18"/>
      <c r="B2309" s="19" t="s">
        <v>183</v>
      </c>
      <c r="C2309" s="327" t="s">
        <v>8</v>
      </c>
      <c r="D2309" s="333">
        <v>2</v>
      </c>
      <c r="E2309" s="237"/>
      <c r="F2309" s="391">
        <v>2</v>
      </c>
      <c r="G2309" s="237"/>
      <c r="H2309" s="237"/>
      <c r="I2309" s="44"/>
      <c r="J2309" s="44"/>
      <c r="K2309" s="439"/>
      <c r="L2309" s="439"/>
      <c r="M2309" s="439"/>
      <c r="N2309" s="439"/>
      <c r="O2309" s="439"/>
      <c r="P2309" s="439"/>
      <c r="Q2309" s="439"/>
      <c r="R2309" s="439"/>
      <c r="S2309" s="237"/>
    </row>
    <row r="2310" spans="1:19">
      <c r="A2310" s="18"/>
      <c r="B2310" s="19" t="s">
        <v>262</v>
      </c>
      <c r="C2310" s="327" t="s">
        <v>8</v>
      </c>
      <c r="D2310" s="333">
        <v>2</v>
      </c>
      <c r="E2310" s="237"/>
      <c r="F2310" s="391">
        <v>2</v>
      </c>
      <c r="G2310" s="237"/>
      <c r="H2310" s="237"/>
      <c r="I2310" s="44"/>
      <c r="J2310" s="44"/>
      <c r="K2310" s="439"/>
      <c r="L2310" s="439"/>
      <c r="M2310" s="439"/>
      <c r="N2310" s="439"/>
      <c r="O2310" s="439"/>
      <c r="P2310" s="439"/>
      <c r="Q2310" s="439"/>
      <c r="R2310" s="439"/>
      <c r="S2310" s="237"/>
    </row>
    <row r="2311" spans="1:19">
      <c r="A2311" s="18"/>
      <c r="B2311" s="19" t="s">
        <v>185</v>
      </c>
      <c r="C2311" s="327" t="s">
        <v>8</v>
      </c>
      <c r="D2311" s="333">
        <v>2</v>
      </c>
      <c r="E2311" s="237"/>
      <c r="F2311" s="391">
        <v>2</v>
      </c>
      <c r="G2311" s="237"/>
      <c r="H2311" s="237"/>
      <c r="I2311" s="44"/>
      <c r="J2311" s="44"/>
      <c r="K2311" s="439"/>
      <c r="L2311" s="439"/>
      <c r="M2311" s="439"/>
      <c r="N2311" s="439"/>
      <c r="O2311" s="439"/>
      <c r="P2311" s="439"/>
      <c r="Q2311" s="439"/>
      <c r="R2311" s="439"/>
      <c r="S2311" s="237"/>
    </row>
    <row r="2312" spans="1:19">
      <c r="A2312" s="18"/>
      <c r="B2312" s="19" t="s">
        <v>186</v>
      </c>
      <c r="C2312" s="327" t="s">
        <v>8</v>
      </c>
      <c r="D2312" s="333">
        <v>4</v>
      </c>
      <c r="E2312" s="237"/>
      <c r="F2312" s="391">
        <v>4</v>
      </c>
      <c r="G2312" s="237"/>
      <c r="H2312" s="237"/>
      <c r="I2312" s="44"/>
      <c r="J2312" s="44"/>
      <c r="K2312" s="439"/>
      <c r="L2312" s="439"/>
      <c r="M2312" s="439"/>
      <c r="N2312" s="439"/>
      <c r="O2312" s="439"/>
      <c r="P2312" s="439"/>
      <c r="Q2312" s="439"/>
      <c r="R2312" s="439"/>
      <c r="S2312" s="237"/>
    </row>
    <row r="2313" spans="1:19">
      <c r="A2313" s="18"/>
      <c r="B2313" s="19" t="s">
        <v>187</v>
      </c>
      <c r="C2313" s="327" t="s">
        <v>78</v>
      </c>
      <c r="D2313" s="333">
        <v>1</v>
      </c>
      <c r="E2313" s="237"/>
      <c r="F2313" s="391">
        <v>1</v>
      </c>
      <c r="G2313" s="237"/>
      <c r="H2313" s="237"/>
      <c r="I2313" s="44"/>
      <c r="J2313" s="44"/>
      <c r="K2313" s="439"/>
      <c r="L2313" s="439"/>
      <c r="M2313" s="439"/>
      <c r="N2313" s="439"/>
      <c r="O2313" s="439"/>
      <c r="P2313" s="439"/>
      <c r="Q2313" s="439"/>
      <c r="R2313" s="439"/>
      <c r="S2313" s="237"/>
    </row>
    <row r="2314" spans="1:19">
      <c r="A2314" s="18"/>
      <c r="B2314" s="19" t="s">
        <v>263</v>
      </c>
      <c r="C2314" s="327" t="s">
        <v>8</v>
      </c>
      <c r="D2314" s="333">
        <v>1</v>
      </c>
      <c r="E2314" s="237"/>
      <c r="F2314" s="391">
        <v>1</v>
      </c>
      <c r="G2314" s="237"/>
      <c r="H2314" s="237"/>
      <c r="I2314" s="44"/>
      <c r="J2314" s="44"/>
      <c r="K2314" s="439"/>
      <c r="L2314" s="439"/>
      <c r="M2314" s="439"/>
      <c r="N2314" s="439"/>
      <c r="O2314" s="439"/>
      <c r="P2314" s="439"/>
      <c r="Q2314" s="439"/>
      <c r="R2314" s="439"/>
      <c r="S2314" s="237"/>
    </row>
    <row r="2315" spans="1:19">
      <c r="A2315" s="18"/>
      <c r="B2315" s="19" t="s">
        <v>173</v>
      </c>
      <c r="C2315" s="327" t="s">
        <v>8</v>
      </c>
      <c r="D2315" s="333">
        <v>1</v>
      </c>
      <c r="E2315" s="237"/>
      <c r="F2315" s="391">
        <v>1</v>
      </c>
      <c r="G2315" s="237"/>
      <c r="H2315" s="237"/>
      <c r="I2315" s="44"/>
      <c r="J2315" s="44"/>
      <c r="K2315" s="439"/>
      <c r="L2315" s="439"/>
      <c r="M2315" s="439"/>
      <c r="N2315" s="439"/>
      <c r="O2315" s="439"/>
      <c r="P2315" s="439"/>
      <c r="Q2315" s="439"/>
      <c r="R2315" s="439"/>
      <c r="S2315" s="237"/>
    </row>
    <row r="2316" spans="1:19">
      <c r="A2316" s="18"/>
      <c r="B2316" s="19" t="s">
        <v>217</v>
      </c>
      <c r="C2316" s="327" t="s">
        <v>17</v>
      </c>
      <c r="D2316" s="333">
        <v>1</v>
      </c>
      <c r="E2316" s="237"/>
      <c r="F2316" s="391">
        <v>1</v>
      </c>
      <c r="G2316" s="237"/>
      <c r="H2316" s="237"/>
      <c r="I2316" s="44"/>
      <c r="J2316" s="44"/>
      <c r="K2316" s="439"/>
      <c r="L2316" s="439"/>
      <c r="M2316" s="439"/>
      <c r="N2316" s="439"/>
      <c r="O2316" s="439"/>
      <c r="P2316" s="439"/>
      <c r="Q2316" s="439"/>
      <c r="R2316" s="439"/>
      <c r="S2316" s="237"/>
    </row>
    <row r="2317" spans="1:19" ht="30" customHeight="1">
      <c r="A2317" s="18"/>
      <c r="B2317" s="19" t="s">
        <v>176</v>
      </c>
      <c r="C2317" s="327" t="s">
        <v>78</v>
      </c>
      <c r="D2317" s="333">
        <v>1</v>
      </c>
      <c r="E2317" s="237"/>
      <c r="F2317" s="391">
        <v>1</v>
      </c>
      <c r="G2317" s="237"/>
      <c r="H2317" s="237"/>
      <c r="I2317" s="44"/>
      <c r="J2317" s="44"/>
      <c r="K2317" s="439"/>
      <c r="L2317" s="439"/>
      <c r="M2317" s="439"/>
      <c r="N2317" s="439"/>
      <c r="O2317" s="439"/>
      <c r="P2317" s="439"/>
      <c r="Q2317" s="439"/>
      <c r="R2317" s="439"/>
      <c r="S2317" s="237"/>
    </row>
    <row r="2318" spans="1:19" s="348" customFormat="1" ht="28.5">
      <c r="A2318" s="18">
        <v>102</v>
      </c>
      <c r="B2318" s="20" t="s">
        <v>1895</v>
      </c>
      <c r="C2318" s="18" t="s">
        <v>7</v>
      </c>
      <c r="D2318" s="335">
        <v>1</v>
      </c>
      <c r="E2318" s="136" t="s">
        <v>1896</v>
      </c>
      <c r="F2318" s="390">
        <v>1</v>
      </c>
      <c r="G2318" s="87"/>
      <c r="H2318" s="87"/>
      <c r="I2318" s="18" t="s">
        <v>2332</v>
      </c>
      <c r="J2318" s="83" t="s">
        <v>2333</v>
      </c>
      <c r="K2318" s="439">
        <v>23970000</v>
      </c>
      <c r="L2318" s="439">
        <v>479400</v>
      </c>
      <c r="M2318" s="439">
        <v>4365900</v>
      </c>
      <c r="N2318" s="480">
        <f>ROUND((K2318+L2318+M2318)*10%,-1)</f>
        <v>2881530</v>
      </c>
      <c r="O2318" s="480">
        <f>ROUND((K2318+L2318+M2318+N2318)*7%,-1)</f>
        <v>2218780</v>
      </c>
      <c r="P2318" s="481">
        <f>K2318+L2318+M2318+N2318+O2318</f>
        <v>33915610</v>
      </c>
      <c r="Q2318" s="439">
        <f>P2318*D2318</f>
        <v>33915610</v>
      </c>
      <c r="R2318" s="439">
        <f>P2318*F2318</f>
        <v>33915610</v>
      </c>
      <c r="S2318" s="87"/>
    </row>
    <row r="2319" spans="1:19" ht="19.5" customHeight="1">
      <c r="A2319" s="207" t="s">
        <v>483</v>
      </c>
      <c r="B2319" s="208" t="s">
        <v>484</v>
      </c>
      <c r="C2319" s="207"/>
      <c r="D2319" s="334"/>
      <c r="E2319" s="294"/>
      <c r="F2319" s="431"/>
      <c r="G2319" s="294"/>
      <c r="H2319" s="294"/>
      <c r="I2319" s="594"/>
      <c r="J2319" s="594"/>
      <c r="K2319" s="477"/>
      <c r="L2319" s="477"/>
      <c r="M2319" s="477"/>
      <c r="N2319" s="477"/>
      <c r="O2319" s="477"/>
      <c r="P2319" s="477"/>
      <c r="Q2319" s="477"/>
      <c r="R2319" s="477"/>
      <c r="S2319" s="294"/>
    </row>
    <row r="2320" spans="1:19">
      <c r="A2320" s="327"/>
      <c r="B2320" s="20" t="s">
        <v>115</v>
      </c>
      <c r="C2320" s="327"/>
      <c r="D2320" s="333"/>
      <c r="E2320" s="237"/>
      <c r="F2320" s="391"/>
      <c r="G2320" s="237"/>
      <c r="H2320" s="237"/>
      <c r="I2320" s="44"/>
      <c r="J2320" s="44"/>
      <c r="K2320" s="439"/>
      <c r="L2320" s="439"/>
      <c r="M2320" s="439"/>
      <c r="N2320" s="439"/>
      <c r="O2320" s="439"/>
      <c r="P2320" s="439"/>
      <c r="Q2320" s="439"/>
      <c r="R2320" s="439"/>
      <c r="S2320" s="237"/>
    </row>
    <row r="2321" spans="1:19" ht="120">
      <c r="A2321" s="327">
        <v>1</v>
      </c>
      <c r="B2321" s="19" t="s">
        <v>128</v>
      </c>
      <c r="C2321" s="327" t="s">
        <v>117</v>
      </c>
      <c r="D2321" s="333">
        <v>222</v>
      </c>
      <c r="E2321" s="237"/>
      <c r="F2321" s="391">
        <v>703</v>
      </c>
      <c r="G2321" s="385" t="s">
        <v>2335</v>
      </c>
      <c r="H2321" s="385" t="s">
        <v>2347</v>
      </c>
      <c r="I2321" s="40" t="s">
        <v>2334</v>
      </c>
      <c r="J2321" s="40" t="s">
        <v>2333</v>
      </c>
      <c r="K2321" s="439">
        <v>83690</v>
      </c>
      <c r="L2321" s="439">
        <v>1640</v>
      </c>
      <c r="M2321" s="439">
        <v>21550</v>
      </c>
      <c r="N2321" s="480">
        <f t="shared" ref="N2321:N2337" si="15">ROUND((K2321+L2321+M2321)*10%,-1)</f>
        <v>10690</v>
      </c>
      <c r="O2321" s="480">
        <f t="shared" ref="O2321:O2337" si="16">ROUND((K2321+L2321+M2321+N2321)*7%,-1)</f>
        <v>8230</v>
      </c>
      <c r="P2321" s="481">
        <f t="shared" ref="P2321:P2337" si="17">K2321+L2321+M2321+N2321+O2321</f>
        <v>125800</v>
      </c>
      <c r="Q2321" s="439">
        <f t="shared" ref="Q2321:Q2337" si="18">P2321*D2321</f>
        <v>27927600</v>
      </c>
      <c r="R2321" s="439">
        <f t="shared" ref="R2321:R2337" si="19">P2321*F2321</f>
        <v>88437400</v>
      </c>
      <c r="S2321" s="237"/>
    </row>
    <row r="2322" spans="1:19" ht="120">
      <c r="A2322" s="327">
        <v>2</v>
      </c>
      <c r="B2322" s="21" t="s">
        <v>126</v>
      </c>
      <c r="C2322" s="325" t="s">
        <v>117</v>
      </c>
      <c r="D2322" s="336">
        <v>11</v>
      </c>
      <c r="E2322" s="161"/>
      <c r="F2322" s="391">
        <v>0</v>
      </c>
      <c r="G2322" s="385" t="s">
        <v>2335</v>
      </c>
      <c r="H2322" s="385" t="s">
        <v>2345</v>
      </c>
      <c r="I2322" s="40" t="s">
        <v>2334</v>
      </c>
      <c r="J2322" s="40" t="s">
        <v>2333</v>
      </c>
      <c r="K2322" s="439">
        <v>160500</v>
      </c>
      <c r="L2322" s="439">
        <v>3140</v>
      </c>
      <c r="M2322" s="439">
        <v>36290</v>
      </c>
      <c r="N2322" s="480">
        <f t="shared" si="15"/>
        <v>19990</v>
      </c>
      <c r="O2322" s="480">
        <f t="shared" si="16"/>
        <v>15390</v>
      </c>
      <c r="P2322" s="481">
        <f t="shared" si="17"/>
        <v>235310</v>
      </c>
      <c r="Q2322" s="439">
        <f t="shared" si="18"/>
        <v>2588410</v>
      </c>
      <c r="R2322" s="439">
        <f t="shared" si="19"/>
        <v>0</v>
      </c>
      <c r="S2322" s="237"/>
    </row>
    <row r="2323" spans="1:19" ht="120">
      <c r="A2323" s="327">
        <v>3</v>
      </c>
      <c r="B2323" s="19" t="s">
        <v>485</v>
      </c>
      <c r="C2323" s="327" t="s">
        <v>117</v>
      </c>
      <c r="D2323" s="333">
        <v>30</v>
      </c>
      <c r="E2323" s="237"/>
      <c r="F2323" s="391">
        <v>53</v>
      </c>
      <c r="G2323" s="385" t="s">
        <v>2335</v>
      </c>
      <c r="H2323" s="385" t="s">
        <v>2375</v>
      </c>
      <c r="I2323" s="40" t="s">
        <v>2334</v>
      </c>
      <c r="J2323" s="40" t="s">
        <v>2333</v>
      </c>
      <c r="K2323" s="439">
        <v>368060</v>
      </c>
      <c r="L2323" s="439">
        <v>7210</v>
      </c>
      <c r="M2323" s="439">
        <v>53300</v>
      </c>
      <c r="N2323" s="480">
        <f t="shared" si="15"/>
        <v>42860</v>
      </c>
      <c r="O2323" s="480">
        <f t="shared" si="16"/>
        <v>33000</v>
      </c>
      <c r="P2323" s="481">
        <f t="shared" si="17"/>
        <v>504430</v>
      </c>
      <c r="Q2323" s="439">
        <f t="shared" si="18"/>
        <v>15132900</v>
      </c>
      <c r="R2323" s="439">
        <f t="shared" si="19"/>
        <v>26734790</v>
      </c>
      <c r="S2323" s="237"/>
    </row>
    <row r="2324" spans="1:19" ht="120">
      <c r="A2324" s="327">
        <v>4</v>
      </c>
      <c r="B2324" s="19" t="s">
        <v>486</v>
      </c>
      <c r="C2324" s="327" t="s">
        <v>117</v>
      </c>
      <c r="D2324" s="333">
        <v>844</v>
      </c>
      <c r="E2324" s="237"/>
      <c r="F2324" s="391">
        <v>750</v>
      </c>
      <c r="G2324" s="385" t="s">
        <v>2335</v>
      </c>
      <c r="H2324" s="385" t="s">
        <v>2376</v>
      </c>
      <c r="I2324" s="40" t="s">
        <v>2334</v>
      </c>
      <c r="J2324" s="40" t="s">
        <v>2333</v>
      </c>
      <c r="K2324" s="439">
        <v>279580</v>
      </c>
      <c r="L2324" s="439">
        <v>5470</v>
      </c>
      <c r="M2324" s="439">
        <v>36860</v>
      </c>
      <c r="N2324" s="480">
        <f t="shared" si="15"/>
        <v>32190</v>
      </c>
      <c r="O2324" s="480">
        <f t="shared" si="16"/>
        <v>24790</v>
      </c>
      <c r="P2324" s="481">
        <f t="shared" si="17"/>
        <v>378890</v>
      </c>
      <c r="Q2324" s="439">
        <f t="shared" si="18"/>
        <v>319783160</v>
      </c>
      <c r="R2324" s="439">
        <f t="shared" si="19"/>
        <v>284167500</v>
      </c>
      <c r="S2324" s="237"/>
    </row>
    <row r="2325" spans="1:19" ht="120">
      <c r="A2325" s="327">
        <v>5</v>
      </c>
      <c r="B2325" s="19" t="s">
        <v>487</v>
      </c>
      <c r="C2325" s="327" t="s">
        <v>117</v>
      </c>
      <c r="D2325" s="333">
        <v>10</v>
      </c>
      <c r="E2325" s="237"/>
      <c r="F2325" s="391">
        <v>0</v>
      </c>
      <c r="G2325" s="385" t="s">
        <v>2335</v>
      </c>
      <c r="H2325" s="385" t="s">
        <v>2377</v>
      </c>
      <c r="I2325" s="40" t="s">
        <v>2334</v>
      </c>
      <c r="J2325" s="40" t="s">
        <v>2333</v>
      </c>
      <c r="K2325" s="439">
        <v>184950</v>
      </c>
      <c r="L2325" s="439">
        <v>3620</v>
      </c>
      <c r="M2325" s="439">
        <v>27100</v>
      </c>
      <c r="N2325" s="480">
        <f t="shared" si="15"/>
        <v>21570</v>
      </c>
      <c r="O2325" s="480">
        <f t="shared" si="16"/>
        <v>16610</v>
      </c>
      <c r="P2325" s="481">
        <f t="shared" si="17"/>
        <v>253850</v>
      </c>
      <c r="Q2325" s="439">
        <f t="shared" si="18"/>
        <v>2538500</v>
      </c>
      <c r="R2325" s="439">
        <f t="shared" si="19"/>
        <v>0</v>
      </c>
      <c r="S2325" s="237"/>
    </row>
    <row r="2326" spans="1:19" ht="120">
      <c r="A2326" s="327">
        <v>6</v>
      </c>
      <c r="B2326" s="19" t="s">
        <v>488</v>
      </c>
      <c r="C2326" s="327" t="s">
        <v>117</v>
      </c>
      <c r="D2326" s="333">
        <v>1286</v>
      </c>
      <c r="E2326" s="237"/>
      <c r="F2326" s="391">
        <v>841</v>
      </c>
      <c r="G2326" s="385" t="s">
        <v>2335</v>
      </c>
      <c r="H2326" s="385" t="s">
        <v>2378</v>
      </c>
      <c r="I2326" s="40" t="s">
        <v>2334</v>
      </c>
      <c r="J2326" s="40" t="s">
        <v>2333</v>
      </c>
      <c r="K2326" s="439">
        <v>125440</v>
      </c>
      <c r="L2326" s="439">
        <v>2460</v>
      </c>
      <c r="M2326" s="439">
        <v>23580</v>
      </c>
      <c r="N2326" s="480">
        <f t="shared" si="15"/>
        <v>15150</v>
      </c>
      <c r="O2326" s="480">
        <f t="shared" si="16"/>
        <v>11660</v>
      </c>
      <c r="P2326" s="481">
        <f t="shared" si="17"/>
        <v>178290</v>
      </c>
      <c r="Q2326" s="439">
        <f t="shared" si="18"/>
        <v>229280940</v>
      </c>
      <c r="R2326" s="439">
        <f t="shared" si="19"/>
        <v>149941890</v>
      </c>
      <c r="S2326" s="237"/>
    </row>
    <row r="2327" spans="1:19" ht="120">
      <c r="A2327" s="327">
        <v>7</v>
      </c>
      <c r="B2327" s="19" t="s">
        <v>489</v>
      </c>
      <c r="C2327" s="327" t="s">
        <v>117</v>
      </c>
      <c r="D2327" s="333">
        <v>346</v>
      </c>
      <c r="E2327" s="237"/>
      <c r="F2327" s="391">
        <v>297</v>
      </c>
      <c r="G2327" s="385" t="s">
        <v>2335</v>
      </c>
      <c r="H2327" s="385" t="s">
        <v>2379</v>
      </c>
      <c r="I2327" s="40" t="s">
        <v>2334</v>
      </c>
      <c r="J2327" s="40" t="s">
        <v>2333</v>
      </c>
      <c r="K2327" s="439">
        <v>85700</v>
      </c>
      <c r="L2327" s="439">
        <v>1680</v>
      </c>
      <c r="M2327" s="439">
        <v>15420</v>
      </c>
      <c r="N2327" s="480">
        <f t="shared" si="15"/>
        <v>10280</v>
      </c>
      <c r="O2327" s="480">
        <f t="shared" si="16"/>
        <v>7920</v>
      </c>
      <c r="P2327" s="481">
        <f t="shared" si="17"/>
        <v>121000</v>
      </c>
      <c r="Q2327" s="439">
        <f t="shared" si="18"/>
        <v>41866000</v>
      </c>
      <c r="R2327" s="439">
        <f t="shared" si="19"/>
        <v>35937000</v>
      </c>
      <c r="S2327" s="237"/>
    </row>
    <row r="2328" spans="1:19" ht="120">
      <c r="A2328" s="327">
        <v>8</v>
      </c>
      <c r="B2328" s="19" t="s">
        <v>490</v>
      </c>
      <c r="C2328" s="327" t="s">
        <v>117</v>
      </c>
      <c r="D2328" s="333">
        <v>264</v>
      </c>
      <c r="E2328" s="237"/>
      <c r="F2328" s="391">
        <v>165</v>
      </c>
      <c r="G2328" s="385" t="s">
        <v>2335</v>
      </c>
      <c r="H2328" s="385" t="s">
        <v>2380</v>
      </c>
      <c r="I2328" s="40" t="s">
        <v>2334</v>
      </c>
      <c r="J2328" s="40" t="s">
        <v>2333</v>
      </c>
      <c r="K2328" s="439">
        <v>66160</v>
      </c>
      <c r="L2328" s="439">
        <v>1300</v>
      </c>
      <c r="M2328" s="439">
        <v>13380</v>
      </c>
      <c r="N2328" s="480">
        <f t="shared" si="15"/>
        <v>8080</v>
      </c>
      <c r="O2328" s="480">
        <f t="shared" si="16"/>
        <v>6220</v>
      </c>
      <c r="P2328" s="481">
        <f t="shared" si="17"/>
        <v>95140</v>
      </c>
      <c r="Q2328" s="439">
        <f t="shared" si="18"/>
        <v>25116960</v>
      </c>
      <c r="R2328" s="439">
        <f t="shared" si="19"/>
        <v>15698100</v>
      </c>
      <c r="S2328" s="237"/>
    </row>
    <row r="2329" spans="1:19" ht="120">
      <c r="A2329" s="327">
        <v>9</v>
      </c>
      <c r="B2329" s="19" t="s">
        <v>491</v>
      </c>
      <c r="C2329" s="327" t="s">
        <v>117</v>
      </c>
      <c r="D2329" s="333">
        <v>408</v>
      </c>
      <c r="E2329" s="237"/>
      <c r="F2329" s="391">
        <v>395</v>
      </c>
      <c r="G2329" s="385" t="s">
        <v>2335</v>
      </c>
      <c r="H2329" s="385" t="s">
        <v>2381</v>
      </c>
      <c r="I2329" s="40" t="s">
        <v>2334</v>
      </c>
      <c r="J2329" s="40" t="s">
        <v>2333</v>
      </c>
      <c r="K2329" s="439">
        <v>48230</v>
      </c>
      <c r="L2329" s="439">
        <v>940</v>
      </c>
      <c r="M2329" s="439">
        <v>11110</v>
      </c>
      <c r="N2329" s="480">
        <f t="shared" si="15"/>
        <v>6030</v>
      </c>
      <c r="O2329" s="480">
        <f t="shared" si="16"/>
        <v>4640</v>
      </c>
      <c r="P2329" s="481">
        <f t="shared" si="17"/>
        <v>70950</v>
      </c>
      <c r="Q2329" s="439">
        <f t="shared" si="18"/>
        <v>28947600</v>
      </c>
      <c r="R2329" s="439">
        <f t="shared" si="19"/>
        <v>28025250</v>
      </c>
      <c r="S2329" s="237"/>
    </row>
    <row r="2330" spans="1:19" ht="120">
      <c r="A2330" s="327">
        <v>10</v>
      </c>
      <c r="B2330" s="19" t="s">
        <v>492</v>
      </c>
      <c r="C2330" s="327" t="s">
        <v>117</v>
      </c>
      <c r="D2330" s="333">
        <v>4770</v>
      </c>
      <c r="E2330" s="237"/>
      <c r="F2330" s="391">
        <v>4660</v>
      </c>
      <c r="G2330" s="385" t="s">
        <v>2335</v>
      </c>
      <c r="H2330" s="385" t="s">
        <v>2382</v>
      </c>
      <c r="I2330" s="40" t="s">
        <v>2334</v>
      </c>
      <c r="J2330" s="40" t="s">
        <v>2333</v>
      </c>
      <c r="K2330" s="439">
        <v>35770</v>
      </c>
      <c r="L2330" s="439">
        <v>740</v>
      </c>
      <c r="M2330" s="439">
        <v>9070</v>
      </c>
      <c r="N2330" s="480">
        <f t="shared" si="15"/>
        <v>4560</v>
      </c>
      <c r="O2330" s="480">
        <f t="shared" si="16"/>
        <v>3510</v>
      </c>
      <c r="P2330" s="481">
        <f t="shared" si="17"/>
        <v>53650</v>
      </c>
      <c r="Q2330" s="439">
        <f t="shared" si="18"/>
        <v>255910500</v>
      </c>
      <c r="R2330" s="439">
        <f t="shared" si="19"/>
        <v>250009000</v>
      </c>
      <c r="S2330" s="237"/>
    </row>
    <row r="2331" spans="1:19" ht="120">
      <c r="A2331" s="327">
        <v>11</v>
      </c>
      <c r="B2331" s="19" t="s">
        <v>493</v>
      </c>
      <c r="C2331" s="327" t="s">
        <v>117</v>
      </c>
      <c r="D2331" s="333">
        <v>10</v>
      </c>
      <c r="E2331" s="237"/>
      <c r="F2331" s="391">
        <v>0</v>
      </c>
      <c r="G2331" s="385" t="s">
        <v>2335</v>
      </c>
      <c r="H2331" s="385" t="s">
        <v>2383</v>
      </c>
      <c r="I2331" s="40" t="s">
        <v>2334</v>
      </c>
      <c r="J2331" s="40" t="s">
        <v>2333</v>
      </c>
      <c r="K2331" s="439">
        <v>92990</v>
      </c>
      <c r="L2331" s="439">
        <v>1700</v>
      </c>
      <c r="M2331" s="439">
        <v>15760</v>
      </c>
      <c r="N2331" s="480">
        <f t="shared" si="15"/>
        <v>11050</v>
      </c>
      <c r="O2331" s="480">
        <f t="shared" si="16"/>
        <v>8510</v>
      </c>
      <c r="P2331" s="481">
        <f t="shared" si="17"/>
        <v>130010</v>
      </c>
      <c r="Q2331" s="439">
        <f t="shared" si="18"/>
        <v>1300100</v>
      </c>
      <c r="R2331" s="439">
        <f t="shared" si="19"/>
        <v>0</v>
      </c>
      <c r="S2331" s="237"/>
    </row>
    <row r="2332" spans="1:19" ht="120">
      <c r="A2332" s="327">
        <v>12</v>
      </c>
      <c r="B2332" s="19" t="s">
        <v>494</v>
      </c>
      <c r="C2332" s="327" t="s">
        <v>117</v>
      </c>
      <c r="D2332" s="333">
        <v>174</v>
      </c>
      <c r="E2332" s="237"/>
      <c r="F2332" s="391">
        <v>289</v>
      </c>
      <c r="G2332" s="385" t="s">
        <v>2335</v>
      </c>
      <c r="H2332" s="385" t="s">
        <v>2384</v>
      </c>
      <c r="I2332" s="40" t="s">
        <v>2334</v>
      </c>
      <c r="J2332" s="40" t="s">
        <v>2333</v>
      </c>
      <c r="K2332" s="439">
        <v>65070</v>
      </c>
      <c r="L2332" s="439">
        <v>1270</v>
      </c>
      <c r="M2332" s="439">
        <v>10210</v>
      </c>
      <c r="N2332" s="480">
        <f t="shared" si="15"/>
        <v>7660</v>
      </c>
      <c r="O2332" s="480">
        <f t="shared" si="16"/>
        <v>5890</v>
      </c>
      <c r="P2332" s="481">
        <f t="shared" si="17"/>
        <v>90100</v>
      </c>
      <c r="Q2332" s="439">
        <f t="shared" si="18"/>
        <v>15677400</v>
      </c>
      <c r="R2332" s="439">
        <f t="shared" si="19"/>
        <v>26038900</v>
      </c>
      <c r="S2332" s="237"/>
    </row>
    <row r="2333" spans="1:19" ht="120">
      <c r="A2333" s="327">
        <v>13</v>
      </c>
      <c r="B2333" s="19" t="s">
        <v>495</v>
      </c>
      <c r="C2333" s="327" t="s">
        <v>117</v>
      </c>
      <c r="D2333" s="333">
        <v>817</v>
      </c>
      <c r="E2333" s="237"/>
      <c r="F2333" s="391">
        <v>275</v>
      </c>
      <c r="G2333" s="385" t="s">
        <v>2335</v>
      </c>
      <c r="H2333" s="385" t="s">
        <v>2385</v>
      </c>
      <c r="I2333" s="40" t="s">
        <v>2334</v>
      </c>
      <c r="J2333" s="40" t="s">
        <v>2333</v>
      </c>
      <c r="K2333" s="439">
        <v>51060</v>
      </c>
      <c r="L2333" s="439">
        <v>1000</v>
      </c>
      <c r="M2333" s="439">
        <v>8740</v>
      </c>
      <c r="N2333" s="480">
        <f t="shared" si="15"/>
        <v>6080</v>
      </c>
      <c r="O2333" s="480">
        <f t="shared" si="16"/>
        <v>4680</v>
      </c>
      <c r="P2333" s="481">
        <f t="shared" si="17"/>
        <v>71560</v>
      </c>
      <c r="Q2333" s="439">
        <f t="shared" si="18"/>
        <v>58464520</v>
      </c>
      <c r="R2333" s="439">
        <f t="shared" si="19"/>
        <v>19679000</v>
      </c>
      <c r="S2333" s="237"/>
    </row>
    <row r="2334" spans="1:19" ht="120">
      <c r="A2334" s="327">
        <v>14</v>
      </c>
      <c r="B2334" s="21" t="s">
        <v>119</v>
      </c>
      <c r="C2334" s="325" t="s">
        <v>117</v>
      </c>
      <c r="D2334" s="336">
        <v>158</v>
      </c>
      <c r="E2334" s="161"/>
      <c r="F2334" s="391">
        <v>0</v>
      </c>
      <c r="G2334" s="385" t="s">
        <v>2335</v>
      </c>
      <c r="H2334" s="385" t="s">
        <v>2388</v>
      </c>
      <c r="I2334" s="40" t="s">
        <v>2334</v>
      </c>
      <c r="J2334" s="40" t="s">
        <v>2333</v>
      </c>
      <c r="K2334" s="439">
        <v>607320</v>
      </c>
      <c r="L2334" s="439">
        <v>11890</v>
      </c>
      <c r="M2334" s="439">
        <v>61240</v>
      </c>
      <c r="N2334" s="480">
        <f t="shared" si="15"/>
        <v>68050</v>
      </c>
      <c r="O2334" s="480">
        <f t="shared" si="16"/>
        <v>52400</v>
      </c>
      <c r="P2334" s="481">
        <f t="shared" si="17"/>
        <v>800900</v>
      </c>
      <c r="Q2334" s="439">
        <f t="shared" si="18"/>
        <v>126542200</v>
      </c>
      <c r="R2334" s="439">
        <f t="shared" si="19"/>
        <v>0</v>
      </c>
      <c r="S2334" s="237"/>
    </row>
    <row r="2335" spans="1:19" ht="120">
      <c r="A2335" s="327">
        <v>15</v>
      </c>
      <c r="B2335" s="19" t="s">
        <v>121</v>
      </c>
      <c r="C2335" s="327" t="s">
        <v>117</v>
      </c>
      <c r="D2335" s="333">
        <v>140</v>
      </c>
      <c r="E2335" s="237"/>
      <c r="F2335" s="391">
        <v>144</v>
      </c>
      <c r="G2335" s="385" t="s">
        <v>2335</v>
      </c>
      <c r="H2335" s="385" t="s">
        <v>2386</v>
      </c>
      <c r="I2335" s="40" t="s">
        <v>2334</v>
      </c>
      <c r="J2335" s="40" t="s">
        <v>2333</v>
      </c>
      <c r="K2335" s="439">
        <v>228460</v>
      </c>
      <c r="L2335" s="439">
        <v>4470</v>
      </c>
      <c r="M2335" s="439">
        <v>32430</v>
      </c>
      <c r="N2335" s="480">
        <f t="shared" si="15"/>
        <v>26540</v>
      </c>
      <c r="O2335" s="480">
        <f t="shared" si="16"/>
        <v>20430</v>
      </c>
      <c r="P2335" s="481">
        <f t="shared" si="17"/>
        <v>312330</v>
      </c>
      <c r="Q2335" s="439">
        <f t="shared" si="18"/>
        <v>43726200</v>
      </c>
      <c r="R2335" s="439">
        <f t="shared" si="19"/>
        <v>44975520</v>
      </c>
      <c r="S2335" s="237"/>
    </row>
    <row r="2336" spans="1:19" ht="120">
      <c r="A2336" s="327">
        <v>16</v>
      </c>
      <c r="B2336" s="19" t="s">
        <v>496</v>
      </c>
      <c r="C2336" s="327" t="s">
        <v>117</v>
      </c>
      <c r="D2336" s="333">
        <v>848</v>
      </c>
      <c r="E2336" s="237"/>
      <c r="F2336" s="391">
        <v>848</v>
      </c>
      <c r="G2336" s="385" t="s">
        <v>2335</v>
      </c>
      <c r="H2336" s="385" t="s">
        <v>2387</v>
      </c>
      <c r="I2336" s="40" t="s">
        <v>2334</v>
      </c>
      <c r="J2336" s="40" t="s">
        <v>2333</v>
      </c>
      <c r="K2336" s="439">
        <v>11270</v>
      </c>
      <c r="L2336" s="439">
        <v>220</v>
      </c>
      <c r="M2336" s="439">
        <v>4370</v>
      </c>
      <c r="N2336" s="480">
        <f t="shared" si="15"/>
        <v>1590</v>
      </c>
      <c r="O2336" s="480">
        <f t="shared" si="16"/>
        <v>1220</v>
      </c>
      <c r="P2336" s="481">
        <f t="shared" si="17"/>
        <v>18670</v>
      </c>
      <c r="Q2336" s="439">
        <f t="shared" si="18"/>
        <v>15832160</v>
      </c>
      <c r="R2336" s="439">
        <f t="shared" si="19"/>
        <v>15832160</v>
      </c>
      <c r="S2336" s="237"/>
    </row>
    <row r="2337" spans="1:19" ht="120">
      <c r="A2337" s="327">
        <v>17</v>
      </c>
      <c r="B2337" s="19" t="s">
        <v>1897</v>
      </c>
      <c r="C2337" s="327" t="s">
        <v>117</v>
      </c>
      <c r="D2337" s="336">
        <v>13324</v>
      </c>
      <c r="E2337" s="237"/>
      <c r="F2337" s="391">
        <v>0</v>
      </c>
      <c r="G2337" s="385" t="s">
        <v>2335</v>
      </c>
      <c r="H2337" s="385" t="s">
        <v>2389</v>
      </c>
      <c r="I2337" s="40" t="s">
        <v>2334</v>
      </c>
      <c r="J2337" s="40" t="s">
        <v>2333</v>
      </c>
      <c r="K2337" s="439">
        <v>35770</v>
      </c>
      <c r="L2337" s="439">
        <v>740</v>
      </c>
      <c r="M2337" s="439">
        <v>9070</v>
      </c>
      <c r="N2337" s="480">
        <f t="shared" si="15"/>
        <v>4560</v>
      </c>
      <c r="O2337" s="480">
        <f t="shared" si="16"/>
        <v>3510</v>
      </c>
      <c r="P2337" s="481">
        <f t="shared" si="17"/>
        <v>53650</v>
      </c>
      <c r="Q2337" s="439">
        <f t="shared" si="18"/>
        <v>714832600</v>
      </c>
      <c r="R2337" s="439">
        <f t="shared" si="19"/>
        <v>0</v>
      </c>
      <c r="S2337" s="237"/>
    </row>
    <row r="2338" spans="1:19" ht="28.5">
      <c r="A2338" s="327"/>
      <c r="B2338" s="20" t="s">
        <v>129</v>
      </c>
      <c r="C2338" s="327"/>
      <c r="D2338" s="333"/>
      <c r="E2338" s="237"/>
      <c r="F2338" s="391"/>
      <c r="G2338" s="237"/>
      <c r="H2338" s="237"/>
      <c r="I2338" s="44"/>
      <c r="J2338" s="44"/>
      <c r="K2338" s="439"/>
      <c r="L2338" s="439"/>
      <c r="M2338" s="439"/>
      <c r="N2338" s="439"/>
      <c r="O2338" s="439"/>
      <c r="P2338" s="439"/>
      <c r="Q2338" s="439"/>
      <c r="R2338" s="439"/>
      <c r="S2338" s="237"/>
    </row>
    <row r="2339" spans="1:19" ht="75">
      <c r="A2339" s="327">
        <v>1</v>
      </c>
      <c r="B2339" s="19" t="s">
        <v>497</v>
      </c>
      <c r="C2339" s="327" t="s">
        <v>117</v>
      </c>
      <c r="D2339" s="333">
        <v>198</v>
      </c>
      <c r="E2339" s="237"/>
      <c r="F2339" s="391">
        <v>198</v>
      </c>
      <c r="G2339" s="385" t="s">
        <v>2348</v>
      </c>
      <c r="H2339" s="385" t="s">
        <v>2390</v>
      </c>
      <c r="I2339" s="40" t="s">
        <v>2334</v>
      </c>
      <c r="J2339" s="40" t="s">
        <v>2333</v>
      </c>
      <c r="K2339" s="439">
        <v>747730</v>
      </c>
      <c r="L2339" s="439">
        <v>14640</v>
      </c>
      <c r="M2339" s="439">
        <v>68610</v>
      </c>
      <c r="N2339" s="480">
        <f t="shared" ref="N2339:N2352" si="20">ROUND((K2339+L2339+M2339)*10%,-1)</f>
        <v>83100</v>
      </c>
      <c r="O2339" s="480">
        <f t="shared" ref="O2339:O2352" si="21">ROUND((K2339+L2339+M2339+N2339)*7%,-1)</f>
        <v>63990</v>
      </c>
      <c r="P2339" s="481">
        <f t="shared" ref="P2339:P2352" si="22">K2339+L2339+M2339+N2339+O2339</f>
        <v>978070</v>
      </c>
      <c r="Q2339" s="439">
        <f t="shared" ref="Q2339:Q2352" si="23">P2339*D2339</f>
        <v>193657860</v>
      </c>
      <c r="R2339" s="439">
        <f t="shared" ref="R2339:R2352" si="24">P2339*F2339</f>
        <v>193657860</v>
      </c>
      <c r="S2339" s="237"/>
    </row>
    <row r="2340" spans="1:19" ht="75">
      <c r="A2340" s="327">
        <v>2</v>
      </c>
      <c r="B2340" s="19" t="s">
        <v>135</v>
      </c>
      <c r="C2340" s="327" t="s">
        <v>117</v>
      </c>
      <c r="D2340" s="333">
        <v>128</v>
      </c>
      <c r="E2340" s="237"/>
      <c r="F2340" s="391">
        <v>128</v>
      </c>
      <c r="G2340" s="385" t="s">
        <v>2348</v>
      </c>
      <c r="H2340" s="385" t="s">
        <v>2354</v>
      </c>
      <c r="I2340" s="40" t="s">
        <v>2334</v>
      </c>
      <c r="J2340" s="40" t="s">
        <v>2333</v>
      </c>
      <c r="K2340" s="439">
        <v>295000</v>
      </c>
      <c r="L2340" s="439">
        <v>5780</v>
      </c>
      <c r="M2340" s="439">
        <v>34920</v>
      </c>
      <c r="N2340" s="480">
        <f t="shared" si="20"/>
        <v>33570</v>
      </c>
      <c r="O2340" s="480">
        <f t="shared" si="21"/>
        <v>25850</v>
      </c>
      <c r="P2340" s="481">
        <f t="shared" si="22"/>
        <v>395120</v>
      </c>
      <c r="Q2340" s="439">
        <f t="shared" si="23"/>
        <v>50575360</v>
      </c>
      <c r="R2340" s="439">
        <f t="shared" si="24"/>
        <v>50575360</v>
      </c>
      <c r="S2340" s="237"/>
    </row>
    <row r="2341" spans="1:19" ht="75">
      <c r="A2341" s="327">
        <v>3</v>
      </c>
      <c r="B2341" s="19" t="s">
        <v>136</v>
      </c>
      <c r="C2341" s="327" t="s">
        <v>117</v>
      </c>
      <c r="D2341" s="333">
        <v>298</v>
      </c>
      <c r="E2341" s="237"/>
      <c r="F2341" s="391">
        <v>298</v>
      </c>
      <c r="G2341" s="385" t="s">
        <v>2348</v>
      </c>
      <c r="H2341" s="385" t="s">
        <v>2355</v>
      </c>
      <c r="I2341" s="40" t="s">
        <v>2334</v>
      </c>
      <c r="J2341" s="40" t="s">
        <v>2333</v>
      </c>
      <c r="K2341" s="439">
        <v>214650</v>
      </c>
      <c r="L2341" s="439">
        <v>4200</v>
      </c>
      <c r="M2341" s="439">
        <v>32430</v>
      </c>
      <c r="N2341" s="480">
        <f t="shared" si="20"/>
        <v>25130</v>
      </c>
      <c r="O2341" s="480">
        <f t="shared" si="21"/>
        <v>19350</v>
      </c>
      <c r="P2341" s="481">
        <f t="shared" si="22"/>
        <v>295760</v>
      </c>
      <c r="Q2341" s="439">
        <f t="shared" si="23"/>
        <v>88136480</v>
      </c>
      <c r="R2341" s="439">
        <f t="shared" si="24"/>
        <v>88136480</v>
      </c>
      <c r="S2341" s="237"/>
    </row>
    <row r="2342" spans="1:19" ht="75">
      <c r="A2342" s="327">
        <v>4</v>
      </c>
      <c r="B2342" s="19" t="s">
        <v>137</v>
      </c>
      <c r="C2342" s="327" t="s">
        <v>117</v>
      </c>
      <c r="D2342" s="333">
        <v>649</v>
      </c>
      <c r="E2342" s="237"/>
      <c r="F2342" s="391">
        <v>688</v>
      </c>
      <c r="G2342" s="385" t="s">
        <v>2348</v>
      </c>
      <c r="H2342" s="385" t="s">
        <v>2356</v>
      </c>
      <c r="I2342" s="40" t="s">
        <v>2334</v>
      </c>
      <c r="J2342" s="40" t="s">
        <v>2333</v>
      </c>
      <c r="K2342" s="439">
        <v>637550</v>
      </c>
      <c r="L2342" s="439">
        <v>12120</v>
      </c>
      <c r="M2342" s="439">
        <v>55110</v>
      </c>
      <c r="N2342" s="480">
        <f t="shared" si="20"/>
        <v>70480</v>
      </c>
      <c r="O2342" s="480">
        <f t="shared" si="21"/>
        <v>54270</v>
      </c>
      <c r="P2342" s="481">
        <f t="shared" si="22"/>
        <v>829530</v>
      </c>
      <c r="Q2342" s="439">
        <f t="shared" si="23"/>
        <v>538364970</v>
      </c>
      <c r="R2342" s="439">
        <f t="shared" si="24"/>
        <v>570716640</v>
      </c>
      <c r="S2342" s="237"/>
    </row>
    <row r="2343" spans="1:19" ht="75">
      <c r="A2343" s="327">
        <v>5</v>
      </c>
      <c r="B2343" s="19" t="s">
        <v>138</v>
      </c>
      <c r="C2343" s="327" t="s">
        <v>117</v>
      </c>
      <c r="D2343" s="333">
        <v>352</v>
      </c>
      <c r="E2343" s="237"/>
      <c r="F2343" s="391">
        <v>352</v>
      </c>
      <c r="G2343" s="385" t="s">
        <v>2348</v>
      </c>
      <c r="H2343" s="385" t="s">
        <v>2357</v>
      </c>
      <c r="I2343" s="40" t="s">
        <v>2334</v>
      </c>
      <c r="J2343" s="40" t="s">
        <v>2333</v>
      </c>
      <c r="K2343" s="439">
        <v>468520</v>
      </c>
      <c r="L2343" s="439">
        <v>9170</v>
      </c>
      <c r="M2343" s="439">
        <v>49900</v>
      </c>
      <c r="N2343" s="480">
        <f t="shared" si="20"/>
        <v>52760</v>
      </c>
      <c r="O2343" s="480">
        <f t="shared" si="21"/>
        <v>40620</v>
      </c>
      <c r="P2343" s="481">
        <f t="shared" si="22"/>
        <v>620970</v>
      </c>
      <c r="Q2343" s="439">
        <f t="shared" si="23"/>
        <v>218581440</v>
      </c>
      <c r="R2343" s="439">
        <f t="shared" si="24"/>
        <v>218581440</v>
      </c>
      <c r="S2343" s="237"/>
    </row>
    <row r="2344" spans="1:19" ht="75">
      <c r="A2344" s="327">
        <v>6</v>
      </c>
      <c r="B2344" s="19" t="s">
        <v>139</v>
      </c>
      <c r="C2344" s="327" t="s">
        <v>117</v>
      </c>
      <c r="D2344" s="333">
        <v>726</v>
      </c>
      <c r="E2344" s="237"/>
      <c r="F2344" s="391">
        <v>902</v>
      </c>
      <c r="G2344" s="385" t="s">
        <v>2348</v>
      </c>
      <c r="H2344" s="385" t="s">
        <v>2358</v>
      </c>
      <c r="I2344" s="40" t="s">
        <v>2334</v>
      </c>
      <c r="J2344" s="40" t="s">
        <v>2333</v>
      </c>
      <c r="K2344" s="439">
        <v>345980</v>
      </c>
      <c r="L2344" s="439">
        <v>6770</v>
      </c>
      <c r="M2344" s="439">
        <v>47630</v>
      </c>
      <c r="N2344" s="480">
        <f t="shared" si="20"/>
        <v>40040</v>
      </c>
      <c r="O2344" s="480">
        <f t="shared" si="21"/>
        <v>30830</v>
      </c>
      <c r="P2344" s="481">
        <f t="shared" si="22"/>
        <v>471250</v>
      </c>
      <c r="Q2344" s="439">
        <f t="shared" si="23"/>
        <v>342127500</v>
      </c>
      <c r="R2344" s="439">
        <f t="shared" si="24"/>
        <v>425067500</v>
      </c>
      <c r="S2344" s="237"/>
    </row>
    <row r="2345" spans="1:19" ht="75">
      <c r="A2345" s="327">
        <v>7</v>
      </c>
      <c r="B2345" s="19" t="s">
        <v>140</v>
      </c>
      <c r="C2345" s="327" t="s">
        <v>117</v>
      </c>
      <c r="D2345" s="333">
        <v>79</v>
      </c>
      <c r="E2345" s="237"/>
      <c r="F2345" s="391">
        <v>79</v>
      </c>
      <c r="G2345" s="385" t="s">
        <v>2348</v>
      </c>
      <c r="H2345" s="385" t="s">
        <v>2359</v>
      </c>
      <c r="I2345" s="40" t="s">
        <v>2334</v>
      </c>
      <c r="J2345" s="40" t="s">
        <v>2333</v>
      </c>
      <c r="K2345" s="439">
        <v>232200</v>
      </c>
      <c r="L2345" s="439">
        <v>4330</v>
      </c>
      <c r="M2345" s="439">
        <v>43090</v>
      </c>
      <c r="N2345" s="480">
        <f t="shared" si="20"/>
        <v>27960</v>
      </c>
      <c r="O2345" s="480">
        <f t="shared" si="21"/>
        <v>21530</v>
      </c>
      <c r="P2345" s="481">
        <f t="shared" si="22"/>
        <v>329110</v>
      </c>
      <c r="Q2345" s="439">
        <f t="shared" si="23"/>
        <v>25999690</v>
      </c>
      <c r="R2345" s="439">
        <f t="shared" si="24"/>
        <v>25999690</v>
      </c>
      <c r="S2345" s="237"/>
    </row>
    <row r="2346" spans="1:19" ht="75">
      <c r="A2346" s="327">
        <v>8</v>
      </c>
      <c r="B2346" s="19" t="s">
        <v>141</v>
      </c>
      <c r="C2346" s="327" t="s">
        <v>117</v>
      </c>
      <c r="D2346" s="333">
        <v>351</v>
      </c>
      <c r="E2346" s="237"/>
      <c r="F2346" s="391">
        <v>412</v>
      </c>
      <c r="G2346" s="385" t="s">
        <v>2348</v>
      </c>
      <c r="H2346" s="385" t="s">
        <v>2360</v>
      </c>
      <c r="I2346" s="40" t="s">
        <v>2334</v>
      </c>
      <c r="J2346" s="40" t="s">
        <v>2333</v>
      </c>
      <c r="K2346" s="439">
        <v>146830</v>
      </c>
      <c r="L2346" s="439">
        <v>2870</v>
      </c>
      <c r="M2346" s="439">
        <v>36290</v>
      </c>
      <c r="N2346" s="480">
        <f t="shared" si="20"/>
        <v>18600</v>
      </c>
      <c r="O2346" s="480">
        <f t="shared" si="21"/>
        <v>14320</v>
      </c>
      <c r="P2346" s="481">
        <f t="shared" si="22"/>
        <v>218910</v>
      </c>
      <c r="Q2346" s="439">
        <f t="shared" si="23"/>
        <v>76837410</v>
      </c>
      <c r="R2346" s="439">
        <f t="shared" si="24"/>
        <v>90190920</v>
      </c>
      <c r="S2346" s="237"/>
    </row>
    <row r="2347" spans="1:19" ht="75">
      <c r="A2347" s="327">
        <v>9</v>
      </c>
      <c r="B2347" s="19" t="s">
        <v>143</v>
      </c>
      <c r="C2347" s="327" t="s">
        <v>117</v>
      </c>
      <c r="D2347" s="333">
        <v>46</v>
      </c>
      <c r="E2347" s="237"/>
      <c r="F2347" s="391">
        <v>36</v>
      </c>
      <c r="G2347" s="385" t="s">
        <v>2348</v>
      </c>
      <c r="H2347" s="385" t="s">
        <v>2362</v>
      </c>
      <c r="I2347" s="40" t="s">
        <v>2334</v>
      </c>
      <c r="J2347" s="40" t="s">
        <v>2333</v>
      </c>
      <c r="K2347" s="439">
        <v>66480</v>
      </c>
      <c r="L2347" s="439">
        <v>1300</v>
      </c>
      <c r="M2347" s="439">
        <v>20410</v>
      </c>
      <c r="N2347" s="480">
        <f t="shared" si="20"/>
        <v>8820</v>
      </c>
      <c r="O2347" s="480">
        <f t="shared" si="21"/>
        <v>6790</v>
      </c>
      <c r="P2347" s="481">
        <f t="shared" si="22"/>
        <v>103800</v>
      </c>
      <c r="Q2347" s="439">
        <f t="shared" si="23"/>
        <v>4774800</v>
      </c>
      <c r="R2347" s="439">
        <f t="shared" si="24"/>
        <v>3736800</v>
      </c>
      <c r="S2347" s="237"/>
    </row>
    <row r="2348" spans="1:19" ht="75">
      <c r="A2348" s="327">
        <v>10</v>
      </c>
      <c r="B2348" s="19" t="s">
        <v>498</v>
      </c>
      <c r="C2348" s="327" t="s">
        <v>117</v>
      </c>
      <c r="D2348" s="333">
        <v>100</v>
      </c>
      <c r="E2348" s="237"/>
      <c r="F2348" s="391">
        <v>0</v>
      </c>
      <c r="G2348" s="385" t="s">
        <v>2348</v>
      </c>
      <c r="H2348" s="385" t="s">
        <v>2391</v>
      </c>
      <c r="I2348" s="40" t="s">
        <v>2334</v>
      </c>
      <c r="J2348" s="40" t="s">
        <v>2333</v>
      </c>
      <c r="K2348" s="439">
        <v>258750</v>
      </c>
      <c r="L2348" s="439">
        <v>5070</v>
      </c>
      <c r="M2348" s="439">
        <v>36860</v>
      </c>
      <c r="N2348" s="480">
        <f t="shared" si="20"/>
        <v>30070</v>
      </c>
      <c r="O2348" s="480">
        <f t="shared" si="21"/>
        <v>23150</v>
      </c>
      <c r="P2348" s="481">
        <f t="shared" si="22"/>
        <v>353900</v>
      </c>
      <c r="Q2348" s="439">
        <f t="shared" si="23"/>
        <v>35390000</v>
      </c>
      <c r="R2348" s="439">
        <f t="shared" si="24"/>
        <v>0</v>
      </c>
      <c r="S2348" s="237"/>
    </row>
    <row r="2349" spans="1:19" ht="75">
      <c r="A2349" s="327">
        <v>11</v>
      </c>
      <c r="B2349" s="19" t="s">
        <v>499</v>
      </c>
      <c r="C2349" s="327" t="s">
        <v>117</v>
      </c>
      <c r="D2349" s="333">
        <v>184</v>
      </c>
      <c r="E2349" s="237"/>
      <c r="F2349" s="391">
        <v>195</v>
      </c>
      <c r="G2349" s="385" t="s">
        <v>2348</v>
      </c>
      <c r="H2349" s="385" t="s">
        <v>2392</v>
      </c>
      <c r="I2349" s="40" t="s">
        <v>2334</v>
      </c>
      <c r="J2349" s="40" t="s">
        <v>2333</v>
      </c>
      <c r="K2349" s="439">
        <v>112680</v>
      </c>
      <c r="L2349" s="439">
        <v>2210</v>
      </c>
      <c r="M2349" s="439">
        <v>23580</v>
      </c>
      <c r="N2349" s="480">
        <f t="shared" si="20"/>
        <v>13850</v>
      </c>
      <c r="O2349" s="480">
        <f t="shared" si="21"/>
        <v>10660</v>
      </c>
      <c r="P2349" s="481">
        <f t="shared" si="22"/>
        <v>162980</v>
      </c>
      <c r="Q2349" s="439">
        <f t="shared" si="23"/>
        <v>29988320</v>
      </c>
      <c r="R2349" s="439">
        <f t="shared" si="24"/>
        <v>31781100</v>
      </c>
      <c r="S2349" s="237"/>
    </row>
    <row r="2350" spans="1:19" ht="75">
      <c r="A2350" s="327">
        <v>12</v>
      </c>
      <c r="B2350" s="19" t="s">
        <v>500</v>
      </c>
      <c r="C2350" s="327" t="s">
        <v>117</v>
      </c>
      <c r="D2350" s="333">
        <v>609</v>
      </c>
      <c r="E2350" s="237"/>
      <c r="F2350" s="391">
        <v>609</v>
      </c>
      <c r="G2350" s="385" t="s">
        <v>2348</v>
      </c>
      <c r="H2350" s="385" t="s">
        <v>2393</v>
      </c>
      <c r="I2350" s="40" t="s">
        <v>2334</v>
      </c>
      <c r="J2350" s="40" t="s">
        <v>2333</v>
      </c>
      <c r="K2350" s="439">
        <v>72220</v>
      </c>
      <c r="L2350" s="439">
        <v>1410</v>
      </c>
      <c r="M2350" s="439">
        <v>15420</v>
      </c>
      <c r="N2350" s="480">
        <f t="shared" si="20"/>
        <v>8910</v>
      </c>
      <c r="O2350" s="480">
        <f t="shared" si="21"/>
        <v>6860</v>
      </c>
      <c r="P2350" s="481">
        <f t="shared" si="22"/>
        <v>104820</v>
      </c>
      <c r="Q2350" s="439">
        <f t="shared" si="23"/>
        <v>63835380</v>
      </c>
      <c r="R2350" s="439">
        <f t="shared" si="24"/>
        <v>63835380</v>
      </c>
      <c r="S2350" s="237"/>
    </row>
    <row r="2351" spans="1:19" ht="75">
      <c r="A2351" s="327">
        <v>13</v>
      </c>
      <c r="B2351" s="19" t="s">
        <v>501</v>
      </c>
      <c r="C2351" s="327" t="s">
        <v>117</v>
      </c>
      <c r="D2351" s="333">
        <v>30</v>
      </c>
      <c r="E2351" s="237"/>
      <c r="F2351" s="391">
        <v>20</v>
      </c>
      <c r="G2351" s="385" t="s">
        <v>2348</v>
      </c>
      <c r="H2351" s="385" t="s">
        <v>2394</v>
      </c>
      <c r="I2351" s="40" t="s">
        <v>2334</v>
      </c>
      <c r="J2351" s="40" t="s">
        <v>2333</v>
      </c>
      <c r="K2351" s="439">
        <v>51850</v>
      </c>
      <c r="L2351" s="439">
        <v>1020</v>
      </c>
      <c r="M2351" s="439">
        <v>13380</v>
      </c>
      <c r="N2351" s="480">
        <f t="shared" si="20"/>
        <v>6630</v>
      </c>
      <c r="O2351" s="480">
        <f t="shared" si="21"/>
        <v>5100</v>
      </c>
      <c r="P2351" s="481">
        <f t="shared" si="22"/>
        <v>77980</v>
      </c>
      <c r="Q2351" s="439">
        <f t="shared" si="23"/>
        <v>2339400</v>
      </c>
      <c r="R2351" s="439">
        <f t="shared" si="24"/>
        <v>1559600</v>
      </c>
      <c r="S2351" s="237"/>
    </row>
    <row r="2352" spans="1:19" ht="75">
      <c r="A2352" s="327">
        <v>14</v>
      </c>
      <c r="B2352" s="19" t="s">
        <v>502</v>
      </c>
      <c r="C2352" s="327" t="s">
        <v>117</v>
      </c>
      <c r="D2352" s="333">
        <v>1566</v>
      </c>
      <c r="E2352" s="237"/>
      <c r="F2352" s="391">
        <v>1523</v>
      </c>
      <c r="G2352" s="385" t="s">
        <v>2348</v>
      </c>
      <c r="H2352" s="385" t="s">
        <v>2395</v>
      </c>
      <c r="I2352" s="40" t="s">
        <v>2334</v>
      </c>
      <c r="J2352" s="40" t="s">
        <v>2333</v>
      </c>
      <c r="K2352" s="439">
        <v>35870</v>
      </c>
      <c r="L2352" s="439">
        <v>700</v>
      </c>
      <c r="M2352" s="439">
        <v>11110</v>
      </c>
      <c r="N2352" s="480">
        <f t="shared" si="20"/>
        <v>4770</v>
      </c>
      <c r="O2352" s="480">
        <f t="shared" si="21"/>
        <v>3670</v>
      </c>
      <c r="P2352" s="481">
        <f t="shared" si="22"/>
        <v>56120</v>
      </c>
      <c r="Q2352" s="439">
        <f t="shared" si="23"/>
        <v>87883920</v>
      </c>
      <c r="R2352" s="439">
        <f t="shared" si="24"/>
        <v>85470760</v>
      </c>
      <c r="S2352" s="237"/>
    </row>
    <row r="2353" spans="1:19" ht="28.5">
      <c r="A2353" s="327"/>
      <c r="B2353" s="20" t="s">
        <v>503</v>
      </c>
      <c r="C2353" s="327"/>
      <c r="D2353" s="333"/>
      <c r="E2353" s="237"/>
      <c r="F2353" s="391"/>
      <c r="G2353" s="237"/>
      <c r="H2353" s="237"/>
      <c r="I2353" s="44"/>
      <c r="J2353" s="44"/>
      <c r="K2353" s="439"/>
      <c r="L2353" s="439"/>
      <c r="M2353" s="439"/>
      <c r="N2353" s="439"/>
      <c r="O2353" s="439"/>
      <c r="P2353" s="439"/>
      <c r="Q2353" s="439"/>
      <c r="R2353" s="439"/>
      <c r="S2353" s="237"/>
    </row>
    <row r="2354" spans="1:19" ht="75">
      <c r="A2354" s="327">
        <v>1</v>
      </c>
      <c r="B2354" s="19" t="s">
        <v>504</v>
      </c>
      <c r="C2354" s="327" t="s">
        <v>117</v>
      </c>
      <c r="D2354" s="333">
        <v>71</v>
      </c>
      <c r="E2354" s="237"/>
      <c r="F2354" s="391">
        <v>0</v>
      </c>
      <c r="G2354" s="385" t="s">
        <v>2396</v>
      </c>
      <c r="H2354" s="385" t="s">
        <v>2397</v>
      </c>
      <c r="I2354" s="40" t="s">
        <v>2334</v>
      </c>
      <c r="J2354" s="40" t="s">
        <v>2333</v>
      </c>
      <c r="K2354" s="439">
        <v>226660</v>
      </c>
      <c r="L2354" s="439">
        <v>4440</v>
      </c>
      <c r="M2354" s="439">
        <v>43090</v>
      </c>
      <c r="N2354" s="480">
        <f t="shared" ref="N2354:N2361" si="25">ROUND((K2354+L2354+M2354)*10%,-1)</f>
        <v>27420</v>
      </c>
      <c r="O2354" s="480">
        <f t="shared" ref="O2354:O2361" si="26">ROUND((K2354+L2354+M2354+N2354)*7%,-1)</f>
        <v>21110</v>
      </c>
      <c r="P2354" s="481">
        <f t="shared" ref="P2354:P2361" si="27">K2354+L2354+M2354+N2354+O2354</f>
        <v>322720</v>
      </c>
      <c r="Q2354" s="439">
        <f t="shared" ref="Q2354:Q2361" si="28">P2354*D2354</f>
        <v>22913120</v>
      </c>
      <c r="R2354" s="439">
        <f t="shared" ref="R2354:R2361" si="29">P2354*F2354</f>
        <v>0</v>
      </c>
      <c r="S2354" s="237"/>
    </row>
    <row r="2355" spans="1:19" ht="75">
      <c r="A2355" s="327">
        <v>2</v>
      </c>
      <c r="B2355" s="19" t="s">
        <v>505</v>
      </c>
      <c r="C2355" s="327" t="s">
        <v>117</v>
      </c>
      <c r="D2355" s="333">
        <v>795</v>
      </c>
      <c r="E2355" s="237"/>
      <c r="F2355" s="391">
        <v>165</v>
      </c>
      <c r="G2355" s="385" t="s">
        <v>2396</v>
      </c>
      <c r="H2355" s="385" t="s">
        <v>2398</v>
      </c>
      <c r="I2355" s="40" t="s">
        <v>2334</v>
      </c>
      <c r="J2355" s="40" t="s">
        <v>2333</v>
      </c>
      <c r="K2355" s="439">
        <v>150820</v>
      </c>
      <c r="L2355" s="439">
        <v>2920</v>
      </c>
      <c r="M2355" s="439">
        <v>36290</v>
      </c>
      <c r="N2355" s="480">
        <f t="shared" si="25"/>
        <v>19000</v>
      </c>
      <c r="O2355" s="480">
        <f t="shared" si="26"/>
        <v>14630</v>
      </c>
      <c r="P2355" s="481">
        <f t="shared" si="27"/>
        <v>223660</v>
      </c>
      <c r="Q2355" s="439">
        <f t="shared" si="28"/>
        <v>177809700</v>
      </c>
      <c r="R2355" s="439">
        <f t="shared" si="29"/>
        <v>36903900</v>
      </c>
      <c r="S2355" s="237"/>
    </row>
    <row r="2356" spans="1:19" ht="75">
      <c r="A2356" s="327">
        <v>3</v>
      </c>
      <c r="B2356" s="19" t="s">
        <v>506</v>
      </c>
      <c r="C2356" s="327" t="s">
        <v>117</v>
      </c>
      <c r="D2356" s="333">
        <v>14</v>
      </c>
      <c r="E2356" s="237"/>
      <c r="F2356" s="391">
        <v>19</v>
      </c>
      <c r="G2356" s="385" t="s">
        <v>2396</v>
      </c>
      <c r="H2356" s="385" t="s">
        <v>2399</v>
      </c>
      <c r="I2356" s="40" t="s">
        <v>2334</v>
      </c>
      <c r="J2356" s="40" t="s">
        <v>2333</v>
      </c>
      <c r="K2356" s="439">
        <v>67730</v>
      </c>
      <c r="L2356" s="439">
        <v>1250</v>
      </c>
      <c r="M2356" s="439">
        <v>20410</v>
      </c>
      <c r="N2356" s="480">
        <f t="shared" si="25"/>
        <v>8940</v>
      </c>
      <c r="O2356" s="480">
        <f t="shared" si="26"/>
        <v>6880</v>
      </c>
      <c r="P2356" s="481">
        <f t="shared" si="27"/>
        <v>105210</v>
      </c>
      <c r="Q2356" s="439">
        <f t="shared" si="28"/>
        <v>1472940</v>
      </c>
      <c r="R2356" s="439">
        <f t="shared" si="29"/>
        <v>1998990</v>
      </c>
      <c r="S2356" s="237"/>
    </row>
    <row r="2357" spans="1:19" ht="75">
      <c r="A2357" s="327">
        <v>4</v>
      </c>
      <c r="B2357" s="19" t="s">
        <v>507</v>
      </c>
      <c r="C2357" s="327" t="s">
        <v>117</v>
      </c>
      <c r="D2357" s="333">
        <v>785</v>
      </c>
      <c r="E2357" s="237"/>
      <c r="F2357" s="391">
        <v>463</v>
      </c>
      <c r="G2357" s="385" t="s">
        <v>2396</v>
      </c>
      <c r="H2357" s="385" t="s">
        <v>2400</v>
      </c>
      <c r="I2357" s="40" t="s">
        <v>2334</v>
      </c>
      <c r="J2357" s="40" t="s">
        <v>2333</v>
      </c>
      <c r="K2357" s="439">
        <v>125010</v>
      </c>
      <c r="L2357" s="439">
        <v>2450</v>
      </c>
      <c r="M2357" s="439">
        <v>22450</v>
      </c>
      <c r="N2357" s="480">
        <f t="shared" si="25"/>
        <v>14990</v>
      </c>
      <c r="O2357" s="480">
        <f t="shared" si="26"/>
        <v>11540</v>
      </c>
      <c r="P2357" s="481">
        <f t="shared" si="27"/>
        <v>176440</v>
      </c>
      <c r="Q2357" s="439">
        <f t="shared" si="28"/>
        <v>138505400</v>
      </c>
      <c r="R2357" s="439">
        <f t="shared" si="29"/>
        <v>81691720</v>
      </c>
      <c r="S2357" s="237"/>
    </row>
    <row r="2358" spans="1:19" ht="75">
      <c r="A2358" s="327">
        <v>5</v>
      </c>
      <c r="B2358" s="19" t="s">
        <v>508</v>
      </c>
      <c r="C2358" s="327" t="s">
        <v>117</v>
      </c>
      <c r="D2358" s="333">
        <v>23839</v>
      </c>
      <c r="E2358" s="237"/>
      <c r="F2358" s="391">
        <v>15848</v>
      </c>
      <c r="G2358" s="385" t="s">
        <v>2396</v>
      </c>
      <c r="H2358" s="385" t="s">
        <v>2401</v>
      </c>
      <c r="I2358" s="40" t="s">
        <v>2334</v>
      </c>
      <c r="J2358" s="40" t="s">
        <v>2333</v>
      </c>
      <c r="K2358" s="439">
        <v>83960</v>
      </c>
      <c r="L2358" s="439">
        <v>1610</v>
      </c>
      <c r="M2358" s="439">
        <v>15760</v>
      </c>
      <c r="N2358" s="480">
        <f t="shared" si="25"/>
        <v>10130</v>
      </c>
      <c r="O2358" s="480">
        <f t="shared" si="26"/>
        <v>7800</v>
      </c>
      <c r="P2358" s="481">
        <f t="shared" si="27"/>
        <v>119260</v>
      </c>
      <c r="Q2358" s="439">
        <f t="shared" si="28"/>
        <v>2843039140</v>
      </c>
      <c r="R2358" s="439">
        <f t="shared" si="29"/>
        <v>1890032480</v>
      </c>
      <c r="S2358" s="237"/>
    </row>
    <row r="2359" spans="1:19" ht="75">
      <c r="A2359" s="327">
        <v>6</v>
      </c>
      <c r="B2359" s="19" t="s">
        <v>509</v>
      </c>
      <c r="C2359" s="327" t="s">
        <v>117</v>
      </c>
      <c r="D2359" s="333">
        <v>693</v>
      </c>
      <c r="E2359" s="237"/>
      <c r="F2359" s="391">
        <v>546</v>
      </c>
      <c r="G2359" s="385" t="s">
        <v>2396</v>
      </c>
      <c r="H2359" s="385" t="s">
        <v>2402</v>
      </c>
      <c r="I2359" s="40" t="s">
        <v>2334</v>
      </c>
      <c r="J2359" s="40" t="s">
        <v>2333</v>
      </c>
      <c r="K2359" s="439">
        <v>54140</v>
      </c>
      <c r="L2359" s="439">
        <v>1000</v>
      </c>
      <c r="M2359" s="439">
        <v>10210</v>
      </c>
      <c r="N2359" s="480">
        <f t="shared" si="25"/>
        <v>6540</v>
      </c>
      <c r="O2359" s="480">
        <f t="shared" si="26"/>
        <v>5030</v>
      </c>
      <c r="P2359" s="481">
        <f t="shared" si="27"/>
        <v>76920</v>
      </c>
      <c r="Q2359" s="439">
        <f t="shared" si="28"/>
        <v>53305560</v>
      </c>
      <c r="R2359" s="439">
        <f t="shared" si="29"/>
        <v>41998320</v>
      </c>
      <c r="S2359" s="237"/>
    </row>
    <row r="2360" spans="1:19" ht="75">
      <c r="A2360" s="327">
        <v>7</v>
      </c>
      <c r="B2360" s="19" t="s">
        <v>510</v>
      </c>
      <c r="C2360" s="327" t="s">
        <v>117</v>
      </c>
      <c r="D2360" s="333">
        <v>324</v>
      </c>
      <c r="E2360" s="237"/>
      <c r="F2360" s="391">
        <v>324</v>
      </c>
      <c r="G2360" s="385" t="s">
        <v>2396</v>
      </c>
      <c r="H2360" s="385" t="s">
        <v>2403</v>
      </c>
      <c r="I2360" s="40" t="s">
        <v>2334</v>
      </c>
      <c r="J2360" s="40" t="s">
        <v>2333</v>
      </c>
      <c r="K2360" s="439">
        <v>27250</v>
      </c>
      <c r="L2360" s="439">
        <v>500</v>
      </c>
      <c r="M2360" s="439">
        <v>9070</v>
      </c>
      <c r="N2360" s="480">
        <f t="shared" si="25"/>
        <v>3680</v>
      </c>
      <c r="O2360" s="480">
        <f t="shared" si="26"/>
        <v>2840</v>
      </c>
      <c r="P2360" s="481">
        <f t="shared" si="27"/>
        <v>43340</v>
      </c>
      <c r="Q2360" s="439">
        <f t="shared" si="28"/>
        <v>14042160</v>
      </c>
      <c r="R2360" s="439">
        <f t="shared" si="29"/>
        <v>14042160</v>
      </c>
      <c r="S2360" s="237"/>
    </row>
    <row r="2361" spans="1:19" ht="75">
      <c r="A2361" s="327">
        <v>8</v>
      </c>
      <c r="B2361" s="19" t="s">
        <v>511</v>
      </c>
      <c r="C2361" s="327" t="s">
        <v>117</v>
      </c>
      <c r="D2361" s="333">
        <v>8076</v>
      </c>
      <c r="E2361" s="237"/>
      <c r="F2361" s="391">
        <v>6883</v>
      </c>
      <c r="G2361" s="385" t="s">
        <v>2396</v>
      </c>
      <c r="H2361" s="385" t="s">
        <v>2404</v>
      </c>
      <c r="I2361" s="40" t="s">
        <v>2334</v>
      </c>
      <c r="J2361" s="40" t="s">
        <v>2333</v>
      </c>
      <c r="K2361" s="439">
        <v>25350</v>
      </c>
      <c r="L2361" s="439">
        <v>440</v>
      </c>
      <c r="M2361" s="439">
        <v>9640</v>
      </c>
      <c r="N2361" s="480">
        <f t="shared" si="25"/>
        <v>3540</v>
      </c>
      <c r="O2361" s="480">
        <f t="shared" si="26"/>
        <v>2730</v>
      </c>
      <c r="P2361" s="481">
        <f t="shared" si="27"/>
        <v>41700</v>
      </c>
      <c r="Q2361" s="439">
        <f t="shared" si="28"/>
        <v>336769200</v>
      </c>
      <c r="R2361" s="439">
        <f t="shared" si="29"/>
        <v>287021100</v>
      </c>
      <c r="S2361" s="237"/>
    </row>
    <row r="2362" spans="1:19" ht="23.25" customHeight="1">
      <c r="A2362" s="327"/>
      <c r="B2362" s="20" t="s">
        <v>512</v>
      </c>
      <c r="C2362" s="327"/>
      <c r="D2362" s="333"/>
      <c r="E2362" s="237"/>
      <c r="F2362" s="391"/>
      <c r="G2362" s="237"/>
      <c r="H2362" s="237"/>
      <c r="I2362" s="44"/>
      <c r="J2362" s="44"/>
      <c r="K2362" s="439"/>
      <c r="L2362" s="439"/>
      <c r="M2362" s="439"/>
      <c r="N2362" s="439"/>
      <c r="O2362" s="439"/>
      <c r="P2362" s="439"/>
      <c r="Q2362" s="439"/>
      <c r="R2362" s="439"/>
      <c r="S2362" s="237"/>
    </row>
    <row r="2363" spans="1:19" ht="60">
      <c r="A2363" s="327">
        <v>1</v>
      </c>
      <c r="B2363" s="19" t="s">
        <v>513</v>
      </c>
      <c r="C2363" s="327" t="s">
        <v>117</v>
      </c>
      <c r="D2363" s="333">
        <v>42</v>
      </c>
      <c r="E2363" s="237"/>
      <c r="F2363" s="391">
        <v>0</v>
      </c>
      <c r="G2363" s="385" t="s">
        <v>2405</v>
      </c>
      <c r="H2363" s="385" t="s">
        <v>2406</v>
      </c>
      <c r="I2363" s="40" t="s">
        <v>2334</v>
      </c>
      <c r="J2363" s="40" t="s">
        <v>2333</v>
      </c>
      <c r="K2363" s="439">
        <v>15540</v>
      </c>
      <c r="L2363" s="439">
        <v>300</v>
      </c>
      <c r="M2363" s="439">
        <v>5500</v>
      </c>
      <c r="N2363" s="480">
        <f t="shared" ref="N2363:N2365" si="30">ROUND((K2363+L2363+M2363)*10%,-1)</f>
        <v>2130</v>
      </c>
      <c r="O2363" s="480">
        <f t="shared" ref="O2363:O2365" si="31">ROUND((K2363+L2363+M2363+N2363)*7%,-1)</f>
        <v>1640</v>
      </c>
      <c r="P2363" s="481">
        <f t="shared" ref="P2363:P2365" si="32">K2363+L2363+M2363+N2363+O2363</f>
        <v>25110</v>
      </c>
      <c r="Q2363" s="439">
        <f t="shared" ref="Q2363:Q2365" si="33">P2363*D2363</f>
        <v>1054620</v>
      </c>
      <c r="R2363" s="439">
        <f t="shared" ref="R2363:R2365" si="34">P2363*F2363</f>
        <v>0</v>
      </c>
      <c r="S2363" s="237"/>
    </row>
    <row r="2364" spans="1:19" ht="60">
      <c r="A2364" s="327">
        <v>2</v>
      </c>
      <c r="B2364" s="19" t="s">
        <v>514</v>
      </c>
      <c r="C2364" s="327" t="s">
        <v>117</v>
      </c>
      <c r="D2364" s="333">
        <v>29312</v>
      </c>
      <c r="E2364" s="237"/>
      <c r="F2364" s="391">
        <v>24259</v>
      </c>
      <c r="G2364" s="385" t="s">
        <v>2405</v>
      </c>
      <c r="H2364" s="385" t="s">
        <v>2407</v>
      </c>
      <c r="I2364" s="40" t="s">
        <v>2334</v>
      </c>
      <c r="J2364" s="40" t="s">
        <v>2333</v>
      </c>
      <c r="K2364" s="439">
        <v>10270</v>
      </c>
      <c r="L2364" s="439">
        <v>200</v>
      </c>
      <c r="M2364" s="439">
        <v>4370</v>
      </c>
      <c r="N2364" s="480">
        <f t="shared" si="30"/>
        <v>1480</v>
      </c>
      <c r="O2364" s="480">
        <f t="shared" si="31"/>
        <v>1140</v>
      </c>
      <c r="P2364" s="481">
        <f t="shared" si="32"/>
        <v>17460</v>
      </c>
      <c r="Q2364" s="439">
        <f t="shared" si="33"/>
        <v>511787520</v>
      </c>
      <c r="R2364" s="439">
        <f t="shared" si="34"/>
        <v>423562140</v>
      </c>
      <c r="S2364" s="237"/>
    </row>
    <row r="2365" spans="1:19" ht="60">
      <c r="A2365" s="327">
        <v>3</v>
      </c>
      <c r="B2365" s="19" t="s">
        <v>515</v>
      </c>
      <c r="C2365" s="327" t="s">
        <v>117</v>
      </c>
      <c r="D2365" s="333">
        <v>66340</v>
      </c>
      <c r="E2365" s="237"/>
      <c r="F2365" s="391">
        <v>57277</v>
      </c>
      <c r="G2365" s="385" t="s">
        <v>2405</v>
      </c>
      <c r="H2365" s="385" t="s">
        <v>2408</v>
      </c>
      <c r="I2365" s="40" t="s">
        <v>2334</v>
      </c>
      <c r="J2365" s="40" t="s">
        <v>2333</v>
      </c>
      <c r="K2365" s="439">
        <v>6300</v>
      </c>
      <c r="L2365" s="439">
        <v>120</v>
      </c>
      <c r="M2365" s="439">
        <v>3970</v>
      </c>
      <c r="N2365" s="480">
        <f t="shared" si="30"/>
        <v>1040</v>
      </c>
      <c r="O2365" s="480">
        <f t="shared" si="31"/>
        <v>800</v>
      </c>
      <c r="P2365" s="481">
        <f t="shared" si="32"/>
        <v>12230</v>
      </c>
      <c r="Q2365" s="439">
        <f t="shared" si="33"/>
        <v>811338200</v>
      </c>
      <c r="R2365" s="439">
        <f t="shared" si="34"/>
        <v>700497710</v>
      </c>
      <c r="S2365" s="237"/>
    </row>
    <row r="2366" spans="1:19">
      <c r="A2366" s="18"/>
      <c r="B2366" s="20" t="s">
        <v>145</v>
      </c>
      <c r="C2366" s="327"/>
      <c r="D2366" s="333"/>
      <c r="E2366" s="237"/>
      <c r="F2366" s="391"/>
      <c r="G2366" s="237"/>
      <c r="H2366" s="237"/>
      <c r="I2366" s="44"/>
      <c r="J2366" s="44"/>
      <c r="K2366" s="439"/>
      <c r="L2366" s="439"/>
      <c r="M2366" s="439"/>
      <c r="N2366" s="439"/>
      <c r="O2366" s="439"/>
      <c r="P2366" s="439"/>
      <c r="Q2366" s="439"/>
      <c r="R2366" s="439"/>
      <c r="S2366" s="237"/>
    </row>
    <row r="2367" spans="1:19" ht="60">
      <c r="A2367" s="327">
        <v>1</v>
      </c>
      <c r="B2367" s="21" t="s">
        <v>1908</v>
      </c>
      <c r="C2367" s="325" t="s">
        <v>117</v>
      </c>
      <c r="D2367" s="336">
        <v>50</v>
      </c>
      <c r="E2367" s="161"/>
      <c r="F2367" s="391">
        <v>50</v>
      </c>
      <c r="G2367" s="385" t="s">
        <v>2363</v>
      </c>
      <c r="H2367" s="385" t="s">
        <v>2416</v>
      </c>
      <c r="I2367" s="40" t="s">
        <v>2334</v>
      </c>
      <c r="J2367" s="40" t="s">
        <v>2333</v>
      </c>
      <c r="K2367" s="439">
        <v>380990</v>
      </c>
      <c r="L2367" s="439">
        <v>7030</v>
      </c>
      <c r="M2367" s="439">
        <v>58970</v>
      </c>
      <c r="N2367" s="480">
        <f t="shared" ref="N2367:N2376" si="35">ROUND((K2367+L2367+M2367)*10%,-1)</f>
        <v>44700</v>
      </c>
      <c r="O2367" s="480">
        <f t="shared" ref="O2367:O2376" si="36">ROUND((K2367+L2367+M2367+N2367)*7%,-1)</f>
        <v>34420</v>
      </c>
      <c r="P2367" s="481">
        <f t="shared" ref="P2367:P2376" si="37">K2367+L2367+M2367+N2367+O2367</f>
        <v>526110</v>
      </c>
      <c r="Q2367" s="439">
        <f t="shared" ref="Q2367:Q2376" si="38">P2367*D2367</f>
        <v>26305500</v>
      </c>
      <c r="R2367" s="439">
        <f t="shared" ref="R2367:R2376" si="39">P2367*F2367</f>
        <v>26305500</v>
      </c>
      <c r="S2367" s="237"/>
    </row>
    <row r="2368" spans="1:19" ht="60">
      <c r="A2368" s="327">
        <v>2</v>
      </c>
      <c r="B2368" s="21" t="s">
        <v>1898</v>
      </c>
      <c r="C2368" s="325" t="s">
        <v>117</v>
      </c>
      <c r="D2368" s="336">
        <v>51</v>
      </c>
      <c r="E2368" s="161"/>
      <c r="F2368" s="391">
        <v>0</v>
      </c>
      <c r="G2368" s="385" t="s">
        <v>2363</v>
      </c>
      <c r="H2368" s="385" t="s">
        <v>2417</v>
      </c>
      <c r="I2368" s="40" t="s">
        <v>2334</v>
      </c>
      <c r="J2368" s="40" t="s">
        <v>2333</v>
      </c>
      <c r="K2368" s="439">
        <v>292520</v>
      </c>
      <c r="L2368" s="439">
        <v>5560</v>
      </c>
      <c r="M2368" s="439">
        <v>36290</v>
      </c>
      <c r="N2368" s="480">
        <f t="shared" si="35"/>
        <v>33440</v>
      </c>
      <c r="O2368" s="480">
        <f t="shared" si="36"/>
        <v>25750</v>
      </c>
      <c r="P2368" s="481">
        <f t="shared" si="37"/>
        <v>393560</v>
      </c>
      <c r="Q2368" s="439">
        <f t="shared" si="38"/>
        <v>20071560</v>
      </c>
      <c r="R2368" s="439">
        <f t="shared" si="39"/>
        <v>0</v>
      </c>
      <c r="S2368" s="237"/>
    </row>
    <row r="2369" spans="1:19" ht="60">
      <c r="A2369" s="327">
        <v>3</v>
      </c>
      <c r="B2369" s="19" t="s">
        <v>517</v>
      </c>
      <c r="C2369" s="327" t="s">
        <v>117</v>
      </c>
      <c r="D2369" s="333">
        <v>94</v>
      </c>
      <c r="E2369" s="237"/>
      <c r="F2369" s="391">
        <v>131</v>
      </c>
      <c r="G2369" s="385" t="s">
        <v>2363</v>
      </c>
      <c r="H2369" s="385" t="s">
        <v>2409</v>
      </c>
      <c r="I2369" s="40" t="s">
        <v>2334</v>
      </c>
      <c r="J2369" s="40" t="s">
        <v>2333</v>
      </c>
      <c r="K2369" s="439">
        <v>148280</v>
      </c>
      <c r="L2369" s="439">
        <v>2820</v>
      </c>
      <c r="M2369" s="439">
        <v>23580</v>
      </c>
      <c r="N2369" s="480">
        <f t="shared" si="35"/>
        <v>17470</v>
      </c>
      <c r="O2369" s="480">
        <f t="shared" si="36"/>
        <v>13450</v>
      </c>
      <c r="P2369" s="481">
        <f t="shared" si="37"/>
        <v>205600</v>
      </c>
      <c r="Q2369" s="439">
        <f t="shared" si="38"/>
        <v>19326400</v>
      </c>
      <c r="R2369" s="439">
        <f t="shared" si="39"/>
        <v>26933600</v>
      </c>
      <c r="S2369" s="237"/>
    </row>
    <row r="2370" spans="1:19" ht="60">
      <c r="A2370" s="327">
        <v>4</v>
      </c>
      <c r="B2370" s="19" t="s">
        <v>151</v>
      </c>
      <c r="C2370" s="327" t="s">
        <v>117</v>
      </c>
      <c r="D2370" s="333">
        <v>227</v>
      </c>
      <c r="E2370" s="237"/>
      <c r="F2370" s="391">
        <v>0</v>
      </c>
      <c r="G2370" s="385" t="s">
        <v>2363</v>
      </c>
      <c r="H2370" s="385" t="s">
        <v>2410</v>
      </c>
      <c r="I2370" s="40" t="s">
        <v>2334</v>
      </c>
      <c r="J2370" s="40" t="s">
        <v>2333</v>
      </c>
      <c r="K2370" s="439">
        <v>108380</v>
      </c>
      <c r="L2370" s="439">
        <v>2060</v>
      </c>
      <c r="M2370" s="439">
        <v>22520</v>
      </c>
      <c r="N2370" s="480">
        <f t="shared" si="35"/>
        <v>13300</v>
      </c>
      <c r="O2370" s="480">
        <f t="shared" si="36"/>
        <v>10240</v>
      </c>
      <c r="P2370" s="481">
        <f t="shared" si="37"/>
        <v>156500</v>
      </c>
      <c r="Q2370" s="439">
        <f t="shared" si="38"/>
        <v>35525500</v>
      </c>
      <c r="R2370" s="439">
        <f t="shared" si="39"/>
        <v>0</v>
      </c>
      <c r="S2370" s="237"/>
    </row>
    <row r="2371" spans="1:19" ht="60">
      <c r="A2371" s="327">
        <v>5</v>
      </c>
      <c r="B2371" s="19" t="s">
        <v>152</v>
      </c>
      <c r="C2371" s="327" t="s">
        <v>117</v>
      </c>
      <c r="D2371" s="333">
        <v>723</v>
      </c>
      <c r="E2371" s="237"/>
      <c r="F2371" s="391">
        <v>768</v>
      </c>
      <c r="G2371" s="385" t="s">
        <v>2363</v>
      </c>
      <c r="H2371" s="385" t="s">
        <v>2411</v>
      </c>
      <c r="I2371" s="40" t="s">
        <v>2334</v>
      </c>
      <c r="J2371" s="40" t="s">
        <v>2333</v>
      </c>
      <c r="K2371" s="439">
        <v>78330</v>
      </c>
      <c r="L2371" s="439">
        <v>1490</v>
      </c>
      <c r="M2371" s="439">
        <v>16660</v>
      </c>
      <c r="N2371" s="480">
        <f t="shared" si="35"/>
        <v>9650</v>
      </c>
      <c r="O2371" s="480">
        <f t="shared" si="36"/>
        <v>7430</v>
      </c>
      <c r="P2371" s="481">
        <f t="shared" si="37"/>
        <v>113560</v>
      </c>
      <c r="Q2371" s="439">
        <f t="shared" si="38"/>
        <v>82103880</v>
      </c>
      <c r="R2371" s="439">
        <f t="shared" si="39"/>
        <v>87214080</v>
      </c>
      <c r="S2371" s="237"/>
    </row>
    <row r="2372" spans="1:19" ht="60">
      <c r="A2372" s="327">
        <v>6</v>
      </c>
      <c r="B2372" s="19" t="s">
        <v>153</v>
      </c>
      <c r="C2372" s="327" t="s">
        <v>117</v>
      </c>
      <c r="D2372" s="333">
        <v>2641</v>
      </c>
      <c r="E2372" s="237"/>
      <c r="F2372" s="391">
        <v>2214</v>
      </c>
      <c r="G2372" s="385" t="s">
        <v>2363</v>
      </c>
      <c r="H2372" s="385" t="s">
        <v>2412</v>
      </c>
      <c r="I2372" s="40" t="s">
        <v>2334</v>
      </c>
      <c r="J2372" s="40" t="s">
        <v>2333</v>
      </c>
      <c r="K2372" s="439">
        <v>55800</v>
      </c>
      <c r="L2372" s="439">
        <v>1100</v>
      </c>
      <c r="M2372" s="439">
        <v>11300</v>
      </c>
      <c r="N2372" s="480">
        <f t="shared" si="35"/>
        <v>6820</v>
      </c>
      <c r="O2372" s="480">
        <f t="shared" si="36"/>
        <v>5250</v>
      </c>
      <c r="P2372" s="481">
        <f t="shared" si="37"/>
        <v>80270</v>
      </c>
      <c r="Q2372" s="439">
        <f t="shared" si="38"/>
        <v>211993070</v>
      </c>
      <c r="R2372" s="439">
        <f t="shared" si="39"/>
        <v>177717780</v>
      </c>
      <c r="S2372" s="237"/>
    </row>
    <row r="2373" spans="1:19" ht="60">
      <c r="A2373" s="327">
        <v>7</v>
      </c>
      <c r="B2373" s="19" t="s">
        <v>154</v>
      </c>
      <c r="C2373" s="327" t="s">
        <v>117</v>
      </c>
      <c r="D2373" s="333">
        <v>17980</v>
      </c>
      <c r="E2373" s="237"/>
      <c r="F2373" s="391">
        <v>16976</v>
      </c>
      <c r="G2373" s="385" t="s">
        <v>2363</v>
      </c>
      <c r="H2373" s="385" t="s">
        <v>2413</v>
      </c>
      <c r="I2373" s="40" t="s">
        <v>2334</v>
      </c>
      <c r="J2373" s="40" t="s">
        <v>2333</v>
      </c>
      <c r="K2373" s="439">
        <v>37790</v>
      </c>
      <c r="L2373" s="439">
        <v>720</v>
      </c>
      <c r="M2373" s="439">
        <v>9750</v>
      </c>
      <c r="N2373" s="480">
        <f t="shared" si="35"/>
        <v>4830</v>
      </c>
      <c r="O2373" s="480">
        <f t="shared" si="36"/>
        <v>3720</v>
      </c>
      <c r="P2373" s="481">
        <f t="shared" si="37"/>
        <v>56810</v>
      </c>
      <c r="Q2373" s="439">
        <f t="shared" si="38"/>
        <v>1021443800</v>
      </c>
      <c r="R2373" s="439">
        <f t="shared" si="39"/>
        <v>964406560</v>
      </c>
      <c r="S2373" s="237"/>
    </row>
    <row r="2374" spans="1:19" ht="60">
      <c r="A2374" s="327">
        <v>8</v>
      </c>
      <c r="B2374" s="19" t="s">
        <v>155</v>
      </c>
      <c r="C2374" s="327" t="s">
        <v>117</v>
      </c>
      <c r="D2374" s="333">
        <v>841</v>
      </c>
      <c r="E2374" s="237"/>
      <c r="F2374" s="391">
        <v>1293</v>
      </c>
      <c r="G2374" s="385" t="s">
        <v>2363</v>
      </c>
      <c r="H2374" s="385" t="s">
        <v>2414</v>
      </c>
      <c r="I2374" s="40" t="s">
        <v>2334</v>
      </c>
      <c r="J2374" s="40" t="s">
        <v>2333</v>
      </c>
      <c r="K2374" s="439">
        <v>22810</v>
      </c>
      <c r="L2374" s="439">
        <v>440</v>
      </c>
      <c r="M2374" s="439">
        <v>6350</v>
      </c>
      <c r="N2374" s="480">
        <f t="shared" si="35"/>
        <v>2960</v>
      </c>
      <c r="O2374" s="480">
        <f t="shared" si="36"/>
        <v>2280</v>
      </c>
      <c r="P2374" s="481">
        <f t="shared" si="37"/>
        <v>34840</v>
      </c>
      <c r="Q2374" s="439">
        <f t="shared" si="38"/>
        <v>29300440</v>
      </c>
      <c r="R2374" s="439">
        <f t="shared" si="39"/>
        <v>45048120</v>
      </c>
      <c r="S2374" s="237"/>
    </row>
    <row r="2375" spans="1:19" ht="60">
      <c r="A2375" s="327">
        <v>9</v>
      </c>
      <c r="B2375" s="19" t="s">
        <v>156</v>
      </c>
      <c r="C2375" s="327" t="s">
        <v>117</v>
      </c>
      <c r="D2375" s="333">
        <v>1388</v>
      </c>
      <c r="E2375" s="237"/>
      <c r="F2375" s="391">
        <v>1080</v>
      </c>
      <c r="G2375" s="385" t="s">
        <v>2363</v>
      </c>
      <c r="H2375" s="385" t="s">
        <v>2415</v>
      </c>
      <c r="I2375" s="40" t="s">
        <v>2334</v>
      </c>
      <c r="J2375" s="40" t="s">
        <v>2333</v>
      </c>
      <c r="K2375" s="439">
        <v>15540</v>
      </c>
      <c r="L2375" s="439">
        <v>300</v>
      </c>
      <c r="M2375" s="439">
        <v>5500</v>
      </c>
      <c r="N2375" s="480">
        <f t="shared" si="35"/>
        <v>2130</v>
      </c>
      <c r="O2375" s="480">
        <f t="shared" si="36"/>
        <v>1640</v>
      </c>
      <c r="P2375" s="481">
        <f t="shared" si="37"/>
        <v>25110</v>
      </c>
      <c r="Q2375" s="439">
        <f t="shared" si="38"/>
        <v>34852680</v>
      </c>
      <c r="R2375" s="439">
        <f t="shared" si="39"/>
        <v>27118800</v>
      </c>
      <c r="S2375" s="237"/>
    </row>
    <row r="2376" spans="1:19" ht="60">
      <c r="A2376" s="327">
        <v>10</v>
      </c>
      <c r="B2376" s="19" t="s">
        <v>514</v>
      </c>
      <c r="C2376" s="327" t="s">
        <v>117</v>
      </c>
      <c r="D2376" s="333">
        <v>45855</v>
      </c>
      <c r="E2376" s="237"/>
      <c r="F2376" s="391">
        <v>43288</v>
      </c>
      <c r="G2376" s="385" t="s">
        <v>2363</v>
      </c>
      <c r="H2376" s="385" t="s">
        <v>2407</v>
      </c>
      <c r="I2376" s="40" t="s">
        <v>2334</v>
      </c>
      <c r="J2376" s="40" t="s">
        <v>2333</v>
      </c>
      <c r="K2376" s="439">
        <v>10270</v>
      </c>
      <c r="L2376" s="439">
        <v>200</v>
      </c>
      <c r="M2376" s="439">
        <v>4370</v>
      </c>
      <c r="N2376" s="480">
        <f t="shared" si="35"/>
        <v>1480</v>
      </c>
      <c r="O2376" s="480">
        <f t="shared" si="36"/>
        <v>1140</v>
      </c>
      <c r="P2376" s="481">
        <f t="shared" si="37"/>
        <v>17460</v>
      </c>
      <c r="Q2376" s="439">
        <f t="shared" si="38"/>
        <v>800628300</v>
      </c>
      <c r="R2376" s="439">
        <f t="shared" si="39"/>
        <v>755808480</v>
      </c>
      <c r="S2376" s="237"/>
    </row>
    <row r="2377" spans="1:19">
      <c r="A2377" s="18"/>
      <c r="B2377" s="20" t="s">
        <v>519</v>
      </c>
      <c r="C2377" s="327"/>
      <c r="D2377" s="333"/>
      <c r="E2377" s="237"/>
      <c r="F2377" s="391"/>
      <c r="G2377" s="237"/>
      <c r="H2377" s="237"/>
      <c r="I2377" s="44"/>
      <c r="J2377" s="44"/>
      <c r="K2377" s="439"/>
      <c r="L2377" s="439"/>
      <c r="M2377" s="439"/>
      <c r="N2377" s="439"/>
      <c r="O2377" s="439"/>
      <c r="P2377" s="439"/>
      <c r="Q2377" s="439"/>
      <c r="R2377" s="439"/>
      <c r="S2377" s="237"/>
    </row>
    <row r="2378" spans="1:19" ht="21.75" customHeight="1">
      <c r="A2378" s="327">
        <v>1</v>
      </c>
      <c r="B2378" s="19" t="s">
        <v>520</v>
      </c>
      <c r="C2378" s="327" t="s">
        <v>117</v>
      </c>
      <c r="D2378" s="333">
        <v>174</v>
      </c>
      <c r="E2378" s="237"/>
      <c r="F2378" s="391">
        <v>277</v>
      </c>
      <c r="G2378" s="44" t="s">
        <v>2429</v>
      </c>
      <c r="H2378" s="237"/>
      <c r="I2378" s="44" t="s">
        <v>2425</v>
      </c>
      <c r="J2378" s="40" t="s">
        <v>2333</v>
      </c>
      <c r="K2378" s="439">
        <v>25590</v>
      </c>
      <c r="L2378" s="439">
        <v>770</v>
      </c>
      <c r="M2378" s="439">
        <v>34590</v>
      </c>
      <c r="N2378" s="480">
        <f t="shared" ref="N2378:N2386" si="40">ROUND((K2378+L2378+M2378)*10%,-1)</f>
        <v>6100</v>
      </c>
      <c r="O2378" s="480">
        <f t="shared" ref="O2378:O2386" si="41">ROUND((K2378+L2378+M2378+N2378)*7%,-1)</f>
        <v>4690</v>
      </c>
      <c r="P2378" s="481">
        <f t="shared" ref="P2378:P2386" si="42">K2378+L2378+M2378+N2378+O2378</f>
        <v>71740</v>
      </c>
      <c r="Q2378" s="439">
        <f t="shared" ref="Q2378:Q2386" si="43">P2378*D2378</f>
        <v>12482760</v>
      </c>
      <c r="R2378" s="439">
        <f t="shared" ref="R2378:R2386" si="44">P2378*F2378</f>
        <v>19871980</v>
      </c>
      <c r="S2378" s="237"/>
    </row>
    <row r="2379" spans="1:19" ht="21.75" customHeight="1">
      <c r="A2379" s="327">
        <v>2</v>
      </c>
      <c r="B2379" s="19" t="s">
        <v>521</v>
      </c>
      <c r="C2379" s="327" t="s">
        <v>117</v>
      </c>
      <c r="D2379" s="333">
        <v>116</v>
      </c>
      <c r="E2379" s="237"/>
      <c r="F2379" s="391">
        <v>10</v>
      </c>
      <c r="G2379" s="44" t="s">
        <v>2429</v>
      </c>
      <c r="H2379" s="237"/>
      <c r="I2379" s="44" t="s">
        <v>2425</v>
      </c>
      <c r="J2379" s="40" t="s">
        <v>2333</v>
      </c>
      <c r="K2379" s="439">
        <v>25590</v>
      </c>
      <c r="L2379" s="439">
        <v>770</v>
      </c>
      <c r="M2379" s="439">
        <v>77680</v>
      </c>
      <c r="N2379" s="480">
        <f t="shared" si="40"/>
        <v>10400</v>
      </c>
      <c r="O2379" s="480">
        <f t="shared" si="41"/>
        <v>8010</v>
      </c>
      <c r="P2379" s="481">
        <f t="shared" si="42"/>
        <v>122450</v>
      </c>
      <c r="Q2379" s="439">
        <f t="shared" si="43"/>
        <v>14204200</v>
      </c>
      <c r="R2379" s="439">
        <f t="shared" si="44"/>
        <v>1224500</v>
      </c>
      <c r="S2379" s="237"/>
    </row>
    <row r="2380" spans="1:19" ht="17.25" customHeight="1">
      <c r="A2380" s="327">
        <v>3</v>
      </c>
      <c r="B2380" s="19" t="s">
        <v>522</v>
      </c>
      <c r="C2380" s="327" t="s">
        <v>117</v>
      </c>
      <c r="D2380" s="333">
        <v>1550</v>
      </c>
      <c r="E2380" s="237"/>
      <c r="F2380" s="391">
        <v>1777</v>
      </c>
      <c r="G2380" s="44" t="s">
        <v>2429</v>
      </c>
      <c r="H2380" s="237"/>
      <c r="I2380" s="44" t="s">
        <v>2425</v>
      </c>
      <c r="J2380" s="40" t="s">
        <v>2333</v>
      </c>
      <c r="K2380" s="439">
        <v>17340</v>
      </c>
      <c r="L2380" s="439">
        <v>520</v>
      </c>
      <c r="M2380" s="439">
        <v>31750</v>
      </c>
      <c r="N2380" s="480">
        <f t="shared" si="40"/>
        <v>4960</v>
      </c>
      <c r="O2380" s="480">
        <f t="shared" si="41"/>
        <v>3820</v>
      </c>
      <c r="P2380" s="481">
        <f t="shared" si="42"/>
        <v>58390</v>
      </c>
      <c r="Q2380" s="439">
        <f t="shared" si="43"/>
        <v>90504500</v>
      </c>
      <c r="R2380" s="439">
        <f t="shared" si="44"/>
        <v>103759030</v>
      </c>
      <c r="S2380" s="237"/>
    </row>
    <row r="2381" spans="1:19" ht="17.25" customHeight="1">
      <c r="A2381" s="327">
        <v>4</v>
      </c>
      <c r="B2381" s="19" t="s">
        <v>523</v>
      </c>
      <c r="C2381" s="327" t="s">
        <v>117</v>
      </c>
      <c r="D2381" s="333">
        <v>1034</v>
      </c>
      <c r="E2381" s="237"/>
      <c r="F2381" s="391">
        <v>1176</v>
      </c>
      <c r="G2381" s="44" t="s">
        <v>2429</v>
      </c>
      <c r="H2381" s="237"/>
      <c r="I2381" s="44" t="s">
        <v>2425</v>
      </c>
      <c r="J2381" s="40" t="s">
        <v>2333</v>
      </c>
      <c r="K2381" s="439">
        <v>17340</v>
      </c>
      <c r="L2381" s="439">
        <v>520</v>
      </c>
      <c r="M2381" s="439">
        <v>74840</v>
      </c>
      <c r="N2381" s="480">
        <f t="shared" si="40"/>
        <v>9270</v>
      </c>
      <c r="O2381" s="480">
        <f t="shared" si="41"/>
        <v>7140</v>
      </c>
      <c r="P2381" s="481">
        <f t="shared" si="42"/>
        <v>109110</v>
      </c>
      <c r="Q2381" s="439">
        <f t="shared" si="43"/>
        <v>112819740</v>
      </c>
      <c r="R2381" s="439">
        <f t="shared" si="44"/>
        <v>128313360</v>
      </c>
      <c r="S2381" s="237"/>
    </row>
    <row r="2382" spans="1:19" ht="24" customHeight="1">
      <c r="A2382" s="327">
        <v>5</v>
      </c>
      <c r="B2382" s="19" t="s">
        <v>524</v>
      </c>
      <c r="C2382" s="327" t="s">
        <v>117</v>
      </c>
      <c r="D2382" s="333">
        <v>415</v>
      </c>
      <c r="E2382" s="237"/>
      <c r="F2382" s="391">
        <v>605</v>
      </c>
      <c r="G2382" s="44" t="s">
        <v>2429</v>
      </c>
      <c r="H2382" s="237"/>
      <c r="I2382" s="44" t="s">
        <v>2425</v>
      </c>
      <c r="J2382" s="40" t="s">
        <v>2333</v>
      </c>
      <c r="K2382" s="439">
        <v>8160</v>
      </c>
      <c r="L2382" s="439">
        <v>240</v>
      </c>
      <c r="M2382" s="439">
        <v>23810</v>
      </c>
      <c r="N2382" s="480">
        <f t="shared" si="40"/>
        <v>3220</v>
      </c>
      <c r="O2382" s="480">
        <f t="shared" si="41"/>
        <v>2480</v>
      </c>
      <c r="P2382" s="481">
        <f t="shared" si="42"/>
        <v>37910</v>
      </c>
      <c r="Q2382" s="439">
        <f t="shared" si="43"/>
        <v>15732650</v>
      </c>
      <c r="R2382" s="439">
        <f t="shared" si="44"/>
        <v>22935550</v>
      </c>
      <c r="S2382" s="237"/>
    </row>
    <row r="2383" spans="1:19" ht="24" customHeight="1">
      <c r="A2383" s="327">
        <v>6</v>
      </c>
      <c r="B2383" s="19" t="s">
        <v>525</v>
      </c>
      <c r="C2383" s="327" t="s">
        <v>117</v>
      </c>
      <c r="D2383" s="333">
        <v>277</v>
      </c>
      <c r="E2383" s="237"/>
      <c r="F2383" s="391">
        <v>0</v>
      </c>
      <c r="G2383" s="44" t="s">
        <v>2429</v>
      </c>
      <c r="H2383" s="237"/>
      <c r="I2383" s="44" t="s">
        <v>2425</v>
      </c>
      <c r="J2383" s="40" t="s">
        <v>2333</v>
      </c>
      <c r="K2383" s="439">
        <v>8160</v>
      </c>
      <c r="L2383" s="439">
        <v>240</v>
      </c>
      <c r="M2383" s="439">
        <v>66910</v>
      </c>
      <c r="N2383" s="480">
        <f t="shared" si="40"/>
        <v>7530</v>
      </c>
      <c r="O2383" s="480">
        <f t="shared" si="41"/>
        <v>5800</v>
      </c>
      <c r="P2383" s="481">
        <f t="shared" si="42"/>
        <v>88640</v>
      </c>
      <c r="Q2383" s="439">
        <f t="shared" si="43"/>
        <v>24553280</v>
      </c>
      <c r="R2383" s="439">
        <f t="shared" si="44"/>
        <v>0</v>
      </c>
      <c r="S2383" s="237"/>
    </row>
    <row r="2384" spans="1:19" ht="33.75" customHeight="1">
      <c r="A2384" s="327">
        <v>7</v>
      </c>
      <c r="B2384" s="19" t="s">
        <v>526</v>
      </c>
      <c r="C2384" s="327" t="s">
        <v>117</v>
      </c>
      <c r="D2384" s="333">
        <v>26278</v>
      </c>
      <c r="E2384" s="237"/>
      <c r="F2384" s="391">
        <v>21535</v>
      </c>
      <c r="G2384" s="44" t="s">
        <v>2429</v>
      </c>
      <c r="H2384" s="237"/>
      <c r="I2384" s="44" t="s">
        <v>2425</v>
      </c>
      <c r="J2384" s="40" t="s">
        <v>2333</v>
      </c>
      <c r="K2384" s="439">
        <v>6170</v>
      </c>
      <c r="L2384" s="439">
        <v>190</v>
      </c>
      <c r="M2384" s="439">
        <v>20410</v>
      </c>
      <c r="N2384" s="480">
        <f t="shared" si="40"/>
        <v>2680</v>
      </c>
      <c r="O2384" s="480">
        <f t="shared" si="41"/>
        <v>2060</v>
      </c>
      <c r="P2384" s="481">
        <f t="shared" si="42"/>
        <v>31510</v>
      </c>
      <c r="Q2384" s="439">
        <f t="shared" si="43"/>
        <v>828019780</v>
      </c>
      <c r="R2384" s="439">
        <f t="shared" si="44"/>
        <v>678567850</v>
      </c>
      <c r="S2384" s="237"/>
    </row>
    <row r="2385" spans="1:19" ht="33.75" customHeight="1">
      <c r="A2385" s="327">
        <v>8</v>
      </c>
      <c r="B2385" s="19" t="s">
        <v>527</v>
      </c>
      <c r="C2385" s="327" t="s">
        <v>117</v>
      </c>
      <c r="D2385" s="333">
        <v>17518</v>
      </c>
      <c r="E2385" s="237"/>
      <c r="F2385" s="391">
        <v>2242</v>
      </c>
      <c r="G2385" s="44" t="s">
        <v>2429</v>
      </c>
      <c r="H2385" s="237"/>
      <c r="I2385" s="44" t="s">
        <v>2425</v>
      </c>
      <c r="J2385" s="40" t="s">
        <v>2333</v>
      </c>
      <c r="K2385" s="439">
        <v>6170</v>
      </c>
      <c r="L2385" s="439">
        <v>190</v>
      </c>
      <c r="M2385" s="439">
        <v>63500</v>
      </c>
      <c r="N2385" s="480">
        <f t="shared" si="40"/>
        <v>6990</v>
      </c>
      <c r="O2385" s="480">
        <f t="shared" si="41"/>
        <v>5380</v>
      </c>
      <c r="P2385" s="481">
        <f t="shared" si="42"/>
        <v>82230</v>
      </c>
      <c r="Q2385" s="439">
        <f t="shared" si="43"/>
        <v>1440505140</v>
      </c>
      <c r="R2385" s="439">
        <f t="shared" si="44"/>
        <v>184359660</v>
      </c>
      <c r="S2385" s="237"/>
    </row>
    <row r="2386" spans="1:19">
      <c r="A2386" s="327">
        <v>9</v>
      </c>
      <c r="B2386" s="19" t="s">
        <v>528</v>
      </c>
      <c r="C2386" s="327" t="s">
        <v>117</v>
      </c>
      <c r="D2386" s="333">
        <v>173</v>
      </c>
      <c r="E2386" s="237"/>
      <c r="F2386" s="391">
        <v>174</v>
      </c>
      <c r="G2386" s="237"/>
      <c r="H2386" s="237"/>
      <c r="I2386" s="385" t="s">
        <v>2426</v>
      </c>
      <c r="J2386" s="40" t="s">
        <v>2333</v>
      </c>
      <c r="K2386" s="439">
        <v>7040</v>
      </c>
      <c r="L2386" s="439">
        <v>210</v>
      </c>
      <c r="M2386" s="439">
        <v>17010</v>
      </c>
      <c r="N2386" s="480">
        <f t="shared" si="40"/>
        <v>2430</v>
      </c>
      <c r="O2386" s="480">
        <f t="shared" si="41"/>
        <v>1870</v>
      </c>
      <c r="P2386" s="481">
        <f t="shared" si="42"/>
        <v>28560</v>
      </c>
      <c r="Q2386" s="439">
        <f t="shared" si="43"/>
        <v>4940880</v>
      </c>
      <c r="R2386" s="439">
        <f t="shared" si="44"/>
        <v>4969440</v>
      </c>
      <c r="S2386" s="237"/>
    </row>
    <row r="2387" spans="1:19">
      <c r="A2387" s="18"/>
      <c r="B2387" s="20" t="s">
        <v>529</v>
      </c>
      <c r="C2387" s="327"/>
      <c r="D2387" s="333"/>
      <c r="E2387" s="237"/>
      <c r="F2387" s="391"/>
      <c r="G2387" s="237"/>
      <c r="H2387" s="237"/>
      <c r="I2387" s="44"/>
      <c r="J2387" s="44"/>
      <c r="K2387" s="439"/>
      <c r="L2387" s="439"/>
      <c r="M2387" s="439"/>
      <c r="N2387" s="439"/>
      <c r="O2387" s="439"/>
      <c r="P2387" s="439"/>
      <c r="Q2387" s="439"/>
      <c r="R2387" s="439"/>
      <c r="S2387" s="237"/>
    </row>
    <row r="2388" spans="1:19" ht="22.5" customHeight="1">
      <c r="A2388" s="327">
        <v>1</v>
      </c>
      <c r="B2388" s="19" t="s">
        <v>530</v>
      </c>
      <c r="C2388" s="327" t="s">
        <v>117</v>
      </c>
      <c r="D2388" s="333">
        <v>4277</v>
      </c>
      <c r="E2388" s="237"/>
      <c r="F2388" s="391">
        <v>3090</v>
      </c>
      <c r="G2388" s="237"/>
      <c r="H2388" s="237"/>
      <c r="I2388" s="44" t="s">
        <v>2425</v>
      </c>
      <c r="J2388" s="40" t="s">
        <v>2333</v>
      </c>
      <c r="K2388" s="439">
        <v>2860</v>
      </c>
      <c r="L2388" s="439">
        <v>60</v>
      </c>
      <c r="M2388" s="439">
        <v>9070</v>
      </c>
      <c r="N2388" s="480">
        <f>ROUND((K2388+L2388+M2388)*10%,-1)</f>
        <v>1200</v>
      </c>
      <c r="O2388" s="480">
        <f>ROUND((K2388+L2388+M2388+N2388)*7%,-1)</f>
        <v>920</v>
      </c>
      <c r="P2388" s="481">
        <f>K2388+L2388+M2388+N2388+O2388</f>
        <v>14110</v>
      </c>
      <c r="Q2388" s="439">
        <f>P2388*D2388</f>
        <v>60348470</v>
      </c>
      <c r="R2388" s="439">
        <f>P2388*F2388</f>
        <v>43599900</v>
      </c>
      <c r="S2388" s="237"/>
    </row>
    <row r="2389" spans="1:19" ht="22.5" customHeight="1">
      <c r="A2389" s="326"/>
      <c r="B2389" s="94" t="s">
        <v>1899</v>
      </c>
      <c r="C2389" s="325"/>
      <c r="D2389" s="336"/>
      <c r="E2389" s="237"/>
      <c r="F2389" s="391"/>
      <c r="G2389" s="237"/>
      <c r="H2389" s="237"/>
      <c r="I2389" s="44"/>
      <c r="J2389" s="44"/>
      <c r="K2389" s="439"/>
      <c r="L2389" s="439"/>
      <c r="M2389" s="439"/>
      <c r="N2389" s="439"/>
      <c r="O2389" s="439"/>
      <c r="P2389" s="439"/>
      <c r="Q2389" s="439"/>
      <c r="R2389" s="439"/>
      <c r="S2389" s="237"/>
    </row>
    <row r="2390" spans="1:19" ht="30">
      <c r="A2390" s="325">
        <v>1</v>
      </c>
      <c r="B2390" s="21" t="s">
        <v>1900</v>
      </c>
      <c r="C2390" s="325" t="s">
        <v>117</v>
      </c>
      <c r="D2390" s="336">
        <v>47</v>
      </c>
      <c r="E2390" s="161"/>
      <c r="F2390" s="391">
        <v>47</v>
      </c>
      <c r="G2390" s="237"/>
      <c r="H2390" s="237"/>
      <c r="I2390" s="385" t="s">
        <v>2427</v>
      </c>
      <c r="J2390" s="40" t="s">
        <v>2333</v>
      </c>
      <c r="K2390" s="439">
        <v>39470</v>
      </c>
      <c r="L2390" s="439">
        <v>1180</v>
      </c>
      <c r="M2390" s="439">
        <v>74840</v>
      </c>
      <c r="N2390" s="480">
        <f t="shared" ref="N2390:N2395" si="45">ROUND((K2390+L2390+M2390)*10%,-1)</f>
        <v>11550</v>
      </c>
      <c r="O2390" s="480">
        <f t="shared" ref="O2390:O2395" si="46">ROUND((K2390+L2390+M2390+N2390)*7%,-1)</f>
        <v>8890</v>
      </c>
      <c r="P2390" s="481">
        <f t="shared" ref="P2390:P2395" si="47">K2390+L2390+M2390+N2390+O2390</f>
        <v>135930</v>
      </c>
      <c r="Q2390" s="439">
        <f t="shared" ref="Q2390:Q2395" si="48">P2390*D2390</f>
        <v>6388710</v>
      </c>
      <c r="R2390" s="439">
        <f t="shared" ref="R2390:R2395" si="49">P2390*F2390</f>
        <v>6388710</v>
      </c>
      <c r="S2390" s="237"/>
    </row>
    <row r="2391" spans="1:19" ht="30">
      <c r="A2391" s="325">
        <v>2</v>
      </c>
      <c r="B2391" s="21" t="s">
        <v>1901</v>
      </c>
      <c r="C2391" s="325" t="s">
        <v>117</v>
      </c>
      <c r="D2391" s="336">
        <v>4</v>
      </c>
      <c r="E2391" s="161"/>
      <c r="F2391" s="391">
        <v>4</v>
      </c>
      <c r="G2391" s="237"/>
      <c r="H2391" s="237"/>
      <c r="I2391" s="385" t="s">
        <v>2427</v>
      </c>
      <c r="J2391" s="40" t="s">
        <v>2333</v>
      </c>
      <c r="K2391" s="439">
        <v>56810</v>
      </c>
      <c r="L2391" s="439">
        <v>1700</v>
      </c>
      <c r="M2391" s="439">
        <v>77110</v>
      </c>
      <c r="N2391" s="480">
        <f t="shared" si="45"/>
        <v>13560</v>
      </c>
      <c r="O2391" s="480">
        <f t="shared" si="46"/>
        <v>10440</v>
      </c>
      <c r="P2391" s="481">
        <f t="shared" si="47"/>
        <v>159620</v>
      </c>
      <c r="Q2391" s="439">
        <f t="shared" si="48"/>
        <v>638480</v>
      </c>
      <c r="R2391" s="439">
        <f t="shared" si="49"/>
        <v>638480</v>
      </c>
      <c r="S2391" s="237"/>
    </row>
    <row r="2392" spans="1:19" ht="30">
      <c r="A2392" s="325">
        <v>3</v>
      </c>
      <c r="B2392" s="21" t="s">
        <v>1902</v>
      </c>
      <c r="C2392" s="325" t="s">
        <v>117</v>
      </c>
      <c r="D2392" s="336">
        <v>264</v>
      </c>
      <c r="E2392" s="161"/>
      <c r="F2392" s="391">
        <v>264</v>
      </c>
      <c r="G2392" s="237"/>
      <c r="H2392" s="237"/>
      <c r="I2392" s="385" t="s">
        <v>2427</v>
      </c>
      <c r="J2392" s="40" t="s">
        <v>2333</v>
      </c>
      <c r="K2392" s="439">
        <v>92510</v>
      </c>
      <c r="L2392" s="439">
        <v>2780</v>
      </c>
      <c r="M2392" s="439">
        <v>88450</v>
      </c>
      <c r="N2392" s="480">
        <f t="shared" si="45"/>
        <v>18370</v>
      </c>
      <c r="O2392" s="480">
        <f t="shared" si="46"/>
        <v>14150</v>
      </c>
      <c r="P2392" s="481">
        <f t="shared" si="47"/>
        <v>216260</v>
      </c>
      <c r="Q2392" s="439">
        <f t="shared" si="48"/>
        <v>57092640</v>
      </c>
      <c r="R2392" s="439">
        <f t="shared" si="49"/>
        <v>57092640</v>
      </c>
      <c r="S2392" s="237"/>
    </row>
    <row r="2393" spans="1:19" ht="30">
      <c r="A2393" s="325">
        <v>4</v>
      </c>
      <c r="B2393" s="21" t="s">
        <v>1903</v>
      </c>
      <c r="C2393" s="325" t="s">
        <v>117</v>
      </c>
      <c r="D2393" s="336">
        <v>10</v>
      </c>
      <c r="E2393" s="161"/>
      <c r="F2393" s="391">
        <v>10</v>
      </c>
      <c r="G2393" s="237"/>
      <c r="H2393" s="237"/>
      <c r="I2393" s="385" t="s">
        <v>2427</v>
      </c>
      <c r="J2393" s="40" t="s">
        <v>2333</v>
      </c>
      <c r="K2393" s="439">
        <v>16120</v>
      </c>
      <c r="L2393" s="439">
        <v>480</v>
      </c>
      <c r="M2393" s="439">
        <v>11340</v>
      </c>
      <c r="N2393" s="480">
        <f t="shared" si="45"/>
        <v>2790</v>
      </c>
      <c r="O2393" s="480">
        <f t="shared" si="46"/>
        <v>2150</v>
      </c>
      <c r="P2393" s="481">
        <f t="shared" si="47"/>
        <v>32880</v>
      </c>
      <c r="Q2393" s="439">
        <f t="shared" si="48"/>
        <v>328800</v>
      </c>
      <c r="R2393" s="439">
        <f t="shared" si="49"/>
        <v>328800</v>
      </c>
      <c r="S2393" s="237"/>
    </row>
    <row r="2394" spans="1:19" ht="30">
      <c r="A2394" s="325">
        <v>5</v>
      </c>
      <c r="B2394" s="21" t="s">
        <v>1904</v>
      </c>
      <c r="C2394" s="325" t="s">
        <v>117</v>
      </c>
      <c r="D2394" s="336">
        <v>1</v>
      </c>
      <c r="E2394" s="161"/>
      <c r="F2394" s="391">
        <v>1</v>
      </c>
      <c r="G2394" s="237"/>
      <c r="H2394" s="237"/>
      <c r="I2394" s="385" t="s">
        <v>2427</v>
      </c>
      <c r="J2394" s="40" t="s">
        <v>2333</v>
      </c>
      <c r="K2394" s="439">
        <v>24330</v>
      </c>
      <c r="L2394" s="439">
        <v>730</v>
      </c>
      <c r="M2394" s="439">
        <v>20410</v>
      </c>
      <c r="N2394" s="480">
        <f t="shared" si="45"/>
        <v>4550</v>
      </c>
      <c r="O2394" s="480">
        <f t="shared" si="46"/>
        <v>3500</v>
      </c>
      <c r="P2394" s="481">
        <f t="shared" si="47"/>
        <v>53520</v>
      </c>
      <c r="Q2394" s="439">
        <f t="shared" si="48"/>
        <v>53520</v>
      </c>
      <c r="R2394" s="439">
        <f t="shared" si="49"/>
        <v>53520</v>
      </c>
      <c r="S2394" s="237"/>
    </row>
    <row r="2395" spans="1:19" ht="30">
      <c r="A2395" s="325">
        <v>6</v>
      </c>
      <c r="B2395" s="21" t="s">
        <v>1905</v>
      </c>
      <c r="C2395" s="325" t="s">
        <v>117</v>
      </c>
      <c r="D2395" s="336">
        <v>48</v>
      </c>
      <c r="E2395" s="161"/>
      <c r="F2395" s="391">
        <v>48</v>
      </c>
      <c r="G2395" s="237"/>
      <c r="H2395" s="237"/>
      <c r="I2395" s="385" t="s">
        <v>2427</v>
      </c>
      <c r="J2395" s="40" t="s">
        <v>2333</v>
      </c>
      <c r="K2395" s="439">
        <v>31420</v>
      </c>
      <c r="L2395" s="439">
        <v>940</v>
      </c>
      <c r="M2395" s="439">
        <v>22680</v>
      </c>
      <c r="N2395" s="480">
        <f t="shared" si="45"/>
        <v>5500</v>
      </c>
      <c r="O2395" s="480">
        <f t="shared" si="46"/>
        <v>4240</v>
      </c>
      <c r="P2395" s="481">
        <f t="shared" si="47"/>
        <v>64780</v>
      </c>
      <c r="Q2395" s="439">
        <f t="shared" si="48"/>
        <v>3109440</v>
      </c>
      <c r="R2395" s="439">
        <f t="shared" si="49"/>
        <v>3109440</v>
      </c>
      <c r="S2395" s="237"/>
    </row>
    <row r="2396" spans="1:19" ht="22.5" customHeight="1">
      <c r="A2396" s="18"/>
      <c r="B2396" s="94" t="s">
        <v>1909</v>
      </c>
      <c r="C2396" s="327"/>
      <c r="D2396" s="333"/>
      <c r="E2396" s="237"/>
      <c r="F2396" s="391"/>
      <c r="G2396" s="237"/>
      <c r="H2396" s="237"/>
      <c r="I2396" s="44"/>
      <c r="J2396" s="40"/>
      <c r="K2396" s="439"/>
      <c r="L2396" s="439"/>
      <c r="M2396" s="439"/>
      <c r="N2396" s="439"/>
      <c r="O2396" s="439"/>
      <c r="P2396" s="439"/>
      <c r="Q2396" s="439"/>
      <c r="R2396" s="439"/>
      <c r="S2396" s="237"/>
    </row>
    <row r="2397" spans="1:19" ht="22.5" customHeight="1">
      <c r="A2397" s="325">
        <v>1</v>
      </c>
      <c r="B2397" s="21" t="s">
        <v>1910</v>
      </c>
      <c r="C2397" s="327" t="s">
        <v>117</v>
      </c>
      <c r="D2397" s="336">
        <v>144</v>
      </c>
      <c r="E2397" s="161"/>
      <c r="F2397" s="391">
        <v>144</v>
      </c>
      <c r="G2397" s="44" t="s">
        <v>2428</v>
      </c>
      <c r="H2397" s="237"/>
      <c r="I2397" s="44" t="s">
        <v>2425</v>
      </c>
      <c r="J2397" s="40" t="s">
        <v>2333</v>
      </c>
      <c r="K2397" s="439">
        <v>8160</v>
      </c>
      <c r="L2397" s="439">
        <v>240</v>
      </c>
      <c r="M2397" s="439">
        <v>60780</v>
      </c>
      <c r="N2397" s="480">
        <f>ROUND((K2397+L2397+M2397)*10%,-1)</f>
        <v>6920</v>
      </c>
      <c r="O2397" s="480">
        <f>ROUND((K2397+L2397+M2397+N2397)*7%,-1)</f>
        <v>5330</v>
      </c>
      <c r="P2397" s="481">
        <f>K2397+L2397+M2397+N2397+O2397</f>
        <v>81430</v>
      </c>
      <c r="Q2397" s="439">
        <f>P2397*D2397</f>
        <v>11725920</v>
      </c>
      <c r="R2397" s="439">
        <f>P2397*F2397</f>
        <v>11725920</v>
      </c>
      <c r="S2397" s="237"/>
    </row>
    <row r="2398" spans="1:19">
      <c r="A2398" s="207" t="s">
        <v>516</v>
      </c>
      <c r="B2398" s="208" t="s">
        <v>531</v>
      </c>
      <c r="C2398" s="207"/>
      <c r="D2398" s="334"/>
      <c r="E2398" s="294"/>
      <c r="F2398" s="431"/>
      <c r="G2398" s="294"/>
      <c r="H2398" s="294"/>
      <c r="I2398" s="594"/>
      <c r="J2398" s="594"/>
      <c r="K2398" s="477"/>
      <c r="L2398" s="477"/>
      <c r="M2398" s="477"/>
      <c r="N2398" s="477"/>
      <c r="O2398" s="477"/>
      <c r="P2398" s="477"/>
      <c r="Q2398" s="477"/>
      <c r="R2398" s="477"/>
      <c r="S2398" s="294"/>
    </row>
    <row r="2399" spans="1:19">
      <c r="A2399" s="18"/>
      <c r="B2399" s="20" t="s">
        <v>532</v>
      </c>
      <c r="C2399" s="327"/>
      <c r="D2399" s="333"/>
      <c r="E2399" s="237"/>
      <c r="F2399" s="391"/>
      <c r="G2399" s="237"/>
      <c r="H2399" s="237"/>
      <c r="I2399" s="44"/>
      <c r="J2399" s="44"/>
      <c r="K2399" s="439"/>
      <c r="L2399" s="439"/>
      <c r="M2399" s="439"/>
      <c r="N2399" s="439"/>
      <c r="O2399" s="439"/>
      <c r="P2399" s="439"/>
      <c r="Q2399" s="439"/>
      <c r="R2399" s="439"/>
      <c r="S2399" s="237"/>
    </row>
    <row r="2400" spans="1:19" ht="28.5">
      <c r="A2400" s="18">
        <v>1</v>
      </c>
      <c r="B2400" s="20" t="s">
        <v>533</v>
      </c>
      <c r="C2400" s="327"/>
      <c r="D2400" s="333"/>
      <c r="E2400" s="237"/>
      <c r="F2400" s="391"/>
      <c r="G2400" s="237"/>
      <c r="H2400" s="237"/>
      <c r="I2400" s="44"/>
      <c r="J2400" s="44"/>
      <c r="K2400" s="439"/>
      <c r="L2400" s="439"/>
      <c r="M2400" s="439"/>
      <c r="N2400" s="439"/>
      <c r="O2400" s="439"/>
      <c r="P2400" s="439"/>
      <c r="Q2400" s="439"/>
      <c r="R2400" s="439"/>
      <c r="S2400" s="237"/>
    </row>
    <row r="2401" spans="1:19" ht="27" customHeight="1">
      <c r="A2401" s="18"/>
      <c r="B2401" s="19" t="s">
        <v>534</v>
      </c>
      <c r="C2401" s="327" t="s">
        <v>7</v>
      </c>
      <c r="D2401" s="333">
        <v>36</v>
      </c>
      <c r="E2401" s="237"/>
      <c r="F2401" s="391">
        <v>36</v>
      </c>
      <c r="G2401" s="237"/>
      <c r="H2401" s="561" t="s">
        <v>2430</v>
      </c>
      <c r="I2401" s="561" t="s">
        <v>2431</v>
      </c>
      <c r="J2401" s="562" t="s">
        <v>2432</v>
      </c>
      <c r="K2401" s="439">
        <v>4091050</v>
      </c>
      <c r="L2401" s="439">
        <v>81820</v>
      </c>
      <c r="M2401" s="439">
        <v>476280</v>
      </c>
      <c r="N2401" s="480">
        <f>ROUND((K2401+L2401+M2401)*10%,-1)</f>
        <v>464920</v>
      </c>
      <c r="O2401" s="480">
        <f>ROUND((K2401+L2401+M2401+N2401)*7%,-1)</f>
        <v>357980</v>
      </c>
      <c r="P2401" s="481">
        <f>K2401+L2401+M2401+N2401+O2401</f>
        <v>5472050</v>
      </c>
      <c r="Q2401" s="439">
        <f>P2401*D2401</f>
        <v>196993800</v>
      </c>
      <c r="R2401" s="439">
        <f>P2401*F2401</f>
        <v>196993800</v>
      </c>
      <c r="S2401" s="237"/>
    </row>
    <row r="2402" spans="1:19" ht="27" customHeight="1">
      <c r="A2402" s="18"/>
      <c r="B2402" s="19" t="s">
        <v>369</v>
      </c>
      <c r="C2402" s="327" t="s">
        <v>535</v>
      </c>
      <c r="D2402" s="333">
        <v>1</v>
      </c>
      <c r="E2402" s="237"/>
      <c r="F2402" s="391">
        <v>1</v>
      </c>
      <c r="G2402" s="237"/>
      <c r="H2402" s="561" t="s">
        <v>2433</v>
      </c>
      <c r="I2402" s="561" t="s">
        <v>2431</v>
      </c>
      <c r="J2402" s="562" t="s">
        <v>2432</v>
      </c>
      <c r="K2402" s="439"/>
      <c r="L2402" s="439"/>
      <c r="M2402" s="439"/>
      <c r="N2402" s="439"/>
      <c r="O2402" s="439"/>
      <c r="P2402" s="439"/>
      <c r="Q2402" s="439"/>
      <c r="R2402" s="439"/>
      <c r="S2402" s="237"/>
    </row>
    <row r="2403" spans="1:19" ht="27" customHeight="1">
      <c r="A2403" s="18"/>
      <c r="B2403" s="19" t="s">
        <v>315</v>
      </c>
      <c r="C2403" s="327" t="s">
        <v>535</v>
      </c>
      <c r="D2403" s="333">
        <v>2</v>
      </c>
      <c r="E2403" s="237"/>
      <c r="F2403" s="391">
        <v>2</v>
      </c>
      <c r="G2403" s="237"/>
      <c r="H2403" s="561" t="s">
        <v>2434</v>
      </c>
      <c r="I2403" s="561" t="s">
        <v>2431</v>
      </c>
      <c r="J2403" s="562" t="s">
        <v>2432</v>
      </c>
      <c r="K2403" s="439"/>
      <c r="L2403" s="439"/>
      <c r="M2403" s="439"/>
      <c r="N2403" s="439"/>
      <c r="O2403" s="439"/>
      <c r="P2403" s="439"/>
      <c r="Q2403" s="439"/>
      <c r="R2403" s="439"/>
      <c r="S2403" s="237"/>
    </row>
    <row r="2404" spans="1:19" ht="27" customHeight="1">
      <c r="A2404" s="18"/>
      <c r="B2404" s="19" t="s">
        <v>166</v>
      </c>
      <c r="C2404" s="327" t="s">
        <v>535</v>
      </c>
      <c r="D2404" s="333">
        <v>6</v>
      </c>
      <c r="E2404" s="237"/>
      <c r="F2404" s="391">
        <v>6</v>
      </c>
      <c r="G2404" s="237"/>
      <c r="H2404" s="561" t="s">
        <v>2435</v>
      </c>
      <c r="I2404" s="561" t="s">
        <v>2431</v>
      </c>
      <c r="J2404" s="562" t="s">
        <v>2432</v>
      </c>
      <c r="K2404" s="439"/>
      <c r="L2404" s="439"/>
      <c r="M2404" s="439"/>
      <c r="N2404" s="439"/>
      <c r="O2404" s="439"/>
      <c r="P2404" s="439"/>
      <c r="Q2404" s="439"/>
      <c r="R2404" s="439"/>
      <c r="S2404" s="237"/>
    </row>
    <row r="2405" spans="1:19" ht="27" customHeight="1">
      <c r="A2405" s="18"/>
      <c r="B2405" s="19" t="s">
        <v>167</v>
      </c>
      <c r="C2405" s="327" t="s">
        <v>535</v>
      </c>
      <c r="D2405" s="333">
        <v>2</v>
      </c>
      <c r="E2405" s="237"/>
      <c r="F2405" s="391">
        <v>2</v>
      </c>
      <c r="G2405" s="237"/>
      <c r="H2405" s="561" t="s">
        <v>2436</v>
      </c>
      <c r="I2405" s="561" t="s">
        <v>2431</v>
      </c>
      <c r="J2405" s="562" t="s">
        <v>2432</v>
      </c>
      <c r="K2405" s="439"/>
      <c r="L2405" s="439"/>
      <c r="M2405" s="439"/>
      <c r="N2405" s="439"/>
      <c r="O2405" s="439"/>
      <c r="P2405" s="439"/>
      <c r="Q2405" s="439"/>
      <c r="R2405" s="439"/>
      <c r="S2405" s="237"/>
    </row>
    <row r="2406" spans="1:19" ht="27" customHeight="1">
      <c r="A2406" s="18"/>
      <c r="B2406" s="19" t="s">
        <v>536</v>
      </c>
      <c r="C2406" s="327" t="s">
        <v>535</v>
      </c>
      <c r="D2406" s="333">
        <v>1</v>
      </c>
      <c r="E2406" s="237"/>
      <c r="F2406" s="391">
        <v>1</v>
      </c>
      <c r="G2406" s="237"/>
      <c r="H2406" s="561" t="s">
        <v>2437</v>
      </c>
      <c r="I2406" s="561" t="s">
        <v>2431</v>
      </c>
      <c r="J2406" s="562" t="s">
        <v>2432</v>
      </c>
      <c r="K2406" s="439"/>
      <c r="L2406" s="439"/>
      <c r="M2406" s="439"/>
      <c r="N2406" s="439"/>
      <c r="O2406" s="439"/>
      <c r="P2406" s="439"/>
      <c r="Q2406" s="439"/>
      <c r="R2406" s="439"/>
      <c r="S2406" s="237"/>
    </row>
    <row r="2407" spans="1:19" ht="27" customHeight="1">
      <c r="A2407" s="18"/>
      <c r="B2407" s="19" t="s">
        <v>537</v>
      </c>
      <c r="C2407" s="327" t="s">
        <v>535</v>
      </c>
      <c r="D2407" s="333">
        <v>1</v>
      </c>
      <c r="E2407" s="237"/>
      <c r="F2407" s="391">
        <v>1</v>
      </c>
      <c r="G2407" s="237"/>
      <c r="H2407" s="561" t="s">
        <v>2438</v>
      </c>
      <c r="I2407" s="561" t="s">
        <v>2431</v>
      </c>
      <c r="J2407" s="562" t="s">
        <v>2432</v>
      </c>
      <c r="K2407" s="439"/>
      <c r="L2407" s="439"/>
      <c r="M2407" s="439"/>
      <c r="N2407" s="439"/>
      <c r="O2407" s="439"/>
      <c r="P2407" s="439"/>
      <c r="Q2407" s="439"/>
      <c r="R2407" s="439"/>
      <c r="S2407" s="237"/>
    </row>
    <row r="2408" spans="1:19" ht="27" customHeight="1">
      <c r="A2408" s="18"/>
      <c r="B2408" s="19" t="s">
        <v>538</v>
      </c>
      <c r="C2408" s="327" t="s">
        <v>78</v>
      </c>
      <c r="D2408" s="333">
        <v>1</v>
      </c>
      <c r="E2408" s="237"/>
      <c r="F2408" s="391">
        <v>1</v>
      </c>
      <c r="G2408" s="237"/>
      <c r="H2408" s="561"/>
      <c r="I2408" s="561"/>
      <c r="J2408" s="25" t="s">
        <v>2333</v>
      </c>
      <c r="K2408" s="439"/>
      <c r="L2408" s="439"/>
      <c r="M2408" s="439"/>
      <c r="N2408" s="439"/>
      <c r="O2408" s="439"/>
      <c r="P2408" s="439"/>
      <c r="Q2408" s="439"/>
      <c r="R2408" s="439"/>
      <c r="S2408" s="237"/>
    </row>
    <row r="2409" spans="1:19" ht="42.75">
      <c r="A2409" s="18">
        <v>2</v>
      </c>
      <c r="B2409" s="20" t="s">
        <v>539</v>
      </c>
      <c r="C2409" s="327"/>
      <c r="D2409" s="333"/>
      <c r="E2409" s="237"/>
      <c r="F2409" s="391"/>
      <c r="G2409" s="237"/>
      <c r="H2409" s="563"/>
      <c r="I2409" s="563"/>
      <c r="J2409" s="563"/>
      <c r="K2409" s="439"/>
      <c r="L2409" s="439"/>
      <c r="M2409" s="439"/>
      <c r="N2409" s="439"/>
      <c r="O2409" s="439"/>
      <c r="P2409" s="439"/>
      <c r="Q2409" s="439"/>
      <c r="R2409" s="439"/>
      <c r="S2409" s="237"/>
    </row>
    <row r="2410" spans="1:19" ht="23.25" customHeight="1">
      <c r="A2410" s="18"/>
      <c r="B2410" s="19" t="s">
        <v>540</v>
      </c>
      <c r="C2410" s="327" t="s">
        <v>7</v>
      </c>
      <c r="D2410" s="333">
        <v>95</v>
      </c>
      <c r="E2410" s="237"/>
      <c r="F2410" s="391">
        <v>95</v>
      </c>
      <c r="G2410" s="237"/>
      <c r="H2410" s="561" t="s">
        <v>2430</v>
      </c>
      <c r="I2410" s="561" t="s">
        <v>2431</v>
      </c>
      <c r="J2410" s="562" t="s">
        <v>2432</v>
      </c>
      <c r="K2410" s="439">
        <v>3913690</v>
      </c>
      <c r="L2410" s="439">
        <v>78270</v>
      </c>
      <c r="M2410" s="439">
        <v>476280</v>
      </c>
      <c r="N2410" s="480">
        <f>ROUND((K2410+L2410+M2410)*10%,-1)</f>
        <v>446820</v>
      </c>
      <c r="O2410" s="480">
        <f>ROUND((K2410+L2410+M2410+N2410)*7%,-1)</f>
        <v>344050</v>
      </c>
      <c r="P2410" s="481">
        <f>K2410+L2410+M2410+N2410+O2410</f>
        <v>5259110</v>
      </c>
      <c r="Q2410" s="439">
        <f>P2410*D2410</f>
        <v>499615450</v>
      </c>
      <c r="R2410" s="439">
        <f>P2410*F2410</f>
        <v>499615450</v>
      </c>
      <c r="S2410" s="237"/>
    </row>
    <row r="2411" spans="1:19" ht="23.25" customHeight="1">
      <c r="A2411" s="18"/>
      <c r="B2411" s="19" t="s">
        <v>369</v>
      </c>
      <c r="C2411" s="327" t="s">
        <v>535</v>
      </c>
      <c r="D2411" s="333">
        <v>1</v>
      </c>
      <c r="E2411" s="237"/>
      <c r="F2411" s="391">
        <v>1</v>
      </c>
      <c r="G2411" s="237"/>
      <c r="H2411" s="561" t="s">
        <v>2433</v>
      </c>
      <c r="I2411" s="561" t="s">
        <v>2431</v>
      </c>
      <c r="J2411" s="562" t="s">
        <v>2432</v>
      </c>
      <c r="K2411" s="439"/>
      <c r="L2411" s="439"/>
      <c r="M2411" s="439"/>
      <c r="N2411" s="439"/>
      <c r="O2411" s="439"/>
      <c r="P2411" s="439"/>
      <c r="Q2411" s="439"/>
      <c r="R2411" s="439"/>
      <c r="S2411" s="237"/>
    </row>
    <row r="2412" spans="1:19" ht="23.25" customHeight="1">
      <c r="A2412" s="18"/>
      <c r="B2412" s="19" t="s">
        <v>541</v>
      </c>
      <c r="C2412" s="327" t="s">
        <v>535</v>
      </c>
      <c r="D2412" s="333">
        <v>1</v>
      </c>
      <c r="E2412" s="237"/>
      <c r="F2412" s="391">
        <v>1</v>
      </c>
      <c r="G2412" s="237"/>
      <c r="H2412" s="561" t="s">
        <v>2434</v>
      </c>
      <c r="I2412" s="561" t="s">
        <v>2431</v>
      </c>
      <c r="J2412" s="562" t="s">
        <v>2432</v>
      </c>
      <c r="K2412" s="439"/>
      <c r="L2412" s="439"/>
      <c r="M2412" s="439"/>
      <c r="N2412" s="439"/>
      <c r="O2412" s="439"/>
      <c r="P2412" s="439"/>
      <c r="Q2412" s="439"/>
      <c r="R2412" s="439"/>
      <c r="S2412" s="237"/>
    </row>
    <row r="2413" spans="1:19" ht="23.25" customHeight="1">
      <c r="A2413" s="18"/>
      <c r="B2413" s="19" t="s">
        <v>166</v>
      </c>
      <c r="C2413" s="327" t="s">
        <v>535</v>
      </c>
      <c r="D2413" s="333">
        <v>6</v>
      </c>
      <c r="E2413" s="237"/>
      <c r="F2413" s="391">
        <v>6</v>
      </c>
      <c r="G2413" s="237"/>
      <c r="H2413" s="561" t="s">
        <v>2435</v>
      </c>
      <c r="I2413" s="561" t="s">
        <v>2431</v>
      </c>
      <c r="J2413" s="562" t="s">
        <v>2432</v>
      </c>
      <c r="K2413" s="439"/>
      <c r="L2413" s="439"/>
      <c r="M2413" s="439"/>
      <c r="N2413" s="439"/>
      <c r="O2413" s="439"/>
      <c r="P2413" s="439"/>
      <c r="Q2413" s="439"/>
      <c r="R2413" s="439"/>
      <c r="S2413" s="237"/>
    </row>
    <row r="2414" spans="1:19" ht="23.25" customHeight="1">
      <c r="A2414" s="18"/>
      <c r="B2414" s="19" t="s">
        <v>167</v>
      </c>
      <c r="C2414" s="327" t="s">
        <v>535</v>
      </c>
      <c r="D2414" s="333">
        <v>1</v>
      </c>
      <c r="E2414" s="237"/>
      <c r="F2414" s="391">
        <v>1</v>
      </c>
      <c r="G2414" s="237"/>
      <c r="H2414" s="561" t="s">
        <v>2436</v>
      </c>
      <c r="I2414" s="561" t="s">
        <v>2431</v>
      </c>
      <c r="J2414" s="562" t="s">
        <v>2432</v>
      </c>
      <c r="K2414" s="439"/>
      <c r="L2414" s="439"/>
      <c r="M2414" s="439"/>
      <c r="N2414" s="439"/>
      <c r="O2414" s="439"/>
      <c r="P2414" s="439"/>
      <c r="Q2414" s="439"/>
      <c r="R2414" s="439"/>
      <c r="S2414" s="237"/>
    </row>
    <row r="2415" spans="1:19" ht="23.25" customHeight="1">
      <c r="A2415" s="18"/>
      <c r="B2415" s="19" t="s">
        <v>542</v>
      </c>
      <c r="C2415" s="327" t="s">
        <v>535</v>
      </c>
      <c r="D2415" s="333">
        <v>1</v>
      </c>
      <c r="E2415" s="237"/>
      <c r="F2415" s="391">
        <v>1</v>
      </c>
      <c r="G2415" s="237"/>
      <c r="H2415" s="561" t="s">
        <v>2437</v>
      </c>
      <c r="I2415" s="561" t="s">
        <v>2431</v>
      </c>
      <c r="J2415" s="562" t="s">
        <v>2432</v>
      </c>
      <c r="K2415" s="439"/>
      <c r="L2415" s="439"/>
      <c r="M2415" s="439"/>
      <c r="N2415" s="439"/>
      <c r="O2415" s="439"/>
      <c r="P2415" s="439"/>
      <c r="Q2415" s="439"/>
      <c r="R2415" s="439"/>
      <c r="S2415" s="237"/>
    </row>
    <row r="2416" spans="1:19" ht="23.25" customHeight="1">
      <c r="A2416" s="18"/>
      <c r="B2416" s="19" t="s">
        <v>537</v>
      </c>
      <c r="C2416" s="327" t="s">
        <v>535</v>
      </c>
      <c r="D2416" s="333">
        <v>1</v>
      </c>
      <c r="E2416" s="237"/>
      <c r="F2416" s="391">
        <v>1</v>
      </c>
      <c r="G2416" s="237"/>
      <c r="H2416" s="561" t="s">
        <v>2438</v>
      </c>
      <c r="I2416" s="561" t="s">
        <v>2431</v>
      </c>
      <c r="J2416" s="562" t="s">
        <v>2432</v>
      </c>
      <c r="K2416" s="439"/>
      <c r="L2416" s="439"/>
      <c r="M2416" s="439"/>
      <c r="N2416" s="439"/>
      <c r="O2416" s="439"/>
      <c r="P2416" s="439"/>
      <c r="Q2416" s="439"/>
      <c r="R2416" s="439"/>
      <c r="S2416" s="237"/>
    </row>
    <row r="2417" spans="1:19" ht="23.25" customHeight="1">
      <c r="A2417" s="18"/>
      <c r="B2417" s="19" t="s">
        <v>538</v>
      </c>
      <c r="C2417" s="327" t="s">
        <v>78</v>
      </c>
      <c r="D2417" s="333">
        <v>1</v>
      </c>
      <c r="E2417" s="237"/>
      <c r="F2417" s="391">
        <v>1</v>
      </c>
      <c r="G2417" s="237"/>
      <c r="H2417" s="561"/>
      <c r="I2417" s="561"/>
      <c r="J2417" s="25" t="s">
        <v>2333</v>
      </c>
      <c r="K2417" s="439"/>
      <c r="L2417" s="439"/>
      <c r="M2417" s="439"/>
      <c r="N2417" s="439"/>
      <c r="O2417" s="439"/>
      <c r="P2417" s="439"/>
      <c r="Q2417" s="439"/>
      <c r="R2417" s="439"/>
      <c r="S2417" s="237"/>
    </row>
    <row r="2418" spans="1:19" ht="42.75">
      <c r="A2418" s="18">
        <v>3</v>
      </c>
      <c r="B2418" s="20" t="s">
        <v>543</v>
      </c>
      <c r="C2418" s="327"/>
      <c r="D2418" s="333"/>
      <c r="E2418" s="237"/>
      <c r="F2418" s="391"/>
      <c r="G2418" s="237"/>
      <c r="H2418" s="563"/>
      <c r="I2418" s="563"/>
      <c r="J2418" s="563"/>
      <c r="K2418" s="439"/>
      <c r="L2418" s="439"/>
      <c r="M2418" s="439"/>
      <c r="N2418" s="439"/>
      <c r="O2418" s="439"/>
      <c r="P2418" s="439"/>
      <c r="Q2418" s="439"/>
      <c r="R2418" s="439"/>
      <c r="S2418" s="237"/>
    </row>
    <row r="2419" spans="1:19" ht="27.75" customHeight="1">
      <c r="A2419" s="18"/>
      <c r="B2419" s="19" t="s">
        <v>540</v>
      </c>
      <c r="C2419" s="327" t="s">
        <v>7</v>
      </c>
      <c r="D2419" s="333">
        <v>95</v>
      </c>
      <c r="E2419" s="237"/>
      <c r="F2419" s="391">
        <v>95</v>
      </c>
      <c r="G2419" s="237"/>
      <c r="H2419" s="561" t="s">
        <v>2430</v>
      </c>
      <c r="I2419" s="561" t="s">
        <v>2431</v>
      </c>
      <c r="J2419" s="562" t="s">
        <v>2432</v>
      </c>
      <c r="K2419" s="439">
        <v>3238740</v>
      </c>
      <c r="L2419" s="439">
        <v>64770</v>
      </c>
      <c r="M2419" s="439">
        <v>476280</v>
      </c>
      <c r="N2419" s="480">
        <f>ROUND((K2419+L2419+M2419)*10%,-1)</f>
        <v>377980</v>
      </c>
      <c r="O2419" s="480">
        <f>ROUND((K2419+L2419+M2419+N2419)*7%,-1)</f>
        <v>291040</v>
      </c>
      <c r="P2419" s="481">
        <f>K2419+L2419+M2419+N2419+O2419</f>
        <v>4448810</v>
      </c>
      <c r="Q2419" s="439">
        <f>P2419*D2419</f>
        <v>422636950</v>
      </c>
      <c r="R2419" s="439">
        <f>P2419*F2419</f>
        <v>422636950</v>
      </c>
      <c r="S2419" s="237"/>
    </row>
    <row r="2420" spans="1:19" ht="27.75" customHeight="1">
      <c r="A2420" s="18"/>
      <c r="B2420" s="19" t="s">
        <v>369</v>
      </c>
      <c r="C2420" s="327" t="s">
        <v>535</v>
      </c>
      <c r="D2420" s="333">
        <v>1</v>
      </c>
      <c r="E2420" s="237"/>
      <c r="F2420" s="391">
        <v>1</v>
      </c>
      <c r="G2420" s="237"/>
      <c r="H2420" s="561" t="s">
        <v>2433</v>
      </c>
      <c r="I2420" s="561" t="s">
        <v>2431</v>
      </c>
      <c r="J2420" s="562" t="s">
        <v>2432</v>
      </c>
      <c r="K2420" s="439"/>
      <c r="L2420" s="439"/>
      <c r="M2420" s="439"/>
      <c r="N2420" s="439"/>
      <c r="O2420" s="439"/>
      <c r="P2420" s="439"/>
      <c r="Q2420" s="439"/>
      <c r="R2420" s="439"/>
      <c r="S2420" s="237"/>
    </row>
    <row r="2421" spans="1:19" ht="27.75" customHeight="1">
      <c r="A2421" s="18"/>
      <c r="B2421" s="19" t="s">
        <v>315</v>
      </c>
      <c r="C2421" s="327" t="s">
        <v>535</v>
      </c>
      <c r="D2421" s="333">
        <v>2</v>
      </c>
      <c r="E2421" s="237"/>
      <c r="F2421" s="391">
        <v>2</v>
      </c>
      <c r="G2421" s="237"/>
      <c r="H2421" s="561" t="s">
        <v>2434</v>
      </c>
      <c r="I2421" s="561" t="s">
        <v>2431</v>
      </c>
      <c r="J2421" s="562" t="s">
        <v>2432</v>
      </c>
      <c r="K2421" s="439"/>
      <c r="L2421" s="439"/>
      <c r="M2421" s="439"/>
      <c r="N2421" s="439"/>
      <c r="O2421" s="439"/>
      <c r="P2421" s="439"/>
      <c r="Q2421" s="439"/>
      <c r="R2421" s="439"/>
      <c r="S2421" s="237"/>
    </row>
    <row r="2422" spans="1:19" ht="27.75" customHeight="1">
      <c r="A2422" s="18"/>
      <c r="B2422" s="19" t="s">
        <v>166</v>
      </c>
      <c r="C2422" s="327" t="s">
        <v>535</v>
      </c>
      <c r="D2422" s="333">
        <v>5</v>
      </c>
      <c r="E2422" s="237"/>
      <c r="F2422" s="391">
        <v>5</v>
      </c>
      <c r="G2422" s="237"/>
      <c r="H2422" s="561" t="s">
        <v>2435</v>
      </c>
      <c r="I2422" s="561" t="s">
        <v>2431</v>
      </c>
      <c r="J2422" s="562" t="s">
        <v>2432</v>
      </c>
      <c r="K2422" s="439"/>
      <c r="L2422" s="439"/>
      <c r="M2422" s="439"/>
      <c r="N2422" s="439"/>
      <c r="O2422" s="439"/>
      <c r="P2422" s="439"/>
      <c r="Q2422" s="439"/>
      <c r="R2422" s="439"/>
      <c r="S2422" s="237"/>
    </row>
    <row r="2423" spans="1:19" ht="27.75" customHeight="1">
      <c r="A2423" s="18"/>
      <c r="B2423" s="19" t="s">
        <v>167</v>
      </c>
      <c r="C2423" s="327" t="s">
        <v>535</v>
      </c>
      <c r="D2423" s="333">
        <v>1</v>
      </c>
      <c r="E2423" s="237"/>
      <c r="F2423" s="391">
        <v>1</v>
      </c>
      <c r="G2423" s="237"/>
      <c r="H2423" s="561" t="s">
        <v>2436</v>
      </c>
      <c r="I2423" s="561" t="s">
        <v>2431</v>
      </c>
      <c r="J2423" s="562" t="s">
        <v>2432</v>
      </c>
      <c r="K2423" s="439"/>
      <c r="L2423" s="439"/>
      <c r="M2423" s="439"/>
      <c r="N2423" s="439"/>
      <c r="O2423" s="439"/>
      <c r="P2423" s="439"/>
      <c r="Q2423" s="439"/>
      <c r="R2423" s="439"/>
      <c r="S2423" s="237"/>
    </row>
    <row r="2424" spans="1:19" ht="27.75" customHeight="1">
      <c r="A2424" s="18"/>
      <c r="B2424" s="19" t="s">
        <v>542</v>
      </c>
      <c r="C2424" s="327" t="s">
        <v>535</v>
      </c>
      <c r="D2424" s="333">
        <v>1</v>
      </c>
      <c r="E2424" s="237"/>
      <c r="F2424" s="391">
        <v>1</v>
      </c>
      <c r="G2424" s="237"/>
      <c r="H2424" s="561" t="s">
        <v>2437</v>
      </c>
      <c r="I2424" s="561" t="s">
        <v>2431</v>
      </c>
      <c r="J2424" s="562" t="s">
        <v>2432</v>
      </c>
      <c r="K2424" s="439"/>
      <c r="L2424" s="439"/>
      <c r="M2424" s="439"/>
      <c r="N2424" s="439"/>
      <c r="O2424" s="439"/>
      <c r="P2424" s="439"/>
      <c r="Q2424" s="439"/>
      <c r="R2424" s="439"/>
      <c r="S2424" s="237"/>
    </row>
    <row r="2425" spans="1:19" ht="27.75" customHeight="1">
      <c r="A2425" s="18"/>
      <c r="B2425" s="19" t="s">
        <v>537</v>
      </c>
      <c r="C2425" s="327" t="s">
        <v>535</v>
      </c>
      <c r="D2425" s="333">
        <v>1</v>
      </c>
      <c r="E2425" s="237"/>
      <c r="F2425" s="391">
        <v>1</v>
      </c>
      <c r="G2425" s="237"/>
      <c r="H2425" s="561" t="s">
        <v>2438</v>
      </c>
      <c r="I2425" s="561" t="s">
        <v>2431</v>
      </c>
      <c r="J2425" s="562" t="s">
        <v>2432</v>
      </c>
      <c r="K2425" s="439"/>
      <c r="L2425" s="439"/>
      <c r="M2425" s="439"/>
      <c r="N2425" s="439"/>
      <c r="O2425" s="439"/>
      <c r="P2425" s="439"/>
      <c r="Q2425" s="439"/>
      <c r="R2425" s="439"/>
      <c r="S2425" s="237"/>
    </row>
    <row r="2426" spans="1:19" ht="27.75" customHeight="1">
      <c r="A2426" s="18"/>
      <c r="B2426" s="19" t="s">
        <v>538</v>
      </c>
      <c r="C2426" s="327" t="s">
        <v>78</v>
      </c>
      <c r="D2426" s="333">
        <v>1</v>
      </c>
      <c r="E2426" s="237"/>
      <c r="F2426" s="391">
        <v>1</v>
      </c>
      <c r="G2426" s="237"/>
      <c r="H2426" s="561"/>
      <c r="I2426" s="561"/>
      <c r="J2426" s="25" t="s">
        <v>2333</v>
      </c>
      <c r="K2426" s="439"/>
      <c r="L2426" s="439"/>
      <c r="M2426" s="439"/>
      <c r="N2426" s="439"/>
      <c r="O2426" s="439"/>
      <c r="P2426" s="439"/>
      <c r="Q2426" s="439"/>
      <c r="R2426" s="439"/>
      <c r="S2426" s="237"/>
    </row>
    <row r="2427" spans="1:19" ht="28.5" customHeight="1">
      <c r="A2427" s="18">
        <v>4</v>
      </c>
      <c r="B2427" s="20" t="s">
        <v>544</v>
      </c>
      <c r="C2427" s="327"/>
      <c r="D2427" s="333"/>
      <c r="E2427" s="237"/>
      <c r="F2427" s="391"/>
      <c r="G2427" s="237"/>
      <c r="H2427" s="563"/>
      <c r="I2427" s="563"/>
      <c r="J2427" s="563"/>
      <c r="K2427" s="439"/>
      <c r="L2427" s="439"/>
      <c r="M2427" s="439"/>
      <c r="N2427" s="439"/>
      <c r="O2427" s="439"/>
      <c r="P2427" s="439"/>
      <c r="Q2427" s="439"/>
      <c r="R2427" s="439"/>
      <c r="S2427" s="237"/>
    </row>
    <row r="2428" spans="1:19" ht="24.75" customHeight="1">
      <c r="A2428" s="18"/>
      <c r="B2428" s="19" t="s">
        <v>540</v>
      </c>
      <c r="C2428" s="327" t="s">
        <v>7</v>
      </c>
      <c r="D2428" s="333">
        <v>34</v>
      </c>
      <c r="E2428" s="237"/>
      <c r="F2428" s="391">
        <v>34</v>
      </c>
      <c r="G2428" s="237"/>
      <c r="H2428" s="561" t="s">
        <v>2430</v>
      </c>
      <c r="I2428" s="561" t="s">
        <v>2431</v>
      </c>
      <c r="J2428" s="562" t="s">
        <v>2432</v>
      </c>
      <c r="K2428" s="439">
        <v>3793970</v>
      </c>
      <c r="L2428" s="439">
        <v>75880</v>
      </c>
      <c r="M2428" s="439">
        <v>476280</v>
      </c>
      <c r="N2428" s="480">
        <f>ROUND((K2428+L2428+M2428)*10%,-1)</f>
        <v>434610</v>
      </c>
      <c r="O2428" s="480">
        <f>ROUND((K2428+L2428+M2428+N2428)*7%,-1)</f>
        <v>334650</v>
      </c>
      <c r="P2428" s="481">
        <f>K2428+L2428+M2428+N2428+O2428</f>
        <v>5115390</v>
      </c>
      <c r="Q2428" s="439">
        <f>P2428*D2428</f>
        <v>173923260</v>
      </c>
      <c r="R2428" s="439">
        <f>P2428*F2428</f>
        <v>173923260</v>
      </c>
      <c r="S2428" s="237"/>
    </row>
    <row r="2429" spans="1:19" ht="24.75" customHeight="1">
      <c r="A2429" s="18"/>
      <c r="B2429" s="19" t="s">
        <v>545</v>
      </c>
      <c r="C2429" s="327" t="s">
        <v>535</v>
      </c>
      <c r="D2429" s="333">
        <v>1</v>
      </c>
      <c r="E2429" s="237"/>
      <c r="F2429" s="391">
        <v>1</v>
      </c>
      <c r="G2429" s="237"/>
      <c r="H2429" s="561" t="s">
        <v>2439</v>
      </c>
      <c r="I2429" s="561" t="s">
        <v>2431</v>
      </c>
      <c r="J2429" s="562" t="s">
        <v>2432</v>
      </c>
      <c r="K2429" s="439"/>
      <c r="L2429" s="439"/>
      <c r="M2429" s="439"/>
      <c r="N2429" s="439"/>
      <c r="O2429" s="439"/>
      <c r="P2429" s="439"/>
      <c r="Q2429" s="439"/>
      <c r="R2429" s="439"/>
      <c r="S2429" s="237"/>
    </row>
    <row r="2430" spans="1:19" ht="24.75" customHeight="1">
      <c r="A2430" s="18"/>
      <c r="B2430" s="19" t="s">
        <v>315</v>
      </c>
      <c r="C2430" s="327" t="s">
        <v>535</v>
      </c>
      <c r="D2430" s="333">
        <v>1</v>
      </c>
      <c r="E2430" s="237"/>
      <c r="F2430" s="391">
        <v>1</v>
      </c>
      <c r="G2430" s="237"/>
      <c r="H2430" s="561" t="s">
        <v>2434</v>
      </c>
      <c r="I2430" s="561" t="s">
        <v>2431</v>
      </c>
      <c r="J2430" s="562" t="s">
        <v>2432</v>
      </c>
      <c r="K2430" s="439"/>
      <c r="L2430" s="439"/>
      <c r="M2430" s="439"/>
      <c r="N2430" s="439"/>
      <c r="O2430" s="439"/>
      <c r="P2430" s="439"/>
      <c r="Q2430" s="439"/>
      <c r="R2430" s="439"/>
      <c r="S2430" s="237"/>
    </row>
    <row r="2431" spans="1:19" ht="24.75" customHeight="1">
      <c r="A2431" s="18"/>
      <c r="B2431" s="19" t="s">
        <v>166</v>
      </c>
      <c r="C2431" s="327" t="s">
        <v>535</v>
      </c>
      <c r="D2431" s="333">
        <v>6</v>
      </c>
      <c r="E2431" s="237"/>
      <c r="F2431" s="391">
        <v>6</v>
      </c>
      <c r="G2431" s="237"/>
      <c r="H2431" s="561" t="s">
        <v>2435</v>
      </c>
      <c r="I2431" s="561" t="s">
        <v>2431</v>
      </c>
      <c r="J2431" s="562" t="s">
        <v>2432</v>
      </c>
      <c r="K2431" s="439"/>
      <c r="L2431" s="439"/>
      <c r="M2431" s="439"/>
      <c r="N2431" s="439"/>
      <c r="O2431" s="439"/>
      <c r="P2431" s="439"/>
      <c r="Q2431" s="439"/>
      <c r="R2431" s="439"/>
      <c r="S2431" s="237"/>
    </row>
    <row r="2432" spans="1:19" ht="24.75" customHeight="1">
      <c r="A2432" s="18"/>
      <c r="B2432" s="19" t="s">
        <v>167</v>
      </c>
      <c r="C2432" s="327" t="s">
        <v>535</v>
      </c>
      <c r="D2432" s="333">
        <v>1</v>
      </c>
      <c r="E2432" s="237"/>
      <c r="F2432" s="391">
        <v>1</v>
      </c>
      <c r="G2432" s="237"/>
      <c r="H2432" s="561" t="s">
        <v>2436</v>
      </c>
      <c r="I2432" s="561" t="s">
        <v>2431</v>
      </c>
      <c r="J2432" s="562" t="s">
        <v>2432</v>
      </c>
      <c r="K2432" s="439"/>
      <c r="L2432" s="439"/>
      <c r="M2432" s="439"/>
      <c r="N2432" s="439"/>
      <c r="O2432" s="439"/>
      <c r="P2432" s="439"/>
      <c r="Q2432" s="439"/>
      <c r="R2432" s="439"/>
      <c r="S2432" s="237"/>
    </row>
    <row r="2433" spans="1:19" ht="24.75" customHeight="1">
      <c r="A2433" s="18"/>
      <c r="B2433" s="19" t="s">
        <v>542</v>
      </c>
      <c r="C2433" s="327" t="s">
        <v>535</v>
      </c>
      <c r="D2433" s="333">
        <v>1</v>
      </c>
      <c r="E2433" s="237"/>
      <c r="F2433" s="391">
        <v>1</v>
      </c>
      <c r="G2433" s="237"/>
      <c r="H2433" s="561" t="s">
        <v>2437</v>
      </c>
      <c r="I2433" s="561" t="s">
        <v>2431</v>
      </c>
      <c r="J2433" s="562" t="s">
        <v>2432</v>
      </c>
      <c r="K2433" s="439"/>
      <c r="L2433" s="439"/>
      <c r="M2433" s="439"/>
      <c r="N2433" s="439"/>
      <c r="O2433" s="439"/>
      <c r="P2433" s="439"/>
      <c r="Q2433" s="439"/>
      <c r="R2433" s="439"/>
      <c r="S2433" s="237"/>
    </row>
    <row r="2434" spans="1:19" ht="28.5" customHeight="1">
      <c r="A2434" s="18"/>
      <c r="B2434" s="19" t="s">
        <v>537</v>
      </c>
      <c r="C2434" s="327" t="s">
        <v>535</v>
      </c>
      <c r="D2434" s="333">
        <v>1</v>
      </c>
      <c r="E2434" s="237"/>
      <c r="F2434" s="391">
        <v>1</v>
      </c>
      <c r="G2434" s="237"/>
      <c r="H2434" s="561" t="s">
        <v>2438</v>
      </c>
      <c r="I2434" s="561" t="s">
        <v>2431</v>
      </c>
      <c r="J2434" s="562" t="s">
        <v>2432</v>
      </c>
      <c r="K2434" s="439"/>
      <c r="L2434" s="439"/>
      <c r="M2434" s="439"/>
      <c r="N2434" s="439"/>
      <c r="O2434" s="439"/>
      <c r="P2434" s="439"/>
      <c r="Q2434" s="439"/>
      <c r="R2434" s="439"/>
      <c r="S2434" s="237"/>
    </row>
    <row r="2435" spans="1:19" ht="28.5" customHeight="1">
      <c r="A2435" s="18"/>
      <c r="B2435" s="19" t="s">
        <v>538</v>
      </c>
      <c r="C2435" s="327" t="s">
        <v>78</v>
      </c>
      <c r="D2435" s="333">
        <v>1</v>
      </c>
      <c r="E2435" s="237"/>
      <c r="F2435" s="391">
        <v>1</v>
      </c>
      <c r="G2435" s="237"/>
      <c r="H2435" s="561"/>
      <c r="I2435" s="561"/>
      <c r="J2435" s="25" t="s">
        <v>2333</v>
      </c>
      <c r="K2435" s="439"/>
      <c r="L2435" s="439"/>
      <c r="M2435" s="439"/>
      <c r="N2435" s="439"/>
      <c r="O2435" s="439"/>
      <c r="P2435" s="439"/>
      <c r="Q2435" s="439"/>
      <c r="R2435" s="439"/>
      <c r="S2435" s="237"/>
    </row>
    <row r="2436" spans="1:19" ht="32.25" customHeight="1">
      <c r="A2436" s="18">
        <v>5</v>
      </c>
      <c r="B2436" s="20" t="s">
        <v>546</v>
      </c>
      <c r="C2436" s="327"/>
      <c r="D2436" s="333"/>
      <c r="E2436" s="237"/>
      <c r="F2436" s="391"/>
      <c r="G2436" s="237"/>
      <c r="H2436" s="563"/>
      <c r="I2436" s="563"/>
      <c r="J2436" s="563"/>
      <c r="K2436" s="439"/>
      <c r="L2436" s="439"/>
      <c r="M2436" s="439"/>
      <c r="N2436" s="439"/>
      <c r="O2436" s="439"/>
      <c r="P2436" s="439"/>
      <c r="Q2436" s="439"/>
      <c r="R2436" s="439"/>
      <c r="S2436" s="237"/>
    </row>
    <row r="2437" spans="1:19" ht="25.5" customHeight="1">
      <c r="A2437" s="18"/>
      <c r="B2437" s="19" t="s">
        <v>540</v>
      </c>
      <c r="C2437" s="327" t="s">
        <v>7</v>
      </c>
      <c r="D2437" s="333">
        <v>34</v>
      </c>
      <c r="E2437" s="237"/>
      <c r="F2437" s="391">
        <v>34</v>
      </c>
      <c r="G2437" s="237"/>
      <c r="H2437" s="561" t="s">
        <v>2430</v>
      </c>
      <c r="I2437" s="561" t="s">
        <v>2431</v>
      </c>
      <c r="J2437" s="562" t="s">
        <v>2432</v>
      </c>
      <c r="K2437" s="439">
        <v>3705290</v>
      </c>
      <c r="L2437" s="439">
        <v>74110</v>
      </c>
      <c r="M2437" s="439">
        <v>476280</v>
      </c>
      <c r="N2437" s="480">
        <f>ROUND((K2437+L2437+M2437)*10%,-1)</f>
        <v>425570</v>
      </c>
      <c r="O2437" s="480">
        <f>ROUND((K2437+L2437+M2437+N2437)*7%,-1)</f>
        <v>327690</v>
      </c>
      <c r="P2437" s="481">
        <f>K2437+L2437+M2437+N2437+O2437</f>
        <v>5008940</v>
      </c>
      <c r="Q2437" s="439">
        <f>P2437*D2437</f>
        <v>170303960</v>
      </c>
      <c r="R2437" s="439">
        <f>P2437*F2437</f>
        <v>170303960</v>
      </c>
      <c r="S2437" s="237"/>
    </row>
    <row r="2438" spans="1:19" ht="25.5" customHeight="1">
      <c r="A2438" s="18"/>
      <c r="B2438" s="19" t="s">
        <v>545</v>
      </c>
      <c r="C2438" s="327" t="s">
        <v>535</v>
      </c>
      <c r="D2438" s="333">
        <v>1</v>
      </c>
      <c r="E2438" s="237"/>
      <c r="F2438" s="391">
        <v>1</v>
      </c>
      <c r="G2438" s="237"/>
      <c r="H2438" s="561" t="s">
        <v>2439</v>
      </c>
      <c r="I2438" s="561" t="s">
        <v>2431</v>
      </c>
      <c r="J2438" s="562" t="s">
        <v>2432</v>
      </c>
      <c r="K2438" s="439"/>
      <c r="L2438" s="439"/>
      <c r="M2438" s="439"/>
      <c r="N2438" s="439"/>
      <c r="O2438" s="439"/>
      <c r="P2438" s="439"/>
      <c r="Q2438" s="439"/>
      <c r="R2438" s="439"/>
      <c r="S2438" s="237"/>
    </row>
    <row r="2439" spans="1:19" ht="25.5" customHeight="1">
      <c r="A2439" s="18"/>
      <c r="B2439" s="19" t="s">
        <v>315</v>
      </c>
      <c r="C2439" s="327" t="s">
        <v>535</v>
      </c>
      <c r="D2439" s="333">
        <v>1</v>
      </c>
      <c r="E2439" s="237"/>
      <c r="F2439" s="391">
        <v>1</v>
      </c>
      <c r="G2439" s="237"/>
      <c r="H2439" s="561" t="s">
        <v>2434</v>
      </c>
      <c r="I2439" s="561" t="s">
        <v>2431</v>
      </c>
      <c r="J2439" s="562" t="s">
        <v>2432</v>
      </c>
      <c r="K2439" s="439"/>
      <c r="L2439" s="439"/>
      <c r="M2439" s="439"/>
      <c r="N2439" s="439"/>
      <c r="O2439" s="439"/>
      <c r="P2439" s="439"/>
      <c r="Q2439" s="439"/>
      <c r="R2439" s="439"/>
      <c r="S2439" s="237"/>
    </row>
    <row r="2440" spans="1:19" ht="25.5" customHeight="1">
      <c r="A2440" s="18"/>
      <c r="B2440" s="19" t="s">
        <v>166</v>
      </c>
      <c r="C2440" s="327" t="s">
        <v>535</v>
      </c>
      <c r="D2440" s="333">
        <v>5</v>
      </c>
      <c r="E2440" s="237"/>
      <c r="F2440" s="391">
        <v>5</v>
      </c>
      <c r="G2440" s="237"/>
      <c r="H2440" s="561" t="s">
        <v>2435</v>
      </c>
      <c r="I2440" s="561" t="s">
        <v>2431</v>
      </c>
      <c r="J2440" s="562" t="s">
        <v>2432</v>
      </c>
      <c r="K2440" s="439"/>
      <c r="L2440" s="439"/>
      <c r="M2440" s="439"/>
      <c r="N2440" s="439"/>
      <c r="O2440" s="439"/>
      <c r="P2440" s="439"/>
      <c r="Q2440" s="439"/>
      <c r="R2440" s="439"/>
      <c r="S2440" s="237"/>
    </row>
    <row r="2441" spans="1:19" ht="25.5" customHeight="1">
      <c r="A2441" s="18"/>
      <c r="B2441" s="19" t="s">
        <v>167</v>
      </c>
      <c r="C2441" s="327" t="s">
        <v>535</v>
      </c>
      <c r="D2441" s="333">
        <v>1</v>
      </c>
      <c r="E2441" s="237"/>
      <c r="F2441" s="391">
        <v>1</v>
      </c>
      <c r="G2441" s="237"/>
      <c r="H2441" s="561" t="s">
        <v>2436</v>
      </c>
      <c r="I2441" s="561" t="s">
        <v>2431</v>
      </c>
      <c r="J2441" s="562" t="s">
        <v>2432</v>
      </c>
      <c r="K2441" s="439"/>
      <c r="L2441" s="439"/>
      <c r="M2441" s="439"/>
      <c r="N2441" s="439"/>
      <c r="O2441" s="439"/>
      <c r="P2441" s="439"/>
      <c r="Q2441" s="439"/>
      <c r="R2441" s="439"/>
      <c r="S2441" s="237"/>
    </row>
    <row r="2442" spans="1:19" ht="25.5" customHeight="1">
      <c r="A2442" s="18"/>
      <c r="B2442" s="19" t="s">
        <v>547</v>
      </c>
      <c r="C2442" s="327" t="s">
        <v>535</v>
      </c>
      <c r="D2442" s="333">
        <v>1</v>
      </c>
      <c r="E2442" s="237"/>
      <c r="F2442" s="391">
        <v>1</v>
      </c>
      <c r="G2442" s="237"/>
      <c r="H2442" s="561" t="s">
        <v>2437</v>
      </c>
      <c r="I2442" s="561" t="s">
        <v>2431</v>
      </c>
      <c r="J2442" s="562" t="s">
        <v>2432</v>
      </c>
      <c r="K2442" s="439"/>
      <c r="L2442" s="439"/>
      <c r="M2442" s="439"/>
      <c r="N2442" s="439"/>
      <c r="O2442" s="439"/>
      <c r="P2442" s="439"/>
      <c r="Q2442" s="439"/>
      <c r="R2442" s="439"/>
      <c r="S2442" s="237"/>
    </row>
    <row r="2443" spans="1:19" ht="25.5" customHeight="1">
      <c r="A2443" s="18"/>
      <c r="B2443" s="19" t="s">
        <v>537</v>
      </c>
      <c r="C2443" s="327" t="s">
        <v>535</v>
      </c>
      <c r="D2443" s="333">
        <v>1</v>
      </c>
      <c r="E2443" s="237"/>
      <c r="F2443" s="391">
        <v>1</v>
      </c>
      <c r="G2443" s="237"/>
      <c r="H2443" s="561" t="s">
        <v>2438</v>
      </c>
      <c r="I2443" s="561" t="s">
        <v>2431</v>
      </c>
      <c r="J2443" s="562" t="s">
        <v>2432</v>
      </c>
      <c r="K2443" s="439"/>
      <c r="L2443" s="439"/>
      <c r="M2443" s="439"/>
      <c r="N2443" s="439"/>
      <c r="O2443" s="439"/>
      <c r="P2443" s="439"/>
      <c r="Q2443" s="439"/>
      <c r="R2443" s="439"/>
      <c r="S2443" s="237"/>
    </row>
    <row r="2444" spans="1:19" ht="25.5" customHeight="1">
      <c r="A2444" s="18"/>
      <c r="B2444" s="19" t="s">
        <v>538</v>
      </c>
      <c r="C2444" s="327" t="s">
        <v>78</v>
      </c>
      <c r="D2444" s="333">
        <v>1</v>
      </c>
      <c r="E2444" s="237"/>
      <c r="F2444" s="391">
        <v>1</v>
      </c>
      <c r="G2444" s="237"/>
      <c r="H2444" s="561"/>
      <c r="I2444" s="561"/>
      <c r="J2444" s="25" t="s">
        <v>2333</v>
      </c>
      <c r="K2444" s="439"/>
      <c r="L2444" s="439"/>
      <c r="M2444" s="439"/>
      <c r="N2444" s="439"/>
      <c r="O2444" s="439"/>
      <c r="P2444" s="439"/>
      <c r="Q2444" s="439"/>
      <c r="R2444" s="439"/>
      <c r="S2444" s="237"/>
    </row>
    <row r="2445" spans="1:19" ht="57">
      <c r="A2445" s="18">
        <v>6</v>
      </c>
      <c r="B2445" s="20" t="s">
        <v>548</v>
      </c>
      <c r="C2445" s="327"/>
      <c r="D2445" s="333"/>
      <c r="E2445" s="237"/>
      <c r="F2445" s="391"/>
      <c r="G2445" s="237"/>
      <c r="H2445" s="563"/>
      <c r="I2445" s="563"/>
      <c r="J2445" s="563"/>
      <c r="K2445" s="439"/>
      <c r="L2445" s="439"/>
      <c r="M2445" s="439"/>
      <c r="N2445" s="439"/>
      <c r="O2445" s="439"/>
      <c r="P2445" s="439"/>
      <c r="Q2445" s="439"/>
      <c r="R2445" s="439"/>
      <c r="S2445" s="237"/>
    </row>
    <row r="2446" spans="1:19" ht="32.25" customHeight="1">
      <c r="A2446" s="18"/>
      <c r="B2446" s="19" t="s">
        <v>540</v>
      </c>
      <c r="C2446" s="327" t="s">
        <v>7</v>
      </c>
      <c r="D2446" s="333">
        <v>204</v>
      </c>
      <c r="E2446" s="237"/>
      <c r="F2446" s="391">
        <v>204</v>
      </c>
      <c r="G2446" s="237"/>
      <c r="H2446" s="561" t="s">
        <v>2430</v>
      </c>
      <c r="I2446" s="561" t="s">
        <v>2431</v>
      </c>
      <c r="J2446" s="562" t="s">
        <v>2432</v>
      </c>
      <c r="K2446" s="439">
        <v>3616610</v>
      </c>
      <c r="L2446" s="439">
        <v>72330</v>
      </c>
      <c r="M2446" s="439">
        <v>476280</v>
      </c>
      <c r="N2446" s="480">
        <f>ROUND((K2446+L2446+M2446)*10%,-1)</f>
        <v>416520</v>
      </c>
      <c r="O2446" s="480">
        <f>ROUND((K2446+L2446+M2446+N2446)*7%,-1)</f>
        <v>320720</v>
      </c>
      <c r="P2446" s="481">
        <f>K2446+L2446+M2446+N2446+O2446</f>
        <v>4902460</v>
      </c>
      <c r="Q2446" s="439">
        <f>P2446*D2446</f>
        <v>1000101840</v>
      </c>
      <c r="R2446" s="439">
        <f>P2446*F2446</f>
        <v>1000101840</v>
      </c>
      <c r="S2446" s="237"/>
    </row>
    <row r="2447" spans="1:19" ht="32.25" customHeight="1">
      <c r="A2447" s="18"/>
      <c r="B2447" s="19" t="s">
        <v>545</v>
      </c>
      <c r="C2447" s="327" t="s">
        <v>535</v>
      </c>
      <c r="D2447" s="333">
        <v>1</v>
      </c>
      <c r="E2447" s="237"/>
      <c r="F2447" s="391">
        <v>1</v>
      </c>
      <c r="G2447" s="237"/>
      <c r="H2447" s="561" t="s">
        <v>2439</v>
      </c>
      <c r="I2447" s="561" t="s">
        <v>2431</v>
      </c>
      <c r="J2447" s="562" t="s">
        <v>2432</v>
      </c>
      <c r="K2447" s="439"/>
      <c r="L2447" s="439"/>
      <c r="M2447" s="439"/>
      <c r="N2447" s="439"/>
      <c r="O2447" s="439"/>
      <c r="P2447" s="439"/>
      <c r="Q2447" s="439"/>
      <c r="R2447" s="439"/>
      <c r="S2447" s="237"/>
    </row>
    <row r="2448" spans="1:19" ht="32.25" customHeight="1">
      <c r="A2448" s="18"/>
      <c r="B2448" s="19" t="s">
        <v>315</v>
      </c>
      <c r="C2448" s="327" t="s">
        <v>535</v>
      </c>
      <c r="D2448" s="333">
        <v>2</v>
      </c>
      <c r="E2448" s="237"/>
      <c r="F2448" s="391">
        <v>2</v>
      </c>
      <c r="G2448" s="237"/>
      <c r="H2448" s="561" t="s">
        <v>2434</v>
      </c>
      <c r="I2448" s="561" t="s">
        <v>2431</v>
      </c>
      <c r="J2448" s="562" t="s">
        <v>2432</v>
      </c>
      <c r="K2448" s="439"/>
      <c r="L2448" s="439"/>
      <c r="M2448" s="439"/>
      <c r="N2448" s="439"/>
      <c r="O2448" s="439"/>
      <c r="P2448" s="439"/>
      <c r="Q2448" s="439"/>
      <c r="R2448" s="439"/>
      <c r="S2448" s="237"/>
    </row>
    <row r="2449" spans="1:19" ht="32.25" customHeight="1">
      <c r="A2449" s="18"/>
      <c r="B2449" s="19" t="s">
        <v>166</v>
      </c>
      <c r="C2449" s="327" t="s">
        <v>535</v>
      </c>
      <c r="D2449" s="333">
        <v>3</v>
      </c>
      <c r="E2449" s="237"/>
      <c r="F2449" s="391">
        <v>3</v>
      </c>
      <c r="G2449" s="237"/>
      <c r="H2449" s="561" t="s">
        <v>2435</v>
      </c>
      <c r="I2449" s="561" t="s">
        <v>2431</v>
      </c>
      <c r="J2449" s="562" t="s">
        <v>2432</v>
      </c>
      <c r="K2449" s="439"/>
      <c r="L2449" s="439"/>
      <c r="M2449" s="439"/>
      <c r="N2449" s="439"/>
      <c r="O2449" s="439"/>
      <c r="P2449" s="439"/>
      <c r="Q2449" s="439"/>
      <c r="R2449" s="439"/>
      <c r="S2449" s="237"/>
    </row>
    <row r="2450" spans="1:19" ht="32.25" customHeight="1">
      <c r="A2450" s="18"/>
      <c r="B2450" s="19" t="s">
        <v>167</v>
      </c>
      <c r="C2450" s="327" t="s">
        <v>535</v>
      </c>
      <c r="D2450" s="333">
        <v>1</v>
      </c>
      <c r="E2450" s="237"/>
      <c r="F2450" s="391">
        <v>1</v>
      </c>
      <c r="G2450" s="237"/>
      <c r="H2450" s="561" t="s">
        <v>2436</v>
      </c>
      <c r="I2450" s="561" t="s">
        <v>2431</v>
      </c>
      <c r="J2450" s="562" t="s">
        <v>2432</v>
      </c>
      <c r="K2450" s="439"/>
      <c r="L2450" s="439"/>
      <c r="M2450" s="439"/>
      <c r="N2450" s="439"/>
      <c r="O2450" s="439"/>
      <c r="P2450" s="439"/>
      <c r="Q2450" s="439"/>
      <c r="R2450" s="439"/>
      <c r="S2450" s="237"/>
    </row>
    <row r="2451" spans="1:19" ht="32.25" customHeight="1">
      <c r="A2451" s="18"/>
      <c r="B2451" s="19" t="s">
        <v>549</v>
      </c>
      <c r="C2451" s="327" t="s">
        <v>535</v>
      </c>
      <c r="D2451" s="333">
        <v>1</v>
      </c>
      <c r="E2451" s="237"/>
      <c r="F2451" s="391">
        <v>1</v>
      </c>
      <c r="G2451" s="237"/>
      <c r="H2451" s="561" t="s">
        <v>2437</v>
      </c>
      <c r="I2451" s="561" t="s">
        <v>2431</v>
      </c>
      <c r="J2451" s="562" t="s">
        <v>2432</v>
      </c>
      <c r="K2451" s="439"/>
      <c r="L2451" s="439"/>
      <c r="M2451" s="439"/>
      <c r="N2451" s="439"/>
      <c r="O2451" s="439"/>
      <c r="P2451" s="439"/>
      <c r="Q2451" s="439"/>
      <c r="R2451" s="439"/>
      <c r="S2451" s="237"/>
    </row>
    <row r="2452" spans="1:19" ht="32.25" customHeight="1">
      <c r="A2452" s="18"/>
      <c r="B2452" s="19" t="s">
        <v>550</v>
      </c>
      <c r="C2452" s="327" t="s">
        <v>535</v>
      </c>
      <c r="D2452" s="333">
        <v>1</v>
      </c>
      <c r="E2452" s="237"/>
      <c r="F2452" s="391">
        <v>1</v>
      </c>
      <c r="G2452" s="237"/>
      <c r="H2452" s="561" t="s">
        <v>2438</v>
      </c>
      <c r="I2452" s="561" t="s">
        <v>2431</v>
      </c>
      <c r="J2452" s="562" t="s">
        <v>2432</v>
      </c>
      <c r="K2452" s="439"/>
      <c r="L2452" s="439"/>
      <c r="M2452" s="439"/>
      <c r="N2452" s="439"/>
      <c r="O2452" s="439"/>
      <c r="P2452" s="439"/>
      <c r="Q2452" s="439"/>
      <c r="R2452" s="439"/>
      <c r="S2452" s="237"/>
    </row>
    <row r="2453" spans="1:19" ht="32.25" customHeight="1">
      <c r="A2453" s="18"/>
      <c r="B2453" s="19" t="s">
        <v>538</v>
      </c>
      <c r="C2453" s="327" t="s">
        <v>78</v>
      </c>
      <c r="D2453" s="333">
        <v>1</v>
      </c>
      <c r="E2453" s="237"/>
      <c r="F2453" s="391">
        <v>1</v>
      </c>
      <c r="G2453" s="237"/>
      <c r="H2453" s="561"/>
      <c r="I2453" s="561"/>
      <c r="J2453" s="25" t="s">
        <v>2333</v>
      </c>
      <c r="K2453" s="439"/>
      <c r="L2453" s="439"/>
      <c r="M2453" s="439"/>
      <c r="N2453" s="439"/>
      <c r="O2453" s="439"/>
      <c r="P2453" s="439"/>
      <c r="Q2453" s="439"/>
      <c r="R2453" s="439"/>
      <c r="S2453" s="237"/>
    </row>
    <row r="2454" spans="1:19" ht="28.5">
      <c r="A2454" s="18">
        <v>7</v>
      </c>
      <c r="B2454" s="20" t="s">
        <v>551</v>
      </c>
      <c r="C2454" s="327"/>
      <c r="D2454" s="333"/>
      <c r="E2454" s="237"/>
      <c r="F2454" s="391"/>
      <c r="G2454" s="237"/>
      <c r="H2454" s="563"/>
      <c r="I2454" s="563"/>
      <c r="J2454" s="563"/>
      <c r="K2454" s="439"/>
      <c r="L2454" s="439"/>
      <c r="M2454" s="439"/>
      <c r="N2454" s="439"/>
      <c r="O2454" s="439"/>
      <c r="P2454" s="439"/>
      <c r="Q2454" s="439"/>
      <c r="R2454" s="439"/>
      <c r="S2454" s="237"/>
    </row>
    <row r="2455" spans="1:19" ht="26.25" customHeight="1">
      <c r="A2455" s="18"/>
      <c r="B2455" s="19" t="s">
        <v>552</v>
      </c>
      <c r="C2455" s="327" t="s">
        <v>7</v>
      </c>
      <c r="D2455" s="333">
        <v>3</v>
      </c>
      <c r="E2455" s="237"/>
      <c r="F2455" s="391">
        <v>3</v>
      </c>
      <c r="G2455" s="237"/>
      <c r="H2455" s="561" t="s">
        <v>2440</v>
      </c>
      <c r="I2455" s="561" t="s">
        <v>2431</v>
      </c>
      <c r="J2455" s="562" t="s">
        <v>2432</v>
      </c>
      <c r="K2455" s="439">
        <v>7709030</v>
      </c>
      <c r="L2455" s="439">
        <v>154180</v>
      </c>
      <c r="M2455" s="439">
        <v>476280</v>
      </c>
      <c r="N2455" s="480">
        <f>ROUND((K2455+L2455+M2455)*10%,-1)</f>
        <v>833950</v>
      </c>
      <c r="O2455" s="480">
        <f>ROUND((K2455+L2455+M2455+N2455)*7%,-1)</f>
        <v>642140</v>
      </c>
      <c r="P2455" s="481">
        <f>K2455+L2455+M2455+N2455+O2455</f>
        <v>9815580</v>
      </c>
      <c r="Q2455" s="439">
        <f>P2455*D2455</f>
        <v>29446740</v>
      </c>
      <c r="R2455" s="439">
        <f>P2455*F2455</f>
        <v>29446740</v>
      </c>
      <c r="S2455" s="237"/>
    </row>
    <row r="2456" spans="1:19" ht="26.25" customHeight="1">
      <c r="A2456" s="18"/>
      <c r="B2456" s="19" t="s">
        <v>301</v>
      </c>
      <c r="C2456" s="327" t="s">
        <v>535</v>
      </c>
      <c r="D2456" s="333">
        <v>1</v>
      </c>
      <c r="E2456" s="237"/>
      <c r="F2456" s="391">
        <v>1</v>
      </c>
      <c r="G2456" s="237"/>
      <c r="H2456" s="561" t="s">
        <v>2441</v>
      </c>
      <c r="I2456" s="561" t="s">
        <v>2431</v>
      </c>
      <c r="J2456" s="562" t="s">
        <v>2432</v>
      </c>
      <c r="K2456" s="439"/>
      <c r="L2456" s="439"/>
      <c r="M2456" s="439"/>
      <c r="N2456" s="439"/>
      <c r="O2456" s="439"/>
      <c r="P2456" s="439"/>
      <c r="Q2456" s="439"/>
      <c r="R2456" s="439"/>
      <c r="S2456" s="237"/>
    </row>
    <row r="2457" spans="1:19" ht="26.25" customHeight="1">
      <c r="A2457" s="18"/>
      <c r="B2457" s="19" t="s">
        <v>224</v>
      </c>
      <c r="C2457" s="327" t="s">
        <v>535</v>
      </c>
      <c r="D2457" s="333">
        <v>1</v>
      </c>
      <c r="E2457" s="237"/>
      <c r="F2457" s="391">
        <v>1</v>
      </c>
      <c r="G2457" s="237"/>
      <c r="H2457" s="561" t="s">
        <v>2442</v>
      </c>
      <c r="I2457" s="561" t="s">
        <v>2431</v>
      </c>
      <c r="J2457" s="562" t="s">
        <v>2432</v>
      </c>
      <c r="K2457" s="439"/>
      <c r="L2457" s="439"/>
      <c r="M2457" s="439"/>
      <c r="N2457" s="439"/>
      <c r="O2457" s="439"/>
      <c r="P2457" s="439"/>
      <c r="Q2457" s="439"/>
      <c r="R2457" s="439"/>
      <c r="S2457" s="237"/>
    </row>
    <row r="2458" spans="1:19" ht="26.25" customHeight="1">
      <c r="A2458" s="18"/>
      <c r="B2458" s="19" t="s">
        <v>225</v>
      </c>
      <c r="C2458" s="327" t="s">
        <v>535</v>
      </c>
      <c r="D2458" s="333">
        <v>1</v>
      </c>
      <c r="E2458" s="237"/>
      <c r="F2458" s="391">
        <v>1</v>
      </c>
      <c r="G2458" s="237"/>
      <c r="H2458" s="561" t="s">
        <v>2443</v>
      </c>
      <c r="I2458" s="561" t="s">
        <v>2431</v>
      </c>
      <c r="J2458" s="562" t="s">
        <v>2432</v>
      </c>
      <c r="K2458" s="439"/>
      <c r="L2458" s="439"/>
      <c r="M2458" s="439"/>
      <c r="N2458" s="439"/>
      <c r="O2458" s="439"/>
      <c r="P2458" s="439"/>
      <c r="Q2458" s="439"/>
      <c r="R2458" s="439"/>
      <c r="S2458" s="237"/>
    </row>
    <row r="2459" spans="1:19" ht="26.25" customHeight="1">
      <c r="A2459" s="18"/>
      <c r="B2459" s="19" t="s">
        <v>315</v>
      </c>
      <c r="C2459" s="327" t="s">
        <v>535</v>
      </c>
      <c r="D2459" s="333">
        <v>1</v>
      </c>
      <c r="E2459" s="237"/>
      <c r="F2459" s="391">
        <v>1</v>
      </c>
      <c r="G2459" s="237"/>
      <c r="H2459" s="561" t="s">
        <v>2434</v>
      </c>
      <c r="I2459" s="561" t="s">
        <v>2431</v>
      </c>
      <c r="J2459" s="562" t="s">
        <v>2432</v>
      </c>
      <c r="K2459" s="439"/>
      <c r="L2459" s="439"/>
      <c r="M2459" s="439"/>
      <c r="N2459" s="439"/>
      <c r="O2459" s="439"/>
      <c r="P2459" s="439"/>
      <c r="Q2459" s="439"/>
      <c r="R2459" s="439"/>
      <c r="S2459" s="237"/>
    </row>
    <row r="2460" spans="1:19" ht="26.25" customHeight="1">
      <c r="A2460" s="18"/>
      <c r="B2460" s="19" t="s">
        <v>166</v>
      </c>
      <c r="C2460" s="327" t="s">
        <v>535</v>
      </c>
      <c r="D2460" s="333">
        <v>7</v>
      </c>
      <c r="E2460" s="237"/>
      <c r="F2460" s="391">
        <v>7</v>
      </c>
      <c r="G2460" s="237"/>
      <c r="H2460" s="561" t="s">
        <v>2435</v>
      </c>
      <c r="I2460" s="561" t="s">
        <v>2431</v>
      </c>
      <c r="J2460" s="562" t="s">
        <v>2432</v>
      </c>
      <c r="K2460" s="439"/>
      <c r="L2460" s="439"/>
      <c r="M2460" s="439"/>
      <c r="N2460" s="439"/>
      <c r="O2460" s="439"/>
      <c r="P2460" s="439"/>
      <c r="Q2460" s="439"/>
      <c r="R2460" s="439"/>
      <c r="S2460" s="237"/>
    </row>
    <row r="2461" spans="1:19" ht="26.25" customHeight="1">
      <c r="A2461" s="18"/>
      <c r="B2461" s="19" t="s">
        <v>167</v>
      </c>
      <c r="C2461" s="327" t="s">
        <v>535</v>
      </c>
      <c r="D2461" s="333">
        <v>2</v>
      </c>
      <c r="E2461" s="237"/>
      <c r="F2461" s="391">
        <v>2</v>
      </c>
      <c r="G2461" s="237"/>
      <c r="H2461" s="561" t="s">
        <v>2436</v>
      </c>
      <c r="I2461" s="561" t="s">
        <v>2431</v>
      </c>
      <c r="J2461" s="562" t="s">
        <v>2432</v>
      </c>
      <c r="K2461" s="439"/>
      <c r="L2461" s="439"/>
      <c r="M2461" s="439"/>
      <c r="N2461" s="439"/>
      <c r="O2461" s="439"/>
      <c r="P2461" s="439"/>
      <c r="Q2461" s="439"/>
      <c r="R2461" s="439"/>
      <c r="S2461" s="237"/>
    </row>
    <row r="2462" spans="1:19" ht="26.25" customHeight="1">
      <c r="A2462" s="18"/>
      <c r="B2462" s="19" t="s">
        <v>542</v>
      </c>
      <c r="C2462" s="327" t="s">
        <v>535</v>
      </c>
      <c r="D2462" s="333">
        <v>1</v>
      </c>
      <c r="E2462" s="237"/>
      <c r="F2462" s="391">
        <v>1</v>
      </c>
      <c r="G2462" s="237"/>
      <c r="H2462" s="561" t="s">
        <v>2437</v>
      </c>
      <c r="I2462" s="561" t="s">
        <v>2431</v>
      </c>
      <c r="J2462" s="562" t="s">
        <v>2432</v>
      </c>
      <c r="K2462" s="439"/>
      <c r="L2462" s="439"/>
      <c r="M2462" s="439"/>
      <c r="N2462" s="439"/>
      <c r="O2462" s="439"/>
      <c r="P2462" s="439"/>
      <c r="Q2462" s="439"/>
      <c r="R2462" s="439"/>
      <c r="S2462" s="237"/>
    </row>
    <row r="2463" spans="1:19" ht="26.25" customHeight="1">
      <c r="A2463" s="18"/>
      <c r="B2463" s="19" t="s">
        <v>553</v>
      </c>
      <c r="C2463" s="327" t="s">
        <v>535</v>
      </c>
      <c r="D2463" s="333">
        <v>1</v>
      </c>
      <c r="E2463" s="237"/>
      <c r="F2463" s="391">
        <v>1</v>
      </c>
      <c r="G2463" s="237"/>
      <c r="H2463" s="561" t="s">
        <v>2444</v>
      </c>
      <c r="I2463" s="561" t="s">
        <v>2431</v>
      </c>
      <c r="J2463" s="562" t="s">
        <v>2432</v>
      </c>
      <c r="K2463" s="439"/>
      <c r="L2463" s="439"/>
      <c r="M2463" s="439"/>
      <c r="N2463" s="439"/>
      <c r="O2463" s="439"/>
      <c r="P2463" s="439"/>
      <c r="Q2463" s="439"/>
      <c r="R2463" s="439"/>
      <c r="S2463" s="237"/>
    </row>
    <row r="2464" spans="1:19" ht="26.25" customHeight="1">
      <c r="A2464" s="18"/>
      <c r="B2464" s="19" t="s">
        <v>537</v>
      </c>
      <c r="C2464" s="327" t="s">
        <v>535</v>
      </c>
      <c r="D2464" s="333">
        <v>1</v>
      </c>
      <c r="E2464" s="237"/>
      <c r="F2464" s="391">
        <v>1</v>
      </c>
      <c r="G2464" s="237"/>
      <c r="H2464" s="561" t="s">
        <v>2438</v>
      </c>
      <c r="I2464" s="561" t="s">
        <v>2431</v>
      </c>
      <c r="J2464" s="562" t="s">
        <v>2432</v>
      </c>
      <c r="K2464" s="439"/>
      <c r="L2464" s="439"/>
      <c r="M2464" s="439"/>
      <c r="N2464" s="439"/>
      <c r="O2464" s="439"/>
      <c r="P2464" s="439"/>
      <c r="Q2464" s="439"/>
      <c r="R2464" s="439"/>
      <c r="S2464" s="237"/>
    </row>
    <row r="2465" spans="1:19" ht="26.25" customHeight="1">
      <c r="A2465" s="18"/>
      <c r="B2465" s="19" t="s">
        <v>538</v>
      </c>
      <c r="C2465" s="327" t="s">
        <v>78</v>
      </c>
      <c r="D2465" s="333">
        <v>1</v>
      </c>
      <c r="E2465" s="237"/>
      <c r="F2465" s="391">
        <v>1</v>
      </c>
      <c r="G2465" s="237"/>
      <c r="H2465" s="561"/>
      <c r="I2465" s="561"/>
      <c r="J2465" s="25" t="s">
        <v>2333</v>
      </c>
      <c r="K2465" s="439"/>
      <c r="L2465" s="439"/>
      <c r="M2465" s="439"/>
      <c r="N2465" s="439"/>
      <c r="O2465" s="439"/>
      <c r="P2465" s="439"/>
      <c r="Q2465" s="439"/>
      <c r="R2465" s="439"/>
      <c r="S2465" s="237"/>
    </row>
    <row r="2466" spans="1:19" ht="28.5">
      <c r="A2466" s="18">
        <v>8</v>
      </c>
      <c r="B2466" s="20" t="s">
        <v>554</v>
      </c>
      <c r="C2466" s="327"/>
      <c r="D2466" s="333"/>
      <c r="E2466" s="237"/>
      <c r="F2466" s="391"/>
      <c r="G2466" s="237"/>
      <c r="H2466" s="563"/>
      <c r="I2466" s="563"/>
      <c r="J2466" s="563"/>
      <c r="K2466" s="439"/>
      <c r="L2466" s="439"/>
      <c r="M2466" s="439"/>
      <c r="N2466" s="439"/>
      <c r="O2466" s="439"/>
      <c r="P2466" s="439"/>
      <c r="Q2466" s="439"/>
      <c r="R2466" s="439"/>
      <c r="S2466" s="237"/>
    </row>
    <row r="2467" spans="1:19" ht="23.25" customHeight="1">
      <c r="A2467" s="18"/>
      <c r="B2467" s="19" t="s">
        <v>555</v>
      </c>
      <c r="C2467" s="327" t="s">
        <v>7</v>
      </c>
      <c r="D2467" s="333">
        <v>1</v>
      </c>
      <c r="E2467" s="237"/>
      <c r="F2467" s="391">
        <v>1</v>
      </c>
      <c r="G2467" s="237"/>
      <c r="H2467" s="561" t="s">
        <v>2440</v>
      </c>
      <c r="I2467" s="561" t="s">
        <v>2431</v>
      </c>
      <c r="J2467" s="562" t="s">
        <v>2432</v>
      </c>
      <c r="K2467" s="439">
        <v>5799440</v>
      </c>
      <c r="L2467" s="439">
        <v>115990</v>
      </c>
      <c r="M2467" s="439">
        <v>476280</v>
      </c>
      <c r="N2467" s="480">
        <f>ROUND((K2467+L2467+M2467)*10%,-1)</f>
        <v>639170</v>
      </c>
      <c r="O2467" s="480">
        <f>ROUND((K2467+L2467+M2467+N2467)*7%,-1)</f>
        <v>492160</v>
      </c>
      <c r="P2467" s="481">
        <f>K2467+L2467+M2467+N2467+O2467</f>
        <v>7523040</v>
      </c>
      <c r="Q2467" s="439">
        <f>P2467*D2467</f>
        <v>7523040</v>
      </c>
      <c r="R2467" s="439">
        <f>P2467*F2467</f>
        <v>7523040</v>
      </c>
      <c r="S2467" s="237"/>
    </row>
    <row r="2468" spans="1:19" ht="23.25" customHeight="1">
      <c r="A2468" s="18"/>
      <c r="B2468" s="19" t="s">
        <v>301</v>
      </c>
      <c r="C2468" s="327" t="s">
        <v>535</v>
      </c>
      <c r="D2468" s="333">
        <v>1</v>
      </c>
      <c r="E2468" s="237"/>
      <c r="F2468" s="391">
        <v>1</v>
      </c>
      <c r="G2468" s="237"/>
      <c r="H2468" s="561" t="s">
        <v>2441</v>
      </c>
      <c r="I2468" s="561" t="s">
        <v>2431</v>
      </c>
      <c r="J2468" s="562" t="s">
        <v>2432</v>
      </c>
      <c r="K2468" s="439"/>
      <c r="L2468" s="439"/>
      <c r="M2468" s="439"/>
      <c r="N2468" s="439"/>
      <c r="O2468" s="439"/>
      <c r="P2468" s="439"/>
      <c r="Q2468" s="439"/>
      <c r="R2468" s="439"/>
      <c r="S2468" s="237"/>
    </row>
    <row r="2469" spans="1:19" ht="23.25" customHeight="1">
      <c r="A2469" s="18"/>
      <c r="B2469" s="19" t="s">
        <v>224</v>
      </c>
      <c r="C2469" s="327" t="s">
        <v>535</v>
      </c>
      <c r="D2469" s="333">
        <v>1</v>
      </c>
      <c r="E2469" s="237"/>
      <c r="F2469" s="391">
        <v>1</v>
      </c>
      <c r="G2469" s="237"/>
      <c r="H2469" s="561" t="s">
        <v>2442</v>
      </c>
      <c r="I2469" s="561" t="s">
        <v>2431</v>
      </c>
      <c r="J2469" s="562" t="s">
        <v>2432</v>
      </c>
      <c r="K2469" s="439"/>
      <c r="L2469" s="439"/>
      <c r="M2469" s="439"/>
      <c r="N2469" s="439"/>
      <c r="O2469" s="439"/>
      <c r="P2469" s="439"/>
      <c r="Q2469" s="439"/>
      <c r="R2469" s="439"/>
      <c r="S2469" s="237"/>
    </row>
    <row r="2470" spans="1:19" ht="23.25" customHeight="1">
      <c r="A2470" s="18"/>
      <c r="B2470" s="19" t="s">
        <v>315</v>
      </c>
      <c r="C2470" s="327" t="s">
        <v>535</v>
      </c>
      <c r="D2470" s="333">
        <v>1</v>
      </c>
      <c r="E2470" s="237"/>
      <c r="F2470" s="391">
        <v>1</v>
      </c>
      <c r="G2470" s="237"/>
      <c r="H2470" s="561" t="s">
        <v>2434</v>
      </c>
      <c r="I2470" s="561" t="s">
        <v>2431</v>
      </c>
      <c r="J2470" s="562" t="s">
        <v>2432</v>
      </c>
      <c r="K2470" s="439"/>
      <c r="L2470" s="439"/>
      <c r="M2470" s="439"/>
      <c r="N2470" s="439"/>
      <c r="O2470" s="439"/>
      <c r="P2470" s="439"/>
      <c r="Q2470" s="439"/>
      <c r="R2470" s="439"/>
      <c r="S2470" s="237"/>
    </row>
    <row r="2471" spans="1:19" ht="27.75" customHeight="1">
      <c r="A2471" s="18"/>
      <c r="B2471" s="19" t="s">
        <v>166</v>
      </c>
      <c r="C2471" s="327" t="s">
        <v>535</v>
      </c>
      <c r="D2471" s="333">
        <v>5</v>
      </c>
      <c r="E2471" s="237"/>
      <c r="F2471" s="391">
        <v>5</v>
      </c>
      <c r="G2471" s="237"/>
      <c r="H2471" s="561" t="s">
        <v>2435</v>
      </c>
      <c r="I2471" s="561" t="s">
        <v>2431</v>
      </c>
      <c r="J2471" s="562" t="s">
        <v>2432</v>
      </c>
      <c r="K2471" s="439"/>
      <c r="L2471" s="439"/>
      <c r="M2471" s="439"/>
      <c r="N2471" s="439"/>
      <c r="O2471" s="439"/>
      <c r="P2471" s="439"/>
      <c r="Q2471" s="439"/>
      <c r="R2471" s="439"/>
      <c r="S2471" s="237"/>
    </row>
    <row r="2472" spans="1:19" ht="27.75" customHeight="1">
      <c r="A2472" s="18"/>
      <c r="B2472" s="19" t="s">
        <v>167</v>
      </c>
      <c r="C2472" s="327" t="s">
        <v>535</v>
      </c>
      <c r="D2472" s="333">
        <v>2</v>
      </c>
      <c r="E2472" s="237"/>
      <c r="F2472" s="391">
        <v>2</v>
      </c>
      <c r="G2472" s="237"/>
      <c r="H2472" s="561" t="s">
        <v>2436</v>
      </c>
      <c r="I2472" s="561" t="s">
        <v>2431</v>
      </c>
      <c r="J2472" s="562" t="s">
        <v>2432</v>
      </c>
      <c r="K2472" s="439"/>
      <c r="L2472" s="439"/>
      <c r="M2472" s="439"/>
      <c r="N2472" s="439"/>
      <c r="O2472" s="439"/>
      <c r="P2472" s="439"/>
      <c r="Q2472" s="439"/>
      <c r="R2472" s="439"/>
      <c r="S2472" s="237"/>
    </row>
    <row r="2473" spans="1:19" ht="27.75" customHeight="1">
      <c r="A2473" s="18"/>
      <c r="B2473" s="19" t="s">
        <v>556</v>
      </c>
      <c r="C2473" s="327" t="s">
        <v>535</v>
      </c>
      <c r="D2473" s="333">
        <v>1</v>
      </c>
      <c r="E2473" s="237"/>
      <c r="F2473" s="391">
        <v>1</v>
      </c>
      <c r="G2473" s="237"/>
      <c r="H2473" s="561" t="s">
        <v>2445</v>
      </c>
      <c r="I2473" s="561" t="s">
        <v>2431</v>
      </c>
      <c r="J2473" s="562" t="s">
        <v>2432</v>
      </c>
      <c r="K2473" s="439"/>
      <c r="L2473" s="439"/>
      <c r="M2473" s="439"/>
      <c r="N2473" s="439"/>
      <c r="O2473" s="439"/>
      <c r="P2473" s="439"/>
      <c r="Q2473" s="439"/>
      <c r="R2473" s="439"/>
      <c r="S2473" s="237"/>
    </row>
    <row r="2474" spans="1:19" ht="27.75" customHeight="1">
      <c r="A2474" s="18"/>
      <c r="B2474" s="19" t="s">
        <v>542</v>
      </c>
      <c r="C2474" s="327" t="s">
        <v>535</v>
      </c>
      <c r="D2474" s="333">
        <v>1</v>
      </c>
      <c r="E2474" s="237"/>
      <c r="F2474" s="391">
        <v>1</v>
      </c>
      <c r="G2474" s="237"/>
      <c r="H2474" s="561"/>
      <c r="I2474" s="561" t="s">
        <v>2431</v>
      </c>
      <c r="J2474" s="562" t="s">
        <v>2432</v>
      </c>
      <c r="K2474" s="439"/>
      <c r="L2474" s="439"/>
      <c r="M2474" s="439"/>
      <c r="N2474" s="439"/>
      <c r="O2474" s="439"/>
      <c r="P2474" s="439"/>
      <c r="Q2474" s="439"/>
      <c r="R2474" s="439"/>
      <c r="S2474" s="237"/>
    </row>
    <row r="2475" spans="1:19" ht="22.5" customHeight="1">
      <c r="A2475" s="18"/>
      <c r="B2475" s="19" t="s">
        <v>538</v>
      </c>
      <c r="C2475" s="327" t="s">
        <v>78</v>
      </c>
      <c r="D2475" s="333">
        <v>1</v>
      </c>
      <c r="E2475" s="237"/>
      <c r="F2475" s="391">
        <v>1</v>
      </c>
      <c r="G2475" s="237"/>
      <c r="H2475" s="561"/>
      <c r="I2475" s="561"/>
      <c r="J2475" s="25" t="s">
        <v>2333</v>
      </c>
      <c r="K2475" s="439"/>
      <c r="L2475" s="439"/>
      <c r="M2475" s="439"/>
      <c r="N2475" s="439"/>
      <c r="O2475" s="439"/>
      <c r="P2475" s="439"/>
      <c r="Q2475" s="439"/>
      <c r="R2475" s="439"/>
      <c r="S2475" s="237"/>
    </row>
    <row r="2476" spans="1:19" ht="33" customHeight="1">
      <c r="A2476" s="18">
        <v>9</v>
      </c>
      <c r="B2476" s="20" t="s">
        <v>557</v>
      </c>
      <c r="C2476" s="327"/>
      <c r="D2476" s="333"/>
      <c r="E2476" s="237"/>
      <c r="F2476" s="391"/>
      <c r="G2476" s="237"/>
      <c r="H2476" s="563"/>
      <c r="I2476" s="563"/>
      <c r="J2476" s="563"/>
      <c r="K2476" s="439"/>
      <c r="L2476" s="439"/>
      <c r="M2476" s="439"/>
      <c r="N2476" s="439"/>
      <c r="O2476" s="439"/>
      <c r="P2476" s="439"/>
      <c r="Q2476" s="439"/>
      <c r="R2476" s="439"/>
      <c r="S2476" s="237"/>
    </row>
    <row r="2477" spans="1:19" ht="26.25" customHeight="1">
      <c r="A2477" s="18"/>
      <c r="B2477" s="19" t="s">
        <v>558</v>
      </c>
      <c r="C2477" s="327" t="s">
        <v>7</v>
      </c>
      <c r="D2477" s="333">
        <v>1</v>
      </c>
      <c r="E2477" s="237"/>
      <c r="F2477" s="391">
        <v>1</v>
      </c>
      <c r="G2477" s="237"/>
      <c r="H2477" s="561" t="s">
        <v>2440</v>
      </c>
      <c r="I2477" s="561" t="s">
        <v>2431</v>
      </c>
      <c r="J2477" s="562" t="s">
        <v>2432</v>
      </c>
      <c r="K2477" s="439">
        <v>7205040</v>
      </c>
      <c r="L2477" s="439">
        <v>144100</v>
      </c>
      <c r="M2477" s="439">
        <v>476280</v>
      </c>
      <c r="N2477" s="480">
        <f>ROUND((K2477+L2477+M2477)*10%,-1)</f>
        <v>782540</v>
      </c>
      <c r="O2477" s="480">
        <f>ROUND((K2477+L2477+M2477+N2477)*7%,-1)</f>
        <v>602560</v>
      </c>
      <c r="P2477" s="481">
        <f>K2477+L2477+M2477+N2477+O2477</f>
        <v>9210520</v>
      </c>
      <c r="Q2477" s="439">
        <f>P2477*D2477</f>
        <v>9210520</v>
      </c>
      <c r="R2477" s="439">
        <f>P2477*F2477</f>
        <v>9210520</v>
      </c>
      <c r="S2477" s="237"/>
    </row>
    <row r="2478" spans="1:19" ht="26.25" customHeight="1">
      <c r="A2478" s="18"/>
      <c r="B2478" s="19" t="s">
        <v>301</v>
      </c>
      <c r="C2478" s="327" t="s">
        <v>535</v>
      </c>
      <c r="D2478" s="333">
        <v>1</v>
      </c>
      <c r="E2478" s="237"/>
      <c r="F2478" s="391">
        <v>1</v>
      </c>
      <c r="G2478" s="237"/>
      <c r="H2478" s="561" t="s">
        <v>2441</v>
      </c>
      <c r="I2478" s="561" t="s">
        <v>2431</v>
      </c>
      <c r="J2478" s="562" t="s">
        <v>2432</v>
      </c>
      <c r="K2478" s="439"/>
      <c r="L2478" s="439"/>
      <c r="M2478" s="439"/>
      <c r="N2478" s="439"/>
      <c r="O2478" s="439"/>
      <c r="P2478" s="439"/>
      <c r="Q2478" s="439"/>
      <c r="R2478" s="439"/>
      <c r="S2478" s="237"/>
    </row>
    <row r="2479" spans="1:19" ht="26.25" customHeight="1">
      <c r="A2479" s="18"/>
      <c r="B2479" s="19" t="s">
        <v>224</v>
      </c>
      <c r="C2479" s="327" t="s">
        <v>535</v>
      </c>
      <c r="D2479" s="333">
        <v>1</v>
      </c>
      <c r="E2479" s="237"/>
      <c r="F2479" s="391">
        <v>1</v>
      </c>
      <c r="G2479" s="237"/>
      <c r="H2479" s="561" t="s">
        <v>2442</v>
      </c>
      <c r="I2479" s="561" t="s">
        <v>2431</v>
      </c>
      <c r="J2479" s="562" t="s">
        <v>2432</v>
      </c>
      <c r="K2479" s="439"/>
      <c r="L2479" s="439"/>
      <c r="M2479" s="439"/>
      <c r="N2479" s="439"/>
      <c r="O2479" s="439"/>
      <c r="P2479" s="439"/>
      <c r="Q2479" s="439"/>
      <c r="R2479" s="439"/>
      <c r="S2479" s="237"/>
    </row>
    <row r="2480" spans="1:19" ht="26.25" customHeight="1">
      <c r="A2480" s="18"/>
      <c r="B2480" s="19" t="s">
        <v>315</v>
      </c>
      <c r="C2480" s="327" t="s">
        <v>535</v>
      </c>
      <c r="D2480" s="333">
        <v>2</v>
      </c>
      <c r="E2480" s="237"/>
      <c r="F2480" s="391">
        <v>2</v>
      </c>
      <c r="G2480" s="237"/>
      <c r="H2480" s="561" t="s">
        <v>2434</v>
      </c>
      <c r="I2480" s="561" t="s">
        <v>2431</v>
      </c>
      <c r="J2480" s="562" t="s">
        <v>2432</v>
      </c>
      <c r="K2480" s="439"/>
      <c r="L2480" s="439"/>
      <c r="M2480" s="439"/>
      <c r="N2480" s="439"/>
      <c r="O2480" s="439"/>
      <c r="P2480" s="439"/>
      <c r="Q2480" s="439"/>
      <c r="R2480" s="439"/>
      <c r="S2480" s="237"/>
    </row>
    <row r="2481" spans="1:19" ht="26.25" customHeight="1">
      <c r="A2481" s="18"/>
      <c r="B2481" s="19" t="s">
        <v>166</v>
      </c>
      <c r="C2481" s="327" t="s">
        <v>535</v>
      </c>
      <c r="D2481" s="333">
        <v>5</v>
      </c>
      <c r="E2481" s="237"/>
      <c r="F2481" s="391">
        <v>5</v>
      </c>
      <c r="G2481" s="237"/>
      <c r="H2481" s="561" t="s">
        <v>2435</v>
      </c>
      <c r="I2481" s="561" t="s">
        <v>2431</v>
      </c>
      <c r="J2481" s="562" t="s">
        <v>2432</v>
      </c>
      <c r="K2481" s="439"/>
      <c r="L2481" s="439"/>
      <c r="M2481" s="439"/>
      <c r="N2481" s="439"/>
      <c r="O2481" s="439"/>
      <c r="P2481" s="439"/>
      <c r="Q2481" s="439"/>
      <c r="R2481" s="439"/>
      <c r="S2481" s="237"/>
    </row>
    <row r="2482" spans="1:19" ht="26.25" customHeight="1">
      <c r="A2482" s="18"/>
      <c r="B2482" s="19" t="s">
        <v>167</v>
      </c>
      <c r="C2482" s="327" t="s">
        <v>535</v>
      </c>
      <c r="D2482" s="333">
        <v>2</v>
      </c>
      <c r="E2482" s="237"/>
      <c r="F2482" s="391">
        <v>2</v>
      </c>
      <c r="G2482" s="237"/>
      <c r="H2482" s="561" t="s">
        <v>2436</v>
      </c>
      <c r="I2482" s="561" t="s">
        <v>2431</v>
      </c>
      <c r="J2482" s="562" t="s">
        <v>2432</v>
      </c>
      <c r="K2482" s="439"/>
      <c r="L2482" s="439"/>
      <c r="M2482" s="439"/>
      <c r="N2482" s="439"/>
      <c r="O2482" s="439"/>
      <c r="P2482" s="439"/>
      <c r="Q2482" s="439"/>
      <c r="R2482" s="439"/>
      <c r="S2482" s="237"/>
    </row>
    <row r="2483" spans="1:19" ht="26.25" customHeight="1">
      <c r="A2483" s="18"/>
      <c r="B2483" s="19" t="s">
        <v>556</v>
      </c>
      <c r="C2483" s="327" t="s">
        <v>535</v>
      </c>
      <c r="D2483" s="333">
        <v>1</v>
      </c>
      <c r="E2483" s="237"/>
      <c r="F2483" s="391">
        <v>1</v>
      </c>
      <c r="G2483" s="237"/>
      <c r="H2483" s="561" t="s">
        <v>2445</v>
      </c>
      <c r="I2483" s="561" t="s">
        <v>2431</v>
      </c>
      <c r="J2483" s="562" t="s">
        <v>2432</v>
      </c>
      <c r="K2483" s="439"/>
      <c r="L2483" s="439"/>
      <c r="M2483" s="439"/>
      <c r="N2483" s="439"/>
      <c r="O2483" s="439"/>
      <c r="P2483" s="439"/>
      <c r="Q2483" s="439"/>
      <c r="R2483" s="439"/>
      <c r="S2483" s="237"/>
    </row>
    <row r="2484" spans="1:19" ht="26.25" customHeight="1">
      <c r="A2484" s="18"/>
      <c r="B2484" s="19" t="s">
        <v>537</v>
      </c>
      <c r="C2484" s="327" t="s">
        <v>535</v>
      </c>
      <c r="D2484" s="333">
        <v>1</v>
      </c>
      <c r="E2484" s="237"/>
      <c r="F2484" s="391">
        <v>1</v>
      </c>
      <c r="G2484" s="237"/>
      <c r="H2484" s="561" t="s">
        <v>2438</v>
      </c>
      <c r="I2484" s="561" t="s">
        <v>2431</v>
      </c>
      <c r="J2484" s="562" t="s">
        <v>2432</v>
      </c>
      <c r="K2484" s="439"/>
      <c r="L2484" s="439"/>
      <c r="M2484" s="439"/>
      <c r="N2484" s="439"/>
      <c r="O2484" s="439"/>
      <c r="P2484" s="439"/>
      <c r="Q2484" s="439"/>
      <c r="R2484" s="439"/>
      <c r="S2484" s="237"/>
    </row>
    <row r="2485" spans="1:19" ht="26.25" customHeight="1">
      <c r="A2485" s="18"/>
      <c r="B2485" s="19" t="s">
        <v>538</v>
      </c>
      <c r="C2485" s="327" t="s">
        <v>78</v>
      </c>
      <c r="D2485" s="333">
        <v>1</v>
      </c>
      <c r="E2485" s="237"/>
      <c r="F2485" s="391">
        <v>1</v>
      </c>
      <c r="G2485" s="237"/>
      <c r="H2485" s="561"/>
      <c r="I2485" s="561"/>
      <c r="J2485" s="25" t="s">
        <v>2333</v>
      </c>
      <c r="K2485" s="439"/>
      <c r="L2485" s="439"/>
      <c r="M2485" s="439"/>
      <c r="N2485" s="439"/>
      <c r="O2485" s="439"/>
      <c r="P2485" s="439"/>
      <c r="Q2485" s="439"/>
      <c r="R2485" s="439"/>
      <c r="S2485" s="237"/>
    </row>
    <row r="2486" spans="1:19">
      <c r="A2486" s="18"/>
      <c r="B2486" s="20" t="s">
        <v>559</v>
      </c>
      <c r="C2486" s="327"/>
      <c r="D2486" s="333"/>
      <c r="E2486" s="237"/>
      <c r="F2486" s="391"/>
      <c r="G2486" s="237"/>
      <c r="H2486" s="237"/>
      <c r="I2486" s="44"/>
      <c r="J2486" s="44"/>
      <c r="K2486" s="439"/>
      <c r="L2486" s="439"/>
      <c r="M2486" s="439"/>
      <c r="N2486" s="439"/>
      <c r="O2486" s="439"/>
      <c r="P2486" s="439"/>
      <c r="Q2486" s="439"/>
      <c r="R2486" s="439"/>
      <c r="S2486" s="237"/>
    </row>
    <row r="2487" spans="1:19">
      <c r="A2487" s="18">
        <v>1</v>
      </c>
      <c r="B2487" s="20" t="s">
        <v>560</v>
      </c>
      <c r="C2487" s="327"/>
      <c r="D2487" s="333"/>
      <c r="E2487" s="237"/>
      <c r="F2487" s="391"/>
      <c r="G2487" s="237"/>
      <c r="H2487" s="237"/>
      <c r="I2487" s="44"/>
      <c r="J2487" s="44"/>
      <c r="K2487" s="439"/>
      <c r="L2487" s="439"/>
      <c r="M2487" s="439"/>
      <c r="N2487" s="439"/>
      <c r="O2487" s="439"/>
      <c r="P2487" s="439"/>
      <c r="Q2487" s="439"/>
      <c r="R2487" s="439"/>
      <c r="S2487" s="237"/>
    </row>
    <row r="2488" spans="1:19" ht="120">
      <c r="A2488" s="18"/>
      <c r="B2488" s="19" t="s">
        <v>561</v>
      </c>
      <c r="C2488" s="327" t="s">
        <v>17</v>
      </c>
      <c r="D2488" s="333">
        <v>8787</v>
      </c>
      <c r="E2488" s="237"/>
      <c r="F2488" s="391">
        <v>8787</v>
      </c>
      <c r="G2488" s="564" t="s">
        <v>2446</v>
      </c>
      <c r="H2488" s="562" t="s">
        <v>2447</v>
      </c>
      <c r="I2488" s="562" t="s">
        <v>2448</v>
      </c>
      <c r="J2488" s="562" t="s">
        <v>2432</v>
      </c>
      <c r="K2488" s="439">
        <v>131580</v>
      </c>
      <c r="L2488" s="439">
        <v>2490</v>
      </c>
      <c r="M2488" s="439">
        <v>70310</v>
      </c>
      <c r="N2488" s="480">
        <f t="shared" ref="N2488:N2494" si="50">ROUND((K2488+L2488+M2488)*10%,-1)</f>
        <v>20440</v>
      </c>
      <c r="O2488" s="480">
        <f t="shared" ref="O2488:O2494" si="51">ROUND((K2488+L2488+M2488+N2488)*7%,-1)</f>
        <v>15740</v>
      </c>
      <c r="P2488" s="481">
        <f t="shared" ref="P2488:P2494" si="52">K2488+L2488+M2488+N2488+O2488</f>
        <v>240560</v>
      </c>
      <c r="Q2488" s="439">
        <f t="shared" ref="Q2488:Q2494" si="53">P2488*D2488</f>
        <v>2113800720</v>
      </c>
      <c r="R2488" s="439">
        <f t="shared" ref="R2488:R2494" si="54">P2488*F2488</f>
        <v>2113800720</v>
      </c>
      <c r="S2488" s="237"/>
    </row>
    <row r="2489" spans="1:19" ht="120">
      <c r="A2489" s="18"/>
      <c r="B2489" s="19" t="s">
        <v>562</v>
      </c>
      <c r="C2489" s="327" t="s">
        <v>17</v>
      </c>
      <c r="D2489" s="333">
        <v>1545</v>
      </c>
      <c r="E2489" s="237"/>
      <c r="F2489" s="391">
        <v>1545</v>
      </c>
      <c r="G2489" s="564" t="s">
        <v>2446</v>
      </c>
      <c r="H2489" s="562" t="s">
        <v>2447</v>
      </c>
      <c r="I2489" s="562" t="s">
        <v>2448</v>
      </c>
      <c r="J2489" s="562" t="s">
        <v>2432</v>
      </c>
      <c r="K2489" s="439">
        <v>131580</v>
      </c>
      <c r="L2489" s="439">
        <v>2410</v>
      </c>
      <c r="M2489" s="439">
        <v>70310</v>
      </c>
      <c r="N2489" s="480">
        <f t="shared" si="50"/>
        <v>20430</v>
      </c>
      <c r="O2489" s="480">
        <f t="shared" si="51"/>
        <v>15730</v>
      </c>
      <c r="P2489" s="481">
        <f t="shared" si="52"/>
        <v>240460</v>
      </c>
      <c r="Q2489" s="439">
        <f t="shared" si="53"/>
        <v>371510700</v>
      </c>
      <c r="R2489" s="439">
        <f t="shared" si="54"/>
        <v>371510700</v>
      </c>
      <c r="S2489" s="237"/>
    </row>
    <row r="2490" spans="1:19" ht="75">
      <c r="A2490" s="18"/>
      <c r="B2490" s="19" t="s">
        <v>563</v>
      </c>
      <c r="C2490" s="327" t="s">
        <v>17</v>
      </c>
      <c r="D2490" s="333">
        <v>632</v>
      </c>
      <c r="E2490" s="237"/>
      <c r="F2490" s="391">
        <v>632</v>
      </c>
      <c r="G2490" s="564" t="s">
        <v>2449</v>
      </c>
      <c r="H2490" s="562" t="s">
        <v>2450</v>
      </c>
      <c r="I2490" s="562" t="s">
        <v>2448</v>
      </c>
      <c r="J2490" s="562" t="s">
        <v>2432</v>
      </c>
      <c r="K2490" s="439">
        <v>105060</v>
      </c>
      <c r="L2490" s="439">
        <v>6040</v>
      </c>
      <c r="M2490" s="439">
        <v>77110</v>
      </c>
      <c r="N2490" s="480">
        <f t="shared" si="50"/>
        <v>18820</v>
      </c>
      <c r="O2490" s="480">
        <f t="shared" si="51"/>
        <v>14490</v>
      </c>
      <c r="P2490" s="481">
        <f t="shared" si="52"/>
        <v>221520</v>
      </c>
      <c r="Q2490" s="439">
        <f t="shared" si="53"/>
        <v>140000640</v>
      </c>
      <c r="R2490" s="439">
        <f t="shared" si="54"/>
        <v>140000640</v>
      </c>
      <c r="S2490" s="237"/>
    </row>
    <row r="2491" spans="1:19" ht="30">
      <c r="A2491" s="18"/>
      <c r="B2491" s="19" t="s">
        <v>564</v>
      </c>
      <c r="C2491" s="327" t="s">
        <v>17</v>
      </c>
      <c r="D2491" s="333">
        <v>503</v>
      </c>
      <c r="E2491" s="482" t="s">
        <v>2866</v>
      </c>
      <c r="F2491" s="391">
        <v>0</v>
      </c>
      <c r="G2491" s="237"/>
      <c r="H2491" s="237"/>
      <c r="I2491" s="44"/>
      <c r="J2491" s="44"/>
      <c r="K2491" s="439"/>
      <c r="L2491" s="439"/>
      <c r="M2491" s="439"/>
      <c r="N2491" s="480">
        <f t="shared" si="50"/>
        <v>0</v>
      </c>
      <c r="O2491" s="480">
        <f t="shared" si="51"/>
        <v>0</v>
      </c>
      <c r="P2491" s="481">
        <f t="shared" si="52"/>
        <v>0</v>
      </c>
      <c r="Q2491" s="439">
        <f t="shared" si="53"/>
        <v>0</v>
      </c>
      <c r="R2491" s="439">
        <f t="shared" si="54"/>
        <v>0</v>
      </c>
      <c r="S2491" s="237"/>
    </row>
    <row r="2492" spans="1:19" ht="30">
      <c r="A2492" s="18"/>
      <c r="B2492" s="19" t="s">
        <v>565</v>
      </c>
      <c r="C2492" s="327" t="s">
        <v>17</v>
      </c>
      <c r="D2492" s="333">
        <v>503</v>
      </c>
      <c r="E2492" s="482" t="s">
        <v>2866</v>
      </c>
      <c r="F2492" s="391">
        <v>0</v>
      </c>
      <c r="G2492" s="237"/>
      <c r="H2492" s="237"/>
      <c r="I2492" s="44"/>
      <c r="J2492" s="44"/>
      <c r="K2492" s="439"/>
      <c r="L2492" s="439"/>
      <c r="M2492" s="439"/>
      <c r="N2492" s="480">
        <f t="shared" si="50"/>
        <v>0</v>
      </c>
      <c r="O2492" s="480">
        <f t="shared" si="51"/>
        <v>0</v>
      </c>
      <c r="P2492" s="481">
        <f t="shared" si="52"/>
        <v>0</v>
      </c>
      <c r="Q2492" s="439">
        <f t="shared" si="53"/>
        <v>0</v>
      </c>
      <c r="R2492" s="439">
        <f t="shared" si="54"/>
        <v>0</v>
      </c>
      <c r="S2492" s="237"/>
    </row>
    <row r="2493" spans="1:19" ht="30">
      <c r="A2493" s="18"/>
      <c r="B2493" s="19" t="s">
        <v>566</v>
      </c>
      <c r="C2493" s="327" t="s">
        <v>17</v>
      </c>
      <c r="D2493" s="333">
        <v>0</v>
      </c>
      <c r="E2493" s="482" t="s">
        <v>2866</v>
      </c>
      <c r="F2493" s="391">
        <v>0</v>
      </c>
      <c r="G2493" s="237"/>
      <c r="H2493" s="237"/>
      <c r="I2493" s="44"/>
      <c r="J2493" s="44"/>
      <c r="K2493" s="439">
        <v>1037340</v>
      </c>
      <c r="L2493" s="439">
        <v>3840</v>
      </c>
      <c r="M2493" s="439">
        <v>74840</v>
      </c>
      <c r="N2493" s="480">
        <f t="shared" si="50"/>
        <v>111600</v>
      </c>
      <c r="O2493" s="480">
        <f t="shared" si="51"/>
        <v>85930</v>
      </c>
      <c r="P2493" s="481">
        <f t="shared" si="52"/>
        <v>1313550</v>
      </c>
      <c r="Q2493" s="439">
        <f t="shared" si="53"/>
        <v>0</v>
      </c>
      <c r="R2493" s="439">
        <f t="shared" si="54"/>
        <v>0</v>
      </c>
      <c r="S2493" s="237"/>
    </row>
    <row r="2494" spans="1:19" ht="30">
      <c r="A2494" s="18"/>
      <c r="B2494" s="19" t="s">
        <v>567</v>
      </c>
      <c r="C2494" s="327" t="s">
        <v>17</v>
      </c>
      <c r="D2494" s="333">
        <v>0</v>
      </c>
      <c r="E2494" s="482" t="s">
        <v>2866</v>
      </c>
      <c r="F2494" s="391">
        <v>0</v>
      </c>
      <c r="G2494" s="237"/>
      <c r="H2494" s="237"/>
      <c r="I2494" s="44"/>
      <c r="J2494" s="44"/>
      <c r="K2494" s="439">
        <v>85680</v>
      </c>
      <c r="L2494" s="439">
        <v>4320</v>
      </c>
      <c r="M2494" s="439">
        <v>68040</v>
      </c>
      <c r="N2494" s="480">
        <f t="shared" si="50"/>
        <v>15800</v>
      </c>
      <c r="O2494" s="480">
        <f t="shared" si="51"/>
        <v>12170</v>
      </c>
      <c r="P2494" s="481">
        <f t="shared" si="52"/>
        <v>186010</v>
      </c>
      <c r="Q2494" s="439">
        <f t="shared" si="53"/>
        <v>0</v>
      </c>
      <c r="R2494" s="439">
        <f t="shared" si="54"/>
        <v>0</v>
      </c>
      <c r="S2494" s="237"/>
    </row>
    <row r="2495" spans="1:19">
      <c r="A2495" s="18">
        <v>2</v>
      </c>
      <c r="B2495" s="20" t="s">
        <v>568</v>
      </c>
      <c r="C2495" s="327"/>
      <c r="D2495" s="333"/>
      <c r="E2495" s="237"/>
      <c r="F2495" s="391"/>
      <c r="G2495" s="237"/>
      <c r="H2495" s="237"/>
      <c r="I2495" s="44"/>
      <c r="J2495" s="44"/>
      <c r="K2495" s="439"/>
      <c r="L2495" s="439"/>
      <c r="M2495" s="439"/>
      <c r="N2495" s="439"/>
      <c r="O2495" s="439"/>
      <c r="P2495" s="439"/>
      <c r="Q2495" s="439"/>
      <c r="R2495" s="439"/>
      <c r="S2495" s="237"/>
    </row>
    <row r="2496" spans="1:19" ht="30">
      <c r="A2496" s="18"/>
      <c r="B2496" s="19" t="s">
        <v>569</v>
      </c>
      <c r="C2496" s="327" t="s">
        <v>17</v>
      </c>
      <c r="D2496" s="333">
        <v>2826</v>
      </c>
      <c r="E2496" s="237"/>
      <c r="F2496" s="391">
        <v>2826</v>
      </c>
      <c r="G2496" s="565" t="s">
        <v>2451</v>
      </c>
      <c r="H2496" s="566" t="s">
        <v>2452</v>
      </c>
      <c r="I2496" s="561" t="s">
        <v>2453</v>
      </c>
      <c r="J2496" s="562" t="s">
        <v>2432</v>
      </c>
      <c r="K2496" s="439">
        <v>68340</v>
      </c>
      <c r="L2496" s="439">
        <v>1370</v>
      </c>
      <c r="M2496" s="439">
        <v>43090</v>
      </c>
      <c r="N2496" s="480">
        <f t="shared" ref="N2496:N2502" si="55">ROUND((K2496+L2496+M2496)*10%,-1)</f>
        <v>11280</v>
      </c>
      <c r="O2496" s="480">
        <f t="shared" ref="O2496:O2502" si="56">ROUND((K2496+L2496+M2496+N2496)*7%,-1)</f>
        <v>8690</v>
      </c>
      <c r="P2496" s="481">
        <f t="shared" ref="P2496:P2502" si="57">K2496+L2496+M2496+N2496+O2496</f>
        <v>132770</v>
      </c>
      <c r="Q2496" s="439">
        <f t="shared" ref="Q2496:Q2502" si="58">P2496*D2496</f>
        <v>375208020</v>
      </c>
      <c r="R2496" s="439">
        <f t="shared" ref="R2496:R2502" si="59">P2496*F2496</f>
        <v>375208020</v>
      </c>
      <c r="S2496" s="237"/>
    </row>
    <row r="2497" spans="1:19" ht="30">
      <c r="A2497" s="18"/>
      <c r="B2497" s="19" t="s">
        <v>570</v>
      </c>
      <c r="C2497" s="327" t="s">
        <v>17</v>
      </c>
      <c r="D2497" s="333">
        <v>972</v>
      </c>
      <c r="E2497" s="237"/>
      <c r="F2497" s="391">
        <v>972</v>
      </c>
      <c r="G2497" s="565" t="s">
        <v>2454</v>
      </c>
      <c r="H2497" s="566" t="s">
        <v>2455</v>
      </c>
      <c r="I2497" s="561" t="s">
        <v>2453</v>
      </c>
      <c r="J2497" s="562" t="s">
        <v>2432</v>
      </c>
      <c r="K2497" s="439">
        <v>99960</v>
      </c>
      <c r="L2497" s="439">
        <v>2000</v>
      </c>
      <c r="M2497" s="439">
        <v>45360</v>
      </c>
      <c r="N2497" s="480">
        <f t="shared" si="55"/>
        <v>14730</v>
      </c>
      <c r="O2497" s="480">
        <f t="shared" si="56"/>
        <v>11340</v>
      </c>
      <c r="P2497" s="481">
        <f t="shared" si="57"/>
        <v>173390</v>
      </c>
      <c r="Q2497" s="439">
        <f t="shared" si="58"/>
        <v>168535080</v>
      </c>
      <c r="R2497" s="439">
        <f t="shared" si="59"/>
        <v>168535080</v>
      </c>
      <c r="S2497" s="237"/>
    </row>
    <row r="2498" spans="1:19" ht="30">
      <c r="A2498" s="18"/>
      <c r="B2498" s="19" t="s">
        <v>571</v>
      </c>
      <c r="C2498" s="327" t="s">
        <v>17</v>
      </c>
      <c r="D2498" s="333">
        <v>22</v>
      </c>
      <c r="E2498" s="237"/>
      <c r="F2498" s="391">
        <v>22</v>
      </c>
      <c r="G2498" s="565" t="s">
        <v>2456</v>
      </c>
      <c r="H2498" s="566" t="s">
        <v>2457</v>
      </c>
      <c r="I2498" s="561" t="s">
        <v>2453</v>
      </c>
      <c r="J2498" s="562" t="s">
        <v>2432</v>
      </c>
      <c r="K2498" s="439">
        <v>136680</v>
      </c>
      <c r="L2498" s="439">
        <v>2730</v>
      </c>
      <c r="M2498" s="439">
        <v>54430</v>
      </c>
      <c r="N2498" s="480">
        <f t="shared" si="55"/>
        <v>19380</v>
      </c>
      <c r="O2498" s="480">
        <f t="shared" si="56"/>
        <v>14930</v>
      </c>
      <c r="P2498" s="481">
        <f t="shared" si="57"/>
        <v>228150</v>
      </c>
      <c r="Q2498" s="439">
        <f t="shared" si="58"/>
        <v>5019300</v>
      </c>
      <c r="R2498" s="439">
        <f t="shared" si="59"/>
        <v>5019300</v>
      </c>
      <c r="S2498" s="237"/>
    </row>
    <row r="2499" spans="1:19" ht="30">
      <c r="A2499" s="18"/>
      <c r="B2499" s="19" t="s">
        <v>572</v>
      </c>
      <c r="C2499" s="327" t="s">
        <v>17</v>
      </c>
      <c r="D2499" s="333">
        <v>2264</v>
      </c>
      <c r="E2499" s="237"/>
      <c r="F2499" s="391">
        <v>2264</v>
      </c>
      <c r="G2499" s="565" t="s">
        <v>2458</v>
      </c>
      <c r="H2499" s="566" t="s">
        <v>2459</v>
      </c>
      <c r="I2499" s="561" t="s">
        <v>2453</v>
      </c>
      <c r="J2499" s="562" t="s">
        <v>2432</v>
      </c>
      <c r="K2499" s="439">
        <v>81600</v>
      </c>
      <c r="L2499" s="439">
        <v>1630</v>
      </c>
      <c r="M2499" s="439">
        <v>54430</v>
      </c>
      <c r="N2499" s="480">
        <f t="shared" si="55"/>
        <v>13770</v>
      </c>
      <c r="O2499" s="480">
        <f t="shared" si="56"/>
        <v>10600</v>
      </c>
      <c r="P2499" s="481">
        <f t="shared" si="57"/>
        <v>162030</v>
      </c>
      <c r="Q2499" s="439">
        <f t="shared" si="58"/>
        <v>366835920</v>
      </c>
      <c r="R2499" s="439">
        <f t="shared" si="59"/>
        <v>366835920</v>
      </c>
      <c r="S2499" s="237"/>
    </row>
    <row r="2500" spans="1:19" ht="30">
      <c r="A2500" s="18"/>
      <c r="B2500" s="19" t="s">
        <v>573</v>
      </c>
      <c r="C2500" s="327" t="s">
        <v>17</v>
      </c>
      <c r="D2500" s="333">
        <v>22</v>
      </c>
      <c r="E2500" s="237"/>
      <c r="F2500" s="391">
        <v>22</v>
      </c>
      <c r="G2500" s="565" t="s">
        <v>2460</v>
      </c>
      <c r="H2500" s="566" t="s">
        <v>2461</v>
      </c>
      <c r="I2500" s="561" t="s">
        <v>2453</v>
      </c>
      <c r="J2500" s="562" t="s">
        <v>2432</v>
      </c>
      <c r="K2500" s="439">
        <v>119340</v>
      </c>
      <c r="L2500" s="439">
        <v>2390</v>
      </c>
      <c r="M2500" s="439">
        <v>56700</v>
      </c>
      <c r="N2500" s="480">
        <f t="shared" si="55"/>
        <v>17840</v>
      </c>
      <c r="O2500" s="480">
        <f t="shared" si="56"/>
        <v>13740</v>
      </c>
      <c r="P2500" s="481">
        <f t="shared" si="57"/>
        <v>210010</v>
      </c>
      <c r="Q2500" s="439">
        <f t="shared" si="58"/>
        <v>4620220</v>
      </c>
      <c r="R2500" s="439">
        <f t="shared" si="59"/>
        <v>4620220</v>
      </c>
      <c r="S2500" s="237"/>
    </row>
    <row r="2501" spans="1:19" ht="60">
      <c r="A2501" s="18"/>
      <c r="B2501" s="19" t="s">
        <v>574</v>
      </c>
      <c r="C2501" s="327" t="s">
        <v>17</v>
      </c>
      <c r="D2501" s="333">
        <v>771</v>
      </c>
      <c r="E2501" s="237"/>
      <c r="F2501" s="391">
        <v>771</v>
      </c>
      <c r="G2501" s="565" t="s">
        <v>2462</v>
      </c>
      <c r="H2501" s="566" t="s">
        <v>2463</v>
      </c>
      <c r="I2501" s="561" t="s">
        <v>2453</v>
      </c>
      <c r="J2501" s="562" t="s">
        <v>2432</v>
      </c>
      <c r="K2501" s="439">
        <v>168300</v>
      </c>
      <c r="L2501" s="439">
        <v>3370</v>
      </c>
      <c r="M2501" s="439">
        <v>58970</v>
      </c>
      <c r="N2501" s="480">
        <f t="shared" si="55"/>
        <v>23060</v>
      </c>
      <c r="O2501" s="480">
        <f t="shared" si="56"/>
        <v>17760</v>
      </c>
      <c r="P2501" s="481">
        <f t="shared" si="57"/>
        <v>271460</v>
      </c>
      <c r="Q2501" s="439">
        <f t="shared" si="58"/>
        <v>209295660</v>
      </c>
      <c r="R2501" s="439">
        <f t="shared" si="59"/>
        <v>209295660</v>
      </c>
      <c r="S2501" s="237"/>
    </row>
    <row r="2502" spans="1:19" ht="60">
      <c r="A2502" s="18"/>
      <c r="B2502" s="19" t="s">
        <v>575</v>
      </c>
      <c r="C2502" s="327" t="s">
        <v>17</v>
      </c>
      <c r="D2502" s="333">
        <v>503</v>
      </c>
      <c r="E2502" s="237"/>
      <c r="F2502" s="391">
        <v>503</v>
      </c>
      <c r="G2502" s="565" t="s">
        <v>2464</v>
      </c>
      <c r="H2502" s="565" t="s">
        <v>2465</v>
      </c>
      <c r="I2502" s="561" t="s">
        <v>2453</v>
      </c>
      <c r="J2502" s="562" t="s">
        <v>2432</v>
      </c>
      <c r="K2502" s="439">
        <v>290700</v>
      </c>
      <c r="L2502" s="439">
        <v>5810</v>
      </c>
      <c r="M2502" s="439">
        <v>58970</v>
      </c>
      <c r="N2502" s="480">
        <f t="shared" si="55"/>
        <v>35550</v>
      </c>
      <c r="O2502" s="480">
        <f t="shared" si="56"/>
        <v>27370</v>
      </c>
      <c r="P2502" s="481">
        <f t="shared" si="57"/>
        <v>418400</v>
      </c>
      <c r="Q2502" s="439">
        <f t="shared" si="58"/>
        <v>210455200</v>
      </c>
      <c r="R2502" s="439">
        <f t="shared" si="59"/>
        <v>210455200</v>
      </c>
      <c r="S2502" s="237"/>
    </row>
    <row r="2503" spans="1:19">
      <c r="A2503" s="18">
        <v>3</v>
      </c>
      <c r="B2503" s="20" t="s">
        <v>576</v>
      </c>
      <c r="C2503" s="327"/>
      <c r="D2503" s="333"/>
      <c r="E2503" s="237"/>
      <c r="F2503" s="391"/>
      <c r="G2503" s="237"/>
      <c r="H2503" s="237"/>
      <c r="I2503" s="44"/>
      <c r="J2503" s="44"/>
      <c r="K2503" s="439"/>
      <c r="L2503" s="439"/>
      <c r="M2503" s="439"/>
      <c r="N2503" s="439"/>
      <c r="O2503" s="439"/>
      <c r="P2503" s="439"/>
      <c r="Q2503" s="439"/>
      <c r="R2503" s="439"/>
      <c r="S2503" s="237"/>
    </row>
    <row r="2504" spans="1:19" ht="45">
      <c r="A2504" s="18"/>
      <c r="B2504" s="19" t="s">
        <v>577</v>
      </c>
      <c r="C2504" s="327" t="s">
        <v>535</v>
      </c>
      <c r="D2504" s="333">
        <v>5261</v>
      </c>
      <c r="E2504" s="237"/>
      <c r="F2504" s="391">
        <v>5261</v>
      </c>
      <c r="G2504" s="565" t="s">
        <v>2466</v>
      </c>
      <c r="H2504" s="566" t="s">
        <v>2467</v>
      </c>
      <c r="I2504" s="561" t="s">
        <v>2453</v>
      </c>
      <c r="J2504" s="562" t="s">
        <v>2432</v>
      </c>
      <c r="K2504" s="439">
        <v>131580</v>
      </c>
      <c r="L2504" s="439">
        <v>2630</v>
      </c>
      <c r="M2504" s="439">
        <v>74840</v>
      </c>
      <c r="N2504" s="480">
        <f t="shared" ref="N2504:N2509" si="60">ROUND((K2504+L2504+M2504)*10%,-1)</f>
        <v>20910</v>
      </c>
      <c r="O2504" s="480">
        <f t="shared" ref="O2504:O2509" si="61">ROUND((K2504+L2504+M2504+N2504)*7%,-1)</f>
        <v>16100</v>
      </c>
      <c r="P2504" s="481">
        <f t="shared" ref="P2504:P2509" si="62">K2504+L2504+M2504+N2504+O2504</f>
        <v>246060</v>
      </c>
      <c r="Q2504" s="439">
        <f t="shared" ref="Q2504:Q2509" si="63">P2504*D2504</f>
        <v>1294521660</v>
      </c>
      <c r="R2504" s="439">
        <f t="shared" ref="R2504:R2509" si="64">P2504*F2504</f>
        <v>1294521660</v>
      </c>
      <c r="S2504" s="237"/>
    </row>
    <row r="2505" spans="1:19" ht="45">
      <c r="A2505" s="18"/>
      <c r="B2505" s="19" t="s">
        <v>578</v>
      </c>
      <c r="C2505" s="327" t="s">
        <v>535</v>
      </c>
      <c r="D2505" s="333">
        <v>2114</v>
      </c>
      <c r="E2505" s="237"/>
      <c r="F2505" s="391">
        <v>2114</v>
      </c>
      <c r="G2505" s="565" t="s">
        <v>2468</v>
      </c>
      <c r="H2505" s="566" t="s">
        <v>2469</v>
      </c>
      <c r="I2505" s="561" t="s">
        <v>2453</v>
      </c>
      <c r="J2505" s="562" t="s">
        <v>2432</v>
      </c>
      <c r="K2505" s="439">
        <v>131580</v>
      </c>
      <c r="L2505" s="439">
        <v>2630</v>
      </c>
      <c r="M2505" s="439">
        <v>68040</v>
      </c>
      <c r="N2505" s="480">
        <f t="shared" si="60"/>
        <v>20230</v>
      </c>
      <c r="O2505" s="480">
        <f t="shared" si="61"/>
        <v>15570</v>
      </c>
      <c r="P2505" s="481">
        <f t="shared" si="62"/>
        <v>238050</v>
      </c>
      <c r="Q2505" s="439">
        <f t="shared" si="63"/>
        <v>503237700</v>
      </c>
      <c r="R2505" s="439">
        <f t="shared" si="64"/>
        <v>503237700</v>
      </c>
      <c r="S2505" s="237"/>
    </row>
    <row r="2506" spans="1:19" ht="60">
      <c r="A2506" s="18"/>
      <c r="B2506" s="19" t="s">
        <v>579</v>
      </c>
      <c r="C2506" s="327" t="s">
        <v>535</v>
      </c>
      <c r="D2506" s="333">
        <v>1274</v>
      </c>
      <c r="E2506" s="237"/>
      <c r="F2506" s="391">
        <v>1275</v>
      </c>
      <c r="G2506" s="565" t="s">
        <v>2464</v>
      </c>
      <c r="H2506" s="565" t="s">
        <v>2470</v>
      </c>
      <c r="I2506" s="561" t="s">
        <v>2453</v>
      </c>
      <c r="J2506" s="562" t="s">
        <v>2432</v>
      </c>
      <c r="K2506" s="439">
        <v>230520</v>
      </c>
      <c r="L2506" s="439">
        <v>4610</v>
      </c>
      <c r="M2506" s="439">
        <v>86180</v>
      </c>
      <c r="N2506" s="480">
        <f t="shared" si="60"/>
        <v>32130</v>
      </c>
      <c r="O2506" s="480">
        <f t="shared" si="61"/>
        <v>24740</v>
      </c>
      <c r="P2506" s="481">
        <f t="shared" si="62"/>
        <v>378180</v>
      </c>
      <c r="Q2506" s="439">
        <f t="shared" si="63"/>
        <v>481801320</v>
      </c>
      <c r="R2506" s="439">
        <f t="shared" si="64"/>
        <v>482179500</v>
      </c>
      <c r="S2506" s="237"/>
    </row>
    <row r="2507" spans="1:19" ht="45">
      <c r="A2507" s="18"/>
      <c r="B2507" s="19" t="s">
        <v>580</v>
      </c>
      <c r="C2507" s="327" t="s">
        <v>535</v>
      </c>
      <c r="D2507" s="333">
        <v>0</v>
      </c>
      <c r="E2507" s="237"/>
      <c r="F2507" s="391">
        <v>0</v>
      </c>
      <c r="G2507" s="565" t="s">
        <v>2466</v>
      </c>
      <c r="H2507" s="566" t="s">
        <v>2467</v>
      </c>
      <c r="I2507" s="561" t="s">
        <v>2453</v>
      </c>
      <c r="J2507" s="562" t="s">
        <v>2432</v>
      </c>
      <c r="K2507" s="439">
        <v>167280</v>
      </c>
      <c r="L2507" s="439">
        <v>3350</v>
      </c>
      <c r="M2507" s="439">
        <v>74840</v>
      </c>
      <c r="N2507" s="480">
        <f t="shared" si="60"/>
        <v>24550</v>
      </c>
      <c r="O2507" s="480">
        <f t="shared" si="61"/>
        <v>18900</v>
      </c>
      <c r="P2507" s="481">
        <f t="shared" si="62"/>
        <v>288920</v>
      </c>
      <c r="Q2507" s="439">
        <f t="shared" si="63"/>
        <v>0</v>
      </c>
      <c r="R2507" s="439">
        <f t="shared" si="64"/>
        <v>0</v>
      </c>
      <c r="S2507" s="237"/>
    </row>
    <row r="2508" spans="1:19" ht="60">
      <c r="A2508" s="18"/>
      <c r="B2508" s="19" t="s">
        <v>581</v>
      </c>
      <c r="C2508" s="327" t="s">
        <v>535</v>
      </c>
      <c r="D2508" s="333">
        <v>2</v>
      </c>
      <c r="E2508" s="237"/>
      <c r="F2508" s="391">
        <v>2</v>
      </c>
      <c r="G2508" s="565" t="s">
        <v>2471</v>
      </c>
      <c r="H2508" s="565" t="s">
        <v>2472</v>
      </c>
      <c r="I2508" s="561" t="s">
        <v>2453</v>
      </c>
      <c r="J2508" s="562" t="s">
        <v>2432</v>
      </c>
      <c r="K2508" s="439">
        <v>562020</v>
      </c>
      <c r="L2508" s="439">
        <v>11240</v>
      </c>
      <c r="M2508" s="439">
        <v>111130</v>
      </c>
      <c r="N2508" s="480">
        <f t="shared" si="60"/>
        <v>68440</v>
      </c>
      <c r="O2508" s="480">
        <f t="shared" si="61"/>
        <v>52700</v>
      </c>
      <c r="P2508" s="481">
        <f t="shared" si="62"/>
        <v>805530</v>
      </c>
      <c r="Q2508" s="439">
        <f t="shared" si="63"/>
        <v>1611060</v>
      </c>
      <c r="R2508" s="439">
        <f t="shared" si="64"/>
        <v>1611060</v>
      </c>
      <c r="S2508" s="237"/>
    </row>
    <row r="2509" spans="1:19">
      <c r="A2509" s="18"/>
      <c r="B2509" s="19" t="s">
        <v>582</v>
      </c>
      <c r="C2509" s="327" t="s">
        <v>535</v>
      </c>
      <c r="D2509" s="333">
        <v>4421</v>
      </c>
      <c r="E2509" s="237"/>
      <c r="F2509" s="391">
        <v>2912</v>
      </c>
      <c r="G2509" s="237"/>
      <c r="H2509" s="237"/>
      <c r="I2509" s="44" t="s">
        <v>2425</v>
      </c>
      <c r="J2509" s="40" t="s">
        <v>2333</v>
      </c>
      <c r="K2509" s="439">
        <v>10200</v>
      </c>
      <c r="L2509" s="439">
        <v>200</v>
      </c>
      <c r="M2509" s="439">
        <v>24950</v>
      </c>
      <c r="N2509" s="480">
        <f t="shared" si="60"/>
        <v>3540</v>
      </c>
      <c r="O2509" s="480">
        <f t="shared" si="61"/>
        <v>2720</v>
      </c>
      <c r="P2509" s="481">
        <f t="shared" si="62"/>
        <v>41610</v>
      </c>
      <c r="Q2509" s="439">
        <f t="shared" si="63"/>
        <v>183957810</v>
      </c>
      <c r="R2509" s="439">
        <f t="shared" si="64"/>
        <v>121168320</v>
      </c>
      <c r="S2509" s="237"/>
    </row>
    <row r="2510" spans="1:19">
      <c r="A2510" s="18"/>
      <c r="B2510" s="20" t="s">
        <v>2296</v>
      </c>
      <c r="C2510" s="327"/>
      <c r="D2510" s="333"/>
      <c r="E2510" s="237"/>
      <c r="F2510" s="391"/>
      <c r="G2510" s="237"/>
      <c r="H2510" s="237"/>
      <c r="I2510" s="44"/>
      <c r="J2510" s="44"/>
      <c r="K2510" s="439"/>
      <c r="L2510" s="439"/>
      <c r="M2510" s="439"/>
      <c r="N2510" s="439"/>
      <c r="O2510" s="439"/>
      <c r="P2510" s="439"/>
      <c r="Q2510" s="439"/>
      <c r="R2510" s="439"/>
      <c r="S2510" s="237"/>
    </row>
    <row r="2511" spans="1:19" ht="28.5">
      <c r="A2511" s="18">
        <v>1</v>
      </c>
      <c r="B2511" s="20" t="s">
        <v>583</v>
      </c>
      <c r="C2511" s="327"/>
      <c r="D2511" s="333"/>
      <c r="E2511" s="237"/>
      <c r="F2511" s="391"/>
      <c r="G2511" s="237"/>
      <c r="H2511" s="237"/>
      <c r="I2511" s="44"/>
      <c r="J2511" s="44"/>
      <c r="K2511" s="439"/>
      <c r="L2511" s="439"/>
      <c r="M2511" s="439"/>
      <c r="N2511" s="439"/>
      <c r="O2511" s="439"/>
      <c r="P2511" s="439"/>
      <c r="Q2511" s="439"/>
      <c r="R2511" s="439"/>
      <c r="S2511" s="237"/>
    </row>
    <row r="2512" spans="1:19" ht="75">
      <c r="A2512" s="18"/>
      <c r="B2512" s="19" t="s">
        <v>506</v>
      </c>
      <c r="C2512" s="327" t="s">
        <v>117</v>
      </c>
      <c r="D2512" s="333">
        <v>99</v>
      </c>
      <c r="E2512" s="237"/>
      <c r="F2512" s="391">
        <v>80</v>
      </c>
      <c r="G2512" s="385" t="s">
        <v>2418</v>
      </c>
      <c r="H2512" s="385" t="s">
        <v>2399</v>
      </c>
      <c r="I2512" s="40" t="s">
        <v>2334</v>
      </c>
      <c r="J2512" s="40" t="s">
        <v>2333</v>
      </c>
      <c r="K2512" s="439">
        <v>67730</v>
      </c>
      <c r="L2512" s="439">
        <v>1250</v>
      </c>
      <c r="M2512" s="439">
        <v>65660</v>
      </c>
      <c r="N2512" s="480">
        <f>ROUND((K2512+L2512+M2512)*10%,-1)</f>
        <v>13460</v>
      </c>
      <c r="O2512" s="480">
        <f>ROUND((K2512+L2512+M2512+N2512)*7%,-1)</f>
        <v>10370</v>
      </c>
      <c r="P2512" s="481">
        <f>K2512+L2512+M2512+N2512+O2512</f>
        <v>158470</v>
      </c>
      <c r="Q2512" s="439">
        <f>P2512*D2512</f>
        <v>15688530</v>
      </c>
      <c r="R2512" s="439">
        <f>P2512*F2512</f>
        <v>12677600</v>
      </c>
      <c r="S2512" s="237"/>
    </row>
    <row r="2513" spans="1:19" ht="28.5">
      <c r="A2513" s="18">
        <v>2</v>
      </c>
      <c r="B2513" s="20" t="s">
        <v>584</v>
      </c>
      <c r="C2513" s="327"/>
      <c r="D2513" s="333"/>
      <c r="E2513" s="237"/>
      <c r="F2513" s="391"/>
      <c r="G2513" s="237"/>
      <c r="H2513" s="237"/>
      <c r="I2513" s="44"/>
      <c r="J2513" s="44"/>
      <c r="K2513" s="439"/>
      <c r="L2513" s="439"/>
      <c r="M2513" s="439"/>
      <c r="N2513" s="439"/>
      <c r="O2513" s="439"/>
      <c r="P2513" s="439"/>
      <c r="Q2513" s="439"/>
      <c r="R2513" s="439"/>
      <c r="S2513" s="237"/>
    </row>
    <row r="2514" spans="1:19" ht="60">
      <c r="A2514" s="18"/>
      <c r="B2514" s="19" t="s">
        <v>155</v>
      </c>
      <c r="C2514" s="327" t="s">
        <v>117</v>
      </c>
      <c r="D2514" s="333">
        <v>8796.8970000000008</v>
      </c>
      <c r="E2514" s="237"/>
      <c r="F2514" s="391">
        <v>10454</v>
      </c>
      <c r="G2514" s="385" t="s">
        <v>2405</v>
      </c>
      <c r="H2514" s="385" t="s">
        <v>2414</v>
      </c>
      <c r="I2514" s="40" t="s">
        <v>2334</v>
      </c>
      <c r="J2514" s="40" t="s">
        <v>2333</v>
      </c>
      <c r="K2514" s="439">
        <v>22810</v>
      </c>
      <c r="L2514" s="439">
        <v>440</v>
      </c>
      <c r="M2514" s="439">
        <v>6350</v>
      </c>
      <c r="N2514" s="480">
        <f t="shared" ref="N2514:N2517" si="65">ROUND((K2514+L2514+M2514)*10%,-1)</f>
        <v>2960</v>
      </c>
      <c r="O2514" s="480">
        <f t="shared" ref="O2514:O2517" si="66">ROUND((K2514+L2514+M2514+N2514)*7%,-1)</f>
        <v>2280</v>
      </c>
      <c r="P2514" s="481">
        <f t="shared" ref="P2514:P2517" si="67">K2514+L2514+M2514+N2514+O2514</f>
        <v>34840</v>
      </c>
      <c r="Q2514" s="439">
        <f t="shared" ref="Q2514:Q2517" si="68">P2514*D2514</f>
        <v>306483891.48000002</v>
      </c>
      <c r="R2514" s="439">
        <f t="shared" ref="R2514:R2517" si="69">P2514*F2514</f>
        <v>364217360</v>
      </c>
      <c r="S2514" s="237"/>
    </row>
    <row r="2515" spans="1:19" ht="60">
      <c r="A2515" s="18"/>
      <c r="B2515" s="19" t="s">
        <v>585</v>
      </c>
      <c r="C2515" s="327" t="s">
        <v>117</v>
      </c>
      <c r="D2515" s="333">
        <v>38939.692000000003</v>
      </c>
      <c r="E2515" s="237"/>
      <c r="F2515" s="391">
        <v>49176</v>
      </c>
      <c r="G2515" s="385" t="s">
        <v>2405</v>
      </c>
      <c r="H2515" s="385" t="s">
        <v>2415</v>
      </c>
      <c r="I2515" s="40" t="s">
        <v>2334</v>
      </c>
      <c r="J2515" s="40" t="s">
        <v>2333</v>
      </c>
      <c r="K2515" s="439">
        <v>15540</v>
      </c>
      <c r="L2515" s="439">
        <v>300</v>
      </c>
      <c r="M2515" s="439">
        <v>5500</v>
      </c>
      <c r="N2515" s="480">
        <f t="shared" si="65"/>
        <v>2130</v>
      </c>
      <c r="O2515" s="480">
        <f t="shared" si="66"/>
        <v>1640</v>
      </c>
      <c r="P2515" s="481">
        <f t="shared" si="67"/>
        <v>25110</v>
      </c>
      <c r="Q2515" s="439">
        <f t="shared" si="68"/>
        <v>977775666.12000012</v>
      </c>
      <c r="R2515" s="439">
        <f t="shared" si="69"/>
        <v>1234809360</v>
      </c>
      <c r="S2515" s="237"/>
    </row>
    <row r="2516" spans="1:19" ht="60">
      <c r="A2516" s="18"/>
      <c r="B2516" s="19" t="s">
        <v>514</v>
      </c>
      <c r="C2516" s="327" t="s">
        <v>117</v>
      </c>
      <c r="D2516" s="333">
        <v>124280.103</v>
      </c>
      <c r="E2516" s="237"/>
      <c r="F2516" s="391">
        <v>114095</v>
      </c>
      <c r="G2516" s="385" t="s">
        <v>2405</v>
      </c>
      <c r="H2516" s="385" t="s">
        <v>2407</v>
      </c>
      <c r="I2516" s="40" t="s">
        <v>2334</v>
      </c>
      <c r="J2516" s="40" t="s">
        <v>2333</v>
      </c>
      <c r="K2516" s="439">
        <v>10270</v>
      </c>
      <c r="L2516" s="439">
        <v>200</v>
      </c>
      <c r="M2516" s="439">
        <v>4370</v>
      </c>
      <c r="N2516" s="480">
        <f t="shared" si="65"/>
        <v>1480</v>
      </c>
      <c r="O2516" s="480">
        <f t="shared" si="66"/>
        <v>1140</v>
      </c>
      <c r="P2516" s="481">
        <f t="shared" si="67"/>
        <v>17460</v>
      </c>
      <c r="Q2516" s="439">
        <f t="shared" si="68"/>
        <v>2169930598.3800001</v>
      </c>
      <c r="R2516" s="439">
        <f t="shared" si="69"/>
        <v>1992098700</v>
      </c>
      <c r="S2516" s="237"/>
    </row>
    <row r="2517" spans="1:19" ht="60">
      <c r="A2517" s="18"/>
      <c r="B2517" s="19" t="s">
        <v>515</v>
      </c>
      <c r="C2517" s="327" t="s">
        <v>117</v>
      </c>
      <c r="D2517" s="333">
        <v>221107.53599999999</v>
      </c>
      <c r="E2517" s="237"/>
      <c r="F2517" s="391">
        <v>207108</v>
      </c>
      <c r="G2517" s="385" t="s">
        <v>2405</v>
      </c>
      <c r="H2517" s="385" t="s">
        <v>2408</v>
      </c>
      <c r="I2517" s="40" t="s">
        <v>2334</v>
      </c>
      <c r="J2517" s="40" t="s">
        <v>2333</v>
      </c>
      <c r="K2517" s="439">
        <v>6300</v>
      </c>
      <c r="L2517" s="439">
        <v>120</v>
      </c>
      <c r="M2517" s="439">
        <v>3970</v>
      </c>
      <c r="N2517" s="480">
        <f t="shared" si="65"/>
        <v>1040</v>
      </c>
      <c r="O2517" s="480">
        <f t="shared" si="66"/>
        <v>800</v>
      </c>
      <c r="P2517" s="481">
        <f t="shared" si="67"/>
        <v>12230</v>
      </c>
      <c r="Q2517" s="439">
        <f t="shared" si="68"/>
        <v>2704145165.2799997</v>
      </c>
      <c r="R2517" s="439">
        <f t="shared" si="69"/>
        <v>2532930840</v>
      </c>
      <c r="S2517" s="237"/>
    </row>
    <row r="2518" spans="1:19">
      <c r="A2518" s="18">
        <v>3</v>
      </c>
      <c r="B2518" s="20" t="s">
        <v>145</v>
      </c>
      <c r="C2518" s="327"/>
      <c r="D2518" s="333"/>
      <c r="E2518" s="237"/>
      <c r="F2518" s="391"/>
      <c r="G2518" s="237"/>
      <c r="H2518" s="237"/>
      <c r="I2518" s="44"/>
      <c r="J2518" s="44"/>
      <c r="K2518" s="439"/>
      <c r="L2518" s="439"/>
      <c r="M2518" s="439"/>
      <c r="N2518" s="439"/>
      <c r="O2518" s="439"/>
      <c r="P2518" s="439"/>
      <c r="Q2518" s="439"/>
      <c r="R2518" s="439"/>
      <c r="S2518" s="237"/>
    </row>
    <row r="2519" spans="1:19" ht="60">
      <c r="A2519" s="18"/>
      <c r="B2519" s="19" t="s">
        <v>586</v>
      </c>
      <c r="C2519" s="327" t="s">
        <v>117</v>
      </c>
      <c r="D2519" s="333">
        <v>0</v>
      </c>
      <c r="E2519" s="237"/>
      <c r="F2519" s="391">
        <v>0</v>
      </c>
      <c r="G2519" s="385" t="s">
        <v>2405</v>
      </c>
      <c r="H2519" s="385" t="s">
        <v>2413</v>
      </c>
      <c r="I2519" s="40" t="s">
        <v>2334</v>
      </c>
      <c r="J2519" s="40" t="s">
        <v>2333</v>
      </c>
      <c r="K2519" s="439">
        <v>37790</v>
      </c>
      <c r="L2519" s="439">
        <v>720</v>
      </c>
      <c r="M2519" s="439">
        <v>9750</v>
      </c>
      <c r="N2519" s="480">
        <f t="shared" ref="N2519:N2522" si="70">ROUND((K2519+L2519+M2519)*10%,-1)</f>
        <v>4830</v>
      </c>
      <c r="O2519" s="480">
        <f t="shared" ref="O2519:O2522" si="71">ROUND((K2519+L2519+M2519+N2519)*7%,-1)</f>
        <v>3720</v>
      </c>
      <c r="P2519" s="481">
        <f t="shared" ref="P2519:P2522" si="72">K2519+L2519+M2519+N2519+O2519</f>
        <v>56810</v>
      </c>
      <c r="Q2519" s="439">
        <f t="shared" ref="Q2519:Q2522" si="73">P2519*D2519</f>
        <v>0</v>
      </c>
      <c r="R2519" s="439">
        <f t="shared" ref="R2519:R2522" si="74">P2519*F2519</f>
        <v>0</v>
      </c>
      <c r="S2519" s="237"/>
    </row>
    <row r="2520" spans="1:19" ht="60">
      <c r="A2520" s="18"/>
      <c r="B2520" s="19" t="s">
        <v>155</v>
      </c>
      <c r="C2520" s="327" t="s">
        <v>117</v>
      </c>
      <c r="D2520" s="333">
        <v>4398.4380000000001</v>
      </c>
      <c r="E2520" s="237"/>
      <c r="F2520" s="391">
        <v>5227</v>
      </c>
      <c r="G2520" s="385" t="s">
        <v>2405</v>
      </c>
      <c r="H2520" s="385" t="s">
        <v>2414</v>
      </c>
      <c r="I2520" s="40" t="s">
        <v>2334</v>
      </c>
      <c r="J2520" s="40" t="s">
        <v>2333</v>
      </c>
      <c r="K2520" s="439">
        <v>22810</v>
      </c>
      <c r="L2520" s="439">
        <v>440</v>
      </c>
      <c r="M2520" s="439">
        <v>6350</v>
      </c>
      <c r="N2520" s="480">
        <f t="shared" si="70"/>
        <v>2960</v>
      </c>
      <c r="O2520" s="480">
        <f t="shared" si="71"/>
        <v>2280</v>
      </c>
      <c r="P2520" s="481">
        <f t="shared" si="72"/>
        <v>34840</v>
      </c>
      <c r="Q2520" s="439">
        <f t="shared" si="73"/>
        <v>153241579.92000002</v>
      </c>
      <c r="R2520" s="439">
        <f t="shared" si="74"/>
        <v>182108680</v>
      </c>
      <c r="S2520" s="237"/>
    </row>
    <row r="2521" spans="1:19" ht="60">
      <c r="A2521" s="18"/>
      <c r="B2521" s="19" t="s">
        <v>585</v>
      </c>
      <c r="C2521" s="327" t="s">
        <v>117</v>
      </c>
      <c r="D2521" s="333">
        <v>19511.939000000002</v>
      </c>
      <c r="E2521" s="237"/>
      <c r="F2521" s="391">
        <v>24669</v>
      </c>
      <c r="G2521" s="385" t="s">
        <v>2405</v>
      </c>
      <c r="H2521" s="385" t="s">
        <v>2415</v>
      </c>
      <c r="I2521" s="40" t="s">
        <v>2334</v>
      </c>
      <c r="J2521" s="40" t="s">
        <v>2333</v>
      </c>
      <c r="K2521" s="439">
        <v>15540</v>
      </c>
      <c r="L2521" s="439">
        <v>300</v>
      </c>
      <c r="M2521" s="439">
        <v>5500</v>
      </c>
      <c r="N2521" s="480">
        <f t="shared" si="70"/>
        <v>2130</v>
      </c>
      <c r="O2521" s="480">
        <f t="shared" si="71"/>
        <v>1640</v>
      </c>
      <c r="P2521" s="481">
        <f t="shared" si="72"/>
        <v>25110</v>
      </c>
      <c r="Q2521" s="439">
        <f t="shared" si="73"/>
        <v>489944788.29000008</v>
      </c>
      <c r="R2521" s="439">
        <f t="shared" si="74"/>
        <v>619438590</v>
      </c>
      <c r="S2521" s="237"/>
    </row>
    <row r="2522" spans="1:19" ht="60">
      <c r="A2522" s="18"/>
      <c r="B2522" s="19" t="s">
        <v>514</v>
      </c>
      <c r="C2522" s="327" t="s">
        <v>117</v>
      </c>
      <c r="D2522" s="333">
        <v>61993.275000000001</v>
      </c>
      <c r="E2522" s="237"/>
      <c r="F2522" s="391">
        <v>57048</v>
      </c>
      <c r="G2522" s="385" t="s">
        <v>2405</v>
      </c>
      <c r="H2522" s="385" t="s">
        <v>2407</v>
      </c>
      <c r="I2522" s="40" t="s">
        <v>2334</v>
      </c>
      <c r="J2522" s="40" t="s">
        <v>2333</v>
      </c>
      <c r="K2522" s="439">
        <v>10270</v>
      </c>
      <c r="L2522" s="439">
        <v>200</v>
      </c>
      <c r="M2522" s="439">
        <v>4370</v>
      </c>
      <c r="N2522" s="480">
        <f t="shared" si="70"/>
        <v>1480</v>
      </c>
      <c r="O2522" s="480">
        <f t="shared" si="71"/>
        <v>1140</v>
      </c>
      <c r="P2522" s="481">
        <f t="shared" si="72"/>
        <v>17460</v>
      </c>
      <c r="Q2522" s="439">
        <f t="shared" si="73"/>
        <v>1082402581.5</v>
      </c>
      <c r="R2522" s="439">
        <f t="shared" si="74"/>
        <v>996058080</v>
      </c>
      <c r="S2522" s="237"/>
    </row>
    <row r="2523" spans="1:19">
      <c r="A2523" s="18">
        <v>4</v>
      </c>
      <c r="B2523" s="20" t="s">
        <v>587</v>
      </c>
      <c r="C2523" s="327"/>
      <c r="D2523" s="333"/>
      <c r="E2523" s="237"/>
      <c r="F2523" s="391"/>
      <c r="G2523" s="237"/>
      <c r="H2523" s="237"/>
      <c r="I2523" s="44"/>
      <c r="J2523" s="44"/>
      <c r="K2523" s="439"/>
      <c r="L2523" s="439"/>
      <c r="M2523" s="439"/>
      <c r="N2523" s="439"/>
      <c r="O2523" s="439"/>
      <c r="P2523" s="439"/>
      <c r="Q2523" s="439"/>
      <c r="R2523" s="439"/>
      <c r="S2523" s="237"/>
    </row>
    <row r="2524" spans="1:19">
      <c r="A2524" s="18"/>
      <c r="B2524" s="19" t="s">
        <v>588</v>
      </c>
      <c r="C2524" s="327" t="s">
        <v>117</v>
      </c>
      <c r="D2524" s="333">
        <v>57939.6</v>
      </c>
      <c r="E2524" s="237"/>
      <c r="F2524" s="391">
        <v>46802</v>
      </c>
      <c r="G2524" s="44" t="s">
        <v>2429</v>
      </c>
      <c r="H2524" s="237"/>
      <c r="I2524" s="44" t="s">
        <v>2425</v>
      </c>
      <c r="J2524" s="40" t="s">
        <v>2333</v>
      </c>
      <c r="K2524" s="439">
        <v>6170</v>
      </c>
      <c r="L2524" s="439">
        <v>190</v>
      </c>
      <c r="M2524" s="439">
        <v>20410</v>
      </c>
      <c r="N2524" s="480">
        <f t="shared" ref="N2524:N2529" si="75">ROUND((K2524+L2524+M2524)*10%,-1)</f>
        <v>2680</v>
      </c>
      <c r="O2524" s="480">
        <f t="shared" ref="O2524:O2529" si="76">ROUND((K2524+L2524+M2524+N2524)*7%,-1)</f>
        <v>2060</v>
      </c>
      <c r="P2524" s="481">
        <f t="shared" ref="P2524:P2529" si="77">K2524+L2524+M2524+N2524+O2524</f>
        <v>31510</v>
      </c>
      <c r="Q2524" s="439">
        <f t="shared" ref="Q2524:Q2529" si="78">P2524*D2524</f>
        <v>1825676796</v>
      </c>
      <c r="R2524" s="439">
        <f t="shared" ref="R2524:R2529" si="79">P2524*F2524</f>
        <v>1474731020</v>
      </c>
      <c r="S2524" s="237"/>
    </row>
    <row r="2525" spans="1:19" ht="30">
      <c r="A2525" s="18"/>
      <c r="B2525" s="19" t="s">
        <v>589</v>
      </c>
      <c r="C2525" s="327" t="s">
        <v>117</v>
      </c>
      <c r="D2525" s="333">
        <v>38626.400000000001</v>
      </c>
      <c r="E2525" s="237"/>
      <c r="F2525" s="391">
        <v>30680</v>
      </c>
      <c r="G2525" s="44" t="s">
        <v>2429</v>
      </c>
      <c r="H2525" s="237"/>
      <c r="I2525" s="44" t="s">
        <v>2425</v>
      </c>
      <c r="J2525" s="40" t="s">
        <v>2333</v>
      </c>
      <c r="K2525" s="439">
        <v>6170</v>
      </c>
      <c r="L2525" s="439">
        <v>190</v>
      </c>
      <c r="M2525" s="439">
        <v>63500</v>
      </c>
      <c r="N2525" s="480">
        <f t="shared" si="75"/>
        <v>6990</v>
      </c>
      <c r="O2525" s="480">
        <f t="shared" si="76"/>
        <v>5380</v>
      </c>
      <c r="P2525" s="481">
        <f t="shared" si="77"/>
        <v>82230</v>
      </c>
      <c r="Q2525" s="439">
        <f t="shared" si="78"/>
        <v>3176248872</v>
      </c>
      <c r="R2525" s="439">
        <f t="shared" si="79"/>
        <v>2522816400</v>
      </c>
      <c r="S2525" s="237"/>
    </row>
    <row r="2526" spans="1:19">
      <c r="A2526" s="18"/>
      <c r="B2526" s="19" t="s">
        <v>590</v>
      </c>
      <c r="C2526" s="327" t="s">
        <v>117</v>
      </c>
      <c r="D2526" s="333">
        <v>10380.6</v>
      </c>
      <c r="E2526" s="237"/>
      <c r="F2526" s="391">
        <v>8414</v>
      </c>
      <c r="G2526" s="44" t="s">
        <v>2429</v>
      </c>
      <c r="H2526" s="237"/>
      <c r="I2526" s="44" t="s">
        <v>2425</v>
      </c>
      <c r="J2526" s="40" t="s">
        <v>2333</v>
      </c>
      <c r="K2526" s="439">
        <v>8160</v>
      </c>
      <c r="L2526" s="439">
        <v>240</v>
      </c>
      <c r="M2526" s="439">
        <v>23810</v>
      </c>
      <c r="N2526" s="480">
        <f t="shared" si="75"/>
        <v>3220</v>
      </c>
      <c r="O2526" s="480">
        <f t="shared" si="76"/>
        <v>2480</v>
      </c>
      <c r="P2526" s="481">
        <f t="shared" si="77"/>
        <v>37910</v>
      </c>
      <c r="Q2526" s="439">
        <f t="shared" si="78"/>
        <v>393528546</v>
      </c>
      <c r="R2526" s="439">
        <f t="shared" si="79"/>
        <v>318974740</v>
      </c>
      <c r="S2526" s="237"/>
    </row>
    <row r="2527" spans="1:19" ht="30">
      <c r="A2527" s="18"/>
      <c r="B2527" s="19" t="s">
        <v>591</v>
      </c>
      <c r="C2527" s="327" t="s">
        <v>117</v>
      </c>
      <c r="D2527" s="333">
        <v>6920.4</v>
      </c>
      <c r="E2527" s="237"/>
      <c r="F2527" s="391">
        <v>10168</v>
      </c>
      <c r="G2527" s="44" t="s">
        <v>2429</v>
      </c>
      <c r="H2527" s="237"/>
      <c r="I2527" s="44" t="s">
        <v>2425</v>
      </c>
      <c r="J2527" s="40" t="s">
        <v>2333</v>
      </c>
      <c r="K2527" s="439">
        <v>8160</v>
      </c>
      <c r="L2527" s="439">
        <v>240</v>
      </c>
      <c r="M2527" s="439">
        <v>66910</v>
      </c>
      <c r="N2527" s="480">
        <f t="shared" si="75"/>
        <v>7530</v>
      </c>
      <c r="O2527" s="480">
        <f t="shared" si="76"/>
        <v>5800</v>
      </c>
      <c r="P2527" s="481">
        <f t="shared" si="77"/>
        <v>88640</v>
      </c>
      <c r="Q2527" s="439">
        <f t="shared" si="78"/>
        <v>613424256</v>
      </c>
      <c r="R2527" s="439">
        <f t="shared" si="79"/>
        <v>901291520</v>
      </c>
      <c r="S2527" s="237"/>
    </row>
    <row r="2528" spans="1:19">
      <c r="A2528" s="18"/>
      <c r="B2528" s="19" t="s">
        <v>592</v>
      </c>
      <c r="C2528" s="327" t="s">
        <v>117</v>
      </c>
      <c r="D2528" s="333">
        <v>2476.1999999999998</v>
      </c>
      <c r="E2528" s="237"/>
      <c r="F2528" s="391">
        <v>2443</v>
      </c>
      <c r="G2528" s="44" t="s">
        <v>2429</v>
      </c>
      <c r="H2528" s="237"/>
      <c r="I2528" s="44" t="s">
        <v>2425</v>
      </c>
      <c r="J2528" s="40" t="s">
        <v>2333</v>
      </c>
      <c r="K2528" s="439">
        <v>17340</v>
      </c>
      <c r="L2528" s="439">
        <v>520</v>
      </c>
      <c r="M2528" s="439">
        <v>31750</v>
      </c>
      <c r="N2528" s="480">
        <f t="shared" si="75"/>
        <v>4960</v>
      </c>
      <c r="O2528" s="480">
        <f t="shared" si="76"/>
        <v>3820</v>
      </c>
      <c r="P2528" s="481">
        <f t="shared" si="77"/>
        <v>58390</v>
      </c>
      <c r="Q2528" s="439">
        <f t="shared" si="78"/>
        <v>144585318</v>
      </c>
      <c r="R2528" s="439">
        <f t="shared" si="79"/>
        <v>142646770</v>
      </c>
      <c r="S2528" s="237"/>
    </row>
    <row r="2529" spans="1:19" ht="30">
      <c r="A2529" s="18"/>
      <c r="B2529" s="19" t="s">
        <v>593</v>
      </c>
      <c r="C2529" s="327" t="s">
        <v>117</v>
      </c>
      <c r="D2529" s="333">
        <v>1650.8</v>
      </c>
      <c r="E2529" s="237"/>
      <c r="F2529" s="391">
        <v>2515</v>
      </c>
      <c r="G2529" s="44" t="s">
        <v>2429</v>
      </c>
      <c r="H2529" s="237"/>
      <c r="I2529" s="44" t="s">
        <v>2425</v>
      </c>
      <c r="J2529" s="40" t="s">
        <v>2333</v>
      </c>
      <c r="K2529" s="439">
        <v>17340</v>
      </c>
      <c r="L2529" s="439">
        <v>520</v>
      </c>
      <c r="M2529" s="439">
        <v>74840</v>
      </c>
      <c r="N2529" s="480">
        <f t="shared" si="75"/>
        <v>9270</v>
      </c>
      <c r="O2529" s="480">
        <f t="shared" si="76"/>
        <v>7140</v>
      </c>
      <c r="P2529" s="481">
        <f t="shared" si="77"/>
        <v>109110</v>
      </c>
      <c r="Q2529" s="439">
        <f t="shared" si="78"/>
        <v>180118788</v>
      </c>
      <c r="R2529" s="439">
        <f t="shared" si="79"/>
        <v>274411650</v>
      </c>
      <c r="S2529" s="237"/>
    </row>
    <row r="2530" spans="1:19">
      <c r="A2530" s="18">
        <v>5</v>
      </c>
      <c r="B2530" s="20" t="s">
        <v>529</v>
      </c>
      <c r="C2530" s="327"/>
      <c r="D2530" s="333"/>
      <c r="E2530" s="237"/>
      <c r="F2530" s="391"/>
      <c r="G2530" s="237"/>
      <c r="H2530" s="237"/>
      <c r="I2530" s="44"/>
      <c r="J2530" s="44"/>
      <c r="K2530" s="439"/>
      <c r="L2530" s="439"/>
      <c r="M2530" s="439"/>
      <c r="N2530" s="439"/>
      <c r="O2530" s="439"/>
      <c r="P2530" s="439"/>
      <c r="Q2530" s="439"/>
      <c r="R2530" s="439"/>
      <c r="S2530" s="237"/>
    </row>
    <row r="2531" spans="1:19">
      <c r="A2531" s="18"/>
      <c r="B2531" s="19" t="s">
        <v>594</v>
      </c>
      <c r="C2531" s="327" t="s">
        <v>117</v>
      </c>
      <c r="D2531" s="333">
        <v>6083</v>
      </c>
      <c r="E2531" s="237"/>
      <c r="F2531" s="391">
        <v>6803</v>
      </c>
      <c r="G2531" s="237"/>
      <c r="H2531" s="237"/>
      <c r="I2531" s="44" t="s">
        <v>2425</v>
      </c>
      <c r="J2531" s="40" t="s">
        <v>2333</v>
      </c>
      <c r="K2531" s="439">
        <v>2860</v>
      </c>
      <c r="L2531" s="439">
        <v>60</v>
      </c>
      <c r="M2531" s="439">
        <v>9070</v>
      </c>
      <c r="N2531" s="480">
        <f t="shared" ref="N2531:N2532" si="80">ROUND((K2531+L2531+M2531)*10%,-1)</f>
        <v>1200</v>
      </c>
      <c r="O2531" s="480">
        <f t="shared" ref="O2531:O2532" si="81">ROUND((K2531+L2531+M2531+N2531)*7%,-1)</f>
        <v>920</v>
      </c>
      <c r="P2531" s="481">
        <f t="shared" ref="P2531:P2532" si="82">K2531+L2531+M2531+N2531+O2531</f>
        <v>14110</v>
      </c>
      <c r="Q2531" s="439">
        <f t="shared" ref="Q2531:Q2532" si="83">P2531*D2531</f>
        <v>85831130</v>
      </c>
      <c r="R2531" s="439">
        <f t="shared" ref="R2531:R2532" si="84">P2531*F2531</f>
        <v>95990330</v>
      </c>
      <c r="S2531" s="237"/>
    </row>
    <row r="2532" spans="1:19" ht="30">
      <c r="A2532" s="18"/>
      <c r="B2532" s="19" t="s">
        <v>595</v>
      </c>
      <c r="C2532" s="327" t="s">
        <v>78</v>
      </c>
      <c r="D2532" s="333">
        <v>503</v>
      </c>
      <c r="E2532" s="237"/>
      <c r="F2532" s="391">
        <v>503</v>
      </c>
      <c r="G2532" s="237"/>
      <c r="H2532" s="237"/>
      <c r="I2532" s="44"/>
      <c r="J2532" s="40" t="s">
        <v>2333</v>
      </c>
      <c r="K2532" s="439">
        <v>360060</v>
      </c>
      <c r="L2532" s="439">
        <v>0</v>
      </c>
      <c r="M2532" s="439">
        <v>141750</v>
      </c>
      <c r="N2532" s="480">
        <f t="shared" si="80"/>
        <v>50180</v>
      </c>
      <c r="O2532" s="480">
        <f t="shared" si="81"/>
        <v>38640</v>
      </c>
      <c r="P2532" s="481">
        <f t="shared" si="82"/>
        <v>590630</v>
      </c>
      <c r="Q2532" s="439">
        <f t="shared" si="83"/>
        <v>297086890</v>
      </c>
      <c r="R2532" s="439">
        <f t="shared" si="84"/>
        <v>297086890</v>
      </c>
      <c r="S2532" s="237"/>
    </row>
    <row r="2533" spans="1:19">
      <c r="A2533" s="207" t="s">
        <v>518</v>
      </c>
      <c r="B2533" s="208" t="s">
        <v>596</v>
      </c>
      <c r="C2533" s="207"/>
      <c r="D2533" s="334"/>
      <c r="E2533" s="294"/>
      <c r="F2533" s="431"/>
      <c r="G2533" s="294"/>
      <c r="H2533" s="294"/>
      <c r="I2533" s="594"/>
      <c r="J2533" s="594"/>
      <c r="K2533" s="477"/>
      <c r="L2533" s="477"/>
      <c r="M2533" s="477"/>
      <c r="N2533" s="477"/>
      <c r="O2533" s="477"/>
      <c r="P2533" s="477"/>
      <c r="Q2533" s="477"/>
      <c r="R2533" s="477"/>
      <c r="S2533" s="294"/>
    </row>
    <row r="2534" spans="1:19">
      <c r="A2534" s="18"/>
      <c r="B2534" s="20" t="s">
        <v>597</v>
      </c>
      <c r="C2534" s="327"/>
      <c r="D2534" s="333"/>
      <c r="E2534" s="237"/>
      <c r="F2534" s="391"/>
      <c r="G2534" s="237"/>
      <c r="H2534" s="237"/>
      <c r="I2534" s="44"/>
      <c r="J2534" s="44"/>
      <c r="K2534" s="439"/>
      <c r="L2534" s="439"/>
      <c r="M2534" s="439"/>
      <c r="N2534" s="439"/>
      <c r="O2534" s="439"/>
      <c r="P2534" s="439"/>
      <c r="Q2534" s="439"/>
      <c r="R2534" s="439"/>
      <c r="S2534" s="237"/>
    </row>
    <row r="2535" spans="1:19" ht="135">
      <c r="A2535" s="18">
        <v>1</v>
      </c>
      <c r="B2535" s="19" t="s">
        <v>598</v>
      </c>
      <c r="C2535" s="327" t="s">
        <v>17</v>
      </c>
      <c r="D2535" s="333">
        <v>6</v>
      </c>
      <c r="E2535" s="237"/>
      <c r="F2535" s="391">
        <v>6</v>
      </c>
      <c r="G2535" s="564" t="s">
        <v>2473</v>
      </c>
      <c r="H2535" s="567" t="s">
        <v>2474</v>
      </c>
      <c r="I2535" s="567" t="s">
        <v>2448</v>
      </c>
      <c r="J2535" s="567" t="s">
        <v>2475</v>
      </c>
      <c r="K2535" s="439">
        <v>604860</v>
      </c>
      <c r="L2535" s="439">
        <v>14610</v>
      </c>
      <c r="M2535" s="439">
        <v>97520</v>
      </c>
      <c r="N2535" s="480">
        <f t="shared" ref="N2535:N2559" si="85">ROUND((K2535+L2535+M2535)*10%,-1)</f>
        <v>71700</v>
      </c>
      <c r="O2535" s="480">
        <f t="shared" ref="O2535:O2559" si="86">ROUND((K2535+L2535+M2535+N2535)*7%,-1)</f>
        <v>55210</v>
      </c>
      <c r="P2535" s="481">
        <f t="shared" ref="P2535:P2559" si="87">K2535+L2535+M2535+N2535+O2535</f>
        <v>843900</v>
      </c>
      <c r="Q2535" s="439">
        <f t="shared" ref="Q2535:Q2559" si="88">P2535*D2535</f>
        <v>5063400</v>
      </c>
      <c r="R2535" s="439">
        <f t="shared" ref="R2535:R2559" si="89">P2535*F2535</f>
        <v>5063400</v>
      </c>
      <c r="S2535" s="237"/>
    </row>
    <row r="2536" spans="1:19" ht="135">
      <c r="A2536" s="18">
        <v>2</v>
      </c>
      <c r="B2536" s="19" t="s">
        <v>599</v>
      </c>
      <c r="C2536" s="327" t="s">
        <v>17</v>
      </c>
      <c r="D2536" s="333">
        <v>400</v>
      </c>
      <c r="E2536" s="237"/>
      <c r="F2536" s="391">
        <v>400</v>
      </c>
      <c r="G2536" s="564" t="s">
        <v>2476</v>
      </c>
      <c r="H2536" s="567" t="s">
        <v>2477</v>
      </c>
      <c r="I2536" s="567" t="s">
        <v>2448</v>
      </c>
      <c r="J2536" s="567" t="s">
        <v>2432</v>
      </c>
      <c r="K2536" s="439">
        <v>461040</v>
      </c>
      <c r="L2536" s="439">
        <v>10750</v>
      </c>
      <c r="M2536" s="439">
        <v>97520</v>
      </c>
      <c r="N2536" s="480">
        <f t="shared" si="85"/>
        <v>56930</v>
      </c>
      <c r="O2536" s="480">
        <f t="shared" si="86"/>
        <v>43840</v>
      </c>
      <c r="P2536" s="481">
        <f t="shared" si="87"/>
        <v>670080</v>
      </c>
      <c r="Q2536" s="439">
        <f t="shared" si="88"/>
        <v>268032000</v>
      </c>
      <c r="R2536" s="439">
        <f t="shared" si="89"/>
        <v>268032000</v>
      </c>
      <c r="S2536" s="237"/>
    </row>
    <row r="2537" spans="1:19" ht="135">
      <c r="A2537" s="18">
        <v>3</v>
      </c>
      <c r="B2537" s="19" t="s">
        <v>600</v>
      </c>
      <c r="C2537" s="327" t="s">
        <v>17</v>
      </c>
      <c r="D2537" s="333">
        <v>2</v>
      </c>
      <c r="E2537" s="237"/>
      <c r="F2537" s="391">
        <v>2</v>
      </c>
      <c r="G2537" s="564" t="s">
        <v>2478</v>
      </c>
      <c r="H2537" s="567" t="s">
        <v>2479</v>
      </c>
      <c r="I2537" s="567" t="s">
        <v>2448</v>
      </c>
      <c r="J2537" s="567" t="s">
        <v>2475</v>
      </c>
      <c r="K2537" s="439">
        <v>300900</v>
      </c>
      <c r="L2537" s="439">
        <v>5060</v>
      </c>
      <c r="M2537" s="439">
        <v>97520</v>
      </c>
      <c r="N2537" s="480">
        <f t="shared" si="85"/>
        <v>40350</v>
      </c>
      <c r="O2537" s="480">
        <f t="shared" si="86"/>
        <v>31070</v>
      </c>
      <c r="P2537" s="481">
        <f t="shared" si="87"/>
        <v>474900</v>
      </c>
      <c r="Q2537" s="439">
        <f t="shared" si="88"/>
        <v>949800</v>
      </c>
      <c r="R2537" s="439">
        <f t="shared" si="89"/>
        <v>949800</v>
      </c>
      <c r="S2537" s="237"/>
    </row>
    <row r="2538" spans="1:19" ht="135">
      <c r="A2538" s="18">
        <v>4</v>
      </c>
      <c r="B2538" s="19" t="s">
        <v>601</v>
      </c>
      <c r="C2538" s="327" t="s">
        <v>17</v>
      </c>
      <c r="D2538" s="333">
        <v>188</v>
      </c>
      <c r="E2538" s="237"/>
      <c r="F2538" s="391">
        <v>190</v>
      </c>
      <c r="G2538" s="564" t="s">
        <v>2480</v>
      </c>
      <c r="H2538" s="567" t="s">
        <v>2481</v>
      </c>
      <c r="I2538" s="567" t="s">
        <v>2448</v>
      </c>
      <c r="J2538" s="567" t="s">
        <v>2475</v>
      </c>
      <c r="K2538" s="439">
        <v>208080</v>
      </c>
      <c r="L2538" s="439">
        <v>2770</v>
      </c>
      <c r="M2538" s="439">
        <v>97520</v>
      </c>
      <c r="N2538" s="480">
        <f t="shared" si="85"/>
        <v>30840</v>
      </c>
      <c r="O2538" s="480">
        <f t="shared" si="86"/>
        <v>23740</v>
      </c>
      <c r="P2538" s="481">
        <f t="shared" si="87"/>
        <v>362950</v>
      </c>
      <c r="Q2538" s="439">
        <f t="shared" si="88"/>
        <v>68234600</v>
      </c>
      <c r="R2538" s="439">
        <f t="shared" si="89"/>
        <v>68960500</v>
      </c>
      <c r="S2538" s="237"/>
    </row>
    <row r="2539" spans="1:19" ht="120">
      <c r="A2539" s="18">
        <v>5</v>
      </c>
      <c r="B2539" s="19" t="s">
        <v>602</v>
      </c>
      <c r="C2539" s="327" t="s">
        <v>17</v>
      </c>
      <c r="D2539" s="333">
        <v>2</v>
      </c>
      <c r="E2539" s="237"/>
      <c r="F2539" s="391">
        <v>2</v>
      </c>
      <c r="G2539" s="564" t="s">
        <v>2482</v>
      </c>
      <c r="H2539" s="567" t="s">
        <v>2483</v>
      </c>
      <c r="I2539" s="567" t="s">
        <v>2448</v>
      </c>
      <c r="J2539" s="567" t="s">
        <v>2432</v>
      </c>
      <c r="K2539" s="439">
        <v>183600</v>
      </c>
      <c r="L2539" s="439">
        <v>3240</v>
      </c>
      <c r="M2539" s="439">
        <v>97520</v>
      </c>
      <c r="N2539" s="480">
        <f t="shared" si="85"/>
        <v>28440</v>
      </c>
      <c r="O2539" s="480">
        <f t="shared" si="86"/>
        <v>21900</v>
      </c>
      <c r="P2539" s="481">
        <f t="shared" si="87"/>
        <v>334700</v>
      </c>
      <c r="Q2539" s="439">
        <f t="shared" si="88"/>
        <v>669400</v>
      </c>
      <c r="R2539" s="439">
        <f t="shared" si="89"/>
        <v>669400</v>
      </c>
      <c r="S2539" s="237"/>
    </row>
    <row r="2540" spans="1:19" ht="135">
      <c r="A2540" s="18">
        <v>6</v>
      </c>
      <c r="B2540" s="19" t="s">
        <v>603</v>
      </c>
      <c r="C2540" s="327" t="s">
        <v>17</v>
      </c>
      <c r="D2540" s="333">
        <v>0</v>
      </c>
      <c r="E2540" s="237"/>
      <c r="F2540" s="391">
        <v>0</v>
      </c>
      <c r="G2540" s="564" t="s">
        <v>2473</v>
      </c>
      <c r="H2540" s="568" t="s">
        <v>2474</v>
      </c>
      <c r="I2540" s="567" t="s">
        <v>2448</v>
      </c>
      <c r="J2540" s="567" t="s">
        <v>2475</v>
      </c>
      <c r="K2540" s="439">
        <v>604860</v>
      </c>
      <c r="L2540" s="439">
        <v>14610</v>
      </c>
      <c r="M2540" s="439">
        <v>97520</v>
      </c>
      <c r="N2540" s="480">
        <f t="shared" si="85"/>
        <v>71700</v>
      </c>
      <c r="O2540" s="480">
        <f t="shared" si="86"/>
        <v>55210</v>
      </c>
      <c r="P2540" s="481">
        <f t="shared" si="87"/>
        <v>843900</v>
      </c>
      <c r="Q2540" s="439">
        <f t="shared" si="88"/>
        <v>0</v>
      </c>
      <c r="R2540" s="439">
        <f t="shared" si="89"/>
        <v>0</v>
      </c>
      <c r="S2540" s="237"/>
    </row>
    <row r="2541" spans="1:19" ht="135">
      <c r="A2541" s="18">
        <v>7</v>
      </c>
      <c r="B2541" s="19" t="s">
        <v>604</v>
      </c>
      <c r="C2541" s="327" t="s">
        <v>17</v>
      </c>
      <c r="D2541" s="333">
        <v>60</v>
      </c>
      <c r="E2541" s="237"/>
      <c r="F2541" s="391">
        <v>60</v>
      </c>
      <c r="G2541" s="564" t="s">
        <v>2476</v>
      </c>
      <c r="H2541" s="567" t="s">
        <v>2477</v>
      </c>
      <c r="I2541" s="567" t="s">
        <v>2448</v>
      </c>
      <c r="J2541" s="567" t="s">
        <v>2432</v>
      </c>
      <c r="K2541" s="439">
        <v>461040</v>
      </c>
      <c r="L2541" s="439">
        <v>10750</v>
      </c>
      <c r="M2541" s="439">
        <v>97520</v>
      </c>
      <c r="N2541" s="480">
        <f t="shared" si="85"/>
        <v>56930</v>
      </c>
      <c r="O2541" s="480">
        <f t="shared" si="86"/>
        <v>43840</v>
      </c>
      <c r="P2541" s="481">
        <f t="shared" si="87"/>
        <v>670080</v>
      </c>
      <c r="Q2541" s="439">
        <f t="shared" si="88"/>
        <v>40204800</v>
      </c>
      <c r="R2541" s="439">
        <f t="shared" si="89"/>
        <v>40204800</v>
      </c>
      <c r="S2541" s="237"/>
    </row>
    <row r="2542" spans="1:19" ht="135">
      <c r="A2542" s="18">
        <v>8</v>
      </c>
      <c r="B2542" s="19" t="s">
        <v>605</v>
      </c>
      <c r="C2542" s="327" t="s">
        <v>17</v>
      </c>
      <c r="D2542" s="333">
        <v>33</v>
      </c>
      <c r="E2542" s="237"/>
      <c r="F2542" s="391">
        <v>33</v>
      </c>
      <c r="G2542" s="564" t="s">
        <v>2484</v>
      </c>
      <c r="H2542" s="567" t="s">
        <v>2485</v>
      </c>
      <c r="I2542" s="567" t="s">
        <v>2448</v>
      </c>
      <c r="J2542" s="567" t="s">
        <v>2432</v>
      </c>
      <c r="K2542" s="439">
        <v>332520</v>
      </c>
      <c r="L2542" s="439">
        <v>8100</v>
      </c>
      <c r="M2542" s="439">
        <v>97520</v>
      </c>
      <c r="N2542" s="480">
        <f t="shared" si="85"/>
        <v>43810</v>
      </c>
      <c r="O2542" s="480">
        <f t="shared" si="86"/>
        <v>33740</v>
      </c>
      <c r="P2542" s="481">
        <f t="shared" si="87"/>
        <v>515690</v>
      </c>
      <c r="Q2542" s="439">
        <f t="shared" si="88"/>
        <v>17017770</v>
      </c>
      <c r="R2542" s="439">
        <f t="shared" si="89"/>
        <v>17017770</v>
      </c>
      <c r="S2542" s="237"/>
    </row>
    <row r="2543" spans="1:19" ht="105">
      <c r="A2543" s="18">
        <v>9</v>
      </c>
      <c r="B2543" s="19" t="s">
        <v>606</v>
      </c>
      <c r="C2543" s="327" t="s">
        <v>17</v>
      </c>
      <c r="D2543" s="333">
        <v>92</v>
      </c>
      <c r="E2543" s="237"/>
      <c r="F2543" s="391">
        <v>92</v>
      </c>
      <c r="G2543" s="564" t="s">
        <v>2486</v>
      </c>
      <c r="H2543" s="567" t="s">
        <v>2487</v>
      </c>
      <c r="I2543" s="567" t="s">
        <v>2448</v>
      </c>
      <c r="J2543" s="567" t="s">
        <v>2432</v>
      </c>
      <c r="K2543" s="439">
        <v>529380</v>
      </c>
      <c r="L2543" s="439">
        <v>11040</v>
      </c>
      <c r="M2543" s="439">
        <v>69300</v>
      </c>
      <c r="N2543" s="480">
        <f t="shared" si="85"/>
        <v>60970</v>
      </c>
      <c r="O2543" s="480">
        <f t="shared" si="86"/>
        <v>46950</v>
      </c>
      <c r="P2543" s="481">
        <f t="shared" si="87"/>
        <v>717640</v>
      </c>
      <c r="Q2543" s="439">
        <f t="shared" si="88"/>
        <v>66022880</v>
      </c>
      <c r="R2543" s="439">
        <f t="shared" si="89"/>
        <v>66022880</v>
      </c>
      <c r="S2543" s="237"/>
    </row>
    <row r="2544" spans="1:19" ht="105">
      <c r="A2544" s="18">
        <v>10</v>
      </c>
      <c r="B2544" s="19" t="s">
        <v>607</v>
      </c>
      <c r="C2544" s="327" t="s">
        <v>17</v>
      </c>
      <c r="D2544" s="333">
        <v>75</v>
      </c>
      <c r="E2544" s="237"/>
      <c r="F2544" s="391">
        <v>75</v>
      </c>
      <c r="G2544" s="569" t="s">
        <v>2488</v>
      </c>
      <c r="H2544" s="567" t="s">
        <v>2489</v>
      </c>
      <c r="I2544" s="567" t="s">
        <v>2448</v>
      </c>
      <c r="J2544" s="567" t="s">
        <v>2432</v>
      </c>
      <c r="K2544" s="439">
        <v>288660</v>
      </c>
      <c r="L2544" s="439">
        <v>3920</v>
      </c>
      <c r="M2544" s="439">
        <v>65100</v>
      </c>
      <c r="N2544" s="480">
        <f t="shared" si="85"/>
        <v>35770</v>
      </c>
      <c r="O2544" s="480">
        <f t="shared" si="86"/>
        <v>27540</v>
      </c>
      <c r="P2544" s="481">
        <f t="shared" si="87"/>
        <v>420990</v>
      </c>
      <c r="Q2544" s="439">
        <f t="shared" si="88"/>
        <v>31574250</v>
      </c>
      <c r="R2544" s="439">
        <f t="shared" si="89"/>
        <v>31574250</v>
      </c>
      <c r="S2544" s="237"/>
    </row>
    <row r="2545" spans="1:19" ht="105">
      <c r="A2545" s="18">
        <v>11</v>
      </c>
      <c r="B2545" s="19" t="s">
        <v>608</v>
      </c>
      <c r="C2545" s="327" t="s">
        <v>17</v>
      </c>
      <c r="D2545" s="333">
        <v>2082</v>
      </c>
      <c r="E2545" s="237"/>
      <c r="F2545" s="391">
        <v>2091</v>
      </c>
      <c r="G2545" s="564" t="s">
        <v>2490</v>
      </c>
      <c r="H2545" s="567" t="s">
        <v>2447</v>
      </c>
      <c r="I2545" s="567" t="s">
        <v>2448</v>
      </c>
      <c r="J2545" s="567" t="s">
        <v>2432</v>
      </c>
      <c r="K2545" s="439">
        <v>131580</v>
      </c>
      <c r="L2545" s="439">
        <v>2490</v>
      </c>
      <c r="M2545" s="439">
        <v>69300</v>
      </c>
      <c r="N2545" s="480">
        <f t="shared" si="85"/>
        <v>20340</v>
      </c>
      <c r="O2545" s="480">
        <f t="shared" si="86"/>
        <v>15660</v>
      </c>
      <c r="P2545" s="481">
        <f t="shared" si="87"/>
        <v>239370</v>
      </c>
      <c r="Q2545" s="439">
        <f t="shared" si="88"/>
        <v>498368340</v>
      </c>
      <c r="R2545" s="439">
        <f t="shared" si="89"/>
        <v>500522670</v>
      </c>
      <c r="S2545" s="237"/>
    </row>
    <row r="2546" spans="1:19" ht="105">
      <c r="A2546" s="18">
        <v>12</v>
      </c>
      <c r="B2546" s="19" t="s">
        <v>609</v>
      </c>
      <c r="C2546" s="327" t="s">
        <v>17</v>
      </c>
      <c r="D2546" s="333">
        <v>106</v>
      </c>
      <c r="E2546" s="237"/>
      <c r="F2546" s="391">
        <v>109</v>
      </c>
      <c r="G2546" s="564" t="s">
        <v>2490</v>
      </c>
      <c r="H2546" s="567" t="s">
        <v>2447</v>
      </c>
      <c r="I2546" s="567" t="s">
        <v>2448</v>
      </c>
      <c r="J2546" s="567" t="s">
        <v>2432</v>
      </c>
      <c r="K2546" s="439">
        <v>131580</v>
      </c>
      <c r="L2546" s="439">
        <v>2410</v>
      </c>
      <c r="M2546" s="439">
        <v>69300</v>
      </c>
      <c r="N2546" s="480">
        <f t="shared" si="85"/>
        <v>20330</v>
      </c>
      <c r="O2546" s="480">
        <f t="shared" si="86"/>
        <v>15650</v>
      </c>
      <c r="P2546" s="481">
        <f t="shared" si="87"/>
        <v>239270</v>
      </c>
      <c r="Q2546" s="439">
        <f t="shared" si="88"/>
        <v>25362620</v>
      </c>
      <c r="R2546" s="439">
        <f t="shared" si="89"/>
        <v>26080430</v>
      </c>
      <c r="S2546" s="237"/>
    </row>
    <row r="2547" spans="1:19" ht="75">
      <c r="A2547" s="18">
        <v>13</v>
      </c>
      <c r="B2547" s="19" t="s">
        <v>610</v>
      </c>
      <c r="C2547" s="327" t="s">
        <v>17</v>
      </c>
      <c r="D2547" s="333">
        <v>496</v>
      </c>
      <c r="E2547" s="237"/>
      <c r="F2547" s="391">
        <v>496</v>
      </c>
      <c r="G2547" s="564" t="s">
        <v>2449</v>
      </c>
      <c r="H2547" s="567" t="s">
        <v>2450</v>
      </c>
      <c r="I2547" s="567" t="s">
        <v>2448</v>
      </c>
      <c r="J2547" s="567" t="s">
        <v>2432</v>
      </c>
      <c r="K2547" s="439">
        <v>105060</v>
      </c>
      <c r="L2547" s="439">
        <v>6040</v>
      </c>
      <c r="M2547" s="439">
        <v>69300</v>
      </c>
      <c r="N2547" s="480">
        <f t="shared" si="85"/>
        <v>18040</v>
      </c>
      <c r="O2547" s="480">
        <f t="shared" si="86"/>
        <v>13890</v>
      </c>
      <c r="P2547" s="481">
        <f t="shared" si="87"/>
        <v>212330</v>
      </c>
      <c r="Q2547" s="439">
        <f t="shared" si="88"/>
        <v>105315680</v>
      </c>
      <c r="R2547" s="439">
        <f t="shared" si="89"/>
        <v>105315680</v>
      </c>
      <c r="S2547" s="237"/>
    </row>
    <row r="2548" spans="1:19">
      <c r="A2548" s="18">
        <v>14</v>
      </c>
      <c r="B2548" s="19" t="s">
        <v>611</v>
      </c>
      <c r="C2548" s="327" t="s">
        <v>17</v>
      </c>
      <c r="D2548" s="333">
        <v>18</v>
      </c>
      <c r="E2548" s="44" t="s">
        <v>2491</v>
      </c>
      <c r="F2548" s="391">
        <v>18</v>
      </c>
      <c r="G2548" s="237"/>
      <c r="H2548" s="237"/>
      <c r="I2548" s="44"/>
      <c r="J2548" s="44"/>
      <c r="K2548" s="439">
        <v>0</v>
      </c>
      <c r="L2548" s="439">
        <v>0</v>
      </c>
      <c r="M2548" s="439">
        <v>70310</v>
      </c>
      <c r="N2548" s="480">
        <f t="shared" si="85"/>
        <v>7030</v>
      </c>
      <c r="O2548" s="480">
        <f t="shared" si="86"/>
        <v>5410</v>
      </c>
      <c r="P2548" s="481">
        <f t="shared" si="87"/>
        <v>82750</v>
      </c>
      <c r="Q2548" s="439">
        <f t="shared" si="88"/>
        <v>1489500</v>
      </c>
      <c r="R2548" s="439">
        <f t="shared" si="89"/>
        <v>1489500</v>
      </c>
      <c r="S2548" s="237"/>
    </row>
    <row r="2549" spans="1:19">
      <c r="A2549" s="18">
        <v>15</v>
      </c>
      <c r="B2549" s="19" t="s">
        <v>612</v>
      </c>
      <c r="C2549" s="327" t="s">
        <v>17</v>
      </c>
      <c r="D2549" s="333">
        <v>3</v>
      </c>
      <c r="E2549" s="44" t="s">
        <v>2491</v>
      </c>
      <c r="F2549" s="391">
        <v>3</v>
      </c>
      <c r="G2549" s="237"/>
      <c r="H2549" s="237"/>
      <c r="I2549" s="44"/>
      <c r="J2549" s="44"/>
      <c r="K2549" s="439">
        <v>0</v>
      </c>
      <c r="L2549" s="439">
        <v>0</v>
      </c>
      <c r="M2549" s="439">
        <v>204120</v>
      </c>
      <c r="N2549" s="480">
        <f t="shared" si="85"/>
        <v>20410</v>
      </c>
      <c r="O2549" s="480">
        <f t="shared" si="86"/>
        <v>15720</v>
      </c>
      <c r="P2549" s="481">
        <f t="shared" si="87"/>
        <v>240250</v>
      </c>
      <c r="Q2549" s="439">
        <f t="shared" si="88"/>
        <v>720750</v>
      </c>
      <c r="R2549" s="439">
        <f t="shared" si="89"/>
        <v>720750</v>
      </c>
      <c r="S2549" s="237"/>
    </row>
    <row r="2550" spans="1:19" ht="30">
      <c r="A2550" s="18">
        <v>16</v>
      </c>
      <c r="B2550" s="19" t="s">
        <v>613</v>
      </c>
      <c r="C2550" s="327" t="s">
        <v>17</v>
      </c>
      <c r="D2550" s="333">
        <v>48</v>
      </c>
      <c r="E2550" s="44" t="s">
        <v>2491</v>
      </c>
      <c r="F2550" s="391">
        <v>48</v>
      </c>
      <c r="G2550" s="237"/>
      <c r="H2550" s="237"/>
      <c r="I2550" s="44"/>
      <c r="J2550" s="44"/>
      <c r="K2550" s="439">
        <v>0</v>
      </c>
      <c r="L2550" s="439">
        <v>0</v>
      </c>
      <c r="M2550" s="439">
        <v>737100</v>
      </c>
      <c r="N2550" s="480">
        <f t="shared" si="85"/>
        <v>73710</v>
      </c>
      <c r="O2550" s="480">
        <f t="shared" si="86"/>
        <v>56760</v>
      </c>
      <c r="P2550" s="481">
        <f t="shared" si="87"/>
        <v>867570</v>
      </c>
      <c r="Q2550" s="439">
        <f t="shared" si="88"/>
        <v>41643360</v>
      </c>
      <c r="R2550" s="439">
        <f t="shared" si="89"/>
        <v>41643360</v>
      </c>
      <c r="S2550" s="237"/>
    </row>
    <row r="2551" spans="1:19">
      <c r="A2551" s="18">
        <v>17</v>
      </c>
      <c r="B2551" s="19" t="s">
        <v>614</v>
      </c>
      <c r="C2551" s="327" t="s">
        <v>17</v>
      </c>
      <c r="D2551" s="333">
        <v>0</v>
      </c>
      <c r="E2551" s="44" t="s">
        <v>2491</v>
      </c>
      <c r="F2551" s="391">
        <v>0</v>
      </c>
      <c r="G2551" s="237"/>
      <c r="H2551" s="237"/>
      <c r="I2551" s="44"/>
      <c r="J2551" s="44"/>
      <c r="K2551" s="439">
        <v>0</v>
      </c>
      <c r="L2551" s="439">
        <v>0</v>
      </c>
      <c r="M2551" s="439">
        <v>1417500</v>
      </c>
      <c r="N2551" s="480">
        <f t="shared" si="85"/>
        <v>141750</v>
      </c>
      <c r="O2551" s="480">
        <f t="shared" si="86"/>
        <v>109150</v>
      </c>
      <c r="P2551" s="481">
        <f t="shared" si="87"/>
        <v>1668400</v>
      </c>
      <c r="Q2551" s="439">
        <f t="shared" si="88"/>
        <v>0</v>
      </c>
      <c r="R2551" s="439">
        <f t="shared" si="89"/>
        <v>0</v>
      </c>
      <c r="S2551" s="237"/>
    </row>
    <row r="2552" spans="1:19" ht="75">
      <c r="A2552" s="18">
        <v>18</v>
      </c>
      <c r="B2552" s="19" t="s">
        <v>615</v>
      </c>
      <c r="C2552" s="327" t="s">
        <v>17</v>
      </c>
      <c r="D2552" s="333">
        <v>11</v>
      </c>
      <c r="E2552" s="237"/>
      <c r="F2552" s="391">
        <v>10</v>
      </c>
      <c r="G2552" s="564" t="s">
        <v>2492</v>
      </c>
      <c r="H2552" s="567" t="s">
        <v>2493</v>
      </c>
      <c r="I2552" s="567" t="s">
        <v>2448</v>
      </c>
      <c r="J2552" s="567" t="s">
        <v>2432</v>
      </c>
      <c r="K2552" s="439">
        <v>3980040</v>
      </c>
      <c r="L2552" s="439">
        <v>85310</v>
      </c>
      <c r="M2552" s="439">
        <v>204120</v>
      </c>
      <c r="N2552" s="480">
        <f t="shared" si="85"/>
        <v>426950</v>
      </c>
      <c r="O2552" s="480">
        <f t="shared" si="86"/>
        <v>328750</v>
      </c>
      <c r="P2552" s="481">
        <f t="shared" si="87"/>
        <v>5025170</v>
      </c>
      <c r="Q2552" s="439">
        <f t="shared" si="88"/>
        <v>55276870</v>
      </c>
      <c r="R2552" s="439">
        <f t="shared" si="89"/>
        <v>50251700</v>
      </c>
      <c r="S2552" s="237"/>
    </row>
    <row r="2553" spans="1:19" ht="105">
      <c r="A2553" s="18">
        <v>19</v>
      </c>
      <c r="B2553" s="19" t="s">
        <v>616</v>
      </c>
      <c r="C2553" s="327" t="s">
        <v>17</v>
      </c>
      <c r="D2553" s="333">
        <v>12</v>
      </c>
      <c r="E2553" s="237"/>
      <c r="F2553" s="391">
        <v>12</v>
      </c>
      <c r="G2553" s="564" t="s">
        <v>2494</v>
      </c>
      <c r="H2553" s="567" t="s">
        <v>2495</v>
      </c>
      <c r="I2553" s="567" t="s">
        <v>2448</v>
      </c>
      <c r="J2553" s="567" t="s">
        <v>2432</v>
      </c>
      <c r="K2553" s="439">
        <v>2363340</v>
      </c>
      <c r="L2553" s="439">
        <v>50650</v>
      </c>
      <c r="M2553" s="439">
        <v>204120</v>
      </c>
      <c r="N2553" s="480">
        <f t="shared" si="85"/>
        <v>261810</v>
      </c>
      <c r="O2553" s="480">
        <f t="shared" si="86"/>
        <v>201590</v>
      </c>
      <c r="P2553" s="481">
        <f t="shared" si="87"/>
        <v>3081510</v>
      </c>
      <c r="Q2553" s="439">
        <f t="shared" si="88"/>
        <v>36978120</v>
      </c>
      <c r="R2553" s="439">
        <f t="shared" si="89"/>
        <v>36978120</v>
      </c>
      <c r="S2553" s="237"/>
    </row>
    <row r="2554" spans="1:19">
      <c r="A2554" s="18">
        <v>20</v>
      </c>
      <c r="B2554" s="19" t="s">
        <v>617</v>
      </c>
      <c r="C2554" s="327" t="s">
        <v>17</v>
      </c>
      <c r="D2554" s="333">
        <v>6</v>
      </c>
      <c r="E2554" s="44" t="s">
        <v>2491</v>
      </c>
      <c r="F2554" s="391">
        <v>6</v>
      </c>
      <c r="G2554" s="237"/>
      <c r="H2554" s="237"/>
      <c r="I2554" s="44"/>
      <c r="J2554" s="44"/>
      <c r="K2554" s="439">
        <v>0</v>
      </c>
      <c r="L2554" s="439">
        <v>0</v>
      </c>
      <c r="M2554" s="439">
        <v>1190700</v>
      </c>
      <c r="N2554" s="480">
        <f t="shared" si="85"/>
        <v>119070</v>
      </c>
      <c r="O2554" s="480">
        <f t="shared" si="86"/>
        <v>91680</v>
      </c>
      <c r="P2554" s="481">
        <f t="shared" si="87"/>
        <v>1401450</v>
      </c>
      <c r="Q2554" s="439">
        <f t="shared" si="88"/>
        <v>8408700</v>
      </c>
      <c r="R2554" s="439">
        <f t="shared" si="89"/>
        <v>8408700</v>
      </c>
      <c r="S2554" s="237"/>
    </row>
    <row r="2555" spans="1:19" ht="75">
      <c r="A2555" s="18">
        <v>21</v>
      </c>
      <c r="B2555" s="19" t="s">
        <v>618</v>
      </c>
      <c r="C2555" s="327" t="s">
        <v>117</v>
      </c>
      <c r="D2555" s="333">
        <v>1135</v>
      </c>
      <c r="E2555" s="237"/>
      <c r="F2555" s="391">
        <v>1135</v>
      </c>
      <c r="G2555" s="564" t="s">
        <v>2496</v>
      </c>
      <c r="H2555" s="567" t="s">
        <v>2497</v>
      </c>
      <c r="I2555" s="567" t="s">
        <v>2448</v>
      </c>
      <c r="J2555" s="567" t="s">
        <v>2475</v>
      </c>
      <c r="K2555" s="439">
        <v>85680</v>
      </c>
      <c r="L2555" s="439">
        <v>4020</v>
      </c>
      <c r="M2555" s="439">
        <v>68040</v>
      </c>
      <c r="N2555" s="480">
        <f t="shared" si="85"/>
        <v>15770</v>
      </c>
      <c r="O2555" s="480">
        <f t="shared" si="86"/>
        <v>12150</v>
      </c>
      <c r="P2555" s="481">
        <f t="shared" si="87"/>
        <v>185660</v>
      </c>
      <c r="Q2555" s="439">
        <f t="shared" si="88"/>
        <v>210724100</v>
      </c>
      <c r="R2555" s="439">
        <f t="shared" si="89"/>
        <v>210724100</v>
      </c>
      <c r="S2555" s="237"/>
    </row>
    <row r="2556" spans="1:19" ht="60">
      <c r="A2556" s="18">
        <v>22</v>
      </c>
      <c r="B2556" s="19" t="s">
        <v>619</v>
      </c>
      <c r="C2556" s="327" t="s">
        <v>17</v>
      </c>
      <c r="D2556" s="333">
        <v>135</v>
      </c>
      <c r="E2556" s="237"/>
      <c r="F2556" s="391">
        <v>135</v>
      </c>
      <c r="G2556" s="564" t="s">
        <v>2498</v>
      </c>
      <c r="H2556" s="567" t="s">
        <v>2499</v>
      </c>
      <c r="I2556" s="567" t="s">
        <v>2448</v>
      </c>
      <c r="J2556" s="567" t="s">
        <v>2432</v>
      </c>
      <c r="K2556" s="439">
        <v>800700</v>
      </c>
      <c r="L2556" s="439">
        <v>3240</v>
      </c>
      <c r="M2556" s="439">
        <v>97520</v>
      </c>
      <c r="N2556" s="480">
        <f t="shared" si="85"/>
        <v>90150</v>
      </c>
      <c r="O2556" s="480">
        <f t="shared" si="86"/>
        <v>69410</v>
      </c>
      <c r="P2556" s="481">
        <f t="shared" si="87"/>
        <v>1061020</v>
      </c>
      <c r="Q2556" s="439">
        <f t="shared" si="88"/>
        <v>143237700</v>
      </c>
      <c r="R2556" s="439">
        <f t="shared" si="89"/>
        <v>143237700</v>
      </c>
      <c r="S2556" s="237"/>
    </row>
    <row r="2557" spans="1:19" ht="90">
      <c r="A2557" s="18">
        <v>23</v>
      </c>
      <c r="B2557" s="19" t="s">
        <v>620</v>
      </c>
      <c r="C2557" s="327" t="s">
        <v>117</v>
      </c>
      <c r="D2557" s="333">
        <v>93</v>
      </c>
      <c r="E2557" s="237"/>
      <c r="F2557" s="391">
        <v>93</v>
      </c>
      <c r="G2557" s="570" t="s">
        <v>2500</v>
      </c>
      <c r="H2557" s="567" t="s">
        <v>2501</v>
      </c>
      <c r="I2557" s="567" t="s">
        <v>2448</v>
      </c>
      <c r="J2557" s="567" t="s">
        <v>2432</v>
      </c>
      <c r="K2557" s="439">
        <v>4118760</v>
      </c>
      <c r="L2557" s="439">
        <v>16590</v>
      </c>
      <c r="M2557" s="439">
        <v>113400</v>
      </c>
      <c r="N2557" s="480">
        <f t="shared" si="85"/>
        <v>424880</v>
      </c>
      <c r="O2557" s="480">
        <f t="shared" si="86"/>
        <v>327150</v>
      </c>
      <c r="P2557" s="481">
        <f t="shared" si="87"/>
        <v>5000780</v>
      </c>
      <c r="Q2557" s="439">
        <f t="shared" si="88"/>
        <v>465072540</v>
      </c>
      <c r="R2557" s="439">
        <f t="shared" si="89"/>
        <v>465072540</v>
      </c>
      <c r="S2557" s="237"/>
    </row>
    <row r="2558" spans="1:19">
      <c r="A2558" s="18">
        <v>24</v>
      </c>
      <c r="B2558" s="19" t="s">
        <v>621</v>
      </c>
      <c r="C2558" s="327" t="s">
        <v>117</v>
      </c>
      <c r="D2558" s="333">
        <v>650</v>
      </c>
      <c r="E2558" s="237"/>
      <c r="F2558" s="391">
        <v>650</v>
      </c>
      <c r="G2558" s="237"/>
      <c r="H2558" s="237"/>
      <c r="I2558" s="44"/>
      <c r="J2558" s="44" t="s">
        <v>2333</v>
      </c>
      <c r="K2558" s="439">
        <v>15480</v>
      </c>
      <c r="L2558" s="439">
        <v>310</v>
      </c>
      <c r="M2558" s="439">
        <v>11340</v>
      </c>
      <c r="N2558" s="480">
        <f t="shared" si="85"/>
        <v>2710</v>
      </c>
      <c r="O2558" s="480">
        <f t="shared" si="86"/>
        <v>2090</v>
      </c>
      <c r="P2558" s="481">
        <f t="shared" si="87"/>
        <v>31930</v>
      </c>
      <c r="Q2558" s="439">
        <f t="shared" si="88"/>
        <v>20754500</v>
      </c>
      <c r="R2558" s="439">
        <f t="shared" si="89"/>
        <v>20754500</v>
      </c>
      <c r="S2558" s="237"/>
    </row>
    <row r="2559" spans="1:19">
      <c r="A2559" s="18">
        <v>25</v>
      </c>
      <c r="B2559" s="19" t="s">
        <v>622</v>
      </c>
      <c r="C2559" s="327" t="s">
        <v>623</v>
      </c>
      <c r="D2559" s="333">
        <v>650</v>
      </c>
      <c r="E2559" s="237"/>
      <c r="F2559" s="391">
        <v>812</v>
      </c>
      <c r="G2559" s="237"/>
      <c r="H2559" s="237"/>
      <c r="I2559" s="44"/>
      <c r="J2559" s="44" t="s">
        <v>2333</v>
      </c>
      <c r="K2559" s="439">
        <v>3060</v>
      </c>
      <c r="L2559" s="439">
        <v>60</v>
      </c>
      <c r="M2559" s="439">
        <v>570</v>
      </c>
      <c r="N2559" s="480">
        <f t="shared" si="85"/>
        <v>370</v>
      </c>
      <c r="O2559" s="480">
        <f t="shared" si="86"/>
        <v>280</v>
      </c>
      <c r="P2559" s="481">
        <f t="shared" si="87"/>
        <v>4340</v>
      </c>
      <c r="Q2559" s="439">
        <f t="shared" si="88"/>
        <v>2821000</v>
      </c>
      <c r="R2559" s="439">
        <f t="shared" si="89"/>
        <v>3524080</v>
      </c>
      <c r="S2559" s="237"/>
    </row>
    <row r="2560" spans="1:19">
      <c r="A2560" s="18"/>
      <c r="B2560" s="20" t="s">
        <v>624</v>
      </c>
      <c r="C2560" s="327"/>
      <c r="D2560" s="333"/>
      <c r="E2560" s="237"/>
      <c r="F2560" s="391"/>
      <c r="G2560" s="237"/>
      <c r="H2560" s="237"/>
      <c r="I2560" s="44"/>
      <c r="J2560" s="44"/>
      <c r="K2560" s="439"/>
      <c r="L2560" s="439"/>
      <c r="M2560" s="439"/>
      <c r="N2560" s="439"/>
      <c r="O2560" s="439"/>
      <c r="P2560" s="439"/>
      <c r="Q2560" s="439"/>
      <c r="R2560" s="439"/>
      <c r="S2560" s="237"/>
    </row>
    <row r="2561" spans="1:19" ht="30">
      <c r="A2561" s="18">
        <v>1</v>
      </c>
      <c r="B2561" s="19" t="s">
        <v>625</v>
      </c>
      <c r="C2561" s="327" t="s">
        <v>17</v>
      </c>
      <c r="D2561" s="333">
        <v>274</v>
      </c>
      <c r="E2561" s="237"/>
      <c r="F2561" s="391">
        <v>274</v>
      </c>
      <c r="G2561" s="566" t="s">
        <v>2451</v>
      </c>
      <c r="H2561" s="561" t="s">
        <v>2452</v>
      </c>
      <c r="I2561" s="561" t="s">
        <v>2453</v>
      </c>
      <c r="J2561" s="562" t="s">
        <v>2432</v>
      </c>
      <c r="K2561" s="439">
        <v>68340</v>
      </c>
      <c r="L2561" s="439">
        <v>1370</v>
      </c>
      <c r="M2561" s="439">
        <v>43090</v>
      </c>
      <c r="N2561" s="480">
        <f t="shared" ref="N2561:N2564" si="90">ROUND((K2561+L2561+M2561)*10%,-1)</f>
        <v>11280</v>
      </c>
      <c r="O2561" s="480">
        <f t="shared" ref="O2561:O2564" si="91">ROUND((K2561+L2561+M2561+N2561)*7%,-1)</f>
        <v>8690</v>
      </c>
      <c r="P2561" s="481">
        <f t="shared" ref="P2561:P2564" si="92">K2561+L2561+M2561+N2561+O2561</f>
        <v>132770</v>
      </c>
      <c r="Q2561" s="439">
        <f t="shared" ref="Q2561:Q2564" si="93">P2561*D2561</f>
        <v>36378980</v>
      </c>
      <c r="R2561" s="439">
        <f t="shared" ref="R2561:R2564" si="94">P2561*F2561</f>
        <v>36378980</v>
      </c>
      <c r="S2561" s="237"/>
    </row>
    <row r="2562" spans="1:19" ht="30">
      <c r="A2562" s="18">
        <v>2</v>
      </c>
      <c r="B2562" s="19" t="s">
        <v>626</v>
      </c>
      <c r="C2562" s="327" t="s">
        <v>17</v>
      </c>
      <c r="D2562" s="333">
        <v>77</v>
      </c>
      <c r="E2562" s="237"/>
      <c r="F2562" s="391">
        <v>78</v>
      </c>
      <c r="G2562" s="566" t="s">
        <v>2454</v>
      </c>
      <c r="H2562" s="561" t="s">
        <v>2455</v>
      </c>
      <c r="I2562" s="561" t="s">
        <v>2453</v>
      </c>
      <c r="J2562" s="562" t="s">
        <v>2432</v>
      </c>
      <c r="K2562" s="439">
        <v>99960</v>
      </c>
      <c r="L2562" s="439">
        <v>2000</v>
      </c>
      <c r="M2562" s="439">
        <v>45360</v>
      </c>
      <c r="N2562" s="480">
        <f t="shared" si="90"/>
        <v>14730</v>
      </c>
      <c r="O2562" s="480">
        <f t="shared" si="91"/>
        <v>11340</v>
      </c>
      <c r="P2562" s="481">
        <f t="shared" si="92"/>
        <v>173390</v>
      </c>
      <c r="Q2562" s="439">
        <f t="shared" si="93"/>
        <v>13351030</v>
      </c>
      <c r="R2562" s="439">
        <f t="shared" si="94"/>
        <v>13524420</v>
      </c>
      <c r="S2562" s="237"/>
    </row>
    <row r="2563" spans="1:19" ht="30">
      <c r="A2563" s="18">
        <v>3</v>
      </c>
      <c r="B2563" s="19" t="s">
        <v>627</v>
      </c>
      <c r="C2563" s="327" t="s">
        <v>17</v>
      </c>
      <c r="D2563" s="333">
        <v>10</v>
      </c>
      <c r="E2563" s="237"/>
      <c r="F2563" s="391">
        <v>10</v>
      </c>
      <c r="G2563" s="566" t="s">
        <v>2456</v>
      </c>
      <c r="H2563" s="561" t="s">
        <v>2457</v>
      </c>
      <c r="I2563" s="561" t="s">
        <v>2453</v>
      </c>
      <c r="J2563" s="562" t="s">
        <v>2432</v>
      </c>
      <c r="K2563" s="439">
        <v>136680</v>
      </c>
      <c r="L2563" s="439">
        <v>2730</v>
      </c>
      <c r="M2563" s="439">
        <v>54430</v>
      </c>
      <c r="N2563" s="480">
        <f t="shared" si="90"/>
        <v>19380</v>
      </c>
      <c r="O2563" s="480">
        <f t="shared" si="91"/>
        <v>14930</v>
      </c>
      <c r="P2563" s="481">
        <f t="shared" si="92"/>
        <v>228150</v>
      </c>
      <c r="Q2563" s="439">
        <f t="shared" si="93"/>
        <v>2281500</v>
      </c>
      <c r="R2563" s="439">
        <f t="shared" si="94"/>
        <v>2281500</v>
      </c>
      <c r="S2563" s="237"/>
    </row>
    <row r="2564" spans="1:19" ht="30">
      <c r="A2564" s="18">
        <v>4</v>
      </c>
      <c r="B2564" s="19" t="s">
        <v>628</v>
      </c>
      <c r="C2564" s="327" t="s">
        <v>17</v>
      </c>
      <c r="D2564" s="333">
        <v>22</v>
      </c>
      <c r="E2564" s="237"/>
      <c r="F2564" s="391">
        <v>22</v>
      </c>
      <c r="G2564" s="566" t="s">
        <v>2458</v>
      </c>
      <c r="H2564" s="561" t="s">
        <v>2459</v>
      </c>
      <c r="I2564" s="561" t="s">
        <v>2453</v>
      </c>
      <c r="J2564" s="562" t="s">
        <v>2432</v>
      </c>
      <c r="K2564" s="439">
        <v>81600</v>
      </c>
      <c r="L2564" s="439">
        <v>1630</v>
      </c>
      <c r="M2564" s="439">
        <v>54430</v>
      </c>
      <c r="N2564" s="480">
        <f t="shared" si="90"/>
        <v>13770</v>
      </c>
      <c r="O2564" s="480">
        <f t="shared" si="91"/>
        <v>10600</v>
      </c>
      <c r="P2564" s="481">
        <f t="shared" si="92"/>
        <v>162030</v>
      </c>
      <c r="Q2564" s="439">
        <f t="shared" si="93"/>
        <v>3564660</v>
      </c>
      <c r="R2564" s="439">
        <f t="shared" si="94"/>
        <v>3564660</v>
      </c>
      <c r="S2564" s="237"/>
    </row>
    <row r="2565" spans="1:19">
      <c r="A2565" s="18"/>
      <c r="B2565" s="20" t="s">
        <v>576</v>
      </c>
      <c r="C2565" s="327"/>
      <c r="D2565" s="333"/>
      <c r="E2565" s="237"/>
      <c r="F2565" s="391"/>
      <c r="G2565" s="571"/>
      <c r="H2565" s="567"/>
      <c r="I2565" s="567"/>
      <c r="J2565" s="567"/>
      <c r="K2565" s="439"/>
      <c r="L2565" s="439"/>
      <c r="M2565" s="439"/>
      <c r="N2565" s="439"/>
      <c r="O2565" s="439"/>
      <c r="P2565" s="439"/>
      <c r="Q2565" s="439"/>
      <c r="R2565" s="439"/>
      <c r="S2565" s="237"/>
    </row>
    <row r="2566" spans="1:19" ht="45">
      <c r="A2566" s="18">
        <v>1</v>
      </c>
      <c r="B2566" s="19" t="s">
        <v>629</v>
      </c>
      <c r="C2566" s="327" t="s">
        <v>17</v>
      </c>
      <c r="D2566" s="333">
        <v>180</v>
      </c>
      <c r="E2566" s="237"/>
      <c r="F2566" s="391">
        <v>180</v>
      </c>
      <c r="G2566" s="565" t="s">
        <v>2466</v>
      </c>
      <c r="H2566" s="567" t="s">
        <v>2467</v>
      </c>
      <c r="I2566" s="561" t="s">
        <v>2453</v>
      </c>
      <c r="J2566" s="562" t="s">
        <v>2432</v>
      </c>
      <c r="K2566" s="439">
        <v>131580</v>
      </c>
      <c r="L2566" s="439">
        <v>2630</v>
      </c>
      <c r="M2566" s="439">
        <v>74840</v>
      </c>
      <c r="N2566" s="480">
        <f t="shared" ref="N2566:N2569" si="95">ROUND((K2566+L2566+M2566)*10%,-1)</f>
        <v>20910</v>
      </c>
      <c r="O2566" s="480">
        <f t="shared" ref="O2566:O2568" si="96">ROUND((K2566+L2566+M2566+N2566)*7%,-1)</f>
        <v>16100</v>
      </c>
      <c r="P2566" s="481">
        <f t="shared" ref="P2566:P2568" si="97">K2566+L2566+M2566+N2566+O2566</f>
        <v>246060</v>
      </c>
      <c r="Q2566" s="439">
        <f t="shared" ref="Q2566:Q2568" si="98">P2566*D2566</f>
        <v>44290800</v>
      </c>
      <c r="R2566" s="439">
        <f t="shared" ref="R2566:R2568" si="99">P2566*F2566</f>
        <v>44290800</v>
      </c>
      <c r="S2566" s="237"/>
    </row>
    <row r="2567" spans="1:19" ht="60">
      <c r="A2567" s="18">
        <v>2</v>
      </c>
      <c r="B2567" s="19" t="s">
        <v>2502</v>
      </c>
      <c r="C2567" s="327" t="s">
        <v>17</v>
      </c>
      <c r="D2567" s="333">
        <v>60</v>
      </c>
      <c r="E2567" s="237"/>
      <c r="F2567" s="391">
        <v>60</v>
      </c>
      <c r="G2567" s="565" t="s">
        <v>2464</v>
      </c>
      <c r="H2567" s="567" t="s">
        <v>2470</v>
      </c>
      <c r="I2567" s="561" t="s">
        <v>2453</v>
      </c>
      <c r="J2567" s="562" t="s">
        <v>2432</v>
      </c>
      <c r="K2567" s="439">
        <v>230520</v>
      </c>
      <c r="L2567" s="439">
        <v>4610</v>
      </c>
      <c r="M2567" s="439">
        <v>86180</v>
      </c>
      <c r="N2567" s="480">
        <f t="shared" si="95"/>
        <v>32130</v>
      </c>
      <c r="O2567" s="480">
        <f t="shared" si="96"/>
        <v>24740</v>
      </c>
      <c r="P2567" s="481">
        <f t="shared" si="97"/>
        <v>378180</v>
      </c>
      <c r="Q2567" s="439">
        <f t="shared" si="98"/>
        <v>22690800</v>
      </c>
      <c r="R2567" s="439">
        <f t="shared" si="99"/>
        <v>22690800</v>
      </c>
      <c r="S2567" s="237"/>
    </row>
    <row r="2568" spans="1:19" ht="46.5" customHeight="1">
      <c r="A2568" s="18">
        <v>3</v>
      </c>
      <c r="B2568" s="19" t="s">
        <v>630</v>
      </c>
      <c r="C2568" s="327"/>
      <c r="D2568" s="333">
        <v>6</v>
      </c>
      <c r="E2568" s="237"/>
      <c r="F2568" s="391">
        <v>6</v>
      </c>
      <c r="G2568" s="565" t="s">
        <v>2471</v>
      </c>
      <c r="H2568" s="567" t="s">
        <v>2472</v>
      </c>
      <c r="I2568" s="561" t="s">
        <v>2453</v>
      </c>
      <c r="J2568" s="562" t="s">
        <v>2432</v>
      </c>
      <c r="K2568" s="439">
        <v>562020</v>
      </c>
      <c r="L2568" s="439">
        <v>11240</v>
      </c>
      <c r="M2568" s="439">
        <v>111130</v>
      </c>
      <c r="N2568" s="480">
        <f t="shared" si="95"/>
        <v>68440</v>
      </c>
      <c r="O2568" s="480">
        <f t="shared" si="96"/>
        <v>52700</v>
      </c>
      <c r="P2568" s="481">
        <f t="shared" si="97"/>
        <v>805530</v>
      </c>
      <c r="Q2568" s="439">
        <f t="shared" si="98"/>
        <v>4833180</v>
      </c>
      <c r="R2568" s="439">
        <f t="shared" si="99"/>
        <v>4833180</v>
      </c>
      <c r="S2568" s="237"/>
    </row>
    <row r="2569" spans="1:19" ht="20.100000000000001" customHeight="1">
      <c r="A2569" s="18">
        <v>4</v>
      </c>
      <c r="B2569" s="19" t="s">
        <v>631</v>
      </c>
      <c r="C2569" s="327" t="s">
        <v>17</v>
      </c>
      <c r="D2569" s="333">
        <v>3934</v>
      </c>
      <c r="E2569" s="237"/>
      <c r="F2569" s="391">
        <v>3468</v>
      </c>
      <c r="G2569" s="237"/>
      <c r="H2569" s="237"/>
      <c r="I2569" s="44"/>
      <c r="J2569" s="44" t="s">
        <v>2333</v>
      </c>
      <c r="K2569" s="439">
        <v>10200</v>
      </c>
      <c r="L2569" s="439">
        <v>200</v>
      </c>
      <c r="M2569" s="439">
        <v>24950</v>
      </c>
      <c r="N2569" s="480">
        <f t="shared" si="95"/>
        <v>3540</v>
      </c>
      <c r="O2569" s="480">
        <f>ROUND((K2569+L2569+M2569+N2569)*7%,-1)</f>
        <v>2720</v>
      </c>
      <c r="P2569" s="481">
        <f>K2569+L2569+M2569+N2569+O2569</f>
        <v>41610</v>
      </c>
      <c r="Q2569" s="439">
        <f>P2569*D2569</f>
        <v>163693740</v>
      </c>
      <c r="R2569" s="439">
        <f>P2569*F2569</f>
        <v>144303480</v>
      </c>
      <c r="S2569" s="237"/>
    </row>
    <row r="2570" spans="1:19" ht="20.100000000000001" customHeight="1">
      <c r="A2570" s="207" t="s">
        <v>632</v>
      </c>
      <c r="B2570" s="208" t="s">
        <v>711</v>
      </c>
      <c r="C2570" s="207"/>
      <c r="D2570" s="334"/>
      <c r="E2570" s="294"/>
      <c r="F2570" s="431"/>
      <c r="G2570" s="294"/>
      <c r="H2570" s="294"/>
      <c r="I2570" s="594"/>
      <c r="J2570" s="594"/>
      <c r="K2570" s="477"/>
      <c r="L2570" s="477"/>
      <c r="M2570" s="477"/>
      <c r="N2570" s="477"/>
      <c r="O2570" s="477"/>
      <c r="P2570" s="477"/>
      <c r="Q2570" s="477"/>
      <c r="R2570" s="477"/>
      <c r="S2570" s="294"/>
    </row>
    <row r="2571" spans="1:19" ht="37.5" customHeight="1">
      <c r="A2571" s="18">
        <v>1</v>
      </c>
      <c r="B2571" s="19" t="s">
        <v>633</v>
      </c>
      <c r="C2571" s="327" t="s">
        <v>117</v>
      </c>
      <c r="D2571" s="333">
        <v>35</v>
      </c>
      <c r="E2571" s="237"/>
      <c r="F2571" s="391">
        <v>32</v>
      </c>
      <c r="G2571" s="572" t="s">
        <v>2503</v>
      </c>
      <c r="H2571" s="573"/>
      <c r="I2571" s="574" t="s">
        <v>2332</v>
      </c>
      <c r="J2571" s="575" t="s">
        <v>2333</v>
      </c>
      <c r="K2571" s="439">
        <v>398820</v>
      </c>
      <c r="L2571" s="439">
        <v>12300</v>
      </c>
      <c r="M2571" s="439">
        <v>182570</v>
      </c>
      <c r="N2571" s="480">
        <f t="shared" ref="N2571:N2633" si="100">ROUND((K2571+L2571+M2571)*10%,-1)</f>
        <v>59370</v>
      </c>
      <c r="O2571" s="480">
        <f t="shared" ref="O2571:O2633" si="101">ROUND((K2571+L2571+M2571+N2571)*7%,-1)</f>
        <v>45710</v>
      </c>
      <c r="P2571" s="481">
        <f t="shared" ref="P2571:P2633" si="102">K2571+L2571+M2571+N2571+O2571</f>
        <v>698770</v>
      </c>
      <c r="Q2571" s="439">
        <f t="shared" ref="Q2571:Q2633" si="103">P2571*D2571</f>
        <v>24456950</v>
      </c>
      <c r="R2571" s="439">
        <f t="shared" ref="R2571:R2633" si="104">P2571*F2571</f>
        <v>22360640</v>
      </c>
      <c r="S2571" s="237"/>
    </row>
    <row r="2572" spans="1:19" ht="37.5" customHeight="1">
      <c r="A2572" s="18"/>
      <c r="B2572" s="19" t="s">
        <v>634</v>
      </c>
      <c r="C2572" s="327" t="s">
        <v>8</v>
      </c>
      <c r="D2572" s="333">
        <v>4</v>
      </c>
      <c r="E2572" s="237"/>
      <c r="F2572" s="391">
        <v>0</v>
      </c>
      <c r="G2572" s="572" t="s">
        <v>2503</v>
      </c>
      <c r="H2572" s="573"/>
      <c r="I2572" s="574" t="s">
        <v>2332</v>
      </c>
      <c r="J2572" s="575" t="s">
        <v>2333</v>
      </c>
      <c r="K2572" s="439">
        <v>872100</v>
      </c>
      <c r="L2572" s="439">
        <v>26900</v>
      </c>
      <c r="M2572" s="439">
        <v>399170</v>
      </c>
      <c r="N2572" s="480">
        <f t="shared" si="100"/>
        <v>129820</v>
      </c>
      <c r="O2572" s="480">
        <f t="shared" si="101"/>
        <v>99960</v>
      </c>
      <c r="P2572" s="481">
        <f t="shared" si="102"/>
        <v>1527950</v>
      </c>
      <c r="Q2572" s="439">
        <f t="shared" si="103"/>
        <v>6111800</v>
      </c>
      <c r="R2572" s="439">
        <f t="shared" si="104"/>
        <v>0</v>
      </c>
      <c r="S2572" s="237"/>
    </row>
    <row r="2573" spans="1:19" ht="37.5" customHeight="1">
      <c r="A2573" s="18"/>
      <c r="B2573" s="19" t="s">
        <v>635</v>
      </c>
      <c r="C2573" s="327" t="s">
        <v>8</v>
      </c>
      <c r="D2573" s="333">
        <v>7</v>
      </c>
      <c r="E2573" s="237"/>
      <c r="F2573" s="391">
        <v>7</v>
      </c>
      <c r="G2573" s="572" t="s">
        <v>2503</v>
      </c>
      <c r="H2573" s="573"/>
      <c r="I2573" s="574" t="s">
        <v>2332</v>
      </c>
      <c r="J2573" s="575" t="s">
        <v>2333</v>
      </c>
      <c r="K2573" s="439">
        <v>1025100</v>
      </c>
      <c r="L2573" s="439">
        <v>31640</v>
      </c>
      <c r="M2573" s="439">
        <v>399170</v>
      </c>
      <c r="N2573" s="480">
        <f t="shared" si="100"/>
        <v>145590</v>
      </c>
      <c r="O2573" s="480">
        <f t="shared" si="101"/>
        <v>112110</v>
      </c>
      <c r="P2573" s="481">
        <f t="shared" si="102"/>
        <v>1713610</v>
      </c>
      <c r="Q2573" s="439">
        <f t="shared" si="103"/>
        <v>11995270</v>
      </c>
      <c r="R2573" s="439">
        <f t="shared" si="104"/>
        <v>11995270</v>
      </c>
      <c r="S2573" s="237"/>
    </row>
    <row r="2574" spans="1:19" ht="37.5" customHeight="1">
      <c r="A2574" s="18"/>
      <c r="B2574" s="19" t="s">
        <v>636</v>
      </c>
      <c r="C2574" s="327" t="s">
        <v>8</v>
      </c>
      <c r="D2574" s="333">
        <v>3</v>
      </c>
      <c r="E2574" s="237"/>
      <c r="F2574" s="391">
        <v>3</v>
      </c>
      <c r="G2574" s="572" t="s">
        <v>2503</v>
      </c>
      <c r="H2574" s="573"/>
      <c r="I2574" s="574" t="s">
        <v>2332</v>
      </c>
      <c r="J2574" s="575" t="s">
        <v>2333</v>
      </c>
      <c r="K2574" s="439">
        <v>1175040</v>
      </c>
      <c r="L2574" s="439">
        <v>36260</v>
      </c>
      <c r="M2574" s="439">
        <v>399170</v>
      </c>
      <c r="N2574" s="480">
        <f t="shared" si="100"/>
        <v>161050</v>
      </c>
      <c r="O2574" s="480">
        <f t="shared" si="101"/>
        <v>124010</v>
      </c>
      <c r="P2574" s="481">
        <f t="shared" si="102"/>
        <v>1895530</v>
      </c>
      <c r="Q2574" s="439">
        <f t="shared" si="103"/>
        <v>5686590</v>
      </c>
      <c r="R2574" s="439">
        <f t="shared" si="104"/>
        <v>5686590</v>
      </c>
      <c r="S2574" s="237"/>
    </row>
    <row r="2575" spans="1:19" ht="37.5" customHeight="1">
      <c r="A2575" s="18"/>
      <c r="B2575" s="19" t="s">
        <v>637</v>
      </c>
      <c r="C2575" s="327" t="s">
        <v>8</v>
      </c>
      <c r="D2575" s="333">
        <v>0</v>
      </c>
      <c r="E2575" s="237"/>
      <c r="F2575" s="391">
        <v>0</v>
      </c>
      <c r="G2575" s="572" t="s">
        <v>2503</v>
      </c>
      <c r="H2575" s="573"/>
      <c r="I2575" s="574" t="s">
        <v>2332</v>
      </c>
      <c r="J2575" s="575" t="s">
        <v>2333</v>
      </c>
      <c r="K2575" s="439">
        <v>473280</v>
      </c>
      <c r="L2575" s="439">
        <v>14600</v>
      </c>
      <c r="M2575" s="439">
        <v>216590</v>
      </c>
      <c r="N2575" s="480">
        <f t="shared" si="100"/>
        <v>70450</v>
      </c>
      <c r="O2575" s="480">
        <f t="shared" si="101"/>
        <v>54240</v>
      </c>
      <c r="P2575" s="481">
        <f t="shared" si="102"/>
        <v>829160</v>
      </c>
      <c r="Q2575" s="439">
        <f t="shared" si="103"/>
        <v>0</v>
      </c>
      <c r="R2575" s="439">
        <f t="shared" si="104"/>
        <v>0</v>
      </c>
      <c r="S2575" s="237"/>
    </row>
    <row r="2576" spans="1:19" ht="37.5" customHeight="1">
      <c r="A2576" s="18"/>
      <c r="B2576" s="19" t="s">
        <v>638</v>
      </c>
      <c r="C2576" s="327" t="s">
        <v>8</v>
      </c>
      <c r="D2576" s="333">
        <v>0</v>
      </c>
      <c r="E2576" s="237"/>
      <c r="F2576" s="391">
        <v>0</v>
      </c>
      <c r="G2576" s="572" t="s">
        <v>2503</v>
      </c>
      <c r="H2576" s="573"/>
      <c r="I2576" s="574" t="s">
        <v>2332</v>
      </c>
      <c r="J2576" s="575" t="s">
        <v>2333</v>
      </c>
      <c r="K2576" s="439">
        <v>473280</v>
      </c>
      <c r="L2576" s="439">
        <v>14600</v>
      </c>
      <c r="M2576" s="439">
        <v>216590</v>
      </c>
      <c r="N2576" s="480">
        <f t="shared" si="100"/>
        <v>70450</v>
      </c>
      <c r="O2576" s="480">
        <f t="shared" si="101"/>
        <v>54240</v>
      </c>
      <c r="P2576" s="481">
        <f t="shared" si="102"/>
        <v>829160</v>
      </c>
      <c r="Q2576" s="439">
        <f t="shared" si="103"/>
        <v>0</v>
      </c>
      <c r="R2576" s="439">
        <f t="shared" si="104"/>
        <v>0</v>
      </c>
      <c r="S2576" s="237"/>
    </row>
    <row r="2577" spans="1:19" ht="37.5" customHeight="1">
      <c r="A2577" s="18"/>
      <c r="B2577" s="19" t="s">
        <v>639</v>
      </c>
      <c r="C2577" s="327" t="s">
        <v>8</v>
      </c>
      <c r="D2577" s="333">
        <v>2</v>
      </c>
      <c r="E2577" s="237"/>
      <c r="F2577" s="391">
        <v>2</v>
      </c>
      <c r="G2577" s="572" t="s">
        <v>2503</v>
      </c>
      <c r="H2577" s="573"/>
      <c r="I2577" s="574" t="s">
        <v>2332</v>
      </c>
      <c r="J2577" s="575" t="s">
        <v>2333</v>
      </c>
      <c r="K2577" s="439">
        <v>473280</v>
      </c>
      <c r="L2577" s="439">
        <v>14600</v>
      </c>
      <c r="M2577" s="439">
        <v>216590</v>
      </c>
      <c r="N2577" s="480">
        <f t="shared" si="100"/>
        <v>70450</v>
      </c>
      <c r="O2577" s="480">
        <f t="shared" si="101"/>
        <v>54240</v>
      </c>
      <c r="P2577" s="481">
        <f t="shared" si="102"/>
        <v>829160</v>
      </c>
      <c r="Q2577" s="439">
        <f t="shared" si="103"/>
        <v>1658320</v>
      </c>
      <c r="R2577" s="439">
        <f t="shared" si="104"/>
        <v>1658320</v>
      </c>
      <c r="S2577" s="237"/>
    </row>
    <row r="2578" spans="1:19" ht="37.5" customHeight="1">
      <c r="A2578" s="18"/>
      <c r="B2578" s="19" t="s">
        <v>640</v>
      </c>
      <c r="C2578" s="327" t="s">
        <v>8</v>
      </c>
      <c r="D2578" s="333">
        <v>1</v>
      </c>
      <c r="E2578" s="237"/>
      <c r="F2578" s="391">
        <v>1</v>
      </c>
      <c r="G2578" s="572" t="s">
        <v>2503</v>
      </c>
      <c r="H2578" s="573"/>
      <c r="I2578" s="574" t="s">
        <v>2332</v>
      </c>
      <c r="J2578" s="575" t="s">
        <v>2333</v>
      </c>
      <c r="K2578" s="439">
        <v>473280</v>
      </c>
      <c r="L2578" s="439">
        <v>14600</v>
      </c>
      <c r="M2578" s="439">
        <v>216590</v>
      </c>
      <c r="N2578" s="480">
        <f t="shared" si="100"/>
        <v>70450</v>
      </c>
      <c r="O2578" s="480">
        <f t="shared" si="101"/>
        <v>54240</v>
      </c>
      <c r="P2578" s="481">
        <f t="shared" si="102"/>
        <v>829160</v>
      </c>
      <c r="Q2578" s="439">
        <f t="shared" si="103"/>
        <v>829160</v>
      </c>
      <c r="R2578" s="439">
        <f t="shared" si="104"/>
        <v>829160</v>
      </c>
      <c r="S2578" s="237"/>
    </row>
    <row r="2579" spans="1:19" ht="37.5" customHeight="1">
      <c r="A2579" s="18"/>
      <c r="B2579" s="19" t="s">
        <v>641</v>
      </c>
      <c r="C2579" s="327" t="s">
        <v>8</v>
      </c>
      <c r="D2579" s="333">
        <v>2</v>
      </c>
      <c r="E2579" s="237"/>
      <c r="F2579" s="391">
        <v>0</v>
      </c>
      <c r="G2579" s="572" t="s">
        <v>2503</v>
      </c>
      <c r="H2579" s="573"/>
      <c r="I2579" s="574" t="s">
        <v>2332</v>
      </c>
      <c r="J2579" s="575" t="s">
        <v>2333</v>
      </c>
      <c r="K2579" s="439">
        <v>945540</v>
      </c>
      <c r="L2579" s="439">
        <v>29190</v>
      </c>
      <c r="M2579" s="439">
        <v>399170</v>
      </c>
      <c r="N2579" s="480">
        <f t="shared" si="100"/>
        <v>137390</v>
      </c>
      <c r="O2579" s="480">
        <f t="shared" si="101"/>
        <v>105790</v>
      </c>
      <c r="P2579" s="481">
        <f t="shared" si="102"/>
        <v>1617080</v>
      </c>
      <c r="Q2579" s="439">
        <f t="shared" si="103"/>
        <v>3234160</v>
      </c>
      <c r="R2579" s="439">
        <f t="shared" si="104"/>
        <v>0</v>
      </c>
      <c r="S2579" s="237"/>
    </row>
    <row r="2580" spans="1:19" ht="37.5" customHeight="1">
      <c r="A2580" s="18">
        <v>2</v>
      </c>
      <c r="B2580" s="19" t="s">
        <v>642</v>
      </c>
      <c r="C2580" s="327" t="s">
        <v>117</v>
      </c>
      <c r="D2580" s="333">
        <v>160</v>
      </c>
      <c r="E2580" s="237"/>
      <c r="F2580" s="391">
        <v>76</v>
      </c>
      <c r="G2580" s="572" t="s">
        <v>2503</v>
      </c>
      <c r="H2580" s="573"/>
      <c r="I2580" s="574" t="s">
        <v>2332</v>
      </c>
      <c r="J2580" s="575" t="s">
        <v>2333</v>
      </c>
      <c r="K2580" s="439">
        <v>369240</v>
      </c>
      <c r="L2580" s="439">
        <v>11410</v>
      </c>
      <c r="M2580" s="439">
        <v>168970</v>
      </c>
      <c r="N2580" s="480">
        <f t="shared" si="100"/>
        <v>54960</v>
      </c>
      <c r="O2580" s="480">
        <f t="shared" si="101"/>
        <v>42320</v>
      </c>
      <c r="P2580" s="481">
        <f t="shared" si="102"/>
        <v>646900</v>
      </c>
      <c r="Q2580" s="439">
        <f t="shared" si="103"/>
        <v>103504000</v>
      </c>
      <c r="R2580" s="439">
        <f t="shared" si="104"/>
        <v>49164400</v>
      </c>
      <c r="S2580" s="237"/>
    </row>
    <row r="2581" spans="1:19" ht="37.5" customHeight="1">
      <c r="A2581" s="18"/>
      <c r="B2581" s="19" t="s">
        <v>643</v>
      </c>
      <c r="C2581" s="327" t="s">
        <v>8</v>
      </c>
      <c r="D2581" s="333">
        <v>9</v>
      </c>
      <c r="E2581" s="237"/>
      <c r="F2581" s="391">
        <v>4</v>
      </c>
      <c r="G2581" s="572" t="s">
        <v>2503</v>
      </c>
      <c r="H2581" s="573"/>
      <c r="I2581" s="574" t="s">
        <v>2332</v>
      </c>
      <c r="J2581" s="575" t="s">
        <v>2333</v>
      </c>
      <c r="K2581" s="439">
        <v>708900</v>
      </c>
      <c r="L2581" s="439">
        <v>21880</v>
      </c>
      <c r="M2581" s="439">
        <v>226800</v>
      </c>
      <c r="N2581" s="480">
        <f t="shared" si="100"/>
        <v>95760</v>
      </c>
      <c r="O2581" s="480">
        <f t="shared" si="101"/>
        <v>73730</v>
      </c>
      <c r="P2581" s="481">
        <f t="shared" si="102"/>
        <v>1127070</v>
      </c>
      <c r="Q2581" s="439">
        <f t="shared" si="103"/>
        <v>10143630</v>
      </c>
      <c r="R2581" s="439">
        <f t="shared" si="104"/>
        <v>4508280</v>
      </c>
      <c r="S2581" s="237"/>
    </row>
    <row r="2582" spans="1:19" ht="37.5" customHeight="1">
      <c r="A2582" s="18"/>
      <c r="B2582" s="19" t="s">
        <v>644</v>
      </c>
      <c r="C2582" s="327" t="s">
        <v>8</v>
      </c>
      <c r="D2582" s="333">
        <v>3</v>
      </c>
      <c r="E2582" s="237"/>
      <c r="F2582" s="391">
        <v>0</v>
      </c>
      <c r="G2582" s="572" t="s">
        <v>2503</v>
      </c>
      <c r="H2582" s="573"/>
      <c r="I2582" s="574" t="s">
        <v>2332</v>
      </c>
      <c r="J2582" s="575" t="s">
        <v>2333</v>
      </c>
      <c r="K2582" s="439">
        <v>708900</v>
      </c>
      <c r="L2582" s="439">
        <v>21880</v>
      </c>
      <c r="M2582" s="439">
        <v>226800</v>
      </c>
      <c r="N2582" s="480">
        <f t="shared" si="100"/>
        <v>95760</v>
      </c>
      <c r="O2582" s="480">
        <f t="shared" si="101"/>
        <v>73730</v>
      </c>
      <c r="P2582" s="481">
        <f t="shared" si="102"/>
        <v>1127070</v>
      </c>
      <c r="Q2582" s="439">
        <f t="shared" si="103"/>
        <v>3381210</v>
      </c>
      <c r="R2582" s="439">
        <f t="shared" si="104"/>
        <v>0</v>
      </c>
      <c r="S2582" s="237"/>
    </row>
    <row r="2583" spans="1:19" ht="37.5" customHeight="1">
      <c r="A2583" s="18"/>
      <c r="B2583" s="19" t="s">
        <v>645</v>
      </c>
      <c r="C2583" s="327" t="s">
        <v>8</v>
      </c>
      <c r="D2583" s="333">
        <v>3</v>
      </c>
      <c r="E2583" s="237"/>
      <c r="F2583" s="391">
        <v>3</v>
      </c>
      <c r="G2583" s="572" t="s">
        <v>2503</v>
      </c>
      <c r="H2583" s="573"/>
      <c r="I2583" s="574" t="s">
        <v>2332</v>
      </c>
      <c r="J2583" s="575" t="s">
        <v>2333</v>
      </c>
      <c r="K2583" s="439">
        <v>1011840</v>
      </c>
      <c r="L2583" s="439">
        <v>31240</v>
      </c>
      <c r="M2583" s="439">
        <v>226800</v>
      </c>
      <c r="N2583" s="480">
        <f t="shared" si="100"/>
        <v>126990</v>
      </c>
      <c r="O2583" s="480">
        <f t="shared" si="101"/>
        <v>97780</v>
      </c>
      <c r="P2583" s="481">
        <f t="shared" si="102"/>
        <v>1494650</v>
      </c>
      <c r="Q2583" s="439">
        <f t="shared" si="103"/>
        <v>4483950</v>
      </c>
      <c r="R2583" s="439">
        <f t="shared" si="104"/>
        <v>4483950</v>
      </c>
      <c r="S2583" s="237"/>
    </row>
    <row r="2584" spans="1:19" ht="37.5" customHeight="1">
      <c r="A2584" s="18"/>
      <c r="B2584" s="19" t="s">
        <v>646</v>
      </c>
      <c r="C2584" s="327" t="s">
        <v>8</v>
      </c>
      <c r="D2584" s="333">
        <v>0</v>
      </c>
      <c r="E2584" s="237"/>
      <c r="F2584" s="391">
        <v>0</v>
      </c>
      <c r="G2584" s="572" t="s">
        <v>2503</v>
      </c>
      <c r="H2584" s="573"/>
      <c r="I2584" s="574" t="s">
        <v>2332</v>
      </c>
      <c r="J2584" s="575" t="s">
        <v>2333</v>
      </c>
      <c r="K2584" s="439">
        <v>443700</v>
      </c>
      <c r="L2584" s="439">
        <v>13680</v>
      </c>
      <c r="M2584" s="439">
        <v>202990</v>
      </c>
      <c r="N2584" s="480">
        <f t="shared" si="100"/>
        <v>66040</v>
      </c>
      <c r="O2584" s="480">
        <f t="shared" si="101"/>
        <v>50850</v>
      </c>
      <c r="P2584" s="481">
        <f t="shared" si="102"/>
        <v>777260</v>
      </c>
      <c r="Q2584" s="439">
        <f t="shared" si="103"/>
        <v>0</v>
      </c>
      <c r="R2584" s="439">
        <f t="shared" si="104"/>
        <v>0</v>
      </c>
      <c r="S2584" s="237"/>
    </row>
    <row r="2585" spans="1:19" ht="37.5" customHeight="1">
      <c r="A2585" s="18"/>
      <c r="B2585" s="19" t="s">
        <v>647</v>
      </c>
      <c r="C2585" s="327" t="s">
        <v>8</v>
      </c>
      <c r="D2585" s="333">
        <v>5</v>
      </c>
      <c r="E2585" s="237"/>
      <c r="F2585" s="391">
        <v>5</v>
      </c>
      <c r="G2585" s="572" t="s">
        <v>2503</v>
      </c>
      <c r="H2585" s="573"/>
      <c r="I2585" s="574" t="s">
        <v>2332</v>
      </c>
      <c r="J2585" s="575" t="s">
        <v>2333</v>
      </c>
      <c r="K2585" s="439">
        <v>1011840</v>
      </c>
      <c r="L2585" s="439">
        <v>31240</v>
      </c>
      <c r="M2585" s="439">
        <v>226800</v>
      </c>
      <c r="N2585" s="480">
        <f t="shared" si="100"/>
        <v>126990</v>
      </c>
      <c r="O2585" s="480">
        <f t="shared" si="101"/>
        <v>97780</v>
      </c>
      <c r="P2585" s="481">
        <f t="shared" si="102"/>
        <v>1494650</v>
      </c>
      <c r="Q2585" s="439">
        <f t="shared" si="103"/>
        <v>7473250</v>
      </c>
      <c r="R2585" s="439">
        <f t="shared" si="104"/>
        <v>7473250</v>
      </c>
      <c r="S2585" s="237"/>
    </row>
    <row r="2586" spans="1:19" ht="37.5" customHeight="1">
      <c r="A2586" s="18"/>
      <c r="B2586" s="19" t="s">
        <v>648</v>
      </c>
      <c r="C2586" s="327" t="s">
        <v>8</v>
      </c>
      <c r="D2586" s="333">
        <v>2</v>
      </c>
      <c r="E2586" s="237"/>
      <c r="F2586" s="391">
        <v>2</v>
      </c>
      <c r="G2586" s="572" t="s">
        <v>2503</v>
      </c>
      <c r="H2586" s="573"/>
      <c r="I2586" s="574" t="s">
        <v>2332</v>
      </c>
      <c r="J2586" s="575" t="s">
        <v>2333</v>
      </c>
      <c r="K2586" s="439">
        <v>1011840</v>
      </c>
      <c r="L2586" s="439">
        <v>31240</v>
      </c>
      <c r="M2586" s="439">
        <v>226800</v>
      </c>
      <c r="N2586" s="480">
        <f t="shared" si="100"/>
        <v>126990</v>
      </c>
      <c r="O2586" s="480">
        <f t="shared" si="101"/>
        <v>97780</v>
      </c>
      <c r="P2586" s="481">
        <f t="shared" si="102"/>
        <v>1494650</v>
      </c>
      <c r="Q2586" s="439">
        <f t="shared" si="103"/>
        <v>2989300</v>
      </c>
      <c r="R2586" s="439">
        <f t="shared" si="104"/>
        <v>2989300</v>
      </c>
      <c r="S2586" s="237"/>
    </row>
    <row r="2587" spans="1:19" ht="37.5" customHeight="1">
      <c r="A2587" s="18"/>
      <c r="B2587" s="19" t="s">
        <v>649</v>
      </c>
      <c r="C2587" s="327" t="s">
        <v>8</v>
      </c>
      <c r="D2587" s="333">
        <v>1</v>
      </c>
      <c r="E2587" s="237"/>
      <c r="F2587" s="391">
        <v>0</v>
      </c>
      <c r="G2587" s="572" t="s">
        <v>2503</v>
      </c>
      <c r="H2587" s="573"/>
      <c r="I2587" s="574" t="s">
        <v>2332</v>
      </c>
      <c r="J2587" s="575" t="s">
        <v>2333</v>
      </c>
      <c r="K2587" s="439">
        <v>914940</v>
      </c>
      <c r="L2587" s="439">
        <v>28210</v>
      </c>
      <c r="M2587" s="439">
        <v>226800</v>
      </c>
      <c r="N2587" s="480">
        <f t="shared" si="100"/>
        <v>117000</v>
      </c>
      <c r="O2587" s="480">
        <f t="shared" si="101"/>
        <v>90090</v>
      </c>
      <c r="P2587" s="481">
        <f t="shared" si="102"/>
        <v>1377040</v>
      </c>
      <c r="Q2587" s="439">
        <f t="shared" si="103"/>
        <v>1377040</v>
      </c>
      <c r="R2587" s="439">
        <f t="shared" si="104"/>
        <v>0</v>
      </c>
      <c r="S2587" s="237"/>
    </row>
    <row r="2588" spans="1:19" ht="37.5" customHeight="1">
      <c r="A2588" s="18"/>
      <c r="B2588" s="19" t="s">
        <v>650</v>
      </c>
      <c r="C2588" s="327" t="s">
        <v>8</v>
      </c>
      <c r="D2588" s="333">
        <v>2</v>
      </c>
      <c r="E2588" s="237"/>
      <c r="F2588" s="391">
        <v>2</v>
      </c>
      <c r="G2588" s="572" t="s">
        <v>2503</v>
      </c>
      <c r="H2588" s="573"/>
      <c r="I2588" s="574" t="s">
        <v>2332</v>
      </c>
      <c r="J2588" s="575" t="s">
        <v>2333</v>
      </c>
      <c r="K2588" s="439">
        <v>443700</v>
      </c>
      <c r="L2588" s="439">
        <v>13680</v>
      </c>
      <c r="M2588" s="439">
        <v>202990</v>
      </c>
      <c r="N2588" s="480">
        <f t="shared" si="100"/>
        <v>66040</v>
      </c>
      <c r="O2588" s="480">
        <f t="shared" si="101"/>
        <v>50850</v>
      </c>
      <c r="P2588" s="481">
        <f t="shared" si="102"/>
        <v>777260</v>
      </c>
      <c r="Q2588" s="439">
        <f t="shared" si="103"/>
        <v>1554520</v>
      </c>
      <c r="R2588" s="439">
        <f t="shared" si="104"/>
        <v>1554520</v>
      </c>
      <c r="S2588" s="237"/>
    </row>
    <row r="2589" spans="1:19" ht="37.5" customHeight="1">
      <c r="A2589" s="18"/>
      <c r="B2589" s="19" t="s">
        <v>651</v>
      </c>
      <c r="C2589" s="327" t="s">
        <v>8</v>
      </c>
      <c r="D2589" s="333">
        <v>2</v>
      </c>
      <c r="E2589" s="237"/>
      <c r="F2589" s="391">
        <v>0</v>
      </c>
      <c r="G2589" s="572" t="s">
        <v>2503</v>
      </c>
      <c r="H2589" s="573"/>
      <c r="I2589" s="574" t="s">
        <v>2332</v>
      </c>
      <c r="J2589" s="575" t="s">
        <v>2333</v>
      </c>
      <c r="K2589" s="439">
        <v>886380</v>
      </c>
      <c r="L2589" s="439">
        <v>27360</v>
      </c>
      <c r="M2589" s="439">
        <v>226800</v>
      </c>
      <c r="N2589" s="480">
        <f t="shared" si="100"/>
        <v>114050</v>
      </c>
      <c r="O2589" s="480">
        <f t="shared" si="101"/>
        <v>87820</v>
      </c>
      <c r="P2589" s="481">
        <f t="shared" si="102"/>
        <v>1342410</v>
      </c>
      <c r="Q2589" s="439">
        <f t="shared" si="103"/>
        <v>2684820</v>
      </c>
      <c r="R2589" s="439">
        <f t="shared" si="104"/>
        <v>0</v>
      </c>
      <c r="S2589" s="237"/>
    </row>
    <row r="2590" spans="1:19" ht="37.5" customHeight="1">
      <c r="A2590" s="18">
        <v>3</v>
      </c>
      <c r="B2590" s="19" t="s">
        <v>652</v>
      </c>
      <c r="C2590" s="327" t="s">
        <v>117</v>
      </c>
      <c r="D2590" s="333">
        <v>181</v>
      </c>
      <c r="E2590" s="237"/>
      <c r="F2590" s="391">
        <v>181</v>
      </c>
      <c r="G2590" s="572" t="s">
        <v>2503</v>
      </c>
      <c r="H2590" s="573"/>
      <c r="I2590" s="574" t="s">
        <v>2332</v>
      </c>
      <c r="J2590" s="575" t="s">
        <v>2333</v>
      </c>
      <c r="K2590" s="439">
        <v>339660</v>
      </c>
      <c r="L2590" s="439">
        <v>10470</v>
      </c>
      <c r="M2590" s="439">
        <v>155360</v>
      </c>
      <c r="N2590" s="480">
        <f t="shared" si="100"/>
        <v>50550</v>
      </c>
      <c r="O2590" s="480">
        <f t="shared" si="101"/>
        <v>38920</v>
      </c>
      <c r="P2590" s="481">
        <f t="shared" si="102"/>
        <v>594960</v>
      </c>
      <c r="Q2590" s="439">
        <f t="shared" si="103"/>
        <v>107687760</v>
      </c>
      <c r="R2590" s="439">
        <f t="shared" si="104"/>
        <v>107687760</v>
      </c>
      <c r="S2590" s="237"/>
    </row>
    <row r="2591" spans="1:19" ht="37.5" customHeight="1">
      <c r="A2591" s="18"/>
      <c r="B2591" s="19" t="s">
        <v>653</v>
      </c>
      <c r="C2591" s="327" t="s">
        <v>8</v>
      </c>
      <c r="D2591" s="333">
        <v>2</v>
      </c>
      <c r="E2591" s="237"/>
      <c r="F2591" s="391">
        <v>3</v>
      </c>
      <c r="G2591" s="572" t="s">
        <v>2503</v>
      </c>
      <c r="H2591" s="573"/>
      <c r="I2591" s="574" t="s">
        <v>2332</v>
      </c>
      <c r="J2591" s="575" t="s">
        <v>2333</v>
      </c>
      <c r="K2591" s="439">
        <v>592620</v>
      </c>
      <c r="L2591" s="439">
        <v>18270</v>
      </c>
      <c r="M2591" s="439">
        <v>168970</v>
      </c>
      <c r="N2591" s="480">
        <f t="shared" si="100"/>
        <v>77990</v>
      </c>
      <c r="O2591" s="480">
        <f t="shared" si="101"/>
        <v>60050</v>
      </c>
      <c r="P2591" s="481">
        <f t="shared" si="102"/>
        <v>917900</v>
      </c>
      <c r="Q2591" s="439">
        <f t="shared" si="103"/>
        <v>1835800</v>
      </c>
      <c r="R2591" s="439">
        <f t="shared" si="104"/>
        <v>2753700</v>
      </c>
      <c r="S2591" s="237"/>
    </row>
    <row r="2592" spans="1:19" ht="37.5" customHeight="1">
      <c r="A2592" s="18"/>
      <c r="B2592" s="19" t="s">
        <v>654</v>
      </c>
      <c r="C2592" s="327" t="s">
        <v>8</v>
      </c>
      <c r="D2592" s="333">
        <v>1</v>
      </c>
      <c r="E2592" s="237"/>
      <c r="F2592" s="391">
        <v>1</v>
      </c>
      <c r="G2592" s="572" t="s">
        <v>2503</v>
      </c>
      <c r="H2592" s="573"/>
      <c r="I2592" s="574" t="s">
        <v>2332</v>
      </c>
      <c r="J2592" s="575" t="s">
        <v>2333</v>
      </c>
      <c r="K2592" s="439">
        <v>592620</v>
      </c>
      <c r="L2592" s="439">
        <v>18270</v>
      </c>
      <c r="M2592" s="439">
        <v>168970</v>
      </c>
      <c r="N2592" s="480">
        <f t="shared" si="100"/>
        <v>77990</v>
      </c>
      <c r="O2592" s="480">
        <f t="shared" si="101"/>
        <v>60050</v>
      </c>
      <c r="P2592" s="481">
        <f t="shared" si="102"/>
        <v>917900</v>
      </c>
      <c r="Q2592" s="439">
        <f t="shared" si="103"/>
        <v>917900</v>
      </c>
      <c r="R2592" s="439">
        <f t="shared" si="104"/>
        <v>917900</v>
      </c>
      <c r="S2592" s="237"/>
    </row>
    <row r="2593" spans="1:19" ht="37.5" customHeight="1">
      <c r="A2593" s="18"/>
      <c r="B2593" s="19" t="s">
        <v>655</v>
      </c>
      <c r="C2593" s="327" t="s">
        <v>8</v>
      </c>
      <c r="D2593" s="333">
        <v>1</v>
      </c>
      <c r="E2593" s="237"/>
      <c r="F2593" s="391">
        <v>1</v>
      </c>
      <c r="G2593" s="572" t="s">
        <v>2503</v>
      </c>
      <c r="H2593" s="573"/>
      <c r="I2593" s="574" t="s">
        <v>2332</v>
      </c>
      <c r="J2593" s="575" t="s">
        <v>2333</v>
      </c>
      <c r="K2593" s="439">
        <v>803760</v>
      </c>
      <c r="L2593" s="439">
        <v>24790</v>
      </c>
      <c r="M2593" s="439">
        <v>168970</v>
      </c>
      <c r="N2593" s="480">
        <f t="shared" si="100"/>
        <v>99750</v>
      </c>
      <c r="O2593" s="480">
        <f t="shared" si="101"/>
        <v>76810</v>
      </c>
      <c r="P2593" s="481">
        <f t="shared" si="102"/>
        <v>1174080</v>
      </c>
      <c r="Q2593" s="439">
        <f t="shared" si="103"/>
        <v>1174080</v>
      </c>
      <c r="R2593" s="439">
        <f t="shared" si="104"/>
        <v>1174080</v>
      </c>
      <c r="S2593" s="237"/>
    </row>
    <row r="2594" spans="1:19" ht="37.5" customHeight="1">
      <c r="A2594" s="18"/>
      <c r="B2594" s="19" t="s">
        <v>656</v>
      </c>
      <c r="C2594" s="327" t="s">
        <v>8</v>
      </c>
      <c r="D2594" s="333">
        <v>2</v>
      </c>
      <c r="E2594" s="237"/>
      <c r="F2594" s="391">
        <v>2</v>
      </c>
      <c r="G2594" s="572" t="s">
        <v>2503</v>
      </c>
      <c r="H2594" s="573"/>
      <c r="I2594" s="574" t="s">
        <v>2332</v>
      </c>
      <c r="J2594" s="575" t="s">
        <v>2333</v>
      </c>
      <c r="K2594" s="439">
        <v>413100</v>
      </c>
      <c r="L2594" s="439">
        <v>12760</v>
      </c>
      <c r="M2594" s="439">
        <v>168970</v>
      </c>
      <c r="N2594" s="480">
        <f t="shared" si="100"/>
        <v>59480</v>
      </c>
      <c r="O2594" s="480">
        <f t="shared" si="101"/>
        <v>45800</v>
      </c>
      <c r="P2594" s="481">
        <f t="shared" si="102"/>
        <v>700110</v>
      </c>
      <c r="Q2594" s="439">
        <f t="shared" si="103"/>
        <v>1400220</v>
      </c>
      <c r="R2594" s="439">
        <f t="shared" si="104"/>
        <v>1400220</v>
      </c>
      <c r="S2594" s="237"/>
    </row>
    <row r="2595" spans="1:19" ht="37.5" customHeight="1">
      <c r="A2595" s="18">
        <v>4</v>
      </c>
      <c r="B2595" s="19" t="s">
        <v>657</v>
      </c>
      <c r="C2595" s="327" t="s">
        <v>117</v>
      </c>
      <c r="D2595" s="333">
        <v>30</v>
      </c>
      <c r="E2595" s="237"/>
      <c r="F2595" s="391">
        <v>570</v>
      </c>
      <c r="G2595" s="572" t="s">
        <v>2503</v>
      </c>
      <c r="H2595" s="573"/>
      <c r="I2595" s="574" t="s">
        <v>2332</v>
      </c>
      <c r="J2595" s="575" t="s">
        <v>2333</v>
      </c>
      <c r="K2595" s="439">
        <v>311100</v>
      </c>
      <c r="L2595" s="439">
        <v>9580</v>
      </c>
      <c r="M2595" s="439">
        <v>124740</v>
      </c>
      <c r="N2595" s="480">
        <f t="shared" si="100"/>
        <v>44540</v>
      </c>
      <c r="O2595" s="480">
        <f t="shared" si="101"/>
        <v>34300</v>
      </c>
      <c r="P2595" s="481">
        <f t="shared" si="102"/>
        <v>524260</v>
      </c>
      <c r="Q2595" s="439">
        <f t="shared" si="103"/>
        <v>15727800</v>
      </c>
      <c r="R2595" s="439">
        <f t="shared" si="104"/>
        <v>298828200</v>
      </c>
      <c r="S2595" s="237"/>
    </row>
    <row r="2596" spans="1:19" ht="37.5" customHeight="1">
      <c r="A2596" s="18">
        <v>5</v>
      </c>
      <c r="B2596" s="19" t="s">
        <v>658</v>
      </c>
      <c r="C2596" s="327" t="s">
        <v>117</v>
      </c>
      <c r="D2596" s="333">
        <v>8</v>
      </c>
      <c r="E2596" s="237"/>
      <c r="F2596" s="391">
        <v>152</v>
      </c>
      <c r="G2596" s="572" t="s">
        <v>2503</v>
      </c>
      <c r="H2596" s="573"/>
      <c r="I2596" s="574" t="s">
        <v>2332</v>
      </c>
      <c r="J2596" s="575" t="s">
        <v>2333</v>
      </c>
      <c r="K2596" s="439">
        <v>295800</v>
      </c>
      <c r="L2596" s="439">
        <v>9120</v>
      </c>
      <c r="M2596" s="439">
        <v>100930</v>
      </c>
      <c r="N2596" s="480">
        <f t="shared" si="100"/>
        <v>40590</v>
      </c>
      <c r="O2596" s="480">
        <f t="shared" si="101"/>
        <v>31250</v>
      </c>
      <c r="P2596" s="481">
        <f t="shared" si="102"/>
        <v>477690</v>
      </c>
      <c r="Q2596" s="439">
        <f t="shared" si="103"/>
        <v>3821520</v>
      </c>
      <c r="R2596" s="439">
        <f t="shared" si="104"/>
        <v>72608880</v>
      </c>
      <c r="S2596" s="237"/>
    </row>
    <row r="2597" spans="1:19" ht="37.5" customHeight="1">
      <c r="A2597" s="18">
        <v>6</v>
      </c>
      <c r="B2597" s="19" t="s">
        <v>659</v>
      </c>
      <c r="C2597" s="327" t="s">
        <v>117</v>
      </c>
      <c r="D2597" s="333">
        <v>91</v>
      </c>
      <c r="E2597" s="237"/>
      <c r="F2597" s="391">
        <v>117</v>
      </c>
      <c r="G2597" s="572" t="s">
        <v>2503</v>
      </c>
      <c r="H2597" s="573"/>
      <c r="I2597" s="574" t="s">
        <v>2332</v>
      </c>
      <c r="J2597" s="575" t="s">
        <v>2333</v>
      </c>
      <c r="K2597" s="439">
        <v>569160</v>
      </c>
      <c r="L2597" s="439">
        <v>17530</v>
      </c>
      <c r="M2597" s="439">
        <v>124740</v>
      </c>
      <c r="N2597" s="480">
        <f t="shared" si="100"/>
        <v>71140</v>
      </c>
      <c r="O2597" s="480">
        <f t="shared" si="101"/>
        <v>54780</v>
      </c>
      <c r="P2597" s="481">
        <f t="shared" si="102"/>
        <v>837350</v>
      </c>
      <c r="Q2597" s="439">
        <f t="shared" si="103"/>
        <v>76198850</v>
      </c>
      <c r="R2597" s="439">
        <f t="shared" si="104"/>
        <v>97969950</v>
      </c>
      <c r="S2597" s="237"/>
    </row>
    <row r="2598" spans="1:19" ht="37.5" customHeight="1">
      <c r="A2598" s="18"/>
      <c r="B2598" s="19" t="s">
        <v>660</v>
      </c>
      <c r="C2598" s="327" t="s">
        <v>8</v>
      </c>
      <c r="D2598" s="333">
        <v>3</v>
      </c>
      <c r="E2598" s="237"/>
      <c r="F2598" s="391">
        <v>1</v>
      </c>
      <c r="G2598" s="572" t="s">
        <v>2503</v>
      </c>
      <c r="H2598" s="573"/>
      <c r="I2598" s="574" t="s">
        <v>2332</v>
      </c>
      <c r="J2598" s="575" t="s">
        <v>2333</v>
      </c>
      <c r="K2598" s="439">
        <v>513060</v>
      </c>
      <c r="L2598" s="439">
        <v>15820</v>
      </c>
      <c r="M2598" s="439">
        <v>146290</v>
      </c>
      <c r="N2598" s="480">
        <f t="shared" si="100"/>
        <v>67520</v>
      </c>
      <c r="O2598" s="480">
        <f t="shared" si="101"/>
        <v>51990</v>
      </c>
      <c r="P2598" s="481">
        <f t="shared" si="102"/>
        <v>794680</v>
      </c>
      <c r="Q2598" s="439">
        <f t="shared" si="103"/>
        <v>2384040</v>
      </c>
      <c r="R2598" s="439">
        <f t="shared" si="104"/>
        <v>794680</v>
      </c>
      <c r="S2598" s="237"/>
    </row>
    <row r="2599" spans="1:19" ht="37.5" customHeight="1">
      <c r="A2599" s="18"/>
      <c r="B2599" s="19" t="s">
        <v>661</v>
      </c>
      <c r="C2599" s="327" t="s">
        <v>8</v>
      </c>
      <c r="D2599" s="333">
        <v>6</v>
      </c>
      <c r="E2599" s="237"/>
      <c r="F2599" s="391">
        <v>1</v>
      </c>
      <c r="G2599" s="572" t="s">
        <v>2503</v>
      </c>
      <c r="H2599" s="573"/>
      <c r="I2599" s="574" t="s">
        <v>2332</v>
      </c>
      <c r="J2599" s="575" t="s">
        <v>2333</v>
      </c>
      <c r="K2599" s="439">
        <v>513060</v>
      </c>
      <c r="L2599" s="439">
        <v>15820</v>
      </c>
      <c r="M2599" s="439">
        <v>146290</v>
      </c>
      <c r="N2599" s="480">
        <f t="shared" si="100"/>
        <v>67520</v>
      </c>
      <c r="O2599" s="480">
        <f t="shared" si="101"/>
        <v>51990</v>
      </c>
      <c r="P2599" s="481">
        <f t="shared" si="102"/>
        <v>794680</v>
      </c>
      <c r="Q2599" s="439">
        <f t="shared" si="103"/>
        <v>4768080</v>
      </c>
      <c r="R2599" s="439">
        <f t="shared" si="104"/>
        <v>794680</v>
      </c>
      <c r="S2599" s="237"/>
    </row>
    <row r="2600" spans="1:19" ht="37.5" customHeight="1">
      <c r="A2600" s="18"/>
      <c r="B2600" s="19" t="s">
        <v>662</v>
      </c>
      <c r="C2600" s="327" t="s">
        <v>8</v>
      </c>
      <c r="D2600" s="333">
        <v>11</v>
      </c>
      <c r="E2600" s="237"/>
      <c r="F2600" s="391">
        <v>7</v>
      </c>
      <c r="G2600" s="572" t="s">
        <v>2503</v>
      </c>
      <c r="H2600" s="573"/>
      <c r="I2600" s="574" t="s">
        <v>2332</v>
      </c>
      <c r="J2600" s="575" t="s">
        <v>2333</v>
      </c>
      <c r="K2600" s="439">
        <v>630360</v>
      </c>
      <c r="L2600" s="439">
        <v>19460</v>
      </c>
      <c r="M2600" s="439">
        <v>146290</v>
      </c>
      <c r="N2600" s="480">
        <f t="shared" si="100"/>
        <v>79610</v>
      </c>
      <c r="O2600" s="480">
        <f t="shared" si="101"/>
        <v>61300</v>
      </c>
      <c r="P2600" s="481">
        <f t="shared" si="102"/>
        <v>937020</v>
      </c>
      <c r="Q2600" s="439">
        <f t="shared" si="103"/>
        <v>10307220</v>
      </c>
      <c r="R2600" s="439">
        <f t="shared" si="104"/>
        <v>6559140</v>
      </c>
      <c r="S2600" s="237"/>
    </row>
    <row r="2601" spans="1:19" ht="37.5" customHeight="1">
      <c r="A2601" s="18"/>
      <c r="B2601" s="19" t="s">
        <v>663</v>
      </c>
      <c r="C2601" s="327" t="s">
        <v>8</v>
      </c>
      <c r="D2601" s="333">
        <v>10</v>
      </c>
      <c r="E2601" s="237"/>
      <c r="F2601" s="391">
        <v>13</v>
      </c>
      <c r="G2601" s="572" t="s">
        <v>2503</v>
      </c>
      <c r="H2601" s="573"/>
      <c r="I2601" s="574" t="s">
        <v>2332</v>
      </c>
      <c r="J2601" s="575" t="s">
        <v>2333</v>
      </c>
      <c r="K2601" s="439">
        <v>630360</v>
      </c>
      <c r="L2601" s="439">
        <v>19460</v>
      </c>
      <c r="M2601" s="439">
        <v>146290</v>
      </c>
      <c r="N2601" s="480">
        <f t="shared" si="100"/>
        <v>79610</v>
      </c>
      <c r="O2601" s="480">
        <f t="shared" si="101"/>
        <v>61300</v>
      </c>
      <c r="P2601" s="481">
        <f t="shared" si="102"/>
        <v>937020</v>
      </c>
      <c r="Q2601" s="439">
        <f t="shared" si="103"/>
        <v>9370200</v>
      </c>
      <c r="R2601" s="439">
        <f t="shared" si="104"/>
        <v>12181260</v>
      </c>
      <c r="S2601" s="237"/>
    </row>
    <row r="2602" spans="1:19" ht="37.5" customHeight="1">
      <c r="A2602" s="18"/>
      <c r="B2602" s="19" t="s">
        <v>664</v>
      </c>
      <c r="C2602" s="327" t="s">
        <v>8</v>
      </c>
      <c r="D2602" s="333">
        <v>4</v>
      </c>
      <c r="E2602" s="237"/>
      <c r="F2602" s="391">
        <v>0</v>
      </c>
      <c r="G2602" s="572" t="s">
        <v>2503</v>
      </c>
      <c r="H2602" s="573"/>
      <c r="I2602" s="574" t="s">
        <v>2332</v>
      </c>
      <c r="J2602" s="575" t="s">
        <v>2333</v>
      </c>
      <c r="K2602" s="439">
        <v>791520</v>
      </c>
      <c r="L2602" s="439">
        <v>24420</v>
      </c>
      <c r="M2602" s="439">
        <v>146290</v>
      </c>
      <c r="N2602" s="480">
        <f t="shared" si="100"/>
        <v>96220</v>
      </c>
      <c r="O2602" s="480">
        <f t="shared" si="101"/>
        <v>74090</v>
      </c>
      <c r="P2602" s="481">
        <f t="shared" si="102"/>
        <v>1132540</v>
      </c>
      <c r="Q2602" s="439">
        <f t="shared" si="103"/>
        <v>4530160</v>
      </c>
      <c r="R2602" s="439">
        <f t="shared" si="104"/>
        <v>0</v>
      </c>
      <c r="S2602" s="237"/>
    </row>
    <row r="2603" spans="1:19" ht="37.5" customHeight="1">
      <c r="A2603" s="18"/>
      <c r="B2603" s="19" t="s">
        <v>665</v>
      </c>
      <c r="C2603" s="327" t="s">
        <v>8</v>
      </c>
      <c r="D2603" s="333">
        <v>4</v>
      </c>
      <c r="E2603" s="237"/>
      <c r="F2603" s="391">
        <v>9</v>
      </c>
      <c r="G2603" s="572" t="s">
        <v>2503</v>
      </c>
      <c r="H2603" s="573"/>
      <c r="I2603" s="574" t="s">
        <v>2332</v>
      </c>
      <c r="J2603" s="575" t="s">
        <v>2333</v>
      </c>
      <c r="K2603" s="439">
        <v>791520</v>
      </c>
      <c r="L2603" s="439">
        <v>24420</v>
      </c>
      <c r="M2603" s="439">
        <v>146290</v>
      </c>
      <c r="N2603" s="480">
        <f t="shared" si="100"/>
        <v>96220</v>
      </c>
      <c r="O2603" s="480">
        <f t="shared" si="101"/>
        <v>74090</v>
      </c>
      <c r="P2603" s="481">
        <f t="shared" si="102"/>
        <v>1132540</v>
      </c>
      <c r="Q2603" s="439">
        <f t="shared" si="103"/>
        <v>4530160</v>
      </c>
      <c r="R2603" s="439">
        <f t="shared" si="104"/>
        <v>10192860</v>
      </c>
      <c r="S2603" s="237"/>
    </row>
    <row r="2604" spans="1:19" ht="37.5" customHeight="1">
      <c r="A2604" s="18"/>
      <c r="B2604" s="19" t="s">
        <v>666</v>
      </c>
      <c r="C2604" s="327" t="s">
        <v>8</v>
      </c>
      <c r="D2604" s="333">
        <v>2</v>
      </c>
      <c r="E2604" s="237"/>
      <c r="F2604" s="391">
        <v>2</v>
      </c>
      <c r="G2604" s="572" t="s">
        <v>2503</v>
      </c>
      <c r="H2604" s="573"/>
      <c r="I2604" s="574" t="s">
        <v>2332</v>
      </c>
      <c r="J2604" s="575" t="s">
        <v>2333</v>
      </c>
      <c r="K2604" s="439">
        <v>566100</v>
      </c>
      <c r="L2604" s="439">
        <v>17470</v>
      </c>
      <c r="M2604" s="439">
        <v>146290</v>
      </c>
      <c r="N2604" s="480">
        <f t="shared" si="100"/>
        <v>72990</v>
      </c>
      <c r="O2604" s="480">
        <f t="shared" si="101"/>
        <v>56200</v>
      </c>
      <c r="P2604" s="481">
        <f t="shared" si="102"/>
        <v>859050</v>
      </c>
      <c r="Q2604" s="439">
        <f t="shared" si="103"/>
        <v>1718100</v>
      </c>
      <c r="R2604" s="439">
        <f t="shared" si="104"/>
        <v>1718100</v>
      </c>
      <c r="S2604" s="237"/>
    </row>
    <row r="2605" spans="1:19" ht="37.5" customHeight="1">
      <c r="A2605" s="18"/>
      <c r="B2605" s="19" t="s">
        <v>667</v>
      </c>
      <c r="C2605" s="327" t="s">
        <v>8</v>
      </c>
      <c r="D2605" s="333">
        <v>4</v>
      </c>
      <c r="E2605" s="237"/>
      <c r="F2605" s="391">
        <v>9</v>
      </c>
      <c r="G2605" s="572" t="s">
        <v>2503</v>
      </c>
      <c r="H2605" s="573"/>
      <c r="I2605" s="574" t="s">
        <v>2332</v>
      </c>
      <c r="J2605" s="575" t="s">
        <v>2333</v>
      </c>
      <c r="K2605" s="439">
        <v>337620</v>
      </c>
      <c r="L2605" s="439">
        <v>10400</v>
      </c>
      <c r="M2605" s="439">
        <v>146290</v>
      </c>
      <c r="N2605" s="480">
        <f t="shared" si="100"/>
        <v>49430</v>
      </c>
      <c r="O2605" s="480">
        <f t="shared" si="101"/>
        <v>38060</v>
      </c>
      <c r="P2605" s="481">
        <f t="shared" si="102"/>
        <v>581800</v>
      </c>
      <c r="Q2605" s="439">
        <f t="shared" si="103"/>
        <v>2327200</v>
      </c>
      <c r="R2605" s="439">
        <f t="shared" si="104"/>
        <v>5236200</v>
      </c>
      <c r="S2605" s="237"/>
    </row>
    <row r="2606" spans="1:19" ht="37.5" customHeight="1">
      <c r="A2606" s="18"/>
      <c r="B2606" s="19" t="s">
        <v>668</v>
      </c>
      <c r="C2606" s="327" t="s">
        <v>8</v>
      </c>
      <c r="D2606" s="333">
        <v>8</v>
      </c>
      <c r="E2606" s="237"/>
      <c r="F2606" s="391">
        <v>4</v>
      </c>
      <c r="G2606" s="572" t="s">
        <v>2503</v>
      </c>
      <c r="H2606" s="573"/>
      <c r="I2606" s="574" t="s">
        <v>2332</v>
      </c>
      <c r="J2606" s="575" t="s">
        <v>2333</v>
      </c>
      <c r="K2606" s="439">
        <v>337620</v>
      </c>
      <c r="L2606" s="439">
        <v>10400</v>
      </c>
      <c r="M2606" s="439">
        <v>146290</v>
      </c>
      <c r="N2606" s="480">
        <f t="shared" si="100"/>
        <v>49430</v>
      </c>
      <c r="O2606" s="480">
        <f t="shared" si="101"/>
        <v>38060</v>
      </c>
      <c r="P2606" s="481">
        <f t="shared" si="102"/>
        <v>581800</v>
      </c>
      <c r="Q2606" s="439">
        <f t="shared" si="103"/>
        <v>4654400</v>
      </c>
      <c r="R2606" s="439">
        <f t="shared" si="104"/>
        <v>2327200</v>
      </c>
      <c r="S2606" s="237"/>
    </row>
    <row r="2607" spans="1:19" ht="37.5" customHeight="1">
      <c r="A2607" s="18">
        <v>7</v>
      </c>
      <c r="B2607" s="19" t="s">
        <v>669</v>
      </c>
      <c r="C2607" s="327" t="s">
        <v>117</v>
      </c>
      <c r="D2607" s="333">
        <v>612</v>
      </c>
      <c r="E2607" s="237"/>
      <c r="F2607" s="391">
        <v>493</v>
      </c>
      <c r="G2607" s="572" t="s">
        <v>2503</v>
      </c>
      <c r="H2607" s="573"/>
      <c r="I2607" s="574" t="s">
        <v>2332</v>
      </c>
      <c r="J2607" s="575" t="s">
        <v>2333</v>
      </c>
      <c r="K2607" s="439">
        <v>371280</v>
      </c>
      <c r="L2607" s="439">
        <v>11480</v>
      </c>
      <c r="M2607" s="439">
        <v>100930</v>
      </c>
      <c r="N2607" s="480">
        <f t="shared" si="100"/>
        <v>48370</v>
      </c>
      <c r="O2607" s="480">
        <f t="shared" si="101"/>
        <v>37240</v>
      </c>
      <c r="P2607" s="481">
        <f t="shared" si="102"/>
        <v>569300</v>
      </c>
      <c r="Q2607" s="439">
        <f t="shared" si="103"/>
        <v>348411600</v>
      </c>
      <c r="R2607" s="439">
        <f t="shared" si="104"/>
        <v>280664900</v>
      </c>
      <c r="S2607" s="237"/>
    </row>
    <row r="2608" spans="1:19" ht="37.5" customHeight="1">
      <c r="A2608" s="18"/>
      <c r="B2608" s="19" t="s">
        <v>670</v>
      </c>
      <c r="C2608" s="327" t="s">
        <v>8</v>
      </c>
      <c r="D2608" s="333">
        <v>46</v>
      </c>
      <c r="E2608" s="237"/>
      <c r="F2608" s="391">
        <v>30</v>
      </c>
      <c r="G2608" s="572" t="s">
        <v>2503</v>
      </c>
      <c r="H2608" s="573"/>
      <c r="I2608" s="574" t="s">
        <v>2332</v>
      </c>
      <c r="J2608" s="575" t="s">
        <v>2333</v>
      </c>
      <c r="K2608" s="439">
        <v>304980</v>
      </c>
      <c r="L2608" s="439">
        <v>9420</v>
      </c>
      <c r="M2608" s="439">
        <v>104330</v>
      </c>
      <c r="N2608" s="480">
        <f t="shared" si="100"/>
        <v>41870</v>
      </c>
      <c r="O2608" s="480">
        <f t="shared" si="101"/>
        <v>32240</v>
      </c>
      <c r="P2608" s="481">
        <f t="shared" si="102"/>
        <v>492840</v>
      </c>
      <c r="Q2608" s="439">
        <f t="shared" si="103"/>
        <v>22670640</v>
      </c>
      <c r="R2608" s="439">
        <f t="shared" si="104"/>
        <v>14785200</v>
      </c>
      <c r="S2608" s="237"/>
    </row>
    <row r="2609" spans="1:19" ht="37.5" customHeight="1">
      <c r="A2609" s="18"/>
      <c r="B2609" s="19" t="s">
        <v>671</v>
      </c>
      <c r="C2609" s="327" t="s">
        <v>8</v>
      </c>
      <c r="D2609" s="333">
        <v>19</v>
      </c>
      <c r="E2609" s="237"/>
      <c r="F2609" s="391">
        <v>16</v>
      </c>
      <c r="G2609" s="572" t="s">
        <v>2503</v>
      </c>
      <c r="H2609" s="573"/>
      <c r="I2609" s="574" t="s">
        <v>2332</v>
      </c>
      <c r="J2609" s="575" t="s">
        <v>2333</v>
      </c>
      <c r="K2609" s="439">
        <v>304980</v>
      </c>
      <c r="L2609" s="439">
        <v>9420</v>
      </c>
      <c r="M2609" s="439">
        <v>104330</v>
      </c>
      <c r="N2609" s="480">
        <f t="shared" si="100"/>
        <v>41870</v>
      </c>
      <c r="O2609" s="480">
        <f t="shared" si="101"/>
        <v>32240</v>
      </c>
      <c r="P2609" s="481">
        <f t="shared" si="102"/>
        <v>492840</v>
      </c>
      <c r="Q2609" s="439">
        <f t="shared" si="103"/>
        <v>9363960</v>
      </c>
      <c r="R2609" s="439">
        <f t="shared" si="104"/>
        <v>7885440</v>
      </c>
      <c r="S2609" s="237"/>
    </row>
    <row r="2610" spans="1:19" ht="37.5" customHeight="1">
      <c r="A2610" s="18"/>
      <c r="B2610" s="19" t="s">
        <v>672</v>
      </c>
      <c r="C2610" s="327" t="s">
        <v>8</v>
      </c>
      <c r="D2610" s="333">
        <v>20</v>
      </c>
      <c r="E2610" s="237"/>
      <c r="F2610" s="391">
        <v>15</v>
      </c>
      <c r="G2610" s="572" t="s">
        <v>2503</v>
      </c>
      <c r="H2610" s="573"/>
      <c r="I2610" s="574" t="s">
        <v>2332</v>
      </c>
      <c r="J2610" s="575" t="s">
        <v>2333</v>
      </c>
      <c r="K2610" s="439">
        <v>385560</v>
      </c>
      <c r="L2610" s="439">
        <v>11900</v>
      </c>
      <c r="M2610" s="439">
        <v>104330</v>
      </c>
      <c r="N2610" s="480">
        <f t="shared" si="100"/>
        <v>50180</v>
      </c>
      <c r="O2610" s="480">
        <f t="shared" si="101"/>
        <v>38640</v>
      </c>
      <c r="P2610" s="481">
        <f t="shared" si="102"/>
        <v>590610</v>
      </c>
      <c r="Q2610" s="439">
        <f t="shared" si="103"/>
        <v>11812200</v>
      </c>
      <c r="R2610" s="439">
        <f t="shared" si="104"/>
        <v>8859150</v>
      </c>
      <c r="S2610" s="237"/>
    </row>
    <row r="2611" spans="1:19" ht="37.5" customHeight="1">
      <c r="A2611" s="18"/>
      <c r="B2611" s="19" t="s">
        <v>673</v>
      </c>
      <c r="C2611" s="327" t="s">
        <v>8</v>
      </c>
      <c r="D2611" s="333">
        <v>1</v>
      </c>
      <c r="E2611" s="237"/>
      <c r="F2611" s="391">
        <v>1</v>
      </c>
      <c r="G2611" s="572" t="s">
        <v>2503</v>
      </c>
      <c r="H2611" s="573"/>
      <c r="I2611" s="574" t="s">
        <v>2332</v>
      </c>
      <c r="J2611" s="575" t="s">
        <v>2333</v>
      </c>
      <c r="K2611" s="439">
        <v>507960</v>
      </c>
      <c r="L2611" s="439">
        <v>15670</v>
      </c>
      <c r="M2611" s="439">
        <v>104330</v>
      </c>
      <c r="N2611" s="480">
        <f t="shared" si="100"/>
        <v>62800</v>
      </c>
      <c r="O2611" s="480">
        <f t="shared" si="101"/>
        <v>48350</v>
      </c>
      <c r="P2611" s="481">
        <f t="shared" si="102"/>
        <v>739110</v>
      </c>
      <c r="Q2611" s="439">
        <f t="shared" si="103"/>
        <v>739110</v>
      </c>
      <c r="R2611" s="439">
        <f t="shared" si="104"/>
        <v>739110</v>
      </c>
      <c r="S2611" s="237"/>
    </row>
    <row r="2612" spans="1:19" ht="37.5" customHeight="1">
      <c r="A2612" s="18"/>
      <c r="B2612" s="19" t="s">
        <v>674</v>
      </c>
      <c r="C2612" s="327" t="s">
        <v>8</v>
      </c>
      <c r="D2612" s="333">
        <v>11</v>
      </c>
      <c r="E2612" s="237"/>
      <c r="F2612" s="391">
        <v>8</v>
      </c>
      <c r="G2612" s="572" t="s">
        <v>2503</v>
      </c>
      <c r="H2612" s="573"/>
      <c r="I2612" s="574" t="s">
        <v>2332</v>
      </c>
      <c r="J2612" s="575" t="s">
        <v>2333</v>
      </c>
      <c r="K2612" s="439">
        <v>222360</v>
      </c>
      <c r="L2612" s="439">
        <v>6890</v>
      </c>
      <c r="M2612" s="439">
        <v>104330</v>
      </c>
      <c r="N2612" s="480">
        <f t="shared" si="100"/>
        <v>33360</v>
      </c>
      <c r="O2612" s="480">
        <f t="shared" si="101"/>
        <v>25690</v>
      </c>
      <c r="P2612" s="481">
        <f t="shared" si="102"/>
        <v>392630</v>
      </c>
      <c r="Q2612" s="439">
        <f t="shared" si="103"/>
        <v>4318930</v>
      </c>
      <c r="R2612" s="439">
        <f t="shared" si="104"/>
        <v>3141040</v>
      </c>
      <c r="S2612" s="237"/>
    </row>
    <row r="2613" spans="1:19" ht="37.5" customHeight="1">
      <c r="A2613" s="18"/>
      <c r="B2613" s="19" t="s">
        <v>675</v>
      </c>
      <c r="C2613" s="327" t="s">
        <v>8</v>
      </c>
      <c r="D2613" s="333">
        <v>3</v>
      </c>
      <c r="E2613" s="237"/>
      <c r="F2613" s="391">
        <v>0</v>
      </c>
      <c r="G2613" s="572" t="s">
        <v>2503</v>
      </c>
      <c r="H2613" s="573"/>
      <c r="I2613" s="574" t="s">
        <v>2332</v>
      </c>
      <c r="J2613" s="575" t="s">
        <v>2333</v>
      </c>
      <c r="K2613" s="439">
        <v>378420</v>
      </c>
      <c r="L2613" s="439">
        <v>11660</v>
      </c>
      <c r="M2613" s="439">
        <v>104330</v>
      </c>
      <c r="N2613" s="480">
        <f t="shared" si="100"/>
        <v>49440</v>
      </c>
      <c r="O2613" s="480">
        <f t="shared" si="101"/>
        <v>38070</v>
      </c>
      <c r="P2613" s="481">
        <f t="shared" si="102"/>
        <v>581920</v>
      </c>
      <c r="Q2613" s="439">
        <f t="shared" si="103"/>
        <v>1745760</v>
      </c>
      <c r="R2613" s="439">
        <f t="shared" si="104"/>
        <v>0</v>
      </c>
      <c r="S2613" s="237"/>
    </row>
    <row r="2614" spans="1:19" ht="37.5" customHeight="1">
      <c r="A2614" s="18"/>
      <c r="B2614" s="19" t="s">
        <v>676</v>
      </c>
      <c r="C2614" s="327" t="s">
        <v>8</v>
      </c>
      <c r="D2614" s="333">
        <v>5</v>
      </c>
      <c r="E2614" s="237"/>
      <c r="F2614" s="391">
        <v>5</v>
      </c>
      <c r="G2614" s="572" t="s">
        <v>2503</v>
      </c>
      <c r="H2614" s="573"/>
      <c r="I2614" s="574" t="s">
        <v>2332</v>
      </c>
      <c r="J2614" s="575" t="s">
        <v>2333</v>
      </c>
      <c r="K2614" s="439">
        <v>385560</v>
      </c>
      <c r="L2614" s="439">
        <v>11900</v>
      </c>
      <c r="M2614" s="439">
        <v>104330</v>
      </c>
      <c r="N2614" s="480">
        <f t="shared" si="100"/>
        <v>50180</v>
      </c>
      <c r="O2614" s="480">
        <f t="shared" si="101"/>
        <v>38640</v>
      </c>
      <c r="P2614" s="481">
        <f t="shared" si="102"/>
        <v>590610</v>
      </c>
      <c r="Q2614" s="439">
        <f t="shared" si="103"/>
        <v>2953050</v>
      </c>
      <c r="R2614" s="439">
        <f t="shared" si="104"/>
        <v>2953050</v>
      </c>
      <c r="S2614" s="237"/>
    </row>
    <row r="2615" spans="1:19" ht="37.5" customHeight="1">
      <c r="A2615" s="18">
        <v>8</v>
      </c>
      <c r="B2615" s="19" t="s">
        <v>677</v>
      </c>
      <c r="C2615" s="327" t="s">
        <v>117</v>
      </c>
      <c r="D2615" s="333">
        <v>731</v>
      </c>
      <c r="E2615" s="237"/>
      <c r="F2615" s="391">
        <v>754</v>
      </c>
      <c r="G2615" s="572" t="s">
        <v>2503</v>
      </c>
      <c r="H2615" s="573"/>
      <c r="I2615" s="574" t="s">
        <v>2332</v>
      </c>
      <c r="J2615" s="575" t="s">
        <v>2333</v>
      </c>
      <c r="K2615" s="439">
        <v>284580</v>
      </c>
      <c r="L2615" s="439">
        <v>8780</v>
      </c>
      <c r="M2615" s="439">
        <v>74840</v>
      </c>
      <c r="N2615" s="480">
        <f t="shared" si="100"/>
        <v>36820</v>
      </c>
      <c r="O2615" s="480">
        <f t="shared" si="101"/>
        <v>28350</v>
      </c>
      <c r="P2615" s="481">
        <f t="shared" si="102"/>
        <v>433370</v>
      </c>
      <c r="Q2615" s="439">
        <f t="shared" si="103"/>
        <v>316793470</v>
      </c>
      <c r="R2615" s="439">
        <f t="shared" si="104"/>
        <v>326760980</v>
      </c>
      <c r="S2615" s="237"/>
    </row>
    <row r="2616" spans="1:19" ht="37.5" customHeight="1">
      <c r="A2616" s="18"/>
      <c r="B2616" s="19" t="s">
        <v>678</v>
      </c>
      <c r="C2616" s="327" t="s">
        <v>8</v>
      </c>
      <c r="D2616" s="333">
        <v>26</v>
      </c>
      <c r="E2616" s="237"/>
      <c r="F2616" s="391">
        <v>27</v>
      </c>
      <c r="G2616" s="572" t="s">
        <v>2503</v>
      </c>
      <c r="H2616" s="573"/>
      <c r="I2616" s="574" t="s">
        <v>2332</v>
      </c>
      <c r="J2616" s="575" t="s">
        <v>2333</v>
      </c>
      <c r="K2616" s="439">
        <v>214200</v>
      </c>
      <c r="L2616" s="439">
        <v>6610</v>
      </c>
      <c r="M2616" s="439">
        <v>92990</v>
      </c>
      <c r="N2616" s="480">
        <f t="shared" si="100"/>
        <v>31380</v>
      </c>
      <c r="O2616" s="480">
        <f t="shared" si="101"/>
        <v>24160</v>
      </c>
      <c r="P2616" s="481">
        <f t="shared" si="102"/>
        <v>369340</v>
      </c>
      <c r="Q2616" s="439">
        <f t="shared" si="103"/>
        <v>9602840</v>
      </c>
      <c r="R2616" s="439">
        <f t="shared" si="104"/>
        <v>9972180</v>
      </c>
      <c r="S2616" s="237"/>
    </row>
    <row r="2617" spans="1:19" ht="37.5" customHeight="1">
      <c r="A2617" s="18"/>
      <c r="B2617" s="19" t="s">
        <v>679</v>
      </c>
      <c r="C2617" s="327" t="s">
        <v>8</v>
      </c>
      <c r="D2617" s="333">
        <v>49</v>
      </c>
      <c r="E2617" s="237"/>
      <c r="F2617" s="391">
        <v>16</v>
      </c>
      <c r="G2617" s="572" t="s">
        <v>2503</v>
      </c>
      <c r="H2617" s="573"/>
      <c r="I2617" s="574" t="s">
        <v>2332</v>
      </c>
      <c r="J2617" s="575" t="s">
        <v>2333</v>
      </c>
      <c r="K2617" s="439">
        <v>214200</v>
      </c>
      <c r="L2617" s="439">
        <v>6610</v>
      </c>
      <c r="M2617" s="439">
        <v>92990</v>
      </c>
      <c r="N2617" s="480">
        <f t="shared" si="100"/>
        <v>31380</v>
      </c>
      <c r="O2617" s="480">
        <f t="shared" si="101"/>
        <v>24160</v>
      </c>
      <c r="P2617" s="481">
        <f t="shared" si="102"/>
        <v>369340</v>
      </c>
      <c r="Q2617" s="439">
        <f t="shared" si="103"/>
        <v>18097660</v>
      </c>
      <c r="R2617" s="439">
        <f t="shared" si="104"/>
        <v>5909440</v>
      </c>
      <c r="S2617" s="237"/>
    </row>
    <row r="2618" spans="1:19" ht="37.5" customHeight="1">
      <c r="A2618" s="18"/>
      <c r="B2618" s="19" t="s">
        <v>680</v>
      </c>
      <c r="C2618" s="327" t="s">
        <v>8</v>
      </c>
      <c r="D2618" s="333">
        <v>3</v>
      </c>
      <c r="E2618" s="237"/>
      <c r="F2618" s="391">
        <v>2</v>
      </c>
      <c r="G2618" s="572" t="s">
        <v>2503</v>
      </c>
      <c r="H2618" s="573"/>
      <c r="I2618" s="574" t="s">
        <v>2332</v>
      </c>
      <c r="J2618" s="575" t="s">
        <v>2333</v>
      </c>
      <c r="K2618" s="439">
        <v>281520</v>
      </c>
      <c r="L2618" s="439">
        <v>8690</v>
      </c>
      <c r="M2618" s="439">
        <v>92990</v>
      </c>
      <c r="N2618" s="480">
        <f t="shared" si="100"/>
        <v>38320</v>
      </c>
      <c r="O2618" s="480">
        <f t="shared" si="101"/>
        <v>29510</v>
      </c>
      <c r="P2618" s="481">
        <f t="shared" si="102"/>
        <v>451030</v>
      </c>
      <c r="Q2618" s="439">
        <f t="shared" si="103"/>
        <v>1353090</v>
      </c>
      <c r="R2618" s="439">
        <f t="shared" si="104"/>
        <v>902060</v>
      </c>
      <c r="S2618" s="237"/>
    </row>
    <row r="2619" spans="1:19" ht="37.5" customHeight="1">
      <c r="A2619" s="18"/>
      <c r="B2619" s="19" t="s">
        <v>681</v>
      </c>
      <c r="C2619" s="327" t="s">
        <v>8</v>
      </c>
      <c r="D2619" s="333">
        <v>5</v>
      </c>
      <c r="E2619" s="237"/>
      <c r="F2619" s="391">
        <v>0</v>
      </c>
      <c r="G2619" s="572" t="s">
        <v>2503</v>
      </c>
      <c r="H2619" s="573"/>
      <c r="I2619" s="574" t="s">
        <v>2332</v>
      </c>
      <c r="J2619" s="575" t="s">
        <v>2333</v>
      </c>
      <c r="K2619" s="439">
        <v>300900</v>
      </c>
      <c r="L2619" s="439">
        <v>9270</v>
      </c>
      <c r="M2619" s="439">
        <v>92990</v>
      </c>
      <c r="N2619" s="480">
        <f t="shared" si="100"/>
        <v>40320</v>
      </c>
      <c r="O2619" s="480">
        <f t="shared" si="101"/>
        <v>31040</v>
      </c>
      <c r="P2619" s="481">
        <f t="shared" si="102"/>
        <v>474520</v>
      </c>
      <c r="Q2619" s="439">
        <f t="shared" si="103"/>
        <v>2372600</v>
      </c>
      <c r="R2619" s="439">
        <f t="shared" si="104"/>
        <v>0</v>
      </c>
      <c r="S2619" s="237"/>
    </row>
    <row r="2620" spans="1:19" ht="37.5" customHeight="1">
      <c r="A2620" s="18">
        <v>9</v>
      </c>
      <c r="B2620" s="19" t="s">
        <v>682</v>
      </c>
      <c r="C2620" s="327" t="s">
        <v>117</v>
      </c>
      <c r="D2620" s="333">
        <v>187</v>
      </c>
      <c r="E2620" s="237"/>
      <c r="F2620" s="391">
        <v>185</v>
      </c>
      <c r="G2620" s="572" t="s">
        <v>2503</v>
      </c>
      <c r="H2620" s="573"/>
      <c r="I2620" s="574" t="s">
        <v>2332</v>
      </c>
      <c r="J2620" s="575" t="s">
        <v>2333</v>
      </c>
      <c r="K2620" s="439">
        <v>325380</v>
      </c>
      <c r="L2620" s="439">
        <v>10040</v>
      </c>
      <c r="M2620" s="439">
        <v>100930</v>
      </c>
      <c r="N2620" s="480">
        <f t="shared" si="100"/>
        <v>43640</v>
      </c>
      <c r="O2620" s="480">
        <f t="shared" si="101"/>
        <v>33600</v>
      </c>
      <c r="P2620" s="481">
        <f t="shared" si="102"/>
        <v>513590</v>
      </c>
      <c r="Q2620" s="439">
        <f t="shared" si="103"/>
        <v>96041330</v>
      </c>
      <c r="R2620" s="439">
        <f t="shared" si="104"/>
        <v>95014150</v>
      </c>
      <c r="S2620" s="237"/>
    </row>
    <row r="2621" spans="1:19" ht="37.5" customHeight="1">
      <c r="A2621" s="18"/>
      <c r="B2621" s="19" t="s">
        <v>683</v>
      </c>
      <c r="C2621" s="327" t="s">
        <v>8</v>
      </c>
      <c r="D2621" s="333">
        <v>3</v>
      </c>
      <c r="E2621" s="237"/>
      <c r="F2621" s="391">
        <v>113</v>
      </c>
      <c r="G2621" s="572" t="s">
        <v>2503</v>
      </c>
      <c r="H2621" s="573"/>
      <c r="I2621" s="574" t="s">
        <v>2332</v>
      </c>
      <c r="J2621" s="575" t="s">
        <v>2333</v>
      </c>
      <c r="K2621" s="439">
        <v>268260</v>
      </c>
      <c r="L2621" s="439">
        <v>8260</v>
      </c>
      <c r="M2621" s="439">
        <v>104330</v>
      </c>
      <c r="N2621" s="480">
        <f t="shared" si="100"/>
        <v>38090</v>
      </c>
      <c r="O2621" s="480">
        <f t="shared" si="101"/>
        <v>29330</v>
      </c>
      <c r="P2621" s="481">
        <f t="shared" si="102"/>
        <v>448270</v>
      </c>
      <c r="Q2621" s="439">
        <f t="shared" si="103"/>
        <v>1344810</v>
      </c>
      <c r="R2621" s="439">
        <f t="shared" si="104"/>
        <v>50654510</v>
      </c>
      <c r="S2621" s="237"/>
    </row>
    <row r="2622" spans="1:19" ht="37.5" customHeight="1">
      <c r="A2622" s="18"/>
      <c r="B2622" s="19" t="s">
        <v>684</v>
      </c>
      <c r="C2622" s="327" t="s">
        <v>8</v>
      </c>
      <c r="D2622" s="333">
        <v>76</v>
      </c>
      <c r="E2622" s="237"/>
      <c r="F2622" s="391">
        <v>113</v>
      </c>
      <c r="G2622" s="572" t="s">
        <v>2503</v>
      </c>
      <c r="H2622" s="573"/>
      <c r="I2622" s="574" t="s">
        <v>2332</v>
      </c>
      <c r="J2622" s="575" t="s">
        <v>2333</v>
      </c>
      <c r="K2622" s="439">
        <v>268260</v>
      </c>
      <c r="L2622" s="439">
        <v>8260</v>
      </c>
      <c r="M2622" s="439">
        <v>104330</v>
      </c>
      <c r="N2622" s="480">
        <f t="shared" si="100"/>
        <v>38090</v>
      </c>
      <c r="O2622" s="480">
        <f t="shared" si="101"/>
        <v>29330</v>
      </c>
      <c r="P2622" s="481">
        <f t="shared" si="102"/>
        <v>448270</v>
      </c>
      <c r="Q2622" s="439">
        <f t="shared" si="103"/>
        <v>34068520</v>
      </c>
      <c r="R2622" s="439">
        <f t="shared" si="104"/>
        <v>50654510</v>
      </c>
      <c r="S2622" s="237"/>
    </row>
    <row r="2623" spans="1:19" ht="37.5" customHeight="1">
      <c r="A2623" s="18"/>
      <c r="B2623" s="19" t="s">
        <v>685</v>
      </c>
      <c r="C2623" s="327" t="s">
        <v>8</v>
      </c>
      <c r="D2623" s="333">
        <v>77</v>
      </c>
      <c r="E2623" s="237"/>
      <c r="F2623" s="391">
        <v>0</v>
      </c>
      <c r="G2623" s="572" t="s">
        <v>2503</v>
      </c>
      <c r="H2623" s="573"/>
      <c r="I2623" s="574" t="s">
        <v>2332</v>
      </c>
      <c r="J2623" s="575" t="s">
        <v>2333</v>
      </c>
      <c r="K2623" s="439">
        <v>351900</v>
      </c>
      <c r="L2623" s="439">
        <v>10860</v>
      </c>
      <c r="M2623" s="439">
        <v>104330</v>
      </c>
      <c r="N2623" s="480">
        <f t="shared" si="100"/>
        <v>46710</v>
      </c>
      <c r="O2623" s="480">
        <f t="shared" si="101"/>
        <v>35970</v>
      </c>
      <c r="P2623" s="481">
        <f t="shared" si="102"/>
        <v>549770</v>
      </c>
      <c r="Q2623" s="439">
        <f t="shared" si="103"/>
        <v>42332290</v>
      </c>
      <c r="R2623" s="439">
        <f t="shared" si="104"/>
        <v>0</v>
      </c>
      <c r="S2623" s="237"/>
    </row>
    <row r="2624" spans="1:19" ht="37.5" customHeight="1">
      <c r="A2624" s="18"/>
      <c r="B2624" s="19" t="s">
        <v>686</v>
      </c>
      <c r="C2624" s="327" t="s">
        <v>8</v>
      </c>
      <c r="D2624" s="333">
        <v>38</v>
      </c>
      <c r="E2624" s="237"/>
      <c r="F2624" s="391">
        <v>0</v>
      </c>
      <c r="G2624" s="572" t="s">
        <v>2503</v>
      </c>
      <c r="H2624" s="573"/>
      <c r="I2624" s="574" t="s">
        <v>2332</v>
      </c>
      <c r="J2624" s="575" t="s">
        <v>2333</v>
      </c>
      <c r="K2624" s="439">
        <v>351900</v>
      </c>
      <c r="L2624" s="439">
        <v>10860</v>
      </c>
      <c r="M2624" s="439">
        <v>104330</v>
      </c>
      <c r="N2624" s="480">
        <f t="shared" si="100"/>
        <v>46710</v>
      </c>
      <c r="O2624" s="480">
        <f t="shared" si="101"/>
        <v>35970</v>
      </c>
      <c r="P2624" s="481">
        <f t="shared" si="102"/>
        <v>549770</v>
      </c>
      <c r="Q2624" s="439">
        <f t="shared" si="103"/>
        <v>20891260</v>
      </c>
      <c r="R2624" s="439">
        <f t="shared" si="104"/>
        <v>0</v>
      </c>
      <c r="S2624" s="237"/>
    </row>
    <row r="2625" spans="1:19" ht="37.5" customHeight="1">
      <c r="A2625" s="18"/>
      <c r="B2625" s="19" t="s">
        <v>674</v>
      </c>
      <c r="C2625" s="327" t="s">
        <v>8</v>
      </c>
      <c r="D2625" s="333">
        <v>3</v>
      </c>
      <c r="E2625" s="237"/>
      <c r="F2625" s="391">
        <v>0</v>
      </c>
      <c r="G2625" s="572" t="s">
        <v>2503</v>
      </c>
      <c r="H2625" s="573"/>
      <c r="I2625" s="574" t="s">
        <v>2332</v>
      </c>
      <c r="J2625" s="575" t="s">
        <v>2333</v>
      </c>
      <c r="K2625" s="439">
        <v>176460</v>
      </c>
      <c r="L2625" s="439">
        <v>5450</v>
      </c>
      <c r="M2625" s="439">
        <v>104330</v>
      </c>
      <c r="N2625" s="480">
        <f t="shared" si="100"/>
        <v>28620</v>
      </c>
      <c r="O2625" s="480">
        <f t="shared" si="101"/>
        <v>22040</v>
      </c>
      <c r="P2625" s="481">
        <f t="shared" si="102"/>
        <v>336900</v>
      </c>
      <c r="Q2625" s="439">
        <f t="shared" si="103"/>
        <v>1010700</v>
      </c>
      <c r="R2625" s="439">
        <f t="shared" si="104"/>
        <v>0</v>
      </c>
      <c r="S2625" s="237"/>
    </row>
    <row r="2626" spans="1:19" ht="37.5" customHeight="1">
      <c r="A2626" s="18">
        <v>10</v>
      </c>
      <c r="B2626" s="19" t="s">
        <v>687</v>
      </c>
      <c r="C2626" s="327" t="s">
        <v>117</v>
      </c>
      <c r="D2626" s="333">
        <v>2024</v>
      </c>
      <c r="E2626" s="237"/>
      <c r="F2626" s="391">
        <v>1895</v>
      </c>
      <c r="G2626" s="572" t="s">
        <v>2503</v>
      </c>
      <c r="H2626" s="573"/>
      <c r="I2626" s="574" t="s">
        <v>2332</v>
      </c>
      <c r="J2626" s="575" t="s">
        <v>2333</v>
      </c>
      <c r="K2626" s="439">
        <v>237660</v>
      </c>
      <c r="L2626" s="439">
        <v>7340</v>
      </c>
      <c r="M2626" s="439">
        <v>74840</v>
      </c>
      <c r="N2626" s="480">
        <f t="shared" si="100"/>
        <v>31980</v>
      </c>
      <c r="O2626" s="480">
        <f t="shared" si="101"/>
        <v>24630</v>
      </c>
      <c r="P2626" s="481">
        <f t="shared" si="102"/>
        <v>376450</v>
      </c>
      <c r="Q2626" s="439">
        <f t="shared" si="103"/>
        <v>761934800</v>
      </c>
      <c r="R2626" s="439">
        <f t="shared" si="104"/>
        <v>713372750</v>
      </c>
      <c r="S2626" s="237"/>
    </row>
    <row r="2627" spans="1:19" ht="37.5" customHeight="1">
      <c r="A2627" s="18"/>
      <c r="B2627" s="19" t="s">
        <v>688</v>
      </c>
      <c r="C2627" s="327" t="s">
        <v>8</v>
      </c>
      <c r="D2627" s="333">
        <v>39</v>
      </c>
      <c r="E2627" s="237"/>
      <c r="F2627" s="391">
        <v>37</v>
      </c>
      <c r="G2627" s="572" t="s">
        <v>2503</v>
      </c>
      <c r="H2627" s="573"/>
      <c r="I2627" s="574" t="s">
        <v>2332</v>
      </c>
      <c r="J2627" s="575" t="s">
        <v>2333</v>
      </c>
      <c r="K2627" s="439">
        <v>180540</v>
      </c>
      <c r="L2627" s="439">
        <v>5600</v>
      </c>
      <c r="M2627" s="439">
        <v>92990</v>
      </c>
      <c r="N2627" s="480">
        <f t="shared" si="100"/>
        <v>27910</v>
      </c>
      <c r="O2627" s="480">
        <f t="shared" si="101"/>
        <v>21490</v>
      </c>
      <c r="P2627" s="481">
        <f t="shared" si="102"/>
        <v>328530</v>
      </c>
      <c r="Q2627" s="439">
        <f t="shared" si="103"/>
        <v>12812670</v>
      </c>
      <c r="R2627" s="439">
        <f t="shared" si="104"/>
        <v>12155610</v>
      </c>
      <c r="S2627" s="237"/>
    </row>
    <row r="2628" spans="1:19" ht="37.5" customHeight="1">
      <c r="A2628" s="18"/>
      <c r="B2628" s="19" t="s">
        <v>689</v>
      </c>
      <c r="C2628" s="327" t="s">
        <v>8</v>
      </c>
      <c r="D2628" s="333">
        <v>0</v>
      </c>
      <c r="E2628" s="237"/>
      <c r="F2628" s="391">
        <v>0</v>
      </c>
      <c r="G2628" s="572" t="s">
        <v>2503</v>
      </c>
      <c r="H2628" s="573"/>
      <c r="I2628" s="574" t="s">
        <v>2332</v>
      </c>
      <c r="J2628" s="575" t="s">
        <v>2333</v>
      </c>
      <c r="K2628" s="439">
        <v>180540</v>
      </c>
      <c r="L2628" s="439">
        <v>5600</v>
      </c>
      <c r="M2628" s="439">
        <v>92990</v>
      </c>
      <c r="N2628" s="480">
        <f t="shared" si="100"/>
        <v>27910</v>
      </c>
      <c r="O2628" s="480">
        <f t="shared" si="101"/>
        <v>21490</v>
      </c>
      <c r="P2628" s="481">
        <f t="shared" si="102"/>
        <v>328530</v>
      </c>
      <c r="Q2628" s="439">
        <f t="shared" si="103"/>
        <v>0</v>
      </c>
      <c r="R2628" s="439">
        <f t="shared" si="104"/>
        <v>0</v>
      </c>
      <c r="S2628" s="237"/>
    </row>
    <row r="2629" spans="1:19" ht="37.5" customHeight="1">
      <c r="A2629" s="18"/>
      <c r="B2629" s="19" t="s">
        <v>690</v>
      </c>
      <c r="C2629" s="327" t="s">
        <v>117</v>
      </c>
      <c r="D2629" s="333">
        <v>0</v>
      </c>
      <c r="E2629" s="237"/>
      <c r="F2629" s="391">
        <v>0</v>
      </c>
      <c r="G2629" s="572" t="s">
        <v>2503</v>
      </c>
      <c r="H2629" s="573"/>
      <c r="I2629" s="574" t="s">
        <v>2332</v>
      </c>
      <c r="J2629" s="575" t="s">
        <v>2333</v>
      </c>
      <c r="K2629" s="439">
        <v>250920</v>
      </c>
      <c r="L2629" s="439">
        <v>7740</v>
      </c>
      <c r="M2629" s="439">
        <v>92990</v>
      </c>
      <c r="N2629" s="480">
        <f t="shared" si="100"/>
        <v>35170</v>
      </c>
      <c r="O2629" s="480">
        <f t="shared" si="101"/>
        <v>27080</v>
      </c>
      <c r="P2629" s="481">
        <f t="shared" si="102"/>
        <v>413900</v>
      </c>
      <c r="Q2629" s="439">
        <f t="shared" si="103"/>
        <v>0</v>
      </c>
      <c r="R2629" s="439">
        <f t="shared" si="104"/>
        <v>0</v>
      </c>
      <c r="S2629" s="237"/>
    </row>
    <row r="2630" spans="1:19" ht="20.100000000000001" customHeight="1">
      <c r="A2630" s="18"/>
      <c r="B2630" s="19" t="s">
        <v>691</v>
      </c>
      <c r="C2630" s="327" t="s">
        <v>8</v>
      </c>
      <c r="D2630" s="333">
        <v>196</v>
      </c>
      <c r="E2630" s="237"/>
      <c r="F2630" s="391">
        <v>308</v>
      </c>
      <c r="G2630" s="237"/>
      <c r="H2630" s="237"/>
      <c r="I2630" s="44"/>
      <c r="J2630" s="575" t="s">
        <v>2333</v>
      </c>
      <c r="K2630" s="439">
        <v>270060</v>
      </c>
      <c r="L2630" s="439">
        <v>5410</v>
      </c>
      <c r="M2630" s="439">
        <v>102060</v>
      </c>
      <c r="N2630" s="480">
        <f t="shared" si="100"/>
        <v>37750</v>
      </c>
      <c r="O2630" s="480">
        <f t="shared" si="101"/>
        <v>29070</v>
      </c>
      <c r="P2630" s="481">
        <f t="shared" si="102"/>
        <v>444350</v>
      </c>
      <c r="Q2630" s="439">
        <f t="shared" si="103"/>
        <v>87092600</v>
      </c>
      <c r="R2630" s="439">
        <f t="shared" si="104"/>
        <v>136859800</v>
      </c>
      <c r="S2630" s="237"/>
    </row>
    <row r="2631" spans="1:19" ht="20.100000000000001" customHeight="1">
      <c r="A2631" s="18">
        <v>11</v>
      </c>
      <c r="B2631" s="19" t="s">
        <v>692</v>
      </c>
      <c r="C2631" s="327" t="s">
        <v>117</v>
      </c>
      <c r="D2631" s="333">
        <v>1549</v>
      </c>
      <c r="E2631" s="237"/>
      <c r="F2631" s="391">
        <v>1185</v>
      </c>
      <c r="G2631" s="237"/>
      <c r="H2631" s="237"/>
      <c r="I2631" s="44"/>
      <c r="J2631" s="575" t="s">
        <v>2333</v>
      </c>
      <c r="K2631" s="439">
        <v>111090</v>
      </c>
      <c r="L2631" s="439">
        <v>2220</v>
      </c>
      <c r="M2631" s="439">
        <v>58970</v>
      </c>
      <c r="N2631" s="480">
        <f t="shared" si="100"/>
        <v>17230</v>
      </c>
      <c r="O2631" s="480">
        <f t="shared" si="101"/>
        <v>13270</v>
      </c>
      <c r="P2631" s="481">
        <f t="shared" si="102"/>
        <v>202780</v>
      </c>
      <c r="Q2631" s="439">
        <f t="shared" si="103"/>
        <v>314106220</v>
      </c>
      <c r="R2631" s="439">
        <f t="shared" si="104"/>
        <v>240294300</v>
      </c>
      <c r="S2631" s="237"/>
    </row>
    <row r="2632" spans="1:19" ht="20.100000000000001" customHeight="1">
      <c r="A2632" s="18">
        <v>12</v>
      </c>
      <c r="B2632" s="19" t="s">
        <v>693</v>
      </c>
      <c r="C2632" s="327" t="s">
        <v>117</v>
      </c>
      <c r="D2632" s="333">
        <v>3474</v>
      </c>
      <c r="E2632" s="237"/>
      <c r="F2632" s="391">
        <v>4467</v>
      </c>
      <c r="G2632" s="237"/>
      <c r="H2632" s="237"/>
      <c r="I2632" s="44"/>
      <c r="J2632" s="575" t="s">
        <v>2333</v>
      </c>
      <c r="K2632" s="439">
        <v>35390</v>
      </c>
      <c r="L2632" s="439">
        <v>700</v>
      </c>
      <c r="M2632" s="439">
        <v>18710</v>
      </c>
      <c r="N2632" s="480">
        <f t="shared" si="100"/>
        <v>5480</v>
      </c>
      <c r="O2632" s="480">
        <f t="shared" si="101"/>
        <v>4220</v>
      </c>
      <c r="P2632" s="481">
        <f t="shared" si="102"/>
        <v>64500</v>
      </c>
      <c r="Q2632" s="439">
        <f t="shared" si="103"/>
        <v>224073000</v>
      </c>
      <c r="R2632" s="439">
        <f t="shared" si="104"/>
        <v>288121500</v>
      </c>
      <c r="S2632" s="237"/>
    </row>
    <row r="2633" spans="1:19" ht="20.100000000000001" customHeight="1">
      <c r="A2633" s="18">
        <v>13</v>
      </c>
      <c r="B2633" s="19" t="s">
        <v>622</v>
      </c>
      <c r="C2633" s="327" t="s">
        <v>623</v>
      </c>
      <c r="D2633" s="333">
        <v>48</v>
      </c>
      <c r="E2633" s="237"/>
      <c r="F2633" s="391">
        <v>5639</v>
      </c>
      <c r="G2633" s="237"/>
      <c r="H2633" s="237"/>
      <c r="I2633" s="44"/>
      <c r="J2633" s="575" t="s">
        <v>2333</v>
      </c>
      <c r="K2633" s="439">
        <v>3060</v>
      </c>
      <c r="L2633" s="439">
        <v>60</v>
      </c>
      <c r="M2633" s="439">
        <v>570</v>
      </c>
      <c r="N2633" s="480">
        <f t="shared" si="100"/>
        <v>370</v>
      </c>
      <c r="O2633" s="480">
        <f t="shared" si="101"/>
        <v>280</v>
      </c>
      <c r="P2633" s="481">
        <f t="shared" si="102"/>
        <v>4340</v>
      </c>
      <c r="Q2633" s="439">
        <f t="shared" si="103"/>
        <v>208320</v>
      </c>
      <c r="R2633" s="439">
        <f t="shared" si="104"/>
        <v>24473260</v>
      </c>
      <c r="S2633" s="237"/>
    </row>
    <row r="2634" spans="1:19" s="348" customFormat="1" ht="20.100000000000001" customHeight="1">
      <c r="A2634" s="207"/>
      <c r="B2634" s="208" t="s">
        <v>694</v>
      </c>
      <c r="C2634" s="207"/>
      <c r="D2634" s="334"/>
      <c r="E2634" s="294"/>
      <c r="F2634" s="431"/>
      <c r="G2634" s="294"/>
      <c r="H2634" s="294"/>
      <c r="I2634" s="594"/>
      <c r="J2634" s="594"/>
      <c r="K2634" s="477"/>
      <c r="L2634" s="477"/>
      <c r="M2634" s="477"/>
      <c r="N2634" s="477"/>
      <c r="O2634" s="477"/>
      <c r="P2634" s="477"/>
      <c r="Q2634" s="477"/>
      <c r="R2634" s="477"/>
      <c r="S2634" s="294"/>
    </row>
    <row r="2635" spans="1:19" ht="75">
      <c r="A2635" s="18">
        <v>1</v>
      </c>
      <c r="B2635" s="19" t="s">
        <v>695</v>
      </c>
      <c r="C2635" s="327"/>
      <c r="D2635" s="333"/>
      <c r="E2635" s="237"/>
      <c r="F2635" s="391"/>
      <c r="G2635" s="237"/>
      <c r="H2635" s="237"/>
      <c r="I2635" s="44"/>
      <c r="J2635" s="44"/>
      <c r="K2635" s="439"/>
      <c r="L2635" s="439"/>
      <c r="M2635" s="439"/>
      <c r="N2635" s="439"/>
      <c r="O2635" s="439"/>
      <c r="P2635" s="439"/>
      <c r="Q2635" s="439"/>
      <c r="R2635" s="439"/>
      <c r="S2635" s="237"/>
    </row>
    <row r="2636" spans="1:19" ht="30">
      <c r="A2636" s="18"/>
      <c r="B2636" s="19" t="s">
        <v>696</v>
      </c>
      <c r="C2636" s="327" t="s">
        <v>117</v>
      </c>
      <c r="D2636" s="333">
        <v>8.3000000000000007</v>
      </c>
      <c r="E2636" s="237"/>
      <c r="F2636" s="391">
        <v>8.5</v>
      </c>
      <c r="G2636" s="237"/>
      <c r="H2636" s="44" t="s">
        <v>2510</v>
      </c>
      <c r="I2636" s="44" t="s">
        <v>2431</v>
      </c>
      <c r="J2636" s="44" t="s">
        <v>2432</v>
      </c>
      <c r="K2636" s="439">
        <v>14165590</v>
      </c>
      <c r="L2636" s="439">
        <v>225400</v>
      </c>
      <c r="M2636" s="439">
        <v>1304100</v>
      </c>
      <c r="N2636" s="480">
        <f t="shared" ref="N2636:N2639" si="105">ROUND((K2636+L2636+M2636)*10%,-1)</f>
        <v>1569510</v>
      </c>
      <c r="O2636" s="480">
        <f t="shared" ref="O2636:O2639" si="106">ROUND((K2636+L2636+M2636+N2636)*7%,-1)</f>
        <v>1208520</v>
      </c>
      <c r="P2636" s="481">
        <f t="shared" ref="P2636:P2639" si="107">K2636+L2636+M2636+N2636+O2636</f>
        <v>18473120</v>
      </c>
      <c r="Q2636" s="439">
        <f t="shared" ref="Q2636:Q2639" si="108">P2636*D2636</f>
        <v>153326896</v>
      </c>
      <c r="R2636" s="439">
        <f t="shared" ref="R2636:R2639" si="109">P2636*F2636</f>
        <v>157021520</v>
      </c>
      <c r="S2636" s="237"/>
    </row>
    <row r="2637" spans="1:19" ht="30">
      <c r="A2637" s="18"/>
      <c r="B2637" s="19" t="s">
        <v>697</v>
      </c>
      <c r="C2637" s="327" t="s">
        <v>698</v>
      </c>
      <c r="D2637" s="333">
        <v>4</v>
      </c>
      <c r="E2637" s="237"/>
      <c r="F2637" s="391">
        <v>4</v>
      </c>
      <c r="G2637" s="237"/>
      <c r="H2637" s="44" t="s">
        <v>2511</v>
      </c>
      <c r="I2637" s="44" t="s">
        <v>2431</v>
      </c>
      <c r="J2637" s="44" t="s">
        <v>2432</v>
      </c>
      <c r="K2637" s="439">
        <v>10653290</v>
      </c>
      <c r="L2637" s="439">
        <v>168950</v>
      </c>
      <c r="M2637" s="439">
        <v>1134000</v>
      </c>
      <c r="N2637" s="480">
        <f t="shared" si="105"/>
        <v>1195620</v>
      </c>
      <c r="O2637" s="480">
        <f t="shared" si="106"/>
        <v>920630</v>
      </c>
      <c r="P2637" s="481">
        <f t="shared" si="107"/>
        <v>14072490</v>
      </c>
      <c r="Q2637" s="439">
        <f t="shared" si="108"/>
        <v>56289960</v>
      </c>
      <c r="R2637" s="439">
        <f t="shared" si="109"/>
        <v>56289960</v>
      </c>
      <c r="S2637" s="237"/>
    </row>
    <row r="2638" spans="1:19" ht="30">
      <c r="A2638" s="18"/>
      <c r="B2638" s="19" t="s">
        <v>699</v>
      </c>
      <c r="C2638" s="327" t="s">
        <v>698</v>
      </c>
      <c r="D2638" s="333">
        <v>2</v>
      </c>
      <c r="E2638" s="237"/>
      <c r="F2638" s="391">
        <v>2</v>
      </c>
      <c r="G2638" s="237"/>
      <c r="H2638" s="44" t="s">
        <v>2512</v>
      </c>
      <c r="I2638" s="44" t="s">
        <v>2431</v>
      </c>
      <c r="J2638" s="44" t="s">
        <v>2432</v>
      </c>
      <c r="K2638" s="439">
        <v>5327160</v>
      </c>
      <c r="L2638" s="439">
        <v>160240</v>
      </c>
      <c r="M2638" s="439">
        <v>544320</v>
      </c>
      <c r="N2638" s="480">
        <f t="shared" si="105"/>
        <v>603170</v>
      </c>
      <c r="O2638" s="480">
        <f t="shared" si="106"/>
        <v>464440</v>
      </c>
      <c r="P2638" s="481">
        <f t="shared" si="107"/>
        <v>7099330</v>
      </c>
      <c r="Q2638" s="439">
        <f t="shared" si="108"/>
        <v>14198660</v>
      </c>
      <c r="R2638" s="439">
        <f t="shared" si="109"/>
        <v>14198660</v>
      </c>
      <c r="S2638" s="237"/>
    </row>
    <row r="2639" spans="1:19" ht="30">
      <c r="A2639" s="18"/>
      <c r="B2639" s="19" t="s">
        <v>700</v>
      </c>
      <c r="C2639" s="327" t="s">
        <v>8</v>
      </c>
      <c r="D2639" s="333">
        <v>5</v>
      </c>
      <c r="E2639" s="237"/>
      <c r="F2639" s="391">
        <v>5</v>
      </c>
      <c r="G2639" s="237"/>
      <c r="H2639" s="44" t="s">
        <v>2513</v>
      </c>
      <c r="I2639" s="44" t="s">
        <v>2431</v>
      </c>
      <c r="J2639" s="44" t="s">
        <v>2432</v>
      </c>
      <c r="K2639" s="439">
        <v>318270</v>
      </c>
      <c r="L2639" s="439">
        <v>5370</v>
      </c>
      <c r="M2639" s="439">
        <v>141750</v>
      </c>
      <c r="N2639" s="480">
        <f t="shared" si="105"/>
        <v>46540</v>
      </c>
      <c r="O2639" s="480">
        <f t="shared" si="106"/>
        <v>35840</v>
      </c>
      <c r="P2639" s="481">
        <f t="shared" si="107"/>
        <v>547770</v>
      </c>
      <c r="Q2639" s="439">
        <f t="shared" si="108"/>
        <v>2738850</v>
      </c>
      <c r="R2639" s="439">
        <f t="shared" si="109"/>
        <v>2738850</v>
      </c>
      <c r="S2639" s="237"/>
    </row>
    <row r="2640" spans="1:19" ht="75">
      <c r="A2640" s="18">
        <v>2</v>
      </c>
      <c r="B2640" s="19" t="s">
        <v>701</v>
      </c>
      <c r="C2640" s="327"/>
      <c r="D2640" s="333"/>
      <c r="E2640" s="237"/>
      <c r="F2640" s="391"/>
      <c r="G2640" s="237"/>
      <c r="H2640" s="44"/>
      <c r="I2640" s="44"/>
      <c r="J2640" s="44"/>
      <c r="K2640" s="439"/>
      <c r="L2640" s="439"/>
      <c r="M2640" s="439"/>
      <c r="N2640" s="439"/>
      <c r="O2640" s="439"/>
      <c r="P2640" s="439"/>
      <c r="Q2640" s="439"/>
      <c r="R2640" s="439"/>
      <c r="S2640" s="237"/>
    </row>
    <row r="2641" spans="1:19" ht="30">
      <c r="A2641" s="18"/>
      <c r="B2641" s="19" t="s">
        <v>696</v>
      </c>
      <c r="C2641" s="327" t="s">
        <v>117</v>
      </c>
      <c r="D2641" s="333">
        <v>6</v>
      </c>
      <c r="E2641" s="237"/>
      <c r="F2641" s="391">
        <v>5</v>
      </c>
      <c r="G2641" s="237"/>
      <c r="H2641" s="44" t="s">
        <v>2514</v>
      </c>
      <c r="I2641" s="44" t="s">
        <v>2431</v>
      </c>
      <c r="J2641" s="44" t="s">
        <v>2432</v>
      </c>
      <c r="K2641" s="439">
        <v>7796070</v>
      </c>
      <c r="L2641" s="439">
        <v>109810</v>
      </c>
      <c r="M2641" s="439">
        <v>1111320</v>
      </c>
      <c r="N2641" s="480">
        <f t="shared" ref="N2641:N2644" si="110">ROUND((K2641+L2641+M2641)*10%,-1)</f>
        <v>901720</v>
      </c>
      <c r="O2641" s="480">
        <f t="shared" ref="O2641:O2644" si="111">ROUND((K2641+L2641+M2641+N2641)*7%,-1)</f>
        <v>694320</v>
      </c>
      <c r="P2641" s="481">
        <f t="shared" ref="P2641:P2644" si="112">K2641+L2641+M2641+N2641+O2641</f>
        <v>10613240</v>
      </c>
      <c r="Q2641" s="439">
        <f t="shared" ref="Q2641:Q2644" si="113">P2641*D2641</f>
        <v>63679440</v>
      </c>
      <c r="R2641" s="439">
        <f t="shared" ref="R2641:R2644" si="114">P2641*F2641</f>
        <v>53066200</v>
      </c>
      <c r="S2641" s="237"/>
    </row>
    <row r="2642" spans="1:19" ht="30">
      <c r="A2642" s="18"/>
      <c r="B2642" s="19" t="s">
        <v>697</v>
      </c>
      <c r="C2642" s="327" t="s">
        <v>698</v>
      </c>
      <c r="D2642" s="333">
        <v>4</v>
      </c>
      <c r="E2642" s="237"/>
      <c r="F2642" s="391">
        <v>4</v>
      </c>
      <c r="G2642" s="237"/>
      <c r="H2642" s="44" t="s">
        <v>2515</v>
      </c>
      <c r="I2642" s="44" t="s">
        <v>2431</v>
      </c>
      <c r="J2642" s="44" t="s">
        <v>2432</v>
      </c>
      <c r="K2642" s="439">
        <v>6232530</v>
      </c>
      <c r="L2642" s="439">
        <v>92250</v>
      </c>
      <c r="M2642" s="439">
        <v>1111320</v>
      </c>
      <c r="N2642" s="480">
        <f t="shared" si="110"/>
        <v>743610</v>
      </c>
      <c r="O2642" s="480">
        <f t="shared" si="111"/>
        <v>572580</v>
      </c>
      <c r="P2642" s="481">
        <f t="shared" si="112"/>
        <v>8752290</v>
      </c>
      <c r="Q2642" s="439">
        <f t="shared" si="113"/>
        <v>35009160</v>
      </c>
      <c r="R2642" s="439">
        <f t="shared" si="114"/>
        <v>35009160</v>
      </c>
      <c r="S2642" s="237"/>
    </row>
    <row r="2643" spans="1:19" ht="30">
      <c r="A2643" s="18"/>
      <c r="B2643" s="19" t="s">
        <v>702</v>
      </c>
      <c r="C2643" s="327" t="s">
        <v>698</v>
      </c>
      <c r="D2643" s="333">
        <v>2</v>
      </c>
      <c r="E2643" s="237"/>
      <c r="F2643" s="391">
        <v>2</v>
      </c>
      <c r="G2643" s="237"/>
      <c r="H2643" s="44" t="s">
        <v>2516</v>
      </c>
      <c r="I2643" s="44" t="s">
        <v>2431</v>
      </c>
      <c r="J2643" s="44" t="s">
        <v>2432</v>
      </c>
      <c r="K2643" s="439">
        <v>5717530</v>
      </c>
      <c r="L2643" s="439">
        <v>81540</v>
      </c>
      <c r="M2643" s="439">
        <v>510300</v>
      </c>
      <c r="N2643" s="480">
        <f t="shared" si="110"/>
        <v>630940</v>
      </c>
      <c r="O2643" s="480">
        <f t="shared" si="111"/>
        <v>485820</v>
      </c>
      <c r="P2643" s="481">
        <f t="shared" si="112"/>
        <v>7426130</v>
      </c>
      <c r="Q2643" s="439">
        <f t="shared" si="113"/>
        <v>14852260</v>
      </c>
      <c r="R2643" s="439">
        <f t="shared" si="114"/>
        <v>14852260</v>
      </c>
      <c r="S2643" s="237"/>
    </row>
    <row r="2644" spans="1:19" ht="30">
      <c r="A2644" s="18"/>
      <c r="B2644" s="19" t="s">
        <v>700</v>
      </c>
      <c r="C2644" s="327" t="s">
        <v>8</v>
      </c>
      <c r="D2644" s="333">
        <v>3</v>
      </c>
      <c r="E2644" s="237"/>
      <c r="F2644" s="391">
        <v>3</v>
      </c>
      <c r="G2644" s="237"/>
      <c r="H2644" s="44" t="s">
        <v>2517</v>
      </c>
      <c r="I2644" s="44" t="s">
        <v>2431</v>
      </c>
      <c r="J2644" s="44" t="s">
        <v>2432</v>
      </c>
      <c r="K2644" s="439">
        <v>318270</v>
      </c>
      <c r="L2644" s="439">
        <v>5370</v>
      </c>
      <c r="M2644" s="439">
        <v>141750</v>
      </c>
      <c r="N2644" s="480">
        <f t="shared" si="110"/>
        <v>46540</v>
      </c>
      <c r="O2644" s="480">
        <f t="shared" si="111"/>
        <v>35840</v>
      </c>
      <c r="P2644" s="481">
        <f t="shared" si="112"/>
        <v>547770</v>
      </c>
      <c r="Q2644" s="439">
        <f t="shared" si="113"/>
        <v>1643310</v>
      </c>
      <c r="R2644" s="439">
        <f t="shared" si="114"/>
        <v>1643310</v>
      </c>
      <c r="S2644" s="237"/>
    </row>
    <row r="2645" spans="1:19" ht="75">
      <c r="A2645" s="18">
        <v>3</v>
      </c>
      <c r="B2645" s="19" t="s">
        <v>703</v>
      </c>
      <c r="C2645" s="327"/>
      <c r="D2645" s="333"/>
      <c r="E2645" s="237"/>
      <c r="F2645" s="391"/>
      <c r="G2645" s="237"/>
      <c r="H2645" s="44"/>
      <c r="I2645" s="44"/>
      <c r="J2645" s="44"/>
      <c r="K2645" s="439"/>
      <c r="L2645" s="439"/>
      <c r="M2645" s="439"/>
      <c r="N2645" s="439"/>
      <c r="O2645" s="439"/>
      <c r="P2645" s="439"/>
      <c r="Q2645" s="439"/>
      <c r="R2645" s="439"/>
      <c r="S2645" s="237"/>
    </row>
    <row r="2646" spans="1:19" ht="30">
      <c r="A2646" s="18"/>
      <c r="B2646" s="19" t="s">
        <v>696</v>
      </c>
      <c r="C2646" s="327" t="s">
        <v>117</v>
      </c>
      <c r="D2646" s="333">
        <v>56</v>
      </c>
      <c r="E2646" s="237"/>
      <c r="F2646" s="391">
        <v>58</v>
      </c>
      <c r="G2646" s="237"/>
      <c r="H2646" s="44" t="s">
        <v>2518</v>
      </c>
      <c r="I2646" s="44" t="s">
        <v>2431</v>
      </c>
      <c r="J2646" s="44" t="s">
        <v>2432</v>
      </c>
      <c r="K2646" s="439">
        <v>7445870</v>
      </c>
      <c r="L2646" s="439">
        <v>116380</v>
      </c>
      <c r="M2646" s="439">
        <v>1190700</v>
      </c>
      <c r="N2646" s="480">
        <f t="shared" ref="N2646:N2655" si="115">ROUND((K2646+L2646+M2646)*10%,-1)</f>
        <v>875300</v>
      </c>
      <c r="O2646" s="480">
        <f t="shared" ref="O2646:O2655" si="116">ROUND((K2646+L2646+M2646+N2646)*7%,-1)</f>
        <v>673980</v>
      </c>
      <c r="P2646" s="481">
        <f t="shared" ref="P2646:P2655" si="117">K2646+L2646+M2646+N2646+O2646</f>
        <v>10302230</v>
      </c>
      <c r="Q2646" s="439">
        <f t="shared" ref="Q2646:Q2655" si="118">P2646*D2646</f>
        <v>576924880</v>
      </c>
      <c r="R2646" s="439">
        <f t="shared" ref="R2646:R2655" si="119">P2646*F2646</f>
        <v>597529340</v>
      </c>
      <c r="S2646" s="237"/>
    </row>
    <row r="2647" spans="1:19" ht="30">
      <c r="A2647" s="18"/>
      <c r="B2647" s="19" t="s">
        <v>704</v>
      </c>
      <c r="C2647" s="327" t="s">
        <v>117</v>
      </c>
      <c r="D2647" s="333">
        <v>67</v>
      </c>
      <c r="E2647" s="237"/>
      <c r="F2647" s="391">
        <v>67</v>
      </c>
      <c r="G2647" s="237"/>
      <c r="H2647" s="44" t="s">
        <v>2519</v>
      </c>
      <c r="I2647" s="44" t="s">
        <v>2431</v>
      </c>
      <c r="J2647" s="44" t="s">
        <v>2432</v>
      </c>
      <c r="K2647" s="439">
        <v>7514880</v>
      </c>
      <c r="L2647" s="439">
        <v>116380</v>
      </c>
      <c r="M2647" s="439">
        <v>1190700</v>
      </c>
      <c r="N2647" s="480">
        <f t="shared" si="115"/>
        <v>882200</v>
      </c>
      <c r="O2647" s="480">
        <f t="shared" si="116"/>
        <v>679290</v>
      </c>
      <c r="P2647" s="481">
        <f t="shared" si="117"/>
        <v>10383450</v>
      </c>
      <c r="Q2647" s="439">
        <f t="shared" si="118"/>
        <v>695691150</v>
      </c>
      <c r="R2647" s="439">
        <f t="shared" si="119"/>
        <v>695691150</v>
      </c>
      <c r="S2647" s="237"/>
    </row>
    <row r="2648" spans="1:19" ht="30">
      <c r="A2648" s="18"/>
      <c r="B2648" s="19" t="s">
        <v>705</v>
      </c>
      <c r="C2648" s="327" t="s">
        <v>698</v>
      </c>
      <c r="D2648" s="333">
        <v>20</v>
      </c>
      <c r="E2648" s="237"/>
      <c r="F2648" s="391">
        <v>20</v>
      </c>
      <c r="G2648" s="237"/>
      <c r="H2648" s="44" t="s">
        <v>2520</v>
      </c>
      <c r="I2648" s="44" t="s">
        <v>2431</v>
      </c>
      <c r="J2648" s="44" t="s">
        <v>2432</v>
      </c>
      <c r="K2648" s="439">
        <v>980560</v>
      </c>
      <c r="L2648" s="439">
        <v>28640</v>
      </c>
      <c r="M2648" s="439">
        <v>396900</v>
      </c>
      <c r="N2648" s="480">
        <f t="shared" si="115"/>
        <v>140610</v>
      </c>
      <c r="O2648" s="480">
        <f t="shared" si="116"/>
        <v>108270</v>
      </c>
      <c r="P2648" s="481">
        <f t="shared" si="117"/>
        <v>1654980</v>
      </c>
      <c r="Q2648" s="439">
        <f t="shared" si="118"/>
        <v>33099600</v>
      </c>
      <c r="R2648" s="439">
        <f t="shared" si="119"/>
        <v>33099600</v>
      </c>
      <c r="S2648" s="237"/>
    </row>
    <row r="2649" spans="1:19" ht="30">
      <c r="A2649" s="18"/>
      <c r="B2649" s="19" t="s">
        <v>697</v>
      </c>
      <c r="C2649" s="327" t="s">
        <v>698</v>
      </c>
      <c r="D2649" s="333">
        <v>10</v>
      </c>
      <c r="E2649" s="237"/>
      <c r="F2649" s="391">
        <v>10</v>
      </c>
      <c r="G2649" s="237"/>
      <c r="H2649" s="44" t="s">
        <v>2521</v>
      </c>
      <c r="I2649" s="44" t="s">
        <v>2431</v>
      </c>
      <c r="J2649" s="44" t="s">
        <v>2432</v>
      </c>
      <c r="K2649" s="439">
        <v>5707230</v>
      </c>
      <c r="L2649" s="439">
        <v>98630</v>
      </c>
      <c r="M2649" s="439">
        <v>1134000</v>
      </c>
      <c r="N2649" s="480">
        <f t="shared" si="115"/>
        <v>693990</v>
      </c>
      <c r="O2649" s="480">
        <f t="shared" si="116"/>
        <v>534370</v>
      </c>
      <c r="P2649" s="481">
        <f t="shared" si="117"/>
        <v>8168220</v>
      </c>
      <c r="Q2649" s="439">
        <f t="shared" si="118"/>
        <v>81682200</v>
      </c>
      <c r="R2649" s="439">
        <f t="shared" si="119"/>
        <v>81682200</v>
      </c>
      <c r="S2649" s="237"/>
    </row>
    <row r="2650" spans="1:19" ht="30">
      <c r="A2650" s="18"/>
      <c r="B2650" s="19" t="s">
        <v>699</v>
      </c>
      <c r="C2650" s="327" t="s">
        <v>698</v>
      </c>
      <c r="D2650" s="333">
        <v>1</v>
      </c>
      <c r="E2650" s="237"/>
      <c r="F2650" s="391">
        <v>1</v>
      </c>
      <c r="G2650" s="237"/>
      <c r="H2650" s="44" t="s">
        <v>2522</v>
      </c>
      <c r="I2650" s="44" t="s">
        <v>2431</v>
      </c>
      <c r="J2650" s="44" t="s">
        <v>2432</v>
      </c>
      <c r="K2650" s="439">
        <v>5618650</v>
      </c>
      <c r="L2650" s="439">
        <v>89880</v>
      </c>
      <c r="M2650" s="439">
        <v>510300</v>
      </c>
      <c r="N2650" s="480">
        <f t="shared" si="115"/>
        <v>621880</v>
      </c>
      <c r="O2650" s="480">
        <f t="shared" si="116"/>
        <v>478850</v>
      </c>
      <c r="P2650" s="481">
        <f t="shared" si="117"/>
        <v>7319560</v>
      </c>
      <c r="Q2650" s="439">
        <f t="shared" si="118"/>
        <v>7319560</v>
      </c>
      <c r="R2650" s="439">
        <f t="shared" si="119"/>
        <v>7319560</v>
      </c>
      <c r="S2650" s="237"/>
    </row>
    <row r="2651" spans="1:19" ht="30">
      <c r="A2651" s="18"/>
      <c r="B2651" s="19" t="s">
        <v>706</v>
      </c>
      <c r="C2651" s="327" t="s">
        <v>8</v>
      </c>
      <c r="D2651" s="333">
        <v>1</v>
      </c>
      <c r="E2651" s="237"/>
      <c r="F2651" s="391">
        <v>1</v>
      </c>
      <c r="G2651" s="237"/>
      <c r="H2651" s="44" t="s">
        <v>2523</v>
      </c>
      <c r="I2651" s="44" t="s">
        <v>2431</v>
      </c>
      <c r="J2651" s="44" t="s">
        <v>2432</v>
      </c>
      <c r="K2651" s="439">
        <v>863140</v>
      </c>
      <c r="L2651" s="439">
        <v>12790</v>
      </c>
      <c r="M2651" s="439">
        <v>272160</v>
      </c>
      <c r="N2651" s="480">
        <f t="shared" si="115"/>
        <v>114810</v>
      </c>
      <c r="O2651" s="480">
        <f t="shared" si="116"/>
        <v>88400</v>
      </c>
      <c r="P2651" s="481">
        <f t="shared" si="117"/>
        <v>1351300</v>
      </c>
      <c r="Q2651" s="439">
        <f t="shared" si="118"/>
        <v>1351300</v>
      </c>
      <c r="R2651" s="439">
        <f t="shared" si="119"/>
        <v>1351300</v>
      </c>
      <c r="S2651" s="237"/>
    </row>
    <row r="2652" spans="1:19" ht="30">
      <c r="A2652" s="18"/>
      <c r="B2652" s="19" t="s">
        <v>700</v>
      </c>
      <c r="C2652" s="327" t="s">
        <v>8</v>
      </c>
      <c r="D2652" s="333">
        <v>10</v>
      </c>
      <c r="E2652" s="237"/>
      <c r="F2652" s="391">
        <v>10</v>
      </c>
      <c r="G2652" s="237"/>
      <c r="H2652" s="44" t="s">
        <v>2524</v>
      </c>
      <c r="I2652" s="44" t="s">
        <v>2431</v>
      </c>
      <c r="J2652" s="44" t="s">
        <v>2432</v>
      </c>
      <c r="K2652" s="439">
        <v>547960</v>
      </c>
      <c r="L2652" s="439">
        <v>5370</v>
      </c>
      <c r="M2652" s="439">
        <v>141750</v>
      </c>
      <c r="N2652" s="480">
        <f t="shared" si="115"/>
        <v>69510</v>
      </c>
      <c r="O2652" s="480">
        <f t="shared" si="116"/>
        <v>53520</v>
      </c>
      <c r="P2652" s="481">
        <f t="shared" si="117"/>
        <v>818110</v>
      </c>
      <c r="Q2652" s="439">
        <f t="shared" si="118"/>
        <v>8181100</v>
      </c>
      <c r="R2652" s="439">
        <f t="shared" si="119"/>
        <v>8181100</v>
      </c>
      <c r="S2652" s="237"/>
    </row>
    <row r="2653" spans="1:19" ht="30">
      <c r="A2653" s="18"/>
      <c r="B2653" s="19" t="s">
        <v>707</v>
      </c>
      <c r="C2653" s="327" t="s">
        <v>8</v>
      </c>
      <c r="D2653" s="333">
        <v>25</v>
      </c>
      <c r="E2653" s="237"/>
      <c r="F2653" s="391">
        <v>25</v>
      </c>
      <c r="G2653" s="237"/>
      <c r="H2653" s="44"/>
      <c r="I2653" s="44" t="s">
        <v>2431</v>
      </c>
      <c r="J2653" s="44" t="s">
        <v>2432</v>
      </c>
      <c r="K2653" s="439">
        <v>547960</v>
      </c>
      <c r="L2653" s="439">
        <v>35480</v>
      </c>
      <c r="M2653" s="439">
        <v>141750</v>
      </c>
      <c r="N2653" s="480">
        <f t="shared" si="115"/>
        <v>72520</v>
      </c>
      <c r="O2653" s="480">
        <f t="shared" si="116"/>
        <v>55840</v>
      </c>
      <c r="P2653" s="481">
        <f t="shared" si="117"/>
        <v>853550</v>
      </c>
      <c r="Q2653" s="439">
        <f t="shared" si="118"/>
        <v>21338750</v>
      </c>
      <c r="R2653" s="439">
        <f t="shared" si="119"/>
        <v>21338750</v>
      </c>
      <c r="S2653" s="237"/>
    </row>
    <row r="2654" spans="1:19" ht="30">
      <c r="A2654" s="18"/>
      <c r="B2654" s="19" t="s">
        <v>708</v>
      </c>
      <c r="C2654" s="327" t="s">
        <v>8</v>
      </c>
      <c r="D2654" s="333">
        <v>19</v>
      </c>
      <c r="E2654" s="237"/>
      <c r="F2654" s="391">
        <v>19</v>
      </c>
      <c r="G2654" s="237"/>
      <c r="H2654" s="44" t="s">
        <v>2525</v>
      </c>
      <c r="I2654" s="44" t="s">
        <v>2431</v>
      </c>
      <c r="J2654" s="44" t="s">
        <v>2432</v>
      </c>
      <c r="K2654" s="439">
        <v>10272190</v>
      </c>
      <c r="L2654" s="439">
        <v>185950</v>
      </c>
      <c r="M2654" s="439">
        <v>396900</v>
      </c>
      <c r="N2654" s="480">
        <f t="shared" si="115"/>
        <v>1085500</v>
      </c>
      <c r="O2654" s="480">
        <f t="shared" si="116"/>
        <v>835840</v>
      </c>
      <c r="P2654" s="481">
        <f t="shared" si="117"/>
        <v>12776380</v>
      </c>
      <c r="Q2654" s="439">
        <f t="shared" si="118"/>
        <v>242751220</v>
      </c>
      <c r="R2654" s="439">
        <f t="shared" si="119"/>
        <v>242751220</v>
      </c>
      <c r="S2654" s="237"/>
    </row>
    <row r="2655" spans="1:19" ht="30">
      <c r="A2655" s="18"/>
      <c r="B2655" s="19" t="s">
        <v>709</v>
      </c>
      <c r="C2655" s="327" t="s">
        <v>17</v>
      </c>
      <c r="D2655" s="333">
        <v>1</v>
      </c>
      <c r="E2655" s="237"/>
      <c r="F2655" s="391">
        <v>1</v>
      </c>
      <c r="G2655" s="237"/>
      <c r="H2655" s="44" t="s">
        <v>2526</v>
      </c>
      <c r="I2655" s="44" t="s">
        <v>2431</v>
      </c>
      <c r="J2655" s="44" t="s">
        <v>2432</v>
      </c>
      <c r="K2655" s="439">
        <v>8531490</v>
      </c>
      <c r="L2655" s="439">
        <v>154310</v>
      </c>
      <c r="M2655" s="439">
        <v>396900</v>
      </c>
      <c r="N2655" s="480">
        <f t="shared" si="115"/>
        <v>908270</v>
      </c>
      <c r="O2655" s="480">
        <f t="shared" si="116"/>
        <v>699370</v>
      </c>
      <c r="P2655" s="481">
        <f t="shared" si="117"/>
        <v>10690340</v>
      </c>
      <c r="Q2655" s="439">
        <f t="shared" si="118"/>
        <v>10690340</v>
      </c>
      <c r="R2655" s="439">
        <f t="shared" si="119"/>
        <v>10690340</v>
      </c>
      <c r="S2655" s="237"/>
    </row>
    <row r="2656" spans="1:19" ht="75">
      <c r="A2656" s="18">
        <v>4</v>
      </c>
      <c r="B2656" s="19" t="s">
        <v>710</v>
      </c>
      <c r="C2656" s="327"/>
      <c r="D2656" s="333"/>
      <c r="E2656" s="237"/>
      <c r="F2656" s="391"/>
      <c r="G2656" s="237"/>
      <c r="H2656" s="44"/>
      <c r="I2656" s="44"/>
      <c r="J2656" s="44"/>
      <c r="K2656" s="439"/>
      <c r="L2656" s="439"/>
      <c r="M2656" s="439"/>
      <c r="N2656" s="439"/>
      <c r="O2656" s="439"/>
      <c r="P2656" s="439"/>
      <c r="Q2656" s="439"/>
      <c r="R2656" s="439"/>
      <c r="S2656" s="237"/>
    </row>
    <row r="2657" spans="1:19" ht="30">
      <c r="A2657" s="18"/>
      <c r="B2657" s="19" t="s">
        <v>696</v>
      </c>
      <c r="C2657" s="327" t="s">
        <v>117</v>
      </c>
      <c r="D2657" s="333">
        <v>87</v>
      </c>
      <c r="E2657" s="237"/>
      <c r="F2657" s="391">
        <v>93</v>
      </c>
      <c r="G2657" s="237"/>
      <c r="H2657" s="44" t="s">
        <v>2518</v>
      </c>
      <c r="I2657" s="44" t="s">
        <v>2431</v>
      </c>
      <c r="J2657" s="44" t="s">
        <v>2432</v>
      </c>
      <c r="K2657" s="439">
        <v>7445870</v>
      </c>
      <c r="L2657" s="439">
        <v>116380</v>
      </c>
      <c r="M2657" s="439">
        <v>1190700</v>
      </c>
      <c r="N2657" s="480">
        <f t="shared" ref="N2657:N2665" si="120">ROUND((K2657+L2657+M2657)*10%,-1)</f>
        <v>875300</v>
      </c>
      <c r="O2657" s="480">
        <f t="shared" ref="O2657:O2665" si="121">ROUND((K2657+L2657+M2657+N2657)*7%,-1)</f>
        <v>673980</v>
      </c>
      <c r="P2657" s="481">
        <f t="shared" ref="P2657:P2665" si="122">K2657+L2657+M2657+N2657+O2657</f>
        <v>10302230</v>
      </c>
      <c r="Q2657" s="439">
        <f t="shared" ref="Q2657:Q2665" si="123">P2657*D2657</f>
        <v>896294010</v>
      </c>
      <c r="R2657" s="439">
        <f t="shared" ref="R2657:R2665" si="124">P2657*F2657</f>
        <v>958107390</v>
      </c>
      <c r="S2657" s="237"/>
    </row>
    <row r="2658" spans="1:19" ht="30">
      <c r="A2658" s="18"/>
      <c r="B2658" s="19" t="s">
        <v>704</v>
      </c>
      <c r="C2658" s="327" t="s">
        <v>117</v>
      </c>
      <c r="D2658" s="333">
        <v>59.5</v>
      </c>
      <c r="E2658" s="237"/>
      <c r="F2658" s="391">
        <v>59.5</v>
      </c>
      <c r="G2658" s="237"/>
      <c r="H2658" s="44" t="s">
        <v>2519</v>
      </c>
      <c r="I2658" s="44" t="s">
        <v>2431</v>
      </c>
      <c r="J2658" s="44" t="s">
        <v>2432</v>
      </c>
      <c r="K2658" s="439">
        <v>7514880</v>
      </c>
      <c r="L2658" s="439">
        <v>116380</v>
      </c>
      <c r="M2658" s="439">
        <v>1190700</v>
      </c>
      <c r="N2658" s="480">
        <f t="shared" si="120"/>
        <v>882200</v>
      </c>
      <c r="O2658" s="480">
        <f t="shared" si="121"/>
        <v>679290</v>
      </c>
      <c r="P2658" s="481">
        <f t="shared" si="122"/>
        <v>10383450</v>
      </c>
      <c r="Q2658" s="439">
        <f t="shared" si="123"/>
        <v>617815275</v>
      </c>
      <c r="R2658" s="439">
        <f t="shared" si="124"/>
        <v>617815275</v>
      </c>
      <c r="S2658" s="237"/>
    </row>
    <row r="2659" spans="1:19" ht="30">
      <c r="A2659" s="18"/>
      <c r="B2659" s="19" t="s">
        <v>705</v>
      </c>
      <c r="C2659" s="327" t="s">
        <v>698</v>
      </c>
      <c r="D2659" s="333">
        <v>17</v>
      </c>
      <c r="E2659" s="237"/>
      <c r="F2659" s="391">
        <v>17</v>
      </c>
      <c r="G2659" s="237"/>
      <c r="H2659" s="44" t="s">
        <v>2520</v>
      </c>
      <c r="I2659" s="44" t="s">
        <v>2431</v>
      </c>
      <c r="J2659" s="44" t="s">
        <v>2432</v>
      </c>
      <c r="K2659" s="439">
        <v>980560</v>
      </c>
      <c r="L2659" s="439">
        <v>28640</v>
      </c>
      <c r="M2659" s="439">
        <v>396900</v>
      </c>
      <c r="N2659" s="480">
        <f t="shared" si="120"/>
        <v>140610</v>
      </c>
      <c r="O2659" s="480">
        <f t="shared" si="121"/>
        <v>108270</v>
      </c>
      <c r="P2659" s="481">
        <f t="shared" si="122"/>
        <v>1654980</v>
      </c>
      <c r="Q2659" s="439">
        <f t="shared" si="123"/>
        <v>28134660</v>
      </c>
      <c r="R2659" s="439">
        <f t="shared" si="124"/>
        <v>28134660</v>
      </c>
      <c r="S2659" s="237"/>
    </row>
    <row r="2660" spans="1:19" ht="30">
      <c r="A2660" s="18"/>
      <c r="B2660" s="19" t="s">
        <v>697</v>
      </c>
      <c r="C2660" s="327" t="s">
        <v>698</v>
      </c>
      <c r="D2660" s="333">
        <v>10</v>
      </c>
      <c r="E2660" s="237"/>
      <c r="F2660" s="391">
        <v>10</v>
      </c>
      <c r="G2660" s="237"/>
      <c r="H2660" s="44" t="s">
        <v>2521</v>
      </c>
      <c r="I2660" s="44" t="s">
        <v>2431</v>
      </c>
      <c r="J2660" s="44" t="s">
        <v>2432</v>
      </c>
      <c r="K2660" s="439">
        <v>5707230</v>
      </c>
      <c r="L2660" s="439">
        <v>98630</v>
      </c>
      <c r="M2660" s="439">
        <v>1134000</v>
      </c>
      <c r="N2660" s="480">
        <f t="shared" si="120"/>
        <v>693990</v>
      </c>
      <c r="O2660" s="480">
        <f t="shared" si="121"/>
        <v>534370</v>
      </c>
      <c r="P2660" s="481">
        <f t="shared" si="122"/>
        <v>8168220</v>
      </c>
      <c r="Q2660" s="439">
        <f t="shared" si="123"/>
        <v>81682200</v>
      </c>
      <c r="R2660" s="439">
        <f t="shared" si="124"/>
        <v>81682200</v>
      </c>
      <c r="S2660" s="237"/>
    </row>
    <row r="2661" spans="1:19" ht="30">
      <c r="A2661" s="18"/>
      <c r="B2661" s="19" t="s">
        <v>699</v>
      </c>
      <c r="C2661" s="327" t="s">
        <v>698</v>
      </c>
      <c r="D2661" s="333">
        <v>1</v>
      </c>
      <c r="E2661" s="237"/>
      <c r="F2661" s="391">
        <v>1</v>
      </c>
      <c r="G2661" s="237"/>
      <c r="H2661" s="44" t="s">
        <v>2522</v>
      </c>
      <c r="I2661" s="44" t="s">
        <v>2431</v>
      </c>
      <c r="J2661" s="44" t="s">
        <v>2432</v>
      </c>
      <c r="K2661" s="439">
        <v>5618650</v>
      </c>
      <c r="L2661" s="439">
        <v>89880</v>
      </c>
      <c r="M2661" s="439">
        <v>510300</v>
      </c>
      <c r="N2661" s="480">
        <f t="shared" si="120"/>
        <v>621880</v>
      </c>
      <c r="O2661" s="480">
        <f t="shared" si="121"/>
        <v>478850</v>
      </c>
      <c r="P2661" s="481">
        <f t="shared" si="122"/>
        <v>7319560</v>
      </c>
      <c r="Q2661" s="439">
        <f t="shared" si="123"/>
        <v>7319560</v>
      </c>
      <c r="R2661" s="439">
        <f t="shared" si="124"/>
        <v>7319560</v>
      </c>
      <c r="S2661" s="237"/>
    </row>
    <row r="2662" spans="1:19" ht="30">
      <c r="A2662" s="18"/>
      <c r="B2662" s="19" t="s">
        <v>706</v>
      </c>
      <c r="C2662" s="327" t="s">
        <v>8</v>
      </c>
      <c r="D2662" s="333">
        <v>1</v>
      </c>
      <c r="E2662" s="237"/>
      <c r="F2662" s="391">
        <v>1</v>
      </c>
      <c r="G2662" s="237"/>
      <c r="H2662" s="44" t="s">
        <v>2523</v>
      </c>
      <c r="I2662" s="44" t="s">
        <v>2431</v>
      </c>
      <c r="J2662" s="44" t="s">
        <v>2432</v>
      </c>
      <c r="K2662" s="439">
        <v>863140</v>
      </c>
      <c r="L2662" s="439">
        <v>12790</v>
      </c>
      <c r="M2662" s="439">
        <v>272160</v>
      </c>
      <c r="N2662" s="480">
        <f t="shared" si="120"/>
        <v>114810</v>
      </c>
      <c r="O2662" s="480">
        <f t="shared" si="121"/>
        <v>88400</v>
      </c>
      <c r="P2662" s="481">
        <f t="shared" si="122"/>
        <v>1351300</v>
      </c>
      <c r="Q2662" s="439">
        <f t="shared" si="123"/>
        <v>1351300</v>
      </c>
      <c r="R2662" s="439">
        <f t="shared" si="124"/>
        <v>1351300</v>
      </c>
      <c r="S2662" s="237"/>
    </row>
    <row r="2663" spans="1:19" ht="30">
      <c r="A2663" s="18"/>
      <c r="B2663" s="19" t="s">
        <v>700</v>
      </c>
      <c r="C2663" s="327" t="s">
        <v>8</v>
      </c>
      <c r="D2663" s="333">
        <v>10</v>
      </c>
      <c r="E2663" s="237"/>
      <c r="F2663" s="391">
        <v>10</v>
      </c>
      <c r="G2663" s="237"/>
      <c r="H2663" s="44" t="s">
        <v>2524</v>
      </c>
      <c r="I2663" s="44" t="s">
        <v>2431</v>
      </c>
      <c r="J2663" s="44" t="s">
        <v>2432</v>
      </c>
      <c r="K2663" s="439">
        <v>547960</v>
      </c>
      <c r="L2663" s="439">
        <v>5370</v>
      </c>
      <c r="M2663" s="439">
        <v>141750</v>
      </c>
      <c r="N2663" s="480">
        <f t="shared" si="120"/>
        <v>69510</v>
      </c>
      <c r="O2663" s="480">
        <f t="shared" si="121"/>
        <v>53520</v>
      </c>
      <c r="P2663" s="481">
        <f t="shared" si="122"/>
        <v>818110</v>
      </c>
      <c r="Q2663" s="439">
        <f t="shared" si="123"/>
        <v>8181100</v>
      </c>
      <c r="R2663" s="439">
        <f t="shared" si="124"/>
        <v>8181100</v>
      </c>
      <c r="S2663" s="237"/>
    </row>
    <row r="2664" spans="1:19" ht="30">
      <c r="A2664" s="18"/>
      <c r="B2664" s="19" t="s">
        <v>707</v>
      </c>
      <c r="C2664" s="327" t="s">
        <v>8</v>
      </c>
      <c r="D2664" s="333">
        <v>22</v>
      </c>
      <c r="E2664" s="237"/>
      <c r="F2664" s="391">
        <v>22</v>
      </c>
      <c r="G2664" s="237"/>
      <c r="H2664" s="44"/>
      <c r="I2664" s="44" t="s">
        <v>2431</v>
      </c>
      <c r="J2664" s="44" t="s">
        <v>2432</v>
      </c>
      <c r="K2664" s="439">
        <v>547960</v>
      </c>
      <c r="L2664" s="439">
        <v>35480</v>
      </c>
      <c r="M2664" s="439">
        <v>141750</v>
      </c>
      <c r="N2664" s="480">
        <f t="shared" si="120"/>
        <v>72520</v>
      </c>
      <c r="O2664" s="480">
        <f t="shared" si="121"/>
        <v>55840</v>
      </c>
      <c r="P2664" s="481">
        <f t="shared" si="122"/>
        <v>853550</v>
      </c>
      <c r="Q2664" s="439">
        <f t="shared" si="123"/>
        <v>18778100</v>
      </c>
      <c r="R2664" s="439">
        <f t="shared" si="124"/>
        <v>18778100</v>
      </c>
      <c r="S2664" s="237"/>
    </row>
    <row r="2665" spans="1:19" ht="30">
      <c r="A2665" s="18"/>
      <c r="B2665" s="19" t="s">
        <v>708</v>
      </c>
      <c r="C2665" s="327" t="s">
        <v>8</v>
      </c>
      <c r="D2665" s="333">
        <v>17</v>
      </c>
      <c r="E2665" s="237"/>
      <c r="F2665" s="391">
        <v>17</v>
      </c>
      <c r="G2665" s="237"/>
      <c r="H2665" s="44" t="s">
        <v>2525</v>
      </c>
      <c r="I2665" s="44" t="s">
        <v>2431</v>
      </c>
      <c r="J2665" s="44" t="s">
        <v>2432</v>
      </c>
      <c r="K2665" s="439">
        <v>9127860</v>
      </c>
      <c r="L2665" s="439">
        <v>185950</v>
      </c>
      <c r="M2665" s="439">
        <v>396900</v>
      </c>
      <c r="N2665" s="480">
        <f t="shared" si="120"/>
        <v>971070</v>
      </c>
      <c r="O2665" s="480">
        <f t="shared" si="121"/>
        <v>747720</v>
      </c>
      <c r="P2665" s="481">
        <f t="shared" si="122"/>
        <v>11429500</v>
      </c>
      <c r="Q2665" s="439">
        <f t="shared" si="123"/>
        <v>194301500</v>
      </c>
      <c r="R2665" s="439">
        <f t="shared" si="124"/>
        <v>194301500</v>
      </c>
      <c r="S2665" s="237"/>
    </row>
    <row r="2666" spans="1:19">
      <c r="A2666" s="18" t="s">
        <v>712</v>
      </c>
      <c r="B2666" s="20" t="s">
        <v>713</v>
      </c>
      <c r="C2666" s="18"/>
      <c r="D2666" s="333"/>
      <c r="E2666" s="237"/>
      <c r="F2666" s="391"/>
      <c r="G2666" s="237"/>
      <c r="H2666" s="237"/>
      <c r="I2666" s="44"/>
      <c r="J2666" s="44"/>
      <c r="K2666" s="439"/>
      <c r="L2666" s="439"/>
      <c r="M2666" s="439"/>
      <c r="N2666" s="439"/>
      <c r="O2666" s="439"/>
      <c r="P2666" s="439"/>
      <c r="Q2666" s="439"/>
      <c r="R2666" s="439"/>
      <c r="S2666" s="237"/>
    </row>
    <row r="2667" spans="1:19" ht="30">
      <c r="A2667" s="18">
        <v>1</v>
      </c>
      <c r="B2667" s="19" t="s">
        <v>714</v>
      </c>
      <c r="C2667" s="327" t="s">
        <v>8</v>
      </c>
      <c r="D2667" s="333">
        <v>1</v>
      </c>
      <c r="E2667" s="237"/>
      <c r="F2667" s="391">
        <v>1</v>
      </c>
      <c r="G2667" s="44" t="s">
        <v>2504</v>
      </c>
      <c r="H2667" s="44"/>
      <c r="I2667" s="44" t="s">
        <v>2505</v>
      </c>
      <c r="J2667" s="44" t="s">
        <v>2506</v>
      </c>
      <c r="K2667" s="439">
        <v>6987000</v>
      </c>
      <c r="L2667" s="439">
        <v>139740</v>
      </c>
      <c r="M2667" s="439">
        <v>2109240</v>
      </c>
      <c r="N2667" s="480">
        <f t="shared" ref="N2667:N2681" si="125">ROUND((K2667+L2667+M2667)*10%,-1)</f>
        <v>923600</v>
      </c>
      <c r="O2667" s="480">
        <f t="shared" ref="O2667:O2681" si="126">ROUND((K2667+L2667+M2667+N2667)*7%,-1)</f>
        <v>711170</v>
      </c>
      <c r="P2667" s="481">
        <f t="shared" ref="P2667:P2681" si="127">K2667+L2667+M2667+N2667+O2667</f>
        <v>10870750</v>
      </c>
      <c r="Q2667" s="439">
        <f t="shared" ref="Q2667:Q2681" si="128">P2667*D2667</f>
        <v>10870750</v>
      </c>
      <c r="R2667" s="439">
        <f t="shared" ref="R2667:R2681" si="129">P2667*F2667</f>
        <v>10870750</v>
      </c>
      <c r="S2667" s="237"/>
    </row>
    <row r="2668" spans="1:19" ht="30">
      <c r="A2668" s="18">
        <v>2</v>
      </c>
      <c r="B2668" s="19" t="s">
        <v>715</v>
      </c>
      <c r="C2668" s="327" t="s">
        <v>78</v>
      </c>
      <c r="D2668" s="333">
        <v>1</v>
      </c>
      <c r="E2668" s="237"/>
      <c r="F2668" s="391">
        <v>1</v>
      </c>
      <c r="G2668" s="44" t="s">
        <v>2507</v>
      </c>
      <c r="H2668" s="44"/>
      <c r="I2668" s="385" t="s">
        <v>2508</v>
      </c>
      <c r="J2668" s="44" t="s">
        <v>2333</v>
      </c>
      <c r="K2668" s="439">
        <v>9690000</v>
      </c>
      <c r="L2668" s="439">
        <v>193800</v>
      </c>
      <c r="M2668" s="439">
        <v>2438100</v>
      </c>
      <c r="N2668" s="480">
        <f t="shared" si="125"/>
        <v>1232190</v>
      </c>
      <c r="O2668" s="480">
        <f t="shared" si="126"/>
        <v>948790</v>
      </c>
      <c r="P2668" s="481">
        <f t="shared" si="127"/>
        <v>14502880</v>
      </c>
      <c r="Q2668" s="439">
        <f t="shared" si="128"/>
        <v>14502880</v>
      </c>
      <c r="R2668" s="439">
        <f t="shared" si="129"/>
        <v>14502880</v>
      </c>
      <c r="S2668" s="237"/>
    </row>
    <row r="2669" spans="1:19" ht="30">
      <c r="A2669" s="18">
        <v>3</v>
      </c>
      <c r="B2669" s="19" t="s">
        <v>716</v>
      </c>
      <c r="C2669" s="327" t="s">
        <v>117</v>
      </c>
      <c r="D2669" s="333">
        <v>519</v>
      </c>
      <c r="E2669" s="237"/>
      <c r="F2669" s="391">
        <v>519</v>
      </c>
      <c r="G2669" s="385" t="s">
        <v>2419</v>
      </c>
      <c r="H2669" s="44" t="s">
        <v>2420</v>
      </c>
      <c r="I2669" s="40" t="s">
        <v>2334</v>
      </c>
      <c r="J2669" s="40" t="s">
        <v>2333</v>
      </c>
      <c r="K2669" s="439">
        <v>212650</v>
      </c>
      <c r="L2669" s="439">
        <v>3890</v>
      </c>
      <c r="M2669" s="439">
        <v>34020</v>
      </c>
      <c r="N2669" s="480">
        <f t="shared" si="125"/>
        <v>25060</v>
      </c>
      <c r="O2669" s="480">
        <f t="shared" si="126"/>
        <v>19290</v>
      </c>
      <c r="P2669" s="481">
        <f t="shared" si="127"/>
        <v>294910</v>
      </c>
      <c r="Q2669" s="439">
        <f t="shared" si="128"/>
        <v>153058290</v>
      </c>
      <c r="R2669" s="439">
        <f t="shared" si="129"/>
        <v>153058290</v>
      </c>
      <c r="S2669" s="237"/>
    </row>
    <row r="2670" spans="1:19" ht="21.75" customHeight="1">
      <c r="A2670" s="18">
        <v>4</v>
      </c>
      <c r="B2670" s="19" t="s">
        <v>717</v>
      </c>
      <c r="C2670" s="327" t="s">
        <v>117</v>
      </c>
      <c r="D2670" s="333">
        <v>1310</v>
      </c>
      <c r="E2670" s="237"/>
      <c r="F2670" s="391">
        <v>1310</v>
      </c>
      <c r="G2670" s="385"/>
      <c r="H2670" s="44"/>
      <c r="I2670" s="44"/>
      <c r="J2670" s="40" t="s">
        <v>2333</v>
      </c>
      <c r="K2670" s="439">
        <v>263160</v>
      </c>
      <c r="L2670" s="439">
        <v>5260</v>
      </c>
      <c r="M2670" s="439">
        <v>54430</v>
      </c>
      <c r="N2670" s="480">
        <f t="shared" si="125"/>
        <v>32290</v>
      </c>
      <c r="O2670" s="480">
        <f t="shared" si="126"/>
        <v>24860</v>
      </c>
      <c r="P2670" s="481">
        <f t="shared" si="127"/>
        <v>380000</v>
      </c>
      <c r="Q2670" s="439">
        <f t="shared" si="128"/>
        <v>497800000</v>
      </c>
      <c r="R2670" s="439">
        <f t="shared" si="129"/>
        <v>497800000</v>
      </c>
      <c r="S2670" s="237"/>
    </row>
    <row r="2671" spans="1:19" ht="30">
      <c r="A2671" s="18">
        <v>5</v>
      </c>
      <c r="B2671" s="19" t="s">
        <v>718</v>
      </c>
      <c r="C2671" s="327" t="s">
        <v>117</v>
      </c>
      <c r="D2671" s="333">
        <v>0</v>
      </c>
      <c r="E2671" s="237"/>
      <c r="F2671" s="391">
        <v>0</v>
      </c>
      <c r="G2671" s="385" t="s">
        <v>2419</v>
      </c>
      <c r="H2671" s="44" t="s">
        <v>2420</v>
      </c>
      <c r="I2671" s="40" t="s">
        <v>2334</v>
      </c>
      <c r="J2671" s="40" t="s">
        <v>2333</v>
      </c>
      <c r="K2671" s="439">
        <v>216900</v>
      </c>
      <c r="L2671" s="439">
        <v>3890</v>
      </c>
      <c r="M2671" s="439">
        <v>34020</v>
      </c>
      <c r="N2671" s="480">
        <f t="shared" si="125"/>
        <v>25480</v>
      </c>
      <c r="O2671" s="480">
        <f t="shared" si="126"/>
        <v>19620</v>
      </c>
      <c r="P2671" s="481">
        <f t="shared" si="127"/>
        <v>299910</v>
      </c>
      <c r="Q2671" s="439">
        <f t="shared" si="128"/>
        <v>0</v>
      </c>
      <c r="R2671" s="439">
        <f t="shared" si="129"/>
        <v>0</v>
      </c>
      <c r="S2671" s="237"/>
    </row>
    <row r="2672" spans="1:19" ht="30">
      <c r="A2672" s="18">
        <v>6</v>
      </c>
      <c r="B2672" s="19" t="s">
        <v>719</v>
      </c>
      <c r="C2672" s="327" t="s">
        <v>117</v>
      </c>
      <c r="D2672" s="333">
        <v>36</v>
      </c>
      <c r="E2672" s="237"/>
      <c r="F2672" s="391">
        <v>36</v>
      </c>
      <c r="G2672" s="385" t="s">
        <v>2419</v>
      </c>
      <c r="H2672" s="44" t="s">
        <v>2421</v>
      </c>
      <c r="I2672" s="40" t="s">
        <v>2334</v>
      </c>
      <c r="J2672" s="40" t="s">
        <v>2333</v>
      </c>
      <c r="K2672" s="439">
        <v>48560</v>
      </c>
      <c r="L2672" s="439">
        <v>890</v>
      </c>
      <c r="M2672" s="439">
        <v>11300</v>
      </c>
      <c r="N2672" s="480">
        <f t="shared" si="125"/>
        <v>6080</v>
      </c>
      <c r="O2672" s="480">
        <f t="shared" si="126"/>
        <v>4680</v>
      </c>
      <c r="P2672" s="481">
        <f t="shared" si="127"/>
        <v>71510</v>
      </c>
      <c r="Q2672" s="439">
        <f t="shared" si="128"/>
        <v>2574360</v>
      </c>
      <c r="R2672" s="439">
        <f t="shared" si="129"/>
        <v>2574360</v>
      </c>
      <c r="S2672" s="237"/>
    </row>
    <row r="2673" spans="1:20" ht="30">
      <c r="A2673" s="18">
        <v>7</v>
      </c>
      <c r="B2673" s="19" t="s">
        <v>720</v>
      </c>
      <c r="C2673" s="327" t="s">
        <v>117</v>
      </c>
      <c r="D2673" s="333">
        <v>30</v>
      </c>
      <c r="E2673" s="237"/>
      <c r="F2673" s="391">
        <v>30</v>
      </c>
      <c r="G2673" s="385" t="s">
        <v>2419</v>
      </c>
      <c r="H2673" s="44" t="s">
        <v>2422</v>
      </c>
      <c r="I2673" s="40" t="s">
        <v>2334</v>
      </c>
      <c r="J2673" s="40" t="s">
        <v>2333</v>
      </c>
      <c r="K2673" s="439">
        <v>371320</v>
      </c>
      <c r="L2673" s="439">
        <v>6790</v>
      </c>
      <c r="M2673" s="439">
        <v>58970</v>
      </c>
      <c r="N2673" s="480">
        <f t="shared" si="125"/>
        <v>43710</v>
      </c>
      <c r="O2673" s="480">
        <f t="shared" si="126"/>
        <v>33660</v>
      </c>
      <c r="P2673" s="481">
        <f t="shared" si="127"/>
        <v>514450</v>
      </c>
      <c r="Q2673" s="439">
        <f t="shared" si="128"/>
        <v>15433500</v>
      </c>
      <c r="R2673" s="439">
        <f t="shared" si="129"/>
        <v>15433500</v>
      </c>
      <c r="S2673" s="237"/>
    </row>
    <row r="2674" spans="1:20" ht="30">
      <c r="A2674" s="18">
        <v>8</v>
      </c>
      <c r="B2674" s="19" t="s">
        <v>721</v>
      </c>
      <c r="C2674" s="327" t="s">
        <v>117</v>
      </c>
      <c r="D2674" s="333">
        <v>79</v>
      </c>
      <c r="E2674" s="237"/>
      <c r="F2674" s="391">
        <v>79</v>
      </c>
      <c r="G2674" s="385" t="s">
        <v>2419</v>
      </c>
      <c r="H2674" s="44" t="s">
        <v>2423</v>
      </c>
      <c r="I2674" s="40" t="s">
        <v>2334</v>
      </c>
      <c r="J2674" s="40" t="s">
        <v>2333</v>
      </c>
      <c r="K2674" s="439">
        <v>735080</v>
      </c>
      <c r="L2674" s="439">
        <v>13440</v>
      </c>
      <c r="M2674" s="439">
        <v>68610</v>
      </c>
      <c r="N2674" s="480">
        <f t="shared" si="125"/>
        <v>81710</v>
      </c>
      <c r="O2674" s="480">
        <f t="shared" si="126"/>
        <v>62920</v>
      </c>
      <c r="P2674" s="481">
        <f t="shared" si="127"/>
        <v>961760</v>
      </c>
      <c r="Q2674" s="439">
        <f t="shared" si="128"/>
        <v>75979040</v>
      </c>
      <c r="R2674" s="439">
        <f t="shared" si="129"/>
        <v>75979040</v>
      </c>
      <c r="S2674" s="237"/>
    </row>
    <row r="2675" spans="1:20" ht="60">
      <c r="A2675" s="18">
        <v>9</v>
      </c>
      <c r="B2675" s="19" t="s">
        <v>722</v>
      </c>
      <c r="C2675" s="327" t="s">
        <v>117</v>
      </c>
      <c r="D2675" s="333">
        <v>642</v>
      </c>
      <c r="E2675" s="237"/>
      <c r="F2675" s="391">
        <v>642</v>
      </c>
      <c r="G2675" s="385" t="s">
        <v>2363</v>
      </c>
      <c r="H2675" s="385" t="s">
        <v>2416</v>
      </c>
      <c r="I2675" s="40" t="s">
        <v>2334</v>
      </c>
      <c r="J2675" s="40" t="s">
        <v>2333</v>
      </c>
      <c r="K2675" s="439">
        <v>380990</v>
      </c>
      <c r="L2675" s="439">
        <v>7030</v>
      </c>
      <c r="M2675" s="439">
        <v>58970</v>
      </c>
      <c r="N2675" s="480">
        <f t="shared" si="125"/>
        <v>44700</v>
      </c>
      <c r="O2675" s="480">
        <f t="shared" si="126"/>
        <v>34420</v>
      </c>
      <c r="P2675" s="481">
        <f t="shared" si="127"/>
        <v>526110</v>
      </c>
      <c r="Q2675" s="439">
        <f t="shared" si="128"/>
        <v>337762620</v>
      </c>
      <c r="R2675" s="439">
        <f t="shared" si="129"/>
        <v>337762620</v>
      </c>
      <c r="S2675" s="237"/>
    </row>
    <row r="2676" spans="1:20" ht="60">
      <c r="A2676" s="18">
        <v>10</v>
      </c>
      <c r="B2676" s="19" t="s">
        <v>723</v>
      </c>
      <c r="C2676" s="327" t="s">
        <v>117</v>
      </c>
      <c r="D2676" s="333">
        <v>168</v>
      </c>
      <c r="E2676" s="237"/>
      <c r="F2676" s="391">
        <v>168</v>
      </c>
      <c r="G2676" s="385" t="s">
        <v>2363</v>
      </c>
      <c r="H2676" s="385" t="s">
        <v>2424</v>
      </c>
      <c r="I2676" s="40" t="s">
        <v>2334</v>
      </c>
      <c r="J2676" s="40" t="s">
        <v>2333</v>
      </c>
      <c r="K2676" s="439">
        <v>55800</v>
      </c>
      <c r="L2676" s="439">
        <v>1070</v>
      </c>
      <c r="M2676" s="439">
        <v>11300</v>
      </c>
      <c r="N2676" s="480">
        <f t="shared" si="125"/>
        <v>6820</v>
      </c>
      <c r="O2676" s="480">
        <f t="shared" si="126"/>
        <v>5250</v>
      </c>
      <c r="P2676" s="481">
        <f t="shared" si="127"/>
        <v>80240</v>
      </c>
      <c r="Q2676" s="439">
        <f t="shared" si="128"/>
        <v>13480320</v>
      </c>
      <c r="R2676" s="439">
        <f t="shared" si="129"/>
        <v>13480320</v>
      </c>
      <c r="S2676" s="237"/>
    </row>
    <row r="2677" spans="1:20" ht="20.25" customHeight="1">
      <c r="A2677" s="18">
        <v>11</v>
      </c>
      <c r="B2677" s="19" t="s">
        <v>724</v>
      </c>
      <c r="C2677" s="327" t="s">
        <v>8</v>
      </c>
      <c r="D2677" s="333">
        <v>54</v>
      </c>
      <c r="E2677" s="237"/>
      <c r="F2677" s="391">
        <v>54</v>
      </c>
      <c r="G2677" s="237"/>
      <c r="H2677" s="237"/>
      <c r="I2677" s="44"/>
      <c r="J2677" s="44" t="s">
        <v>2333</v>
      </c>
      <c r="K2677" s="439">
        <v>275400</v>
      </c>
      <c r="L2677" s="439">
        <v>5510</v>
      </c>
      <c r="M2677" s="439">
        <v>113400</v>
      </c>
      <c r="N2677" s="480">
        <f t="shared" si="125"/>
        <v>39430</v>
      </c>
      <c r="O2677" s="480">
        <f t="shared" si="126"/>
        <v>30360</v>
      </c>
      <c r="P2677" s="481">
        <f t="shared" si="127"/>
        <v>464100</v>
      </c>
      <c r="Q2677" s="439">
        <f t="shared" si="128"/>
        <v>25061400</v>
      </c>
      <c r="R2677" s="439">
        <f t="shared" si="129"/>
        <v>25061400</v>
      </c>
      <c r="S2677" s="237"/>
    </row>
    <row r="2678" spans="1:20" ht="114.75" customHeight="1">
      <c r="A2678" s="18">
        <v>12</v>
      </c>
      <c r="B2678" s="19" t="s">
        <v>725</v>
      </c>
      <c r="C2678" s="327" t="s">
        <v>8</v>
      </c>
      <c r="D2678" s="333">
        <v>8</v>
      </c>
      <c r="E2678" s="21" t="s">
        <v>1906</v>
      </c>
      <c r="F2678" s="391">
        <v>8</v>
      </c>
      <c r="G2678" s="44" t="s">
        <v>2509</v>
      </c>
      <c r="H2678" s="44"/>
      <c r="I2678" s="44"/>
      <c r="J2678" s="44" t="s">
        <v>2333</v>
      </c>
      <c r="K2678" s="439">
        <v>233580</v>
      </c>
      <c r="L2678" s="439">
        <v>4670</v>
      </c>
      <c r="M2678" s="439">
        <v>141750</v>
      </c>
      <c r="N2678" s="480">
        <f t="shared" si="125"/>
        <v>38000</v>
      </c>
      <c r="O2678" s="480">
        <f t="shared" si="126"/>
        <v>29260</v>
      </c>
      <c r="P2678" s="481">
        <f t="shared" si="127"/>
        <v>447260</v>
      </c>
      <c r="Q2678" s="439">
        <f t="shared" si="128"/>
        <v>3578080</v>
      </c>
      <c r="R2678" s="439">
        <f t="shared" si="129"/>
        <v>3578080</v>
      </c>
      <c r="S2678" s="237"/>
    </row>
    <row r="2679" spans="1:20" ht="20.25" customHeight="1">
      <c r="A2679" s="18">
        <v>13</v>
      </c>
      <c r="B2679" s="19" t="s">
        <v>726</v>
      </c>
      <c r="C2679" s="327" t="s">
        <v>17</v>
      </c>
      <c r="D2679" s="333">
        <v>6</v>
      </c>
      <c r="E2679" s="237"/>
      <c r="F2679" s="391">
        <v>6</v>
      </c>
      <c r="G2679" s="44"/>
      <c r="H2679" s="44"/>
      <c r="I2679" s="44"/>
      <c r="J2679" s="44" t="s">
        <v>2333</v>
      </c>
      <c r="K2679" s="439">
        <v>867000</v>
      </c>
      <c r="L2679" s="439">
        <v>17340</v>
      </c>
      <c r="M2679" s="439">
        <v>283500</v>
      </c>
      <c r="N2679" s="480">
        <f t="shared" si="125"/>
        <v>116780</v>
      </c>
      <c r="O2679" s="480">
        <f t="shared" si="126"/>
        <v>89920</v>
      </c>
      <c r="P2679" s="481">
        <f t="shared" si="127"/>
        <v>1374540</v>
      </c>
      <c r="Q2679" s="439">
        <f t="shared" si="128"/>
        <v>8247240</v>
      </c>
      <c r="R2679" s="439">
        <f t="shared" si="129"/>
        <v>8247240</v>
      </c>
      <c r="S2679" s="237"/>
    </row>
    <row r="2680" spans="1:20" ht="33.75" customHeight="1">
      <c r="A2680" s="18">
        <v>14</v>
      </c>
      <c r="B2680" s="19" t="s">
        <v>727</v>
      </c>
      <c r="C2680" s="327" t="s">
        <v>623</v>
      </c>
      <c r="D2680" s="333">
        <v>1</v>
      </c>
      <c r="E2680" s="21" t="s">
        <v>1907</v>
      </c>
      <c r="F2680" s="391">
        <v>1</v>
      </c>
      <c r="G2680" s="44"/>
      <c r="H2680" s="44"/>
      <c r="I2680" s="44"/>
      <c r="J2680" s="44" t="s">
        <v>2333</v>
      </c>
      <c r="K2680" s="439">
        <v>20297950</v>
      </c>
      <c r="L2680" s="439">
        <v>0</v>
      </c>
      <c r="M2680" s="439">
        <v>7629450</v>
      </c>
      <c r="N2680" s="480">
        <f t="shared" si="125"/>
        <v>2792740</v>
      </c>
      <c r="O2680" s="480">
        <f t="shared" si="126"/>
        <v>2150410</v>
      </c>
      <c r="P2680" s="481">
        <f t="shared" si="127"/>
        <v>32870550</v>
      </c>
      <c r="Q2680" s="439">
        <f t="shared" si="128"/>
        <v>32870550</v>
      </c>
      <c r="R2680" s="439">
        <f t="shared" si="129"/>
        <v>32870550</v>
      </c>
      <c r="S2680" s="237"/>
    </row>
    <row r="2681" spans="1:20" ht="19.5" customHeight="1">
      <c r="A2681" s="554">
        <v>15</v>
      </c>
      <c r="B2681" s="555" t="s">
        <v>728</v>
      </c>
      <c r="C2681" s="556" t="s">
        <v>117</v>
      </c>
      <c r="D2681" s="338">
        <v>513</v>
      </c>
      <c r="E2681" s="549"/>
      <c r="F2681" s="557">
        <v>513</v>
      </c>
      <c r="G2681" s="44" t="s">
        <v>2429</v>
      </c>
      <c r="H2681" s="237"/>
      <c r="I2681" s="44" t="s">
        <v>2425</v>
      </c>
      <c r="J2681" s="40" t="s">
        <v>2333</v>
      </c>
      <c r="K2681" s="548">
        <v>25590</v>
      </c>
      <c r="L2681" s="548">
        <v>770</v>
      </c>
      <c r="M2681" s="548">
        <v>34590</v>
      </c>
      <c r="N2681" s="480">
        <f t="shared" si="125"/>
        <v>6100</v>
      </c>
      <c r="O2681" s="487">
        <f t="shared" si="126"/>
        <v>4690</v>
      </c>
      <c r="P2681" s="488">
        <f t="shared" si="127"/>
        <v>71740</v>
      </c>
      <c r="Q2681" s="548">
        <f t="shared" si="128"/>
        <v>36802620</v>
      </c>
      <c r="R2681" s="548">
        <f t="shared" si="129"/>
        <v>36802620</v>
      </c>
      <c r="S2681" s="549"/>
    </row>
    <row r="2682" spans="1:20" ht="42" customHeight="1">
      <c r="A2682" s="628" t="s">
        <v>1135</v>
      </c>
      <c r="B2682" s="629" t="s">
        <v>1891</v>
      </c>
      <c r="C2682" s="630"/>
      <c r="D2682" s="631"/>
      <c r="E2682" s="632"/>
      <c r="F2682" s="633"/>
      <c r="G2682" s="632"/>
      <c r="H2682" s="632"/>
      <c r="I2682" s="634"/>
      <c r="J2682" s="634"/>
      <c r="K2682" s="635"/>
      <c r="L2682" s="635"/>
      <c r="M2682" s="635"/>
      <c r="N2682" s="635"/>
      <c r="O2682" s="635"/>
      <c r="P2682" s="635"/>
      <c r="Q2682" s="636">
        <f>SUBTOTAL(9,Q2683:Q2692)</f>
        <v>0</v>
      </c>
      <c r="R2682" s="636">
        <f>SUBTOTAL(9,R2683:R2692)</f>
        <v>441506970</v>
      </c>
      <c r="S2682" s="632"/>
      <c r="T2682" s="637"/>
    </row>
    <row r="2683" spans="1:20" ht="6" customHeight="1">
      <c r="A2683" s="18"/>
      <c r="B2683" s="21"/>
      <c r="C2683" s="327"/>
      <c r="D2683" s="333"/>
      <c r="E2683" s="237"/>
      <c r="F2683" s="391"/>
      <c r="G2683" s="237"/>
      <c r="H2683" s="237"/>
      <c r="I2683" s="44"/>
      <c r="J2683" s="44"/>
      <c r="K2683" s="439"/>
      <c r="L2683" s="439"/>
      <c r="M2683" s="439"/>
      <c r="N2683" s="439"/>
      <c r="O2683" s="439"/>
      <c r="P2683" s="439"/>
      <c r="Q2683" s="439"/>
      <c r="R2683" s="439"/>
      <c r="S2683" s="237"/>
    </row>
    <row r="2684" spans="1:20" ht="75">
      <c r="A2684" s="18">
        <v>1</v>
      </c>
      <c r="B2684" s="19" t="s">
        <v>2527</v>
      </c>
      <c r="C2684" s="385" t="s">
        <v>117</v>
      </c>
      <c r="D2684" s="333">
        <v>0</v>
      </c>
      <c r="E2684" s="237"/>
      <c r="F2684" s="391">
        <v>214</v>
      </c>
      <c r="G2684" s="385" t="s">
        <v>2348</v>
      </c>
      <c r="H2684" s="385" t="s">
        <v>2536</v>
      </c>
      <c r="I2684" s="40" t="s">
        <v>2334</v>
      </c>
      <c r="J2684" s="40" t="s">
        <v>2333</v>
      </c>
      <c r="K2684" s="439">
        <v>165620</v>
      </c>
      <c r="L2684" s="439">
        <v>3310</v>
      </c>
      <c r="M2684" s="439">
        <v>25850</v>
      </c>
      <c r="N2684" s="480">
        <f t="shared" ref="N2684:N2691" si="130">ROUND((K2684+L2684+M2684)*10%,-1)</f>
        <v>19480</v>
      </c>
      <c r="O2684" s="625">
        <f t="shared" ref="O2684:O2691" si="131">ROUND((K2684+L2684+M2684+N2684)*7%,-1)</f>
        <v>15000</v>
      </c>
      <c r="P2684" s="626">
        <f t="shared" ref="P2684:P2691" si="132">K2684+L2684+M2684+N2684+O2684</f>
        <v>229260</v>
      </c>
      <c r="Q2684" s="439">
        <f t="shared" ref="Q2684:Q2691" si="133">P2684*D2684</f>
        <v>0</v>
      </c>
      <c r="R2684" s="439">
        <f t="shared" ref="R2684:R2691" si="134">P2684*F2684</f>
        <v>49061640</v>
      </c>
      <c r="S2684" s="237"/>
    </row>
    <row r="2685" spans="1:20" ht="75">
      <c r="A2685" s="18">
        <v>2</v>
      </c>
      <c r="B2685" s="19" t="s">
        <v>2528</v>
      </c>
      <c r="C2685" s="385" t="s">
        <v>117</v>
      </c>
      <c r="D2685" s="333">
        <v>0</v>
      </c>
      <c r="E2685" s="237"/>
      <c r="F2685" s="391">
        <v>1076</v>
      </c>
      <c r="G2685" s="385" t="s">
        <v>2348</v>
      </c>
      <c r="H2685" s="385" t="s">
        <v>2537</v>
      </c>
      <c r="I2685" s="40" t="s">
        <v>2334</v>
      </c>
      <c r="J2685" s="40" t="s">
        <v>2333</v>
      </c>
      <c r="K2685" s="439">
        <v>37830</v>
      </c>
      <c r="L2685" s="439">
        <v>760</v>
      </c>
      <c r="M2685" s="439">
        <v>11000</v>
      </c>
      <c r="N2685" s="480">
        <f t="shared" si="130"/>
        <v>4960</v>
      </c>
      <c r="O2685" s="625">
        <f t="shared" si="131"/>
        <v>3820</v>
      </c>
      <c r="P2685" s="626">
        <f t="shared" si="132"/>
        <v>58370</v>
      </c>
      <c r="Q2685" s="439">
        <f t="shared" si="133"/>
        <v>0</v>
      </c>
      <c r="R2685" s="439">
        <f t="shared" si="134"/>
        <v>62806120</v>
      </c>
      <c r="S2685" s="237"/>
    </row>
    <row r="2686" spans="1:20" ht="20.100000000000001" customHeight="1">
      <c r="A2686" s="18">
        <v>3</v>
      </c>
      <c r="B2686" s="19" t="s">
        <v>2529</v>
      </c>
      <c r="C2686" s="385" t="s">
        <v>117</v>
      </c>
      <c r="D2686" s="333">
        <v>0</v>
      </c>
      <c r="E2686" s="237"/>
      <c r="F2686" s="391">
        <v>6849</v>
      </c>
      <c r="G2686" s="44" t="s">
        <v>2428</v>
      </c>
      <c r="H2686" s="44"/>
      <c r="I2686" s="385" t="s">
        <v>2426</v>
      </c>
      <c r="J2686" s="40" t="s">
        <v>2333</v>
      </c>
      <c r="K2686" s="439">
        <v>8160</v>
      </c>
      <c r="L2686" s="439">
        <v>240</v>
      </c>
      <c r="M2686" s="439">
        <v>21090</v>
      </c>
      <c r="N2686" s="480">
        <f t="shared" si="130"/>
        <v>2950</v>
      </c>
      <c r="O2686" s="625">
        <f t="shared" si="131"/>
        <v>2270</v>
      </c>
      <c r="P2686" s="626">
        <f t="shared" si="132"/>
        <v>34710</v>
      </c>
      <c r="Q2686" s="439">
        <f t="shared" si="133"/>
        <v>0</v>
      </c>
      <c r="R2686" s="439">
        <f t="shared" si="134"/>
        <v>237728790</v>
      </c>
      <c r="S2686" s="237"/>
    </row>
    <row r="2687" spans="1:20" ht="20.100000000000001" customHeight="1">
      <c r="A2687" s="18">
        <v>4</v>
      </c>
      <c r="B2687" s="19" t="s">
        <v>2530</v>
      </c>
      <c r="C2687" s="385" t="s">
        <v>117</v>
      </c>
      <c r="D2687" s="333">
        <v>0</v>
      </c>
      <c r="E2687" s="237"/>
      <c r="F2687" s="391">
        <v>950</v>
      </c>
      <c r="G2687" s="44"/>
      <c r="H2687" s="44"/>
      <c r="I2687" s="385" t="s">
        <v>2426</v>
      </c>
      <c r="J2687" s="40" t="s">
        <v>2333</v>
      </c>
      <c r="K2687" s="439">
        <v>8160</v>
      </c>
      <c r="L2687" s="439">
        <v>240</v>
      </c>
      <c r="M2687" s="439">
        <v>14180</v>
      </c>
      <c r="N2687" s="480">
        <f t="shared" si="130"/>
        <v>2260</v>
      </c>
      <c r="O2687" s="625">
        <f t="shared" si="131"/>
        <v>1740</v>
      </c>
      <c r="P2687" s="626">
        <f t="shared" si="132"/>
        <v>26580</v>
      </c>
      <c r="Q2687" s="439">
        <f t="shared" si="133"/>
        <v>0</v>
      </c>
      <c r="R2687" s="439">
        <f t="shared" si="134"/>
        <v>25251000</v>
      </c>
      <c r="S2687" s="237"/>
    </row>
    <row r="2688" spans="1:20" ht="36" customHeight="1">
      <c r="A2688" s="18">
        <v>5</v>
      </c>
      <c r="B2688" s="19" t="s">
        <v>2531</v>
      </c>
      <c r="C2688" s="385" t="s">
        <v>117</v>
      </c>
      <c r="D2688" s="333">
        <v>0</v>
      </c>
      <c r="E2688" s="237"/>
      <c r="F2688" s="391">
        <v>81.5</v>
      </c>
      <c r="G2688" s="44" t="s">
        <v>2535</v>
      </c>
      <c r="H2688" s="44"/>
      <c r="I2688" s="627" t="s">
        <v>2332</v>
      </c>
      <c r="J2688" s="561" t="s">
        <v>2333</v>
      </c>
      <c r="K2688" s="439">
        <v>496740</v>
      </c>
      <c r="L2688" s="439">
        <v>14900</v>
      </c>
      <c r="M2688" s="439">
        <v>100930</v>
      </c>
      <c r="N2688" s="480">
        <f t="shared" si="130"/>
        <v>61260</v>
      </c>
      <c r="O2688" s="625">
        <f t="shared" si="131"/>
        <v>47170</v>
      </c>
      <c r="P2688" s="626">
        <f t="shared" si="132"/>
        <v>721000</v>
      </c>
      <c r="Q2688" s="439">
        <f t="shared" si="133"/>
        <v>0</v>
      </c>
      <c r="R2688" s="439">
        <f t="shared" si="134"/>
        <v>58761500</v>
      </c>
      <c r="S2688" s="237"/>
    </row>
    <row r="2689" spans="1:19" ht="36" customHeight="1">
      <c r="A2689" s="18">
        <v>6</v>
      </c>
      <c r="B2689" s="19" t="s">
        <v>2532</v>
      </c>
      <c r="C2689" s="385" t="s">
        <v>535</v>
      </c>
      <c r="D2689" s="333">
        <v>0</v>
      </c>
      <c r="E2689" s="237"/>
      <c r="F2689" s="391">
        <v>6</v>
      </c>
      <c r="G2689" s="44" t="s">
        <v>2535</v>
      </c>
      <c r="H2689" s="44"/>
      <c r="I2689" s="627" t="s">
        <v>2332</v>
      </c>
      <c r="J2689" s="561" t="s">
        <v>2333</v>
      </c>
      <c r="K2689" s="439">
        <v>366180</v>
      </c>
      <c r="L2689" s="439">
        <v>10990</v>
      </c>
      <c r="M2689" s="439">
        <v>104330</v>
      </c>
      <c r="N2689" s="480">
        <f t="shared" si="130"/>
        <v>48150</v>
      </c>
      <c r="O2689" s="625">
        <f t="shared" si="131"/>
        <v>37080</v>
      </c>
      <c r="P2689" s="626">
        <f t="shared" si="132"/>
        <v>566730</v>
      </c>
      <c r="Q2689" s="439">
        <f t="shared" si="133"/>
        <v>0</v>
      </c>
      <c r="R2689" s="439">
        <f t="shared" si="134"/>
        <v>3400380</v>
      </c>
      <c r="S2689" s="237"/>
    </row>
    <row r="2690" spans="1:19" ht="36" customHeight="1">
      <c r="A2690" s="18">
        <v>7</v>
      </c>
      <c r="B2690" s="19" t="s">
        <v>2533</v>
      </c>
      <c r="C2690" s="385" t="s">
        <v>535</v>
      </c>
      <c r="D2690" s="333">
        <v>0</v>
      </c>
      <c r="E2690" s="237"/>
      <c r="F2690" s="391">
        <v>4</v>
      </c>
      <c r="G2690" s="44" t="s">
        <v>2535</v>
      </c>
      <c r="H2690" s="44"/>
      <c r="I2690" s="627" t="s">
        <v>2332</v>
      </c>
      <c r="J2690" s="561" t="s">
        <v>2333</v>
      </c>
      <c r="K2690" s="439">
        <v>366180</v>
      </c>
      <c r="L2690" s="439">
        <v>10990</v>
      </c>
      <c r="M2690" s="439">
        <v>104330</v>
      </c>
      <c r="N2690" s="480">
        <f t="shared" si="130"/>
        <v>48150</v>
      </c>
      <c r="O2690" s="625">
        <f t="shared" si="131"/>
        <v>37080</v>
      </c>
      <c r="P2690" s="626">
        <f t="shared" si="132"/>
        <v>566730</v>
      </c>
      <c r="Q2690" s="439">
        <f t="shared" si="133"/>
        <v>0</v>
      </c>
      <c r="R2690" s="439">
        <f t="shared" si="134"/>
        <v>2266920</v>
      </c>
      <c r="S2690" s="237"/>
    </row>
    <row r="2691" spans="1:19" ht="36" customHeight="1">
      <c r="A2691" s="18">
        <v>8</v>
      </c>
      <c r="B2691" s="19" t="s">
        <v>2534</v>
      </c>
      <c r="C2691" s="385" t="s">
        <v>535</v>
      </c>
      <c r="D2691" s="333">
        <v>0</v>
      </c>
      <c r="E2691" s="237"/>
      <c r="F2691" s="391">
        <v>3</v>
      </c>
      <c r="G2691" s="44" t="s">
        <v>2535</v>
      </c>
      <c r="H2691" s="44"/>
      <c r="I2691" s="627" t="s">
        <v>2332</v>
      </c>
      <c r="J2691" s="561" t="s">
        <v>2333</v>
      </c>
      <c r="K2691" s="439">
        <v>512040</v>
      </c>
      <c r="L2691" s="439">
        <v>15360</v>
      </c>
      <c r="M2691" s="439">
        <v>104330</v>
      </c>
      <c r="N2691" s="480">
        <f t="shared" si="130"/>
        <v>63170</v>
      </c>
      <c r="O2691" s="625">
        <f t="shared" si="131"/>
        <v>48640</v>
      </c>
      <c r="P2691" s="626">
        <f t="shared" si="132"/>
        <v>743540</v>
      </c>
      <c r="Q2691" s="439">
        <f t="shared" si="133"/>
        <v>0</v>
      </c>
      <c r="R2691" s="439">
        <f t="shared" si="134"/>
        <v>2230620</v>
      </c>
      <c r="S2691" s="237"/>
    </row>
    <row r="2692" spans="1:19">
      <c r="A2692" s="269"/>
      <c r="B2692" s="291"/>
      <c r="C2692" s="270"/>
      <c r="D2692" s="337"/>
      <c r="E2692" s="359"/>
      <c r="F2692" s="432"/>
      <c r="G2692" s="359"/>
      <c r="H2692" s="359"/>
      <c r="I2692" s="595"/>
      <c r="J2692" s="595"/>
      <c r="K2692" s="478"/>
      <c r="L2692" s="478"/>
      <c r="M2692" s="478"/>
      <c r="N2692" s="478"/>
      <c r="O2692" s="478"/>
      <c r="P2692" s="478"/>
      <c r="Q2692" s="478"/>
      <c r="R2692" s="478"/>
      <c r="S2692" s="359"/>
    </row>
    <row r="2693" spans="1:19" ht="37.5" customHeight="1">
      <c r="A2693" s="288" t="s">
        <v>2297</v>
      </c>
      <c r="B2693" s="289" t="s">
        <v>2298</v>
      </c>
      <c r="C2693" s="290"/>
      <c r="D2693" s="360"/>
      <c r="E2693" s="361"/>
      <c r="F2693" s="433"/>
      <c r="G2693" s="361"/>
      <c r="H2693" s="361"/>
      <c r="I2693" s="596"/>
      <c r="J2693" s="596"/>
      <c r="K2693" s="479"/>
      <c r="L2693" s="479"/>
      <c r="M2693" s="479"/>
      <c r="N2693" s="479"/>
      <c r="O2693" s="479"/>
      <c r="P2693" s="479"/>
      <c r="Q2693" s="553">
        <f>SUBTOTAL(9,Q9:Q2692)</f>
        <v>83870082567.970001</v>
      </c>
      <c r="R2693" s="553">
        <f>SUBTOTAL(9,R9:R2692)</f>
        <v>80185121055</v>
      </c>
      <c r="S2693" s="361"/>
    </row>
  </sheetData>
  <mergeCells count="16">
    <mergeCell ref="A302:A307"/>
    <mergeCell ref="A135:A141"/>
    <mergeCell ref="A164:A170"/>
    <mergeCell ref="A270:A276"/>
    <mergeCell ref="A6:A7"/>
    <mergeCell ref="S6:S7"/>
    <mergeCell ref="A5:E5"/>
    <mergeCell ref="E6:E7"/>
    <mergeCell ref="F6:F7"/>
    <mergeCell ref="G6:J6"/>
    <mergeCell ref="K6:P6"/>
    <mergeCell ref="Q6:R6"/>
    <mergeCell ref="B6:B7"/>
    <mergeCell ref="C6:C7"/>
    <mergeCell ref="D6:D7"/>
    <mergeCell ref="F5:S5"/>
  </mergeCells>
  <phoneticPr fontId="22" type="noConversion"/>
  <printOptions horizontalCentered="1"/>
  <pageMargins left="0.5" right="0.5" top="0.3" bottom="0.75" header="0.3" footer="0.3"/>
  <pageSetup paperSize="9" scale="41" orientation="landscape" r:id="rId1"/>
  <ignoredErrors>
    <ignoredError sqref="C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3C285-7D01-40B8-8FDE-477D32A057CF}">
  <sheetPr>
    <tabColor theme="8" tint="0.79998168889431442"/>
    <outlinePr summaryBelow="0"/>
  </sheetPr>
  <dimension ref="A1:S52"/>
  <sheetViews>
    <sheetView topLeftCell="B1" zoomScaleNormal="100" zoomScaleSheetLayoutView="115" workbookViewId="0">
      <pane ySplit="8" topLeftCell="A41" activePane="bottomLeft" state="frozen"/>
      <selection activeCell="Q2693" sqref="Q2693"/>
      <selection pane="bottomLeft" activeCell="S52" sqref="S52"/>
    </sheetView>
  </sheetViews>
  <sheetFormatPr defaultColWidth="8.7109375" defaultRowHeight="15"/>
  <cols>
    <col min="1" max="1" width="5.7109375" style="104" customWidth="1"/>
    <col min="2" max="2" width="35" style="104" customWidth="1"/>
    <col min="3" max="3" width="8.7109375" style="105" customWidth="1"/>
    <col min="4" max="4" width="12.140625" style="367" customWidth="1"/>
    <col min="5" max="5" width="10.5703125" style="104" customWidth="1"/>
    <col min="6" max="6" width="11.140625" style="386" customWidth="1"/>
    <col min="7" max="7" width="23.28515625" style="236" bestFit="1" customWidth="1"/>
    <col min="8" max="8" width="12.5703125" style="236" customWidth="1"/>
    <col min="9" max="9" width="14.85546875" style="236" customWidth="1"/>
    <col min="10" max="10" width="10.85546875" style="236" customWidth="1"/>
    <col min="11" max="13" width="15.7109375" style="434" customWidth="1"/>
    <col min="14" max="14" width="12.85546875" style="434" customWidth="1"/>
    <col min="15" max="15" width="12.7109375" style="434" customWidth="1"/>
    <col min="16" max="18" width="15.7109375" style="434" customWidth="1"/>
    <col min="19" max="19" width="6.140625" style="236" customWidth="1"/>
    <col min="20" max="16384" width="8.7109375" style="104"/>
  </cols>
  <sheetData>
    <row r="1" spans="1:19" s="103" customFormat="1" ht="20.100000000000001" customHeight="1">
      <c r="A1" s="643" t="s">
        <v>0</v>
      </c>
      <c r="B1" s="645"/>
      <c r="C1" s="646"/>
      <c r="D1" s="647"/>
      <c r="E1" s="645"/>
      <c r="F1" s="648"/>
      <c r="G1" s="236"/>
      <c r="H1" s="236"/>
      <c r="I1" s="236"/>
      <c r="J1" s="236"/>
      <c r="K1" s="434"/>
      <c r="L1" s="434"/>
      <c r="M1" s="434"/>
      <c r="N1" s="434"/>
      <c r="O1" s="434"/>
      <c r="P1" s="434"/>
      <c r="Q1" s="434"/>
      <c r="R1" s="434"/>
      <c r="S1" s="236"/>
    </row>
    <row r="2" spans="1:19" s="103" customFormat="1" ht="20.100000000000001" customHeight="1">
      <c r="A2" s="643" t="s">
        <v>1</v>
      </c>
      <c r="B2" s="645"/>
      <c r="C2" s="646"/>
      <c r="D2" s="647"/>
      <c r="E2" s="645"/>
      <c r="F2" s="648"/>
      <c r="G2" s="236"/>
      <c r="H2" s="236"/>
      <c r="I2" s="236"/>
      <c r="J2" s="236"/>
      <c r="K2" s="434"/>
      <c r="L2" s="434"/>
      <c r="M2" s="434"/>
      <c r="N2" s="434"/>
      <c r="O2" s="434"/>
      <c r="P2" s="434"/>
      <c r="Q2" s="434"/>
      <c r="R2" s="434"/>
      <c r="S2" s="236"/>
    </row>
    <row r="3" spans="1:19" s="103" customFormat="1" ht="20.100000000000001" customHeight="1">
      <c r="A3" s="643" t="s">
        <v>729</v>
      </c>
      <c r="B3" s="645"/>
      <c r="C3" s="646"/>
      <c r="D3" s="647"/>
      <c r="E3" s="645"/>
      <c r="F3" s="648"/>
      <c r="G3" s="236"/>
      <c r="H3" s="236"/>
      <c r="I3" s="236"/>
      <c r="J3" s="236"/>
      <c r="K3" s="434"/>
      <c r="L3" s="434"/>
      <c r="M3" s="434"/>
      <c r="N3" s="434"/>
      <c r="O3" s="434"/>
      <c r="P3" s="434"/>
      <c r="Q3" s="434"/>
      <c r="R3" s="434"/>
      <c r="S3" s="236"/>
    </row>
    <row r="4" spans="1:19">
      <c r="A4" s="649"/>
      <c r="B4" s="650"/>
      <c r="C4" s="651"/>
      <c r="D4" s="652"/>
      <c r="E4" s="650"/>
      <c r="F4" s="653"/>
      <c r="G4" s="27"/>
      <c r="H4" s="27"/>
      <c r="I4" s="27"/>
      <c r="J4" s="27"/>
      <c r="K4" s="435"/>
      <c r="L4" s="435"/>
      <c r="M4" s="435"/>
      <c r="N4" s="435"/>
      <c r="O4" s="435"/>
      <c r="P4" s="435"/>
      <c r="Q4" s="435"/>
      <c r="R4" s="435"/>
      <c r="S4" s="27"/>
    </row>
    <row r="5" spans="1:19" ht="30" customHeight="1">
      <c r="A5" s="967" t="s">
        <v>1873</v>
      </c>
      <c r="B5" s="967"/>
      <c r="C5" s="967"/>
      <c r="D5" s="967"/>
      <c r="E5" s="967"/>
      <c r="F5" s="963" t="s">
        <v>2331</v>
      </c>
      <c r="G5" s="963"/>
      <c r="H5" s="963"/>
      <c r="I5" s="963"/>
      <c r="J5" s="963"/>
      <c r="K5" s="963"/>
      <c r="L5" s="963"/>
      <c r="M5" s="963"/>
      <c r="N5" s="963"/>
      <c r="O5" s="963"/>
      <c r="P5" s="963"/>
      <c r="Q5" s="963"/>
      <c r="R5" s="963"/>
      <c r="S5" s="963"/>
    </row>
    <row r="6" spans="1:19" ht="39" customHeight="1">
      <c r="A6" s="968" t="s">
        <v>730</v>
      </c>
      <c r="B6" s="969" t="s">
        <v>1874</v>
      </c>
      <c r="C6" s="968" t="s">
        <v>4</v>
      </c>
      <c r="D6" s="970" t="s">
        <v>1875</v>
      </c>
      <c r="E6" s="968" t="s">
        <v>5</v>
      </c>
      <c r="F6" s="952" t="s">
        <v>1876</v>
      </c>
      <c r="G6" s="953" t="s">
        <v>1877</v>
      </c>
      <c r="H6" s="953"/>
      <c r="I6" s="953"/>
      <c r="J6" s="953"/>
      <c r="K6" s="954" t="s">
        <v>1878</v>
      </c>
      <c r="L6" s="954"/>
      <c r="M6" s="954"/>
      <c r="N6" s="954"/>
      <c r="O6" s="954"/>
      <c r="P6" s="954"/>
      <c r="Q6" s="955" t="s">
        <v>1879</v>
      </c>
      <c r="R6" s="956"/>
      <c r="S6" s="946" t="s">
        <v>5</v>
      </c>
    </row>
    <row r="7" spans="1:19" ht="39.75" customHeight="1">
      <c r="A7" s="968"/>
      <c r="B7" s="969"/>
      <c r="C7" s="968"/>
      <c r="D7" s="971"/>
      <c r="E7" s="968"/>
      <c r="F7" s="952"/>
      <c r="G7" s="607" t="s">
        <v>1880</v>
      </c>
      <c r="H7" s="607" t="s">
        <v>1856</v>
      </c>
      <c r="I7" s="607" t="s">
        <v>1857</v>
      </c>
      <c r="J7" s="607" t="s">
        <v>1858</v>
      </c>
      <c r="K7" s="608" t="s">
        <v>1859</v>
      </c>
      <c r="L7" s="608" t="s">
        <v>1868</v>
      </c>
      <c r="M7" s="608" t="s">
        <v>1881</v>
      </c>
      <c r="N7" s="608" t="s">
        <v>1882</v>
      </c>
      <c r="O7" s="608" t="s">
        <v>1860</v>
      </c>
      <c r="P7" s="608" t="s">
        <v>1883</v>
      </c>
      <c r="Q7" s="608" t="s">
        <v>1884</v>
      </c>
      <c r="R7" s="608" t="s">
        <v>1885</v>
      </c>
      <c r="S7" s="946"/>
    </row>
    <row r="8" spans="1:19" ht="42" customHeight="1">
      <c r="A8" s="642">
        <v>1</v>
      </c>
      <c r="B8" s="610">
        <v>2</v>
      </c>
      <c r="C8" s="642">
        <v>3</v>
      </c>
      <c r="D8" s="642">
        <v>4</v>
      </c>
      <c r="E8" s="642">
        <v>5</v>
      </c>
      <c r="F8" s="642">
        <v>6</v>
      </c>
      <c r="G8" s="613">
        <v>7</v>
      </c>
      <c r="H8" s="613">
        <v>8</v>
      </c>
      <c r="I8" s="613">
        <v>9</v>
      </c>
      <c r="J8" s="613">
        <v>10</v>
      </c>
      <c r="K8" s="613">
        <v>11</v>
      </c>
      <c r="L8" s="613">
        <v>12</v>
      </c>
      <c r="M8" s="613">
        <v>13</v>
      </c>
      <c r="N8" s="613">
        <v>14</v>
      </c>
      <c r="O8" s="613">
        <v>15</v>
      </c>
      <c r="P8" s="614" t="s">
        <v>1886</v>
      </c>
      <c r="Q8" s="614" t="s">
        <v>1887</v>
      </c>
      <c r="R8" s="614" t="s">
        <v>1888</v>
      </c>
      <c r="S8" s="613">
        <v>19</v>
      </c>
    </row>
    <row r="9" spans="1:19" s="106" customFormat="1" ht="24" customHeight="1">
      <c r="A9" s="272" t="s">
        <v>111</v>
      </c>
      <c r="B9" s="273" t="s">
        <v>112</v>
      </c>
      <c r="C9" s="274"/>
      <c r="D9" s="364"/>
      <c r="E9" s="274"/>
      <c r="F9" s="388"/>
      <c r="G9" s="277"/>
      <c r="H9" s="277"/>
      <c r="I9" s="277"/>
      <c r="J9" s="277"/>
      <c r="K9" s="436"/>
      <c r="L9" s="436"/>
      <c r="M9" s="436"/>
      <c r="N9" s="436"/>
      <c r="O9" s="436"/>
      <c r="P9" s="436"/>
      <c r="Q9" s="551">
        <f>SUBTOTAL(9,Q10:Q50)</f>
        <v>3012942309.5249996</v>
      </c>
      <c r="R9" s="551">
        <f>SUBTOTAL(9,R10:R50)</f>
        <v>2429901290</v>
      </c>
      <c r="S9" s="277"/>
    </row>
    <row r="10" spans="1:19" s="110" customFormat="1" ht="30" customHeight="1">
      <c r="A10" s="107" t="s">
        <v>113</v>
      </c>
      <c r="B10" s="108" t="s">
        <v>1862</v>
      </c>
      <c r="C10" s="109"/>
      <c r="D10" s="365"/>
      <c r="E10" s="292"/>
      <c r="F10" s="391"/>
      <c r="G10" s="638"/>
      <c r="H10" s="237"/>
      <c r="I10" s="237"/>
      <c r="J10" s="237"/>
      <c r="K10" s="439"/>
      <c r="L10" s="439"/>
      <c r="M10" s="439"/>
      <c r="N10" s="480"/>
      <c r="O10" s="480"/>
      <c r="P10" s="481"/>
      <c r="Q10" s="438"/>
      <c r="R10" s="438"/>
      <c r="S10" s="237"/>
    </row>
    <row r="11" spans="1:19" ht="30" customHeight="1">
      <c r="A11" s="111" t="s">
        <v>731</v>
      </c>
      <c r="B11" s="112" t="s">
        <v>744</v>
      </c>
      <c r="C11" s="113" t="s">
        <v>8</v>
      </c>
      <c r="D11" s="366">
        <v>10</v>
      </c>
      <c r="E11" s="293" t="s">
        <v>749</v>
      </c>
      <c r="F11" s="391">
        <v>10</v>
      </c>
      <c r="G11" s="44"/>
      <c r="H11" s="237"/>
      <c r="I11" s="44" t="s">
        <v>2425</v>
      </c>
      <c r="J11" s="40" t="s">
        <v>2333</v>
      </c>
      <c r="K11" s="439">
        <v>10400</v>
      </c>
      <c r="L11" s="439">
        <v>200</v>
      </c>
      <c r="M11" s="439">
        <v>26940</v>
      </c>
      <c r="N11" s="480">
        <f>ROUND((K11+L11+M11)*10%,-1)</f>
        <v>3750</v>
      </c>
      <c r="O11" s="480">
        <f t="shared" ref="O11:O12" si="0">ROUND((K11+L11+M11+N11)*7%,-1)</f>
        <v>2890</v>
      </c>
      <c r="P11" s="481">
        <f t="shared" ref="P11:P12" si="1">K11+L11+M11+N11+O11</f>
        <v>44180</v>
      </c>
      <c r="Q11" s="439">
        <f t="shared" ref="Q11:Q12" si="2">P11*D11</f>
        <v>441800</v>
      </c>
      <c r="R11" s="439">
        <f t="shared" ref="R11:R12" si="3">P11*F11</f>
        <v>441800</v>
      </c>
      <c r="S11" s="237"/>
    </row>
    <row r="12" spans="1:19" ht="30" customHeight="1">
      <c r="A12" s="111" t="s">
        <v>734</v>
      </c>
      <c r="B12" s="112" t="s">
        <v>745</v>
      </c>
      <c r="C12" s="113" t="s">
        <v>117</v>
      </c>
      <c r="D12" s="366">
        <v>100</v>
      </c>
      <c r="E12" s="293"/>
      <c r="F12" s="391">
        <v>100</v>
      </c>
      <c r="G12" s="44" t="s">
        <v>2429</v>
      </c>
      <c r="H12" s="237"/>
      <c r="I12" s="44" t="s">
        <v>2425</v>
      </c>
      <c r="J12" s="40" t="s">
        <v>2333</v>
      </c>
      <c r="K12" s="439">
        <v>6290</v>
      </c>
      <c r="L12" s="439">
        <v>190</v>
      </c>
      <c r="M12" s="439">
        <v>68590</v>
      </c>
      <c r="N12" s="480">
        <f>ROUND((K12+L12+M12)*10%,-1)</f>
        <v>7510</v>
      </c>
      <c r="O12" s="480">
        <f t="shared" si="0"/>
        <v>5780</v>
      </c>
      <c r="P12" s="481">
        <f t="shared" si="1"/>
        <v>88360</v>
      </c>
      <c r="Q12" s="439">
        <f t="shared" si="2"/>
        <v>8836000</v>
      </c>
      <c r="R12" s="439">
        <f t="shared" si="3"/>
        <v>8836000</v>
      </c>
      <c r="S12" s="237"/>
    </row>
    <row r="13" spans="1:19" ht="30" customHeight="1">
      <c r="A13" s="107" t="s">
        <v>114</v>
      </c>
      <c r="B13" s="108" t="s">
        <v>746</v>
      </c>
      <c r="C13" s="113"/>
      <c r="D13" s="366"/>
      <c r="E13" s="293"/>
      <c r="F13" s="391"/>
      <c r="G13" s="237"/>
      <c r="H13" s="237"/>
      <c r="I13" s="237"/>
      <c r="J13" s="237"/>
      <c r="K13" s="439"/>
      <c r="L13" s="439"/>
      <c r="M13" s="439"/>
      <c r="N13" s="439"/>
      <c r="O13" s="439"/>
      <c r="P13" s="439"/>
      <c r="Q13" s="439"/>
      <c r="R13" s="439"/>
      <c r="S13" s="237"/>
    </row>
    <row r="14" spans="1:19" ht="30" customHeight="1">
      <c r="A14" s="111">
        <v>1</v>
      </c>
      <c r="B14" s="112" t="s">
        <v>747</v>
      </c>
      <c r="C14" s="113" t="s">
        <v>8</v>
      </c>
      <c r="D14" s="366">
        <v>1109</v>
      </c>
      <c r="E14" s="293" t="s">
        <v>749</v>
      </c>
      <c r="F14" s="391">
        <v>1109</v>
      </c>
      <c r="G14" s="44"/>
      <c r="H14" s="237"/>
      <c r="I14" s="44" t="s">
        <v>2425</v>
      </c>
      <c r="J14" s="40" t="s">
        <v>2333</v>
      </c>
      <c r="K14" s="439">
        <v>10400</v>
      </c>
      <c r="L14" s="439">
        <v>200</v>
      </c>
      <c r="M14" s="439">
        <v>26940</v>
      </c>
      <c r="N14" s="480">
        <f t="shared" ref="N14:N17" si="4">ROUND((K14+L14+M14)*10%,-1)</f>
        <v>3750</v>
      </c>
      <c r="O14" s="480">
        <f t="shared" ref="O14:O17" si="5">ROUND((K14+L14+M14+N14)*7%,-1)</f>
        <v>2890</v>
      </c>
      <c r="P14" s="481">
        <f t="shared" ref="P14:P17" si="6">K14+L14+M14+N14+O14</f>
        <v>44180</v>
      </c>
      <c r="Q14" s="439">
        <f t="shared" ref="Q14:Q17" si="7">P14*D14</f>
        <v>48995620</v>
      </c>
      <c r="R14" s="439">
        <f t="shared" ref="R14:R17" si="8">P14*F14</f>
        <v>48995620</v>
      </c>
      <c r="S14" s="237"/>
    </row>
    <row r="15" spans="1:19" ht="30" customHeight="1">
      <c r="A15" s="111">
        <v>2</v>
      </c>
      <c r="B15" s="112" t="s">
        <v>748</v>
      </c>
      <c r="C15" s="113" t="s">
        <v>8</v>
      </c>
      <c r="D15" s="366">
        <v>1109</v>
      </c>
      <c r="E15" s="293" t="s">
        <v>749</v>
      </c>
      <c r="F15" s="391">
        <v>1109</v>
      </c>
      <c r="G15" s="44"/>
      <c r="H15" s="237"/>
      <c r="I15" s="44" t="s">
        <v>2425</v>
      </c>
      <c r="J15" s="40" t="s">
        <v>2333</v>
      </c>
      <c r="K15" s="439">
        <v>10400</v>
      </c>
      <c r="L15" s="439">
        <v>200</v>
      </c>
      <c r="M15" s="439">
        <v>26940</v>
      </c>
      <c r="N15" s="480">
        <f t="shared" si="4"/>
        <v>3750</v>
      </c>
      <c r="O15" s="480">
        <f t="shared" si="5"/>
        <v>2890</v>
      </c>
      <c r="P15" s="481">
        <f t="shared" si="6"/>
        <v>44180</v>
      </c>
      <c r="Q15" s="439">
        <f t="shared" si="7"/>
        <v>48995620</v>
      </c>
      <c r="R15" s="439">
        <f t="shared" si="8"/>
        <v>48995620</v>
      </c>
      <c r="S15" s="237"/>
    </row>
    <row r="16" spans="1:19" ht="30" customHeight="1">
      <c r="A16" s="111">
        <v>3</v>
      </c>
      <c r="B16" s="112" t="s">
        <v>745</v>
      </c>
      <c r="C16" s="113" t="s">
        <v>117</v>
      </c>
      <c r="D16" s="366">
        <v>15826</v>
      </c>
      <c r="E16" s="293"/>
      <c r="F16" s="391">
        <v>10236</v>
      </c>
      <c r="G16" s="44" t="s">
        <v>2429</v>
      </c>
      <c r="H16" s="237"/>
      <c r="I16" s="44" t="s">
        <v>2425</v>
      </c>
      <c r="J16" s="40" t="s">
        <v>2333</v>
      </c>
      <c r="K16" s="439">
        <v>6290</v>
      </c>
      <c r="L16" s="439">
        <v>190</v>
      </c>
      <c r="M16" s="439">
        <v>68590</v>
      </c>
      <c r="N16" s="480">
        <f t="shared" si="4"/>
        <v>7510</v>
      </c>
      <c r="O16" s="480">
        <f t="shared" si="5"/>
        <v>5780</v>
      </c>
      <c r="P16" s="481">
        <f t="shared" si="6"/>
        <v>88360</v>
      </c>
      <c r="Q16" s="439">
        <f t="shared" si="7"/>
        <v>1398385360</v>
      </c>
      <c r="R16" s="439">
        <f t="shared" si="8"/>
        <v>904452960</v>
      </c>
      <c r="S16" s="237"/>
    </row>
    <row r="17" spans="1:19" ht="30" customHeight="1">
      <c r="A17" s="111">
        <v>4</v>
      </c>
      <c r="B17" s="112" t="s">
        <v>742</v>
      </c>
      <c r="C17" s="113" t="s">
        <v>78</v>
      </c>
      <c r="D17" s="366">
        <v>1</v>
      </c>
      <c r="E17" s="293"/>
      <c r="F17" s="391">
        <v>1</v>
      </c>
      <c r="G17" s="237"/>
      <c r="H17" s="237"/>
      <c r="I17" s="237"/>
      <c r="J17" s="40" t="s">
        <v>2333</v>
      </c>
      <c r="K17" s="439">
        <v>4534320</v>
      </c>
      <c r="L17" s="439">
        <v>0</v>
      </c>
      <c r="M17" s="439">
        <v>1482230</v>
      </c>
      <c r="N17" s="480">
        <f t="shared" si="4"/>
        <v>601660</v>
      </c>
      <c r="O17" s="480">
        <f t="shared" si="5"/>
        <v>463270</v>
      </c>
      <c r="P17" s="481">
        <f t="shared" si="6"/>
        <v>7081480</v>
      </c>
      <c r="Q17" s="439">
        <f t="shared" si="7"/>
        <v>7081480</v>
      </c>
      <c r="R17" s="439">
        <f t="shared" si="8"/>
        <v>7081480</v>
      </c>
      <c r="S17" s="237"/>
    </row>
    <row r="18" spans="1:19" ht="15" customHeight="1">
      <c r="A18" s="107" t="s">
        <v>144</v>
      </c>
      <c r="B18" s="114" t="s">
        <v>711</v>
      </c>
      <c r="C18" s="109"/>
      <c r="D18" s="366"/>
      <c r="E18" s="109"/>
      <c r="F18" s="391"/>
      <c r="G18" s="237"/>
      <c r="H18" s="237"/>
      <c r="I18" s="237"/>
      <c r="J18" s="237"/>
      <c r="K18" s="439"/>
      <c r="L18" s="439"/>
      <c r="M18" s="439"/>
      <c r="N18" s="439"/>
      <c r="O18" s="439"/>
      <c r="P18" s="439"/>
      <c r="Q18" s="439"/>
      <c r="R18" s="439"/>
      <c r="S18" s="237"/>
    </row>
    <row r="19" spans="1:19" ht="33" customHeight="1">
      <c r="A19" s="107">
        <v>1</v>
      </c>
      <c r="B19" s="114" t="s">
        <v>732</v>
      </c>
      <c r="C19" s="113" t="s">
        <v>117</v>
      </c>
      <c r="D19" s="366">
        <v>209.3</v>
      </c>
      <c r="E19" s="113"/>
      <c r="F19" s="391">
        <v>218</v>
      </c>
      <c r="G19" s="572" t="s">
        <v>2503</v>
      </c>
      <c r="H19" s="573"/>
      <c r="I19" s="574" t="s">
        <v>2332</v>
      </c>
      <c r="J19" s="575" t="s">
        <v>2333</v>
      </c>
      <c r="K19" s="439">
        <v>261120</v>
      </c>
      <c r="L19" s="439">
        <v>7830</v>
      </c>
      <c r="M19" s="439">
        <v>144020</v>
      </c>
      <c r="N19" s="480">
        <f t="shared" ref="N19:N49" si="9">ROUND((K19+L19+M19)*10%,-1)</f>
        <v>41300</v>
      </c>
      <c r="O19" s="480">
        <f t="shared" ref="O19:O49" si="10">ROUND((K19+L19+M19+N19)*7%,-1)</f>
        <v>31800</v>
      </c>
      <c r="P19" s="481">
        <f t="shared" ref="P19:P49" si="11">K19+L19+M19+N19+O19</f>
        <v>486070</v>
      </c>
      <c r="Q19" s="439">
        <f t="shared" ref="Q19:Q49" si="12">P19*D19</f>
        <v>101734451</v>
      </c>
      <c r="R19" s="439">
        <f t="shared" ref="R19:R49" si="13">P19*F19</f>
        <v>105963260</v>
      </c>
      <c r="S19" s="237"/>
    </row>
    <row r="20" spans="1:19" ht="20.100000000000001" customHeight="1">
      <c r="A20" s="111"/>
      <c r="B20" s="115" t="s">
        <v>1911</v>
      </c>
      <c r="C20" s="113" t="s">
        <v>8</v>
      </c>
      <c r="D20" s="366">
        <v>2</v>
      </c>
      <c r="E20" s="113"/>
      <c r="F20" s="391">
        <v>2</v>
      </c>
      <c r="G20" s="572" t="s">
        <v>2503</v>
      </c>
      <c r="H20" s="573"/>
      <c r="I20" s="574" t="s">
        <v>2332</v>
      </c>
      <c r="J20" s="575" t="s">
        <v>2333</v>
      </c>
      <c r="K20" s="439">
        <v>794580</v>
      </c>
      <c r="L20" s="439">
        <v>23840</v>
      </c>
      <c r="M20" s="439">
        <v>309580</v>
      </c>
      <c r="N20" s="480">
        <f t="shared" si="9"/>
        <v>112800</v>
      </c>
      <c r="O20" s="480">
        <f t="shared" si="10"/>
        <v>86860</v>
      </c>
      <c r="P20" s="481">
        <f t="shared" si="11"/>
        <v>1327660</v>
      </c>
      <c r="Q20" s="439">
        <f t="shared" si="12"/>
        <v>2655320</v>
      </c>
      <c r="R20" s="439">
        <f t="shared" si="13"/>
        <v>2655320</v>
      </c>
      <c r="S20" s="237"/>
    </row>
    <row r="21" spans="1:19" ht="33" customHeight="1">
      <c r="A21" s="111"/>
      <c r="B21" s="115" t="s">
        <v>1912</v>
      </c>
      <c r="C21" s="113" t="s">
        <v>8</v>
      </c>
      <c r="D21" s="366">
        <v>8</v>
      </c>
      <c r="E21" s="113"/>
      <c r="F21" s="391">
        <v>8</v>
      </c>
      <c r="G21" s="572" t="s">
        <v>2503</v>
      </c>
      <c r="H21" s="573"/>
      <c r="I21" s="574" t="s">
        <v>2332</v>
      </c>
      <c r="J21" s="575" t="s">
        <v>2333</v>
      </c>
      <c r="K21" s="439">
        <v>564060</v>
      </c>
      <c r="L21" s="439">
        <v>16920</v>
      </c>
      <c r="M21" s="439">
        <v>309580</v>
      </c>
      <c r="N21" s="480">
        <f t="shared" si="9"/>
        <v>89060</v>
      </c>
      <c r="O21" s="480">
        <f t="shared" si="10"/>
        <v>68570</v>
      </c>
      <c r="P21" s="481">
        <f t="shared" si="11"/>
        <v>1048190</v>
      </c>
      <c r="Q21" s="439">
        <f t="shared" si="12"/>
        <v>8385520</v>
      </c>
      <c r="R21" s="439">
        <f t="shared" si="13"/>
        <v>8385520</v>
      </c>
      <c r="S21" s="237"/>
    </row>
    <row r="22" spans="1:19" ht="33" customHeight="1">
      <c r="A22" s="111"/>
      <c r="B22" s="115" t="s">
        <v>1913</v>
      </c>
      <c r="C22" s="113" t="s">
        <v>8</v>
      </c>
      <c r="D22" s="366">
        <v>4</v>
      </c>
      <c r="E22" s="113"/>
      <c r="F22" s="391">
        <v>4</v>
      </c>
      <c r="G22" s="572" t="s">
        <v>2503</v>
      </c>
      <c r="H22" s="573"/>
      <c r="I22" s="574" t="s">
        <v>2332</v>
      </c>
      <c r="J22" s="575" t="s">
        <v>2333</v>
      </c>
      <c r="K22" s="439">
        <v>564060</v>
      </c>
      <c r="L22" s="439">
        <v>16920</v>
      </c>
      <c r="M22" s="439">
        <v>309580</v>
      </c>
      <c r="N22" s="480">
        <f t="shared" si="9"/>
        <v>89060</v>
      </c>
      <c r="O22" s="480">
        <f t="shared" si="10"/>
        <v>68570</v>
      </c>
      <c r="P22" s="481">
        <f t="shared" si="11"/>
        <v>1048190</v>
      </c>
      <c r="Q22" s="439">
        <f t="shared" si="12"/>
        <v>4192760</v>
      </c>
      <c r="R22" s="439">
        <f t="shared" si="13"/>
        <v>4192760</v>
      </c>
      <c r="S22" s="237"/>
    </row>
    <row r="23" spans="1:19" ht="33" customHeight="1">
      <c r="A23" s="107">
        <v>2</v>
      </c>
      <c r="B23" s="114" t="s">
        <v>733</v>
      </c>
      <c r="C23" s="113" t="s">
        <v>117</v>
      </c>
      <c r="D23" s="366">
        <v>48.8</v>
      </c>
      <c r="E23" s="113"/>
      <c r="F23" s="391">
        <v>49</v>
      </c>
      <c r="G23" s="572" t="s">
        <v>2503</v>
      </c>
      <c r="H23" s="573"/>
      <c r="I23" s="574" t="s">
        <v>2332</v>
      </c>
      <c r="J23" s="575" t="s">
        <v>2333</v>
      </c>
      <c r="K23" s="439">
        <v>247860</v>
      </c>
      <c r="L23" s="439">
        <v>7440</v>
      </c>
      <c r="M23" s="439">
        <v>124740</v>
      </c>
      <c r="N23" s="480">
        <f t="shared" si="9"/>
        <v>38000</v>
      </c>
      <c r="O23" s="480">
        <f t="shared" si="10"/>
        <v>29260</v>
      </c>
      <c r="P23" s="481">
        <f t="shared" si="11"/>
        <v>447300</v>
      </c>
      <c r="Q23" s="439">
        <f t="shared" si="12"/>
        <v>21828240</v>
      </c>
      <c r="R23" s="439">
        <f t="shared" si="13"/>
        <v>21917700</v>
      </c>
      <c r="S23" s="237"/>
    </row>
    <row r="24" spans="1:19" ht="20.100000000000001" customHeight="1">
      <c r="A24" s="111"/>
      <c r="B24" s="115" t="s">
        <v>663</v>
      </c>
      <c r="C24" s="113" t="s">
        <v>8</v>
      </c>
      <c r="D24" s="366">
        <v>0</v>
      </c>
      <c r="E24" s="113"/>
      <c r="F24" s="391">
        <v>0</v>
      </c>
      <c r="G24" s="572" t="s">
        <v>2503</v>
      </c>
      <c r="H24" s="573"/>
      <c r="I24" s="574" t="s">
        <v>2332</v>
      </c>
      <c r="J24" s="575" t="s">
        <v>2333</v>
      </c>
      <c r="K24" s="439">
        <v>794580</v>
      </c>
      <c r="L24" s="439">
        <v>19850</v>
      </c>
      <c r="M24" s="439">
        <v>153600</v>
      </c>
      <c r="N24" s="480">
        <f t="shared" si="9"/>
        <v>96800</v>
      </c>
      <c r="O24" s="480">
        <f t="shared" si="10"/>
        <v>74540</v>
      </c>
      <c r="P24" s="481">
        <f t="shared" si="11"/>
        <v>1139370</v>
      </c>
      <c r="Q24" s="439">
        <f t="shared" si="12"/>
        <v>0</v>
      </c>
      <c r="R24" s="439">
        <f t="shared" si="13"/>
        <v>0</v>
      </c>
      <c r="S24" s="237"/>
    </row>
    <row r="25" spans="1:19" ht="33" customHeight="1">
      <c r="A25" s="111"/>
      <c r="B25" s="115" t="s">
        <v>661</v>
      </c>
      <c r="C25" s="113" t="s">
        <v>8</v>
      </c>
      <c r="D25" s="366">
        <v>0</v>
      </c>
      <c r="E25" s="113"/>
      <c r="F25" s="391">
        <v>0</v>
      </c>
      <c r="G25" s="572" t="s">
        <v>2503</v>
      </c>
      <c r="H25" s="573"/>
      <c r="I25" s="574" t="s">
        <v>2332</v>
      </c>
      <c r="J25" s="575" t="s">
        <v>2333</v>
      </c>
      <c r="K25" s="439">
        <v>564060</v>
      </c>
      <c r="L25" s="439">
        <v>16140</v>
      </c>
      <c r="M25" s="439">
        <v>153600</v>
      </c>
      <c r="N25" s="480">
        <f t="shared" si="9"/>
        <v>73380</v>
      </c>
      <c r="O25" s="480">
        <f t="shared" si="10"/>
        <v>56500</v>
      </c>
      <c r="P25" s="481">
        <f t="shared" si="11"/>
        <v>863680</v>
      </c>
      <c r="Q25" s="439">
        <f t="shared" si="12"/>
        <v>0</v>
      </c>
      <c r="R25" s="439">
        <f t="shared" si="13"/>
        <v>0</v>
      </c>
      <c r="S25" s="237"/>
    </row>
    <row r="26" spans="1:19" ht="33" customHeight="1">
      <c r="A26" s="111"/>
      <c r="B26" s="115" t="s">
        <v>1914</v>
      </c>
      <c r="C26" s="113" t="s">
        <v>8</v>
      </c>
      <c r="D26" s="366">
        <v>1</v>
      </c>
      <c r="E26" s="113"/>
      <c r="F26" s="391">
        <v>1</v>
      </c>
      <c r="G26" s="572" t="s">
        <v>2503</v>
      </c>
      <c r="H26" s="573"/>
      <c r="I26" s="574" t="s">
        <v>2332</v>
      </c>
      <c r="J26" s="575" t="s">
        <v>2333</v>
      </c>
      <c r="K26" s="439">
        <v>705840</v>
      </c>
      <c r="L26" s="439">
        <v>21180</v>
      </c>
      <c r="M26" s="439">
        <v>146290</v>
      </c>
      <c r="N26" s="480">
        <f t="shared" si="9"/>
        <v>87330</v>
      </c>
      <c r="O26" s="480">
        <f t="shared" si="10"/>
        <v>67240</v>
      </c>
      <c r="P26" s="481">
        <f t="shared" si="11"/>
        <v>1027880</v>
      </c>
      <c r="Q26" s="439">
        <f t="shared" si="12"/>
        <v>1027880</v>
      </c>
      <c r="R26" s="439">
        <f t="shared" si="13"/>
        <v>1027880</v>
      </c>
      <c r="S26" s="237"/>
    </row>
    <row r="27" spans="1:19" ht="33" customHeight="1">
      <c r="A27" s="111"/>
      <c r="B27" s="115" t="s">
        <v>1915</v>
      </c>
      <c r="C27" s="113" t="s">
        <v>8</v>
      </c>
      <c r="D27" s="366">
        <v>5</v>
      </c>
      <c r="E27" s="113"/>
      <c r="F27" s="391">
        <v>5</v>
      </c>
      <c r="G27" s="572" t="s">
        <v>2503</v>
      </c>
      <c r="H27" s="573"/>
      <c r="I27" s="574" t="s">
        <v>2332</v>
      </c>
      <c r="J27" s="575" t="s">
        <v>2333</v>
      </c>
      <c r="K27" s="439">
        <v>496740</v>
      </c>
      <c r="L27" s="439">
        <v>14900</v>
      </c>
      <c r="M27" s="439">
        <v>146290</v>
      </c>
      <c r="N27" s="480">
        <f t="shared" si="9"/>
        <v>65790</v>
      </c>
      <c r="O27" s="480">
        <f t="shared" si="10"/>
        <v>50660</v>
      </c>
      <c r="P27" s="481">
        <f t="shared" si="11"/>
        <v>774380</v>
      </c>
      <c r="Q27" s="439">
        <f t="shared" si="12"/>
        <v>3871900</v>
      </c>
      <c r="R27" s="439">
        <f t="shared" si="13"/>
        <v>3871900</v>
      </c>
      <c r="S27" s="237"/>
    </row>
    <row r="28" spans="1:19" ht="33" customHeight="1">
      <c r="A28" s="111"/>
      <c r="B28" s="115" t="s">
        <v>1916</v>
      </c>
      <c r="C28" s="113" t="s">
        <v>8</v>
      </c>
      <c r="D28" s="366">
        <v>1</v>
      </c>
      <c r="E28" s="113"/>
      <c r="F28" s="391">
        <v>1</v>
      </c>
      <c r="G28" s="572" t="s">
        <v>2503</v>
      </c>
      <c r="H28" s="573"/>
      <c r="I28" s="574" t="s">
        <v>2332</v>
      </c>
      <c r="J28" s="575" t="s">
        <v>2333</v>
      </c>
      <c r="K28" s="439">
        <v>496740</v>
      </c>
      <c r="L28" s="439">
        <v>14900</v>
      </c>
      <c r="M28" s="439">
        <v>146290</v>
      </c>
      <c r="N28" s="480">
        <f t="shared" si="9"/>
        <v>65790</v>
      </c>
      <c r="O28" s="480">
        <f t="shared" si="10"/>
        <v>50660</v>
      </c>
      <c r="P28" s="481">
        <f t="shared" si="11"/>
        <v>774380</v>
      </c>
      <c r="Q28" s="439">
        <f t="shared" si="12"/>
        <v>774380</v>
      </c>
      <c r="R28" s="439">
        <f t="shared" si="13"/>
        <v>774380</v>
      </c>
      <c r="S28" s="237"/>
    </row>
    <row r="29" spans="1:19" ht="20.100000000000001" customHeight="1">
      <c r="A29" s="107">
        <v>3</v>
      </c>
      <c r="B29" s="114" t="s">
        <v>736</v>
      </c>
      <c r="C29" s="113" t="s">
        <v>117</v>
      </c>
      <c r="D29" s="366">
        <v>0</v>
      </c>
      <c r="E29" s="113"/>
      <c r="F29" s="391">
        <v>145</v>
      </c>
      <c r="G29" s="572" t="s">
        <v>2503</v>
      </c>
      <c r="H29" s="573"/>
      <c r="I29" s="574" t="s">
        <v>2332</v>
      </c>
      <c r="J29" s="575" t="s">
        <v>2333</v>
      </c>
      <c r="K29" s="439">
        <v>284580</v>
      </c>
      <c r="L29" s="439">
        <v>8540</v>
      </c>
      <c r="M29" s="439">
        <v>74840</v>
      </c>
      <c r="N29" s="480">
        <f t="shared" si="9"/>
        <v>36800</v>
      </c>
      <c r="O29" s="480">
        <f t="shared" si="10"/>
        <v>28330</v>
      </c>
      <c r="P29" s="481">
        <f t="shared" si="11"/>
        <v>433090</v>
      </c>
      <c r="Q29" s="439">
        <f t="shared" si="12"/>
        <v>0</v>
      </c>
      <c r="R29" s="439">
        <f t="shared" si="13"/>
        <v>62798050</v>
      </c>
      <c r="S29" s="237"/>
    </row>
    <row r="30" spans="1:19" ht="33" customHeight="1">
      <c r="A30" s="111"/>
      <c r="B30" s="115" t="s">
        <v>678</v>
      </c>
      <c r="C30" s="113" t="s">
        <v>8</v>
      </c>
      <c r="D30" s="366">
        <v>0</v>
      </c>
      <c r="E30" s="113"/>
      <c r="F30" s="391">
        <v>0</v>
      </c>
      <c r="G30" s="572" t="s">
        <v>2503</v>
      </c>
      <c r="H30" s="573"/>
      <c r="I30" s="574" t="s">
        <v>2332</v>
      </c>
      <c r="J30" s="575" t="s">
        <v>2333</v>
      </c>
      <c r="K30" s="439">
        <v>214200</v>
      </c>
      <c r="L30" s="439">
        <v>6430</v>
      </c>
      <c r="M30" s="439">
        <v>92990</v>
      </c>
      <c r="N30" s="480">
        <f t="shared" si="9"/>
        <v>31360</v>
      </c>
      <c r="O30" s="480">
        <f t="shared" si="10"/>
        <v>24150</v>
      </c>
      <c r="P30" s="481">
        <f t="shared" si="11"/>
        <v>369130</v>
      </c>
      <c r="Q30" s="439">
        <f t="shared" si="12"/>
        <v>0</v>
      </c>
      <c r="R30" s="439">
        <f t="shared" si="13"/>
        <v>0</v>
      </c>
      <c r="S30" s="237"/>
    </row>
    <row r="31" spans="1:19" ht="20.100000000000001" customHeight="1">
      <c r="A31" s="111"/>
      <c r="B31" s="115" t="s">
        <v>680</v>
      </c>
      <c r="C31" s="113" t="s">
        <v>8</v>
      </c>
      <c r="D31" s="366">
        <v>0</v>
      </c>
      <c r="E31" s="113"/>
      <c r="F31" s="391">
        <v>0</v>
      </c>
      <c r="G31" s="572" t="s">
        <v>2503</v>
      </c>
      <c r="H31" s="573"/>
      <c r="I31" s="574" t="s">
        <v>2332</v>
      </c>
      <c r="J31" s="575" t="s">
        <v>2333</v>
      </c>
      <c r="K31" s="439">
        <v>281520</v>
      </c>
      <c r="L31" s="439">
        <v>8450</v>
      </c>
      <c r="M31" s="439">
        <v>92990</v>
      </c>
      <c r="N31" s="480">
        <f t="shared" si="9"/>
        <v>38300</v>
      </c>
      <c r="O31" s="480">
        <f t="shared" si="10"/>
        <v>29490</v>
      </c>
      <c r="P31" s="481">
        <f t="shared" si="11"/>
        <v>450750</v>
      </c>
      <c r="Q31" s="439">
        <f t="shared" si="12"/>
        <v>0</v>
      </c>
      <c r="R31" s="439">
        <f t="shared" si="13"/>
        <v>0</v>
      </c>
      <c r="S31" s="237"/>
    </row>
    <row r="32" spans="1:19" ht="20.100000000000001" customHeight="1">
      <c r="A32" s="107">
        <v>4</v>
      </c>
      <c r="B32" s="114" t="s">
        <v>738</v>
      </c>
      <c r="C32" s="113" t="s">
        <v>117</v>
      </c>
      <c r="D32" s="366">
        <v>871.99000000000012</v>
      </c>
      <c r="E32" s="113"/>
      <c r="F32" s="391">
        <v>618</v>
      </c>
      <c r="G32" s="572" t="s">
        <v>2503</v>
      </c>
      <c r="H32" s="573"/>
      <c r="I32" s="574" t="s">
        <v>2332</v>
      </c>
      <c r="J32" s="575" t="s">
        <v>2333</v>
      </c>
      <c r="K32" s="439">
        <v>237660</v>
      </c>
      <c r="L32" s="439">
        <v>7130</v>
      </c>
      <c r="M32" s="439">
        <v>74840</v>
      </c>
      <c r="N32" s="480">
        <f t="shared" si="9"/>
        <v>31960</v>
      </c>
      <c r="O32" s="480">
        <f t="shared" si="10"/>
        <v>24610</v>
      </c>
      <c r="P32" s="481">
        <f t="shared" si="11"/>
        <v>376200</v>
      </c>
      <c r="Q32" s="439">
        <f t="shared" si="12"/>
        <v>328042638.00000006</v>
      </c>
      <c r="R32" s="439">
        <f t="shared" si="13"/>
        <v>232491600</v>
      </c>
      <c r="S32" s="237"/>
    </row>
    <row r="33" spans="1:19" ht="33" customHeight="1">
      <c r="A33" s="111"/>
      <c r="B33" s="115" t="s">
        <v>688</v>
      </c>
      <c r="C33" s="113" t="s">
        <v>8</v>
      </c>
      <c r="D33" s="366">
        <v>40</v>
      </c>
      <c r="E33" s="113"/>
      <c r="F33" s="391">
        <v>40</v>
      </c>
      <c r="G33" s="572" t="s">
        <v>2503</v>
      </c>
      <c r="H33" s="573"/>
      <c r="I33" s="574" t="s">
        <v>2332</v>
      </c>
      <c r="J33" s="575" t="s">
        <v>2333</v>
      </c>
      <c r="K33" s="439">
        <v>180540</v>
      </c>
      <c r="L33" s="439">
        <v>5420</v>
      </c>
      <c r="M33" s="439">
        <v>92990</v>
      </c>
      <c r="N33" s="480">
        <f t="shared" si="9"/>
        <v>27900</v>
      </c>
      <c r="O33" s="480">
        <f t="shared" si="10"/>
        <v>21480</v>
      </c>
      <c r="P33" s="481">
        <f t="shared" si="11"/>
        <v>328330</v>
      </c>
      <c r="Q33" s="439">
        <f t="shared" si="12"/>
        <v>13133200</v>
      </c>
      <c r="R33" s="439">
        <f t="shared" si="13"/>
        <v>13133200</v>
      </c>
      <c r="S33" s="237"/>
    </row>
    <row r="34" spans="1:19" ht="33" customHeight="1">
      <c r="A34" s="111"/>
      <c r="B34" s="115" t="s">
        <v>689</v>
      </c>
      <c r="C34" s="113" t="s">
        <v>8</v>
      </c>
      <c r="D34" s="366">
        <v>5</v>
      </c>
      <c r="E34" s="113"/>
      <c r="F34" s="391">
        <v>5</v>
      </c>
      <c r="G34" s="572" t="s">
        <v>2503</v>
      </c>
      <c r="H34" s="573"/>
      <c r="I34" s="574" t="s">
        <v>2332</v>
      </c>
      <c r="J34" s="575" t="s">
        <v>2333</v>
      </c>
      <c r="K34" s="439">
        <v>285600</v>
      </c>
      <c r="L34" s="439">
        <v>8570</v>
      </c>
      <c r="M34" s="439">
        <v>92990</v>
      </c>
      <c r="N34" s="480">
        <f t="shared" si="9"/>
        <v>38720</v>
      </c>
      <c r="O34" s="480">
        <f t="shared" si="10"/>
        <v>29810</v>
      </c>
      <c r="P34" s="481">
        <f t="shared" si="11"/>
        <v>455690</v>
      </c>
      <c r="Q34" s="439">
        <f t="shared" si="12"/>
        <v>2278450</v>
      </c>
      <c r="R34" s="439">
        <f t="shared" si="13"/>
        <v>2278450</v>
      </c>
      <c r="S34" s="237"/>
    </row>
    <row r="35" spans="1:19" ht="20.100000000000001" customHeight="1">
      <c r="A35" s="111"/>
      <c r="B35" s="115" t="s">
        <v>690</v>
      </c>
      <c r="C35" s="113" t="s">
        <v>8</v>
      </c>
      <c r="D35" s="366">
        <v>26</v>
      </c>
      <c r="E35" s="113"/>
      <c r="F35" s="391">
        <v>26</v>
      </c>
      <c r="G35" s="572" t="s">
        <v>2503</v>
      </c>
      <c r="H35" s="573"/>
      <c r="I35" s="574" t="s">
        <v>2332</v>
      </c>
      <c r="J35" s="575" t="s">
        <v>2333</v>
      </c>
      <c r="K35" s="439">
        <v>250920</v>
      </c>
      <c r="L35" s="439">
        <v>7530</v>
      </c>
      <c r="M35" s="439">
        <v>92990</v>
      </c>
      <c r="N35" s="480">
        <f t="shared" si="9"/>
        <v>35140</v>
      </c>
      <c r="O35" s="480">
        <f t="shared" si="10"/>
        <v>27060</v>
      </c>
      <c r="P35" s="481">
        <f t="shared" si="11"/>
        <v>413640</v>
      </c>
      <c r="Q35" s="439">
        <f t="shared" si="12"/>
        <v>10754640</v>
      </c>
      <c r="R35" s="439">
        <f t="shared" si="13"/>
        <v>10754640</v>
      </c>
      <c r="S35" s="237"/>
    </row>
    <row r="36" spans="1:19" ht="20.100000000000001" customHeight="1">
      <c r="A36" s="107">
        <v>5</v>
      </c>
      <c r="B36" s="114" t="s">
        <v>739</v>
      </c>
      <c r="C36" s="113" t="s">
        <v>117</v>
      </c>
      <c r="D36" s="366">
        <v>1724.4899999999998</v>
      </c>
      <c r="E36" s="113"/>
      <c r="F36" s="391">
        <v>1731</v>
      </c>
      <c r="G36" s="572" t="s">
        <v>2503</v>
      </c>
      <c r="H36" s="573"/>
      <c r="I36" s="574" t="s">
        <v>2332</v>
      </c>
      <c r="J36" s="575" t="s">
        <v>2333</v>
      </c>
      <c r="K36" s="439">
        <v>193800</v>
      </c>
      <c r="L36" s="439">
        <v>5810</v>
      </c>
      <c r="M36" s="439">
        <v>74840</v>
      </c>
      <c r="N36" s="480">
        <f t="shared" si="9"/>
        <v>27450</v>
      </c>
      <c r="O36" s="480">
        <f t="shared" si="10"/>
        <v>21130</v>
      </c>
      <c r="P36" s="481">
        <f t="shared" si="11"/>
        <v>323030</v>
      </c>
      <c r="Q36" s="439">
        <f t="shared" si="12"/>
        <v>557062004.69999993</v>
      </c>
      <c r="R36" s="439">
        <f t="shared" si="13"/>
        <v>559164930</v>
      </c>
      <c r="S36" s="237"/>
    </row>
    <row r="37" spans="1:19" ht="20.100000000000001" customHeight="1">
      <c r="A37" s="111"/>
      <c r="B37" s="115" t="s">
        <v>740</v>
      </c>
      <c r="C37" s="113" t="s">
        <v>8</v>
      </c>
      <c r="D37" s="366">
        <v>20</v>
      </c>
      <c r="E37" s="113"/>
      <c r="F37" s="391">
        <v>20</v>
      </c>
      <c r="G37" s="572" t="s">
        <v>2503</v>
      </c>
      <c r="H37" s="573"/>
      <c r="I37" s="574" t="s">
        <v>2332</v>
      </c>
      <c r="J37" s="575" t="s">
        <v>2333</v>
      </c>
      <c r="K37" s="439">
        <v>207060</v>
      </c>
      <c r="L37" s="439">
        <v>6210</v>
      </c>
      <c r="M37" s="439">
        <v>92990</v>
      </c>
      <c r="N37" s="480">
        <f t="shared" si="9"/>
        <v>30630</v>
      </c>
      <c r="O37" s="480">
        <f t="shared" si="10"/>
        <v>23580</v>
      </c>
      <c r="P37" s="481">
        <f t="shared" si="11"/>
        <v>360470</v>
      </c>
      <c r="Q37" s="439">
        <f t="shared" si="12"/>
        <v>7209400</v>
      </c>
      <c r="R37" s="439">
        <f t="shared" si="13"/>
        <v>7209400</v>
      </c>
      <c r="S37" s="237"/>
    </row>
    <row r="38" spans="1:19" ht="33" customHeight="1">
      <c r="A38" s="111"/>
      <c r="B38" s="115" t="s">
        <v>741</v>
      </c>
      <c r="C38" s="113" t="s">
        <v>8</v>
      </c>
      <c r="D38" s="366">
        <v>89</v>
      </c>
      <c r="E38" s="113"/>
      <c r="F38" s="392">
        <v>89</v>
      </c>
      <c r="G38" s="572" t="s">
        <v>2503</v>
      </c>
      <c r="H38" s="573"/>
      <c r="I38" s="574" t="s">
        <v>2332</v>
      </c>
      <c r="J38" s="575" t="s">
        <v>2333</v>
      </c>
      <c r="K38" s="440">
        <v>144840</v>
      </c>
      <c r="L38" s="440">
        <v>4350</v>
      </c>
      <c r="M38" s="440">
        <v>92990</v>
      </c>
      <c r="N38" s="480">
        <f t="shared" si="9"/>
        <v>24220</v>
      </c>
      <c r="O38" s="480">
        <f t="shared" si="10"/>
        <v>18650</v>
      </c>
      <c r="P38" s="481">
        <f t="shared" si="11"/>
        <v>285050</v>
      </c>
      <c r="Q38" s="439">
        <f t="shared" si="12"/>
        <v>25369450</v>
      </c>
      <c r="R38" s="439">
        <f t="shared" si="13"/>
        <v>25369450</v>
      </c>
      <c r="S38" s="237"/>
    </row>
    <row r="39" spans="1:19" ht="33" customHeight="1">
      <c r="A39" s="111"/>
      <c r="B39" s="115" t="s">
        <v>1917</v>
      </c>
      <c r="C39" s="113" t="s">
        <v>8</v>
      </c>
      <c r="D39" s="366">
        <v>19</v>
      </c>
      <c r="E39" s="113"/>
      <c r="F39" s="392">
        <v>19</v>
      </c>
      <c r="G39" s="572" t="s">
        <v>2503</v>
      </c>
      <c r="H39" s="573"/>
      <c r="I39" s="574" t="s">
        <v>2332</v>
      </c>
      <c r="J39" s="575" t="s">
        <v>2333</v>
      </c>
      <c r="K39" s="440">
        <v>144840</v>
      </c>
      <c r="L39" s="440">
        <v>4350</v>
      </c>
      <c r="M39" s="440">
        <v>92990</v>
      </c>
      <c r="N39" s="480">
        <f t="shared" si="9"/>
        <v>24220</v>
      </c>
      <c r="O39" s="480">
        <f t="shared" si="10"/>
        <v>18650</v>
      </c>
      <c r="P39" s="481">
        <f t="shared" si="11"/>
        <v>285050</v>
      </c>
      <c r="Q39" s="439">
        <f t="shared" si="12"/>
        <v>5415950</v>
      </c>
      <c r="R39" s="439">
        <f t="shared" si="13"/>
        <v>5415950</v>
      </c>
      <c r="S39" s="237"/>
    </row>
    <row r="40" spans="1:19" ht="20.100000000000001" customHeight="1">
      <c r="A40" s="111"/>
      <c r="B40" s="115" t="s">
        <v>1918</v>
      </c>
      <c r="C40" s="113" t="s">
        <v>117</v>
      </c>
      <c r="D40" s="366">
        <v>66</v>
      </c>
      <c r="E40" s="113"/>
      <c r="F40" s="392">
        <v>66</v>
      </c>
      <c r="G40" s="572" t="s">
        <v>2503</v>
      </c>
      <c r="H40" s="573"/>
      <c r="I40" s="574" t="s">
        <v>2332</v>
      </c>
      <c r="J40" s="575" t="s">
        <v>2333</v>
      </c>
      <c r="K40" s="440">
        <v>277440</v>
      </c>
      <c r="L40" s="440">
        <v>8320</v>
      </c>
      <c r="M40" s="440">
        <v>124740</v>
      </c>
      <c r="N40" s="480">
        <f t="shared" si="9"/>
        <v>41050</v>
      </c>
      <c r="O40" s="480">
        <f t="shared" si="10"/>
        <v>31610</v>
      </c>
      <c r="P40" s="481">
        <f t="shared" si="11"/>
        <v>483160</v>
      </c>
      <c r="Q40" s="439">
        <f t="shared" si="12"/>
        <v>31888560</v>
      </c>
      <c r="R40" s="439">
        <f t="shared" si="13"/>
        <v>31888560</v>
      </c>
      <c r="S40" s="237"/>
    </row>
    <row r="41" spans="1:19" ht="33" customHeight="1">
      <c r="A41" s="111"/>
      <c r="B41" s="115" t="s">
        <v>1919</v>
      </c>
      <c r="C41" s="113" t="s">
        <v>8</v>
      </c>
      <c r="D41" s="366">
        <v>4</v>
      </c>
      <c r="E41" s="113"/>
      <c r="F41" s="392">
        <v>4</v>
      </c>
      <c r="G41" s="572" t="s">
        <v>2503</v>
      </c>
      <c r="H41" s="573"/>
      <c r="I41" s="574" t="s">
        <v>2332</v>
      </c>
      <c r="J41" s="575" t="s">
        <v>2333</v>
      </c>
      <c r="K41" s="440">
        <v>437580</v>
      </c>
      <c r="L41" s="440">
        <v>13130</v>
      </c>
      <c r="M41" s="440">
        <v>146290</v>
      </c>
      <c r="N41" s="480">
        <f t="shared" si="9"/>
        <v>59700</v>
      </c>
      <c r="O41" s="480">
        <f t="shared" si="10"/>
        <v>45970</v>
      </c>
      <c r="P41" s="481">
        <f t="shared" si="11"/>
        <v>702670</v>
      </c>
      <c r="Q41" s="439">
        <f t="shared" si="12"/>
        <v>2810680</v>
      </c>
      <c r="R41" s="439">
        <f t="shared" si="13"/>
        <v>2810680</v>
      </c>
      <c r="S41" s="237"/>
    </row>
    <row r="42" spans="1:19" ht="33" customHeight="1">
      <c r="A42" s="111"/>
      <c r="B42" s="115" t="s">
        <v>1920</v>
      </c>
      <c r="C42" s="113" t="s">
        <v>8</v>
      </c>
      <c r="D42" s="366">
        <v>1</v>
      </c>
      <c r="E42" s="113"/>
      <c r="F42" s="392">
        <v>1</v>
      </c>
      <c r="G42" s="572" t="s">
        <v>2503</v>
      </c>
      <c r="H42" s="573"/>
      <c r="I42" s="574" t="s">
        <v>2332</v>
      </c>
      <c r="J42" s="575" t="s">
        <v>2333</v>
      </c>
      <c r="K42" s="440">
        <v>437580</v>
      </c>
      <c r="L42" s="440">
        <v>13130</v>
      </c>
      <c r="M42" s="440">
        <v>146290</v>
      </c>
      <c r="N42" s="480">
        <f t="shared" si="9"/>
        <v>59700</v>
      </c>
      <c r="O42" s="480">
        <f t="shared" si="10"/>
        <v>45970</v>
      </c>
      <c r="P42" s="481">
        <f t="shared" si="11"/>
        <v>702670</v>
      </c>
      <c r="Q42" s="439">
        <f t="shared" si="12"/>
        <v>702670</v>
      </c>
      <c r="R42" s="439">
        <f t="shared" si="13"/>
        <v>702670</v>
      </c>
      <c r="S42" s="237"/>
    </row>
    <row r="43" spans="1:19" ht="30.75" customHeight="1">
      <c r="A43" s="111"/>
      <c r="B43" s="115" t="s">
        <v>1921</v>
      </c>
      <c r="C43" s="113" t="s">
        <v>8</v>
      </c>
      <c r="D43" s="366">
        <v>3</v>
      </c>
      <c r="E43" s="113"/>
      <c r="F43" s="392">
        <v>3</v>
      </c>
      <c r="G43" s="572" t="s">
        <v>2503</v>
      </c>
      <c r="H43" s="573"/>
      <c r="I43" s="574" t="s">
        <v>2332</v>
      </c>
      <c r="J43" s="575" t="s">
        <v>2333</v>
      </c>
      <c r="K43" s="440">
        <v>633420</v>
      </c>
      <c r="L43" s="440">
        <v>19000</v>
      </c>
      <c r="M43" s="440">
        <v>146290</v>
      </c>
      <c r="N43" s="480">
        <f t="shared" si="9"/>
        <v>79870</v>
      </c>
      <c r="O43" s="480">
        <f t="shared" si="10"/>
        <v>61500</v>
      </c>
      <c r="P43" s="481">
        <f t="shared" si="11"/>
        <v>940080</v>
      </c>
      <c r="Q43" s="439">
        <f t="shared" si="12"/>
        <v>2820240</v>
      </c>
      <c r="R43" s="439">
        <f t="shared" si="13"/>
        <v>2820240</v>
      </c>
      <c r="S43" s="237"/>
    </row>
    <row r="44" spans="1:19" ht="20.100000000000001" customHeight="1">
      <c r="A44" s="111">
        <v>6</v>
      </c>
      <c r="B44" s="115" t="s">
        <v>692</v>
      </c>
      <c r="C44" s="113" t="s">
        <v>117</v>
      </c>
      <c r="D44" s="366">
        <v>578.6462499999999</v>
      </c>
      <c r="E44" s="113"/>
      <c r="F44" s="393">
        <v>314</v>
      </c>
      <c r="G44" s="239"/>
      <c r="H44" s="239"/>
      <c r="I44" s="239"/>
      <c r="J44" s="239"/>
      <c r="K44" s="441">
        <v>113310</v>
      </c>
      <c r="L44" s="441">
        <v>2260</v>
      </c>
      <c r="M44" s="441">
        <v>63680</v>
      </c>
      <c r="N44" s="480">
        <f t="shared" si="9"/>
        <v>17930</v>
      </c>
      <c r="O44" s="480">
        <f t="shared" si="10"/>
        <v>13800</v>
      </c>
      <c r="P44" s="481">
        <f t="shared" si="11"/>
        <v>210980</v>
      </c>
      <c r="Q44" s="439">
        <f t="shared" si="12"/>
        <v>122082785.82499997</v>
      </c>
      <c r="R44" s="439">
        <f t="shared" si="13"/>
        <v>66247720</v>
      </c>
      <c r="S44" s="237"/>
    </row>
    <row r="45" spans="1:19" ht="20.100000000000001" customHeight="1">
      <c r="A45" s="111">
        <v>7</v>
      </c>
      <c r="B45" s="115" t="s">
        <v>693</v>
      </c>
      <c r="C45" s="113" t="s">
        <v>117</v>
      </c>
      <c r="D45" s="366">
        <v>2614</v>
      </c>
      <c r="E45" s="113"/>
      <c r="F45" s="392">
        <v>2614</v>
      </c>
      <c r="G45" s="238"/>
      <c r="H45" s="238"/>
      <c r="I45" s="238"/>
      <c r="J45" s="238"/>
      <c r="K45" s="440">
        <v>36100</v>
      </c>
      <c r="L45" s="440">
        <v>720</v>
      </c>
      <c r="M45" s="440">
        <v>20210</v>
      </c>
      <c r="N45" s="480">
        <f t="shared" si="9"/>
        <v>5700</v>
      </c>
      <c r="O45" s="480">
        <f t="shared" si="10"/>
        <v>4390</v>
      </c>
      <c r="P45" s="481">
        <f t="shared" si="11"/>
        <v>67120</v>
      </c>
      <c r="Q45" s="439">
        <f t="shared" si="12"/>
        <v>175451680</v>
      </c>
      <c r="R45" s="439">
        <f t="shared" si="13"/>
        <v>175451680</v>
      </c>
      <c r="S45" s="237"/>
    </row>
    <row r="46" spans="1:19" ht="20.100000000000001" customHeight="1">
      <c r="A46" s="111">
        <v>8</v>
      </c>
      <c r="B46" s="115" t="s">
        <v>742</v>
      </c>
      <c r="C46" s="113" t="s">
        <v>78</v>
      </c>
      <c r="D46" s="366">
        <v>1</v>
      </c>
      <c r="E46" s="113"/>
      <c r="F46" s="392">
        <v>1</v>
      </c>
      <c r="G46" s="238"/>
      <c r="H46" s="238"/>
      <c r="I46" s="238"/>
      <c r="J46" s="238"/>
      <c r="K46" s="440">
        <v>24434450</v>
      </c>
      <c r="L46" s="440">
        <v>0</v>
      </c>
      <c r="M46" s="440">
        <v>7933820</v>
      </c>
      <c r="N46" s="480">
        <f t="shared" si="9"/>
        <v>3236830</v>
      </c>
      <c r="O46" s="480">
        <f t="shared" si="10"/>
        <v>2492360</v>
      </c>
      <c r="P46" s="481">
        <f t="shared" si="11"/>
        <v>38097460</v>
      </c>
      <c r="Q46" s="439">
        <f t="shared" si="12"/>
        <v>38097460</v>
      </c>
      <c r="R46" s="439">
        <f t="shared" si="13"/>
        <v>38097460</v>
      </c>
      <c r="S46" s="237"/>
    </row>
    <row r="47" spans="1:19" ht="20.100000000000001" customHeight="1">
      <c r="A47" s="107" t="s">
        <v>483</v>
      </c>
      <c r="B47" s="114" t="s">
        <v>1863</v>
      </c>
      <c r="C47" s="109"/>
      <c r="D47" s="366"/>
      <c r="E47" s="109"/>
      <c r="F47" s="393"/>
      <c r="G47" s="239"/>
      <c r="H47" s="239"/>
      <c r="I47" s="239"/>
      <c r="J47" s="239"/>
      <c r="K47" s="441"/>
      <c r="L47" s="441"/>
      <c r="M47" s="441"/>
      <c r="N47" s="480"/>
      <c r="O47" s="480"/>
      <c r="P47" s="481"/>
      <c r="Q47" s="439"/>
      <c r="R47" s="439"/>
      <c r="S47" s="237"/>
    </row>
    <row r="48" spans="1:19" ht="20.100000000000001" customHeight="1">
      <c r="A48" s="111">
        <v>1</v>
      </c>
      <c r="B48" s="116" t="s">
        <v>724</v>
      </c>
      <c r="C48" s="113" t="s">
        <v>743</v>
      </c>
      <c r="D48" s="366">
        <v>19</v>
      </c>
      <c r="E48" s="113"/>
      <c r="F48" s="392">
        <v>19</v>
      </c>
      <c r="G48" s="238"/>
      <c r="H48" s="238"/>
      <c r="I48" s="238"/>
      <c r="J48" s="238"/>
      <c r="K48" s="440">
        <v>280910</v>
      </c>
      <c r="L48" s="440">
        <v>5620</v>
      </c>
      <c r="M48" s="440">
        <v>122470</v>
      </c>
      <c r="N48" s="480">
        <f t="shared" si="9"/>
        <v>40900</v>
      </c>
      <c r="O48" s="480">
        <f t="shared" si="10"/>
        <v>31490</v>
      </c>
      <c r="P48" s="481">
        <f t="shared" si="11"/>
        <v>481390</v>
      </c>
      <c r="Q48" s="439">
        <f t="shared" si="12"/>
        <v>9146410</v>
      </c>
      <c r="R48" s="439">
        <f t="shared" si="13"/>
        <v>9146410</v>
      </c>
      <c r="S48" s="237"/>
    </row>
    <row r="49" spans="1:19" ht="20.100000000000001" customHeight="1">
      <c r="A49" s="483">
        <v>2</v>
      </c>
      <c r="B49" s="484" t="s">
        <v>723</v>
      </c>
      <c r="C49" s="485" t="s">
        <v>117</v>
      </c>
      <c r="D49" s="486">
        <v>284</v>
      </c>
      <c r="E49" s="485"/>
      <c r="F49" s="639">
        <v>200</v>
      </c>
      <c r="G49" s="640"/>
      <c r="H49" s="640"/>
      <c r="I49" s="640"/>
      <c r="J49" s="640"/>
      <c r="K49" s="641">
        <v>56920</v>
      </c>
      <c r="L49" s="641">
        <v>1090</v>
      </c>
      <c r="M49" s="641">
        <v>12200</v>
      </c>
      <c r="N49" s="480">
        <f t="shared" si="9"/>
        <v>7020</v>
      </c>
      <c r="O49" s="487">
        <f t="shared" si="10"/>
        <v>5410</v>
      </c>
      <c r="P49" s="488">
        <f t="shared" si="11"/>
        <v>82640</v>
      </c>
      <c r="Q49" s="548">
        <f t="shared" si="12"/>
        <v>23469760</v>
      </c>
      <c r="R49" s="548">
        <f t="shared" si="13"/>
        <v>16528000</v>
      </c>
      <c r="S49" s="549"/>
    </row>
    <row r="50" spans="1:19" s="342" customFormat="1" ht="40.5" customHeight="1">
      <c r="A50" s="628" t="s">
        <v>1135</v>
      </c>
      <c r="B50" s="629" t="s">
        <v>1891</v>
      </c>
      <c r="C50" s="630"/>
      <c r="D50" s="544"/>
      <c r="E50" s="545"/>
      <c r="F50" s="544"/>
      <c r="G50" s="545"/>
      <c r="H50" s="545"/>
      <c r="I50" s="545"/>
      <c r="J50" s="545"/>
      <c r="K50" s="546"/>
      <c r="L50" s="546"/>
      <c r="M50" s="546"/>
      <c r="N50" s="546"/>
      <c r="O50" s="546"/>
      <c r="P50" s="546"/>
      <c r="Q50" s="552">
        <f>SUBTOTAL(9,Q51:Q51)</f>
        <v>0</v>
      </c>
      <c r="R50" s="552">
        <f>SUBTOTAL(9,R51:R51)</f>
        <v>0</v>
      </c>
      <c r="S50" s="547"/>
    </row>
    <row r="51" spans="1:19" ht="17.25" customHeight="1">
      <c r="A51" s="654"/>
      <c r="B51" s="655"/>
      <c r="C51" s="656"/>
      <c r="D51" s="366"/>
      <c r="E51" s="113"/>
      <c r="F51" s="392"/>
      <c r="G51" s="238"/>
      <c r="H51" s="238"/>
      <c r="I51" s="238"/>
      <c r="J51" s="238"/>
      <c r="K51" s="440"/>
      <c r="L51" s="440"/>
      <c r="M51" s="440"/>
      <c r="N51" s="440"/>
      <c r="O51" s="440"/>
      <c r="P51" s="440"/>
      <c r="Q51" s="440"/>
      <c r="R51" s="548"/>
      <c r="S51" s="549"/>
    </row>
    <row r="52" spans="1:19" s="342" customFormat="1" ht="33.75" customHeight="1">
      <c r="A52" s="288" t="s">
        <v>2297</v>
      </c>
      <c r="B52" s="289" t="s">
        <v>2298</v>
      </c>
      <c r="C52" s="290"/>
      <c r="D52" s="433"/>
      <c r="E52" s="361"/>
      <c r="F52" s="433"/>
      <c r="G52" s="361"/>
      <c r="H52" s="361"/>
      <c r="I52" s="361"/>
      <c r="J52" s="361"/>
      <c r="K52" s="479"/>
      <c r="L52" s="479"/>
      <c r="M52" s="479"/>
      <c r="N52" s="479"/>
      <c r="O52" s="479"/>
      <c r="P52" s="479"/>
      <c r="Q52" s="553">
        <f>SUBTOTAL(9,Q9:Q51)</f>
        <v>3012942309.5249996</v>
      </c>
      <c r="R52" s="553">
        <f>SUBTOTAL(9,R9:R51)</f>
        <v>2429901290</v>
      </c>
      <c r="S52" s="550"/>
    </row>
  </sheetData>
  <sheetProtection selectLockedCells="1" selectUnlockedCells="1"/>
  <mergeCells count="12">
    <mergeCell ref="A5:E5"/>
    <mergeCell ref="A6:A7"/>
    <mergeCell ref="B6:B7"/>
    <mergeCell ref="C6:C7"/>
    <mergeCell ref="E6:E7"/>
    <mergeCell ref="D6:D7"/>
    <mergeCell ref="F5:S5"/>
    <mergeCell ref="F6:F7"/>
    <mergeCell ref="G6:J6"/>
    <mergeCell ref="K6:P6"/>
    <mergeCell ref="Q6:R6"/>
    <mergeCell ref="S6:S7"/>
  </mergeCells>
  <printOptions horizontalCentered="1"/>
  <pageMargins left="0.5" right="0.5" top="0.3" bottom="0.7" header="0.3" footer="0.3"/>
  <pageSetup paperSize="9" scale="50" fitToHeight="0" orientation="landscape" horizontalDpi="300" verticalDpi="300" r:id="rId1"/>
  <headerFooter alignWithMargins="0">
    <oddFooter>&amp;LHT ĐIỆN NHẸ&amp;CPage &amp;P of &amp;N&amp;R&amp;D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16A25-A6CE-4BED-8920-F2985020F3A3}">
  <sheetPr>
    <tabColor rgb="FF92D050"/>
    <outlinePr summaryBelow="0"/>
  </sheetPr>
  <dimension ref="A1:S858"/>
  <sheetViews>
    <sheetView topLeftCell="A4" zoomScale="115" zoomScaleNormal="115" zoomScaleSheetLayoutView="85" workbookViewId="0">
      <pane xSplit="6" ySplit="5" topLeftCell="Q846" activePane="bottomRight" state="frozen"/>
      <selection activeCell="A4" sqref="A4"/>
      <selection pane="topRight" activeCell="G4" sqref="G4"/>
      <selection pane="bottomLeft" activeCell="A9" sqref="A9"/>
      <selection pane="bottomRight" activeCell="S858" sqref="S858"/>
    </sheetView>
  </sheetViews>
  <sheetFormatPr defaultColWidth="9.140625" defaultRowHeight="15"/>
  <cols>
    <col min="1" max="1" width="7.42578125" style="117" customWidth="1"/>
    <col min="2" max="2" width="45.7109375" style="282" customWidth="1"/>
    <col min="3" max="3" width="9.42578125" style="118" customWidth="1"/>
    <col min="4" max="4" width="12" style="367" customWidth="1"/>
    <col min="5" max="5" width="19.85546875" style="119" customWidth="1"/>
    <col min="6" max="6" width="12" style="386" customWidth="1"/>
    <col min="7" max="7" width="29.42578125" style="236" customWidth="1"/>
    <col min="8" max="8" width="16.5703125" style="236" bestFit="1" customWidth="1"/>
    <col min="9" max="9" width="15.7109375" style="236" customWidth="1"/>
    <col min="10" max="10" width="13.140625" style="576" bestFit="1" customWidth="1"/>
    <col min="11" max="15" width="14.7109375" style="434" customWidth="1"/>
    <col min="16" max="16" width="19.7109375" style="434" customWidth="1"/>
    <col min="17" max="18" width="18.7109375" style="434" customWidth="1"/>
    <col min="19" max="19" width="13" style="236" bestFit="1" customWidth="1"/>
    <col min="20" max="16384" width="9.140625" style="117"/>
  </cols>
  <sheetData>
    <row r="1" spans="1:19" s="702" customFormat="1" ht="20.100000000000001" customHeight="1">
      <c r="A1" s="643" t="s">
        <v>0</v>
      </c>
      <c r="B1" s="699"/>
      <c r="C1" s="700"/>
      <c r="D1" s="644"/>
      <c r="E1" s="700"/>
      <c r="F1" s="598"/>
      <c r="G1" s="597"/>
      <c r="H1" s="597"/>
      <c r="I1" s="597"/>
      <c r="J1" s="796"/>
      <c r="K1" s="701"/>
      <c r="L1" s="701"/>
      <c r="M1" s="701"/>
      <c r="N1" s="701"/>
      <c r="O1" s="701"/>
      <c r="P1" s="701"/>
      <c r="Q1" s="701"/>
      <c r="R1" s="701"/>
      <c r="S1" s="597"/>
    </row>
    <row r="2" spans="1:19" s="705" customFormat="1" ht="20.100000000000001" customHeight="1">
      <c r="A2" s="643" t="s">
        <v>1</v>
      </c>
      <c r="B2" s="703"/>
      <c r="C2" s="704"/>
      <c r="D2" s="644"/>
      <c r="E2" s="704"/>
      <c r="F2" s="598"/>
      <c r="G2" s="597"/>
      <c r="H2" s="597"/>
      <c r="I2" s="597"/>
      <c r="J2" s="796"/>
      <c r="K2" s="701"/>
      <c r="L2" s="701"/>
      <c r="M2" s="701"/>
      <c r="N2" s="701"/>
      <c r="O2" s="701"/>
      <c r="P2" s="701"/>
      <c r="Q2" s="701"/>
      <c r="R2" s="701"/>
      <c r="S2" s="597"/>
    </row>
    <row r="3" spans="1:19" s="705" customFormat="1" ht="20.100000000000001" customHeight="1">
      <c r="A3" s="643" t="s">
        <v>750</v>
      </c>
      <c r="B3" s="706"/>
      <c r="C3" s="707"/>
      <c r="D3" s="644"/>
      <c r="E3" s="707"/>
      <c r="F3" s="598"/>
      <c r="G3" s="597"/>
      <c r="H3" s="597"/>
      <c r="I3" s="597"/>
      <c r="J3" s="796"/>
      <c r="K3" s="701"/>
      <c r="L3" s="701"/>
      <c r="M3" s="701"/>
      <c r="N3" s="701"/>
      <c r="O3" s="701"/>
      <c r="P3" s="701"/>
      <c r="Q3" s="701"/>
      <c r="R3" s="701"/>
      <c r="S3" s="597"/>
    </row>
    <row r="4" spans="1:19">
      <c r="D4" s="363"/>
      <c r="F4" s="387"/>
      <c r="G4" s="27"/>
      <c r="H4" s="27"/>
      <c r="I4" s="27"/>
      <c r="J4" s="577"/>
      <c r="K4" s="435"/>
      <c r="L4" s="435"/>
      <c r="M4" s="435"/>
      <c r="N4" s="435"/>
      <c r="O4" s="435"/>
      <c r="P4" s="435"/>
      <c r="Q4" s="435"/>
      <c r="R4" s="435"/>
      <c r="S4" s="27"/>
    </row>
    <row r="5" spans="1:19" ht="27" customHeight="1">
      <c r="A5" s="983" t="s">
        <v>1873</v>
      </c>
      <c r="B5" s="983"/>
      <c r="C5" s="983"/>
      <c r="D5" s="983"/>
      <c r="E5" s="983"/>
      <c r="F5" s="963" t="s">
        <v>2331</v>
      </c>
      <c r="G5" s="963"/>
      <c r="H5" s="963"/>
      <c r="I5" s="963"/>
      <c r="J5" s="963"/>
      <c r="K5" s="963"/>
      <c r="L5" s="963"/>
      <c r="M5" s="963"/>
      <c r="N5" s="963"/>
      <c r="O5" s="963"/>
      <c r="P5" s="963"/>
      <c r="Q5" s="963"/>
      <c r="R5" s="963"/>
      <c r="S5" s="963"/>
    </row>
    <row r="6" spans="1:19" s="120" customFormat="1" ht="36" customHeight="1">
      <c r="A6" s="983" t="s">
        <v>3</v>
      </c>
      <c r="B6" s="969" t="s">
        <v>1874</v>
      </c>
      <c r="C6" s="968" t="s">
        <v>4</v>
      </c>
      <c r="D6" s="970" t="s">
        <v>1875</v>
      </c>
      <c r="E6" s="968" t="s">
        <v>5</v>
      </c>
      <c r="F6" s="984" t="s">
        <v>1876</v>
      </c>
      <c r="G6" s="953" t="s">
        <v>1877</v>
      </c>
      <c r="H6" s="953"/>
      <c r="I6" s="953"/>
      <c r="J6" s="953"/>
      <c r="K6" s="954" t="s">
        <v>1878</v>
      </c>
      <c r="L6" s="954"/>
      <c r="M6" s="954"/>
      <c r="N6" s="954"/>
      <c r="O6" s="954"/>
      <c r="P6" s="954"/>
      <c r="Q6" s="955" t="s">
        <v>1879</v>
      </c>
      <c r="R6" s="956"/>
      <c r="S6" s="946" t="s">
        <v>5</v>
      </c>
    </row>
    <row r="7" spans="1:19" s="120" customFormat="1" ht="31.5" customHeight="1">
      <c r="A7" s="983"/>
      <c r="B7" s="969"/>
      <c r="C7" s="968"/>
      <c r="D7" s="971"/>
      <c r="E7" s="968"/>
      <c r="F7" s="985"/>
      <c r="G7" s="607" t="s">
        <v>1880</v>
      </c>
      <c r="H7" s="607" t="s">
        <v>1856</v>
      </c>
      <c r="I7" s="607" t="s">
        <v>1857</v>
      </c>
      <c r="J7" s="607" t="s">
        <v>1858</v>
      </c>
      <c r="K7" s="608" t="s">
        <v>1859</v>
      </c>
      <c r="L7" s="608" t="s">
        <v>1868</v>
      </c>
      <c r="M7" s="608" t="s">
        <v>1881</v>
      </c>
      <c r="N7" s="608" t="s">
        <v>1882</v>
      </c>
      <c r="O7" s="608" t="s">
        <v>1860</v>
      </c>
      <c r="P7" s="608" t="s">
        <v>1883</v>
      </c>
      <c r="Q7" s="608" t="s">
        <v>1884</v>
      </c>
      <c r="R7" s="608" t="s">
        <v>1885</v>
      </c>
      <c r="S7" s="946"/>
    </row>
    <row r="8" spans="1:19" s="120" customFormat="1" ht="24.75" customHeight="1">
      <c r="A8" s="698">
        <v>1</v>
      </c>
      <c r="B8" s="610">
        <v>2</v>
      </c>
      <c r="C8" s="642">
        <v>3</v>
      </c>
      <c r="D8" s="642">
        <v>4</v>
      </c>
      <c r="E8" s="642">
        <v>5</v>
      </c>
      <c r="F8" s="613">
        <v>6</v>
      </c>
      <c r="G8" s="613">
        <v>7</v>
      </c>
      <c r="H8" s="613">
        <v>8</v>
      </c>
      <c r="I8" s="613">
        <v>9</v>
      </c>
      <c r="J8" s="613">
        <v>10</v>
      </c>
      <c r="K8" s="614">
        <v>11</v>
      </c>
      <c r="L8" s="614">
        <v>12</v>
      </c>
      <c r="M8" s="614">
        <v>13</v>
      </c>
      <c r="N8" s="614">
        <v>14</v>
      </c>
      <c r="O8" s="614">
        <v>15</v>
      </c>
      <c r="P8" s="614" t="s">
        <v>1886</v>
      </c>
      <c r="Q8" s="614" t="s">
        <v>1887</v>
      </c>
      <c r="R8" s="614" t="s">
        <v>1888</v>
      </c>
      <c r="S8" s="613">
        <v>19</v>
      </c>
    </row>
    <row r="9" spans="1:19" s="80" customFormat="1" ht="24.75" customHeight="1">
      <c r="A9" s="275" t="s">
        <v>111</v>
      </c>
      <c r="B9" s="273" t="s">
        <v>112</v>
      </c>
      <c r="C9" s="276"/>
      <c r="D9" s="364"/>
      <c r="E9" s="276"/>
      <c r="F9" s="388"/>
      <c r="G9" s="277"/>
      <c r="H9" s="277"/>
      <c r="I9" s="277"/>
      <c r="J9" s="928"/>
      <c r="K9" s="436"/>
      <c r="L9" s="436"/>
      <c r="M9" s="436"/>
      <c r="N9" s="436"/>
      <c r="O9" s="436"/>
      <c r="P9" s="436"/>
      <c r="Q9" s="551">
        <f>SUBTOTAL(9,Q11:Q814)</f>
        <v>36031654327.079994</v>
      </c>
      <c r="R9" s="551">
        <f>SUBTOTAL(9,R11:R814)</f>
        <v>36276380384</v>
      </c>
      <c r="S9" s="277"/>
    </row>
    <row r="10" spans="1:19" s="124" customFormat="1">
      <c r="A10" s="244" t="s">
        <v>113</v>
      </c>
      <c r="B10" s="245" t="s">
        <v>1864</v>
      </c>
      <c r="C10" s="246"/>
      <c r="D10" s="368"/>
      <c r="E10" s="247"/>
      <c r="F10" s="431"/>
      <c r="G10" s="295"/>
      <c r="H10" s="294"/>
      <c r="I10" s="294"/>
      <c r="J10" s="594"/>
      <c r="K10" s="477"/>
      <c r="L10" s="477"/>
      <c r="M10" s="477"/>
      <c r="N10" s="477"/>
      <c r="O10" s="477"/>
      <c r="P10" s="477"/>
      <c r="Q10" s="477"/>
      <c r="R10" s="477"/>
      <c r="S10" s="294"/>
    </row>
    <row r="11" spans="1:19" ht="75">
      <c r="A11" s="125">
        <v>1</v>
      </c>
      <c r="B11" s="127" t="s">
        <v>752</v>
      </c>
      <c r="C11" s="50" t="s">
        <v>753</v>
      </c>
      <c r="D11" s="369">
        <v>3</v>
      </c>
      <c r="E11" s="126" t="s">
        <v>1980</v>
      </c>
      <c r="F11" s="391">
        <v>3</v>
      </c>
      <c r="G11" s="657" t="s">
        <v>2540</v>
      </c>
      <c r="H11" s="658" t="s">
        <v>2541</v>
      </c>
      <c r="I11" s="657" t="s">
        <v>2542</v>
      </c>
      <c r="J11" s="657" t="s">
        <v>2432</v>
      </c>
      <c r="K11" s="439">
        <v>54933120</v>
      </c>
      <c r="L11" s="439">
        <v>1647990</v>
      </c>
      <c r="M11" s="439">
        <v>7371000</v>
      </c>
      <c r="N11" s="480">
        <f t="shared" ref="N11:N42" si="0">ROUND((K11+L11+M11)*10%,-1)</f>
        <v>6395210</v>
      </c>
      <c r="O11" s="480">
        <f t="shared" ref="O11" si="1">ROUND((K11+L11+M11+N11)*7%,-1)</f>
        <v>4924310</v>
      </c>
      <c r="P11" s="481">
        <f t="shared" ref="P11" si="2">K11+L11+M11+N11+O11</f>
        <v>75271630</v>
      </c>
      <c r="Q11" s="439">
        <f t="shared" ref="Q11" si="3">P11*D11</f>
        <v>225814890</v>
      </c>
      <c r="R11" s="439">
        <f t="shared" ref="R11" si="4">P11*F11</f>
        <v>225814890</v>
      </c>
      <c r="S11" s="237"/>
    </row>
    <row r="12" spans="1:19" ht="75">
      <c r="A12" s="125">
        <v>2</v>
      </c>
      <c r="B12" s="127" t="s">
        <v>754</v>
      </c>
      <c r="C12" s="50" t="s">
        <v>753</v>
      </c>
      <c r="D12" s="369">
        <v>2</v>
      </c>
      <c r="E12" s="126" t="s">
        <v>1980</v>
      </c>
      <c r="F12" s="391">
        <v>2</v>
      </c>
      <c r="G12" s="657" t="s">
        <v>2543</v>
      </c>
      <c r="H12" s="658" t="s">
        <v>2541</v>
      </c>
      <c r="I12" s="657" t="s">
        <v>2542</v>
      </c>
      <c r="J12" s="657" t="s">
        <v>2432</v>
      </c>
      <c r="K12" s="439">
        <v>54933120</v>
      </c>
      <c r="L12" s="439">
        <v>1647990</v>
      </c>
      <c r="M12" s="439">
        <v>7371000</v>
      </c>
      <c r="N12" s="480">
        <f t="shared" si="0"/>
        <v>6395210</v>
      </c>
      <c r="O12" s="480">
        <f t="shared" ref="O12:O42" si="5">ROUND((K12+L12+M12+N12)*7%,-1)</f>
        <v>4924310</v>
      </c>
      <c r="P12" s="481">
        <f t="shared" ref="P12:P42" si="6">K12+L12+M12+N12+O12</f>
        <v>75271630</v>
      </c>
      <c r="Q12" s="439">
        <f t="shared" ref="Q12:Q42" si="7">P12*D12</f>
        <v>150543260</v>
      </c>
      <c r="R12" s="439">
        <f t="shared" ref="R12:R42" si="8">P12*F12</f>
        <v>150543260</v>
      </c>
      <c r="S12" s="237"/>
    </row>
    <row r="13" spans="1:19" ht="75">
      <c r="A13" s="125">
        <v>3</v>
      </c>
      <c r="B13" s="127" t="s">
        <v>755</v>
      </c>
      <c r="C13" s="50" t="s">
        <v>753</v>
      </c>
      <c r="D13" s="369">
        <v>2</v>
      </c>
      <c r="E13" s="126" t="s">
        <v>1980</v>
      </c>
      <c r="F13" s="391">
        <v>2</v>
      </c>
      <c r="G13" s="657" t="s">
        <v>2544</v>
      </c>
      <c r="H13" s="658" t="s">
        <v>2545</v>
      </c>
      <c r="I13" s="657" t="s">
        <v>2542</v>
      </c>
      <c r="J13" s="657" t="s">
        <v>2432</v>
      </c>
      <c r="K13" s="439">
        <v>37662480</v>
      </c>
      <c r="L13" s="439">
        <v>1129870</v>
      </c>
      <c r="M13" s="439">
        <v>7371000</v>
      </c>
      <c r="N13" s="480">
        <f t="shared" si="0"/>
        <v>4616340</v>
      </c>
      <c r="O13" s="480">
        <f t="shared" si="5"/>
        <v>3554580</v>
      </c>
      <c r="P13" s="481">
        <f t="shared" si="6"/>
        <v>54334270</v>
      </c>
      <c r="Q13" s="439">
        <f t="shared" si="7"/>
        <v>108668540</v>
      </c>
      <c r="R13" s="439">
        <f t="shared" si="8"/>
        <v>108668540</v>
      </c>
      <c r="S13" s="237"/>
    </row>
    <row r="14" spans="1:19" ht="75">
      <c r="A14" s="125">
        <v>4</v>
      </c>
      <c r="B14" s="127" t="s">
        <v>756</v>
      </c>
      <c r="C14" s="50" t="s">
        <v>753</v>
      </c>
      <c r="D14" s="369">
        <v>1</v>
      </c>
      <c r="E14" s="126" t="s">
        <v>1979</v>
      </c>
      <c r="F14" s="391">
        <v>1</v>
      </c>
      <c r="G14" s="657" t="s">
        <v>2546</v>
      </c>
      <c r="H14" s="658" t="s">
        <v>2547</v>
      </c>
      <c r="I14" s="657" t="s">
        <v>2542</v>
      </c>
      <c r="J14" s="657" t="s">
        <v>2432</v>
      </c>
      <c r="K14" s="439">
        <v>291312000</v>
      </c>
      <c r="L14" s="439">
        <v>2913120</v>
      </c>
      <c r="M14" s="439">
        <v>7822330</v>
      </c>
      <c r="N14" s="480">
        <f t="shared" si="0"/>
        <v>30204750</v>
      </c>
      <c r="O14" s="480">
        <f t="shared" si="5"/>
        <v>23257650</v>
      </c>
      <c r="P14" s="481">
        <f t="shared" si="6"/>
        <v>355509850</v>
      </c>
      <c r="Q14" s="439">
        <f t="shared" si="7"/>
        <v>355509850</v>
      </c>
      <c r="R14" s="439">
        <f t="shared" si="8"/>
        <v>355509850</v>
      </c>
      <c r="S14" s="237"/>
    </row>
    <row r="15" spans="1:19" ht="75">
      <c r="A15" s="125">
        <v>5</v>
      </c>
      <c r="B15" s="127" t="s">
        <v>757</v>
      </c>
      <c r="C15" s="50" t="s">
        <v>753</v>
      </c>
      <c r="D15" s="369">
        <v>1</v>
      </c>
      <c r="E15" s="126" t="s">
        <v>1979</v>
      </c>
      <c r="F15" s="391">
        <v>1</v>
      </c>
      <c r="G15" s="657" t="s">
        <v>2548</v>
      </c>
      <c r="H15" s="658" t="s">
        <v>2549</v>
      </c>
      <c r="I15" s="657" t="s">
        <v>2542</v>
      </c>
      <c r="J15" s="657" t="s">
        <v>2432</v>
      </c>
      <c r="K15" s="439">
        <v>272584800</v>
      </c>
      <c r="L15" s="439">
        <v>2725850</v>
      </c>
      <c r="M15" s="439">
        <v>7822330</v>
      </c>
      <c r="N15" s="480">
        <f t="shared" si="0"/>
        <v>28313300</v>
      </c>
      <c r="O15" s="480">
        <f t="shared" si="5"/>
        <v>21801240</v>
      </c>
      <c r="P15" s="481">
        <f t="shared" si="6"/>
        <v>333247520</v>
      </c>
      <c r="Q15" s="439">
        <f t="shared" si="7"/>
        <v>333247520</v>
      </c>
      <c r="R15" s="439">
        <f t="shared" si="8"/>
        <v>333247520</v>
      </c>
      <c r="S15" s="237"/>
    </row>
    <row r="16" spans="1:19" ht="161.25" customHeight="1">
      <c r="A16" s="125">
        <v>6</v>
      </c>
      <c r="B16" s="127" t="s">
        <v>758</v>
      </c>
      <c r="C16" s="50" t="s">
        <v>753</v>
      </c>
      <c r="D16" s="369">
        <v>1</v>
      </c>
      <c r="E16" s="126" t="s">
        <v>1979</v>
      </c>
      <c r="F16" s="391">
        <v>1</v>
      </c>
      <c r="G16" s="659" t="s">
        <v>2550</v>
      </c>
      <c r="H16" s="658" t="s">
        <v>2551</v>
      </c>
      <c r="I16" s="657" t="s">
        <v>2542</v>
      </c>
      <c r="J16" s="657" t="s">
        <v>2432</v>
      </c>
      <c r="K16" s="439">
        <v>338130000</v>
      </c>
      <c r="L16" s="439">
        <v>3381300</v>
      </c>
      <c r="M16" s="439">
        <v>5554330</v>
      </c>
      <c r="N16" s="480">
        <f t="shared" si="0"/>
        <v>34706560</v>
      </c>
      <c r="O16" s="480">
        <f t="shared" si="5"/>
        <v>26724050</v>
      </c>
      <c r="P16" s="481">
        <f t="shared" si="6"/>
        <v>408496240</v>
      </c>
      <c r="Q16" s="439">
        <f t="shared" si="7"/>
        <v>408496240</v>
      </c>
      <c r="R16" s="439">
        <f t="shared" si="8"/>
        <v>408496240</v>
      </c>
      <c r="S16" s="237"/>
    </row>
    <row r="17" spans="1:19" ht="154.5" customHeight="1">
      <c r="A17" s="125">
        <v>7</v>
      </c>
      <c r="B17" s="127" t="s">
        <v>759</v>
      </c>
      <c r="C17" s="50" t="s">
        <v>753</v>
      </c>
      <c r="D17" s="369">
        <v>1</v>
      </c>
      <c r="E17" s="126" t="s">
        <v>1979</v>
      </c>
      <c r="F17" s="391">
        <v>1</v>
      </c>
      <c r="G17" s="659" t="s">
        <v>2552</v>
      </c>
      <c r="H17" s="658" t="s">
        <v>2553</v>
      </c>
      <c r="I17" s="657" t="s">
        <v>2542</v>
      </c>
      <c r="J17" s="657" t="s">
        <v>2432</v>
      </c>
      <c r="K17" s="439">
        <v>280908000</v>
      </c>
      <c r="L17" s="439">
        <v>2809080</v>
      </c>
      <c r="M17" s="439">
        <v>5554330</v>
      </c>
      <c r="N17" s="480">
        <f t="shared" si="0"/>
        <v>28927140</v>
      </c>
      <c r="O17" s="480">
        <f t="shared" si="5"/>
        <v>22273900</v>
      </c>
      <c r="P17" s="481">
        <f t="shared" si="6"/>
        <v>340472450</v>
      </c>
      <c r="Q17" s="439">
        <f t="shared" si="7"/>
        <v>340472450</v>
      </c>
      <c r="R17" s="439">
        <f t="shared" si="8"/>
        <v>340472450</v>
      </c>
      <c r="S17" s="237"/>
    </row>
    <row r="18" spans="1:19" ht="166.5" customHeight="1">
      <c r="A18" s="125">
        <v>8</v>
      </c>
      <c r="B18" s="127" t="s">
        <v>760</v>
      </c>
      <c r="C18" s="50" t="s">
        <v>753</v>
      </c>
      <c r="D18" s="369">
        <v>1</v>
      </c>
      <c r="E18" s="126" t="s">
        <v>1979</v>
      </c>
      <c r="F18" s="391">
        <v>1</v>
      </c>
      <c r="G18" s="659" t="s">
        <v>2554</v>
      </c>
      <c r="H18" s="658" t="s">
        <v>2553</v>
      </c>
      <c r="I18" s="657" t="s">
        <v>2542</v>
      </c>
      <c r="J18" s="657" t="s">
        <v>2432</v>
      </c>
      <c r="K18" s="439">
        <v>280908000</v>
      </c>
      <c r="L18" s="439">
        <v>2809080</v>
      </c>
      <c r="M18" s="439">
        <v>5554330</v>
      </c>
      <c r="N18" s="480">
        <f t="shared" si="0"/>
        <v>28927140</v>
      </c>
      <c r="O18" s="480">
        <f t="shared" si="5"/>
        <v>22273900</v>
      </c>
      <c r="P18" s="481">
        <f t="shared" si="6"/>
        <v>340472450</v>
      </c>
      <c r="Q18" s="439">
        <f t="shared" si="7"/>
        <v>340472450</v>
      </c>
      <c r="R18" s="439">
        <f t="shared" si="8"/>
        <v>340472450</v>
      </c>
      <c r="S18" s="237"/>
    </row>
    <row r="19" spans="1:19" s="132" customFormat="1" ht="45.75" customHeight="1">
      <c r="A19" s="212">
        <v>9</v>
      </c>
      <c r="B19" s="213" t="s">
        <v>761</v>
      </c>
      <c r="C19" s="128" t="s">
        <v>753</v>
      </c>
      <c r="D19" s="370">
        <v>3</v>
      </c>
      <c r="E19" s="131"/>
      <c r="F19" s="424">
        <v>3</v>
      </c>
      <c r="G19" s="660" t="s">
        <v>2555</v>
      </c>
      <c r="H19" s="661" t="s">
        <v>2556</v>
      </c>
      <c r="I19" s="657" t="s">
        <v>2557</v>
      </c>
      <c r="J19" s="657" t="s">
        <v>2558</v>
      </c>
      <c r="K19" s="470">
        <v>22176840</v>
      </c>
      <c r="L19" s="470">
        <v>510000</v>
      </c>
      <c r="M19" s="470">
        <v>1190700</v>
      </c>
      <c r="N19" s="480">
        <f t="shared" si="0"/>
        <v>2387750</v>
      </c>
      <c r="O19" s="480">
        <f t="shared" si="5"/>
        <v>1838570</v>
      </c>
      <c r="P19" s="481">
        <f t="shared" si="6"/>
        <v>28103860</v>
      </c>
      <c r="Q19" s="439">
        <f t="shared" si="7"/>
        <v>84311580</v>
      </c>
      <c r="R19" s="439">
        <f t="shared" si="8"/>
        <v>84311580</v>
      </c>
      <c r="S19" s="161"/>
    </row>
    <row r="20" spans="1:19" ht="45">
      <c r="A20" s="125">
        <v>10</v>
      </c>
      <c r="B20" s="127" t="s">
        <v>762</v>
      </c>
      <c r="C20" s="50" t="s">
        <v>753</v>
      </c>
      <c r="D20" s="369">
        <v>1</v>
      </c>
      <c r="E20" s="126"/>
      <c r="F20" s="391">
        <v>1</v>
      </c>
      <c r="G20" s="660" t="s">
        <v>2559</v>
      </c>
      <c r="H20" s="661" t="s">
        <v>2560</v>
      </c>
      <c r="I20" s="660" t="s">
        <v>2561</v>
      </c>
      <c r="J20" s="660" t="s">
        <v>2562</v>
      </c>
      <c r="K20" s="439">
        <v>12392540</v>
      </c>
      <c r="L20" s="439">
        <v>123930</v>
      </c>
      <c r="M20" s="439">
        <v>1673780</v>
      </c>
      <c r="N20" s="480">
        <f t="shared" si="0"/>
        <v>1419030</v>
      </c>
      <c r="O20" s="480">
        <f t="shared" si="5"/>
        <v>1092650</v>
      </c>
      <c r="P20" s="481">
        <f t="shared" si="6"/>
        <v>16701930</v>
      </c>
      <c r="Q20" s="439">
        <f t="shared" si="7"/>
        <v>16701930</v>
      </c>
      <c r="R20" s="439">
        <f t="shared" si="8"/>
        <v>16701930</v>
      </c>
      <c r="S20" s="237"/>
    </row>
    <row r="21" spans="1:19" s="132" customFormat="1" ht="30">
      <c r="A21" s="128">
        <v>11</v>
      </c>
      <c r="B21" s="283" t="s">
        <v>1922</v>
      </c>
      <c r="C21" s="128" t="s">
        <v>753</v>
      </c>
      <c r="D21" s="371">
        <v>1</v>
      </c>
      <c r="E21" s="131"/>
      <c r="F21" s="413">
        <v>1</v>
      </c>
      <c r="G21" s="662" t="s">
        <v>2563</v>
      </c>
      <c r="H21" s="663" t="s">
        <v>2564</v>
      </c>
      <c r="I21" s="664" t="s">
        <v>2561</v>
      </c>
      <c r="J21" s="664" t="s">
        <v>2562</v>
      </c>
      <c r="K21" s="461">
        <v>12402180</v>
      </c>
      <c r="L21" s="461">
        <v>248040</v>
      </c>
      <c r="M21" s="461">
        <v>1644300</v>
      </c>
      <c r="N21" s="480">
        <f t="shared" si="0"/>
        <v>1429450</v>
      </c>
      <c r="O21" s="480">
        <f t="shared" si="5"/>
        <v>1100680</v>
      </c>
      <c r="P21" s="481">
        <f t="shared" si="6"/>
        <v>16824650</v>
      </c>
      <c r="Q21" s="439">
        <f t="shared" si="7"/>
        <v>16824650</v>
      </c>
      <c r="R21" s="439">
        <f t="shared" si="8"/>
        <v>16824650</v>
      </c>
      <c r="S21" s="39"/>
    </row>
    <row r="22" spans="1:19" ht="45">
      <c r="A22" s="125">
        <v>12</v>
      </c>
      <c r="B22" s="127" t="s">
        <v>763</v>
      </c>
      <c r="C22" s="50" t="s">
        <v>753</v>
      </c>
      <c r="D22" s="369">
        <v>2</v>
      </c>
      <c r="E22" s="126"/>
      <c r="F22" s="391">
        <v>2</v>
      </c>
      <c r="G22" s="660" t="s">
        <v>2565</v>
      </c>
      <c r="H22" s="661" t="s">
        <v>2566</v>
      </c>
      <c r="I22" s="660" t="s">
        <v>2561</v>
      </c>
      <c r="J22" s="660" t="s">
        <v>2562</v>
      </c>
      <c r="K22" s="439">
        <v>3750640</v>
      </c>
      <c r="L22" s="439">
        <v>37510</v>
      </c>
      <c r="M22" s="439">
        <v>920810</v>
      </c>
      <c r="N22" s="480">
        <f t="shared" si="0"/>
        <v>470900</v>
      </c>
      <c r="O22" s="480">
        <f t="shared" si="5"/>
        <v>362590</v>
      </c>
      <c r="P22" s="481">
        <f t="shared" si="6"/>
        <v>5542450</v>
      </c>
      <c r="Q22" s="439">
        <f t="shared" si="7"/>
        <v>11084900</v>
      </c>
      <c r="R22" s="439">
        <f t="shared" si="8"/>
        <v>11084900</v>
      </c>
      <c r="S22" s="237"/>
    </row>
    <row r="23" spans="1:19" ht="45">
      <c r="A23" s="125">
        <v>13</v>
      </c>
      <c r="B23" s="127" t="s">
        <v>764</v>
      </c>
      <c r="C23" s="50" t="s">
        <v>753</v>
      </c>
      <c r="D23" s="369">
        <v>5</v>
      </c>
      <c r="E23" s="126"/>
      <c r="F23" s="391">
        <v>5</v>
      </c>
      <c r="G23" s="660" t="s">
        <v>2567</v>
      </c>
      <c r="H23" s="661" t="s">
        <v>2568</v>
      </c>
      <c r="I23" s="660" t="s">
        <v>2561</v>
      </c>
      <c r="J23" s="660" t="s">
        <v>2562</v>
      </c>
      <c r="K23" s="439">
        <v>4748810</v>
      </c>
      <c r="L23" s="439">
        <v>47490</v>
      </c>
      <c r="M23" s="439">
        <v>494420</v>
      </c>
      <c r="N23" s="480">
        <f t="shared" si="0"/>
        <v>529070</v>
      </c>
      <c r="O23" s="480">
        <f t="shared" si="5"/>
        <v>407390</v>
      </c>
      <c r="P23" s="481">
        <f t="shared" si="6"/>
        <v>6227180</v>
      </c>
      <c r="Q23" s="439">
        <f t="shared" si="7"/>
        <v>31135900</v>
      </c>
      <c r="R23" s="439">
        <f t="shared" si="8"/>
        <v>31135900</v>
      </c>
      <c r="S23" s="237"/>
    </row>
    <row r="24" spans="1:19" ht="45">
      <c r="A24" s="125">
        <v>14</v>
      </c>
      <c r="B24" s="127" t="s">
        <v>765</v>
      </c>
      <c r="C24" s="50" t="s">
        <v>753</v>
      </c>
      <c r="D24" s="369">
        <v>2</v>
      </c>
      <c r="E24" s="126"/>
      <c r="F24" s="391">
        <v>2</v>
      </c>
      <c r="G24" s="660" t="s">
        <v>2569</v>
      </c>
      <c r="H24" s="661" t="s">
        <v>2568</v>
      </c>
      <c r="I24" s="660" t="s">
        <v>2561</v>
      </c>
      <c r="J24" s="660" t="s">
        <v>2562</v>
      </c>
      <c r="K24" s="439">
        <v>3368300</v>
      </c>
      <c r="L24" s="439">
        <v>33680</v>
      </c>
      <c r="M24" s="439">
        <v>421850</v>
      </c>
      <c r="N24" s="480">
        <f t="shared" si="0"/>
        <v>382380</v>
      </c>
      <c r="O24" s="480">
        <f t="shared" si="5"/>
        <v>294430</v>
      </c>
      <c r="P24" s="481">
        <f t="shared" si="6"/>
        <v>4500640</v>
      </c>
      <c r="Q24" s="439">
        <f t="shared" si="7"/>
        <v>9001280</v>
      </c>
      <c r="R24" s="439">
        <f t="shared" si="8"/>
        <v>9001280</v>
      </c>
      <c r="S24" s="237"/>
    </row>
    <row r="25" spans="1:19" ht="45">
      <c r="A25" s="125">
        <v>15</v>
      </c>
      <c r="B25" s="127" t="s">
        <v>766</v>
      </c>
      <c r="C25" s="50" t="s">
        <v>753</v>
      </c>
      <c r="D25" s="369">
        <v>6</v>
      </c>
      <c r="E25" s="126"/>
      <c r="F25" s="391">
        <v>6</v>
      </c>
      <c r="G25" s="660" t="s">
        <v>2570</v>
      </c>
      <c r="H25" s="661" t="s">
        <v>2568</v>
      </c>
      <c r="I25" s="660" t="s">
        <v>2561</v>
      </c>
      <c r="J25" s="660" t="s">
        <v>2562</v>
      </c>
      <c r="K25" s="439">
        <v>2219110</v>
      </c>
      <c r="L25" s="439">
        <v>22200</v>
      </c>
      <c r="M25" s="439">
        <v>374220</v>
      </c>
      <c r="N25" s="480">
        <f t="shared" si="0"/>
        <v>261550</v>
      </c>
      <c r="O25" s="480">
        <f t="shared" si="5"/>
        <v>201400</v>
      </c>
      <c r="P25" s="481">
        <f t="shared" si="6"/>
        <v>3078480</v>
      </c>
      <c r="Q25" s="439">
        <f t="shared" si="7"/>
        <v>18470880</v>
      </c>
      <c r="R25" s="439">
        <f t="shared" si="8"/>
        <v>18470880</v>
      </c>
      <c r="S25" s="237"/>
    </row>
    <row r="26" spans="1:19" ht="45">
      <c r="A26" s="125">
        <v>16</v>
      </c>
      <c r="B26" s="127" t="s">
        <v>767</v>
      </c>
      <c r="C26" s="50" t="s">
        <v>753</v>
      </c>
      <c r="D26" s="369">
        <v>432</v>
      </c>
      <c r="E26" s="126"/>
      <c r="F26" s="391">
        <v>432</v>
      </c>
      <c r="G26" s="660" t="s">
        <v>2571</v>
      </c>
      <c r="H26" s="661" t="s">
        <v>2568</v>
      </c>
      <c r="I26" s="660" t="s">
        <v>2561</v>
      </c>
      <c r="J26" s="660" t="s">
        <v>2562</v>
      </c>
      <c r="K26" s="439">
        <v>1273420</v>
      </c>
      <c r="L26" s="439">
        <v>12730</v>
      </c>
      <c r="M26" s="439">
        <v>358340</v>
      </c>
      <c r="N26" s="480">
        <f t="shared" si="0"/>
        <v>164450</v>
      </c>
      <c r="O26" s="480">
        <f t="shared" si="5"/>
        <v>126630</v>
      </c>
      <c r="P26" s="481">
        <f t="shared" si="6"/>
        <v>1935570</v>
      </c>
      <c r="Q26" s="439">
        <f t="shared" si="7"/>
        <v>836166240</v>
      </c>
      <c r="R26" s="439">
        <f t="shared" si="8"/>
        <v>836166240</v>
      </c>
      <c r="S26" s="237"/>
    </row>
    <row r="27" spans="1:19" ht="45">
      <c r="A27" s="125">
        <v>17</v>
      </c>
      <c r="B27" s="127" t="s">
        <v>768</v>
      </c>
      <c r="C27" s="50" t="s">
        <v>753</v>
      </c>
      <c r="D27" s="369">
        <v>84</v>
      </c>
      <c r="E27" s="126"/>
      <c r="F27" s="391">
        <v>84</v>
      </c>
      <c r="G27" s="660" t="s">
        <v>2572</v>
      </c>
      <c r="H27" s="661" t="s">
        <v>2568</v>
      </c>
      <c r="I27" s="660" t="s">
        <v>2561</v>
      </c>
      <c r="J27" s="660" t="s">
        <v>2562</v>
      </c>
      <c r="K27" s="439">
        <v>1090280</v>
      </c>
      <c r="L27" s="439">
        <v>10900</v>
      </c>
      <c r="M27" s="439">
        <v>349270</v>
      </c>
      <c r="N27" s="480">
        <f t="shared" si="0"/>
        <v>145050</v>
      </c>
      <c r="O27" s="480">
        <f t="shared" si="5"/>
        <v>111690</v>
      </c>
      <c r="P27" s="481">
        <f t="shared" si="6"/>
        <v>1707190</v>
      </c>
      <c r="Q27" s="439">
        <f t="shared" si="7"/>
        <v>143403960</v>
      </c>
      <c r="R27" s="439">
        <f t="shared" si="8"/>
        <v>143403960</v>
      </c>
      <c r="S27" s="237"/>
    </row>
    <row r="28" spans="1:19" ht="21.95" customHeight="1">
      <c r="A28" s="125">
        <v>18</v>
      </c>
      <c r="B28" s="127" t="s">
        <v>769</v>
      </c>
      <c r="C28" s="50" t="s">
        <v>8</v>
      </c>
      <c r="D28" s="369">
        <v>6</v>
      </c>
      <c r="E28" s="126"/>
      <c r="F28" s="391">
        <v>6</v>
      </c>
      <c r="G28" s="660"/>
      <c r="H28" s="661"/>
      <c r="I28" s="660" t="s">
        <v>2573</v>
      </c>
      <c r="J28" s="660" t="s">
        <v>2574</v>
      </c>
      <c r="K28" s="439">
        <v>5194350</v>
      </c>
      <c r="L28" s="439">
        <v>51950</v>
      </c>
      <c r="M28" s="439">
        <v>292570</v>
      </c>
      <c r="N28" s="480">
        <f t="shared" si="0"/>
        <v>553890</v>
      </c>
      <c r="O28" s="480">
        <f t="shared" si="5"/>
        <v>426490</v>
      </c>
      <c r="P28" s="481">
        <f t="shared" si="6"/>
        <v>6519250</v>
      </c>
      <c r="Q28" s="439">
        <f t="shared" si="7"/>
        <v>39115500</v>
      </c>
      <c r="R28" s="439">
        <f t="shared" si="8"/>
        <v>39115500</v>
      </c>
      <c r="S28" s="237"/>
    </row>
    <row r="29" spans="1:19">
      <c r="A29" s="125">
        <v>19</v>
      </c>
      <c r="B29" s="127" t="s">
        <v>770</v>
      </c>
      <c r="C29" s="50" t="s">
        <v>8</v>
      </c>
      <c r="D29" s="369">
        <v>2</v>
      </c>
      <c r="E29" s="126" t="s">
        <v>1892</v>
      </c>
      <c r="F29" s="391">
        <v>2</v>
      </c>
      <c r="G29" s="660" t="s">
        <v>1892</v>
      </c>
      <c r="H29" s="661" t="s">
        <v>2575</v>
      </c>
      <c r="I29" s="660" t="s">
        <v>2561</v>
      </c>
      <c r="J29" s="660" t="s">
        <v>2562</v>
      </c>
      <c r="K29" s="439">
        <v>7501280</v>
      </c>
      <c r="L29" s="439">
        <v>75010</v>
      </c>
      <c r="M29" s="439">
        <v>589680</v>
      </c>
      <c r="N29" s="480">
        <f t="shared" si="0"/>
        <v>816600</v>
      </c>
      <c r="O29" s="480">
        <f t="shared" si="5"/>
        <v>628780</v>
      </c>
      <c r="P29" s="481">
        <f t="shared" si="6"/>
        <v>9611350</v>
      </c>
      <c r="Q29" s="439">
        <f t="shared" si="7"/>
        <v>19222700</v>
      </c>
      <c r="R29" s="439">
        <f t="shared" si="8"/>
        <v>19222700</v>
      </c>
      <c r="S29" s="237"/>
    </row>
    <row r="30" spans="1:19">
      <c r="A30" s="125">
        <v>20</v>
      </c>
      <c r="B30" s="127" t="s">
        <v>772</v>
      </c>
      <c r="C30" s="50" t="s">
        <v>8</v>
      </c>
      <c r="D30" s="369">
        <v>2</v>
      </c>
      <c r="E30" s="126" t="s">
        <v>1892</v>
      </c>
      <c r="F30" s="391">
        <v>2</v>
      </c>
      <c r="G30" s="660" t="s">
        <v>1892</v>
      </c>
      <c r="H30" s="661" t="s">
        <v>2576</v>
      </c>
      <c r="I30" s="660" t="s">
        <v>2561</v>
      </c>
      <c r="J30" s="660" t="s">
        <v>2562</v>
      </c>
      <c r="K30" s="439">
        <v>29669910</v>
      </c>
      <c r="L30" s="439">
        <v>296700</v>
      </c>
      <c r="M30" s="439">
        <v>612360</v>
      </c>
      <c r="N30" s="480">
        <f t="shared" si="0"/>
        <v>3057900</v>
      </c>
      <c r="O30" s="480">
        <f t="shared" si="5"/>
        <v>2354580</v>
      </c>
      <c r="P30" s="481">
        <f t="shared" si="6"/>
        <v>35991450</v>
      </c>
      <c r="Q30" s="439">
        <f t="shared" si="7"/>
        <v>71982900</v>
      </c>
      <c r="R30" s="439">
        <f t="shared" si="8"/>
        <v>71982900</v>
      </c>
      <c r="S30" s="237"/>
    </row>
    <row r="31" spans="1:19">
      <c r="A31" s="125">
        <v>21</v>
      </c>
      <c r="B31" s="127" t="s">
        <v>773</v>
      </c>
      <c r="C31" s="50" t="s">
        <v>8</v>
      </c>
      <c r="D31" s="369">
        <v>2</v>
      </c>
      <c r="E31" s="126" t="s">
        <v>771</v>
      </c>
      <c r="F31" s="391">
        <v>2</v>
      </c>
      <c r="G31" s="126" t="s">
        <v>771</v>
      </c>
      <c r="H31" s="661" t="s">
        <v>2577</v>
      </c>
      <c r="I31" s="660" t="s">
        <v>2561</v>
      </c>
      <c r="J31" s="660" t="s">
        <v>2562</v>
      </c>
      <c r="K31" s="439">
        <v>13658460</v>
      </c>
      <c r="L31" s="439">
        <v>136590</v>
      </c>
      <c r="M31" s="439">
        <v>657720</v>
      </c>
      <c r="N31" s="480">
        <f t="shared" si="0"/>
        <v>1445280</v>
      </c>
      <c r="O31" s="480">
        <f t="shared" si="5"/>
        <v>1112860</v>
      </c>
      <c r="P31" s="481">
        <f t="shared" si="6"/>
        <v>17010910</v>
      </c>
      <c r="Q31" s="439">
        <f t="shared" si="7"/>
        <v>34021820</v>
      </c>
      <c r="R31" s="439">
        <f t="shared" si="8"/>
        <v>34021820</v>
      </c>
      <c r="S31" s="237"/>
    </row>
    <row r="32" spans="1:19">
      <c r="A32" s="125">
        <v>22</v>
      </c>
      <c r="B32" s="127" t="s">
        <v>774</v>
      </c>
      <c r="C32" s="50" t="s">
        <v>8</v>
      </c>
      <c r="D32" s="369">
        <v>9</v>
      </c>
      <c r="E32" s="126"/>
      <c r="F32" s="392">
        <v>9</v>
      </c>
      <c r="G32" s="126" t="s">
        <v>771</v>
      </c>
      <c r="H32" s="661" t="s">
        <v>2578</v>
      </c>
      <c r="I32" s="660" t="s">
        <v>2561</v>
      </c>
      <c r="J32" s="660" t="s">
        <v>2562</v>
      </c>
      <c r="K32" s="440">
        <v>1295910</v>
      </c>
      <c r="L32" s="440">
        <v>12960</v>
      </c>
      <c r="M32" s="440">
        <v>292570</v>
      </c>
      <c r="N32" s="480">
        <f t="shared" si="0"/>
        <v>160140</v>
      </c>
      <c r="O32" s="480">
        <f t="shared" si="5"/>
        <v>123310</v>
      </c>
      <c r="P32" s="481">
        <f t="shared" si="6"/>
        <v>1884890</v>
      </c>
      <c r="Q32" s="439">
        <f t="shared" si="7"/>
        <v>16964010</v>
      </c>
      <c r="R32" s="439">
        <f t="shared" si="8"/>
        <v>16964010</v>
      </c>
      <c r="S32" s="237"/>
    </row>
    <row r="33" spans="1:19" ht="30">
      <c r="A33" s="125">
        <v>23</v>
      </c>
      <c r="B33" s="127" t="s">
        <v>775</v>
      </c>
      <c r="C33" s="50" t="s">
        <v>753</v>
      </c>
      <c r="D33" s="369">
        <v>1</v>
      </c>
      <c r="E33" s="126" t="s">
        <v>771</v>
      </c>
      <c r="F33" s="393">
        <v>1</v>
      </c>
      <c r="G33" s="126" t="s">
        <v>771</v>
      </c>
      <c r="H33" s="661" t="s">
        <v>2579</v>
      </c>
      <c r="I33" s="660" t="s">
        <v>2561</v>
      </c>
      <c r="J33" s="660" t="s">
        <v>2562</v>
      </c>
      <c r="K33" s="441">
        <v>36953780</v>
      </c>
      <c r="L33" s="441">
        <v>369540</v>
      </c>
      <c r="M33" s="441">
        <v>2084290</v>
      </c>
      <c r="N33" s="480">
        <f t="shared" si="0"/>
        <v>3940760</v>
      </c>
      <c r="O33" s="480">
        <f t="shared" si="5"/>
        <v>3034390</v>
      </c>
      <c r="P33" s="481">
        <f t="shared" si="6"/>
        <v>46382760</v>
      </c>
      <c r="Q33" s="439">
        <f t="shared" si="7"/>
        <v>46382760</v>
      </c>
      <c r="R33" s="439">
        <f t="shared" si="8"/>
        <v>46382760</v>
      </c>
      <c r="S33" s="237"/>
    </row>
    <row r="34" spans="1:19" ht="30">
      <c r="A34" s="125">
        <v>24</v>
      </c>
      <c r="B34" s="127" t="s">
        <v>776</v>
      </c>
      <c r="C34" s="50" t="s">
        <v>753</v>
      </c>
      <c r="D34" s="369">
        <v>5</v>
      </c>
      <c r="E34" s="126" t="s">
        <v>771</v>
      </c>
      <c r="F34" s="392">
        <v>5</v>
      </c>
      <c r="G34" s="126" t="s">
        <v>771</v>
      </c>
      <c r="H34" s="661" t="s">
        <v>2579</v>
      </c>
      <c r="I34" s="660" t="s">
        <v>2561</v>
      </c>
      <c r="J34" s="660" t="s">
        <v>2562</v>
      </c>
      <c r="K34" s="440">
        <v>33239560</v>
      </c>
      <c r="L34" s="440">
        <v>332400</v>
      </c>
      <c r="M34" s="440">
        <v>2025320</v>
      </c>
      <c r="N34" s="480">
        <f t="shared" si="0"/>
        <v>3559730</v>
      </c>
      <c r="O34" s="480">
        <f t="shared" si="5"/>
        <v>2740990</v>
      </c>
      <c r="P34" s="481">
        <f t="shared" si="6"/>
        <v>41898000</v>
      </c>
      <c r="Q34" s="439">
        <f t="shared" si="7"/>
        <v>209490000</v>
      </c>
      <c r="R34" s="439">
        <f t="shared" si="8"/>
        <v>209490000</v>
      </c>
      <c r="S34" s="237"/>
    </row>
    <row r="35" spans="1:19" ht="21.95" customHeight="1">
      <c r="A35" s="125">
        <v>25</v>
      </c>
      <c r="B35" s="127" t="s">
        <v>2294</v>
      </c>
      <c r="C35" s="50" t="s">
        <v>8</v>
      </c>
      <c r="D35" s="369">
        <v>2</v>
      </c>
      <c r="E35" s="126"/>
      <c r="F35" s="392">
        <v>2</v>
      </c>
      <c r="G35" s="660" t="s">
        <v>2580</v>
      </c>
      <c r="H35" s="661"/>
      <c r="I35" s="660" t="s">
        <v>2581</v>
      </c>
      <c r="J35" s="665" t="s">
        <v>2582</v>
      </c>
      <c r="K35" s="440">
        <v>1985570</v>
      </c>
      <c r="L35" s="440">
        <v>19860</v>
      </c>
      <c r="M35" s="440">
        <v>292570</v>
      </c>
      <c r="N35" s="480">
        <f t="shared" si="0"/>
        <v>229800</v>
      </c>
      <c r="O35" s="480">
        <f t="shared" si="5"/>
        <v>176950</v>
      </c>
      <c r="P35" s="481">
        <f t="shared" si="6"/>
        <v>2704750</v>
      </c>
      <c r="Q35" s="439">
        <f t="shared" si="7"/>
        <v>5409500</v>
      </c>
      <c r="R35" s="439">
        <f t="shared" si="8"/>
        <v>5409500</v>
      </c>
      <c r="S35" s="237"/>
    </row>
    <row r="36" spans="1:19" ht="45">
      <c r="A36" s="125">
        <v>26</v>
      </c>
      <c r="B36" s="127" t="s">
        <v>777</v>
      </c>
      <c r="C36" s="50" t="s">
        <v>8</v>
      </c>
      <c r="D36" s="369">
        <v>1</v>
      </c>
      <c r="E36" s="126"/>
      <c r="F36" s="393">
        <v>0</v>
      </c>
      <c r="G36" s="239"/>
      <c r="H36" s="239"/>
      <c r="I36" s="239"/>
      <c r="J36" s="580"/>
      <c r="K36" s="441">
        <v>0</v>
      </c>
      <c r="L36" s="441">
        <v>0</v>
      </c>
      <c r="M36" s="441">
        <v>0</v>
      </c>
      <c r="N36" s="480">
        <f t="shared" si="0"/>
        <v>0</v>
      </c>
      <c r="O36" s="480">
        <f t="shared" si="5"/>
        <v>0</v>
      </c>
      <c r="P36" s="481">
        <f t="shared" si="6"/>
        <v>0</v>
      </c>
      <c r="Q36" s="439">
        <f t="shared" si="7"/>
        <v>0</v>
      </c>
      <c r="R36" s="439">
        <f t="shared" si="8"/>
        <v>0</v>
      </c>
      <c r="S36" s="19" t="s">
        <v>2539</v>
      </c>
    </row>
    <row r="37" spans="1:19" ht="45">
      <c r="A37" s="125">
        <v>27</v>
      </c>
      <c r="B37" s="127" t="s">
        <v>778</v>
      </c>
      <c r="C37" s="50" t="s">
        <v>8</v>
      </c>
      <c r="D37" s="369">
        <v>6</v>
      </c>
      <c r="E37" s="126"/>
      <c r="F37" s="392">
        <v>0</v>
      </c>
      <c r="G37" s="238"/>
      <c r="H37" s="238"/>
      <c r="I37" s="238"/>
      <c r="J37" s="579"/>
      <c r="K37" s="440">
        <v>0</v>
      </c>
      <c r="L37" s="440">
        <v>0</v>
      </c>
      <c r="M37" s="440">
        <v>0</v>
      </c>
      <c r="N37" s="480">
        <f t="shared" si="0"/>
        <v>0</v>
      </c>
      <c r="O37" s="480">
        <f t="shared" si="5"/>
        <v>0</v>
      </c>
      <c r="P37" s="481">
        <f t="shared" si="6"/>
        <v>0</v>
      </c>
      <c r="Q37" s="439">
        <f t="shared" si="7"/>
        <v>0</v>
      </c>
      <c r="R37" s="439">
        <f t="shared" si="8"/>
        <v>0</v>
      </c>
      <c r="S37" s="19" t="s">
        <v>2539</v>
      </c>
    </row>
    <row r="38" spans="1:19" ht="45">
      <c r="A38" s="125">
        <v>28</v>
      </c>
      <c r="B38" s="127" t="s">
        <v>779</v>
      </c>
      <c r="C38" s="50" t="s">
        <v>117</v>
      </c>
      <c r="D38" s="369">
        <v>16</v>
      </c>
      <c r="E38" s="126"/>
      <c r="F38" s="392">
        <v>0</v>
      </c>
      <c r="G38" s="238"/>
      <c r="H38" s="238"/>
      <c r="I38" s="238"/>
      <c r="J38" s="579"/>
      <c r="K38" s="440">
        <v>0</v>
      </c>
      <c r="L38" s="440">
        <v>0</v>
      </c>
      <c r="M38" s="440">
        <v>0</v>
      </c>
      <c r="N38" s="480">
        <f t="shared" si="0"/>
        <v>0</v>
      </c>
      <c r="O38" s="480">
        <f t="shared" si="5"/>
        <v>0</v>
      </c>
      <c r="P38" s="481">
        <f t="shared" si="6"/>
        <v>0</v>
      </c>
      <c r="Q38" s="439">
        <f t="shared" si="7"/>
        <v>0</v>
      </c>
      <c r="R38" s="439">
        <f t="shared" si="8"/>
        <v>0</v>
      </c>
      <c r="S38" s="19" t="s">
        <v>2539</v>
      </c>
    </row>
    <row r="39" spans="1:19" ht="322.5" customHeight="1">
      <c r="A39" s="125">
        <v>29</v>
      </c>
      <c r="B39" s="127" t="s">
        <v>780</v>
      </c>
      <c r="C39" s="50" t="s">
        <v>8</v>
      </c>
      <c r="D39" s="369">
        <v>1</v>
      </c>
      <c r="E39" s="126"/>
      <c r="F39" s="392">
        <v>1</v>
      </c>
      <c r="G39" s="666" t="s">
        <v>2583</v>
      </c>
      <c r="H39" s="238"/>
      <c r="I39" s="667" t="s">
        <v>2258</v>
      </c>
      <c r="J39" s="660" t="s">
        <v>2333</v>
      </c>
      <c r="K39" s="440">
        <v>380672310</v>
      </c>
      <c r="L39" s="440">
        <v>6978110</v>
      </c>
      <c r="M39" s="440">
        <v>38789600</v>
      </c>
      <c r="N39" s="480">
        <f t="shared" si="0"/>
        <v>42644000</v>
      </c>
      <c r="O39" s="480">
        <f t="shared" si="5"/>
        <v>32835880</v>
      </c>
      <c r="P39" s="481">
        <f t="shared" si="6"/>
        <v>501919900</v>
      </c>
      <c r="Q39" s="439">
        <f t="shared" si="7"/>
        <v>501919900</v>
      </c>
      <c r="R39" s="439">
        <f t="shared" si="8"/>
        <v>501919900</v>
      </c>
      <c r="S39" s="237"/>
    </row>
    <row r="40" spans="1:19" ht="340.5" customHeight="1">
      <c r="A40" s="125">
        <v>30</v>
      </c>
      <c r="B40" s="127" t="s">
        <v>781</v>
      </c>
      <c r="C40" s="50" t="s">
        <v>8</v>
      </c>
      <c r="D40" s="369">
        <v>1</v>
      </c>
      <c r="E40" s="126"/>
      <c r="F40" s="393">
        <v>1</v>
      </c>
      <c r="G40" s="666" t="s">
        <v>2584</v>
      </c>
      <c r="H40" s="239"/>
      <c r="I40" s="667" t="s">
        <v>2258</v>
      </c>
      <c r="J40" s="660" t="s">
        <v>2333</v>
      </c>
      <c r="K40" s="441">
        <v>402454980</v>
      </c>
      <c r="L40" s="441">
        <v>7382730</v>
      </c>
      <c r="M40" s="441">
        <v>38789600</v>
      </c>
      <c r="N40" s="480">
        <f t="shared" si="0"/>
        <v>44862730</v>
      </c>
      <c r="O40" s="480">
        <f t="shared" si="5"/>
        <v>34544300</v>
      </c>
      <c r="P40" s="481">
        <f t="shared" si="6"/>
        <v>528034340</v>
      </c>
      <c r="Q40" s="439">
        <f t="shared" si="7"/>
        <v>528034340</v>
      </c>
      <c r="R40" s="439">
        <f t="shared" si="8"/>
        <v>528034340</v>
      </c>
      <c r="S40" s="237"/>
    </row>
    <row r="41" spans="1:19" ht="45">
      <c r="A41" s="125">
        <v>31</v>
      </c>
      <c r="B41" s="127" t="s">
        <v>782</v>
      </c>
      <c r="C41" s="50" t="s">
        <v>8</v>
      </c>
      <c r="D41" s="369">
        <v>10</v>
      </c>
      <c r="E41" s="126" t="s">
        <v>2538</v>
      </c>
      <c r="F41" s="392">
        <v>0</v>
      </c>
      <c r="G41" s="238"/>
      <c r="H41" s="238"/>
      <c r="I41" s="238"/>
      <c r="J41" s="579"/>
      <c r="K41" s="440">
        <v>0</v>
      </c>
      <c r="L41" s="440">
        <v>0</v>
      </c>
      <c r="M41" s="440">
        <v>0</v>
      </c>
      <c r="N41" s="480">
        <f t="shared" si="0"/>
        <v>0</v>
      </c>
      <c r="O41" s="480">
        <f t="shared" si="5"/>
        <v>0</v>
      </c>
      <c r="P41" s="481">
        <f t="shared" si="6"/>
        <v>0</v>
      </c>
      <c r="Q41" s="439">
        <f t="shared" si="7"/>
        <v>0</v>
      </c>
      <c r="R41" s="439">
        <f t="shared" si="8"/>
        <v>0</v>
      </c>
      <c r="S41" s="19" t="s">
        <v>2539</v>
      </c>
    </row>
    <row r="42" spans="1:19" s="132" customFormat="1" ht="30">
      <c r="A42" s="212">
        <v>32</v>
      </c>
      <c r="B42" s="283" t="s">
        <v>1923</v>
      </c>
      <c r="C42" s="128" t="s">
        <v>8</v>
      </c>
      <c r="D42" s="336">
        <v>1</v>
      </c>
      <c r="E42" s="131"/>
      <c r="F42" s="408">
        <v>1</v>
      </c>
      <c r="G42" s="379"/>
      <c r="H42" s="379"/>
      <c r="I42" s="379" t="s">
        <v>2585</v>
      </c>
      <c r="J42" s="660" t="s">
        <v>2333</v>
      </c>
      <c r="K42" s="455">
        <v>2550000</v>
      </c>
      <c r="L42" s="455">
        <v>510000</v>
      </c>
      <c r="M42" s="455">
        <v>577500</v>
      </c>
      <c r="N42" s="480">
        <f t="shared" si="0"/>
        <v>363750</v>
      </c>
      <c r="O42" s="480">
        <f t="shared" si="5"/>
        <v>280090</v>
      </c>
      <c r="P42" s="481">
        <f t="shared" si="6"/>
        <v>4281340</v>
      </c>
      <c r="Q42" s="439">
        <f t="shared" si="7"/>
        <v>4281340</v>
      </c>
      <c r="R42" s="439">
        <f t="shared" si="8"/>
        <v>4281340</v>
      </c>
      <c r="S42" s="379"/>
    </row>
    <row r="43" spans="1:19" s="124" customFormat="1" ht="21.95" customHeight="1">
      <c r="A43" s="244" t="s">
        <v>114</v>
      </c>
      <c r="B43" s="245" t="s">
        <v>1865</v>
      </c>
      <c r="C43" s="246"/>
      <c r="D43" s="372"/>
      <c r="E43" s="247"/>
      <c r="F43" s="491"/>
      <c r="G43" s="296"/>
      <c r="H43" s="296"/>
      <c r="I43" s="296"/>
      <c r="J43" s="929"/>
      <c r="K43" s="511"/>
      <c r="L43" s="511"/>
      <c r="M43" s="511"/>
      <c r="N43" s="511"/>
      <c r="O43" s="511"/>
      <c r="P43" s="511"/>
      <c r="Q43" s="934"/>
      <c r="R43" s="477"/>
      <c r="S43" s="297"/>
    </row>
    <row r="44" spans="1:19" ht="21.95" customHeight="1">
      <c r="A44" s="125" t="s">
        <v>113</v>
      </c>
      <c r="B44" s="1" t="s">
        <v>785</v>
      </c>
      <c r="C44" s="50"/>
      <c r="D44" s="369"/>
      <c r="E44" s="126"/>
      <c r="F44" s="394"/>
      <c r="G44" s="240"/>
      <c r="H44" s="240"/>
      <c r="I44" s="240"/>
      <c r="J44" s="581"/>
      <c r="K44" s="442"/>
      <c r="L44" s="442"/>
      <c r="M44" s="442"/>
      <c r="N44" s="442"/>
      <c r="O44" s="442"/>
      <c r="P44" s="442"/>
      <c r="Q44" s="440"/>
      <c r="R44" s="439"/>
      <c r="S44" s="87"/>
    </row>
    <row r="45" spans="1:19" ht="21.95" customHeight="1">
      <c r="A45" s="125">
        <v>1</v>
      </c>
      <c r="B45" s="1" t="s">
        <v>786</v>
      </c>
      <c r="C45" s="50"/>
      <c r="D45" s="369"/>
      <c r="E45" s="126"/>
      <c r="F45" s="392"/>
      <c r="G45" s="238"/>
      <c r="H45" s="238"/>
      <c r="I45" s="238"/>
      <c r="J45" s="579"/>
      <c r="K45" s="440"/>
      <c r="L45" s="440"/>
      <c r="M45" s="440"/>
      <c r="N45" s="440"/>
      <c r="O45" s="440"/>
      <c r="P45" s="440"/>
      <c r="Q45" s="440"/>
      <c r="R45" s="439"/>
      <c r="S45" s="237"/>
    </row>
    <row r="46" spans="1:19" ht="45">
      <c r="A46" s="125"/>
      <c r="B46" s="284" t="s">
        <v>787</v>
      </c>
      <c r="C46" s="50" t="s">
        <v>117</v>
      </c>
      <c r="D46" s="369">
        <v>3</v>
      </c>
      <c r="E46" s="126" t="s">
        <v>1893</v>
      </c>
      <c r="F46" s="391">
        <v>3</v>
      </c>
      <c r="G46" s="385" t="s">
        <v>2587</v>
      </c>
      <c r="H46" s="237"/>
      <c r="I46" s="668" t="s">
        <v>2586</v>
      </c>
      <c r="J46" s="669" t="s">
        <v>2333</v>
      </c>
      <c r="K46" s="439">
        <v>1691160</v>
      </c>
      <c r="L46" s="439">
        <v>50730</v>
      </c>
      <c r="M46" s="439">
        <v>563600</v>
      </c>
      <c r="N46" s="480">
        <f t="shared" ref="N46:N109" si="9">ROUND((K46+L46+M46)*10%,-1)</f>
        <v>230550</v>
      </c>
      <c r="O46" s="480">
        <f t="shared" ref="O46:O50" si="10">ROUND((K46+L46+M46+N46)*7%,-1)</f>
        <v>177520</v>
      </c>
      <c r="P46" s="481">
        <f t="shared" ref="P46:P50" si="11">K46+L46+M46+N46+O46</f>
        <v>2713560</v>
      </c>
      <c r="Q46" s="439">
        <f t="shared" ref="Q46:Q50" si="12">P46*D46</f>
        <v>8140680</v>
      </c>
      <c r="R46" s="439">
        <f t="shared" ref="R46:R50" si="13">P46*F46</f>
        <v>8140680</v>
      </c>
      <c r="S46" s="237"/>
    </row>
    <row r="47" spans="1:19" ht="45">
      <c r="A47" s="125"/>
      <c r="B47" s="284" t="s">
        <v>788</v>
      </c>
      <c r="C47" s="50" t="s">
        <v>117</v>
      </c>
      <c r="D47" s="369">
        <v>20</v>
      </c>
      <c r="E47" s="126" t="s">
        <v>1893</v>
      </c>
      <c r="F47" s="391">
        <v>20</v>
      </c>
      <c r="G47" s="385" t="s">
        <v>2588</v>
      </c>
      <c r="H47" s="237"/>
      <c r="I47" s="668" t="s">
        <v>2586</v>
      </c>
      <c r="J47" s="669" t="s">
        <v>2333</v>
      </c>
      <c r="K47" s="439">
        <v>1136280</v>
      </c>
      <c r="L47" s="439">
        <v>34090</v>
      </c>
      <c r="M47" s="439">
        <v>378760</v>
      </c>
      <c r="N47" s="480">
        <f t="shared" si="9"/>
        <v>154910</v>
      </c>
      <c r="O47" s="480">
        <f t="shared" si="10"/>
        <v>119280</v>
      </c>
      <c r="P47" s="481">
        <f t="shared" si="11"/>
        <v>1823320</v>
      </c>
      <c r="Q47" s="439">
        <f t="shared" si="12"/>
        <v>36466400</v>
      </c>
      <c r="R47" s="439">
        <f t="shared" si="13"/>
        <v>36466400</v>
      </c>
      <c r="S47" s="237"/>
    </row>
    <row r="48" spans="1:19" ht="45">
      <c r="A48" s="125"/>
      <c r="B48" s="284" t="s">
        <v>789</v>
      </c>
      <c r="C48" s="50" t="s">
        <v>117</v>
      </c>
      <c r="D48" s="369">
        <v>8</v>
      </c>
      <c r="E48" s="126" t="s">
        <v>1893</v>
      </c>
      <c r="F48" s="391">
        <v>8</v>
      </c>
      <c r="G48" s="385" t="s">
        <v>2589</v>
      </c>
      <c r="H48" s="237"/>
      <c r="I48" s="668" t="s">
        <v>2586</v>
      </c>
      <c r="J48" s="669" t="s">
        <v>2333</v>
      </c>
      <c r="K48" s="439">
        <v>942480</v>
      </c>
      <c r="L48" s="439">
        <v>28270</v>
      </c>
      <c r="M48" s="439">
        <v>314120</v>
      </c>
      <c r="N48" s="480">
        <f t="shared" si="9"/>
        <v>128490</v>
      </c>
      <c r="O48" s="480">
        <f t="shared" si="10"/>
        <v>98940</v>
      </c>
      <c r="P48" s="481">
        <f t="shared" si="11"/>
        <v>1512300</v>
      </c>
      <c r="Q48" s="439">
        <f t="shared" si="12"/>
        <v>12098400</v>
      </c>
      <c r="R48" s="439">
        <f t="shared" si="13"/>
        <v>12098400</v>
      </c>
      <c r="S48" s="237"/>
    </row>
    <row r="49" spans="1:19" ht="45">
      <c r="A49" s="125"/>
      <c r="B49" s="284" t="s">
        <v>790</v>
      </c>
      <c r="C49" s="50" t="s">
        <v>117</v>
      </c>
      <c r="D49" s="369">
        <v>27</v>
      </c>
      <c r="E49" s="126" t="s">
        <v>1893</v>
      </c>
      <c r="F49" s="391">
        <v>4</v>
      </c>
      <c r="G49" s="385" t="s">
        <v>2590</v>
      </c>
      <c r="H49" s="237"/>
      <c r="I49" s="668" t="s">
        <v>2586</v>
      </c>
      <c r="J49" s="669" t="s">
        <v>2333</v>
      </c>
      <c r="K49" s="439">
        <v>681360</v>
      </c>
      <c r="L49" s="439">
        <v>20440</v>
      </c>
      <c r="M49" s="439">
        <v>288040</v>
      </c>
      <c r="N49" s="480">
        <f t="shared" si="9"/>
        <v>98980</v>
      </c>
      <c r="O49" s="480">
        <f t="shared" si="10"/>
        <v>76220</v>
      </c>
      <c r="P49" s="481">
        <f t="shared" si="11"/>
        <v>1165040</v>
      </c>
      <c r="Q49" s="439">
        <f t="shared" si="12"/>
        <v>31456080</v>
      </c>
      <c r="R49" s="439">
        <f t="shared" si="13"/>
        <v>4660160</v>
      </c>
      <c r="S49" s="237"/>
    </row>
    <row r="50" spans="1:19" ht="45">
      <c r="A50" s="125"/>
      <c r="B50" s="284" t="s">
        <v>791</v>
      </c>
      <c r="C50" s="50" t="s">
        <v>117</v>
      </c>
      <c r="D50" s="369">
        <v>510</v>
      </c>
      <c r="E50" s="126" t="s">
        <v>1893</v>
      </c>
      <c r="F50" s="391">
        <v>510</v>
      </c>
      <c r="G50" s="385" t="s">
        <v>2591</v>
      </c>
      <c r="H50" s="237"/>
      <c r="I50" s="668" t="s">
        <v>2586</v>
      </c>
      <c r="J50" s="669" t="s">
        <v>2333</v>
      </c>
      <c r="K50" s="439">
        <v>526320</v>
      </c>
      <c r="L50" s="439">
        <v>15790</v>
      </c>
      <c r="M50" s="439">
        <v>187110</v>
      </c>
      <c r="N50" s="480">
        <f t="shared" si="9"/>
        <v>72920</v>
      </c>
      <c r="O50" s="480">
        <f t="shared" si="10"/>
        <v>56150</v>
      </c>
      <c r="P50" s="481">
        <f t="shared" si="11"/>
        <v>858290</v>
      </c>
      <c r="Q50" s="439">
        <f t="shared" si="12"/>
        <v>437727900</v>
      </c>
      <c r="R50" s="439">
        <f t="shared" si="13"/>
        <v>437727900</v>
      </c>
      <c r="S50" s="237"/>
    </row>
    <row r="51" spans="1:19" ht="21.95" customHeight="1">
      <c r="A51" s="125">
        <v>2</v>
      </c>
      <c r="B51" s="1" t="s">
        <v>792</v>
      </c>
      <c r="C51" s="50"/>
      <c r="D51" s="369"/>
      <c r="E51" s="126"/>
      <c r="F51" s="391"/>
      <c r="G51" s="237"/>
      <c r="H51" s="237"/>
      <c r="I51" s="237"/>
      <c r="J51" s="44"/>
      <c r="K51" s="439"/>
      <c r="L51" s="439"/>
      <c r="M51" s="439"/>
      <c r="N51" s="439"/>
      <c r="O51" s="439"/>
      <c r="P51" s="439"/>
      <c r="Q51" s="439"/>
      <c r="R51" s="439"/>
      <c r="S51" s="237"/>
    </row>
    <row r="52" spans="1:19" ht="30">
      <c r="A52" s="125"/>
      <c r="B52" s="284" t="s">
        <v>795</v>
      </c>
      <c r="C52" s="50" t="s">
        <v>117</v>
      </c>
      <c r="D52" s="369">
        <v>81.316000000000003</v>
      </c>
      <c r="E52" s="126" t="s">
        <v>794</v>
      </c>
      <c r="F52" s="391">
        <v>70</v>
      </c>
      <c r="G52" s="44" t="s">
        <v>794</v>
      </c>
      <c r="H52" s="44"/>
      <c r="I52" s="385" t="s">
        <v>2592</v>
      </c>
      <c r="J52" s="44" t="s">
        <v>2333</v>
      </c>
      <c r="K52" s="439">
        <v>218320</v>
      </c>
      <c r="L52" s="439">
        <v>4370</v>
      </c>
      <c r="M52" s="439">
        <v>131940</v>
      </c>
      <c r="N52" s="480">
        <f t="shared" si="9"/>
        <v>35460</v>
      </c>
      <c r="O52" s="480">
        <f t="shared" ref="O52:O59" si="14">ROUND((K52+L52+M52+N52)*7%,-1)</f>
        <v>27310</v>
      </c>
      <c r="P52" s="481">
        <f t="shared" ref="P52:P59" si="15">K52+L52+M52+N52+O52</f>
        <v>417400</v>
      </c>
      <c r="Q52" s="439">
        <f t="shared" ref="Q52:Q59" si="16">P52*D52</f>
        <v>33941298.399999999</v>
      </c>
      <c r="R52" s="439">
        <f t="shared" ref="R52:R59" si="17">P52*F52</f>
        <v>29218000</v>
      </c>
      <c r="S52" s="237"/>
    </row>
    <row r="53" spans="1:19" ht="30">
      <c r="A53" s="125"/>
      <c r="B53" s="284" t="s">
        <v>796</v>
      </c>
      <c r="C53" s="50" t="s">
        <v>117</v>
      </c>
      <c r="D53" s="369">
        <v>36</v>
      </c>
      <c r="E53" s="126" t="s">
        <v>794</v>
      </c>
      <c r="F53" s="391">
        <v>36</v>
      </c>
      <c r="G53" s="44" t="s">
        <v>794</v>
      </c>
      <c r="H53" s="44"/>
      <c r="I53" s="385" t="s">
        <v>2592</v>
      </c>
      <c r="J53" s="44" t="s">
        <v>2333</v>
      </c>
      <c r="K53" s="439">
        <v>136390</v>
      </c>
      <c r="L53" s="439">
        <v>2720</v>
      </c>
      <c r="M53" s="439">
        <v>101830</v>
      </c>
      <c r="N53" s="480">
        <f t="shared" si="9"/>
        <v>24090</v>
      </c>
      <c r="O53" s="480">
        <f t="shared" si="14"/>
        <v>18550</v>
      </c>
      <c r="P53" s="481">
        <f t="shared" si="15"/>
        <v>283580</v>
      </c>
      <c r="Q53" s="439">
        <f t="shared" si="16"/>
        <v>10208880</v>
      </c>
      <c r="R53" s="439">
        <f t="shared" si="17"/>
        <v>10208880</v>
      </c>
      <c r="S53" s="237"/>
    </row>
    <row r="54" spans="1:19" ht="30">
      <c r="A54" s="125"/>
      <c r="B54" s="284" t="s">
        <v>798</v>
      </c>
      <c r="C54" s="50" t="s">
        <v>117</v>
      </c>
      <c r="D54" s="369">
        <v>238</v>
      </c>
      <c r="E54" s="126" t="s">
        <v>794</v>
      </c>
      <c r="F54" s="391">
        <v>238</v>
      </c>
      <c r="G54" s="44" t="s">
        <v>794</v>
      </c>
      <c r="H54" s="44"/>
      <c r="I54" s="385" t="s">
        <v>2592</v>
      </c>
      <c r="J54" s="44" t="s">
        <v>2333</v>
      </c>
      <c r="K54" s="439">
        <v>67210</v>
      </c>
      <c r="L54" s="439">
        <v>1350</v>
      </c>
      <c r="M54" s="439">
        <v>71190</v>
      </c>
      <c r="N54" s="480">
        <f t="shared" si="9"/>
        <v>13980</v>
      </c>
      <c r="O54" s="480">
        <f t="shared" si="14"/>
        <v>10760</v>
      </c>
      <c r="P54" s="481">
        <f t="shared" si="15"/>
        <v>164490</v>
      </c>
      <c r="Q54" s="439">
        <f t="shared" si="16"/>
        <v>39148620</v>
      </c>
      <c r="R54" s="439">
        <f t="shared" si="17"/>
        <v>39148620</v>
      </c>
      <c r="S54" s="237"/>
    </row>
    <row r="55" spans="1:19" ht="30">
      <c r="A55" s="125"/>
      <c r="B55" s="284" t="s">
        <v>799</v>
      </c>
      <c r="C55" s="50" t="s">
        <v>117</v>
      </c>
      <c r="D55" s="369">
        <v>161</v>
      </c>
      <c r="E55" s="126" t="s">
        <v>794</v>
      </c>
      <c r="F55" s="391">
        <v>161</v>
      </c>
      <c r="G55" s="44" t="s">
        <v>794</v>
      </c>
      <c r="H55" s="44"/>
      <c r="I55" s="385" t="s">
        <v>2592</v>
      </c>
      <c r="J55" s="44" t="s">
        <v>2333</v>
      </c>
      <c r="K55" s="439">
        <v>42280</v>
      </c>
      <c r="L55" s="439">
        <v>850</v>
      </c>
      <c r="M55" s="439">
        <v>57270</v>
      </c>
      <c r="N55" s="480">
        <f t="shared" si="9"/>
        <v>10040</v>
      </c>
      <c r="O55" s="480">
        <f t="shared" si="14"/>
        <v>7730</v>
      </c>
      <c r="P55" s="481">
        <f t="shared" si="15"/>
        <v>118170</v>
      </c>
      <c r="Q55" s="439">
        <f t="shared" si="16"/>
        <v>19025370</v>
      </c>
      <c r="R55" s="439">
        <f t="shared" si="17"/>
        <v>19025370</v>
      </c>
      <c r="S55" s="237"/>
    </row>
    <row r="56" spans="1:19" ht="30">
      <c r="A56" s="125"/>
      <c r="B56" s="284" t="s">
        <v>800</v>
      </c>
      <c r="C56" s="50" t="s">
        <v>117</v>
      </c>
      <c r="D56" s="369">
        <v>228.82799999999997</v>
      </c>
      <c r="E56" s="126" t="s">
        <v>794</v>
      </c>
      <c r="F56" s="391">
        <v>228</v>
      </c>
      <c r="G56" s="44" t="s">
        <v>794</v>
      </c>
      <c r="H56" s="44"/>
      <c r="I56" s="385" t="s">
        <v>2592</v>
      </c>
      <c r="J56" s="44" t="s">
        <v>2333</v>
      </c>
      <c r="K56" s="439">
        <v>28850</v>
      </c>
      <c r="L56" s="439">
        <v>580</v>
      </c>
      <c r="M56" s="439">
        <v>44960</v>
      </c>
      <c r="N56" s="480">
        <f t="shared" si="9"/>
        <v>7440</v>
      </c>
      <c r="O56" s="480">
        <f t="shared" si="14"/>
        <v>5730</v>
      </c>
      <c r="P56" s="481">
        <f t="shared" si="15"/>
        <v>87560</v>
      </c>
      <c r="Q56" s="439">
        <f t="shared" si="16"/>
        <v>20036179.679999996</v>
      </c>
      <c r="R56" s="439">
        <f t="shared" si="17"/>
        <v>19963680</v>
      </c>
      <c r="S56" s="237"/>
    </row>
    <row r="57" spans="1:19" ht="30">
      <c r="A57" s="125"/>
      <c r="B57" s="284" t="s">
        <v>801</v>
      </c>
      <c r="C57" s="50" t="s">
        <v>117</v>
      </c>
      <c r="D57" s="369">
        <v>10702</v>
      </c>
      <c r="E57" s="126" t="s">
        <v>794</v>
      </c>
      <c r="F57" s="391">
        <v>10702</v>
      </c>
      <c r="G57" s="44" t="s">
        <v>794</v>
      </c>
      <c r="H57" s="44"/>
      <c r="I57" s="385" t="s">
        <v>2592</v>
      </c>
      <c r="J57" s="44" t="s">
        <v>2333</v>
      </c>
      <c r="K57" s="439">
        <v>21500</v>
      </c>
      <c r="L57" s="439">
        <v>430</v>
      </c>
      <c r="M57" s="439">
        <v>32920</v>
      </c>
      <c r="N57" s="480">
        <f t="shared" si="9"/>
        <v>5490</v>
      </c>
      <c r="O57" s="480">
        <f t="shared" si="14"/>
        <v>4220</v>
      </c>
      <c r="P57" s="481">
        <f t="shared" si="15"/>
        <v>64560</v>
      </c>
      <c r="Q57" s="439">
        <f t="shared" si="16"/>
        <v>690921120</v>
      </c>
      <c r="R57" s="439">
        <f t="shared" si="17"/>
        <v>690921120</v>
      </c>
      <c r="S57" s="237"/>
    </row>
    <row r="58" spans="1:19" ht="30">
      <c r="A58" s="125"/>
      <c r="B58" s="284" t="s">
        <v>802</v>
      </c>
      <c r="C58" s="50" t="s">
        <v>117</v>
      </c>
      <c r="D58" s="369">
        <v>3003</v>
      </c>
      <c r="E58" s="126" t="s">
        <v>794</v>
      </c>
      <c r="F58" s="391">
        <v>3030</v>
      </c>
      <c r="G58" s="44" t="s">
        <v>794</v>
      </c>
      <c r="H58" s="44"/>
      <c r="I58" s="385" t="s">
        <v>2592</v>
      </c>
      <c r="J58" s="44" t="s">
        <v>2333</v>
      </c>
      <c r="K58" s="439">
        <v>16600</v>
      </c>
      <c r="L58" s="439">
        <v>340</v>
      </c>
      <c r="M58" s="439">
        <v>29170</v>
      </c>
      <c r="N58" s="480">
        <f t="shared" si="9"/>
        <v>4610</v>
      </c>
      <c r="O58" s="480">
        <f t="shared" si="14"/>
        <v>3550</v>
      </c>
      <c r="P58" s="481">
        <f t="shared" si="15"/>
        <v>54270</v>
      </c>
      <c r="Q58" s="439">
        <f t="shared" si="16"/>
        <v>162972810</v>
      </c>
      <c r="R58" s="439">
        <f t="shared" si="17"/>
        <v>164438100</v>
      </c>
      <c r="S58" s="237"/>
    </row>
    <row r="59" spans="1:19" ht="30">
      <c r="A59" s="125"/>
      <c r="B59" s="284" t="s">
        <v>530</v>
      </c>
      <c r="C59" s="50" t="s">
        <v>117</v>
      </c>
      <c r="D59" s="369">
        <v>1139.8890000000001</v>
      </c>
      <c r="E59" s="126" t="s">
        <v>794</v>
      </c>
      <c r="F59" s="391">
        <v>1136</v>
      </c>
      <c r="G59" s="44" t="s">
        <v>794</v>
      </c>
      <c r="H59" s="44"/>
      <c r="I59" s="385" t="s">
        <v>2592</v>
      </c>
      <c r="J59" s="44" t="s">
        <v>2333</v>
      </c>
      <c r="K59" s="439">
        <v>9280</v>
      </c>
      <c r="L59" s="439">
        <v>180</v>
      </c>
      <c r="M59" s="439">
        <v>27440</v>
      </c>
      <c r="N59" s="480">
        <f t="shared" si="9"/>
        <v>3690</v>
      </c>
      <c r="O59" s="480">
        <f t="shared" si="14"/>
        <v>2840</v>
      </c>
      <c r="P59" s="481">
        <f t="shared" si="15"/>
        <v>43430</v>
      </c>
      <c r="Q59" s="439">
        <f t="shared" si="16"/>
        <v>49505379.270000003</v>
      </c>
      <c r="R59" s="439">
        <f t="shared" si="17"/>
        <v>49336480</v>
      </c>
      <c r="S59" s="237"/>
    </row>
    <row r="60" spans="1:19" ht="21.95" customHeight="1">
      <c r="A60" s="125">
        <v>3</v>
      </c>
      <c r="B60" s="1" t="s">
        <v>803</v>
      </c>
      <c r="C60" s="50"/>
      <c r="D60" s="369"/>
      <c r="E60" s="126"/>
      <c r="F60" s="391"/>
      <c r="G60" s="237"/>
      <c r="H60" s="237"/>
      <c r="I60" s="237"/>
      <c r="J60" s="44"/>
      <c r="K60" s="439"/>
      <c r="L60" s="439"/>
      <c r="M60" s="439"/>
      <c r="N60" s="439"/>
      <c r="O60" s="439"/>
      <c r="P60" s="439"/>
      <c r="Q60" s="439"/>
      <c r="R60" s="439"/>
      <c r="S60" s="237"/>
    </row>
    <row r="61" spans="1:19" ht="30">
      <c r="A61" s="125"/>
      <c r="B61" s="284" t="s">
        <v>793</v>
      </c>
      <c r="C61" s="50" t="s">
        <v>117</v>
      </c>
      <c r="D61" s="369">
        <v>32.839999999999996</v>
      </c>
      <c r="E61" s="126" t="s">
        <v>804</v>
      </c>
      <c r="F61" s="391">
        <v>36</v>
      </c>
      <c r="G61" s="44" t="s">
        <v>804</v>
      </c>
      <c r="H61" s="44"/>
      <c r="I61" s="385" t="s">
        <v>2592</v>
      </c>
      <c r="J61" s="44" t="s">
        <v>2333</v>
      </c>
      <c r="K61" s="439">
        <v>401680</v>
      </c>
      <c r="L61" s="439">
        <v>8040</v>
      </c>
      <c r="M61" s="439">
        <v>158960</v>
      </c>
      <c r="N61" s="480">
        <f t="shared" si="9"/>
        <v>56870</v>
      </c>
      <c r="O61" s="480">
        <f t="shared" ref="O61:O64" si="18">ROUND((K61+L61+M61+N61)*7%,-1)</f>
        <v>43790</v>
      </c>
      <c r="P61" s="481">
        <f t="shared" ref="P61:P64" si="19">K61+L61+M61+N61+O61</f>
        <v>669340</v>
      </c>
      <c r="Q61" s="439">
        <f t="shared" ref="Q61:Q64" si="20">P61*D61</f>
        <v>21981125.599999998</v>
      </c>
      <c r="R61" s="439">
        <f t="shared" ref="R61:R64" si="21">P61*F61</f>
        <v>24096240</v>
      </c>
      <c r="S61" s="237"/>
    </row>
    <row r="62" spans="1:19" ht="30">
      <c r="A62" s="125"/>
      <c r="B62" s="284" t="s">
        <v>795</v>
      </c>
      <c r="C62" s="50" t="s">
        <v>117</v>
      </c>
      <c r="D62" s="369">
        <v>189.39099999999999</v>
      </c>
      <c r="E62" s="126" t="s">
        <v>804</v>
      </c>
      <c r="F62" s="391">
        <v>196</v>
      </c>
      <c r="G62" s="44" t="s">
        <v>804</v>
      </c>
      <c r="H62" s="44"/>
      <c r="I62" s="385" t="s">
        <v>2592</v>
      </c>
      <c r="J62" s="44" t="s">
        <v>2333</v>
      </c>
      <c r="K62" s="439">
        <v>254510</v>
      </c>
      <c r="L62" s="439">
        <v>5090</v>
      </c>
      <c r="M62" s="439">
        <v>131940</v>
      </c>
      <c r="N62" s="480">
        <f t="shared" si="9"/>
        <v>39150</v>
      </c>
      <c r="O62" s="480">
        <f t="shared" si="18"/>
        <v>30150</v>
      </c>
      <c r="P62" s="481">
        <f t="shared" si="19"/>
        <v>460840</v>
      </c>
      <c r="Q62" s="439">
        <f t="shared" si="20"/>
        <v>87278948.439999998</v>
      </c>
      <c r="R62" s="439">
        <f t="shared" si="21"/>
        <v>90324640</v>
      </c>
      <c r="S62" s="237"/>
    </row>
    <row r="63" spans="1:19" ht="30">
      <c r="A63" s="125"/>
      <c r="B63" s="284" t="s">
        <v>796</v>
      </c>
      <c r="C63" s="50" t="s">
        <v>117</v>
      </c>
      <c r="D63" s="369">
        <v>173.15699999999998</v>
      </c>
      <c r="E63" s="126" t="s">
        <v>804</v>
      </c>
      <c r="F63" s="391">
        <v>154</v>
      </c>
      <c r="G63" s="44" t="s">
        <v>804</v>
      </c>
      <c r="H63" s="44"/>
      <c r="I63" s="385" t="s">
        <v>2592</v>
      </c>
      <c r="J63" s="44" t="s">
        <v>2333</v>
      </c>
      <c r="K63" s="439">
        <v>167030</v>
      </c>
      <c r="L63" s="439">
        <v>3350</v>
      </c>
      <c r="M63" s="439">
        <v>101830</v>
      </c>
      <c r="N63" s="480">
        <f t="shared" si="9"/>
        <v>27220</v>
      </c>
      <c r="O63" s="480">
        <f t="shared" si="18"/>
        <v>20960</v>
      </c>
      <c r="P63" s="481">
        <f t="shared" si="19"/>
        <v>320390</v>
      </c>
      <c r="Q63" s="439">
        <f t="shared" si="20"/>
        <v>55477771.229999997</v>
      </c>
      <c r="R63" s="439">
        <f t="shared" si="21"/>
        <v>49340060</v>
      </c>
      <c r="S63" s="237"/>
    </row>
    <row r="64" spans="1:19" ht="30">
      <c r="A64" s="125"/>
      <c r="B64" s="284" t="s">
        <v>802</v>
      </c>
      <c r="C64" s="50" t="s">
        <v>117</v>
      </c>
      <c r="D64" s="369">
        <v>28</v>
      </c>
      <c r="E64" s="126" t="s">
        <v>804</v>
      </c>
      <c r="F64" s="391">
        <v>30</v>
      </c>
      <c r="G64" s="44" t="s">
        <v>804</v>
      </c>
      <c r="H64" s="44"/>
      <c r="I64" s="385" t="s">
        <v>2592</v>
      </c>
      <c r="J64" s="44" t="s">
        <v>2333</v>
      </c>
      <c r="K64" s="439">
        <v>19100</v>
      </c>
      <c r="L64" s="439">
        <v>380</v>
      </c>
      <c r="M64" s="439">
        <v>29170</v>
      </c>
      <c r="N64" s="480">
        <f t="shared" si="9"/>
        <v>4870</v>
      </c>
      <c r="O64" s="480">
        <f t="shared" si="18"/>
        <v>3750</v>
      </c>
      <c r="P64" s="481">
        <f t="shared" si="19"/>
        <v>57270</v>
      </c>
      <c r="Q64" s="439">
        <f t="shared" si="20"/>
        <v>1603560</v>
      </c>
      <c r="R64" s="439">
        <f t="shared" si="21"/>
        <v>1718100</v>
      </c>
      <c r="S64" s="237"/>
    </row>
    <row r="65" spans="1:19" ht="21.95" customHeight="1">
      <c r="A65" s="125">
        <v>4</v>
      </c>
      <c r="B65" s="1" t="s">
        <v>805</v>
      </c>
      <c r="C65" s="50"/>
      <c r="D65" s="369"/>
      <c r="E65" s="126"/>
      <c r="F65" s="391"/>
      <c r="G65" s="237"/>
      <c r="H65" s="237"/>
      <c r="I65" s="237"/>
      <c r="J65" s="44"/>
      <c r="K65" s="439"/>
      <c r="L65" s="439"/>
      <c r="M65" s="439"/>
      <c r="N65" s="439"/>
      <c r="O65" s="439"/>
      <c r="P65" s="439"/>
      <c r="Q65" s="439"/>
      <c r="R65" s="439"/>
      <c r="S65" s="237"/>
    </row>
    <row r="66" spans="1:19" ht="30">
      <c r="A66" s="125"/>
      <c r="B66" s="284" t="s">
        <v>795</v>
      </c>
      <c r="C66" s="50" t="s">
        <v>117</v>
      </c>
      <c r="D66" s="369">
        <v>69.522000000000006</v>
      </c>
      <c r="E66" s="126" t="s">
        <v>806</v>
      </c>
      <c r="F66" s="391">
        <v>70</v>
      </c>
      <c r="G66" s="126" t="s">
        <v>806</v>
      </c>
      <c r="H66" s="237"/>
      <c r="I66" s="385" t="s">
        <v>2592</v>
      </c>
      <c r="J66" s="44" t="s">
        <v>2333</v>
      </c>
      <c r="K66" s="439">
        <v>116510</v>
      </c>
      <c r="L66" s="439">
        <v>2330</v>
      </c>
      <c r="M66" s="439">
        <v>131940</v>
      </c>
      <c r="N66" s="480">
        <f t="shared" si="9"/>
        <v>25080</v>
      </c>
      <c r="O66" s="480">
        <f t="shared" ref="O66" si="22">ROUND((K66+L66+M66+N66)*7%,-1)</f>
        <v>19310</v>
      </c>
      <c r="P66" s="481">
        <f t="shared" ref="P66" si="23">K66+L66+M66+N66+O66</f>
        <v>295170</v>
      </c>
      <c r="Q66" s="439">
        <f t="shared" ref="Q66" si="24">P66*D66</f>
        <v>20520808.740000002</v>
      </c>
      <c r="R66" s="439">
        <f t="shared" ref="R66" si="25">P66*F66</f>
        <v>20661900</v>
      </c>
      <c r="S66" s="237"/>
    </row>
    <row r="67" spans="1:19" ht="21.95" customHeight="1">
      <c r="A67" s="125">
        <v>5</v>
      </c>
      <c r="B67" s="1" t="s">
        <v>807</v>
      </c>
      <c r="C67" s="50"/>
      <c r="D67" s="369"/>
      <c r="E67" s="126"/>
      <c r="F67" s="391"/>
      <c r="G67" s="237"/>
      <c r="H67" s="237"/>
      <c r="I67" s="237"/>
      <c r="J67" s="44"/>
      <c r="K67" s="439"/>
      <c r="L67" s="439"/>
      <c r="M67" s="439"/>
      <c r="N67" s="439"/>
      <c r="O67" s="439"/>
      <c r="P67" s="439"/>
      <c r="Q67" s="439"/>
      <c r="R67" s="439"/>
      <c r="S67" s="237"/>
    </row>
    <row r="68" spans="1:19" ht="30">
      <c r="A68" s="125"/>
      <c r="B68" s="284" t="s">
        <v>808</v>
      </c>
      <c r="C68" s="50" t="s">
        <v>8</v>
      </c>
      <c r="D68" s="369">
        <v>1</v>
      </c>
      <c r="E68" s="126"/>
      <c r="F68" s="391">
        <v>1</v>
      </c>
      <c r="G68" s="44" t="s">
        <v>963</v>
      </c>
      <c r="H68" s="44"/>
      <c r="I68" s="385" t="s">
        <v>2592</v>
      </c>
      <c r="J68" s="44" t="s">
        <v>2333</v>
      </c>
      <c r="K68" s="439">
        <v>658620</v>
      </c>
      <c r="L68" s="439">
        <v>13170</v>
      </c>
      <c r="M68" s="439">
        <v>168720</v>
      </c>
      <c r="N68" s="480">
        <f t="shared" si="9"/>
        <v>84050</v>
      </c>
      <c r="O68" s="480">
        <f t="shared" ref="O68:O95" si="26">ROUND((K68+L68+M68+N68)*7%,-1)</f>
        <v>64720</v>
      </c>
      <c r="P68" s="481">
        <f t="shared" ref="P68:P95" si="27">K68+L68+M68+N68+O68</f>
        <v>989280</v>
      </c>
      <c r="Q68" s="439">
        <f t="shared" ref="Q68:Q95" si="28">P68*D68</f>
        <v>989280</v>
      </c>
      <c r="R68" s="439">
        <f t="shared" ref="R68:R95" si="29">P68*F68</f>
        <v>989280</v>
      </c>
      <c r="S68" s="237"/>
    </row>
    <row r="69" spans="1:19" ht="30">
      <c r="A69" s="125"/>
      <c r="B69" s="284" t="s">
        <v>795</v>
      </c>
      <c r="C69" s="50" t="s">
        <v>8</v>
      </c>
      <c r="D69" s="369">
        <v>6</v>
      </c>
      <c r="E69" s="126"/>
      <c r="F69" s="391">
        <v>6</v>
      </c>
      <c r="G69" s="44" t="s">
        <v>963</v>
      </c>
      <c r="H69" s="44"/>
      <c r="I69" s="385" t="s">
        <v>2592</v>
      </c>
      <c r="J69" s="44" t="s">
        <v>2333</v>
      </c>
      <c r="K69" s="439">
        <v>190880</v>
      </c>
      <c r="L69" s="439">
        <v>3810</v>
      </c>
      <c r="M69" s="439">
        <v>159040</v>
      </c>
      <c r="N69" s="480">
        <f t="shared" si="9"/>
        <v>35370</v>
      </c>
      <c r="O69" s="480">
        <f t="shared" si="26"/>
        <v>27240</v>
      </c>
      <c r="P69" s="481">
        <f t="shared" si="27"/>
        <v>416340</v>
      </c>
      <c r="Q69" s="439">
        <f t="shared" si="28"/>
        <v>2498040</v>
      </c>
      <c r="R69" s="439">
        <f t="shared" si="29"/>
        <v>2498040</v>
      </c>
      <c r="S69" s="237"/>
    </row>
    <row r="70" spans="1:19" ht="30">
      <c r="A70" s="125"/>
      <c r="B70" s="284" t="s">
        <v>809</v>
      </c>
      <c r="C70" s="50" t="s">
        <v>8</v>
      </c>
      <c r="D70" s="369">
        <v>2</v>
      </c>
      <c r="E70" s="126"/>
      <c r="F70" s="391">
        <v>2</v>
      </c>
      <c r="G70" s="44" t="s">
        <v>963</v>
      </c>
      <c r="H70" s="44"/>
      <c r="I70" s="385" t="s">
        <v>2592</v>
      </c>
      <c r="J70" s="44" t="s">
        <v>2333</v>
      </c>
      <c r="K70" s="439">
        <v>182930</v>
      </c>
      <c r="L70" s="439">
        <v>3660</v>
      </c>
      <c r="M70" s="439">
        <v>159040</v>
      </c>
      <c r="N70" s="480">
        <f t="shared" si="9"/>
        <v>34560</v>
      </c>
      <c r="O70" s="480">
        <f t="shared" si="26"/>
        <v>26610</v>
      </c>
      <c r="P70" s="481">
        <f t="shared" si="27"/>
        <v>406800</v>
      </c>
      <c r="Q70" s="439">
        <f t="shared" si="28"/>
        <v>813600</v>
      </c>
      <c r="R70" s="439">
        <f t="shared" si="29"/>
        <v>813600</v>
      </c>
      <c r="S70" s="237"/>
    </row>
    <row r="71" spans="1:19" ht="30">
      <c r="A71" s="125"/>
      <c r="B71" s="284" t="s">
        <v>811</v>
      </c>
      <c r="C71" s="50" t="s">
        <v>8</v>
      </c>
      <c r="D71" s="369">
        <v>6</v>
      </c>
      <c r="E71" s="126"/>
      <c r="F71" s="673">
        <v>6</v>
      </c>
      <c r="G71" s="44" t="s">
        <v>963</v>
      </c>
      <c r="H71" s="44"/>
      <c r="I71" s="385" t="s">
        <v>2592</v>
      </c>
      <c r="J71" s="44" t="s">
        <v>2333</v>
      </c>
      <c r="K71" s="920">
        <v>182930</v>
      </c>
      <c r="L71" s="920">
        <v>3660</v>
      </c>
      <c r="M71" s="920">
        <v>159040</v>
      </c>
      <c r="N71" s="480">
        <f t="shared" si="9"/>
        <v>34560</v>
      </c>
      <c r="O71" s="480">
        <f t="shared" si="26"/>
        <v>26610</v>
      </c>
      <c r="P71" s="481">
        <f t="shared" si="27"/>
        <v>406800</v>
      </c>
      <c r="Q71" s="439">
        <f t="shared" si="28"/>
        <v>2440800</v>
      </c>
      <c r="R71" s="439">
        <f t="shared" si="29"/>
        <v>2440800</v>
      </c>
      <c r="S71" s="86"/>
    </row>
    <row r="72" spans="1:19" s="217" customFormat="1" ht="30">
      <c r="A72" s="214"/>
      <c r="B72" s="534" t="s">
        <v>1872</v>
      </c>
      <c r="C72" s="535" t="s">
        <v>8</v>
      </c>
      <c r="D72" s="536">
        <v>1</v>
      </c>
      <c r="E72" s="215"/>
      <c r="F72" s="492">
        <v>1</v>
      </c>
      <c r="G72" s="44" t="s">
        <v>963</v>
      </c>
      <c r="H72" s="44"/>
      <c r="I72" s="385" t="s">
        <v>2592</v>
      </c>
      <c r="J72" s="44" t="s">
        <v>2333</v>
      </c>
      <c r="K72" s="513">
        <v>182930</v>
      </c>
      <c r="L72" s="513">
        <v>3660</v>
      </c>
      <c r="M72" s="513">
        <v>159040</v>
      </c>
      <c r="N72" s="480">
        <f t="shared" si="9"/>
        <v>34560</v>
      </c>
      <c r="O72" s="480">
        <f t="shared" si="26"/>
        <v>26610</v>
      </c>
      <c r="P72" s="481">
        <f t="shared" si="27"/>
        <v>406800</v>
      </c>
      <c r="Q72" s="439">
        <f t="shared" si="28"/>
        <v>406800</v>
      </c>
      <c r="R72" s="439">
        <f t="shared" si="29"/>
        <v>406800</v>
      </c>
      <c r="S72" s="216"/>
    </row>
    <row r="73" spans="1:19" s="217" customFormat="1" ht="30">
      <c r="A73" s="214"/>
      <c r="B73" s="534" t="s">
        <v>1871</v>
      </c>
      <c r="C73" s="535" t="s">
        <v>8</v>
      </c>
      <c r="D73" s="537">
        <v>1</v>
      </c>
      <c r="E73" s="215"/>
      <c r="F73" s="493">
        <v>1</v>
      </c>
      <c r="G73" s="44" t="s">
        <v>963</v>
      </c>
      <c r="H73" s="44"/>
      <c r="I73" s="385" t="s">
        <v>2592</v>
      </c>
      <c r="J73" s="44" t="s">
        <v>2333</v>
      </c>
      <c r="K73" s="514">
        <v>182930</v>
      </c>
      <c r="L73" s="514">
        <v>3660</v>
      </c>
      <c r="M73" s="514">
        <v>159040</v>
      </c>
      <c r="N73" s="480">
        <f t="shared" si="9"/>
        <v>34560</v>
      </c>
      <c r="O73" s="480">
        <f t="shared" si="26"/>
        <v>26610</v>
      </c>
      <c r="P73" s="481">
        <f t="shared" si="27"/>
        <v>406800</v>
      </c>
      <c r="Q73" s="439">
        <f t="shared" si="28"/>
        <v>406800</v>
      </c>
      <c r="R73" s="439">
        <f t="shared" si="29"/>
        <v>406800</v>
      </c>
      <c r="S73" s="218"/>
    </row>
    <row r="74" spans="1:19" ht="30">
      <c r="A74" s="125"/>
      <c r="B74" s="284" t="s">
        <v>796</v>
      </c>
      <c r="C74" s="50" t="s">
        <v>8</v>
      </c>
      <c r="D74" s="369">
        <v>12</v>
      </c>
      <c r="E74" s="126"/>
      <c r="F74" s="396">
        <v>12</v>
      </c>
      <c r="G74" s="44" t="s">
        <v>963</v>
      </c>
      <c r="H74" s="44"/>
      <c r="I74" s="385" t="s">
        <v>2592</v>
      </c>
      <c r="J74" s="44" t="s">
        <v>2333</v>
      </c>
      <c r="K74" s="444">
        <v>123300</v>
      </c>
      <c r="L74" s="444">
        <v>2470</v>
      </c>
      <c r="M74" s="444">
        <v>136930</v>
      </c>
      <c r="N74" s="480">
        <f t="shared" si="9"/>
        <v>26270</v>
      </c>
      <c r="O74" s="480">
        <f t="shared" si="26"/>
        <v>20230</v>
      </c>
      <c r="P74" s="481">
        <f t="shared" si="27"/>
        <v>309200</v>
      </c>
      <c r="Q74" s="439">
        <f t="shared" si="28"/>
        <v>3710400</v>
      </c>
      <c r="R74" s="439">
        <f t="shared" si="29"/>
        <v>3710400</v>
      </c>
      <c r="S74" s="28"/>
    </row>
    <row r="75" spans="1:19" ht="30">
      <c r="A75" s="125"/>
      <c r="B75" s="284" t="s">
        <v>813</v>
      </c>
      <c r="C75" s="50" t="s">
        <v>8</v>
      </c>
      <c r="D75" s="369">
        <v>37</v>
      </c>
      <c r="E75" s="126"/>
      <c r="F75" s="399">
        <v>37</v>
      </c>
      <c r="G75" s="44" t="s">
        <v>963</v>
      </c>
      <c r="H75" s="44"/>
      <c r="I75" s="385" t="s">
        <v>2592</v>
      </c>
      <c r="J75" s="44" t="s">
        <v>2333</v>
      </c>
      <c r="K75" s="446">
        <v>115340</v>
      </c>
      <c r="L75" s="446">
        <v>2310</v>
      </c>
      <c r="M75" s="446">
        <v>136930</v>
      </c>
      <c r="N75" s="480">
        <f t="shared" si="9"/>
        <v>25460</v>
      </c>
      <c r="O75" s="480">
        <f t="shared" si="26"/>
        <v>19600</v>
      </c>
      <c r="P75" s="481">
        <f t="shared" si="27"/>
        <v>299640</v>
      </c>
      <c r="Q75" s="439">
        <f t="shared" si="28"/>
        <v>11086680</v>
      </c>
      <c r="R75" s="439">
        <f t="shared" si="29"/>
        <v>11086680</v>
      </c>
      <c r="S75" s="30"/>
    </row>
    <row r="76" spans="1:19" ht="30">
      <c r="A76" s="125"/>
      <c r="B76" s="284" t="s">
        <v>798</v>
      </c>
      <c r="C76" s="50" t="s">
        <v>8</v>
      </c>
      <c r="D76" s="369">
        <v>3</v>
      </c>
      <c r="E76" s="126"/>
      <c r="F76" s="404">
        <v>3</v>
      </c>
      <c r="G76" s="44" t="s">
        <v>963</v>
      </c>
      <c r="H76" s="44"/>
      <c r="I76" s="385" t="s">
        <v>2592</v>
      </c>
      <c r="J76" s="44" t="s">
        <v>2333</v>
      </c>
      <c r="K76" s="451">
        <v>52900</v>
      </c>
      <c r="L76" s="451">
        <v>1060</v>
      </c>
      <c r="M76" s="451">
        <v>59540</v>
      </c>
      <c r="N76" s="480">
        <f t="shared" si="9"/>
        <v>11350</v>
      </c>
      <c r="O76" s="480">
        <f t="shared" si="26"/>
        <v>8740</v>
      </c>
      <c r="P76" s="481">
        <f t="shared" si="27"/>
        <v>133590</v>
      </c>
      <c r="Q76" s="439">
        <f t="shared" si="28"/>
        <v>400770</v>
      </c>
      <c r="R76" s="439">
        <f t="shared" si="29"/>
        <v>400770</v>
      </c>
      <c r="S76" s="35"/>
    </row>
    <row r="77" spans="1:19" ht="30">
      <c r="A77" s="125"/>
      <c r="B77" s="284" t="s">
        <v>817</v>
      </c>
      <c r="C77" s="50" t="s">
        <v>8</v>
      </c>
      <c r="D77" s="369">
        <v>5</v>
      </c>
      <c r="E77" s="126"/>
      <c r="F77" s="405">
        <v>5</v>
      </c>
      <c r="G77" s="44" t="s">
        <v>963</v>
      </c>
      <c r="H77" s="44"/>
      <c r="I77" s="385" t="s">
        <v>2592</v>
      </c>
      <c r="J77" s="44" t="s">
        <v>2333</v>
      </c>
      <c r="K77" s="452">
        <v>50000</v>
      </c>
      <c r="L77" s="452">
        <v>1000</v>
      </c>
      <c r="M77" s="452">
        <v>59540</v>
      </c>
      <c r="N77" s="480">
        <f t="shared" si="9"/>
        <v>11050</v>
      </c>
      <c r="O77" s="480">
        <f t="shared" si="26"/>
        <v>8510</v>
      </c>
      <c r="P77" s="481">
        <f t="shared" si="27"/>
        <v>130100</v>
      </c>
      <c r="Q77" s="439">
        <f t="shared" si="28"/>
        <v>650500</v>
      </c>
      <c r="R77" s="439">
        <f t="shared" si="29"/>
        <v>650500</v>
      </c>
      <c r="S77" s="9"/>
    </row>
    <row r="78" spans="1:19" ht="30">
      <c r="A78" s="125"/>
      <c r="B78" s="284" t="s">
        <v>818</v>
      </c>
      <c r="C78" s="50" t="s">
        <v>8</v>
      </c>
      <c r="D78" s="369">
        <v>9</v>
      </c>
      <c r="E78" s="126"/>
      <c r="F78" s="404">
        <v>9</v>
      </c>
      <c r="G78" s="44" t="s">
        <v>963</v>
      </c>
      <c r="H78" s="44"/>
      <c r="I78" s="385" t="s">
        <v>2592</v>
      </c>
      <c r="J78" s="44" t="s">
        <v>2333</v>
      </c>
      <c r="K78" s="451">
        <v>50000</v>
      </c>
      <c r="L78" s="451">
        <v>1000</v>
      </c>
      <c r="M78" s="451">
        <v>59540</v>
      </c>
      <c r="N78" s="480">
        <f t="shared" si="9"/>
        <v>11050</v>
      </c>
      <c r="O78" s="480">
        <f t="shared" si="26"/>
        <v>8510</v>
      </c>
      <c r="P78" s="481">
        <f t="shared" si="27"/>
        <v>130100</v>
      </c>
      <c r="Q78" s="439">
        <f t="shared" si="28"/>
        <v>1170900</v>
      </c>
      <c r="R78" s="439">
        <f t="shared" si="29"/>
        <v>1170900</v>
      </c>
      <c r="S78" s="35"/>
    </row>
    <row r="79" spans="1:19" ht="30">
      <c r="A79" s="125"/>
      <c r="B79" s="284" t="s">
        <v>819</v>
      </c>
      <c r="C79" s="50" t="s">
        <v>8</v>
      </c>
      <c r="D79" s="369">
        <v>414</v>
      </c>
      <c r="E79" s="126"/>
      <c r="F79" s="404">
        <v>414</v>
      </c>
      <c r="G79" s="44" t="s">
        <v>963</v>
      </c>
      <c r="H79" s="44"/>
      <c r="I79" s="385" t="s">
        <v>2592</v>
      </c>
      <c r="J79" s="44" t="s">
        <v>2333</v>
      </c>
      <c r="K79" s="451">
        <v>50000</v>
      </c>
      <c r="L79" s="451">
        <v>1000</v>
      </c>
      <c r="M79" s="451">
        <v>59540</v>
      </c>
      <c r="N79" s="480">
        <f t="shared" si="9"/>
        <v>11050</v>
      </c>
      <c r="O79" s="480">
        <f t="shared" si="26"/>
        <v>8510</v>
      </c>
      <c r="P79" s="481">
        <f t="shared" si="27"/>
        <v>130100</v>
      </c>
      <c r="Q79" s="439">
        <f t="shared" si="28"/>
        <v>53861400</v>
      </c>
      <c r="R79" s="439">
        <f t="shared" si="29"/>
        <v>53861400</v>
      </c>
      <c r="S79" s="35"/>
    </row>
    <row r="80" spans="1:19" ht="30">
      <c r="A80" s="125"/>
      <c r="B80" s="284" t="s">
        <v>820</v>
      </c>
      <c r="C80" s="50" t="s">
        <v>8</v>
      </c>
      <c r="D80" s="369">
        <v>114</v>
      </c>
      <c r="E80" s="126"/>
      <c r="F80" s="396">
        <v>114</v>
      </c>
      <c r="G80" s="44" t="s">
        <v>963</v>
      </c>
      <c r="H80" s="44"/>
      <c r="I80" s="385" t="s">
        <v>2592</v>
      </c>
      <c r="J80" s="44" t="s">
        <v>2333</v>
      </c>
      <c r="K80" s="444">
        <v>50000</v>
      </c>
      <c r="L80" s="444">
        <v>1000</v>
      </c>
      <c r="M80" s="444">
        <v>59540</v>
      </c>
      <c r="N80" s="480">
        <f t="shared" si="9"/>
        <v>11050</v>
      </c>
      <c r="O80" s="480">
        <f t="shared" si="26"/>
        <v>8510</v>
      </c>
      <c r="P80" s="481">
        <f t="shared" si="27"/>
        <v>130100</v>
      </c>
      <c r="Q80" s="439">
        <f t="shared" si="28"/>
        <v>14831400</v>
      </c>
      <c r="R80" s="439">
        <f t="shared" si="29"/>
        <v>14831400</v>
      </c>
      <c r="S80" s="28"/>
    </row>
    <row r="81" spans="1:19" ht="30">
      <c r="A81" s="125"/>
      <c r="B81" s="284" t="s">
        <v>821</v>
      </c>
      <c r="C81" s="50" t="s">
        <v>8</v>
      </c>
      <c r="D81" s="369">
        <v>58</v>
      </c>
      <c r="E81" s="126"/>
      <c r="F81" s="396">
        <v>41</v>
      </c>
      <c r="G81" s="44" t="s">
        <v>963</v>
      </c>
      <c r="H81" s="44"/>
      <c r="I81" s="385" t="s">
        <v>2592</v>
      </c>
      <c r="J81" s="44" t="s">
        <v>2333</v>
      </c>
      <c r="K81" s="444">
        <v>51910</v>
      </c>
      <c r="L81" s="444">
        <v>1040</v>
      </c>
      <c r="M81" s="444">
        <v>59540</v>
      </c>
      <c r="N81" s="480">
        <f t="shared" si="9"/>
        <v>11250</v>
      </c>
      <c r="O81" s="480">
        <f t="shared" si="26"/>
        <v>8660</v>
      </c>
      <c r="P81" s="481">
        <f t="shared" si="27"/>
        <v>132400</v>
      </c>
      <c r="Q81" s="439">
        <f t="shared" si="28"/>
        <v>7679200</v>
      </c>
      <c r="R81" s="439">
        <f t="shared" si="29"/>
        <v>5428400</v>
      </c>
      <c r="S81" s="28"/>
    </row>
    <row r="82" spans="1:19" ht="30">
      <c r="A82" s="125"/>
      <c r="B82" s="284" t="s">
        <v>799</v>
      </c>
      <c r="C82" s="50" t="s">
        <v>8</v>
      </c>
      <c r="D82" s="369">
        <v>3</v>
      </c>
      <c r="E82" s="126"/>
      <c r="F82" s="396">
        <v>3</v>
      </c>
      <c r="G82" s="44" t="s">
        <v>963</v>
      </c>
      <c r="H82" s="44"/>
      <c r="I82" s="385" t="s">
        <v>2592</v>
      </c>
      <c r="J82" s="44" t="s">
        <v>2333</v>
      </c>
      <c r="K82" s="444">
        <v>21080</v>
      </c>
      <c r="L82" s="444">
        <v>420</v>
      </c>
      <c r="M82" s="444">
        <v>57500</v>
      </c>
      <c r="N82" s="480">
        <f t="shared" si="9"/>
        <v>7900</v>
      </c>
      <c r="O82" s="480">
        <f t="shared" si="26"/>
        <v>6080</v>
      </c>
      <c r="P82" s="481">
        <f t="shared" si="27"/>
        <v>92980</v>
      </c>
      <c r="Q82" s="439">
        <f t="shared" si="28"/>
        <v>278940</v>
      </c>
      <c r="R82" s="439">
        <f t="shared" si="29"/>
        <v>278940</v>
      </c>
      <c r="S82" s="28"/>
    </row>
    <row r="83" spans="1:19" ht="30">
      <c r="A83" s="125"/>
      <c r="B83" s="284" t="s">
        <v>822</v>
      </c>
      <c r="C83" s="50" t="s">
        <v>8</v>
      </c>
      <c r="D83" s="369">
        <v>6</v>
      </c>
      <c r="E83" s="126"/>
      <c r="F83" s="406">
        <v>6</v>
      </c>
      <c r="G83" s="44" t="s">
        <v>963</v>
      </c>
      <c r="H83" s="44"/>
      <c r="I83" s="385" t="s">
        <v>2592</v>
      </c>
      <c r="J83" s="44" t="s">
        <v>2333</v>
      </c>
      <c r="K83" s="453">
        <v>28470</v>
      </c>
      <c r="L83" s="453">
        <v>570</v>
      </c>
      <c r="M83" s="453">
        <v>57500</v>
      </c>
      <c r="N83" s="480">
        <f t="shared" si="9"/>
        <v>8650</v>
      </c>
      <c r="O83" s="480">
        <f t="shared" si="26"/>
        <v>6660</v>
      </c>
      <c r="P83" s="481">
        <f t="shared" si="27"/>
        <v>101850</v>
      </c>
      <c r="Q83" s="439">
        <f t="shared" si="28"/>
        <v>611100</v>
      </c>
      <c r="R83" s="439">
        <f t="shared" si="29"/>
        <v>611100</v>
      </c>
      <c r="S83" s="7"/>
    </row>
    <row r="84" spans="1:19" ht="30">
      <c r="A84" s="125"/>
      <c r="B84" s="284" t="s">
        <v>823</v>
      </c>
      <c r="C84" s="50" t="s">
        <v>8</v>
      </c>
      <c r="D84" s="369">
        <v>3</v>
      </c>
      <c r="E84" s="126"/>
      <c r="F84" s="406">
        <v>3</v>
      </c>
      <c r="G84" s="44" t="s">
        <v>963</v>
      </c>
      <c r="H84" s="44"/>
      <c r="I84" s="385" t="s">
        <v>2592</v>
      </c>
      <c r="J84" s="44" t="s">
        <v>2333</v>
      </c>
      <c r="K84" s="453">
        <v>28470</v>
      </c>
      <c r="L84" s="453">
        <v>570</v>
      </c>
      <c r="M84" s="453">
        <v>57500</v>
      </c>
      <c r="N84" s="480">
        <f t="shared" si="9"/>
        <v>8650</v>
      </c>
      <c r="O84" s="480">
        <f t="shared" si="26"/>
        <v>6660</v>
      </c>
      <c r="P84" s="481">
        <f t="shared" si="27"/>
        <v>101850</v>
      </c>
      <c r="Q84" s="439">
        <f t="shared" si="28"/>
        <v>305550</v>
      </c>
      <c r="R84" s="439">
        <f t="shared" si="29"/>
        <v>305550</v>
      </c>
      <c r="S84" s="7"/>
    </row>
    <row r="85" spans="1:19" ht="30">
      <c r="A85" s="125"/>
      <c r="B85" s="284" t="s">
        <v>824</v>
      </c>
      <c r="C85" s="50" t="s">
        <v>8</v>
      </c>
      <c r="D85" s="369">
        <v>2</v>
      </c>
      <c r="E85" s="126"/>
      <c r="F85" s="406">
        <v>1</v>
      </c>
      <c r="G85" s="44" t="s">
        <v>963</v>
      </c>
      <c r="H85" s="44"/>
      <c r="I85" s="385" t="s">
        <v>2592</v>
      </c>
      <c r="J85" s="44" t="s">
        <v>2333</v>
      </c>
      <c r="K85" s="453">
        <v>28470</v>
      </c>
      <c r="L85" s="453">
        <v>570</v>
      </c>
      <c r="M85" s="453">
        <v>57500</v>
      </c>
      <c r="N85" s="480">
        <f t="shared" si="9"/>
        <v>8650</v>
      </c>
      <c r="O85" s="480">
        <f t="shared" si="26"/>
        <v>6660</v>
      </c>
      <c r="P85" s="481">
        <f t="shared" si="27"/>
        <v>101850</v>
      </c>
      <c r="Q85" s="439">
        <f t="shared" si="28"/>
        <v>203700</v>
      </c>
      <c r="R85" s="439">
        <f t="shared" si="29"/>
        <v>101850</v>
      </c>
      <c r="S85" s="7"/>
    </row>
    <row r="86" spans="1:19" ht="30">
      <c r="A86" s="125"/>
      <c r="B86" s="284" t="s">
        <v>825</v>
      </c>
      <c r="C86" s="50" t="s">
        <v>8</v>
      </c>
      <c r="D86" s="369">
        <v>3</v>
      </c>
      <c r="E86" s="126"/>
      <c r="F86" s="407">
        <v>1</v>
      </c>
      <c r="G86" s="44" t="s">
        <v>963</v>
      </c>
      <c r="H86" s="44"/>
      <c r="I86" s="385" t="s">
        <v>2592</v>
      </c>
      <c r="J86" s="44" t="s">
        <v>2333</v>
      </c>
      <c r="K86" s="454">
        <v>28470</v>
      </c>
      <c r="L86" s="454">
        <v>570</v>
      </c>
      <c r="M86" s="454">
        <v>57500</v>
      </c>
      <c r="N86" s="480">
        <f t="shared" si="9"/>
        <v>8650</v>
      </c>
      <c r="O86" s="480">
        <f t="shared" si="26"/>
        <v>6660</v>
      </c>
      <c r="P86" s="481">
        <f t="shared" si="27"/>
        <v>101850</v>
      </c>
      <c r="Q86" s="439">
        <f t="shared" si="28"/>
        <v>305550</v>
      </c>
      <c r="R86" s="439">
        <f t="shared" si="29"/>
        <v>101850</v>
      </c>
      <c r="S86" s="36"/>
    </row>
    <row r="87" spans="1:19" ht="30">
      <c r="A87" s="125"/>
      <c r="B87" s="284" t="s">
        <v>800</v>
      </c>
      <c r="C87" s="50" t="s">
        <v>8</v>
      </c>
      <c r="D87" s="369">
        <v>4</v>
      </c>
      <c r="E87" s="126"/>
      <c r="F87" s="404">
        <v>2</v>
      </c>
      <c r="G87" s="44" t="s">
        <v>963</v>
      </c>
      <c r="H87" s="44"/>
      <c r="I87" s="385" t="s">
        <v>2592</v>
      </c>
      <c r="J87" s="44" t="s">
        <v>2333</v>
      </c>
      <c r="K87" s="451">
        <v>10730</v>
      </c>
      <c r="L87" s="451">
        <v>210</v>
      </c>
      <c r="M87" s="451">
        <v>46380</v>
      </c>
      <c r="N87" s="480">
        <f t="shared" si="9"/>
        <v>5730</v>
      </c>
      <c r="O87" s="480">
        <f t="shared" si="26"/>
        <v>4410</v>
      </c>
      <c r="P87" s="481">
        <f t="shared" si="27"/>
        <v>67460</v>
      </c>
      <c r="Q87" s="439">
        <f t="shared" si="28"/>
        <v>269840</v>
      </c>
      <c r="R87" s="439">
        <f t="shared" si="29"/>
        <v>134920</v>
      </c>
      <c r="S87" s="35"/>
    </row>
    <row r="88" spans="1:19" ht="30">
      <c r="A88" s="125"/>
      <c r="B88" s="284" t="s">
        <v>826</v>
      </c>
      <c r="C88" s="50" t="s">
        <v>8</v>
      </c>
      <c r="D88" s="369">
        <v>4</v>
      </c>
      <c r="E88" s="126"/>
      <c r="F88" s="399">
        <v>4</v>
      </c>
      <c r="G88" s="44" t="s">
        <v>963</v>
      </c>
      <c r="H88" s="44"/>
      <c r="I88" s="385" t="s">
        <v>2592</v>
      </c>
      <c r="J88" s="44" t="s">
        <v>2333</v>
      </c>
      <c r="K88" s="446">
        <v>16210</v>
      </c>
      <c r="L88" s="446">
        <v>330</v>
      </c>
      <c r="M88" s="446">
        <v>46380</v>
      </c>
      <c r="N88" s="480">
        <f t="shared" si="9"/>
        <v>6290</v>
      </c>
      <c r="O88" s="480">
        <f t="shared" si="26"/>
        <v>4840</v>
      </c>
      <c r="P88" s="481">
        <f t="shared" si="27"/>
        <v>74050</v>
      </c>
      <c r="Q88" s="439">
        <f t="shared" si="28"/>
        <v>296200</v>
      </c>
      <c r="R88" s="439">
        <f t="shared" si="29"/>
        <v>296200</v>
      </c>
      <c r="S88" s="30"/>
    </row>
    <row r="89" spans="1:19" ht="30">
      <c r="A89" s="125"/>
      <c r="B89" s="284" t="s">
        <v>827</v>
      </c>
      <c r="C89" s="50" t="s">
        <v>8</v>
      </c>
      <c r="D89" s="369">
        <v>1</v>
      </c>
      <c r="E89" s="126"/>
      <c r="F89" s="397">
        <v>1</v>
      </c>
      <c r="G89" s="44" t="s">
        <v>963</v>
      </c>
      <c r="H89" s="44"/>
      <c r="I89" s="385" t="s">
        <v>2592</v>
      </c>
      <c r="J89" s="44" t="s">
        <v>2333</v>
      </c>
      <c r="K89" s="445">
        <v>16210</v>
      </c>
      <c r="L89" s="445">
        <v>330</v>
      </c>
      <c r="M89" s="445">
        <v>46380</v>
      </c>
      <c r="N89" s="480">
        <f t="shared" si="9"/>
        <v>6290</v>
      </c>
      <c r="O89" s="480">
        <f t="shared" si="26"/>
        <v>4840</v>
      </c>
      <c r="P89" s="481">
        <f t="shared" si="27"/>
        <v>74050</v>
      </c>
      <c r="Q89" s="439">
        <f t="shared" si="28"/>
        <v>74050</v>
      </c>
      <c r="R89" s="439">
        <f t="shared" si="29"/>
        <v>74050</v>
      </c>
      <c r="S89" s="29"/>
    </row>
    <row r="90" spans="1:19" ht="30">
      <c r="A90" s="125"/>
      <c r="B90" s="284" t="s">
        <v>828</v>
      </c>
      <c r="C90" s="50" t="s">
        <v>8</v>
      </c>
      <c r="D90" s="369">
        <v>2</v>
      </c>
      <c r="E90" s="126"/>
      <c r="F90" s="399">
        <v>2</v>
      </c>
      <c r="G90" s="44" t="s">
        <v>963</v>
      </c>
      <c r="H90" s="44"/>
      <c r="I90" s="385" t="s">
        <v>2592</v>
      </c>
      <c r="J90" s="44" t="s">
        <v>2333</v>
      </c>
      <c r="K90" s="446">
        <v>16210</v>
      </c>
      <c r="L90" s="446">
        <v>330</v>
      </c>
      <c r="M90" s="446">
        <v>46380</v>
      </c>
      <c r="N90" s="480">
        <f t="shared" si="9"/>
        <v>6290</v>
      </c>
      <c r="O90" s="480">
        <f t="shared" si="26"/>
        <v>4840</v>
      </c>
      <c r="P90" s="481">
        <f t="shared" si="27"/>
        <v>74050</v>
      </c>
      <c r="Q90" s="439">
        <f t="shared" si="28"/>
        <v>148100</v>
      </c>
      <c r="R90" s="439">
        <f t="shared" si="29"/>
        <v>148100</v>
      </c>
      <c r="S90" s="30"/>
    </row>
    <row r="91" spans="1:19" ht="30">
      <c r="A91" s="125"/>
      <c r="B91" s="284" t="s">
        <v>801</v>
      </c>
      <c r="C91" s="50" t="s">
        <v>8</v>
      </c>
      <c r="D91" s="369">
        <v>5</v>
      </c>
      <c r="E91" s="126"/>
      <c r="F91" s="399">
        <v>4</v>
      </c>
      <c r="G91" s="44" t="s">
        <v>963</v>
      </c>
      <c r="H91" s="44"/>
      <c r="I91" s="385" t="s">
        <v>2592</v>
      </c>
      <c r="J91" s="44" t="s">
        <v>2333</v>
      </c>
      <c r="K91" s="446">
        <v>6890</v>
      </c>
      <c r="L91" s="446">
        <v>140</v>
      </c>
      <c r="M91" s="446">
        <v>34140</v>
      </c>
      <c r="N91" s="480">
        <f t="shared" si="9"/>
        <v>4120</v>
      </c>
      <c r="O91" s="480">
        <f t="shared" si="26"/>
        <v>3170</v>
      </c>
      <c r="P91" s="481">
        <f t="shared" si="27"/>
        <v>48460</v>
      </c>
      <c r="Q91" s="439">
        <f t="shared" si="28"/>
        <v>242300</v>
      </c>
      <c r="R91" s="439">
        <f t="shared" si="29"/>
        <v>193840</v>
      </c>
      <c r="S91" s="30"/>
    </row>
    <row r="92" spans="1:19" ht="30">
      <c r="A92" s="125"/>
      <c r="B92" s="284" t="s">
        <v>829</v>
      </c>
      <c r="C92" s="50" t="s">
        <v>8</v>
      </c>
      <c r="D92" s="369">
        <v>3</v>
      </c>
      <c r="E92" s="126"/>
      <c r="F92" s="399">
        <v>3</v>
      </c>
      <c r="G92" s="44" t="s">
        <v>963</v>
      </c>
      <c r="H92" s="44"/>
      <c r="I92" s="385" t="s">
        <v>2592</v>
      </c>
      <c r="J92" s="44" t="s">
        <v>2333</v>
      </c>
      <c r="K92" s="446">
        <v>7380</v>
      </c>
      <c r="L92" s="446">
        <v>140</v>
      </c>
      <c r="M92" s="446">
        <v>34140</v>
      </c>
      <c r="N92" s="480">
        <f t="shared" si="9"/>
        <v>4170</v>
      </c>
      <c r="O92" s="480">
        <f t="shared" si="26"/>
        <v>3210</v>
      </c>
      <c r="P92" s="481">
        <f t="shared" si="27"/>
        <v>49040</v>
      </c>
      <c r="Q92" s="439">
        <f t="shared" si="28"/>
        <v>147120</v>
      </c>
      <c r="R92" s="439">
        <f t="shared" si="29"/>
        <v>147120</v>
      </c>
      <c r="S92" s="30"/>
    </row>
    <row r="93" spans="1:19" ht="30">
      <c r="A93" s="125"/>
      <c r="B93" s="284" t="s">
        <v>830</v>
      </c>
      <c r="C93" s="50" t="s">
        <v>8</v>
      </c>
      <c r="D93" s="369">
        <v>2</v>
      </c>
      <c r="E93" s="126"/>
      <c r="F93" s="399">
        <v>2</v>
      </c>
      <c r="G93" s="44" t="s">
        <v>963</v>
      </c>
      <c r="H93" s="44"/>
      <c r="I93" s="385" t="s">
        <v>2592</v>
      </c>
      <c r="J93" s="44" t="s">
        <v>2333</v>
      </c>
      <c r="K93" s="446">
        <v>7380</v>
      </c>
      <c r="L93" s="446">
        <v>140</v>
      </c>
      <c r="M93" s="446">
        <v>34140</v>
      </c>
      <c r="N93" s="480">
        <f t="shared" si="9"/>
        <v>4170</v>
      </c>
      <c r="O93" s="480">
        <f t="shared" si="26"/>
        <v>3210</v>
      </c>
      <c r="P93" s="481">
        <f t="shared" si="27"/>
        <v>49040</v>
      </c>
      <c r="Q93" s="439">
        <f t="shared" si="28"/>
        <v>98080</v>
      </c>
      <c r="R93" s="439">
        <f t="shared" si="29"/>
        <v>98080</v>
      </c>
      <c r="S93" s="30"/>
    </row>
    <row r="94" spans="1:19" ht="30">
      <c r="A94" s="125"/>
      <c r="B94" s="284" t="s">
        <v>802</v>
      </c>
      <c r="C94" s="50" t="s">
        <v>8</v>
      </c>
      <c r="D94" s="369">
        <v>4</v>
      </c>
      <c r="E94" s="126"/>
      <c r="F94" s="399">
        <v>3</v>
      </c>
      <c r="G94" s="44" t="s">
        <v>963</v>
      </c>
      <c r="H94" s="44"/>
      <c r="I94" s="385" t="s">
        <v>2592</v>
      </c>
      <c r="J94" s="44" t="s">
        <v>2333</v>
      </c>
      <c r="K94" s="446">
        <v>4180</v>
      </c>
      <c r="L94" s="446">
        <v>80</v>
      </c>
      <c r="M94" s="446">
        <v>28690</v>
      </c>
      <c r="N94" s="480">
        <f t="shared" si="9"/>
        <v>3300</v>
      </c>
      <c r="O94" s="480">
        <f t="shared" si="26"/>
        <v>2540</v>
      </c>
      <c r="P94" s="481">
        <f t="shared" si="27"/>
        <v>38790</v>
      </c>
      <c r="Q94" s="439">
        <f t="shared" si="28"/>
        <v>155160</v>
      </c>
      <c r="R94" s="439">
        <f t="shared" si="29"/>
        <v>116370</v>
      </c>
      <c r="S94" s="30"/>
    </row>
    <row r="95" spans="1:19" ht="30">
      <c r="A95" s="125"/>
      <c r="B95" s="284" t="s">
        <v>831</v>
      </c>
      <c r="C95" s="50" t="s">
        <v>8</v>
      </c>
      <c r="D95" s="369">
        <v>11</v>
      </c>
      <c r="E95" s="126"/>
      <c r="F95" s="399">
        <v>11</v>
      </c>
      <c r="G95" s="44" t="s">
        <v>963</v>
      </c>
      <c r="H95" s="44"/>
      <c r="I95" s="385" t="s">
        <v>2592</v>
      </c>
      <c r="J95" s="44" t="s">
        <v>2333</v>
      </c>
      <c r="K95" s="446">
        <v>4180</v>
      </c>
      <c r="L95" s="446">
        <v>80</v>
      </c>
      <c r="M95" s="446">
        <v>28690</v>
      </c>
      <c r="N95" s="480">
        <f t="shared" si="9"/>
        <v>3300</v>
      </c>
      <c r="O95" s="480">
        <f t="shared" si="26"/>
        <v>2540</v>
      </c>
      <c r="P95" s="481">
        <f t="shared" si="27"/>
        <v>38790</v>
      </c>
      <c r="Q95" s="439">
        <f t="shared" si="28"/>
        <v>426690</v>
      </c>
      <c r="R95" s="439">
        <f t="shared" si="29"/>
        <v>426690</v>
      </c>
      <c r="S95" s="30"/>
    </row>
    <row r="96" spans="1:19">
      <c r="A96" s="125">
        <v>6</v>
      </c>
      <c r="B96" s="1" t="s">
        <v>832</v>
      </c>
      <c r="C96" s="50"/>
      <c r="D96" s="369"/>
      <c r="E96" s="126"/>
      <c r="F96" s="399"/>
      <c r="G96" s="30"/>
      <c r="H96" s="30"/>
      <c r="I96" s="30"/>
      <c r="J96" s="585"/>
      <c r="K96" s="446"/>
      <c r="L96" s="446"/>
      <c r="M96" s="446"/>
      <c r="N96" s="446"/>
      <c r="O96" s="446"/>
      <c r="P96" s="446"/>
      <c r="Q96" s="446"/>
      <c r="R96" s="446"/>
      <c r="S96" s="30"/>
    </row>
    <row r="97" spans="1:19" ht="30">
      <c r="A97" s="125"/>
      <c r="B97" s="284" t="s">
        <v>793</v>
      </c>
      <c r="C97" s="50" t="s">
        <v>8</v>
      </c>
      <c r="D97" s="369">
        <v>2</v>
      </c>
      <c r="E97" s="126"/>
      <c r="F97" s="399">
        <v>6</v>
      </c>
      <c r="G97" s="44" t="s">
        <v>963</v>
      </c>
      <c r="H97" s="44"/>
      <c r="I97" s="385" t="s">
        <v>2592</v>
      </c>
      <c r="J97" s="44" t="s">
        <v>2333</v>
      </c>
      <c r="K97" s="446">
        <v>416820</v>
      </c>
      <c r="L97" s="446">
        <v>8330</v>
      </c>
      <c r="M97" s="446">
        <v>133810</v>
      </c>
      <c r="N97" s="480">
        <f t="shared" si="9"/>
        <v>55900</v>
      </c>
      <c r="O97" s="480">
        <f t="shared" ref="O97:O105" si="30">ROUND((K97+L97+M97+N97)*7%,-1)</f>
        <v>43040</v>
      </c>
      <c r="P97" s="481">
        <f t="shared" ref="P97:P105" si="31">K97+L97+M97+N97+O97</f>
        <v>657900</v>
      </c>
      <c r="Q97" s="439">
        <f t="shared" ref="Q97:Q105" si="32">P97*D97</f>
        <v>1315800</v>
      </c>
      <c r="R97" s="439">
        <f t="shared" ref="R97:R105" si="33">P97*F97</f>
        <v>3947400</v>
      </c>
      <c r="S97" s="30"/>
    </row>
    <row r="98" spans="1:19" ht="30">
      <c r="A98" s="125"/>
      <c r="B98" s="284" t="s">
        <v>795</v>
      </c>
      <c r="C98" s="50" t="s">
        <v>8</v>
      </c>
      <c r="D98" s="369">
        <v>29</v>
      </c>
      <c r="E98" s="126"/>
      <c r="F98" s="399">
        <v>35</v>
      </c>
      <c r="G98" s="44" t="s">
        <v>963</v>
      </c>
      <c r="H98" s="44"/>
      <c r="I98" s="385" t="s">
        <v>2592</v>
      </c>
      <c r="J98" s="44" t="s">
        <v>2333</v>
      </c>
      <c r="K98" s="446">
        <v>192860</v>
      </c>
      <c r="L98" s="446">
        <v>3860</v>
      </c>
      <c r="M98" s="446">
        <v>110570</v>
      </c>
      <c r="N98" s="480">
        <f t="shared" si="9"/>
        <v>30730</v>
      </c>
      <c r="O98" s="480">
        <f t="shared" si="30"/>
        <v>23660</v>
      </c>
      <c r="P98" s="481">
        <f t="shared" si="31"/>
        <v>361680</v>
      </c>
      <c r="Q98" s="439">
        <f t="shared" si="32"/>
        <v>10488720</v>
      </c>
      <c r="R98" s="439">
        <f t="shared" si="33"/>
        <v>12658800</v>
      </c>
      <c r="S98" s="30"/>
    </row>
    <row r="99" spans="1:19" ht="30">
      <c r="A99" s="125"/>
      <c r="B99" s="284" t="s">
        <v>796</v>
      </c>
      <c r="C99" s="50" t="s">
        <v>8</v>
      </c>
      <c r="D99" s="369">
        <v>15</v>
      </c>
      <c r="E99" s="126"/>
      <c r="F99" s="399">
        <v>36</v>
      </c>
      <c r="G99" s="44" t="s">
        <v>963</v>
      </c>
      <c r="H99" s="44"/>
      <c r="I99" s="385" t="s">
        <v>2592</v>
      </c>
      <c r="J99" s="44" t="s">
        <v>2333</v>
      </c>
      <c r="K99" s="446">
        <v>94650</v>
      </c>
      <c r="L99" s="446">
        <v>1900</v>
      </c>
      <c r="M99" s="446">
        <v>95820</v>
      </c>
      <c r="N99" s="480">
        <f t="shared" si="9"/>
        <v>19240</v>
      </c>
      <c r="O99" s="480">
        <f t="shared" si="30"/>
        <v>14810</v>
      </c>
      <c r="P99" s="481">
        <f t="shared" si="31"/>
        <v>226420</v>
      </c>
      <c r="Q99" s="439">
        <f t="shared" si="32"/>
        <v>3396300</v>
      </c>
      <c r="R99" s="439">
        <f t="shared" si="33"/>
        <v>8151120</v>
      </c>
      <c r="S99" s="30"/>
    </row>
    <row r="100" spans="1:19" ht="30">
      <c r="A100" s="125"/>
      <c r="B100" s="284" t="s">
        <v>798</v>
      </c>
      <c r="C100" s="50" t="s">
        <v>8</v>
      </c>
      <c r="D100" s="369">
        <v>148</v>
      </c>
      <c r="E100" s="126"/>
      <c r="F100" s="397">
        <v>128</v>
      </c>
      <c r="G100" s="44" t="s">
        <v>963</v>
      </c>
      <c r="H100" s="44"/>
      <c r="I100" s="385" t="s">
        <v>2592</v>
      </c>
      <c r="J100" s="44" t="s">
        <v>2333</v>
      </c>
      <c r="K100" s="445">
        <v>47000</v>
      </c>
      <c r="L100" s="445">
        <v>940</v>
      </c>
      <c r="M100" s="445">
        <v>44230</v>
      </c>
      <c r="N100" s="480">
        <f t="shared" si="9"/>
        <v>9220</v>
      </c>
      <c r="O100" s="480">
        <f t="shared" si="30"/>
        <v>7100</v>
      </c>
      <c r="P100" s="481">
        <f t="shared" si="31"/>
        <v>108490</v>
      </c>
      <c r="Q100" s="439">
        <f t="shared" si="32"/>
        <v>16056520</v>
      </c>
      <c r="R100" s="439">
        <f t="shared" si="33"/>
        <v>13886720</v>
      </c>
      <c r="S100" s="29"/>
    </row>
    <row r="101" spans="1:19" ht="30">
      <c r="A101" s="125"/>
      <c r="B101" s="284" t="s">
        <v>799</v>
      </c>
      <c r="C101" s="50" t="s">
        <v>8</v>
      </c>
      <c r="D101" s="369">
        <v>26</v>
      </c>
      <c r="E101" s="126"/>
      <c r="F101" s="400">
        <v>17</v>
      </c>
      <c r="G101" s="44" t="s">
        <v>963</v>
      </c>
      <c r="H101" s="44"/>
      <c r="I101" s="385" t="s">
        <v>2592</v>
      </c>
      <c r="J101" s="44" t="s">
        <v>2333</v>
      </c>
      <c r="K101" s="447">
        <v>15370</v>
      </c>
      <c r="L101" s="447">
        <v>310</v>
      </c>
      <c r="M101" s="447">
        <v>38330</v>
      </c>
      <c r="N101" s="480">
        <f t="shared" si="9"/>
        <v>5400</v>
      </c>
      <c r="O101" s="480">
        <f t="shared" si="30"/>
        <v>4160</v>
      </c>
      <c r="P101" s="481">
        <f t="shared" si="31"/>
        <v>63570</v>
      </c>
      <c r="Q101" s="439">
        <f t="shared" si="32"/>
        <v>1652820</v>
      </c>
      <c r="R101" s="439">
        <f t="shared" si="33"/>
        <v>1080690</v>
      </c>
      <c r="S101" s="31"/>
    </row>
    <row r="102" spans="1:19" ht="30">
      <c r="A102" s="125"/>
      <c r="B102" s="284" t="s">
        <v>800</v>
      </c>
      <c r="C102" s="50" t="s">
        <v>8</v>
      </c>
      <c r="D102" s="369">
        <v>42</v>
      </c>
      <c r="E102" s="126"/>
      <c r="F102" s="404">
        <v>51</v>
      </c>
      <c r="G102" s="44" t="s">
        <v>963</v>
      </c>
      <c r="H102" s="44"/>
      <c r="I102" s="385" t="s">
        <v>2592</v>
      </c>
      <c r="J102" s="44" t="s">
        <v>2333</v>
      </c>
      <c r="K102" s="451">
        <v>8750</v>
      </c>
      <c r="L102" s="451">
        <v>170</v>
      </c>
      <c r="M102" s="451">
        <v>32430</v>
      </c>
      <c r="N102" s="480">
        <f t="shared" si="9"/>
        <v>4140</v>
      </c>
      <c r="O102" s="480">
        <f t="shared" si="30"/>
        <v>3180</v>
      </c>
      <c r="P102" s="481">
        <f t="shared" si="31"/>
        <v>48670</v>
      </c>
      <c r="Q102" s="439">
        <f t="shared" si="32"/>
        <v>2044140</v>
      </c>
      <c r="R102" s="439">
        <f t="shared" si="33"/>
        <v>2482170</v>
      </c>
      <c r="S102" s="35"/>
    </row>
    <row r="103" spans="1:19" ht="30">
      <c r="A103" s="125"/>
      <c r="B103" s="284" t="s">
        <v>801</v>
      </c>
      <c r="C103" s="50" t="s">
        <v>8</v>
      </c>
      <c r="D103" s="369">
        <v>2533</v>
      </c>
      <c r="E103" s="126"/>
      <c r="F103" s="408">
        <v>1897</v>
      </c>
      <c r="G103" s="44" t="s">
        <v>963</v>
      </c>
      <c r="H103" s="44"/>
      <c r="I103" s="385" t="s">
        <v>2592</v>
      </c>
      <c r="J103" s="44" t="s">
        <v>2333</v>
      </c>
      <c r="K103" s="455">
        <v>5410</v>
      </c>
      <c r="L103" s="455">
        <v>110</v>
      </c>
      <c r="M103" s="455">
        <v>26530</v>
      </c>
      <c r="N103" s="480">
        <f t="shared" si="9"/>
        <v>3210</v>
      </c>
      <c r="O103" s="480">
        <f t="shared" si="30"/>
        <v>2470</v>
      </c>
      <c r="P103" s="481">
        <f t="shared" si="31"/>
        <v>37730</v>
      </c>
      <c r="Q103" s="439">
        <f t="shared" si="32"/>
        <v>95570090</v>
      </c>
      <c r="R103" s="439">
        <f t="shared" si="33"/>
        <v>71573810</v>
      </c>
      <c r="S103" s="379"/>
    </row>
    <row r="104" spans="1:19" ht="30">
      <c r="A104" s="125"/>
      <c r="B104" s="284" t="s">
        <v>802</v>
      </c>
      <c r="C104" s="50" t="s">
        <v>8</v>
      </c>
      <c r="D104" s="369">
        <v>732</v>
      </c>
      <c r="E104" s="126"/>
      <c r="F104" s="404">
        <v>508</v>
      </c>
      <c r="G104" s="44" t="s">
        <v>963</v>
      </c>
      <c r="H104" s="44"/>
      <c r="I104" s="385" t="s">
        <v>2592</v>
      </c>
      <c r="J104" s="44" t="s">
        <v>2333</v>
      </c>
      <c r="K104" s="451">
        <v>3080</v>
      </c>
      <c r="L104" s="451">
        <v>60</v>
      </c>
      <c r="M104" s="451">
        <v>20640</v>
      </c>
      <c r="N104" s="480">
        <f t="shared" si="9"/>
        <v>2380</v>
      </c>
      <c r="O104" s="480">
        <f t="shared" si="30"/>
        <v>1830</v>
      </c>
      <c r="P104" s="481">
        <f t="shared" si="31"/>
        <v>27990</v>
      </c>
      <c r="Q104" s="439">
        <f t="shared" si="32"/>
        <v>20488680</v>
      </c>
      <c r="R104" s="439">
        <f t="shared" si="33"/>
        <v>14218920</v>
      </c>
      <c r="S104" s="35"/>
    </row>
    <row r="105" spans="1:19" ht="30">
      <c r="A105" s="125"/>
      <c r="B105" s="284" t="s">
        <v>530</v>
      </c>
      <c r="C105" s="50" t="s">
        <v>8</v>
      </c>
      <c r="D105" s="369">
        <v>294</v>
      </c>
      <c r="E105" s="126"/>
      <c r="F105" s="400">
        <v>775</v>
      </c>
      <c r="G105" s="44" t="s">
        <v>963</v>
      </c>
      <c r="H105" s="44"/>
      <c r="I105" s="385" t="s">
        <v>2592</v>
      </c>
      <c r="J105" s="44" t="s">
        <v>2333</v>
      </c>
      <c r="K105" s="447">
        <v>2330</v>
      </c>
      <c r="L105" s="447">
        <v>50</v>
      </c>
      <c r="M105" s="447">
        <v>14740</v>
      </c>
      <c r="N105" s="480">
        <f t="shared" si="9"/>
        <v>1710</v>
      </c>
      <c r="O105" s="480">
        <f t="shared" si="30"/>
        <v>1320</v>
      </c>
      <c r="P105" s="481">
        <f t="shared" si="31"/>
        <v>20150</v>
      </c>
      <c r="Q105" s="439">
        <f t="shared" si="32"/>
        <v>5924100</v>
      </c>
      <c r="R105" s="439">
        <f t="shared" si="33"/>
        <v>15616250</v>
      </c>
      <c r="S105" s="31"/>
    </row>
    <row r="106" spans="1:19">
      <c r="A106" s="125">
        <v>7</v>
      </c>
      <c r="B106" s="1" t="s">
        <v>833</v>
      </c>
      <c r="C106" s="50"/>
      <c r="D106" s="369"/>
      <c r="E106" s="126"/>
      <c r="F106" s="409"/>
      <c r="G106" s="11"/>
      <c r="H106" s="11"/>
      <c r="I106" s="11"/>
      <c r="J106" s="11"/>
      <c r="K106" s="456"/>
      <c r="L106" s="456"/>
      <c r="M106" s="456"/>
      <c r="N106" s="456"/>
      <c r="O106" s="456"/>
      <c r="P106" s="456"/>
      <c r="Q106" s="456"/>
      <c r="R106" s="456"/>
      <c r="S106" s="11"/>
    </row>
    <row r="107" spans="1:19" ht="30">
      <c r="A107" s="125"/>
      <c r="B107" s="284" t="s">
        <v>808</v>
      </c>
      <c r="C107" s="50" t="s">
        <v>8</v>
      </c>
      <c r="D107" s="369">
        <v>1</v>
      </c>
      <c r="E107" s="126"/>
      <c r="F107" s="404">
        <v>1</v>
      </c>
      <c r="G107" s="44" t="s">
        <v>963</v>
      </c>
      <c r="H107" s="44"/>
      <c r="I107" s="385" t="s">
        <v>2592</v>
      </c>
      <c r="J107" s="44" t="s">
        <v>2333</v>
      </c>
      <c r="K107" s="451">
        <v>223880</v>
      </c>
      <c r="L107" s="451">
        <v>4480</v>
      </c>
      <c r="M107" s="451">
        <v>133810</v>
      </c>
      <c r="N107" s="480">
        <f t="shared" si="9"/>
        <v>36220</v>
      </c>
      <c r="O107" s="480">
        <f t="shared" ref="O107:O125" si="34">ROUND((K107+L107+M107+N107)*7%,-1)</f>
        <v>27890</v>
      </c>
      <c r="P107" s="481">
        <f t="shared" ref="P107:P125" si="35">K107+L107+M107+N107+O107</f>
        <v>426280</v>
      </c>
      <c r="Q107" s="439">
        <f t="shared" ref="Q107:Q125" si="36">P107*D107</f>
        <v>426280</v>
      </c>
      <c r="R107" s="439">
        <f t="shared" ref="R107:R125" si="37">P107*F107</f>
        <v>426280</v>
      </c>
      <c r="S107" s="35"/>
    </row>
    <row r="108" spans="1:19" ht="30">
      <c r="A108" s="125"/>
      <c r="B108" s="284" t="s">
        <v>809</v>
      </c>
      <c r="C108" s="50" t="s">
        <v>8</v>
      </c>
      <c r="D108" s="369">
        <v>2</v>
      </c>
      <c r="E108" s="126"/>
      <c r="F108" s="402">
        <v>2</v>
      </c>
      <c r="G108" s="44" t="s">
        <v>963</v>
      </c>
      <c r="H108" s="44"/>
      <c r="I108" s="385" t="s">
        <v>2592</v>
      </c>
      <c r="J108" s="44" t="s">
        <v>2333</v>
      </c>
      <c r="K108" s="449">
        <v>98300</v>
      </c>
      <c r="L108" s="449">
        <v>1970</v>
      </c>
      <c r="M108" s="449">
        <v>110570</v>
      </c>
      <c r="N108" s="480">
        <f t="shared" si="9"/>
        <v>21080</v>
      </c>
      <c r="O108" s="480">
        <f t="shared" si="34"/>
        <v>16230</v>
      </c>
      <c r="P108" s="481">
        <f t="shared" si="35"/>
        <v>248150</v>
      </c>
      <c r="Q108" s="439">
        <f t="shared" si="36"/>
        <v>496300</v>
      </c>
      <c r="R108" s="439">
        <f t="shared" si="37"/>
        <v>496300</v>
      </c>
      <c r="S108" s="33"/>
    </row>
    <row r="109" spans="1:19" ht="30">
      <c r="A109" s="125"/>
      <c r="B109" s="284" t="s">
        <v>810</v>
      </c>
      <c r="C109" s="50" t="s">
        <v>8</v>
      </c>
      <c r="D109" s="369">
        <v>1</v>
      </c>
      <c r="E109" s="126"/>
      <c r="F109" s="397">
        <v>1</v>
      </c>
      <c r="G109" s="44" t="s">
        <v>963</v>
      </c>
      <c r="H109" s="44"/>
      <c r="I109" s="385" t="s">
        <v>2592</v>
      </c>
      <c r="J109" s="44" t="s">
        <v>2333</v>
      </c>
      <c r="K109" s="445">
        <v>93990</v>
      </c>
      <c r="L109" s="445">
        <v>1880</v>
      </c>
      <c r="M109" s="445">
        <v>110570</v>
      </c>
      <c r="N109" s="480">
        <f t="shared" si="9"/>
        <v>20640</v>
      </c>
      <c r="O109" s="480">
        <f t="shared" si="34"/>
        <v>15900</v>
      </c>
      <c r="P109" s="481">
        <f t="shared" si="35"/>
        <v>242980</v>
      </c>
      <c r="Q109" s="439">
        <f t="shared" si="36"/>
        <v>242980</v>
      </c>
      <c r="R109" s="439">
        <f t="shared" si="37"/>
        <v>242980</v>
      </c>
      <c r="S109" s="29"/>
    </row>
    <row r="110" spans="1:19" ht="30">
      <c r="A110" s="125"/>
      <c r="B110" s="284" t="s">
        <v>814</v>
      </c>
      <c r="C110" s="50" t="s">
        <v>8</v>
      </c>
      <c r="D110" s="369">
        <v>12</v>
      </c>
      <c r="E110" s="126"/>
      <c r="F110" s="404">
        <v>2</v>
      </c>
      <c r="G110" s="44" t="s">
        <v>963</v>
      </c>
      <c r="H110" s="44"/>
      <c r="I110" s="385" t="s">
        <v>2592</v>
      </c>
      <c r="J110" s="44" t="s">
        <v>2333</v>
      </c>
      <c r="K110" s="451">
        <v>37600</v>
      </c>
      <c r="L110" s="451">
        <v>750</v>
      </c>
      <c r="M110" s="451">
        <v>95820</v>
      </c>
      <c r="N110" s="480">
        <f t="shared" ref="N110:N125" si="38">ROUND((K110+L110+M110)*10%,-1)</f>
        <v>13420</v>
      </c>
      <c r="O110" s="480">
        <f t="shared" si="34"/>
        <v>10330</v>
      </c>
      <c r="P110" s="481">
        <f t="shared" si="35"/>
        <v>157920</v>
      </c>
      <c r="Q110" s="439">
        <f t="shared" si="36"/>
        <v>1895040</v>
      </c>
      <c r="R110" s="439">
        <f t="shared" si="37"/>
        <v>315840</v>
      </c>
      <c r="S110" s="35"/>
    </row>
    <row r="111" spans="1:19" ht="30">
      <c r="A111" s="125"/>
      <c r="B111" s="284" t="s">
        <v>815</v>
      </c>
      <c r="C111" s="50" t="s">
        <v>8</v>
      </c>
      <c r="D111" s="369">
        <v>9</v>
      </c>
      <c r="E111" s="126"/>
      <c r="F111" s="404">
        <v>9</v>
      </c>
      <c r="G111" s="44" t="s">
        <v>963</v>
      </c>
      <c r="H111" s="44"/>
      <c r="I111" s="385" t="s">
        <v>2592</v>
      </c>
      <c r="J111" s="44" t="s">
        <v>2333</v>
      </c>
      <c r="K111" s="451">
        <v>45140</v>
      </c>
      <c r="L111" s="451">
        <v>910</v>
      </c>
      <c r="M111" s="451">
        <v>95820</v>
      </c>
      <c r="N111" s="480">
        <f t="shared" si="38"/>
        <v>14190</v>
      </c>
      <c r="O111" s="480">
        <f t="shared" si="34"/>
        <v>10920</v>
      </c>
      <c r="P111" s="481">
        <f t="shared" si="35"/>
        <v>166980</v>
      </c>
      <c r="Q111" s="439">
        <f t="shared" si="36"/>
        <v>1502820</v>
      </c>
      <c r="R111" s="439">
        <f t="shared" si="37"/>
        <v>1502820</v>
      </c>
      <c r="S111" s="35"/>
    </row>
    <row r="112" spans="1:19" ht="30">
      <c r="A112" s="125"/>
      <c r="B112" s="284" t="s">
        <v>816</v>
      </c>
      <c r="C112" s="50" t="s">
        <v>8</v>
      </c>
      <c r="D112" s="369">
        <v>1</v>
      </c>
      <c r="E112" s="126"/>
      <c r="F112" s="396">
        <v>1</v>
      </c>
      <c r="G112" s="44" t="s">
        <v>963</v>
      </c>
      <c r="H112" s="44"/>
      <c r="I112" s="385" t="s">
        <v>2592</v>
      </c>
      <c r="J112" s="44" t="s">
        <v>2333</v>
      </c>
      <c r="K112" s="444">
        <v>29950</v>
      </c>
      <c r="L112" s="444">
        <v>600</v>
      </c>
      <c r="M112" s="444">
        <v>66340</v>
      </c>
      <c r="N112" s="480">
        <f t="shared" si="38"/>
        <v>9690</v>
      </c>
      <c r="O112" s="480">
        <f t="shared" si="34"/>
        <v>7460</v>
      </c>
      <c r="P112" s="481">
        <f t="shared" si="35"/>
        <v>114040</v>
      </c>
      <c r="Q112" s="439">
        <f t="shared" si="36"/>
        <v>114040</v>
      </c>
      <c r="R112" s="439">
        <f t="shared" si="37"/>
        <v>114040</v>
      </c>
      <c r="S112" s="28"/>
    </row>
    <row r="113" spans="1:19" ht="30">
      <c r="A113" s="125"/>
      <c r="B113" s="284" t="s">
        <v>817</v>
      </c>
      <c r="C113" s="50" t="s">
        <v>8</v>
      </c>
      <c r="D113" s="369">
        <v>2</v>
      </c>
      <c r="E113" s="126"/>
      <c r="F113" s="396">
        <v>2</v>
      </c>
      <c r="G113" s="44" t="s">
        <v>963</v>
      </c>
      <c r="H113" s="44"/>
      <c r="I113" s="385" t="s">
        <v>2592</v>
      </c>
      <c r="J113" s="44" t="s">
        <v>2333</v>
      </c>
      <c r="K113" s="444">
        <v>14580</v>
      </c>
      <c r="L113" s="444">
        <v>300</v>
      </c>
      <c r="M113" s="444">
        <v>44230</v>
      </c>
      <c r="N113" s="480">
        <f t="shared" si="38"/>
        <v>5910</v>
      </c>
      <c r="O113" s="480">
        <f t="shared" si="34"/>
        <v>4550</v>
      </c>
      <c r="P113" s="481">
        <f t="shared" si="35"/>
        <v>69570</v>
      </c>
      <c r="Q113" s="439">
        <f t="shared" si="36"/>
        <v>139140</v>
      </c>
      <c r="R113" s="439">
        <f t="shared" si="37"/>
        <v>139140</v>
      </c>
      <c r="S113" s="28"/>
    </row>
    <row r="114" spans="1:19" ht="30">
      <c r="A114" s="125"/>
      <c r="B114" s="284" t="s">
        <v>818</v>
      </c>
      <c r="C114" s="50" t="s">
        <v>8</v>
      </c>
      <c r="D114" s="369">
        <v>1</v>
      </c>
      <c r="E114" s="126"/>
      <c r="F114" s="396">
        <v>1</v>
      </c>
      <c r="G114" s="44" t="s">
        <v>963</v>
      </c>
      <c r="H114" s="44"/>
      <c r="I114" s="385" t="s">
        <v>2592</v>
      </c>
      <c r="J114" s="44" t="s">
        <v>2333</v>
      </c>
      <c r="K114" s="444">
        <v>14580</v>
      </c>
      <c r="L114" s="444">
        <v>300</v>
      </c>
      <c r="M114" s="444">
        <v>44230</v>
      </c>
      <c r="N114" s="480">
        <f t="shared" si="38"/>
        <v>5910</v>
      </c>
      <c r="O114" s="480">
        <f t="shared" si="34"/>
        <v>4550</v>
      </c>
      <c r="P114" s="481">
        <f t="shared" si="35"/>
        <v>69570</v>
      </c>
      <c r="Q114" s="439">
        <f t="shared" si="36"/>
        <v>69570</v>
      </c>
      <c r="R114" s="439">
        <f t="shared" si="37"/>
        <v>69570</v>
      </c>
      <c r="S114" s="28"/>
    </row>
    <row r="115" spans="1:19" ht="30">
      <c r="A115" s="125"/>
      <c r="B115" s="284" t="s">
        <v>819</v>
      </c>
      <c r="C115" s="50" t="s">
        <v>8</v>
      </c>
      <c r="D115" s="369">
        <v>1</v>
      </c>
      <c r="E115" s="126"/>
      <c r="F115" s="396">
        <v>1</v>
      </c>
      <c r="G115" s="44" t="s">
        <v>963</v>
      </c>
      <c r="H115" s="44"/>
      <c r="I115" s="385" t="s">
        <v>2592</v>
      </c>
      <c r="J115" s="44" t="s">
        <v>2333</v>
      </c>
      <c r="K115" s="444">
        <v>14580</v>
      </c>
      <c r="L115" s="444">
        <v>300</v>
      </c>
      <c r="M115" s="444">
        <v>44230</v>
      </c>
      <c r="N115" s="480">
        <f t="shared" si="38"/>
        <v>5910</v>
      </c>
      <c r="O115" s="480">
        <f t="shared" si="34"/>
        <v>4550</v>
      </c>
      <c r="P115" s="481">
        <f t="shared" si="35"/>
        <v>69570</v>
      </c>
      <c r="Q115" s="439">
        <f t="shared" si="36"/>
        <v>69570</v>
      </c>
      <c r="R115" s="439">
        <f t="shared" si="37"/>
        <v>69570</v>
      </c>
      <c r="S115" s="28"/>
    </row>
    <row r="116" spans="1:19" ht="30">
      <c r="A116" s="125"/>
      <c r="B116" s="284" t="s">
        <v>820</v>
      </c>
      <c r="C116" s="50" t="s">
        <v>8</v>
      </c>
      <c r="D116" s="369">
        <v>41</v>
      </c>
      <c r="E116" s="126"/>
      <c r="F116" s="404">
        <v>42</v>
      </c>
      <c r="G116" s="44" t="s">
        <v>963</v>
      </c>
      <c r="H116" s="44"/>
      <c r="I116" s="385" t="s">
        <v>2592</v>
      </c>
      <c r="J116" s="44" t="s">
        <v>2333</v>
      </c>
      <c r="K116" s="451">
        <v>14580</v>
      </c>
      <c r="L116" s="451">
        <v>300</v>
      </c>
      <c r="M116" s="451">
        <v>44230</v>
      </c>
      <c r="N116" s="480">
        <f t="shared" si="38"/>
        <v>5910</v>
      </c>
      <c r="O116" s="480">
        <f t="shared" si="34"/>
        <v>4550</v>
      </c>
      <c r="P116" s="481">
        <f t="shared" si="35"/>
        <v>69570</v>
      </c>
      <c r="Q116" s="439">
        <f t="shared" si="36"/>
        <v>2852370</v>
      </c>
      <c r="R116" s="439">
        <f t="shared" si="37"/>
        <v>2921940</v>
      </c>
      <c r="S116" s="35"/>
    </row>
    <row r="117" spans="1:19" ht="30">
      <c r="A117" s="125"/>
      <c r="B117" s="284" t="s">
        <v>822</v>
      </c>
      <c r="C117" s="50" t="s">
        <v>8</v>
      </c>
      <c r="D117" s="369">
        <v>2</v>
      </c>
      <c r="E117" s="126"/>
      <c r="F117" s="404">
        <v>2</v>
      </c>
      <c r="G117" s="44" t="s">
        <v>963</v>
      </c>
      <c r="H117" s="44"/>
      <c r="I117" s="385" t="s">
        <v>2592</v>
      </c>
      <c r="J117" s="44" t="s">
        <v>2333</v>
      </c>
      <c r="K117" s="451">
        <v>7540</v>
      </c>
      <c r="L117" s="451">
        <v>150</v>
      </c>
      <c r="M117" s="451">
        <v>38330</v>
      </c>
      <c r="N117" s="480">
        <f t="shared" si="38"/>
        <v>4600</v>
      </c>
      <c r="O117" s="480">
        <f t="shared" si="34"/>
        <v>3540</v>
      </c>
      <c r="P117" s="481">
        <f t="shared" si="35"/>
        <v>54160</v>
      </c>
      <c r="Q117" s="439">
        <f t="shared" si="36"/>
        <v>108320</v>
      </c>
      <c r="R117" s="439">
        <f t="shared" si="37"/>
        <v>108320</v>
      </c>
      <c r="S117" s="35"/>
    </row>
    <row r="118" spans="1:19" ht="30">
      <c r="A118" s="125"/>
      <c r="B118" s="284" t="s">
        <v>823</v>
      </c>
      <c r="C118" s="50" t="s">
        <v>8</v>
      </c>
      <c r="D118" s="369">
        <v>1</v>
      </c>
      <c r="E118" s="126"/>
      <c r="F118" s="397">
        <v>1</v>
      </c>
      <c r="G118" s="44" t="s">
        <v>963</v>
      </c>
      <c r="H118" s="44"/>
      <c r="I118" s="385" t="s">
        <v>2592</v>
      </c>
      <c r="J118" s="44" t="s">
        <v>2333</v>
      </c>
      <c r="K118" s="445">
        <v>7540</v>
      </c>
      <c r="L118" s="445">
        <v>150</v>
      </c>
      <c r="M118" s="445">
        <v>38330</v>
      </c>
      <c r="N118" s="480">
        <f t="shared" si="38"/>
        <v>4600</v>
      </c>
      <c r="O118" s="480">
        <f t="shared" si="34"/>
        <v>3540</v>
      </c>
      <c r="P118" s="481">
        <f t="shared" si="35"/>
        <v>54160</v>
      </c>
      <c r="Q118" s="439">
        <f t="shared" si="36"/>
        <v>54160</v>
      </c>
      <c r="R118" s="439">
        <f t="shared" si="37"/>
        <v>54160</v>
      </c>
      <c r="S118" s="29"/>
    </row>
    <row r="119" spans="1:19" ht="30">
      <c r="A119" s="125"/>
      <c r="B119" s="284" t="s">
        <v>824</v>
      </c>
      <c r="C119" s="50" t="s">
        <v>8</v>
      </c>
      <c r="D119" s="369">
        <v>20</v>
      </c>
      <c r="E119" s="126"/>
      <c r="F119" s="400">
        <v>4</v>
      </c>
      <c r="G119" s="44" t="s">
        <v>963</v>
      </c>
      <c r="H119" s="44"/>
      <c r="I119" s="385" t="s">
        <v>2592</v>
      </c>
      <c r="J119" s="44" t="s">
        <v>2333</v>
      </c>
      <c r="K119" s="447">
        <v>7540</v>
      </c>
      <c r="L119" s="447">
        <v>150</v>
      </c>
      <c r="M119" s="447">
        <v>38330</v>
      </c>
      <c r="N119" s="480">
        <f t="shared" si="38"/>
        <v>4600</v>
      </c>
      <c r="O119" s="480">
        <f t="shared" si="34"/>
        <v>3540</v>
      </c>
      <c r="P119" s="481">
        <f t="shared" si="35"/>
        <v>54160</v>
      </c>
      <c r="Q119" s="439">
        <f t="shared" si="36"/>
        <v>1083200</v>
      </c>
      <c r="R119" s="439">
        <f t="shared" si="37"/>
        <v>216640</v>
      </c>
      <c r="S119" s="31"/>
    </row>
    <row r="120" spans="1:19" ht="30">
      <c r="A120" s="125"/>
      <c r="B120" s="284" t="s">
        <v>826</v>
      </c>
      <c r="C120" s="50" t="s">
        <v>8</v>
      </c>
      <c r="D120" s="369">
        <v>2</v>
      </c>
      <c r="E120" s="126"/>
      <c r="F120" s="408">
        <v>3</v>
      </c>
      <c r="G120" s="44" t="s">
        <v>963</v>
      </c>
      <c r="H120" s="44"/>
      <c r="I120" s="385" t="s">
        <v>2592</v>
      </c>
      <c r="J120" s="44" t="s">
        <v>2333</v>
      </c>
      <c r="K120" s="455">
        <v>4180</v>
      </c>
      <c r="L120" s="455">
        <v>80</v>
      </c>
      <c r="M120" s="455">
        <v>32430</v>
      </c>
      <c r="N120" s="480">
        <f t="shared" si="38"/>
        <v>3670</v>
      </c>
      <c r="O120" s="480">
        <f t="shared" si="34"/>
        <v>2830</v>
      </c>
      <c r="P120" s="481">
        <f t="shared" si="35"/>
        <v>43190</v>
      </c>
      <c r="Q120" s="439">
        <f t="shared" si="36"/>
        <v>86380</v>
      </c>
      <c r="R120" s="439">
        <f t="shared" si="37"/>
        <v>129570</v>
      </c>
      <c r="S120" s="379"/>
    </row>
    <row r="121" spans="1:19" ht="30">
      <c r="A121" s="125"/>
      <c r="B121" s="284" t="s">
        <v>827</v>
      </c>
      <c r="C121" s="50" t="s">
        <v>8</v>
      </c>
      <c r="D121" s="369">
        <v>3</v>
      </c>
      <c r="E121" s="126"/>
      <c r="F121" s="404">
        <v>11</v>
      </c>
      <c r="G121" s="44" t="s">
        <v>963</v>
      </c>
      <c r="H121" s="44"/>
      <c r="I121" s="385" t="s">
        <v>2592</v>
      </c>
      <c r="J121" s="44" t="s">
        <v>2333</v>
      </c>
      <c r="K121" s="451">
        <v>4180</v>
      </c>
      <c r="L121" s="451">
        <v>80</v>
      </c>
      <c r="M121" s="451">
        <v>32430</v>
      </c>
      <c r="N121" s="480">
        <f t="shared" si="38"/>
        <v>3670</v>
      </c>
      <c r="O121" s="480">
        <f t="shared" si="34"/>
        <v>2830</v>
      </c>
      <c r="P121" s="481">
        <f t="shared" si="35"/>
        <v>43190</v>
      </c>
      <c r="Q121" s="439">
        <f t="shared" si="36"/>
        <v>129570</v>
      </c>
      <c r="R121" s="439">
        <f t="shared" si="37"/>
        <v>475090</v>
      </c>
      <c r="S121" s="35"/>
    </row>
    <row r="122" spans="1:19" ht="30">
      <c r="A122" s="125"/>
      <c r="B122" s="284" t="s">
        <v>828</v>
      </c>
      <c r="C122" s="50" t="s">
        <v>8</v>
      </c>
      <c r="D122" s="369">
        <v>2</v>
      </c>
      <c r="E122" s="126"/>
      <c r="F122" s="396">
        <v>1</v>
      </c>
      <c r="G122" s="44" t="s">
        <v>963</v>
      </c>
      <c r="H122" s="44"/>
      <c r="I122" s="385" t="s">
        <v>2592</v>
      </c>
      <c r="J122" s="44" t="s">
        <v>2333</v>
      </c>
      <c r="K122" s="444">
        <v>4180</v>
      </c>
      <c r="L122" s="444">
        <v>80</v>
      </c>
      <c r="M122" s="444">
        <v>32430</v>
      </c>
      <c r="N122" s="480">
        <f t="shared" si="38"/>
        <v>3670</v>
      </c>
      <c r="O122" s="480">
        <f t="shared" si="34"/>
        <v>2830</v>
      </c>
      <c r="P122" s="481">
        <f t="shared" si="35"/>
        <v>43190</v>
      </c>
      <c r="Q122" s="439">
        <f t="shared" si="36"/>
        <v>86380</v>
      </c>
      <c r="R122" s="439">
        <f t="shared" si="37"/>
        <v>43190</v>
      </c>
      <c r="S122" s="28"/>
    </row>
    <row r="123" spans="1:19" ht="30">
      <c r="A123" s="125"/>
      <c r="B123" s="284" t="s">
        <v>829</v>
      </c>
      <c r="C123" s="50" t="s">
        <v>8</v>
      </c>
      <c r="D123" s="369">
        <v>17</v>
      </c>
      <c r="E123" s="126"/>
      <c r="F123" s="410">
        <v>7</v>
      </c>
      <c r="G123" s="44" t="s">
        <v>963</v>
      </c>
      <c r="H123" s="44"/>
      <c r="I123" s="385" t="s">
        <v>2592</v>
      </c>
      <c r="J123" s="44" t="s">
        <v>2333</v>
      </c>
      <c r="K123" s="457">
        <v>2700</v>
      </c>
      <c r="L123" s="457">
        <v>50</v>
      </c>
      <c r="M123" s="457">
        <v>26530</v>
      </c>
      <c r="N123" s="480">
        <f t="shared" si="38"/>
        <v>2930</v>
      </c>
      <c r="O123" s="480">
        <f t="shared" si="34"/>
        <v>2250</v>
      </c>
      <c r="P123" s="481">
        <f t="shared" si="35"/>
        <v>34460</v>
      </c>
      <c r="Q123" s="439">
        <f t="shared" si="36"/>
        <v>585820</v>
      </c>
      <c r="R123" s="439">
        <f t="shared" si="37"/>
        <v>241220</v>
      </c>
      <c r="S123" s="37"/>
    </row>
    <row r="124" spans="1:19" ht="30">
      <c r="A124" s="125"/>
      <c r="B124" s="284" t="s">
        <v>830</v>
      </c>
      <c r="C124" s="50" t="s">
        <v>8</v>
      </c>
      <c r="D124" s="369">
        <v>3</v>
      </c>
      <c r="E124" s="126"/>
      <c r="F124" s="408">
        <v>3</v>
      </c>
      <c r="G124" s="44" t="s">
        <v>963</v>
      </c>
      <c r="H124" s="44"/>
      <c r="I124" s="385" t="s">
        <v>2592</v>
      </c>
      <c r="J124" s="44" t="s">
        <v>2333</v>
      </c>
      <c r="K124" s="455">
        <v>2700</v>
      </c>
      <c r="L124" s="455">
        <v>50</v>
      </c>
      <c r="M124" s="455">
        <v>26530</v>
      </c>
      <c r="N124" s="480">
        <f t="shared" si="38"/>
        <v>2930</v>
      </c>
      <c r="O124" s="480">
        <f t="shared" si="34"/>
        <v>2250</v>
      </c>
      <c r="P124" s="481">
        <f t="shared" si="35"/>
        <v>34460</v>
      </c>
      <c r="Q124" s="439">
        <f t="shared" si="36"/>
        <v>103380</v>
      </c>
      <c r="R124" s="439">
        <f t="shared" si="37"/>
        <v>103380</v>
      </c>
      <c r="S124" s="379"/>
    </row>
    <row r="125" spans="1:19" ht="30">
      <c r="A125" s="125"/>
      <c r="B125" s="284" t="s">
        <v>831</v>
      </c>
      <c r="C125" s="50" t="s">
        <v>8</v>
      </c>
      <c r="D125" s="369">
        <v>13</v>
      </c>
      <c r="E125" s="126"/>
      <c r="F125" s="396">
        <v>13</v>
      </c>
      <c r="G125" s="44" t="s">
        <v>963</v>
      </c>
      <c r="H125" s="44"/>
      <c r="I125" s="385" t="s">
        <v>2592</v>
      </c>
      <c r="J125" s="44" t="s">
        <v>2333</v>
      </c>
      <c r="K125" s="444">
        <v>1910</v>
      </c>
      <c r="L125" s="444">
        <v>40</v>
      </c>
      <c r="M125" s="444">
        <v>20640</v>
      </c>
      <c r="N125" s="480">
        <f t="shared" si="38"/>
        <v>2260</v>
      </c>
      <c r="O125" s="480">
        <f t="shared" si="34"/>
        <v>1740</v>
      </c>
      <c r="P125" s="481">
        <f t="shared" si="35"/>
        <v>26590</v>
      </c>
      <c r="Q125" s="439">
        <f t="shared" si="36"/>
        <v>345670</v>
      </c>
      <c r="R125" s="439">
        <f t="shared" si="37"/>
        <v>345670</v>
      </c>
      <c r="S125" s="28"/>
    </row>
    <row r="126" spans="1:19">
      <c r="A126" s="125">
        <v>8</v>
      </c>
      <c r="B126" s="1" t="s">
        <v>834</v>
      </c>
      <c r="C126" s="50"/>
      <c r="D126" s="369"/>
      <c r="E126" s="126"/>
      <c r="F126" s="410"/>
      <c r="G126" s="37"/>
      <c r="H126" s="37"/>
      <c r="I126" s="37"/>
      <c r="J126" s="589"/>
      <c r="K126" s="457"/>
      <c r="L126" s="457"/>
      <c r="M126" s="457"/>
      <c r="N126" s="457"/>
      <c r="O126" s="457"/>
      <c r="P126" s="457"/>
      <c r="Q126" s="457"/>
      <c r="R126" s="457"/>
      <c r="S126" s="37"/>
    </row>
    <row r="127" spans="1:19" ht="30">
      <c r="A127" s="125"/>
      <c r="B127" s="284" t="s">
        <v>835</v>
      </c>
      <c r="C127" s="50" t="s">
        <v>8</v>
      </c>
      <c r="D127" s="369">
        <v>82</v>
      </c>
      <c r="E127" s="126"/>
      <c r="F127" s="399">
        <v>82</v>
      </c>
      <c r="G127" s="44" t="s">
        <v>963</v>
      </c>
      <c r="H127" s="44"/>
      <c r="I127" s="385" t="s">
        <v>2592</v>
      </c>
      <c r="J127" s="44" t="s">
        <v>2333</v>
      </c>
      <c r="K127" s="446">
        <v>223730</v>
      </c>
      <c r="L127" s="446">
        <v>4480</v>
      </c>
      <c r="M127" s="446">
        <v>44230</v>
      </c>
      <c r="N127" s="480">
        <f t="shared" ref="N127:N132" si="39">ROUND((K127+L127+M127)*10%,-1)</f>
        <v>27240</v>
      </c>
      <c r="O127" s="480">
        <f t="shared" ref="O127:O132" si="40">ROUND((K127+L127+M127+N127)*7%,-1)</f>
        <v>20980</v>
      </c>
      <c r="P127" s="481">
        <f t="shared" ref="P127:P132" si="41">K127+L127+M127+N127+O127</f>
        <v>320660</v>
      </c>
      <c r="Q127" s="439">
        <f t="shared" ref="Q127:Q132" si="42">P127*D127</f>
        <v>26294120</v>
      </c>
      <c r="R127" s="439">
        <f t="shared" ref="R127:R132" si="43">P127*F127</f>
        <v>26294120</v>
      </c>
      <c r="S127" s="30"/>
    </row>
    <row r="128" spans="1:19" ht="30">
      <c r="A128" s="125"/>
      <c r="B128" s="284" t="s">
        <v>799</v>
      </c>
      <c r="C128" s="50" t="s">
        <v>8</v>
      </c>
      <c r="D128" s="369">
        <v>6</v>
      </c>
      <c r="E128" s="126"/>
      <c r="F128" s="407">
        <v>6</v>
      </c>
      <c r="G128" s="44" t="s">
        <v>963</v>
      </c>
      <c r="H128" s="44"/>
      <c r="I128" s="385" t="s">
        <v>2592</v>
      </c>
      <c r="J128" s="44" t="s">
        <v>2333</v>
      </c>
      <c r="K128" s="454">
        <v>110550</v>
      </c>
      <c r="L128" s="454">
        <v>2210</v>
      </c>
      <c r="M128" s="454">
        <v>38330</v>
      </c>
      <c r="N128" s="480">
        <f t="shared" si="39"/>
        <v>15110</v>
      </c>
      <c r="O128" s="480">
        <f t="shared" si="40"/>
        <v>11630</v>
      </c>
      <c r="P128" s="481">
        <f t="shared" si="41"/>
        <v>177830</v>
      </c>
      <c r="Q128" s="439">
        <f t="shared" si="42"/>
        <v>1066980</v>
      </c>
      <c r="R128" s="439">
        <f t="shared" si="43"/>
        <v>1066980</v>
      </c>
      <c r="S128" s="36"/>
    </row>
    <row r="129" spans="1:19" ht="30">
      <c r="A129" s="125"/>
      <c r="B129" s="284" t="s">
        <v>800</v>
      </c>
      <c r="C129" s="50" t="s">
        <v>8</v>
      </c>
      <c r="D129" s="369">
        <v>10</v>
      </c>
      <c r="E129" s="126"/>
      <c r="F129" s="404">
        <v>6</v>
      </c>
      <c r="G129" s="44" t="s">
        <v>963</v>
      </c>
      <c r="H129" s="44"/>
      <c r="I129" s="385" t="s">
        <v>2592</v>
      </c>
      <c r="J129" s="44" t="s">
        <v>2333</v>
      </c>
      <c r="K129" s="451">
        <v>83340</v>
      </c>
      <c r="L129" s="451">
        <v>1660</v>
      </c>
      <c r="M129" s="451">
        <v>32430</v>
      </c>
      <c r="N129" s="480">
        <f t="shared" si="39"/>
        <v>11740</v>
      </c>
      <c r="O129" s="480">
        <f t="shared" si="40"/>
        <v>9040</v>
      </c>
      <c r="P129" s="481">
        <f t="shared" si="41"/>
        <v>138210</v>
      </c>
      <c r="Q129" s="439">
        <f t="shared" si="42"/>
        <v>1382100</v>
      </c>
      <c r="R129" s="439">
        <f t="shared" si="43"/>
        <v>829260</v>
      </c>
      <c r="S129" s="35"/>
    </row>
    <row r="130" spans="1:19" ht="30">
      <c r="A130" s="125"/>
      <c r="B130" s="284" t="s">
        <v>801</v>
      </c>
      <c r="C130" s="50" t="s">
        <v>8</v>
      </c>
      <c r="D130" s="369">
        <v>12</v>
      </c>
      <c r="E130" s="126"/>
      <c r="F130" s="397">
        <v>16</v>
      </c>
      <c r="G130" s="44" t="s">
        <v>963</v>
      </c>
      <c r="H130" s="44"/>
      <c r="I130" s="385" t="s">
        <v>2592</v>
      </c>
      <c r="J130" s="44" t="s">
        <v>2333</v>
      </c>
      <c r="K130" s="445">
        <v>33640</v>
      </c>
      <c r="L130" s="445">
        <v>670</v>
      </c>
      <c r="M130" s="445">
        <v>26530</v>
      </c>
      <c r="N130" s="480">
        <f t="shared" si="39"/>
        <v>6080</v>
      </c>
      <c r="O130" s="480">
        <f t="shared" si="40"/>
        <v>4680</v>
      </c>
      <c r="P130" s="481">
        <f t="shared" si="41"/>
        <v>71600</v>
      </c>
      <c r="Q130" s="439">
        <f t="shared" si="42"/>
        <v>859200</v>
      </c>
      <c r="R130" s="439">
        <f t="shared" si="43"/>
        <v>1145600</v>
      </c>
      <c r="S130" s="29"/>
    </row>
    <row r="131" spans="1:19" ht="30">
      <c r="A131" s="125"/>
      <c r="B131" s="284" t="s">
        <v>802</v>
      </c>
      <c r="C131" s="50" t="s">
        <v>8</v>
      </c>
      <c r="D131" s="369">
        <v>864</v>
      </c>
      <c r="E131" s="126"/>
      <c r="F131" s="400">
        <v>176</v>
      </c>
      <c r="G131" s="44" t="s">
        <v>963</v>
      </c>
      <c r="H131" s="44"/>
      <c r="I131" s="385" t="s">
        <v>2592</v>
      </c>
      <c r="J131" s="44" t="s">
        <v>2333</v>
      </c>
      <c r="K131" s="447">
        <v>20620</v>
      </c>
      <c r="L131" s="447">
        <v>410</v>
      </c>
      <c r="M131" s="447">
        <v>20640</v>
      </c>
      <c r="N131" s="480">
        <f t="shared" si="39"/>
        <v>4170</v>
      </c>
      <c r="O131" s="480">
        <f t="shared" si="40"/>
        <v>3210</v>
      </c>
      <c r="P131" s="481">
        <f t="shared" si="41"/>
        <v>49050</v>
      </c>
      <c r="Q131" s="439">
        <f t="shared" si="42"/>
        <v>42379200</v>
      </c>
      <c r="R131" s="439">
        <f t="shared" si="43"/>
        <v>8632800</v>
      </c>
      <c r="S131" s="31"/>
    </row>
    <row r="132" spans="1:19" ht="30">
      <c r="A132" s="125"/>
      <c r="B132" s="284" t="s">
        <v>530</v>
      </c>
      <c r="C132" s="50" t="s">
        <v>8</v>
      </c>
      <c r="D132" s="369">
        <v>168</v>
      </c>
      <c r="E132" s="126"/>
      <c r="F132" s="401">
        <v>108</v>
      </c>
      <c r="G132" s="44" t="s">
        <v>963</v>
      </c>
      <c r="H132" s="44"/>
      <c r="I132" s="385" t="s">
        <v>2592</v>
      </c>
      <c r="J132" s="44" t="s">
        <v>2333</v>
      </c>
      <c r="K132" s="448">
        <v>15110</v>
      </c>
      <c r="L132" s="448">
        <v>310</v>
      </c>
      <c r="M132" s="448">
        <v>14740</v>
      </c>
      <c r="N132" s="480">
        <f t="shared" si="39"/>
        <v>3020</v>
      </c>
      <c r="O132" s="480">
        <f t="shared" si="40"/>
        <v>2320</v>
      </c>
      <c r="P132" s="481">
        <f t="shared" si="41"/>
        <v>35500</v>
      </c>
      <c r="Q132" s="439">
        <f t="shared" si="42"/>
        <v>5964000</v>
      </c>
      <c r="R132" s="439">
        <f t="shared" si="43"/>
        <v>3834000</v>
      </c>
      <c r="S132" s="32"/>
    </row>
    <row r="133" spans="1:19">
      <c r="A133" s="125">
        <v>9</v>
      </c>
      <c r="B133" s="1" t="s">
        <v>836</v>
      </c>
      <c r="C133" s="50"/>
      <c r="D133" s="369"/>
      <c r="E133" s="126"/>
      <c r="F133" s="404"/>
      <c r="G133" s="35"/>
      <c r="H133" s="35"/>
      <c r="I133" s="35"/>
      <c r="J133" s="587"/>
      <c r="K133" s="451"/>
      <c r="L133" s="451"/>
      <c r="M133" s="451"/>
      <c r="N133" s="451"/>
      <c r="O133" s="451"/>
      <c r="P133" s="451"/>
      <c r="Q133" s="451"/>
      <c r="R133" s="451"/>
      <c r="S133" s="35"/>
    </row>
    <row r="134" spans="1:19" ht="30">
      <c r="A134" s="125"/>
      <c r="B134" s="284" t="s">
        <v>793</v>
      </c>
      <c r="C134" s="50" t="s">
        <v>8</v>
      </c>
      <c r="D134" s="369">
        <v>7</v>
      </c>
      <c r="E134" s="126"/>
      <c r="F134" s="396">
        <v>8</v>
      </c>
      <c r="G134" s="44" t="s">
        <v>963</v>
      </c>
      <c r="H134" s="44"/>
      <c r="I134" s="385" t="s">
        <v>2592</v>
      </c>
      <c r="J134" s="44" t="s">
        <v>2333</v>
      </c>
      <c r="K134" s="444">
        <v>231180</v>
      </c>
      <c r="L134" s="444">
        <v>4620</v>
      </c>
      <c r="M134" s="444">
        <v>133810</v>
      </c>
      <c r="N134" s="480">
        <f t="shared" ref="N134:N142" si="44">ROUND((K134+L134+M134)*10%,-1)</f>
        <v>36960</v>
      </c>
      <c r="O134" s="480">
        <f t="shared" ref="O134:O142" si="45">ROUND((K134+L134+M134+N134)*7%,-1)</f>
        <v>28460</v>
      </c>
      <c r="P134" s="481">
        <f t="shared" ref="P134:P142" si="46">K134+L134+M134+N134+O134</f>
        <v>435030</v>
      </c>
      <c r="Q134" s="439">
        <f t="shared" ref="Q134:Q142" si="47">P134*D134</f>
        <v>3045210</v>
      </c>
      <c r="R134" s="439">
        <f t="shared" ref="R134:R142" si="48">P134*F134</f>
        <v>3480240</v>
      </c>
      <c r="S134" s="28"/>
    </row>
    <row r="135" spans="1:19" ht="30">
      <c r="A135" s="125"/>
      <c r="B135" s="284" t="s">
        <v>795</v>
      </c>
      <c r="C135" s="50" t="s">
        <v>8</v>
      </c>
      <c r="D135" s="369">
        <v>43</v>
      </c>
      <c r="E135" s="126"/>
      <c r="F135" s="410">
        <v>60</v>
      </c>
      <c r="G135" s="44" t="s">
        <v>963</v>
      </c>
      <c r="H135" s="44"/>
      <c r="I135" s="385" t="s">
        <v>2592</v>
      </c>
      <c r="J135" s="44" t="s">
        <v>2333</v>
      </c>
      <c r="K135" s="457">
        <v>84180</v>
      </c>
      <c r="L135" s="457">
        <v>1680</v>
      </c>
      <c r="M135" s="457">
        <v>110570</v>
      </c>
      <c r="N135" s="480">
        <f t="shared" si="44"/>
        <v>19640</v>
      </c>
      <c r="O135" s="480">
        <f t="shared" si="45"/>
        <v>15120</v>
      </c>
      <c r="P135" s="481">
        <f t="shared" si="46"/>
        <v>231190</v>
      </c>
      <c r="Q135" s="439">
        <f t="shared" si="47"/>
        <v>9941170</v>
      </c>
      <c r="R135" s="439">
        <f t="shared" si="48"/>
        <v>13871400</v>
      </c>
      <c r="S135" s="37"/>
    </row>
    <row r="136" spans="1:19" ht="30">
      <c r="A136" s="125"/>
      <c r="B136" s="284" t="s">
        <v>796</v>
      </c>
      <c r="C136" s="50" t="s">
        <v>8</v>
      </c>
      <c r="D136" s="369">
        <v>11</v>
      </c>
      <c r="E136" s="126"/>
      <c r="F136" s="404">
        <v>40</v>
      </c>
      <c r="G136" s="44" t="s">
        <v>963</v>
      </c>
      <c r="H136" s="44"/>
      <c r="I136" s="385" t="s">
        <v>2592</v>
      </c>
      <c r="J136" s="44" t="s">
        <v>2333</v>
      </c>
      <c r="K136" s="451">
        <v>51910</v>
      </c>
      <c r="L136" s="451">
        <v>1040</v>
      </c>
      <c r="M136" s="451">
        <v>95820</v>
      </c>
      <c r="N136" s="480">
        <f t="shared" si="44"/>
        <v>14880</v>
      </c>
      <c r="O136" s="480">
        <f t="shared" si="45"/>
        <v>11460</v>
      </c>
      <c r="P136" s="481">
        <f t="shared" si="46"/>
        <v>175110</v>
      </c>
      <c r="Q136" s="439">
        <f t="shared" si="47"/>
        <v>1926210</v>
      </c>
      <c r="R136" s="439">
        <f t="shared" si="48"/>
        <v>7004400</v>
      </c>
      <c r="S136" s="35"/>
    </row>
    <row r="137" spans="1:19" ht="30">
      <c r="A137" s="125"/>
      <c r="B137" s="284" t="s">
        <v>835</v>
      </c>
      <c r="C137" s="50" t="s">
        <v>8</v>
      </c>
      <c r="D137" s="369">
        <v>60</v>
      </c>
      <c r="E137" s="126"/>
      <c r="F137" s="404">
        <v>55</v>
      </c>
      <c r="G137" s="44" t="s">
        <v>963</v>
      </c>
      <c r="H137" s="44"/>
      <c r="I137" s="385" t="s">
        <v>2592</v>
      </c>
      <c r="J137" s="44" t="s">
        <v>2333</v>
      </c>
      <c r="K137" s="451">
        <v>18310</v>
      </c>
      <c r="L137" s="451">
        <v>370</v>
      </c>
      <c r="M137" s="451">
        <v>44230</v>
      </c>
      <c r="N137" s="480">
        <f t="shared" si="44"/>
        <v>6290</v>
      </c>
      <c r="O137" s="480">
        <f t="shared" si="45"/>
        <v>4840</v>
      </c>
      <c r="P137" s="481">
        <f t="shared" si="46"/>
        <v>74040</v>
      </c>
      <c r="Q137" s="439">
        <f t="shared" si="47"/>
        <v>4442400</v>
      </c>
      <c r="R137" s="439">
        <f t="shared" si="48"/>
        <v>4072200</v>
      </c>
      <c r="S137" s="35"/>
    </row>
    <row r="138" spans="1:19" ht="30">
      <c r="A138" s="125"/>
      <c r="B138" s="284" t="s">
        <v>799</v>
      </c>
      <c r="C138" s="50" t="s">
        <v>8</v>
      </c>
      <c r="D138" s="369">
        <v>29</v>
      </c>
      <c r="E138" s="126"/>
      <c r="F138" s="412">
        <v>35</v>
      </c>
      <c r="G138" s="44" t="s">
        <v>963</v>
      </c>
      <c r="H138" s="44"/>
      <c r="I138" s="385" t="s">
        <v>2592</v>
      </c>
      <c r="J138" s="44" t="s">
        <v>2333</v>
      </c>
      <c r="K138" s="458">
        <v>9130</v>
      </c>
      <c r="L138" s="458">
        <v>180</v>
      </c>
      <c r="M138" s="458">
        <v>38330</v>
      </c>
      <c r="N138" s="480">
        <f t="shared" si="44"/>
        <v>4760</v>
      </c>
      <c r="O138" s="480">
        <f t="shared" si="45"/>
        <v>3670</v>
      </c>
      <c r="P138" s="481">
        <f t="shared" si="46"/>
        <v>56070</v>
      </c>
      <c r="Q138" s="439">
        <f t="shared" si="47"/>
        <v>1626030</v>
      </c>
      <c r="R138" s="439">
        <f t="shared" si="48"/>
        <v>1962450</v>
      </c>
      <c r="S138" s="38"/>
    </row>
    <row r="139" spans="1:19" ht="30">
      <c r="A139" s="125"/>
      <c r="B139" s="284" t="s">
        <v>800</v>
      </c>
      <c r="C139" s="50" t="s">
        <v>8</v>
      </c>
      <c r="D139" s="369">
        <v>36</v>
      </c>
      <c r="E139" s="126"/>
      <c r="F139" s="412">
        <v>50</v>
      </c>
      <c r="G139" s="44" t="s">
        <v>963</v>
      </c>
      <c r="H139" s="44"/>
      <c r="I139" s="385" t="s">
        <v>2592</v>
      </c>
      <c r="J139" s="44" t="s">
        <v>2333</v>
      </c>
      <c r="K139" s="458">
        <v>5100</v>
      </c>
      <c r="L139" s="458">
        <v>100</v>
      </c>
      <c r="M139" s="458">
        <v>32430</v>
      </c>
      <c r="N139" s="480">
        <f t="shared" si="44"/>
        <v>3760</v>
      </c>
      <c r="O139" s="480">
        <f t="shared" si="45"/>
        <v>2900</v>
      </c>
      <c r="P139" s="481">
        <f t="shared" si="46"/>
        <v>44290</v>
      </c>
      <c r="Q139" s="439">
        <f t="shared" si="47"/>
        <v>1594440</v>
      </c>
      <c r="R139" s="439">
        <f t="shared" si="48"/>
        <v>2214500</v>
      </c>
      <c r="S139" s="38"/>
    </row>
    <row r="140" spans="1:19" ht="30">
      <c r="A140" s="125"/>
      <c r="B140" s="284" t="s">
        <v>801</v>
      </c>
      <c r="C140" s="50" t="s">
        <v>8</v>
      </c>
      <c r="D140" s="369">
        <v>1609</v>
      </c>
      <c r="E140" s="126"/>
      <c r="F140" s="404">
        <v>2600</v>
      </c>
      <c r="G140" s="44" t="s">
        <v>963</v>
      </c>
      <c r="H140" s="44"/>
      <c r="I140" s="385" t="s">
        <v>2592</v>
      </c>
      <c r="J140" s="44" t="s">
        <v>2333</v>
      </c>
      <c r="K140" s="451">
        <v>3190</v>
      </c>
      <c r="L140" s="451">
        <v>60</v>
      </c>
      <c r="M140" s="451">
        <v>26530</v>
      </c>
      <c r="N140" s="480">
        <f t="shared" si="44"/>
        <v>2980</v>
      </c>
      <c r="O140" s="480">
        <f t="shared" si="45"/>
        <v>2290</v>
      </c>
      <c r="P140" s="481">
        <f t="shared" si="46"/>
        <v>35050</v>
      </c>
      <c r="Q140" s="439">
        <f t="shared" si="47"/>
        <v>56395450</v>
      </c>
      <c r="R140" s="439">
        <f t="shared" si="48"/>
        <v>91130000</v>
      </c>
      <c r="S140" s="35"/>
    </row>
    <row r="141" spans="1:19" ht="30">
      <c r="A141" s="125"/>
      <c r="B141" s="284" t="s">
        <v>802</v>
      </c>
      <c r="C141" s="50" t="s">
        <v>8</v>
      </c>
      <c r="D141" s="369">
        <v>449</v>
      </c>
      <c r="E141" s="126"/>
      <c r="F141" s="399">
        <v>720</v>
      </c>
      <c r="G141" s="44" t="s">
        <v>963</v>
      </c>
      <c r="H141" s="44"/>
      <c r="I141" s="385" t="s">
        <v>2592</v>
      </c>
      <c r="J141" s="44" t="s">
        <v>2333</v>
      </c>
      <c r="K141" s="446">
        <v>2050</v>
      </c>
      <c r="L141" s="446">
        <v>40</v>
      </c>
      <c r="M141" s="446">
        <v>20640</v>
      </c>
      <c r="N141" s="480">
        <f t="shared" si="44"/>
        <v>2270</v>
      </c>
      <c r="O141" s="480">
        <f t="shared" si="45"/>
        <v>1750</v>
      </c>
      <c r="P141" s="481">
        <f t="shared" si="46"/>
        <v>26750</v>
      </c>
      <c r="Q141" s="439">
        <f t="shared" si="47"/>
        <v>12010750</v>
      </c>
      <c r="R141" s="439">
        <f t="shared" si="48"/>
        <v>19260000</v>
      </c>
      <c r="S141" s="30"/>
    </row>
    <row r="142" spans="1:19" ht="30">
      <c r="A142" s="125"/>
      <c r="B142" s="284" t="s">
        <v>530</v>
      </c>
      <c r="C142" s="50" t="s">
        <v>8</v>
      </c>
      <c r="D142" s="369">
        <v>104</v>
      </c>
      <c r="E142" s="126"/>
      <c r="F142" s="407">
        <v>220</v>
      </c>
      <c r="G142" s="44" t="s">
        <v>963</v>
      </c>
      <c r="H142" s="44"/>
      <c r="I142" s="385" t="s">
        <v>2592</v>
      </c>
      <c r="J142" s="44" t="s">
        <v>2333</v>
      </c>
      <c r="K142" s="454">
        <v>1210</v>
      </c>
      <c r="L142" s="454">
        <v>20</v>
      </c>
      <c r="M142" s="454">
        <v>14740</v>
      </c>
      <c r="N142" s="480">
        <f t="shared" si="44"/>
        <v>1600</v>
      </c>
      <c r="O142" s="480">
        <f t="shared" si="45"/>
        <v>1230</v>
      </c>
      <c r="P142" s="481">
        <f t="shared" si="46"/>
        <v>18800</v>
      </c>
      <c r="Q142" s="439">
        <f t="shared" si="47"/>
        <v>1955200</v>
      </c>
      <c r="R142" s="439">
        <f t="shared" si="48"/>
        <v>4136000</v>
      </c>
      <c r="S142" s="36"/>
    </row>
    <row r="143" spans="1:19">
      <c r="A143" s="125">
        <v>10</v>
      </c>
      <c r="B143" s="129" t="s">
        <v>1981</v>
      </c>
      <c r="C143" s="50"/>
      <c r="D143" s="369"/>
      <c r="E143" s="126"/>
      <c r="F143" s="407"/>
      <c r="G143" s="36"/>
      <c r="H143" s="36"/>
      <c r="I143" s="36"/>
      <c r="J143" s="588"/>
      <c r="K143" s="454"/>
      <c r="L143" s="454"/>
      <c r="M143" s="454"/>
      <c r="N143" s="454"/>
      <c r="O143" s="454"/>
      <c r="P143" s="454"/>
      <c r="Q143" s="454"/>
      <c r="R143" s="454"/>
      <c r="S143" s="36"/>
    </row>
    <row r="144" spans="1:19" s="132" customFormat="1" ht="30">
      <c r="A144" s="128"/>
      <c r="B144" s="283" t="s">
        <v>1924</v>
      </c>
      <c r="C144" s="128" t="s">
        <v>8</v>
      </c>
      <c r="D144" s="336">
        <v>1</v>
      </c>
      <c r="E144" s="131"/>
      <c r="F144" s="424">
        <v>3</v>
      </c>
      <c r="G144" s="44" t="s">
        <v>963</v>
      </c>
      <c r="H144" s="44"/>
      <c r="I144" s="385" t="s">
        <v>2592</v>
      </c>
      <c r="J144" s="44" t="s">
        <v>2333</v>
      </c>
      <c r="K144" s="470">
        <v>314950</v>
      </c>
      <c r="L144" s="470">
        <v>6300</v>
      </c>
      <c r="M144" s="470">
        <v>168720</v>
      </c>
      <c r="N144" s="480">
        <f t="shared" ref="N144:N146" si="49">ROUND((K144+L144+M144)*10%,-1)</f>
        <v>49000</v>
      </c>
      <c r="O144" s="480">
        <f t="shared" ref="O144:O146" si="50">ROUND((K144+L144+M144+N144)*7%,-1)</f>
        <v>37730</v>
      </c>
      <c r="P144" s="481">
        <f t="shared" ref="P144:P146" si="51">K144+L144+M144+N144+O144</f>
        <v>576700</v>
      </c>
      <c r="Q144" s="439">
        <f t="shared" ref="Q144:Q146" si="52">P144*D144</f>
        <v>576700</v>
      </c>
      <c r="R144" s="439">
        <f t="shared" ref="R144:R146" si="53">P144*F144</f>
        <v>1730100</v>
      </c>
      <c r="S144" s="161"/>
    </row>
    <row r="145" spans="1:19" s="132" customFormat="1" ht="30">
      <c r="A145" s="128"/>
      <c r="B145" s="283" t="s">
        <v>1925</v>
      </c>
      <c r="C145" s="128" t="s">
        <v>8</v>
      </c>
      <c r="D145" s="336">
        <v>23</v>
      </c>
      <c r="E145" s="131"/>
      <c r="F145" s="424">
        <v>29</v>
      </c>
      <c r="G145" s="44" t="s">
        <v>963</v>
      </c>
      <c r="H145" s="44"/>
      <c r="I145" s="385" t="s">
        <v>2592</v>
      </c>
      <c r="J145" s="44" t="s">
        <v>2333</v>
      </c>
      <c r="K145" s="470">
        <v>205810</v>
      </c>
      <c r="L145" s="470">
        <v>4120</v>
      </c>
      <c r="M145" s="470">
        <v>159040</v>
      </c>
      <c r="N145" s="480">
        <f t="shared" si="49"/>
        <v>36900</v>
      </c>
      <c r="O145" s="480">
        <f t="shared" si="50"/>
        <v>28410</v>
      </c>
      <c r="P145" s="481">
        <f t="shared" si="51"/>
        <v>434280</v>
      </c>
      <c r="Q145" s="439">
        <f t="shared" si="52"/>
        <v>9988440</v>
      </c>
      <c r="R145" s="439">
        <f t="shared" si="53"/>
        <v>12594120</v>
      </c>
      <c r="S145" s="161"/>
    </row>
    <row r="146" spans="1:19" s="132" customFormat="1" ht="30">
      <c r="A146" s="128"/>
      <c r="B146" s="283" t="s">
        <v>1926</v>
      </c>
      <c r="C146" s="128" t="s">
        <v>8</v>
      </c>
      <c r="D146" s="336">
        <v>73</v>
      </c>
      <c r="E146" s="131"/>
      <c r="F146" s="424">
        <v>79</v>
      </c>
      <c r="G146" s="44" t="s">
        <v>963</v>
      </c>
      <c r="H146" s="44"/>
      <c r="I146" s="385" t="s">
        <v>2592</v>
      </c>
      <c r="J146" s="44" t="s">
        <v>2333</v>
      </c>
      <c r="K146" s="470">
        <v>156560</v>
      </c>
      <c r="L146" s="470">
        <v>3130</v>
      </c>
      <c r="M146" s="470">
        <v>136930</v>
      </c>
      <c r="N146" s="480">
        <f t="shared" si="49"/>
        <v>29660</v>
      </c>
      <c r="O146" s="480">
        <f t="shared" si="50"/>
        <v>22840</v>
      </c>
      <c r="P146" s="481">
        <f t="shared" si="51"/>
        <v>349120</v>
      </c>
      <c r="Q146" s="439">
        <f t="shared" si="52"/>
        <v>25485760</v>
      </c>
      <c r="R146" s="439">
        <f t="shared" si="53"/>
        <v>27580480</v>
      </c>
      <c r="S146" s="161"/>
    </row>
    <row r="147" spans="1:19" ht="21.95" customHeight="1">
      <c r="A147" s="125">
        <v>11</v>
      </c>
      <c r="B147" s="1" t="s">
        <v>837</v>
      </c>
      <c r="C147" s="50"/>
      <c r="D147" s="369"/>
      <c r="E147" s="126"/>
      <c r="F147" s="395"/>
      <c r="G147" s="86"/>
      <c r="H147" s="86"/>
      <c r="I147" s="86"/>
      <c r="J147" s="582"/>
      <c r="K147" s="443"/>
      <c r="L147" s="443"/>
      <c r="M147" s="443"/>
      <c r="N147" s="443"/>
      <c r="O147" s="443"/>
      <c r="P147" s="443"/>
      <c r="Q147" s="920"/>
      <c r="R147" s="920"/>
      <c r="S147" s="86"/>
    </row>
    <row r="148" spans="1:19" ht="30">
      <c r="A148" s="125"/>
      <c r="B148" s="284" t="s">
        <v>838</v>
      </c>
      <c r="C148" s="50" t="s">
        <v>8</v>
      </c>
      <c r="D148" s="369">
        <v>16</v>
      </c>
      <c r="E148" s="126"/>
      <c r="F148" s="391">
        <v>6</v>
      </c>
      <c r="G148" s="237"/>
      <c r="H148" s="237"/>
      <c r="I148" s="385" t="s">
        <v>2592</v>
      </c>
      <c r="J148" s="44" t="s">
        <v>2333</v>
      </c>
      <c r="K148" s="439">
        <v>166570</v>
      </c>
      <c r="L148" s="439">
        <v>3340</v>
      </c>
      <c r="M148" s="439">
        <v>110570</v>
      </c>
      <c r="N148" s="480">
        <f t="shared" ref="N148:N150" si="54">ROUND((K148+L148+M148)*10%,-1)</f>
        <v>28050</v>
      </c>
      <c r="O148" s="480">
        <f t="shared" ref="O148:O150" si="55">ROUND((K148+L148+M148+N148)*7%,-1)</f>
        <v>21600</v>
      </c>
      <c r="P148" s="481">
        <f t="shared" ref="P148:P150" si="56">K148+L148+M148+N148+O148</f>
        <v>330130</v>
      </c>
      <c r="Q148" s="439">
        <f t="shared" ref="Q148:Q150" si="57">P148*D148</f>
        <v>5282080</v>
      </c>
      <c r="R148" s="439">
        <f t="shared" ref="R148:R150" si="58">P148*F148</f>
        <v>1980780</v>
      </c>
      <c r="S148" s="237"/>
    </row>
    <row r="149" spans="1:19" ht="30">
      <c r="A149" s="125"/>
      <c r="B149" s="284" t="s">
        <v>839</v>
      </c>
      <c r="C149" s="50" t="s">
        <v>8</v>
      </c>
      <c r="D149" s="369">
        <v>1</v>
      </c>
      <c r="E149" s="126"/>
      <c r="F149" s="391">
        <v>1</v>
      </c>
      <c r="G149" s="237"/>
      <c r="H149" s="237"/>
      <c r="I149" s="385" t="s">
        <v>2592</v>
      </c>
      <c r="J149" s="44" t="s">
        <v>2333</v>
      </c>
      <c r="K149" s="439">
        <v>225800</v>
      </c>
      <c r="L149" s="439">
        <v>4520</v>
      </c>
      <c r="M149" s="439">
        <v>159040</v>
      </c>
      <c r="N149" s="480">
        <f t="shared" si="54"/>
        <v>38940</v>
      </c>
      <c r="O149" s="480">
        <f t="shared" si="55"/>
        <v>29980</v>
      </c>
      <c r="P149" s="481">
        <f t="shared" si="56"/>
        <v>458280</v>
      </c>
      <c r="Q149" s="439">
        <f t="shared" si="57"/>
        <v>458280</v>
      </c>
      <c r="R149" s="439">
        <f t="shared" si="58"/>
        <v>458280</v>
      </c>
      <c r="S149" s="237"/>
    </row>
    <row r="150" spans="1:19" ht="30">
      <c r="A150" s="125"/>
      <c r="B150" s="284" t="s">
        <v>840</v>
      </c>
      <c r="C150" s="50" t="s">
        <v>8</v>
      </c>
      <c r="D150" s="369">
        <v>8</v>
      </c>
      <c r="E150" s="126"/>
      <c r="F150" s="412">
        <v>8</v>
      </c>
      <c r="G150" s="38"/>
      <c r="H150" s="38"/>
      <c r="I150" s="385" t="s">
        <v>2592</v>
      </c>
      <c r="J150" s="44" t="s">
        <v>2333</v>
      </c>
      <c r="K150" s="458">
        <v>109150</v>
      </c>
      <c r="L150" s="458">
        <v>2180</v>
      </c>
      <c r="M150" s="458">
        <v>110570</v>
      </c>
      <c r="N150" s="480">
        <f t="shared" si="54"/>
        <v>22190</v>
      </c>
      <c r="O150" s="480">
        <f t="shared" si="55"/>
        <v>17090</v>
      </c>
      <c r="P150" s="481">
        <f t="shared" si="56"/>
        <v>261180</v>
      </c>
      <c r="Q150" s="439">
        <f t="shared" si="57"/>
        <v>2089440</v>
      </c>
      <c r="R150" s="439">
        <f t="shared" si="58"/>
        <v>2089440</v>
      </c>
      <c r="S150" s="38"/>
    </row>
    <row r="151" spans="1:19" ht="21.95" customHeight="1">
      <c r="A151" s="125">
        <v>12</v>
      </c>
      <c r="B151" s="1" t="s">
        <v>841</v>
      </c>
      <c r="C151" s="50"/>
      <c r="D151" s="369"/>
      <c r="E151" s="126"/>
      <c r="F151" s="412"/>
      <c r="G151" s="38"/>
      <c r="H151" s="38"/>
      <c r="I151" s="38"/>
      <c r="J151" s="590"/>
      <c r="K151" s="458"/>
      <c r="L151" s="458"/>
      <c r="M151" s="458"/>
      <c r="N151" s="458"/>
      <c r="O151" s="458"/>
      <c r="P151" s="458"/>
      <c r="Q151" s="458"/>
      <c r="R151" s="458"/>
      <c r="S151" s="38"/>
    </row>
    <row r="152" spans="1:19" ht="21.95" customHeight="1">
      <c r="A152" s="125"/>
      <c r="B152" s="284" t="s">
        <v>842</v>
      </c>
      <c r="C152" s="50" t="s">
        <v>8</v>
      </c>
      <c r="D152" s="369">
        <v>4</v>
      </c>
      <c r="E152" s="126" t="s">
        <v>1893</v>
      </c>
      <c r="F152" s="391">
        <v>10</v>
      </c>
      <c r="G152" s="668" t="s">
        <v>2593</v>
      </c>
      <c r="H152" s="670"/>
      <c r="I152" s="668" t="s">
        <v>2594</v>
      </c>
      <c r="J152" s="669" t="s">
        <v>2333</v>
      </c>
      <c r="K152" s="439">
        <v>969000</v>
      </c>
      <c r="L152" s="439">
        <v>19380</v>
      </c>
      <c r="M152" s="439">
        <v>323190</v>
      </c>
      <c r="N152" s="480">
        <f t="shared" ref="N152:N158" si="59">ROUND((K152+L152+M152)*10%,-1)</f>
        <v>131160</v>
      </c>
      <c r="O152" s="480">
        <f t="shared" ref="O152:O158" si="60">ROUND((K152+L152+M152+N152)*7%,-1)</f>
        <v>100990</v>
      </c>
      <c r="P152" s="481">
        <f t="shared" ref="P152:P158" si="61">K152+L152+M152+N152+O152</f>
        <v>1543720</v>
      </c>
      <c r="Q152" s="439">
        <f t="shared" ref="Q152:Q158" si="62">P152*D152</f>
        <v>6174880</v>
      </c>
      <c r="R152" s="439">
        <f t="shared" ref="R152:R158" si="63">P152*F152</f>
        <v>15437200</v>
      </c>
      <c r="S152" s="237"/>
    </row>
    <row r="153" spans="1:19" ht="21.95" customHeight="1">
      <c r="A153" s="125"/>
      <c r="B153" s="284" t="s">
        <v>843</v>
      </c>
      <c r="C153" s="50" t="s">
        <v>8</v>
      </c>
      <c r="D153" s="369">
        <v>4</v>
      </c>
      <c r="E153" s="126" t="s">
        <v>1893</v>
      </c>
      <c r="F153" s="391">
        <v>4</v>
      </c>
      <c r="G153" s="668" t="s">
        <v>2593</v>
      </c>
      <c r="H153" s="670"/>
      <c r="I153" s="668" t="s">
        <v>2594</v>
      </c>
      <c r="J153" s="669" t="s">
        <v>2333</v>
      </c>
      <c r="K153" s="439">
        <v>395760</v>
      </c>
      <c r="L153" s="439">
        <v>7920</v>
      </c>
      <c r="M153" s="439">
        <v>131540</v>
      </c>
      <c r="N153" s="480">
        <f t="shared" si="59"/>
        <v>53520</v>
      </c>
      <c r="O153" s="480">
        <f t="shared" si="60"/>
        <v>41210</v>
      </c>
      <c r="P153" s="481">
        <f t="shared" si="61"/>
        <v>629950</v>
      </c>
      <c r="Q153" s="439">
        <f t="shared" si="62"/>
        <v>2519800</v>
      </c>
      <c r="R153" s="439">
        <f t="shared" si="63"/>
        <v>2519800</v>
      </c>
      <c r="S153" s="237"/>
    </row>
    <row r="154" spans="1:19" ht="21.95" customHeight="1">
      <c r="A154" s="125"/>
      <c r="B154" s="284" t="s">
        <v>844</v>
      </c>
      <c r="C154" s="50" t="s">
        <v>8</v>
      </c>
      <c r="D154" s="369">
        <v>83</v>
      </c>
      <c r="E154" s="126" t="s">
        <v>1893</v>
      </c>
      <c r="F154" s="391">
        <v>74</v>
      </c>
      <c r="G154" s="668" t="s">
        <v>2593</v>
      </c>
      <c r="H154" s="670"/>
      <c r="I154" s="668" t="s">
        <v>2594</v>
      </c>
      <c r="J154" s="669" t="s">
        <v>2333</v>
      </c>
      <c r="K154" s="439">
        <v>231540</v>
      </c>
      <c r="L154" s="439">
        <v>4630</v>
      </c>
      <c r="M154" s="439">
        <v>77110</v>
      </c>
      <c r="N154" s="480">
        <f t="shared" si="59"/>
        <v>31330</v>
      </c>
      <c r="O154" s="480">
        <f t="shared" si="60"/>
        <v>24120</v>
      </c>
      <c r="P154" s="481">
        <f t="shared" si="61"/>
        <v>368730</v>
      </c>
      <c r="Q154" s="439">
        <f t="shared" si="62"/>
        <v>30604590</v>
      </c>
      <c r="R154" s="439">
        <f t="shared" si="63"/>
        <v>27286020</v>
      </c>
      <c r="S154" s="237"/>
    </row>
    <row r="155" spans="1:19" ht="21.95" customHeight="1">
      <c r="A155" s="125"/>
      <c r="B155" s="284" t="s">
        <v>845</v>
      </c>
      <c r="C155" s="50" t="s">
        <v>8</v>
      </c>
      <c r="D155" s="369">
        <v>2</v>
      </c>
      <c r="E155" s="126" t="s">
        <v>1893</v>
      </c>
      <c r="F155" s="391">
        <v>2</v>
      </c>
      <c r="G155" s="668" t="s">
        <v>2593</v>
      </c>
      <c r="H155" s="670"/>
      <c r="I155" s="668" t="s">
        <v>2594</v>
      </c>
      <c r="J155" s="669" t="s">
        <v>2333</v>
      </c>
      <c r="K155" s="439">
        <v>1255620</v>
      </c>
      <c r="L155" s="439">
        <v>25110</v>
      </c>
      <c r="M155" s="439">
        <v>328860</v>
      </c>
      <c r="N155" s="480">
        <f t="shared" si="59"/>
        <v>160960</v>
      </c>
      <c r="O155" s="480">
        <f t="shared" si="60"/>
        <v>123940</v>
      </c>
      <c r="P155" s="481">
        <f t="shared" si="61"/>
        <v>1894490</v>
      </c>
      <c r="Q155" s="439">
        <f t="shared" si="62"/>
        <v>3788980</v>
      </c>
      <c r="R155" s="439">
        <f t="shared" si="63"/>
        <v>3788980</v>
      </c>
      <c r="S155" s="237"/>
    </row>
    <row r="156" spans="1:19" ht="21.95" customHeight="1">
      <c r="A156" s="125"/>
      <c r="B156" s="284" t="s">
        <v>846</v>
      </c>
      <c r="C156" s="50" t="s">
        <v>8</v>
      </c>
      <c r="D156" s="369">
        <v>3</v>
      </c>
      <c r="E156" s="126" t="s">
        <v>1893</v>
      </c>
      <c r="F156" s="391">
        <v>3</v>
      </c>
      <c r="G156" s="668" t="s">
        <v>2593</v>
      </c>
      <c r="H156" s="670"/>
      <c r="I156" s="668" t="s">
        <v>2594</v>
      </c>
      <c r="J156" s="669" t="s">
        <v>2333</v>
      </c>
      <c r="K156" s="439">
        <v>1181160</v>
      </c>
      <c r="L156" s="439">
        <v>23620</v>
      </c>
      <c r="M156" s="439">
        <v>328860</v>
      </c>
      <c r="N156" s="480">
        <f t="shared" si="59"/>
        <v>153360</v>
      </c>
      <c r="O156" s="480">
        <f t="shared" si="60"/>
        <v>118090</v>
      </c>
      <c r="P156" s="481">
        <f t="shared" si="61"/>
        <v>1805090</v>
      </c>
      <c r="Q156" s="439">
        <f t="shared" si="62"/>
        <v>5415270</v>
      </c>
      <c r="R156" s="439">
        <f t="shared" si="63"/>
        <v>5415270</v>
      </c>
      <c r="S156" s="237"/>
    </row>
    <row r="157" spans="1:19" ht="21.95" customHeight="1">
      <c r="A157" s="125"/>
      <c r="B157" s="284" t="s">
        <v>847</v>
      </c>
      <c r="C157" s="50" t="s">
        <v>8</v>
      </c>
      <c r="D157" s="369">
        <v>1</v>
      </c>
      <c r="E157" s="126" t="s">
        <v>1893</v>
      </c>
      <c r="F157" s="391">
        <v>1</v>
      </c>
      <c r="G157" s="668" t="s">
        <v>2593</v>
      </c>
      <c r="H157" s="670"/>
      <c r="I157" s="668" t="s">
        <v>2594</v>
      </c>
      <c r="J157" s="669" t="s">
        <v>2333</v>
      </c>
      <c r="K157" s="439">
        <v>1234200</v>
      </c>
      <c r="L157" s="439">
        <v>24680</v>
      </c>
      <c r="M157" s="439">
        <v>328860</v>
      </c>
      <c r="N157" s="480">
        <f t="shared" si="59"/>
        <v>158770</v>
      </c>
      <c r="O157" s="480">
        <f t="shared" si="60"/>
        <v>122260</v>
      </c>
      <c r="P157" s="481">
        <f t="shared" si="61"/>
        <v>1868770</v>
      </c>
      <c r="Q157" s="439">
        <f t="shared" si="62"/>
        <v>1868770</v>
      </c>
      <c r="R157" s="439">
        <f t="shared" si="63"/>
        <v>1868770</v>
      </c>
      <c r="S157" s="237"/>
    </row>
    <row r="158" spans="1:19" ht="21.95" customHeight="1">
      <c r="A158" s="125"/>
      <c r="B158" s="284" t="s">
        <v>849</v>
      </c>
      <c r="C158" s="50" t="s">
        <v>8</v>
      </c>
      <c r="D158" s="369">
        <v>8</v>
      </c>
      <c r="E158" s="126" t="s">
        <v>1893</v>
      </c>
      <c r="F158" s="391">
        <v>7</v>
      </c>
      <c r="G158" s="668" t="s">
        <v>2593</v>
      </c>
      <c r="H158" s="670"/>
      <c r="I158" s="668" t="s">
        <v>2594</v>
      </c>
      <c r="J158" s="669" t="s">
        <v>2333</v>
      </c>
      <c r="K158" s="439">
        <v>295800</v>
      </c>
      <c r="L158" s="439">
        <v>5920</v>
      </c>
      <c r="M158" s="439">
        <v>98660</v>
      </c>
      <c r="N158" s="480">
        <f t="shared" si="59"/>
        <v>40040</v>
      </c>
      <c r="O158" s="480">
        <f t="shared" si="60"/>
        <v>30830</v>
      </c>
      <c r="P158" s="481">
        <f t="shared" si="61"/>
        <v>471250</v>
      </c>
      <c r="Q158" s="439">
        <f t="shared" si="62"/>
        <v>3770000</v>
      </c>
      <c r="R158" s="439">
        <f t="shared" si="63"/>
        <v>3298750</v>
      </c>
      <c r="S158" s="237"/>
    </row>
    <row r="159" spans="1:19" ht="21.95" customHeight="1">
      <c r="A159" s="125">
        <v>13</v>
      </c>
      <c r="B159" s="1" t="s">
        <v>850</v>
      </c>
      <c r="C159" s="50"/>
      <c r="D159" s="369"/>
      <c r="E159" s="126"/>
      <c r="F159" s="412"/>
      <c r="G159" s="38"/>
      <c r="H159" s="38"/>
      <c r="I159" s="38"/>
      <c r="J159" s="590"/>
      <c r="K159" s="458"/>
      <c r="L159" s="458"/>
      <c r="M159" s="458"/>
      <c r="N159" s="458"/>
      <c r="O159" s="458"/>
      <c r="P159" s="458"/>
      <c r="Q159" s="458"/>
      <c r="R159" s="458"/>
      <c r="S159" s="38"/>
    </row>
    <row r="160" spans="1:19" ht="21.95" customHeight="1">
      <c r="A160" s="125"/>
      <c r="B160" s="284" t="s">
        <v>788</v>
      </c>
      <c r="C160" s="50" t="s">
        <v>8</v>
      </c>
      <c r="D160" s="369">
        <v>6</v>
      </c>
      <c r="E160" s="126"/>
      <c r="F160" s="391">
        <v>4</v>
      </c>
      <c r="G160" s="385" t="s">
        <v>771</v>
      </c>
      <c r="H160" s="44" t="s">
        <v>2595</v>
      </c>
      <c r="I160" s="44" t="s">
        <v>2561</v>
      </c>
      <c r="J160" s="44" t="s">
        <v>2596</v>
      </c>
      <c r="K160" s="439">
        <v>5352860</v>
      </c>
      <c r="L160" s="439">
        <v>107060</v>
      </c>
      <c r="M160" s="439">
        <v>437720</v>
      </c>
      <c r="N160" s="480">
        <f t="shared" ref="N160:N168" si="64">ROUND((K160+L160+M160)*10%,-1)</f>
        <v>589760</v>
      </c>
      <c r="O160" s="480">
        <f t="shared" ref="O160:O168" si="65">ROUND((K160+L160+M160+N160)*7%,-1)</f>
        <v>454120</v>
      </c>
      <c r="P160" s="481">
        <f t="shared" ref="P160:P168" si="66">K160+L160+M160+N160+O160</f>
        <v>6941520</v>
      </c>
      <c r="Q160" s="439">
        <f t="shared" ref="Q160:Q168" si="67">P160*D160</f>
        <v>41649120</v>
      </c>
      <c r="R160" s="439">
        <f t="shared" ref="R160:R168" si="68">P160*F160</f>
        <v>27766080</v>
      </c>
      <c r="S160" s="237"/>
    </row>
    <row r="161" spans="1:19" ht="21.95" customHeight="1">
      <c r="A161" s="125"/>
      <c r="B161" s="284" t="s">
        <v>789</v>
      </c>
      <c r="C161" s="50" t="s">
        <v>8</v>
      </c>
      <c r="D161" s="369">
        <v>1</v>
      </c>
      <c r="E161" s="126"/>
      <c r="F161" s="412">
        <v>1</v>
      </c>
      <c r="G161" s="385" t="s">
        <v>771</v>
      </c>
      <c r="H161" s="590" t="s">
        <v>2595</v>
      </c>
      <c r="I161" s="590" t="s">
        <v>2561</v>
      </c>
      <c r="J161" s="590" t="s">
        <v>2596</v>
      </c>
      <c r="K161" s="458">
        <v>4390030</v>
      </c>
      <c r="L161" s="458">
        <v>87800</v>
      </c>
      <c r="M161" s="458">
        <v>394630</v>
      </c>
      <c r="N161" s="480">
        <f t="shared" si="64"/>
        <v>487250</v>
      </c>
      <c r="O161" s="480">
        <f t="shared" si="65"/>
        <v>375180</v>
      </c>
      <c r="P161" s="481">
        <f t="shared" si="66"/>
        <v>5734890</v>
      </c>
      <c r="Q161" s="439">
        <f t="shared" si="67"/>
        <v>5734890</v>
      </c>
      <c r="R161" s="439">
        <f t="shared" si="68"/>
        <v>5734890</v>
      </c>
      <c r="S161" s="38"/>
    </row>
    <row r="162" spans="1:19" ht="21.95" customHeight="1">
      <c r="A162" s="125"/>
      <c r="B162" s="284" t="s">
        <v>790</v>
      </c>
      <c r="C162" s="50" t="s">
        <v>8</v>
      </c>
      <c r="D162" s="369">
        <v>5</v>
      </c>
      <c r="E162" s="126"/>
      <c r="F162" s="391">
        <v>5</v>
      </c>
      <c r="G162" s="385" t="s">
        <v>771</v>
      </c>
      <c r="H162" s="44" t="s">
        <v>2595</v>
      </c>
      <c r="I162" s="44" t="s">
        <v>2561</v>
      </c>
      <c r="J162" s="44" t="s">
        <v>2596</v>
      </c>
      <c r="K162" s="439">
        <v>3192650</v>
      </c>
      <c r="L162" s="439">
        <v>63850</v>
      </c>
      <c r="M162" s="439">
        <v>383290</v>
      </c>
      <c r="N162" s="480">
        <f t="shared" si="64"/>
        <v>363980</v>
      </c>
      <c r="O162" s="480">
        <f t="shared" si="65"/>
        <v>280260</v>
      </c>
      <c r="P162" s="481">
        <f t="shared" si="66"/>
        <v>4284030</v>
      </c>
      <c r="Q162" s="439">
        <f t="shared" si="67"/>
        <v>21420150</v>
      </c>
      <c r="R162" s="439">
        <f t="shared" si="68"/>
        <v>21420150</v>
      </c>
      <c r="S162" s="237"/>
    </row>
    <row r="163" spans="1:19" ht="21.95" customHeight="1">
      <c r="A163" s="125"/>
      <c r="B163" s="284" t="s">
        <v>791</v>
      </c>
      <c r="C163" s="50" t="s">
        <v>8</v>
      </c>
      <c r="D163" s="369">
        <v>9</v>
      </c>
      <c r="E163" s="126"/>
      <c r="F163" s="673">
        <v>17</v>
      </c>
      <c r="G163" s="385" t="s">
        <v>771</v>
      </c>
      <c r="H163" s="587" t="s">
        <v>2595</v>
      </c>
      <c r="I163" s="587" t="s">
        <v>2561</v>
      </c>
      <c r="J163" s="587" t="s">
        <v>2596</v>
      </c>
      <c r="K163" s="920">
        <v>2499710</v>
      </c>
      <c r="L163" s="920">
        <v>49990</v>
      </c>
      <c r="M163" s="920">
        <v>368550</v>
      </c>
      <c r="N163" s="480">
        <f t="shared" si="64"/>
        <v>291830</v>
      </c>
      <c r="O163" s="480">
        <f t="shared" si="65"/>
        <v>224710</v>
      </c>
      <c r="P163" s="481">
        <f t="shared" si="66"/>
        <v>3434790</v>
      </c>
      <c r="Q163" s="439">
        <f t="shared" si="67"/>
        <v>30913110</v>
      </c>
      <c r="R163" s="439">
        <f t="shared" si="68"/>
        <v>58391430</v>
      </c>
      <c r="S163" s="86"/>
    </row>
    <row r="164" spans="1:19" ht="21.95" customHeight="1">
      <c r="A164" s="125"/>
      <c r="B164" s="284" t="s">
        <v>852</v>
      </c>
      <c r="C164" s="50" t="s">
        <v>8</v>
      </c>
      <c r="D164" s="369">
        <v>41</v>
      </c>
      <c r="E164" s="126"/>
      <c r="F164" s="391">
        <v>41</v>
      </c>
      <c r="G164" s="385" t="s">
        <v>771</v>
      </c>
      <c r="H164" s="44" t="s">
        <v>2597</v>
      </c>
      <c r="I164" s="44" t="s">
        <v>2561</v>
      </c>
      <c r="J164" s="44" t="s">
        <v>2596</v>
      </c>
      <c r="K164" s="439">
        <v>863230</v>
      </c>
      <c r="L164" s="439">
        <v>17270</v>
      </c>
      <c r="M164" s="439">
        <v>176900</v>
      </c>
      <c r="N164" s="480">
        <f t="shared" si="64"/>
        <v>105740</v>
      </c>
      <c r="O164" s="480">
        <f t="shared" si="65"/>
        <v>81420</v>
      </c>
      <c r="P164" s="481">
        <f t="shared" si="66"/>
        <v>1244560</v>
      </c>
      <c r="Q164" s="439">
        <f t="shared" si="67"/>
        <v>51026960</v>
      </c>
      <c r="R164" s="439">
        <f t="shared" si="68"/>
        <v>51026960</v>
      </c>
      <c r="S164" s="237"/>
    </row>
    <row r="165" spans="1:19" ht="21.95" customHeight="1">
      <c r="A165" s="125"/>
      <c r="B165" s="284" t="s">
        <v>854</v>
      </c>
      <c r="C165" s="50" t="s">
        <v>8</v>
      </c>
      <c r="D165" s="369">
        <v>1</v>
      </c>
      <c r="E165" s="126"/>
      <c r="F165" s="391">
        <v>1</v>
      </c>
      <c r="G165" s="385" t="s">
        <v>771</v>
      </c>
      <c r="H165" s="44" t="s">
        <v>2597</v>
      </c>
      <c r="I165" s="44" t="s">
        <v>2561</v>
      </c>
      <c r="J165" s="44" t="s">
        <v>2596</v>
      </c>
      <c r="K165" s="439">
        <v>416620</v>
      </c>
      <c r="L165" s="439">
        <v>8330</v>
      </c>
      <c r="M165" s="439">
        <v>97520</v>
      </c>
      <c r="N165" s="480">
        <f t="shared" si="64"/>
        <v>52250</v>
      </c>
      <c r="O165" s="480">
        <f t="shared" si="65"/>
        <v>40230</v>
      </c>
      <c r="P165" s="481">
        <f t="shared" si="66"/>
        <v>614950</v>
      </c>
      <c r="Q165" s="439">
        <f t="shared" si="67"/>
        <v>614950</v>
      </c>
      <c r="R165" s="439">
        <f t="shared" si="68"/>
        <v>614950</v>
      </c>
      <c r="S165" s="237"/>
    </row>
    <row r="166" spans="1:19" ht="21.95" customHeight="1">
      <c r="A166" s="125"/>
      <c r="B166" s="284" t="s">
        <v>855</v>
      </c>
      <c r="C166" s="50" t="s">
        <v>8</v>
      </c>
      <c r="D166" s="369">
        <v>2</v>
      </c>
      <c r="E166" s="126"/>
      <c r="F166" s="391">
        <v>6</v>
      </c>
      <c r="G166" s="385" t="s">
        <v>771</v>
      </c>
      <c r="H166" s="44" t="s">
        <v>2597</v>
      </c>
      <c r="I166" s="44" t="s">
        <v>2561</v>
      </c>
      <c r="J166" s="44" t="s">
        <v>2596</v>
      </c>
      <c r="K166" s="439">
        <v>279530</v>
      </c>
      <c r="L166" s="439">
        <v>5590</v>
      </c>
      <c r="M166" s="439">
        <v>73710</v>
      </c>
      <c r="N166" s="480">
        <f t="shared" si="64"/>
        <v>35880</v>
      </c>
      <c r="O166" s="480">
        <f t="shared" si="65"/>
        <v>27630</v>
      </c>
      <c r="P166" s="481">
        <f t="shared" si="66"/>
        <v>422340</v>
      </c>
      <c r="Q166" s="439">
        <f t="shared" si="67"/>
        <v>844680</v>
      </c>
      <c r="R166" s="439">
        <f t="shared" si="68"/>
        <v>2534040</v>
      </c>
      <c r="S166" s="237"/>
    </row>
    <row r="167" spans="1:19" ht="21.95" customHeight="1">
      <c r="A167" s="125"/>
      <c r="B167" s="284" t="s">
        <v>856</v>
      </c>
      <c r="C167" s="50" t="s">
        <v>8</v>
      </c>
      <c r="D167" s="369">
        <v>122</v>
      </c>
      <c r="E167" s="126"/>
      <c r="F167" s="391">
        <v>70</v>
      </c>
      <c r="G167" s="385" t="s">
        <v>771</v>
      </c>
      <c r="H167" s="44" t="s">
        <v>2597</v>
      </c>
      <c r="I167" s="44" t="s">
        <v>2561</v>
      </c>
      <c r="J167" s="44" t="s">
        <v>2596</v>
      </c>
      <c r="K167" s="439">
        <v>221700</v>
      </c>
      <c r="L167" s="439">
        <v>4440</v>
      </c>
      <c r="M167" s="439">
        <v>65770</v>
      </c>
      <c r="N167" s="480">
        <f t="shared" si="64"/>
        <v>29190</v>
      </c>
      <c r="O167" s="480">
        <f t="shared" si="65"/>
        <v>22480</v>
      </c>
      <c r="P167" s="481">
        <f t="shared" si="66"/>
        <v>343580</v>
      </c>
      <c r="Q167" s="439">
        <f t="shared" si="67"/>
        <v>41916760</v>
      </c>
      <c r="R167" s="439">
        <f t="shared" si="68"/>
        <v>24050600</v>
      </c>
      <c r="S167" s="237"/>
    </row>
    <row r="168" spans="1:19" ht="21.95" customHeight="1">
      <c r="A168" s="125"/>
      <c r="B168" s="284" t="s">
        <v>857</v>
      </c>
      <c r="C168" s="50" t="s">
        <v>8</v>
      </c>
      <c r="D168" s="369">
        <v>49</v>
      </c>
      <c r="E168" s="126"/>
      <c r="F168" s="391">
        <v>54</v>
      </c>
      <c r="G168" s="385" t="s">
        <v>771</v>
      </c>
      <c r="H168" s="44" t="s">
        <v>2597</v>
      </c>
      <c r="I168" s="44" t="s">
        <v>2561</v>
      </c>
      <c r="J168" s="44" t="s">
        <v>2596</v>
      </c>
      <c r="K168" s="439">
        <v>167080</v>
      </c>
      <c r="L168" s="439">
        <v>3350</v>
      </c>
      <c r="M168" s="439">
        <v>61240</v>
      </c>
      <c r="N168" s="480">
        <f t="shared" si="64"/>
        <v>23170</v>
      </c>
      <c r="O168" s="480">
        <f t="shared" si="65"/>
        <v>17840</v>
      </c>
      <c r="P168" s="481">
        <f t="shared" si="66"/>
        <v>272680</v>
      </c>
      <c r="Q168" s="439">
        <f t="shared" si="67"/>
        <v>13361320</v>
      </c>
      <c r="R168" s="439">
        <f t="shared" si="68"/>
        <v>14724720</v>
      </c>
      <c r="S168" s="237"/>
    </row>
    <row r="169" spans="1:19" ht="21.95" customHeight="1">
      <c r="A169" s="125">
        <v>14</v>
      </c>
      <c r="B169" s="1" t="s">
        <v>858</v>
      </c>
      <c r="C169" s="50"/>
      <c r="D169" s="369"/>
      <c r="E169" s="126"/>
      <c r="F169" s="391"/>
      <c r="G169" s="385"/>
      <c r="H169" s="44"/>
      <c r="I169" s="44"/>
      <c r="J169" s="44"/>
      <c r="K169" s="439"/>
      <c r="L169" s="439"/>
      <c r="M169" s="439"/>
      <c r="N169" s="439"/>
      <c r="O169" s="439"/>
      <c r="P169" s="439"/>
      <c r="Q169" s="439"/>
      <c r="R169" s="439"/>
      <c r="S169" s="237"/>
    </row>
    <row r="170" spans="1:19" ht="21.95" customHeight="1">
      <c r="A170" s="125"/>
      <c r="B170" s="284" t="s">
        <v>853</v>
      </c>
      <c r="C170" s="50" t="s">
        <v>8</v>
      </c>
      <c r="D170" s="369">
        <v>3</v>
      </c>
      <c r="E170" s="126"/>
      <c r="F170" s="391">
        <v>3</v>
      </c>
      <c r="G170" s="385" t="s">
        <v>1892</v>
      </c>
      <c r="H170" s="926" t="s">
        <v>2867</v>
      </c>
      <c r="I170" s="669" t="s">
        <v>2561</v>
      </c>
      <c r="J170" s="669" t="s">
        <v>2596</v>
      </c>
      <c r="K170" s="439">
        <v>3159450</v>
      </c>
      <c r="L170" s="439">
        <v>63190</v>
      </c>
      <c r="M170" s="439">
        <v>394630</v>
      </c>
      <c r="N170" s="480">
        <f t="shared" ref="N170:N173" si="69">ROUND((K170+L170+M170)*10%,-1)</f>
        <v>361730</v>
      </c>
      <c r="O170" s="480">
        <f t="shared" ref="O170:O173" si="70">ROUND((K170+L170+M170+N170)*7%,-1)</f>
        <v>278530</v>
      </c>
      <c r="P170" s="481">
        <f t="shared" ref="P170:P173" si="71">K170+L170+M170+N170+O170</f>
        <v>4257530</v>
      </c>
      <c r="Q170" s="439">
        <f t="shared" ref="Q170:Q173" si="72">P170*D170</f>
        <v>12772590</v>
      </c>
      <c r="R170" s="439">
        <f t="shared" ref="R170:R173" si="73">P170*F170</f>
        <v>12772590</v>
      </c>
      <c r="S170" s="237"/>
    </row>
    <row r="171" spans="1:19" ht="21.95" customHeight="1">
      <c r="A171" s="125"/>
      <c r="B171" s="284" t="s">
        <v>854</v>
      </c>
      <c r="C171" s="50" t="s">
        <v>8</v>
      </c>
      <c r="D171" s="369">
        <v>2</v>
      </c>
      <c r="E171" s="126"/>
      <c r="F171" s="391">
        <v>2</v>
      </c>
      <c r="G171" s="919" t="s">
        <v>1892</v>
      </c>
      <c r="H171" s="926" t="s">
        <v>2867</v>
      </c>
      <c r="I171" s="669" t="s">
        <v>2561</v>
      </c>
      <c r="J171" s="669" t="s">
        <v>2596</v>
      </c>
      <c r="K171" s="439">
        <v>2813520</v>
      </c>
      <c r="L171" s="439">
        <v>56270</v>
      </c>
      <c r="M171" s="439">
        <v>371950</v>
      </c>
      <c r="N171" s="480">
        <f t="shared" si="69"/>
        <v>324170</v>
      </c>
      <c r="O171" s="480">
        <f t="shared" si="70"/>
        <v>249610</v>
      </c>
      <c r="P171" s="481">
        <f t="shared" si="71"/>
        <v>3815520</v>
      </c>
      <c r="Q171" s="439">
        <f t="shared" si="72"/>
        <v>7631040</v>
      </c>
      <c r="R171" s="439">
        <f t="shared" si="73"/>
        <v>7631040</v>
      </c>
      <c r="S171" s="237"/>
    </row>
    <row r="172" spans="1:19" ht="21.95" customHeight="1">
      <c r="A172" s="125"/>
      <c r="B172" s="284" t="s">
        <v>855</v>
      </c>
      <c r="C172" s="50" t="s">
        <v>8</v>
      </c>
      <c r="D172" s="369">
        <v>1</v>
      </c>
      <c r="E172" s="126"/>
      <c r="F172" s="391">
        <v>2</v>
      </c>
      <c r="G172" s="919" t="s">
        <v>1892</v>
      </c>
      <c r="H172" s="926" t="s">
        <v>2867</v>
      </c>
      <c r="I172" s="669" t="s">
        <v>2561</v>
      </c>
      <c r="J172" s="669" t="s">
        <v>2596</v>
      </c>
      <c r="K172" s="439">
        <v>1386950</v>
      </c>
      <c r="L172" s="439">
        <v>27740</v>
      </c>
      <c r="M172" s="439">
        <v>324320</v>
      </c>
      <c r="N172" s="480">
        <f t="shared" si="69"/>
        <v>173900</v>
      </c>
      <c r="O172" s="480">
        <f t="shared" si="70"/>
        <v>133900</v>
      </c>
      <c r="P172" s="481">
        <f t="shared" si="71"/>
        <v>2046810</v>
      </c>
      <c r="Q172" s="439">
        <f t="shared" si="72"/>
        <v>2046810</v>
      </c>
      <c r="R172" s="439">
        <f t="shared" si="73"/>
        <v>4093620</v>
      </c>
      <c r="S172" s="237"/>
    </row>
    <row r="173" spans="1:19" ht="21.95" customHeight="1">
      <c r="A173" s="125"/>
      <c r="B173" s="284" t="s">
        <v>856</v>
      </c>
      <c r="C173" s="50" t="s">
        <v>8</v>
      </c>
      <c r="D173" s="369">
        <v>18</v>
      </c>
      <c r="E173" s="126"/>
      <c r="F173" s="391">
        <v>18</v>
      </c>
      <c r="G173" s="385" t="s">
        <v>2868</v>
      </c>
      <c r="H173" s="926" t="s">
        <v>2867</v>
      </c>
      <c r="I173" s="669" t="s">
        <v>2561</v>
      </c>
      <c r="J173" s="669" t="s">
        <v>2596</v>
      </c>
      <c r="K173" s="439">
        <v>431610</v>
      </c>
      <c r="L173" s="439">
        <v>8630</v>
      </c>
      <c r="M173" s="439">
        <v>324320</v>
      </c>
      <c r="N173" s="480">
        <f t="shared" si="69"/>
        <v>76460</v>
      </c>
      <c r="O173" s="480">
        <f t="shared" si="70"/>
        <v>58870</v>
      </c>
      <c r="P173" s="481">
        <f t="shared" si="71"/>
        <v>899890</v>
      </c>
      <c r="Q173" s="439">
        <f t="shared" si="72"/>
        <v>16198020</v>
      </c>
      <c r="R173" s="439">
        <f t="shared" si="73"/>
        <v>16198020</v>
      </c>
      <c r="S173" s="237"/>
    </row>
    <row r="174" spans="1:19" ht="21.95" customHeight="1">
      <c r="A174" s="125">
        <v>15</v>
      </c>
      <c r="B174" s="1" t="s">
        <v>859</v>
      </c>
      <c r="C174" s="50"/>
      <c r="D174" s="369"/>
      <c r="E174" s="126"/>
      <c r="F174" s="391"/>
      <c r="G174" s="237"/>
      <c r="H174" s="237"/>
      <c r="I174" s="237"/>
      <c r="J174" s="44"/>
      <c r="K174" s="439"/>
      <c r="L174" s="439"/>
      <c r="M174" s="439"/>
      <c r="N174" s="439"/>
      <c r="O174" s="439"/>
      <c r="P174" s="439"/>
      <c r="Q174" s="439"/>
      <c r="R174" s="439"/>
      <c r="S174" s="237"/>
    </row>
    <row r="175" spans="1:19" ht="21.95" customHeight="1">
      <c r="A175" s="125"/>
      <c r="B175" s="284" t="s">
        <v>790</v>
      </c>
      <c r="C175" s="50" t="s">
        <v>8</v>
      </c>
      <c r="D175" s="369">
        <v>1</v>
      </c>
      <c r="E175" s="126"/>
      <c r="F175" s="391">
        <v>1</v>
      </c>
      <c r="G175" s="385" t="s">
        <v>771</v>
      </c>
      <c r="H175" s="670" t="s">
        <v>2598</v>
      </c>
      <c r="I175" s="669" t="s">
        <v>2561</v>
      </c>
      <c r="J175" s="669" t="s">
        <v>2596</v>
      </c>
      <c r="K175" s="439">
        <v>3988400</v>
      </c>
      <c r="L175" s="439">
        <v>79760</v>
      </c>
      <c r="M175" s="439">
        <v>383290</v>
      </c>
      <c r="N175" s="480">
        <f t="shared" ref="N175" si="74">ROUND((K175+L175+M175)*10%,-1)</f>
        <v>445150</v>
      </c>
      <c r="O175" s="480">
        <f t="shared" ref="O175" si="75">ROUND((K175+L175+M175+N175)*7%,-1)</f>
        <v>342760</v>
      </c>
      <c r="P175" s="481">
        <f t="shared" ref="P175" si="76">K175+L175+M175+N175+O175</f>
        <v>5239360</v>
      </c>
      <c r="Q175" s="439">
        <f t="shared" ref="Q175" si="77">P175*D175</f>
        <v>5239360</v>
      </c>
      <c r="R175" s="439">
        <f t="shared" ref="R175" si="78">P175*F175</f>
        <v>5239360</v>
      </c>
      <c r="S175" s="237"/>
    </row>
    <row r="176" spans="1:19" ht="21.95" customHeight="1">
      <c r="A176" s="125">
        <v>16</v>
      </c>
      <c r="B176" s="1" t="s">
        <v>860</v>
      </c>
      <c r="C176" s="50"/>
      <c r="D176" s="369"/>
      <c r="E176" s="126"/>
      <c r="F176" s="391"/>
      <c r="G176" s="237"/>
      <c r="H176" s="237"/>
      <c r="I176" s="237"/>
      <c r="J176" s="44"/>
      <c r="K176" s="439"/>
      <c r="L176" s="439"/>
      <c r="M176" s="439"/>
      <c r="N176" s="439"/>
      <c r="O176" s="439"/>
      <c r="P176" s="439"/>
      <c r="Q176" s="439"/>
      <c r="R176" s="439"/>
      <c r="S176" s="237"/>
    </row>
    <row r="177" spans="1:19" ht="45">
      <c r="A177" s="125"/>
      <c r="B177" s="284" t="s">
        <v>861</v>
      </c>
      <c r="C177" s="50" t="s">
        <v>8</v>
      </c>
      <c r="D177" s="369">
        <v>59</v>
      </c>
      <c r="E177" s="126"/>
      <c r="F177" s="391">
        <v>58</v>
      </c>
      <c r="G177" s="668" t="s">
        <v>2599</v>
      </c>
      <c r="H177" s="670"/>
      <c r="I177" s="668" t="s">
        <v>2600</v>
      </c>
      <c r="J177" s="669" t="s">
        <v>2333</v>
      </c>
      <c r="K177" s="439">
        <v>204000</v>
      </c>
      <c r="L177" s="439">
        <v>4080</v>
      </c>
      <c r="M177" s="439">
        <v>74840</v>
      </c>
      <c r="N177" s="480">
        <f t="shared" ref="N177" si="79">ROUND((K177+L177+M177)*10%,-1)</f>
        <v>28290</v>
      </c>
      <c r="O177" s="480">
        <f t="shared" ref="O177" si="80">ROUND((K177+L177+M177+N177)*7%,-1)</f>
        <v>21780</v>
      </c>
      <c r="P177" s="481">
        <f t="shared" ref="P177" si="81">K177+L177+M177+N177+O177</f>
        <v>332990</v>
      </c>
      <c r="Q177" s="439">
        <f t="shared" ref="Q177" si="82">P177*D177</f>
        <v>19646410</v>
      </c>
      <c r="R177" s="439">
        <f t="shared" ref="R177" si="83">P177*F177</f>
        <v>19313420</v>
      </c>
      <c r="S177" s="237"/>
    </row>
    <row r="178" spans="1:19" s="132" customFormat="1" ht="21.95" customHeight="1">
      <c r="A178" s="128">
        <v>17</v>
      </c>
      <c r="B178" s="1" t="s">
        <v>1927</v>
      </c>
      <c r="C178" s="128"/>
      <c r="D178" s="333"/>
      <c r="E178" s="131"/>
      <c r="F178" s="422"/>
      <c r="G178" s="43"/>
      <c r="H178" s="43"/>
      <c r="I178" s="43"/>
      <c r="J178" s="43"/>
      <c r="K178" s="468"/>
      <c r="L178" s="468"/>
      <c r="M178" s="468"/>
      <c r="N178" s="468"/>
      <c r="O178" s="468"/>
      <c r="P178" s="468"/>
      <c r="Q178" s="923"/>
      <c r="R178" s="923"/>
      <c r="S178" s="43"/>
    </row>
    <row r="179" spans="1:19" s="132" customFormat="1" ht="21.95" customHeight="1">
      <c r="A179" s="128"/>
      <c r="B179" s="283" t="s">
        <v>793</v>
      </c>
      <c r="C179" s="128" t="s">
        <v>8</v>
      </c>
      <c r="D179" s="373">
        <v>1</v>
      </c>
      <c r="E179" s="131" t="s">
        <v>1928</v>
      </c>
      <c r="F179" s="672">
        <v>1</v>
      </c>
      <c r="G179" s="590" t="s">
        <v>1892</v>
      </c>
      <c r="H179" s="590" t="s">
        <v>2601</v>
      </c>
      <c r="I179" s="669" t="s">
        <v>2561</v>
      </c>
      <c r="J179" s="669" t="s">
        <v>2596</v>
      </c>
      <c r="K179" s="927">
        <v>5918900</v>
      </c>
      <c r="L179" s="927">
        <v>118380</v>
      </c>
      <c r="M179" s="927">
        <v>394630</v>
      </c>
      <c r="N179" s="480">
        <f t="shared" ref="N179:N183" si="84">ROUND((K179+L179+M179)*10%,-1)</f>
        <v>643190</v>
      </c>
      <c r="O179" s="480">
        <f t="shared" ref="O179:O183" si="85">ROUND((K179+L179+M179+N179)*7%,-1)</f>
        <v>495260</v>
      </c>
      <c r="P179" s="481">
        <f t="shared" ref="P179:P183" si="86">K179+L179+M179+N179+O179</f>
        <v>7570360</v>
      </c>
      <c r="Q179" s="439">
        <f t="shared" ref="Q179:Q183" si="87">P179*D179</f>
        <v>7570360</v>
      </c>
      <c r="R179" s="439">
        <f t="shared" ref="R179:R183" si="88">P179*F179</f>
        <v>7570360</v>
      </c>
      <c r="S179" s="219"/>
    </row>
    <row r="180" spans="1:19" s="132" customFormat="1" ht="21.95" customHeight="1">
      <c r="A180" s="128"/>
      <c r="B180" s="283" t="s">
        <v>795</v>
      </c>
      <c r="C180" s="128" t="s">
        <v>8</v>
      </c>
      <c r="D180" s="373">
        <v>3</v>
      </c>
      <c r="E180" s="131" t="s">
        <v>1928</v>
      </c>
      <c r="F180" s="424">
        <v>3</v>
      </c>
      <c r="G180" s="590" t="s">
        <v>1892</v>
      </c>
      <c r="H180" s="249" t="s">
        <v>2601</v>
      </c>
      <c r="I180" s="669" t="s">
        <v>2561</v>
      </c>
      <c r="J180" s="669" t="s">
        <v>2596</v>
      </c>
      <c r="K180" s="470">
        <v>4341410</v>
      </c>
      <c r="L180" s="470">
        <v>86830</v>
      </c>
      <c r="M180" s="470">
        <v>383290</v>
      </c>
      <c r="N180" s="480">
        <f t="shared" si="84"/>
        <v>481150</v>
      </c>
      <c r="O180" s="480">
        <f t="shared" si="85"/>
        <v>370490</v>
      </c>
      <c r="P180" s="481">
        <f t="shared" si="86"/>
        <v>5663170</v>
      </c>
      <c r="Q180" s="439">
        <f t="shared" si="87"/>
        <v>16989510</v>
      </c>
      <c r="R180" s="439">
        <f t="shared" si="88"/>
        <v>16989510</v>
      </c>
      <c r="S180" s="161"/>
    </row>
    <row r="181" spans="1:19" s="132" customFormat="1" ht="21.95" customHeight="1">
      <c r="A181" s="128"/>
      <c r="B181" s="283" t="s">
        <v>796</v>
      </c>
      <c r="C181" s="128" t="s">
        <v>8</v>
      </c>
      <c r="D181" s="373">
        <v>3</v>
      </c>
      <c r="E181" s="131" t="s">
        <v>1928</v>
      </c>
      <c r="F181" s="424">
        <v>3</v>
      </c>
      <c r="G181" s="590" t="s">
        <v>1892</v>
      </c>
      <c r="H181" s="249" t="s">
        <v>2601</v>
      </c>
      <c r="I181" s="669" t="s">
        <v>2561</v>
      </c>
      <c r="J181" s="669" t="s">
        <v>2596</v>
      </c>
      <c r="K181" s="470">
        <v>3414960</v>
      </c>
      <c r="L181" s="470">
        <v>68300</v>
      </c>
      <c r="M181" s="470">
        <v>368550</v>
      </c>
      <c r="N181" s="480">
        <f t="shared" si="84"/>
        <v>385180</v>
      </c>
      <c r="O181" s="480">
        <f t="shared" si="85"/>
        <v>296590</v>
      </c>
      <c r="P181" s="481">
        <f t="shared" si="86"/>
        <v>4533580</v>
      </c>
      <c r="Q181" s="439">
        <f t="shared" si="87"/>
        <v>13600740</v>
      </c>
      <c r="R181" s="439">
        <f t="shared" si="88"/>
        <v>13600740</v>
      </c>
      <c r="S181" s="161"/>
    </row>
    <row r="182" spans="1:19" s="132" customFormat="1" ht="21.95" customHeight="1">
      <c r="A182" s="128"/>
      <c r="B182" s="283" t="s">
        <v>1929</v>
      </c>
      <c r="C182" s="128" t="s">
        <v>8</v>
      </c>
      <c r="D182" s="373">
        <v>3</v>
      </c>
      <c r="E182" s="131"/>
      <c r="F182" s="391">
        <v>3</v>
      </c>
      <c r="G182" s="237"/>
      <c r="H182" s="237"/>
      <c r="I182" s="237"/>
      <c r="J182" s="669" t="s">
        <v>2333</v>
      </c>
      <c r="K182" s="439">
        <v>746640</v>
      </c>
      <c r="L182" s="439">
        <v>14930</v>
      </c>
      <c r="M182" s="439">
        <v>238140</v>
      </c>
      <c r="N182" s="480">
        <f t="shared" si="84"/>
        <v>99970</v>
      </c>
      <c r="O182" s="480">
        <f t="shared" si="85"/>
        <v>76980</v>
      </c>
      <c r="P182" s="481">
        <f t="shared" si="86"/>
        <v>1176660</v>
      </c>
      <c r="Q182" s="439">
        <f t="shared" si="87"/>
        <v>3529980</v>
      </c>
      <c r="R182" s="439">
        <f t="shared" si="88"/>
        <v>3529980</v>
      </c>
      <c r="S182" s="237"/>
    </row>
    <row r="183" spans="1:19" ht="21.95" customHeight="1">
      <c r="A183" s="125">
        <v>18</v>
      </c>
      <c r="B183" s="284" t="s">
        <v>862</v>
      </c>
      <c r="C183" s="50" t="s">
        <v>78</v>
      </c>
      <c r="D183" s="369">
        <v>1</v>
      </c>
      <c r="E183" s="126"/>
      <c r="F183" s="391">
        <v>1</v>
      </c>
      <c r="G183" s="237"/>
      <c r="H183" s="237"/>
      <c r="I183" s="237"/>
      <c r="J183" s="669" t="s">
        <v>2333</v>
      </c>
      <c r="K183" s="439">
        <v>322704540</v>
      </c>
      <c r="L183" s="439">
        <v>0</v>
      </c>
      <c r="M183" s="439">
        <v>71754300</v>
      </c>
      <c r="N183" s="480">
        <f t="shared" si="84"/>
        <v>39445880</v>
      </c>
      <c r="O183" s="480">
        <f t="shared" si="85"/>
        <v>30373330</v>
      </c>
      <c r="P183" s="481">
        <f t="shared" si="86"/>
        <v>464278050</v>
      </c>
      <c r="Q183" s="439">
        <f t="shared" si="87"/>
        <v>464278050</v>
      </c>
      <c r="R183" s="439">
        <f t="shared" si="88"/>
        <v>464278050</v>
      </c>
      <c r="S183" s="237"/>
    </row>
    <row r="184" spans="1:19" s="124" customFormat="1" ht="38.25" customHeight="1">
      <c r="A184" s="244" t="s">
        <v>144</v>
      </c>
      <c r="B184" s="245" t="s">
        <v>863</v>
      </c>
      <c r="C184" s="246"/>
      <c r="D184" s="372"/>
      <c r="E184" s="247"/>
      <c r="F184" s="495"/>
      <c r="G184" s="297"/>
      <c r="H184" s="297"/>
      <c r="I184" s="297"/>
      <c r="J184" s="930"/>
      <c r="K184" s="512"/>
      <c r="L184" s="512"/>
      <c r="M184" s="512"/>
      <c r="N184" s="512"/>
      <c r="O184" s="512"/>
      <c r="P184" s="512"/>
      <c r="Q184" s="477"/>
      <c r="R184" s="477"/>
      <c r="S184" s="297"/>
    </row>
    <row r="185" spans="1:19" ht="21.95" customHeight="1">
      <c r="A185" s="125">
        <v>1</v>
      </c>
      <c r="B185" s="284" t="s">
        <v>786</v>
      </c>
      <c r="C185" s="50"/>
      <c r="D185" s="369"/>
      <c r="E185" s="126"/>
      <c r="F185" s="391"/>
      <c r="G185" s="237"/>
      <c r="H185" s="237"/>
      <c r="I185" s="237"/>
      <c r="J185" s="44"/>
      <c r="K185" s="439"/>
      <c r="L185" s="439"/>
      <c r="M185" s="439"/>
      <c r="N185" s="439"/>
      <c r="O185" s="439"/>
      <c r="P185" s="439"/>
      <c r="Q185" s="439"/>
      <c r="R185" s="439"/>
      <c r="S185" s="237"/>
    </row>
    <row r="186" spans="1:19" ht="45">
      <c r="A186" s="125"/>
      <c r="B186" s="284" t="s">
        <v>787</v>
      </c>
      <c r="C186" s="50" t="s">
        <v>117</v>
      </c>
      <c r="D186" s="369">
        <v>27.6</v>
      </c>
      <c r="E186" s="126" t="s">
        <v>1893</v>
      </c>
      <c r="F186" s="391">
        <v>30</v>
      </c>
      <c r="G186" s="385" t="s">
        <v>2587</v>
      </c>
      <c r="H186" s="237"/>
      <c r="I186" s="44" t="s">
        <v>2603</v>
      </c>
      <c r="J186" s="44" t="s">
        <v>2333</v>
      </c>
      <c r="K186" s="439">
        <v>1691160</v>
      </c>
      <c r="L186" s="439">
        <v>50730</v>
      </c>
      <c r="M186" s="439">
        <v>563600</v>
      </c>
      <c r="N186" s="480">
        <f t="shared" ref="N186:N189" si="89">ROUND((K186+L186+M186)*10%,-1)</f>
        <v>230550</v>
      </c>
      <c r="O186" s="480">
        <f t="shared" ref="O186:O189" si="90">ROUND((K186+L186+M186+N186)*7%,-1)</f>
        <v>177520</v>
      </c>
      <c r="P186" s="481">
        <f t="shared" ref="P186:P189" si="91">K186+L186+M186+N186+O186</f>
        <v>2713560</v>
      </c>
      <c r="Q186" s="439">
        <f t="shared" ref="Q186:Q189" si="92">P186*D186</f>
        <v>74894256</v>
      </c>
      <c r="R186" s="439">
        <f t="shared" ref="R186:R189" si="93">P186*F186</f>
        <v>81406800</v>
      </c>
      <c r="S186" s="237"/>
    </row>
    <row r="187" spans="1:19" ht="45">
      <c r="A187" s="125"/>
      <c r="B187" s="284" t="s">
        <v>790</v>
      </c>
      <c r="C187" s="50" t="s">
        <v>117</v>
      </c>
      <c r="D187" s="369">
        <v>29.016999999999999</v>
      </c>
      <c r="E187" s="126" t="s">
        <v>1893</v>
      </c>
      <c r="F187" s="391">
        <v>34</v>
      </c>
      <c r="G187" s="385" t="s">
        <v>2590</v>
      </c>
      <c r="H187" s="237"/>
      <c r="I187" s="44" t="s">
        <v>2603</v>
      </c>
      <c r="J187" s="44" t="s">
        <v>2333</v>
      </c>
      <c r="K187" s="439">
        <v>681360</v>
      </c>
      <c r="L187" s="439">
        <v>20440</v>
      </c>
      <c r="M187" s="439">
        <v>288040</v>
      </c>
      <c r="N187" s="480">
        <f t="shared" si="89"/>
        <v>98980</v>
      </c>
      <c r="O187" s="480">
        <f t="shared" si="90"/>
        <v>76220</v>
      </c>
      <c r="P187" s="481">
        <f t="shared" si="91"/>
        <v>1165040</v>
      </c>
      <c r="Q187" s="439">
        <f t="shared" si="92"/>
        <v>33805965.68</v>
      </c>
      <c r="R187" s="439">
        <f t="shared" si="93"/>
        <v>39611360</v>
      </c>
      <c r="S187" s="237"/>
    </row>
    <row r="188" spans="1:19" ht="45">
      <c r="A188" s="125"/>
      <c r="B188" s="284" t="s">
        <v>791</v>
      </c>
      <c r="C188" s="50" t="s">
        <v>117</v>
      </c>
      <c r="D188" s="369">
        <v>144.12900000000002</v>
      </c>
      <c r="E188" s="126" t="s">
        <v>1893</v>
      </c>
      <c r="F188" s="391">
        <v>70</v>
      </c>
      <c r="G188" s="385" t="s">
        <v>2591</v>
      </c>
      <c r="H188" s="237"/>
      <c r="I188" s="44" t="s">
        <v>2603</v>
      </c>
      <c r="J188" s="44" t="s">
        <v>2333</v>
      </c>
      <c r="K188" s="439">
        <v>526320</v>
      </c>
      <c r="L188" s="439">
        <v>15790</v>
      </c>
      <c r="M188" s="439">
        <v>187110</v>
      </c>
      <c r="N188" s="480">
        <f t="shared" si="89"/>
        <v>72920</v>
      </c>
      <c r="O188" s="480">
        <f t="shared" si="90"/>
        <v>56150</v>
      </c>
      <c r="P188" s="481">
        <f t="shared" si="91"/>
        <v>858290</v>
      </c>
      <c r="Q188" s="439">
        <f t="shared" si="92"/>
        <v>123704479.41000001</v>
      </c>
      <c r="R188" s="439">
        <f t="shared" si="93"/>
        <v>60080300</v>
      </c>
      <c r="S188" s="237"/>
    </row>
    <row r="189" spans="1:19" ht="23.25" customHeight="1">
      <c r="A189" s="125"/>
      <c r="B189" s="284" t="s">
        <v>854</v>
      </c>
      <c r="C189" s="50" t="s">
        <v>117</v>
      </c>
      <c r="D189" s="369">
        <v>6.7030000000000012</v>
      </c>
      <c r="E189" s="126" t="s">
        <v>1893</v>
      </c>
      <c r="F189" s="391">
        <v>6</v>
      </c>
      <c r="G189" s="385" t="s">
        <v>2602</v>
      </c>
      <c r="H189" s="237"/>
      <c r="I189" s="44" t="s">
        <v>2603</v>
      </c>
      <c r="J189" s="44" t="s">
        <v>2333</v>
      </c>
      <c r="K189" s="439">
        <v>216240</v>
      </c>
      <c r="L189" s="439">
        <v>4320</v>
      </c>
      <c r="M189" s="439">
        <v>72580</v>
      </c>
      <c r="N189" s="480">
        <f t="shared" si="89"/>
        <v>29310</v>
      </c>
      <c r="O189" s="480">
        <f t="shared" si="90"/>
        <v>22570</v>
      </c>
      <c r="P189" s="481">
        <f t="shared" si="91"/>
        <v>345020</v>
      </c>
      <c r="Q189" s="439">
        <f t="shared" si="92"/>
        <v>2312669.0600000005</v>
      </c>
      <c r="R189" s="439">
        <f t="shared" si="93"/>
        <v>2070120</v>
      </c>
      <c r="S189" s="237"/>
    </row>
    <row r="190" spans="1:19" ht="21.95" customHeight="1">
      <c r="A190" s="125">
        <v>2</v>
      </c>
      <c r="B190" s="284" t="s">
        <v>864</v>
      </c>
      <c r="C190" s="50"/>
      <c r="D190" s="369"/>
      <c r="E190" s="126"/>
      <c r="F190" s="395"/>
      <c r="G190" s="86"/>
      <c r="H190" s="86"/>
      <c r="I190" s="86"/>
      <c r="J190" s="582"/>
      <c r="K190" s="443"/>
      <c r="L190" s="443"/>
      <c r="M190" s="443"/>
      <c r="N190" s="443"/>
      <c r="O190" s="443"/>
      <c r="P190" s="443"/>
      <c r="Q190" s="920"/>
      <c r="R190" s="920"/>
      <c r="S190" s="86"/>
    </row>
    <row r="191" spans="1:19" ht="21.95" customHeight="1">
      <c r="A191" s="125"/>
      <c r="B191" s="284" t="s">
        <v>865</v>
      </c>
      <c r="C191" s="50" t="s">
        <v>8</v>
      </c>
      <c r="D191" s="369">
        <v>8</v>
      </c>
      <c r="E191" s="126" t="s">
        <v>1893</v>
      </c>
      <c r="F191" s="415">
        <v>4</v>
      </c>
      <c r="G191" s="40" t="s">
        <v>2593</v>
      </c>
      <c r="H191" s="40"/>
      <c r="I191" s="40" t="s">
        <v>2604</v>
      </c>
      <c r="J191" s="40" t="s">
        <v>2333</v>
      </c>
      <c r="K191" s="461">
        <v>1520210</v>
      </c>
      <c r="L191" s="461">
        <v>30410</v>
      </c>
      <c r="M191" s="461">
        <v>317520</v>
      </c>
      <c r="N191" s="480">
        <f t="shared" ref="N191:N194" si="94">ROUND((K191+L191+M191)*10%,-1)</f>
        <v>186810</v>
      </c>
      <c r="O191" s="480">
        <f t="shared" ref="O191:O194" si="95">ROUND((K191+L191+M191+N191)*7%,-1)</f>
        <v>143850</v>
      </c>
      <c r="P191" s="481">
        <f t="shared" ref="P191:P194" si="96">K191+L191+M191+N191+O191</f>
        <v>2198800</v>
      </c>
      <c r="Q191" s="439">
        <f t="shared" ref="Q191:Q194" si="97">P191*D191</f>
        <v>17590400</v>
      </c>
      <c r="R191" s="439">
        <f t="shared" ref="R191:R194" si="98">P191*F191</f>
        <v>8795200</v>
      </c>
      <c r="S191" s="39"/>
    </row>
    <row r="192" spans="1:19" ht="21.95" customHeight="1">
      <c r="A192" s="125"/>
      <c r="B192" s="284" t="s">
        <v>843</v>
      </c>
      <c r="C192" s="50" t="s">
        <v>8</v>
      </c>
      <c r="D192" s="369">
        <v>6</v>
      </c>
      <c r="E192" s="126" t="s">
        <v>1893</v>
      </c>
      <c r="F192" s="408">
        <v>8</v>
      </c>
      <c r="G192" s="379" t="s">
        <v>2593</v>
      </c>
      <c r="H192" s="379"/>
      <c r="I192" s="379" t="s">
        <v>2604</v>
      </c>
      <c r="J192" s="917" t="s">
        <v>2333</v>
      </c>
      <c r="K192" s="455">
        <v>395760</v>
      </c>
      <c r="L192" s="455">
        <v>7920</v>
      </c>
      <c r="M192" s="455">
        <v>131540</v>
      </c>
      <c r="N192" s="480">
        <f t="shared" si="94"/>
        <v>53520</v>
      </c>
      <c r="O192" s="480">
        <f t="shared" si="95"/>
        <v>41210</v>
      </c>
      <c r="P192" s="481">
        <f t="shared" si="96"/>
        <v>629950</v>
      </c>
      <c r="Q192" s="439">
        <f t="shared" si="97"/>
        <v>3779700</v>
      </c>
      <c r="R192" s="439">
        <f t="shared" si="98"/>
        <v>5039600</v>
      </c>
      <c r="S192" s="379"/>
    </row>
    <row r="193" spans="1:19" ht="21.95" customHeight="1">
      <c r="A193" s="125"/>
      <c r="B193" s="284" t="s">
        <v>844</v>
      </c>
      <c r="C193" s="50" t="s">
        <v>8</v>
      </c>
      <c r="D193" s="369">
        <v>69</v>
      </c>
      <c r="E193" s="126" t="s">
        <v>1893</v>
      </c>
      <c r="F193" s="408">
        <v>36</v>
      </c>
      <c r="G193" s="379" t="s">
        <v>2593</v>
      </c>
      <c r="H193" s="379"/>
      <c r="I193" s="379" t="s">
        <v>2604</v>
      </c>
      <c r="J193" s="917" t="s">
        <v>2333</v>
      </c>
      <c r="K193" s="455">
        <v>231540</v>
      </c>
      <c r="L193" s="455">
        <v>4630</v>
      </c>
      <c r="M193" s="455">
        <v>77110</v>
      </c>
      <c r="N193" s="480">
        <f t="shared" si="94"/>
        <v>31330</v>
      </c>
      <c r="O193" s="480">
        <f t="shared" si="95"/>
        <v>24120</v>
      </c>
      <c r="P193" s="481">
        <f t="shared" si="96"/>
        <v>368730</v>
      </c>
      <c r="Q193" s="439">
        <f t="shared" si="97"/>
        <v>25442370</v>
      </c>
      <c r="R193" s="439">
        <f t="shared" si="98"/>
        <v>13274280</v>
      </c>
      <c r="S193" s="12"/>
    </row>
    <row r="194" spans="1:19" ht="21.95" customHeight="1">
      <c r="A194" s="125"/>
      <c r="B194" s="284" t="s">
        <v>866</v>
      </c>
      <c r="C194" s="50" t="s">
        <v>8</v>
      </c>
      <c r="D194" s="369">
        <v>8</v>
      </c>
      <c r="E194" s="126" t="s">
        <v>1893</v>
      </c>
      <c r="F194" s="408">
        <v>9</v>
      </c>
      <c r="G194" s="379" t="s">
        <v>2593</v>
      </c>
      <c r="H194" s="379"/>
      <c r="I194" s="379" t="s">
        <v>2604</v>
      </c>
      <c r="J194" s="917" t="s">
        <v>2333</v>
      </c>
      <c r="K194" s="455">
        <v>63240</v>
      </c>
      <c r="L194" s="455">
        <v>1260</v>
      </c>
      <c r="M194" s="455">
        <v>45360</v>
      </c>
      <c r="N194" s="480">
        <f t="shared" si="94"/>
        <v>10990</v>
      </c>
      <c r="O194" s="480">
        <f t="shared" si="95"/>
        <v>8460</v>
      </c>
      <c r="P194" s="481">
        <f t="shared" si="96"/>
        <v>129310</v>
      </c>
      <c r="Q194" s="439">
        <f t="shared" si="97"/>
        <v>1034480</v>
      </c>
      <c r="R194" s="439">
        <f t="shared" si="98"/>
        <v>1163790</v>
      </c>
      <c r="S194" s="379"/>
    </row>
    <row r="195" spans="1:19" ht="21.95" customHeight="1">
      <c r="A195" s="125">
        <v>3</v>
      </c>
      <c r="B195" s="284" t="s">
        <v>867</v>
      </c>
      <c r="C195" s="50"/>
      <c r="D195" s="369"/>
      <c r="E195" s="126"/>
      <c r="F195" s="408"/>
      <c r="G195" s="379"/>
      <c r="H195" s="379"/>
      <c r="I195" s="379"/>
      <c r="J195" s="917"/>
      <c r="K195" s="455"/>
      <c r="L195" s="455"/>
      <c r="M195" s="455"/>
      <c r="N195" s="455"/>
      <c r="O195" s="455"/>
      <c r="P195" s="455"/>
      <c r="Q195" s="455"/>
      <c r="R195" s="455"/>
      <c r="S195" s="379"/>
    </row>
    <row r="196" spans="1:19" ht="21.95" customHeight="1">
      <c r="A196" s="125"/>
      <c r="B196" s="284" t="s">
        <v>868</v>
      </c>
      <c r="C196" s="50" t="s">
        <v>8</v>
      </c>
      <c r="D196" s="369">
        <v>2</v>
      </c>
      <c r="E196" s="126" t="s">
        <v>1893</v>
      </c>
      <c r="F196" s="408">
        <v>2</v>
      </c>
      <c r="G196" s="379" t="s">
        <v>2593</v>
      </c>
      <c r="H196" s="379"/>
      <c r="I196" s="379" t="s">
        <v>2604</v>
      </c>
      <c r="J196" s="917" t="s">
        <v>2333</v>
      </c>
      <c r="K196" s="455">
        <v>2281540</v>
      </c>
      <c r="L196" s="455">
        <v>45630</v>
      </c>
      <c r="M196" s="455">
        <v>317520</v>
      </c>
      <c r="N196" s="480">
        <f t="shared" ref="N196:N201" si="99">ROUND((K196+L196+M196)*10%,-1)</f>
        <v>264470</v>
      </c>
      <c r="O196" s="480">
        <f>ROUND((K196+L196+M196+N196)*7%,-1)</f>
        <v>203640</v>
      </c>
      <c r="P196" s="481">
        <f>K196+L196+M196+N196+O196</f>
        <v>3112800</v>
      </c>
      <c r="Q196" s="439">
        <f t="shared" ref="Q196:Q201" si="100">P196*D196</f>
        <v>6225600</v>
      </c>
      <c r="R196" s="439">
        <f t="shared" ref="R196:R201" si="101">P196*F196</f>
        <v>6225600</v>
      </c>
      <c r="S196" s="379"/>
    </row>
    <row r="197" spans="1:19" ht="21.95" customHeight="1">
      <c r="A197" s="125"/>
      <c r="B197" s="284" t="s">
        <v>869</v>
      </c>
      <c r="C197" s="50" t="s">
        <v>8</v>
      </c>
      <c r="D197" s="369">
        <v>4</v>
      </c>
      <c r="E197" s="126" t="s">
        <v>1893</v>
      </c>
      <c r="F197" s="408">
        <v>4</v>
      </c>
      <c r="G197" s="379" t="s">
        <v>2593</v>
      </c>
      <c r="H197" s="379"/>
      <c r="I197" s="379" t="s">
        <v>2604</v>
      </c>
      <c r="J197" s="917" t="s">
        <v>2333</v>
      </c>
      <c r="K197" s="455">
        <v>2007360</v>
      </c>
      <c r="L197" s="455">
        <v>40150</v>
      </c>
      <c r="M197" s="455">
        <v>317520</v>
      </c>
      <c r="N197" s="480">
        <f t="shared" si="99"/>
        <v>236500</v>
      </c>
      <c r="O197" s="480">
        <f>ROUND((K197+L197+M197+N197)*7%,-1)</f>
        <v>182110</v>
      </c>
      <c r="P197" s="481">
        <f>K197+L197+M197+N197+O197</f>
        <v>2783640</v>
      </c>
      <c r="Q197" s="439">
        <f t="shared" si="100"/>
        <v>11134560</v>
      </c>
      <c r="R197" s="439">
        <f t="shared" si="101"/>
        <v>11134560</v>
      </c>
      <c r="S197" s="379"/>
    </row>
    <row r="198" spans="1:19" ht="21.95" customHeight="1">
      <c r="A198" s="125"/>
      <c r="B198" s="284" t="s">
        <v>848</v>
      </c>
      <c r="C198" s="50" t="s">
        <v>8</v>
      </c>
      <c r="D198" s="369">
        <v>2</v>
      </c>
      <c r="E198" s="126" t="s">
        <v>1893</v>
      </c>
      <c r="F198" s="415">
        <v>4</v>
      </c>
      <c r="G198" s="40" t="s">
        <v>2593</v>
      </c>
      <c r="H198" s="40"/>
      <c r="I198" s="40" t="s">
        <v>2604</v>
      </c>
      <c r="J198" s="40" t="s">
        <v>2333</v>
      </c>
      <c r="K198" s="461">
        <v>457980</v>
      </c>
      <c r="L198" s="461">
        <v>9160</v>
      </c>
      <c r="M198" s="461">
        <v>153090</v>
      </c>
      <c r="N198" s="480">
        <f t="shared" si="99"/>
        <v>62020</v>
      </c>
      <c r="O198" s="480">
        <f>ROUND((K198+L198+M198+N198)*7%,-1)</f>
        <v>47760</v>
      </c>
      <c r="P198" s="481">
        <f>K198+L198+M198+N198+O198</f>
        <v>730010</v>
      </c>
      <c r="Q198" s="439">
        <f t="shared" si="100"/>
        <v>1460020</v>
      </c>
      <c r="R198" s="439">
        <f t="shared" si="101"/>
        <v>2920040</v>
      </c>
      <c r="S198" s="40"/>
    </row>
    <row r="199" spans="1:19" ht="21.95" customHeight="1">
      <c r="A199" s="125"/>
      <c r="B199" s="284" t="s">
        <v>849</v>
      </c>
      <c r="C199" s="50" t="s">
        <v>8</v>
      </c>
      <c r="D199" s="369">
        <v>26</v>
      </c>
      <c r="E199" s="126" t="s">
        <v>1893</v>
      </c>
      <c r="F199" s="415">
        <v>18</v>
      </c>
      <c r="G199" s="40" t="s">
        <v>2593</v>
      </c>
      <c r="H199" s="40"/>
      <c r="I199" s="40" t="s">
        <v>2604</v>
      </c>
      <c r="J199" s="40" t="s">
        <v>2333</v>
      </c>
      <c r="K199" s="461">
        <v>295800</v>
      </c>
      <c r="L199" s="461">
        <v>5920</v>
      </c>
      <c r="M199" s="461">
        <v>98660</v>
      </c>
      <c r="N199" s="480">
        <f t="shared" si="99"/>
        <v>40040</v>
      </c>
      <c r="O199" s="480">
        <f t="shared" ref="O199:O201" si="102">ROUND((K199+L199+M199+N199)*7%,-1)</f>
        <v>30830</v>
      </c>
      <c r="P199" s="481">
        <f t="shared" ref="P199:P201" si="103">K199+L199+M199+N199+O199</f>
        <v>471250</v>
      </c>
      <c r="Q199" s="439">
        <f t="shared" si="100"/>
        <v>12252500</v>
      </c>
      <c r="R199" s="439">
        <f t="shared" si="101"/>
        <v>8482500</v>
      </c>
      <c r="S199" s="40"/>
    </row>
    <row r="200" spans="1:19" s="132" customFormat="1" ht="21.95" customHeight="1">
      <c r="A200" s="128"/>
      <c r="B200" s="283" t="s">
        <v>1930</v>
      </c>
      <c r="C200" s="128" t="s">
        <v>8</v>
      </c>
      <c r="D200" s="336">
        <v>1</v>
      </c>
      <c r="E200" s="126" t="s">
        <v>1893</v>
      </c>
      <c r="F200" s="674">
        <v>1</v>
      </c>
      <c r="G200" s="249" t="s">
        <v>2593</v>
      </c>
      <c r="H200" s="249"/>
      <c r="I200" s="249" t="s">
        <v>2594</v>
      </c>
      <c r="J200" s="249" t="s">
        <v>2333</v>
      </c>
      <c r="K200" s="470">
        <v>1233790</v>
      </c>
      <c r="L200" s="470">
        <v>24670</v>
      </c>
      <c r="M200" s="470">
        <v>294840</v>
      </c>
      <c r="N200" s="480">
        <f t="shared" si="99"/>
        <v>155330</v>
      </c>
      <c r="O200" s="480">
        <f t="shared" si="102"/>
        <v>119600</v>
      </c>
      <c r="P200" s="481">
        <f t="shared" si="103"/>
        <v>1828230</v>
      </c>
      <c r="Q200" s="439">
        <f t="shared" si="100"/>
        <v>1828230</v>
      </c>
      <c r="R200" s="439">
        <f t="shared" si="101"/>
        <v>1828230</v>
      </c>
      <c r="S200" s="161"/>
    </row>
    <row r="201" spans="1:19" s="132" customFormat="1" ht="21.95" customHeight="1">
      <c r="A201" s="128"/>
      <c r="B201" s="283" t="s">
        <v>1931</v>
      </c>
      <c r="C201" s="128" t="s">
        <v>8</v>
      </c>
      <c r="D201" s="336">
        <v>3</v>
      </c>
      <c r="E201" s="126" t="s">
        <v>1893</v>
      </c>
      <c r="F201" s="501">
        <v>3</v>
      </c>
      <c r="G201" s="224" t="s">
        <v>2593</v>
      </c>
      <c r="H201" s="224"/>
      <c r="I201" s="224" t="s">
        <v>2594</v>
      </c>
      <c r="J201" s="224" t="s">
        <v>2333</v>
      </c>
      <c r="K201" s="516">
        <v>325380</v>
      </c>
      <c r="L201" s="516">
        <v>6510</v>
      </c>
      <c r="M201" s="516">
        <v>98660</v>
      </c>
      <c r="N201" s="480">
        <f t="shared" si="99"/>
        <v>43060</v>
      </c>
      <c r="O201" s="480">
        <f t="shared" si="102"/>
        <v>33150</v>
      </c>
      <c r="P201" s="481">
        <f t="shared" si="103"/>
        <v>506760</v>
      </c>
      <c r="Q201" s="439">
        <f t="shared" si="100"/>
        <v>1520280</v>
      </c>
      <c r="R201" s="439">
        <f t="shared" si="101"/>
        <v>1520280</v>
      </c>
      <c r="S201" s="241"/>
    </row>
    <row r="202" spans="1:19" ht="21.95" customHeight="1">
      <c r="A202" s="125">
        <v>4</v>
      </c>
      <c r="B202" s="284" t="s">
        <v>850</v>
      </c>
      <c r="C202" s="50"/>
      <c r="D202" s="369"/>
      <c r="E202" s="126"/>
      <c r="F202" s="415"/>
      <c r="G202" s="40"/>
      <c r="H202" s="40"/>
      <c r="I202" s="40"/>
      <c r="J202" s="40"/>
      <c r="K202" s="461"/>
      <c r="L202" s="461"/>
      <c r="M202" s="461"/>
      <c r="N202" s="461"/>
      <c r="O202" s="461"/>
      <c r="P202" s="461"/>
      <c r="Q202" s="461"/>
      <c r="R202" s="461"/>
      <c r="S202" s="40"/>
    </row>
    <row r="203" spans="1:19" ht="21.95" customHeight="1">
      <c r="A203" s="125"/>
      <c r="B203" s="284" t="s">
        <v>787</v>
      </c>
      <c r="C203" s="50" t="s">
        <v>8</v>
      </c>
      <c r="D203" s="369">
        <v>3</v>
      </c>
      <c r="E203" s="126"/>
      <c r="F203" s="415">
        <v>3</v>
      </c>
      <c r="G203" s="40" t="s">
        <v>1892</v>
      </c>
      <c r="H203" s="40" t="s">
        <v>2595</v>
      </c>
      <c r="I203" s="40" t="s">
        <v>2561</v>
      </c>
      <c r="J203" s="40" t="s">
        <v>2562</v>
      </c>
      <c r="K203" s="461">
        <v>12541410</v>
      </c>
      <c r="L203" s="461">
        <v>158160</v>
      </c>
      <c r="M203" s="461">
        <v>451330</v>
      </c>
      <c r="N203" s="480">
        <f t="shared" ref="N203:N207" si="104">ROUND((K203+L203+M203)*10%,-1)</f>
        <v>1315090</v>
      </c>
      <c r="O203" s="480">
        <f t="shared" ref="O203:O207" si="105">ROUND((K203+L203+M203+N203)*7%,-1)</f>
        <v>1012620</v>
      </c>
      <c r="P203" s="481">
        <f t="shared" ref="P203:P207" si="106">K203+L203+M203+N203+O203</f>
        <v>15478610</v>
      </c>
      <c r="Q203" s="439">
        <f t="shared" ref="Q203:Q207" si="107">P203*D203</f>
        <v>46435830</v>
      </c>
      <c r="R203" s="439">
        <f t="shared" ref="R203:R207" si="108">P203*F203</f>
        <v>46435830</v>
      </c>
      <c r="S203" s="40"/>
    </row>
    <row r="204" spans="1:19" ht="21.95" customHeight="1">
      <c r="A204" s="125"/>
      <c r="B204" s="284" t="s">
        <v>790</v>
      </c>
      <c r="C204" s="50" t="s">
        <v>8</v>
      </c>
      <c r="D204" s="369">
        <v>8</v>
      </c>
      <c r="E204" s="126"/>
      <c r="F204" s="415">
        <v>8</v>
      </c>
      <c r="G204" s="40" t="s">
        <v>1892</v>
      </c>
      <c r="H204" s="40" t="s">
        <v>2595</v>
      </c>
      <c r="I204" s="40" t="s">
        <v>2561</v>
      </c>
      <c r="J204" s="40" t="s">
        <v>2562</v>
      </c>
      <c r="K204" s="461">
        <v>4620290</v>
      </c>
      <c r="L204" s="461">
        <v>63850</v>
      </c>
      <c r="M204" s="461">
        <v>383290</v>
      </c>
      <c r="N204" s="480">
        <f t="shared" si="104"/>
        <v>506740</v>
      </c>
      <c r="O204" s="480">
        <f t="shared" si="105"/>
        <v>390190</v>
      </c>
      <c r="P204" s="481">
        <f t="shared" si="106"/>
        <v>5964360</v>
      </c>
      <c r="Q204" s="439">
        <f t="shared" si="107"/>
        <v>47714880</v>
      </c>
      <c r="R204" s="439">
        <f t="shared" si="108"/>
        <v>47714880</v>
      </c>
      <c r="S204" s="40"/>
    </row>
    <row r="205" spans="1:19" ht="21.95" customHeight="1">
      <c r="A205" s="125"/>
      <c r="B205" s="284" t="s">
        <v>791</v>
      </c>
      <c r="C205" s="50" t="s">
        <v>8</v>
      </c>
      <c r="D205" s="369">
        <v>20</v>
      </c>
      <c r="E205" s="126"/>
      <c r="F205" s="415">
        <v>8</v>
      </c>
      <c r="G205" s="40" t="s">
        <v>1892</v>
      </c>
      <c r="H205" s="40" t="s">
        <v>2595</v>
      </c>
      <c r="I205" s="40" t="s">
        <v>2561</v>
      </c>
      <c r="J205" s="40" t="s">
        <v>2562</v>
      </c>
      <c r="K205" s="461">
        <v>3517160</v>
      </c>
      <c r="L205" s="461">
        <v>49990</v>
      </c>
      <c r="M205" s="461">
        <v>368550</v>
      </c>
      <c r="N205" s="480">
        <f t="shared" si="104"/>
        <v>393570</v>
      </c>
      <c r="O205" s="480">
        <f t="shared" si="105"/>
        <v>303050</v>
      </c>
      <c r="P205" s="481">
        <f t="shared" si="106"/>
        <v>4632320</v>
      </c>
      <c r="Q205" s="439">
        <f t="shared" si="107"/>
        <v>92646400</v>
      </c>
      <c r="R205" s="439">
        <f t="shared" si="108"/>
        <v>37058560</v>
      </c>
      <c r="S205" s="40"/>
    </row>
    <row r="206" spans="1:19" ht="21.95" customHeight="1">
      <c r="A206" s="125"/>
      <c r="B206" s="284" t="s">
        <v>854</v>
      </c>
      <c r="C206" s="50" t="s">
        <v>8</v>
      </c>
      <c r="D206" s="369">
        <v>3</v>
      </c>
      <c r="E206" s="126"/>
      <c r="F206" s="415">
        <v>1</v>
      </c>
      <c r="G206" s="40" t="s">
        <v>2605</v>
      </c>
      <c r="H206" s="40" t="s">
        <v>2597</v>
      </c>
      <c r="I206" s="40" t="s">
        <v>2561</v>
      </c>
      <c r="J206" s="40" t="s">
        <v>2562</v>
      </c>
      <c r="K206" s="461">
        <v>627610</v>
      </c>
      <c r="L206" s="461">
        <v>8330</v>
      </c>
      <c r="M206" s="461">
        <v>97520</v>
      </c>
      <c r="N206" s="480">
        <f t="shared" si="104"/>
        <v>73350</v>
      </c>
      <c r="O206" s="480">
        <f t="shared" si="105"/>
        <v>56480</v>
      </c>
      <c r="P206" s="481">
        <f t="shared" si="106"/>
        <v>863290</v>
      </c>
      <c r="Q206" s="439">
        <f t="shared" si="107"/>
        <v>2589870</v>
      </c>
      <c r="R206" s="439">
        <f t="shared" si="108"/>
        <v>863290</v>
      </c>
      <c r="S206" s="39"/>
    </row>
    <row r="207" spans="1:19" s="132" customFormat="1" ht="21.95" customHeight="1">
      <c r="A207" s="128"/>
      <c r="B207" s="283" t="s">
        <v>857</v>
      </c>
      <c r="C207" s="128" t="s">
        <v>8</v>
      </c>
      <c r="D207" s="336">
        <v>10</v>
      </c>
      <c r="E207" s="131"/>
      <c r="F207" s="501">
        <v>10</v>
      </c>
      <c r="G207" s="40" t="s">
        <v>2605</v>
      </c>
      <c r="H207" s="224" t="s">
        <v>2597</v>
      </c>
      <c r="I207" s="224" t="s">
        <v>2561</v>
      </c>
      <c r="J207" s="224" t="s">
        <v>2596</v>
      </c>
      <c r="K207" s="516">
        <v>250610</v>
      </c>
      <c r="L207" s="516">
        <v>5010</v>
      </c>
      <c r="M207" s="516">
        <v>61240</v>
      </c>
      <c r="N207" s="480">
        <f t="shared" si="104"/>
        <v>31690</v>
      </c>
      <c r="O207" s="480">
        <f t="shared" si="105"/>
        <v>24400</v>
      </c>
      <c r="P207" s="481">
        <f t="shared" si="106"/>
        <v>372950</v>
      </c>
      <c r="Q207" s="439">
        <f t="shared" si="107"/>
        <v>3729500</v>
      </c>
      <c r="R207" s="439">
        <f t="shared" si="108"/>
        <v>3729500</v>
      </c>
      <c r="S207" s="241"/>
    </row>
    <row r="208" spans="1:19" ht="21.95" customHeight="1">
      <c r="A208" s="125">
        <v>5</v>
      </c>
      <c r="B208" s="284" t="s">
        <v>870</v>
      </c>
      <c r="C208" s="50"/>
      <c r="D208" s="369"/>
      <c r="E208" s="126"/>
      <c r="F208" s="415"/>
      <c r="G208" s="40"/>
      <c r="H208" s="40"/>
      <c r="I208" s="40"/>
      <c r="J208" s="40"/>
      <c r="K208" s="461"/>
      <c r="L208" s="461"/>
      <c r="M208" s="461"/>
      <c r="N208" s="461"/>
      <c r="O208" s="461"/>
      <c r="P208" s="461"/>
      <c r="Q208" s="461"/>
      <c r="R208" s="461"/>
      <c r="S208" s="40"/>
    </row>
    <row r="209" spans="1:19" ht="21.95" customHeight="1">
      <c r="A209" s="125"/>
      <c r="B209" s="284" t="s">
        <v>790</v>
      </c>
      <c r="C209" s="50" t="s">
        <v>8</v>
      </c>
      <c r="D209" s="369">
        <v>6</v>
      </c>
      <c r="E209" s="126"/>
      <c r="F209" s="415">
        <v>6</v>
      </c>
      <c r="G209" s="40" t="s">
        <v>1892</v>
      </c>
      <c r="H209" s="40" t="s">
        <v>2606</v>
      </c>
      <c r="I209" s="40" t="s">
        <v>2561</v>
      </c>
      <c r="J209" s="40" t="s">
        <v>2562</v>
      </c>
      <c r="K209" s="461">
        <v>4416800</v>
      </c>
      <c r="L209" s="461">
        <v>88330</v>
      </c>
      <c r="M209" s="461">
        <v>383290</v>
      </c>
      <c r="N209" s="480">
        <f t="shared" ref="N209:N210" si="109">ROUND((K209+L209+M209)*10%,-1)</f>
        <v>488840</v>
      </c>
      <c r="O209" s="480">
        <f t="shared" ref="O209:O210" si="110">ROUND((K209+L209+M209+N209)*7%,-1)</f>
        <v>376410</v>
      </c>
      <c r="P209" s="481">
        <f t="shared" ref="P209:P210" si="111">K209+L209+M209+N209+O209</f>
        <v>5753670</v>
      </c>
      <c r="Q209" s="439">
        <f t="shared" ref="Q209:Q210" si="112">P209*D209</f>
        <v>34522020</v>
      </c>
      <c r="R209" s="439">
        <f t="shared" ref="R209:R210" si="113">P209*F209</f>
        <v>34522020</v>
      </c>
      <c r="S209" s="40"/>
    </row>
    <row r="210" spans="1:19" ht="21.95" customHeight="1">
      <c r="A210" s="125"/>
      <c r="B210" s="284" t="s">
        <v>791</v>
      </c>
      <c r="C210" s="50" t="s">
        <v>8</v>
      </c>
      <c r="D210" s="369">
        <v>4</v>
      </c>
      <c r="E210" s="126"/>
      <c r="F210" s="415">
        <v>4</v>
      </c>
      <c r="G210" s="40" t="s">
        <v>1892</v>
      </c>
      <c r="H210" s="40" t="s">
        <v>2606</v>
      </c>
      <c r="I210" s="40" t="s">
        <v>2561</v>
      </c>
      <c r="J210" s="40" t="s">
        <v>2562</v>
      </c>
      <c r="K210" s="461">
        <v>3342590</v>
      </c>
      <c r="L210" s="461">
        <v>66850</v>
      </c>
      <c r="M210" s="461">
        <v>368550</v>
      </c>
      <c r="N210" s="480">
        <f t="shared" si="109"/>
        <v>377800</v>
      </c>
      <c r="O210" s="480">
        <f t="shared" si="110"/>
        <v>290910</v>
      </c>
      <c r="P210" s="481">
        <f t="shared" si="111"/>
        <v>4446700</v>
      </c>
      <c r="Q210" s="439">
        <f t="shared" si="112"/>
        <v>17786800</v>
      </c>
      <c r="R210" s="439">
        <f t="shared" si="113"/>
        <v>17786800</v>
      </c>
      <c r="S210" s="40"/>
    </row>
    <row r="211" spans="1:19" ht="21.95" customHeight="1">
      <c r="A211" s="125">
        <v>6</v>
      </c>
      <c r="B211" s="284" t="s">
        <v>859</v>
      </c>
      <c r="C211" s="50"/>
      <c r="D211" s="369"/>
      <c r="E211" s="126"/>
      <c r="F211" s="416"/>
      <c r="G211" s="41"/>
      <c r="H211" s="41"/>
      <c r="I211" s="41"/>
      <c r="J211" s="41"/>
      <c r="K211" s="462"/>
      <c r="L211" s="462"/>
      <c r="M211" s="462"/>
      <c r="N211" s="462"/>
      <c r="O211" s="462"/>
      <c r="P211" s="462"/>
      <c r="Q211" s="922"/>
      <c r="R211" s="922"/>
      <c r="S211" s="41"/>
    </row>
    <row r="212" spans="1:19" ht="30">
      <c r="A212" s="125"/>
      <c r="B212" s="284" t="s">
        <v>791</v>
      </c>
      <c r="C212" s="50" t="s">
        <v>8</v>
      </c>
      <c r="D212" s="369">
        <v>12</v>
      </c>
      <c r="E212" s="126" t="s">
        <v>1932</v>
      </c>
      <c r="F212" s="415">
        <v>6</v>
      </c>
      <c r="G212" s="40" t="s">
        <v>1892</v>
      </c>
      <c r="H212" s="40" t="s">
        <v>2598</v>
      </c>
      <c r="I212" s="40" t="s">
        <v>2561</v>
      </c>
      <c r="J212" s="40" t="s">
        <v>2562</v>
      </c>
      <c r="K212" s="461">
        <v>3538580</v>
      </c>
      <c r="L212" s="461">
        <v>70770</v>
      </c>
      <c r="M212" s="461">
        <v>368550</v>
      </c>
      <c r="N212" s="480">
        <f t="shared" ref="N212" si="114">ROUND((K212+L212+M212)*10%,-1)</f>
        <v>397790</v>
      </c>
      <c r="O212" s="480">
        <f t="shared" ref="O212" si="115">ROUND((K212+L212+M212+N212)*7%,-1)</f>
        <v>306300</v>
      </c>
      <c r="P212" s="481">
        <f t="shared" ref="P212" si="116">K212+L212+M212+N212+O212</f>
        <v>4681990</v>
      </c>
      <c r="Q212" s="439">
        <f t="shared" ref="Q212" si="117">P212*D212</f>
        <v>56183880</v>
      </c>
      <c r="R212" s="439">
        <f t="shared" ref="R212" si="118">P212*F212</f>
        <v>28091940</v>
      </c>
      <c r="S212" s="39"/>
    </row>
    <row r="213" spans="1:19" ht="21.95" customHeight="1">
      <c r="A213" s="125">
        <v>7</v>
      </c>
      <c r="B213" s="284" t="s">
        <v>871</v>
      </c>
      <c r="C213" s="50"/>
      <c r="D213" s="369"/>
      <c r="E213" s="126"/>
      <c r="F213" s="408"/>
      <c r="G213" s="379"/>
      <c r="H213" s="379"/>
      <c r="I213" s="379"/>
      <c r="J213" s="917"/>
      <c r="K213" s="455"/>
      <c r="L213" s="455"/>
      <c r="M213" s="455"/>
      <c r="N213" s="455"/>
      <c r="O213" s="455"/>
      <c r="P213" s="455"/>
      <c r="Q213" s="455"/>
      <c r="R213" s="455"/>
      <c r="S213" s="379"/>
    </row>
    <row r="214" spans="1:19" ht="21.95" customHeight="1">
      <c r="A214" s="125"/>
      <c r="B214" s="284" t="s">
        <v>790</v>
      </c>
      <c r="C214" s="50" t="s">
        <v>8</v>
      </c>
      <c r="D214" s="369">
        <v>8</v>
      </c>
      <c r="E214" s="126" t="s">
        <v>1928</v>
      </c>
      <c r="F214" s="408">
        <v>8</v>
      </c>
      <c r="G214" s="40" t="s">
        <v>1892</v>
      </c>
      <c r="H214" s="379" t="s">
        <v>2601</v>
      </c>
      <c r="I214" s="379" t="s">
        <v>2561</v>
      </c>
      <c r="J214" s="917" t="s">
        <v>2562</v>
      </c>
      <c r="K214" s="455">
        <v>4220810</v>
      </c>
      <c r="L214" s="455">
        <v>84420</v>
      </c>
      <c r="M214" s="455">
        <v>383290</v>
      </c>
      <c r="N214" s="480">
        <f t="shared" ref="N214:N215" si="119">ROUND((K214+L214+M214)*10%,-1)</f>
        <v>468850</v>
      </c>
      <c r="O214" s="480">
        <f t="shared" ref="O214:O215" si="120">ROUND((K214+L214+M214+N214)*7%,-1)</f>
        <v>361020</v>
      </c>
      <c r="P214" s="481">
        <f t="shared" ref="P214:P215" si="121">K214+L214+M214+N214+O214</f>
        <v>5518390</v>
      </c>
      <c r="Q214" s="439">
        <f t="shared" ref="Q214:Q215" si="122">P214*D214</f>
        <v>44147120</v>
      </c>
      <c r="R214" s="439">
        <f t="shared" ref="R214:R215" si="123">P214*F214</f>
        <v>44147120</v>
      </c>
      <c r="S214" s="12"/>
    </row>
    <row r="215" spans="1:19" ht="21.95" customHeight="1">
      <c r="A215" s="125"/>
      <c r="B215" s="284" t="s">
        <v>791</v>
      </c>
      <c r="C215" s="50" t="s">
        <v>8</v>
      </c>
      <c r="D215" s="369">
        <v>14</v>
      </c>
      <c r="E215" s="126" t="s">
        <v>1928</v>
      </c>
      <c r="F215" s="408">
        <v>6</v>
      </c>
      <c r="G215" s="40" t="s">
        <v>1892</v>
      </c>
      <c r="H215" s="379" t="s">
        <v>2601</v>
      </c>
      <c r="I215" s="379" t="s">
        <v>2561</v>
      </c>
      <c r="J215" s="917" t="s">
        <v>2562</v>
      </c>
      <c r="K215" s="455">
        <v>3320100</v>
      </c>
      <c r="L215" s="455">
        <v>66400</v>
      </c>
      <c r="M215" s="455">
        <v>368550</v>
      </c>
      <c r="N215" s="480">
        <f t="shared" si="119"/>
        <v>375510</v>
      </c>
      <c r="O215" s="480">
        <f t="shared" si="120"/>
        <v>289140</v>
      </c>
      <c r="P215" s="481">
        <f t="shared" si="121"/>
        <v>4419700</v>
      </c>
      <c r="Q215" s="439">
        <f t="shared" si="122"/>
        <v>61875800</v>
      </c>
      <c r="R215" s="439">
        <f t="shared" si="123"/>
        <v>26518200</v>
      </c>
      <c r="S215" s="379"/>
    </row>
    <row r="216" spans="1:19" ht="21.95" customHeight="1">
      <c r="A216" s="125">
        <v>8</v>
      </c>
      <c r="B216" s="284" t="s">
        <v>872</v>
      </c>
      <c r="C216" s="50"/>
      <c r="D216" s="369"/>
      <c r="E216" s="126"/>
      <c r="F216" s="408"/>
      <c r="G216" s="379"/>
      <c r="H216" s="379"/>
      <c r="I216" s="379"/>
      <c r="J216" s="917"/>
      <c r="K216" s="455"/>
      <c r="L216" s="455"/>
      <c r="M216" s="455"/>
      <c r="N216" s="455"/>
      <c r="O216" s="455"/>
      <c r="P216" s="455"/>
      <c r="Q216" s="455"/>
      <c r="R216" s="455"/>
      <c r="S216" s="379"/>
    </row>
    <row r="217" spans="1:19" ht="30">
      <c r="A217" s="125"/>
      <c r="B217" s="284" t="s">
        <v>787</v>
      </c>
      <c r="C217" s="50" t="s">
        <v>8</v>
      </c>
      <c r="D217" s="369">
        <v>2</v>
      </c>
      <c r="E217" s="126"/>
      <c r="F217" s="408">
        <v>2</v>
      </c>
      <c r="G217" s="379" t="s">
        <v>2607</v>
      </c>
      <c r="H217" s="379"/>
      <c r="I217" s="379" t="s">
        <v>2594</v>
      </c>
      <c r="J217" s="917" t="s">
        <v>2333</v>
      </c>
      <c r="K217" s="455">
        <v>2142000</v>
      </c>
      <c r="L217" s="455">
        <v>42840</v>
      </c>
      <c r="M217" s="455">
        <v>331130</v>
      </c>
      <c r="N217" s="480">
        <f t="shared" ref="N217:N219" si="124">ROUND((K217+L217+M217)*10%,-1)</f>
        <v>251600</v>
      </c>
      <c r="O217" s="480">
        <f t="shared" ref="O217:O219" si="125">ROUND((K217+L217+M217+N217)*7%,-1)</f>
        <v>193730</v>
      </c>
      <c r="P217" s="481">
        <f t="shared" ref="P217:P219" si="126">K217+L217+M217+N217+O217</f>
        <v>2961300</v>
      </c>
      <c r="Q217" s="439">
        <f t="shared" ref="Q217:Q219" si="127">P217*D217</f>
        <v>5922600</v>
      </c>
      <c r="R217" s="439">
        <f t="shared" ref="R217:R219" si="128">P217*F217</f>
        <v>5922600</v>
      </c>
      <c r="S217" s="379"/>
    </row>
    <row r="218" spans="1:19" s="222" customFormat="1" ht="30">
      <c r="A218" s="220"/>
      <c r="B218" s="285" t="s">
        <v>1933</v>
      </c>
      <c r="C218" s="220" t="s">
        <v>8</v>
      </c>
      <c r="D218" s="374">
        <v>2</v>
      </c>
      <c r="E218" s="221"/>
      <c r="F218" s="497">
        <v>2</v>
      </c>
      <c r="G218" s="379" t="s">
        <v>2609</v>
      </c>
      <c r="H218" s="242"/>
      <c r="I218" s="676" t="s">
        <v>2594</v>
      </c>
      <c r="J218" s="676" t="s">
        <v>2333</v>
      </c>
      <c r="K218" s="517">
        <v>1591200</v>
      </c>
      <c r="L218" s="517">
        <v>31820</v>
      </c>
      <c r="M218" s="517">
        <v>283500</v>
      </c>
      <c r="N218" s="480">
        <f t="shared" si="124"/>
        <v>190650</v>
      </c>
      <c r="O218" s="480">
        <f t="shared" si="125"/>
        <v>146800</v>
      </c>
      <c r="P218" s="481">
        <f t="shared" si="126"/>
        <v>2243970</v>
      </c>
      <c r="Q218" s="439">
        <f t="shared" si="127"/>
        <v>4487940</v>
      </c>
      <c r="R218" s="439">
        <f t="shared" si="128"/>
        <v>4487940</v>
      </c>
      <c r="S218" s="242"/>
    </row>
    <row r="219" spans="1:19" ht="30">
      <c r="A219" s="125"/>
      <c r="B219" s="284" t="s">
        <v>791</v>
      </c>
      <c r="C219" s="50" t="s">
        <v>8</v>
      </c>
      <c r="D219" s="369">
        <v>4</v>
      </c>
      <c r="E219" s="126"/>
      <c r="F219" s="415">
        <v>4</v>
      </c>
      <c r="G219" s="40" t="s">
        <v>2608</v>
      </c>
      <c r="H219" s="40"/>
      <c r="I219" s="40" t="s">
        <v>2594</v>
      </c>
      <c r="J219" s="40" t="s">
        <v>2333</v>
      </c>
      <c r="K219" s="461">
        <v>575280</v>
      </c>
      <c r="L219" s="461">
        <v>11510</v>
      </c>
      <c r="M219" s="461">
        <v>147420</v>
      </c>
      <c r="N219" s="480">
        <f t="shared" si="124"/>
        <v>73420</v>
      </c>
      <c r="O219" s="480">
        <f t="shared" si="125"/>
        <v>56530</v>
      </c>
      <c r="P219" s="481">
        <f t="shared" si="126"/>
        <v>864160</v>
      </c>
      <c r="Q219" s="439">
        <f t="shared" si="127"/>
        <v>3456640</v>
      </c>
      <c r="R219" s="439">
        <f t="shared" si="128"/>
        <v>3456640</v>
      </c>
      <c r="S219" s="40"/>
    </row>
    <row r="220" spans="1:19" ht="21.95" customHeight="1">
      <c r="A220" s="125">
        <v>9</v>
      </c>
      <c r="B220" s="284" t="s">
        <v>873</v>
      </c>
      <c r="C220" s="50"/>
      <c r="D220" s="369"/>
      <c r="E220" s="126"/>
      <c r="F220" s="415"/>
      <c r="G220" s="40"/>
      <c r="H220" s="40"/>
      <c r="I220" s="40"/>
      <c r="J220" s="40"/>
      <c r="K220" s="461"/>
      <c r="L220" s="461"/>
      <c r="M220" s="461"/>
      <c r="N220" s="461"/>
      <c r="O220" s="461"/>
      <c r="P220" s="461"/>
      <c r="Q220" s="461"/>
      <c r="R220" s="461"/>
      <c r="S220" s="40"/>
    </row>
    <row r="221" spans="1:19" ht="30">
      <c r="A221" s="125"/>
      <c r="B221" s="284" t="s">
        <v>787</v>
      </c>
      <c r="C221" s="50" t="s">
        <v>8</v>
      </c>
      <c r="D221" s="369">
        <v>14</v>
      </c>
      <c r="E221" s="126"/>
      <c r="F221" s="415">
        <v>10</v>
      </c>
      <c r="G221" s="40" t="s">
        <v>2610</v>
      </c>
      <c r="H221" s="40"/>
      <c r="I221" s="40" t="s">
        <v>2594</v>
      </c>
      <c r="J221" s="40" t="s">
        <v>2333</v>
      </c>
      <c r="K221" s="461">
        <v>991440</v>
      </c>
      <c r="L221" s="461">
        <v>19830</v>
      </c>
      <c r="M221" s="461">
        <v>331130</v>
      </c>
      <c r="N221" s="480">
        <f t="shared" ref="N221:N224" si="129">ROUND((K221+L221+M221)*10%,-1)</f>
        <v>134240</v>
      </c>
      <c r="O221" s="480">
        <f t="shared" ref="O221:O224" si="130">ROUND((K221+L221+M221+N221)*7%,-1)</f>
        <v>103360</v>
      </c>
      <c r="P221" s="481">
        <f t="shared" ref="P221:P224" si="131">K221+L221+M221+N221+O221</f>
        <v>1580000</v>
      </c>
      <c r="Q221" s="439">
        <f t="shared" ref="Q221:Q224" si="132">P221*D221</f>
        <v>22120000</v>
      </c>
      <c r="R221" s="439">
        <f t="shared" ref="R221:R224" si="133">P221*F221</f>
        <v>15800000</v>
      </c>
      <c r="S221" s="40"/>
    </row>
    <row r="222" spans="1:19" s="132" customFormat="1" ht="30">
      <c r="A222" s="128"/>
      <c r="B222" s="283" t="s">
        <v>1934</v>
      </c>
      <c r="C222" s="128" t="s">
        <v>8</v>
      </c>
      <c r="D222" s="336">
        <v>12</v>
      </c>
      <c r="E222" s="131"/>
      <c r="F222" s="424">
        <v>12</v>
      </c>
      <c r="G222" s="40" t="s">
        <v>2613</v>
      </c>
      <c r="H222" s="161"/>
      <c r="I222" s="249" t="s">
        <v>2594</v>
      </c>
      <c r="J222" s="249" t="s">
        <v>2333</v>
      </c>
      <c r="K222" s="470">
        <v>905760</v>
      </c>
      <c r="L222" s="470">
        <v>18120</v>
      </c>
      <c r="M222" s="470">
        <v>283500</v>
      </c>
      <c r="N222" s="480">
        <f t="shared" si="129"/>
        <v>120740</v>
      </c>
      <c r="O222" s="480">
        <f t="shared" si="130"/>
        <v>92970</v>
      </c>
      <c r="P222" s="481">
        <f t="shared" si="131"/>
        <v>1421090</v>
      </c>
      <c r="Q222" s="439">
        <f t="shared" si="132"/>
        <v>17053080</v>
      </c>
      <c r="R222" s="439">
        <f t="shared" si="133"/>
        <v>17053080</v>
      </c>
      <c r="S222" s="161"/>
    </row>
    <row r="223" spans="1:19" ht="30">
      <c r="A223" s="125"/>
      <c r="B223" s="284" t="s">
        <v>790</v>
      </c>
      <c r="C223" s="50" t="s">
        <v>8</v>
      </c>
      <c r="D223" s="369">
        <v>59</v>
      </c>
      <c r="E223" s="126"/>
      <c r="F223" s="415">
        <v>56</v>
      </c>
      <c r="G223" s="40" t="s">
        <v>2611</v>
      </c>
      <c r="H223" s="40"/>
      <c r="I223" s="40" t="s">
        <v>2594</v>
      </c>
      <c r="J223" s="40" t="s">
        <v>2333</v>
      </c>
      <c r="K223" s="461">
        <v>452880</v>
      </c>
      <c r="L223" s="461">
        <v>9060</v>
      </c>
      <c r="M223" s="461">
        <v>175770</v>
      </c>
      <c r="N223" s="480">
        <f t="shared" si="129"/>
        <v>63770</v>
      </c>
      <c r="O223" s="480">
        <f t="shared" si="130"/>
        <v>49100</v>
      </c>
      <c r="P223" s="481">
        <f t="shared" si="131"/>
        <v>750580</v>
      </c>
      <c r="Q223" s="439">
        <f t="shared" si="132"/>
        <v>44284220</v>
      </c>
      <c r="R223" s="439">
        <f t="shared" si="133"/>
        <v>42032480</v>
      </c>
      <c r="S223" s="40"/>
    </row>
    <row r="224" spans="1:19" ht="30">
      <c r="A224" s="125"/>
      <c r="B224" s="284" t="s">
        <v>791</v>
      </c>
      <c r="C224" s="50" t="s">
        <v>8</v>
      </c>
      <c r="D224" s="369">
        <v>138</v>
      </c>
      <c r="E224" s="126"/>
      <c r="F224" s="415">
        <v>160</v>
      </c>
      <c r="G224" s="40" t="s">
        <v>2612</v>
      </c>
      <c r="H224" s="40"/>
      <c r="I224" s="40" t="s">
        <v>2594</v>
      </c>
      <c r="J224" s="40" t="s">
        <v>2333</v>
      </c>
      <c r="K224" s="461">
        <v>379440</v>
      </c>
      <c r="L224" s="461">
        <v>7590</v>
      </c>
      <c r="M224" s="461">
        <v>147420</v>
      </c>
      <c r="N224" s="480">
        <f t="shared" si="129"/>
        <v>53450</v>
      </c>
      <c r="O224" s="480">
        <f t="shared" si="130"/>
        <v>41150</v>
      </c>
      <c r="P224" s="481">
        <f t="shared" si="131"/>
        <v>629050</v>
      </c>
      <c r="Q224" s="439">
        <f t="shared" si="132"/>
        <v>86808900</v>
      </c>
      <c r="R224" s="439">
        <f t="shared" si="133"/>
        <v>100648000</v>
      </c>
      <c r="S224" s="40"/>
    </row>
    <row r="225" spans="1:19" ht="21.95" customHeight="1">
      <c r="A225" s="125">
        <v>10</v>
      </c>
      <c r="B225" s="284" t="s">
        <v>874</v>
      </c>
      <c r="C225" s="50"/>
      <c r="D225" s="369"/>
      <c r="E225" s="126"/>
      <c r="F225" s="413"/>
      <c r="G225" s="39"/>
      <c r="H225" s="39"/>
      <c r="I225" s="39"/>
      <c r="J225" s="39"/>
      <c r="K225" s="459"/>
      <c r="L225" s="459"/>
      <c r="M225" s="459"/>
      <c r="N225" s="459"/>
      <c r="O225" s="459"/>
      <c r="P225" s="459"/>
      <c r="Q225" s="461"/>
      <c r="R225" s="461"/>
      <c r="S225" s="39"/>
    </row>
    <row r="226" spans="1:19" ht="30">
      <c r="A226" s="125"/>
      <c r="B226" s="284" t="s">
        <v>857</v>
      </c>
      <c r="C226" s="50" t="s">
        <v>8</v>
      </c>
      <c r="D226" s="369">
        <v>6</v>
      </c>
      <c r="E226" s="126"/>
      <c r="F226" s="415">
        <v>10</v>
      </c>
      <c r="G226" s="40" t="s">
        <v>2614</v>
      </c>
      <c r="H226" s="40" t="s">
        <v>2615</v>
      </c>
      <c r="I226" s="40" t="s">
        <v>2561</v>
      </c>
      <c r="J226" s="40" t="s">
        <v>2562</v>
      </c>
      <c r="K226" s="461">
        <v>1011020</v>
      </c>
      <c r="L226" s="461">
        <v>20220</v>
      </c>
      <c r="M226" s="461">
        <v>265360</v>
      </c>
      <c r="N226" s="480">
        <f t="shared" ref="N226" si="134">ROUND((K226+L226+M226)*10%,-1)</f>
        <v>129660</v>
      </c>
      <c r="O226" s="480">
        <f t="shared" ref="O226" si="135">ROUND((K226+L226+M226+N226)*7%,-1)</f>
        <v>99840</v>
      </c>
      <c r="P226" s="481">
        <f t="shared" ref="P226" si="136">K226+L226+M226+N226+O226</f>
        <v>1526100</v>
      </c>
      <c r="Q226" s="439">
        <f t="shared" ref="Q226" si="137">P226*D226</f>
        <v>9156600</v>
      </c>
      <c r="R226" s="439">
        <f t="shared" ref="R226" si="138">P226*F226</f>
        <v>15261000</v>
      </c>
      <c r="S226" s="40"/>
    </row>
    <row r="227" spans="1:19" ht="21.95" customHeight="1">
      <c r="A227" s="125">
        <v>11</v>
      </c>
      <c r="B227" s="284" t="s">
        <v>875</v>
      </c>
      <c r="C227" s="50"/>
      <c r="D227" s="369"/>
      <c r="E227" s="126"/>
      <c r="F227" s="415"/>
      <c r="G227" s="40"/>
      <c r="H227" s="40"/>
      <c r="I227" s="40"/>
      <c r="J227" s="40"/>
      <c r="K227" s="461"/>
      <c r="L227" s="461"/>
      <c r="M227" s="461"/>
      <c r="N227" s="461"/>
      <c r="O227" s="461"/>
      <c r="P227" s="461"/>
      <c r="Q227" s="461"/>
      <c r="R227" s="461"/>
      <c r="S227" s="40"/>
    </row>
    <row r="228" spans="1:19" ht="21.95" customHeight="1">
      <c r="A228" s="125"/>
      <c r="B228" s="284" t="s">
        <v>787</v>
      </c>
      <c r="C228" s="50" t="s">
        <v>8</v>
      </c>
      <c r="D228" s="369">
        <v>2</v>
      </c>
      <c r="E228" s="126"/>
      <c r="F228" s="415">
        <v>2</v>
      </c>
      <c r="G228" s="40" t="s">
        <v>1892</v>
      </c>
      <c r="H228" s="40" t="s">
        <v>2616</v>
      </c>
      <c r="I228" s="40" t="s">
        <v>2561</v>
      </c>
      <c r="J228" s="40" t="s">
        <v>2562</v>
      </c>
      <c r="K228" s="461">
        <v>14684480</v>
      </c>
      <c r="L228" s="461">
        <v>293690</v>
      </c>
      <c r="M228" s="461">
        <v>635040</v>
      </c>
      <c r="N228" s="480">
        <f t="shared" ref="N228:N229" si="139">ROUND((K228+L228+M228)*10%,-1)</f>
        <v>1561320</v>
      </c>
      <c r="O228" s="480">
        <f t="shared" ref="O228:O229" si="140">ROUND((K228+L228+M228+N228)*7%,-1)</f>
        <v>1202220</v>
      </c>
      <c r="P228" s="481">
        <f t="shared" ref="P228:P229" si="141">K228+L228+M228+N228+O228</f>
        <v>18376750</v>
      </c>
      <c r="Q228" s="439">
        <f t="shared" ref="Q228:Q229" si="142">P228*D228</f>
        <v>36753500</v>
      </c>
      <c r="R228" s="439">
        <f t="shared" ref="R228:R229" si="143">P228*F228</f>
        <v>36753500</v>
      </c>
      <c r="S228" s="40"/>
    </row>
    <row r="229" spans="1:19" s="132" customFormat="1" ht="21.95" customHeight="1">
      <c r="A229" s="128"/>
      <c r="B229" s="283" t="s">
        <v>790</v>
      </c>
      <c r="C229" s="128" t="s">
        <v>8</v>
      </c>
      <c r="D229" s="336">
        <v>2</v>
      </c>
      <c r="E229" s="131"/>
      <c r="F229" s="496">
        <v>2</v>
      </c>
      <c r="G229" s="40" t="s">
        <v>1892</v>
      </c>
      <c r="H229" s="224" t="s">
        <v>2616</v>
      </c>
      <c r="I229" s="224" t="s">
        <v>2561</v>
      </c>
      <c r="J229" s="224" t="s">
        <v>2562</v>
      </c>
      <c r="K229" s="516">
        <v>7290300</v>
      </c>
      <c r="L229" s="516">
        <v>145810</v>
      </c>
      <c r="M229" s="516">
        <v>368550</v>
      </c>
      <c r="N229" s="480">
        <f t="shared" si="139"/>
        <v>780470</v>
      </c>
      <c r="O229" s="480">
        <f t="shared" si="140"/>
        <v>600960</v>
      </c>
      <c r="P229" s="481">
        <f t="shared" si="141"/>
        <v>9186090</v>
      </c>
      <c r="Q229" s="439">
        <f t="shared" si="142"/>
        <v>18372180</v>
      </c>
      <c r="R229" s="439">
        <f t="shared" si="143"/>
        <v>18372180</v>
      </c>
      <c r="S229" s="241"/>
    </row>
    <row r="230" spans="1:19" s="132" customFormat="1" ht="21.95" customHeight="1">
      <c r="A230" s="128">
        <v>12</v>
      </c>
      <c r="B230" s="283" t="s">
        <v>1935</v>
      </c>
      <c r="C230" s="128">
        <v>0</v>
      </c>
      <c r="D230" s="336"/>
      <c r="E230" s="131"/>
      <c r="F230" s="494"/>
      <c r="G230" s="219"/>
      <c r="H230" s="671"/>
      <c r="I230" s="671"/>
      <c r="J230" s="671"/>
      <c r="K230" s="515"/>
      <c r="L230" s="515"/>
      <c r="M230" s="515"/>
      <c r="N230" s="515"/>
      <c r="O230" s="515"/>
      <c r="P230" s="515"/>
      <c r="Q230" s="927"/>
      <c r="R230" s="927"/>
      <c r="S230" s="219"/>
    </row>
    <row r="231" spans="1:19" s="132" customFormat="1" ht="21.95" customHeight="1">
      <c r="A231" s="128"/>
      <c r="B231" s="283" t="s">
        <v>791</v>
      </c>
      <c r="C231" s="128" t="s">
        <v>8</v>
      </c>
      <c r="D231" s="336">
        <v>2</v>
      </c>
      <c r="E231" s="131"/>
      <c r="F231" s="496">
        <v>2</v>
      </c>
      <c r="G231" s="40" t="s">
        <v>1892</v>
      </c>
      <c r="H231" s="224" t="s">
        <v>2616</v>
      </c>
      <c r="I231" s="224" t="s">
        <v>2561</v>
      </c>
      <c r="J231" s="224" t="s">
        <v>2562</v>
      </c>
      <c r="K231" s="516">
        <v>23086480</v>
      </c>
      <c r="L231" s="516">
        <v>461730</v>
      </c>
      <c r="M231" s="516">
        <v>625800</v>
      </c>
      <c r="N231" s="480">
        <f t="shared" ref="N231:N238" si="144">ROUND((K231+L231+M231)*10%,-1)</f>
        <v>2417400</v>
      </c>
      <c r="O231" s="480">
        <f t="shared" ref="O231" si="145">ROUND((K231+L231+M231+N231)*7%,-1)</f>
        <v>1861400</v>
      </c>
      <c r="P231" s="481">
        <f t="shared" ref="P231" si="146">K231+L231+M231+N231+O231</f>
        <v>28452810</v>
      </c>
      <c r="Q231" s="439">
        <f t="shared" ref="Q231" si="147">P231*D231</f>
        <v>56905620</v>
      </c>
      <c r="R231" s="439">
        <f t="shared" ref="R231" si="148">P231*F231</f>
        <v>56905620</v>
      </c>
      <c r="S231" s="241"/>
    </row>
    <row r="232" spans="1:19" s="132" customFormat="1" ht="21.95" customHeight="1">
      <c r="A232" s="128">
        <v>13</v>
      </c>
      <c r="B232" s="283" t="s">
        <v>1936</v>
      </c>
      <c r="C232" s="128"/>
      <c r="D232" s="336"/>
      <c r="E232" s="131"/>
      <c r="F232" s="424"/>
      <c r="G232" s="161"/>
      <c r="H232" s="161"/>
      <c r="I232" s="161"/>
      <c r="J232" s="249"/>
      <c r="K232" s="470"/>
      <c r="L232" s="470"/>
      <c r="M232" s="470"/>
      <c r="N232" s="470"/>
      <c r="O232" s="470"/>
      <c r="P232" s="470"/>
      <c r="Q232" s="470"/>
      <c r="R232" s="470"/>
      <c r="S232" s="161"/>
    </row>
    <row r="233" spans="1:19" s="132" customFormat="1" ht="60">
      <c r="A233" s="128"/>
      <c r="B233" s="283" t="s">
        <v>1937</v>
      </c>
      <c r="C233" s="128" t="s">
        <v>8</v>
      </c>
      <c r="D233" s="336">
        <v>12</v>
      </c>
      <c r="E233" s="131" t="s">
        <v>2538</v>
      </c>
      <c r="F233" s="424">
        <v>0</v>
      </c>
      <c r="G233" s="382" t="s">
        <v>2617</v>
      </c>
      <c r="H233" s="249"/>
      <c r="I233" s="249"/>
      <c r="J233" s="249" t="s">
        <v>2618</v>
      </c>
      <c r="K233" s="470">
        <v>6867660</v>
      </c>
      <c r="L233" s="470">
        <v>343380</v>
      </c>
      <c r="M233" s="470">
        <v>1304100</v>
      </c>
      <c r="N233" s="480">
        <f t="shared" si="144"/>
        <v>851510</v>
      </c>
      <c r="O233" s="480">
        <f t="shared" ref="O233:O238" si="149">ROUND((K233+L233+M233+N233)*7%,-1)</f>
        <v>655670</v>
      </c>
      <c r="P233" s="481">
        <f t="shared" ref="P233:P238" si="150">K233+L233+M233+N233+O233</f>
        <v>10022320</v>
      </c>
      <c r="Q233" s="439">
        <f t="shared" ref="Q233:Q238" si="151">P233*D233</f>
        <v>120267840</v>
      </c>
      <c r="R233" s="439">
        <f t="shared" ref="R233:R238" si="152">P233*F233</f>
        <v>0</v>
      </c>
      <c r="S233" s="382" t="s">
        <v>2869</v>
      </c>
    </row>
    <row r="234" spans="1:19" s="132" customFormat="1" ht="60">
      <c r="A234" s="128"/>
      <c r="B234" s="283" t="s">
        <v>1938</v>
      </c>
      <c r="C234" s="128" t="s">
        <v>8</v>
      </c>
      <c r="D234" s="336">
        <v>10</v>
      </c>
      <c r="E234" s="131" t="s">
        <v>2538</v>
      </c>
      <c r="F234" s="424">
        <v>0</v>
      </c>
      <c r="G234" s="382" t="s">
        <v>2619</v>
      </c>
      <c r="H234" s="249"/>
      <c r="I234" s="249"/>
      <c r="J234" s="249" t="s">
        <v>2618</v>
      </c>
      <c r="K234" s="470">
        <v>3489420</v>
      </c>
      <c r="L234" s="470">
        <v>174470</v>
      </c>
      <c r="M234" s="470">
        <v>963900</v>
      </c>
      <c r="N234" s="480">
        <f t="shared" si="144"/>
        <v>462780</v>
      </c>
      <c r="O234" s="480">
        <f t="shared" si="149"/>
        <v>356340</v>
      </c>
      <c r="P234" s="481">
        <f t="shared" si="150"/>
        <v>5446910</v>
      </c>
      <c r="Q234" s="439">
        <f t="shared" si="151"/>
        <v>54469100</v>
      </c>
      <c r="R234" s="439">
        <f t="shared" si="152"/>
        <v>0</v>
      </c>
      <c r="S234" s="382" t="s">
        <v>2869</v>
      </c>
    </row>
    <row r="235" spans="1:19" s="132" customFormat="1" ht="60">
      <c r="A235" s="128"/>
      <c r="B235" s="283" t="s">
        <v>1939</v>
      </c>
      <c r="C235" s="128" t="s">
        <v>8</v>
      </c>
      <c r="D235" s="336">
        <v>6</v>
      </c>
      <c r="E235" s="131" t="s">
        <v>2538</v>
      </c>
      <c r="F235" s="424">
        <v>0</v>
      </c>
      <c r="G235" s="382" t="s">
        <v>2620</v>
      </c>
      <c r="H235" s="249"/>
      <c r="I235" s="249"/>
      <c r="J235" s="249" t="s">
        <v>2618</v>
      </c>
      <c r="K235" s="470">
        <v>2599980</v>
      </c>
      <c r="L235" s="470">
        <v>130000</v>
      </c>
      <c r="M235" s="470">
        <v>737100</v>
      </c>
      <c r="N235" s="480">
        <f t="shared" si="144"/>
        <v>346710</v>
      </c>
      <c r="O235" s="480">
        <f t="shared" si="149"/>
        <v>266970</v>
      </c>
      <c r="P235" s="481">
        <f t="shared" si="150"/>
        <v>4080760</v>
      </c>
      <c r="Q235" s="439">
        <f t="shared" si="151"/>
        <v>24484560</v>
      </c>
      <c r="R235" s="439">
        <f t="shared" si="152"/>
        <v>0</v>
      </c>
      <c r="S235" s="382" t="s">
        <v>2869</v>
      </c>
    </row>
    <row r="236" spans="1:19" s="132" customFormat="1" ht="21.95" customHeight="1">
      <c r="A236" s="128"/>
      <c r="B236" s="283" t="s">
        <v>1940</v>
      </c>
      <c r="C236" s="128" t="s">
        <v>8</v>
      </c>
      <c r="D236" s="336">
        <v>6</v>
      </c>
      <c r="E236" s="131"/>
      <c r="F236" s="496">
        <v>6</v>
      </c>
      <c r="G236" s="224" t="s">
        <v>2593</v>
      </c>
      <c r="H236" s="224"/>
      <c r="I236" s="224" t="s">
        <v>2594</v>
      </c>
      <c r="J236" s="224" t="s">
        <v>2333</v>
      </c>
      <c r="K236" s="516">
        <v>204000</v>
      </c>
      <c r="L236" s="516">
        <v>4080</v>
      </c>
      <c r="M236" s="516">
        <v>131540</v>
      </c>
      <c r="N236" s="480">
        <f t="shared" si="144"/>
        <v>33960</v>
      </c>
      <c r="O236" s="480">
        <f t="shared" si="149"/>
        <v>26150</v>
      </c>
      <c r="P236" s="481">
        <f t="shared" si="150"/>
        <v>399730</v>
      </c>
      <c r="Q236" s="439">
        <f t="shared" si="151"/>
        <v>2398380</v>
      </c>
      <c r="R236" s="439">
        <f t="shared" si="152"/>
        <v>2398380</v>
      </c>
      <c r="S236" s="241"/>
    </row>
    <row r="237" spans="1:19" s="132" customFormat="1" ht="21.95" customHeight="1">
      <c r="A237" s="128"/>
      <c r="B237" s="283" t="s">
        <v>1941</v>
      </c>
      <c r="C237" s="128" t="s">
        <v>8</v>
      </c>
      <c r="D237" s="336">
        <v>4</v>
      </c>
      <c r="E237" s="131"/>
      <c r="F237" s="496">
        <v>4</v>
      </c>
      <c r="G237" s="224" t="s">
        <v>2593</v>
      </c>
      <c r="H237" s="224"/>
      <c r="I237" s="224" t="s">
        <v>2594</v>
      </c>
      <c r="J237" s="224" t="s">
        <v>2333</v>
      </c>
      <c r="K237" s="516">
        <v>133620</v>
      </c>
      <c r="L237" s="516">
        <v>2670</v>
      </c>
      <c r="M237" s="516">
        <v>77110</v>
      </c>
      <c r="N237" s="480">
        <f t="shared" si="144"/>
        <v>21340</v>
      </c>
      <c r="O237" s="480">
        <f t="shared" si="149"/>
        <v>16430</v>
      </c>
      <c r="P237" s="481">
        <f t="shared" si="150"/>
        <v>251170</v>
      </c>
      <c r="Q237" s="439">
        <f t="shared" si="151"/>
        <v>1004680</v>
      </c>
      <c r="R237" s="439">
        <f t="shared" si="152"/>
        <v>1004680</v>
      </c>
      <c r="S237" s="241"/>
    </row>
    <row r="238" spans="1:19" ht="21.95" customHeight="1">
      <c r="A238" s="125">
        <v>14</v>
      </c>
      <c r="B238" s="284" t="s">
        <v>862</v>
      </c>
      <c r="C238" s="50" t="s">
        <v>78</v>
      </c>
      <c r="D238" s="369">
        <v>1</v>
      </c>
      <c r="E238" s="126"/>
      <c r="F238" s="415">
        <v>1</v>
      </c>
      <c r="G238" s="40"/>
      <c r="H238" s="40"/>
      <c r="I238" s="40"/>
      <c r="J238" s="40" t="s">
        <v>2333</v>
      </c>
      <c r="K238" s="461">
        <v>8548620</v>
      </c>
      <c r="L238" s="461">
        <v>0</v>
      </c>
      <c r="M238" s="461">
        <v>2851210</v>
      </c>
      <c r="N238" s="480">
        <f t="shared" si="144"/>
        <v>1139980</v>
      </c>
      <c r="O238" s="480">
        <f t="shared" si="149"/>
        <v>877790</v>
      </c>
      <c r="P238" s="481">
        <f t="shared" si="150"/>
        <v>13417600</v>
      </c>
      <c r="Q238" s="439">
        <f t="shared" si="151"/>
        <v>13417600</v>
      </c>
      <c r="R238" s="439">
        <f t="shared" si="152"/>
        <v>13417600</v>
      </c>
      <c r="S238" s="40"/>
    </row>
    <row r="239" spans="1:19" s="124" customFormat="1" ht="57">
      <c r="A239" s="278" t="s">
        <v>483</v>
      </c>
      <c r="B239" s="279" t="s">
        <v>876</v>
      </c>
      <c r="C239" s="280"/>
      <c r="D239" s="375"/>
      <c r="E239" s="281"/>
      <c r="F239" s="498"/>
      <c r="G239" s="286"/>
      <c r="H239" s="286"/>
      <c r="I239" s="286"/>
      <c r="J239" s="286"/>
      <c r="K239" s="518"/>
      <c r="L239" s="518"/>
      <c r="M239" s="518"/>
      <c r="N239" s="518"/>
      <c r="O239" s="518"/>
      <c r="P239" s="518"/>
      <c r="Q239" s="935"/>
      <c r="R239" s="935"/>
      <c r="S239" s="286"/>
    </row>
    <row r="240" spans="1:19" ht="21.95" customHeight="1">
      <c r="A240" s="125">
        <v>1</v>
      </c>
      <c r="B240" s="284" t="s">
        <v>877</v>
      </c>
      <c r="C240" s="50"/>
      <c r="D240" s="369"/>
      <c r="E240" s="126"/>
      <c r="F240" s="415"/>
      <c r="G240" s="40"/>
      <c r="H240" s="40"/>
      <c r="I240" s="40"/>
      <c r="J240" s="40"/>
      <c r="K240" s="461"/>
      <c r="L240" s="461"/>
      <c r="M240" s="461"/>
      <c r="N240" s="461"/>
      <c r="O240" s="461"/>
      <c r="P240" s="461"/>
      <c r="Q240" s="461"/>
      <c r="R240" s="461"/>
      <c r="S240" s="40"/>
    </row>
    <row r="241" spans="1:19" ht="30">
      <c r="A241" s="125"/>
      <c r="B241" s="284" t="s">
        <v>878</v>
      </c>
      <c r="C241" s="50" t="s">
        <v>117</v>
      </c>
      <c r="D241" s="369">
        <v>67.460999999999999</v>
      </c>
      <c r="E241" s="126" t="s">
        <v>879</v>
      </c>
      <c r="F241" s="415">
        <v>102</v>
      </c>
      <c r="G241" s="40" t="s">
        <v>879</v>
      </c>
      <c r="H241" s="40"/>
      <c r="I241" s="40" t="s">
        <v>2592</v>
      </c>
      <c r="J241" s="40" t="s">
        <v>2333</v>
      </c>
      <c r="K241" s="461">
        <v>847560</v>
      </c>
      <c r="L241" s="461">
        <v>25430</v>
      </c>
      <c r="M241" s="461">
        <v>289170</v>
      </c>
      <c r="N241" s="480">
        <f t="shared" ref="N241:N252" si="153">ROUND((K241+L241+M241)*10%,-1)</f>
        <v>116220</v>
      </c>
      <c r="O241" s="480">
        <f t="shared" ref="O241:O252" si="154">ROUND((K241+L241+M241+N241)*7%,-1)</f>
        <v>89490</v>
      </c>
      <c r="P241" s="481">
        <f t="shared" ref="P241:P252" si="155">K241+L241+M241+N241+O241</f>
        <v>1367870</v>
      </c>
      <c r="Q241" s="439">
        <f t="shared" ref="Q241:Q252" si="156">P241*D241</f>
        <v>92277878.069999993</v>
      </c>
      <c r="R241" s="439">
        <f t="shared" ref="R241:R252" si="157">P241*F241</f>
        <v>139522740</v>
      </c>
      <c r="S241" s="40"/>
    </row>
    <row r="242" spans="1:19" ht="30">
      <c r="A242" s="125"/>
      <c r="B242" s="284" t="s">
        <v>880</v>
      </c>
      <c r="C242" s="50" t="s">
        <v>117</v>
      </c>
      <c r="D242" s="369">
        <v>55.771000000000001</v>
      </c>
      <c r="E242" s="126" t="s">
        <v>879</v>
      </c>
      <c r="F242" s="415">
        <v>76</v>
      </c>
      <c r="G242" s="40" t="s">
        <v>879</v>
      </c>
      <c r="H242" s="40"/>
      <c r="I242" s="40" t="s">
        <v>2592</v>
      </c>
      <c r="J242" s="40" t="s">
        <v>2333</v>
      </c>
      <c r="K242" s="461">
        <v>654660</v>
      </c>
      <c r="L242" s="461">
        <v>19640</v>
      </c>
      <c r="M242" s="461">
        <v>237240</v>
      </c>
      <c r="N242" s="480">
        <f t="shared" si="153"/>
        <v>91150</v>
      </c>
      <c r="O242" s="480">
        <f t="shared" si="154"/>
        <v>70190</v>
      </c>
      <c r="P242" s="481">
        <f t="shared" si="155"/>
        <v>1072880</v>
      </c>
      <c r="Q242" s="439">
        <f t="shared" si="156"/>
        <v>59835590.480000004</v>
      </c>
      <c r="R242" s="439">
        <f t="shared" si="157"/>
        <v>81538880</v>
      </c>
      <c r="S242" s="40"/>
    </row>
    <row r="243" spans="1:19" ht="30">
      <c r="A243" s="125"/>
      <c r="B243" s="284" t="s">
        <v>881</v>
      </c>
      <c r="C243" s="50" t="s">
        <v>117</v>
      </c>
      <c r="D243" s="369">
        <v>129.63800000000001</v>
      </c>
      <c r="E243" s="126" t="s">
        <v>879</v>
      </c>
      <c r="F243" s="415">
        <v>157</v>
      </c>
      <c r="G243" s="40" t="s">
        <v>879</v>
      </c>
      <c r="H243" s="40"/>
      <c r="I243" s="40" t="s">
        <v>2592</v>
      </c>
      <c r="J243" s="40" t="s">
        <v>2333</v>
      </c>
      <c r="K243" s="461">
        <v>407190</v>
      </c>
      <c r="L243" s="461">
        <v>12220</v>
      </c>
      <c r="M243" s="461">
        <v>208090</v>
      </c>
      <c r="N243" s="480">
        <f t="shared" si="153"/>
        <v>62750</v>
      </c>
      <c r="O243" s="480">
        <f t="shared" si="154"/>
        <v>48320</v>
      </c>
      <c r="P243" s="481">
        <f t="shared" si="155"/>
        <v>738570</v>
      </c>
      <c r="Q243" s="439">
        <f t="shared" si="156"/>
        <v>95746737.659999996</v>
      </c>
      <c r="R243" s="439">
        <f t="shared" si="157"/>
        <v>115955490</v>
      </c>
      <c r="S243" s="40"/>
    </row>
    <row r="244" spans="1:19" ht="30">
      <c r="A244" s="125"/>
      <c r="B244" s="284" t="s">
        <v>882</v>
      </c>
      <c r="C244" s="50" t="s">
        <v>117</v>
      </c>
      <c r="D244" s="369">
        <v>134.87199999999999</v>
      </c>
      <c r="E244" s="126" t="s">
        <v>879</v>
      </c>
      <c r="F244" s="415">
        <v>150</v>
      </c>
      <c r="G244" s="40" t="s">
        <v>879</v>
      </c>
      <c r="H244" s="40"/>
      <c r="I244" s="40" t="s">
        <v>2592</v>
      </c>
      <c r="J244" s="40" t="s">
        <v>2333</v>
      </c>
      <c r="K244" s="461">
        <v>327810</v>
      </c>
      <c r="L244" s="461">
        <v>9830</v>
      </c>
      <c r="M244" s="461">
        <v>163410</v>
      </c>
      <c r="N244" s="480">
        <f t="shared" si="153"/>
        <v>50110</v>
      </c>
      <c r="O244" s="480">
        <f t="shared" si="154"/>
        <v>38580</v>
      </c>
      <c r="P244" s="481">
        <f t="shared" si="155"/>
        <v>589740</v>
      </c>
      <c r="Q244" s="439">
        <f t="shared" si="156"/>
        <v>79539413.279999986</v>
      </c>
      <c r="R244" s="439">
        <f t="shared" si="157"/>
        <v>88461000</v>
      </c>
      <c r="S244" s="40"/>
    </row>
    <row r="245" spans="1:19" ht="30">
      <c r="A245" s="125"/>
      <c r="B245" s="284" t="s">
        <v>883</v>
      </c>
      <c r="C245" s="50" t="s">
        <v>117</v>
      </c>
      <c r="D245" s="369">
        <v>117.238</v>
      </c>
      <c r="E245" s="126" t="s">
        <v>879</v>
      </c>
      <c r="F245" s="415">
        <v>116</v>
      </c>
      <c r="G245" s="40" t="s">
        <v>879</v>
      </c>
      <c r="H245" s="40"/>
      <c r="I245" s="40" t="s">
        <v>2592</v>
      </c>
      <c r="J245" s="40" t="s">
        <v>2333</v>
      </c>
      <c r="K245" s="461">
        <v>260440</v>
      </c>
      <c r="L245" s="461">
        <v>7810</v>
      </c>
      <c r="M245" s="461">
        <v>124860</v>
      </c>
      <c r="N245" s="480">
        <f t="shared" si="153"/>
        <v>39310</v>
      </c>
      <c r="O245" s="480">
        <f t="shared" si="154"/>
        <v>30270</v>
      </c>
      <c r="P245" s="481">
        <f t="shared" si="155"/>
        <v>462690</v>
      </c>
      <c r="Q245" s="439">
        <f t="shared" si="156"/>
        <v>54244850.219999999</v>
      </c>
      <c r="R245" s="439">
        <f t="shared" si="157"/>
        <v>53672040</v>
      </c>
      <c r="S245" s="40"/>
    </row>
    <row r="246" spans="1:19" ht="30">
      <c r="A246" s="125"/>
      <c r="B246" s="284" t="s">
        <v>884</v>
      </c>
      <c r="C246" s="50" t="s">
        <v>117</v>
      </c>
      <c r="D246" s="369">
        <v>178.69200000000001</v>
      </c>
      <c r="E246" s="126" t="s">
        <v>879</v>
      </c>
      <c r="F246" s="558">
        <v>217</v>
      </c>
      <c r="G246" s="560" t="s">
        <v>879</v>
      </c>
      <c r="H246" s="560"/>
      <c r="I246" s="560" t="s">
        <v>2592</v>
      </c>
      <c r="J246" s="560" t="s">
        <v>2333</v>
      </c>
      <c r="K246" s="922">
        <v>200630</v>
      </c>
      <c r="L246" s="922">
        <v>6020</v>
      </c>
      <c r="M246" s="922">
        <v>110330</v>
      </c>
      <c r="N246" s="480">
        <f t="shared" si="153"/>
        <v>31700</v>
      </c>
      <c r="O246" s="480">
        <f t="shared" si="154"/>
        <v>24410</v>
      </c>
      <c r="P246" s="481">
        <f t="shared" si="155"/>
        <v>373090</v>
      </c>
      <c r="Q246" s="439">
        <f t="shared" si="156"/>
        <v>66668198.280000001</v>
      </c>
      <c r="R246" s="439">
        <f t="shared" si="157"/>
        <v>80960530</v>
      </c>
      <c r="S246" s="41"/>
    </row>
    <row r="247" spans="1:19" ht="30">
      <c r="A247" s="125"/>
      <c r="B247" s="284" t="s">
        <v>885</v>
      </c>
      <c r="C247" s="50" t="s">
        <v>117</v>
      </c>
      <c r="D247" s="369">
        <v>1311.0500000000002</v>
      </c>
      <c r="E247" s="126" t="s">
        <v>879</v>
      </c>
      <c r="F247" s="415">
        <v>1496</v>
      </c>
      <c r="G247" s="40" t="s">
        <v>879</v>
      </c>
      <c r="H247" s="40"/>
      <c r="I247" s="40" t="s">
        <v>2592</v>
      </c>
      <c r="J247" s="40" t="s">
        <v>2333</v>
      </c>
      <c r="K247" s="461">
        <v>157500</v>
      </c>
      <c r="L247" s="461">
        <v>4720</v>
      </c>
      <c r="M247" s="461">
        <v>110330</v>
      </c>
      <c r="N247" s="480">
        <f t="shared" si="153"/>
        <v>27260</v>
      </c>
      <c r="O247" s="480">
        <f t="shared" si="154"/>
        <v>20990</v>
      </c>
      <c r="P247" s="481">
        <f t="shared" si="155"/>
        <v>320800</v>
      </c>
      <c r="Q247" s="439">
        <f t="shared" si="156"/>
        <v>420584840.00000006</v>
      </c>
      <c r="R247" s="439">
        <f t="shared" si="157"/>
        <v>479916800</v>
      </c>
      <c r="S247" s="39"/>
    </row>
    <row r="248" spans="1:19" ht="30">
      <c r="A248" s="125"/>
      <c r="B248" s="284" t="s">
        <v>885</v>
      </c>
      <c r="C248" s="50" t="s">
        <v>117</v>
      </c>
      <c r="D248" s="369">
        <v>176</v>
      </c>
      <c r="E248" s="126" t="s">
        <v>886</v>
      </c>
      <c r="F248" s="408">
        <v>200</v>
      </c>
      <c r="G248" s="379" t="s">
        <v>886</v>
      </c>
      <c r="H248" s="379"/>
      <c r="I248" s="379" t="s">
        <v>2592</v>
      </c>
      <c r="J248" s="917" t="s">
        <v>2333</v>
      </c>
      <c r="K248" s="455">
        <v>125020</v>
      </c>
      <c r="L248" s="455">
        <v>3750</v>
      </c>
      <c r="M248" s="455">
        <v>110330</v>
      </c>
      <c r="N248" s="480">
        <f t="shared" si="153"/>
        <v>23910</v>
      </c>
      <c r="O248" s="480">
        <f t="shared" si="154"/>
        <v>18410</v>
      </c>
      <c r="P248" s="481">
        <f t="shared" si="155"/>
        <v>281420</v>
      </c>
      <c r="Q248" s="439">
        <f t="shared" si="156"/>
        <v>49529920</v>
      </c>
      <c r="R248" s="439">
        <f t="shared" si="157"/>
        <v>56284000</v>
      </c>
      <c r="S248" s="379"/>
    </row>
    <row r="249" spans="1:19" ht="30">
      <c r="A249" s="125"/>
      <c r="B249" s="284" t="s">
        <v>887</v>
      </c>
      <c r="C249" s="50" t="s">
        <v>117</v>
      </c>
      <c r="D249" s="369">
        <v>3163.2510000000002</v>
      </c>
      <c r="E249" s="126" t="s">
        <v>879</v>
      </c>
      <c r="F249" s="408">
        <v>3401</v>
      </c>
      <c r="G249" s="379" t="s">
        <v>879</v>
      </c>
      <c r="H249" s="379"/>
      <c r="I249" s="379" t="s">
        <v>2592</v>
      </c>
      <c r="J249" s="917" t="s">
        <v>2333</v>
      </c>
      <c r="K249" s="455">
        <v>128370</v>
      </c>
      <c r="L249" s="455">
        <v>3850</v>
      </c>
      <c r="M249" s="455">
        <v>84710</v>
      </c>
      <c r="N249" s="480">
        <f t="shared" si="153"/>
        <v>21690</v>
      </c>
      <c r="O249" s="480">
        <f t="shared" si="154"/>
        <v>16700</v>
      </c>
      <c r="P249" s="481">
        <f t="shared" si="155"/>
        <v>255320</v>
      </c>
      <c r="Q249" s="439">
        <f t="shared" si="156"/>
        <v>807641245.32000005</v>
      </c>
      <c r="R249" s="439">
        <f t="shared" si="157"/>
        <v>868343320</v>
      </c>
      <c r="S249" s="12"/>
    </row>
    <row r="250" spans="1:19" ht="30">
      <c r="A250" s="125"/>
      <c r="B250" s="284" t="s">
        <v>887</v>
      </c>
      <c r="C250" s="50" t="s">
        <v>117</v>
      </c>
      <c r="D250" s="369">
        <v>6.6419999999999995</v>
      </c>
      <c r="E250" s="126" t="s">
        <v>886</v>
      </c>
      <c r="F250" s="408">
        <v>12</v>
      </c>
      <c r="G250" s="379" t="s">
        <v>886</v>
      </c>
      <c r="H250" s="379"/>
      <c r="I250" s="379" t="s">
        <v>2592</v>
      </c>
      <c r="J250" s="917" t="s">
        <v>2333</v>
      </c>
      <c r="K250" s="455">
        <v>107230</v>
      </c>
      <c r="L250" s="455">
        <v>3220</v>
      </c>
      <c r="M250" s="455">
        <v>84710</v>
      </c>
      <c r="N250" s="480">
        <f t="shared" si="153"/>
        <v>19520</v>
      </c>
      <c r="O250" s="480">
        <f t="shared" si="154"/>
        <v>15030</v>
      </c>
      <c r="P250" s="481">
        <f t="shared" si="155"/>
        <v>229710</v>
      </c>
      <c r="Q250" s="439">
        <f t="shared" si="156"/>
        <v>1525733.8199999998</v>
      </c>
      <c r="R250" s="439">
        <f t="shared" si="157"/>
        <v>2756520</v>
      </c>
      <c r="S250" s="379"/>
    </row>
    <row r="251" spans="1:19" ht="30">
      <c r="A251" s="125"/>
      <c r="B251" s="284" t="s">
        <v>888</v>
      </c>
      <c r="C251" s="50" t="s">
        <v>117</v>
      </c>
      <c r="D251" s="370">
        <v>223</v>
      </c>
      <c r="E251" s="131" t="s">
        <v>879</v>
      </c>
      <c r="F251" s="408">
        <v>156</v>
      </c>
      <c r="G251" s="379" t="s">
        <v>879</v>
      </c>
      <c r="H251" s="379"/>
      <c r="I251" s="379" t="s">
        <v>2592</v>
      </c>
      <c r="J251" s="917" t="s">
        <v>2333</v>
      </c>
      <c r="K251" s="455">
        <v>87250</v>
      </c>
      <c r="L251" s="455">
        <v>2620</v>
      </c>
      <c r="M251" s="455">
        <v>72010</v>
      </c>
      <c r="N251" s="480">
        <f t="shared" si="153"/>
        <v>16190</v>
      </c>
      <c r="O251" s="480">
        <f t="shared" si="154"/>
        <v>12460</v>
      </c>
      <c r="P251" s="481">
        <f t="shared" si="155"/>
        <v>190530</v>
      </c>
      <c r="Q251" s="439">
        <f t="shared" si="156"/>
        <v>42488190</v>
      </c>
      <c r="R251" s="439">
        <f t="shared" si="157"/>
        <v>29722680</v>
      </c>
      <c r="S251" s="379"/>
    </row>
    <row r="252" spans="1:19" ht="30">
      <c r="A252" s="125"/>
      <c r="B252" s="284" t="s">
        <v>888</v>
      </c>
      <c r="C252" s="50" t="s">
        <v>117</v>
      </c>
      <c r="D252" s="369">
        <v>182</v>
      </c>
      <c r="E252" s="126" t="s">
        <v>886</v>
      </c>
      <c r="F252" s="408">
        <v>182</v>
      </c>
      <c r="G252" s="379" t="s">
        <v>886</v>
      </c>
      <c r="H252" s="379"/>
      <c r="I252" s="379" t="s">
        <v>2592</v>
      </c>
      <c r="J252" s="917" t="s">
        <v>2333</v>
      </c>
      <c r="K252" s="455">
        <v>68480</v>
      </c>
      <c r="L252" s="455">
        <v>2050</v>
      </c>
      <c r="M252" s="455">
        <v>72010</v>
      </c>
      <c r="N252" s="480">
        <f t="shared" si="153"/>
        <v>14250</v>
      </c>
      <c r="O252" s="480">
        <f t="shared" si="154"/>
        <v>10980</v>
      </c>
      <c r="P252" s="481">
        <f t="shared" si="155"/>
        <v>167770</v>
      </c>
      <c r="Q252" s="439">
        <f t="shared" si="156"/>
        <v>30534140</v>
      </c>
      <c r="R252" s="439">
        <f t="shared" si="157"/>
        <v>30534140</v>
      </c>
      <c r="S252" s="379"/>
    </row>
    <row r="253" spans="1:19" ht="21.95" customHeight="1">
      <c r="A253" s="125">
        <v>2</v>
      </c>
      <c r="B253" s="284" t="s">
        <v>891</v>
      </c>
      <c r="C253" s="50"/>
      <c r="D253" s="369"/>
      <c r="E253" s="126"/>
      <c r="F253" s="416"/>
      <c r="G253" s="41"/>
      <c r="H253" s="41"/>
      <c r="I253" s="41"/>
      <c r="J253" s="41"/>
      <c r="K253" s="462"/>
      <c r="L253" s="462"/>
      <c r="M253" s="462"/>
      <c r="N253" s="462"/>
      <c r="O253" s="462"/>
      <c r="P253" s="462"/>
      <c r="Q253" s="922"/>
      <c r="R253" s="922"/>
      <c r="S253" s="41"/>
    </row>
    <row r="254" spans="1:19" ht="30">
      <c r="A254" s="125"/>
      <c r="B254" s="284" t="s">
        <v>880</v>
      </c>
      <c r="C254" s="50" t="s">
        <v>117</v>
      </c>
      <c r="D254" s="369">
        <v>133.46600000000001</v>
      </c>
      <c r="E254" s="126" t="s">
        <v>892</v>
      </c>
      <c r="F254" s="415">
        <v>170</v>
      </c>
      <c r="G254" s="40" t="s">
        <v>892</v>
      </c>
      <c r="H254" s="40"/>
      <c r="I254" s="40" t="s">
        <v>2592</v>
      </c>
      <c r="J254" s="917" t="s">
        <v>2333</v>
      </c>
      <c r="K254" s="461">
        <v>400670</v>
      </c>
      <c r="L254" s="461">
        <v>12020</v>
      </c>
      <c r="M254" s="461">
        <v>237240</v>
      </c>
      <c r="N254" s="480">
        <f t="shared" ref="N254:N259" si="158">ROUND((K254+L254+M254)*10%,-1)</f>
        <v>64990</v>
      </c>
      <c r="O254" s="480">
        <f t="shared" ref="O254:O259" si="159">ROUND((K254+L254+M254+N254)*7%,-1)</f>
        <v>50040</v>
      </c>
      <c r="P254" s="481">
        <f t="shared" ref="P254:P259" si="160">K254+L254+M254+N254+O254</f>
        <v>764960</v>
      </c>
      <c r="Q254" s="439">
        <f t="shared" ref="Q254:Q259" si="161">P254*D254</f>
        <v>102096151.36</v>
      </c>
      <c r="R254" s="439">
        <f t="shared" ref="R254:R259" si="162">P254*F254</f>
        <v>130043200</v>
      </c>
      <c r="S254" s="39"/>
    </row>
    <row r="255" spans="1:19" ht="30">
      <c r="A255" s="125"/>
      <c r="B255" s="284" t="s">
        <v>884</v>
      </c>
      <c r="C255" s="50" t="s">
        <v>117</v>
      </c>
      <c r="D255" s="369">
        <v>432.88099999999997</v>
      </c>
      <c r="E255" s="126" t="s">
        <v>892</v>
      </c>
      <c r="F255" s="408">
        <v>395</v>
      </c>
      <c r="G255" s="379" t="s">
        <v>892</v>
      </c>
      <c r="H255" s="379"/>
      <c r="I255" s="379" t="s">
        <v>2592</v>
      </c>
      <c r="J255" s="917" t="s">
        <v>2333</v>
      </c>
      <c r="K255" s="455">
        <v>122530</v>
      </c>
      <c r="L255" s="455">
        <v>3680</v>
      </c>
      <c r="M255" s="455">
        <v>110330</v>
      </c>
      <c r="N255" s="480">
        <f t="shared" si="158"/>
        <v>23650</v>
      </c>
      <c r="O255" s="480">
        <f t="shared" si="159"/>
        <v>18210</v>
      </c>
      <c r="P255" s="481">
        <f t="shared" si="160"/>
        <v>278400</v>
      </c>
      <c r="Q255" s="439">
        <f t="shared" si="161"/>
        <v>120514070.39999999</v>
      </c>
      <c r="R255" s="439">
        <f t="shared" si="162"/>
        <v>109968000</v>
      </c>
      <c r="S255" s="379"/>
    </row>
    <row r="256" spans="1:19" ht="30">
      <c r="A256" s="125"/>
      <c r="B256" s="284" t="s">
        <v>887</v>
      </c>
      <c r="C256" s="50" t="s">
        <v>117</v>
      </c>
      <c r="D256" s="369">
        <v>258.096</v>
      </c>
      <c r="E256" s="126" t="s">
        <v>892</v>
      </c>
      <c r="F256" s="415">
        <v>145</v>
      </c>
      <c r="G256" s="40" t="s">
        <v>892</v>
      </c>
      <c r="H256" s="40"/>
      <c r="I256" s="40" t="s">
        <v>2592</v>
      </c>
      <c r="J256" s="40" t="s">
        <v>2333</v>
      </c>
      <c r="K256" s="461">
        <v>76560</v>
      </c>
      <c r="L256" s="461">
        <v>2300</v>
      </c>
      <c r="M256" s="461">
        <v>84710</v>
      </c>
      <c r="N256" s="480">
        <f t="shared" si="158"/>
        <v>16360</v>
      </c>
      <c r="O256" s="480">
        <f t="shared" si="159"/>
        <v>12600</v>
      </c>
      <c r="P256" s="481">
        <f t="shared" si="160"/>
        <v>192530</v>
      </c>
      <c r="Q256" s="439">
        <f t="shared" si="161"/>
        <v>49691222.880000003</v>
      </c>
      <c r="R256" s="439">
        <f t="shared" si="162"/>
        <v>27916850</v>
      </c>
      <c r="S256" s="40"/>
    </row>
    <row r="257" spans="1:19" ht="30">
      <c r="A257" s="125"/>
      <c r="B257" s="284" t="s">
        <v>888</v>
      </c>
      <c r="C257" s="50" t="s">
        <v>117</v>
      </c>
      <c r="D257" s="369">
        <v>3093.6290000000004</v>
      </c>
      <c r="E257" s="126" t="s">
        <v>892</v>
      </c>
      <c r="F257" s="415">
        <v>3312</v>
      </c>
      <c r="G257" s="40" t="s">
        <v>892</v>
      </c>
      <c r="H257" s="40"/>
      <c r="I257" s="40" t="s">
        <v>2592</v>
      </c>
      <c r="J257" s="40" t="s">
        <v>2333</v>
      </c>
      <c r="K257" s="461">
        <v>52240</v>
      </c>
      <c r="L257" s="461">
        <v>1570</v>
      </c>
      <c r="M257" s="461">
        <v>72010</v>
      </c>
      <c r="N257" s="480">
        <f t="shared" si="158"/>
        <v>12580</v>
      </c>
      <c r="O257" s="480">
        <f t="shared" si="159"/>
        <v>9690</v>
      </c>
      <c r="P257" s="481">
        <f t="shared" si="160"/>
        <v>148090</v>
      </c>
      <c r="Q257" s="439">
        <f t="shared" si="161"/>
        <v>458135518.61000007</v>
      </c>
      <c r="R257" s="439">
        <f t="shared" si="162"/>
        <v>490474080</v>
      </c>
      <c r="S257" s="40"/>
    </row>
    <row r="258" spans="1:19" ht="30">
      <c r="A258" s="125"/>
      <c r="B258" s="284" t="s">
        <v>889</v>
      </c>
      <c r="C258" s="50" t="s">
        <v>117</v>
      </c>
      <c r="D258" s="369">
        <v>12</v>
      </c>
      <c r="E258" s="126" t="s">
        <v>892</v>
      </c>
      <c r="F258" s="415">
        <v>0</v>
      </c>
      <c r="G258" s="40" t="s">
        <v>892</v>
      </c>
      <c r="H258" s="40"/>
      <c r="I258" s="40" t="s">
        <v>2592</v>
      </c>
      <c r="J258" s="40" t="s">
        <v>2333</v>
      </c>
      <c r="K258" s="461">
        <v>36610</v>
      </c>
      <c r="L258" s="461">
        <v>1100</v>
      </c>
      <c r="M258" s="461">
        <v>61690</v>
      </c>
      <c r="N258" s="480">
        <f t="shared" si="158"/>
        <v>9940</v>
      </c>
      <c r="O258" s="480">
        <f t="shared" si="159"/>
        <v>7650</v>
      </c>
      <c r="P258" s="481">
        <f t="shared" si="160"/>
        <v>116990</v>
      </c>
      <c r="Q258" s="439">
        <f t="shared" si="161"/>
        <v>1403880</v>
      </c>
      <c r="R258" s="439">
        <f t="shared" si="162"/>
        <v>0</v>
      </c>
      <c r="S258" s="40"/>
    </row>
    <row r="259" spans="1:19" ht="30">
      <c r="A259" s="125"/>
      <c r="B259" s="284" t="s">
        <v>893</v>
      </c>
      <c r="C259" s="50" t="s">
        <v>117</v>
      </c>
      <c r="D259" s="369">
        <v>106</v>
      </c>
      <c r="E259" s="126" t="s">
        <v>892</v>
      </c>
      <c r="F259" s="558">
        <v>0</v>
      </c>
      <c r="G259" s="560" t="s">
        <v>892</v>
      </c>
      <c r="H259" s="560"/>
      <c r="I259" s="560" t="s">
        <v>2592</v>
      </c>
      <c r="J259" s="560" t="s">
        <v>2333</v>
      </c>
      <c r="K259" s="922">
        <v>17790</v>
      </c>
      <c r="L259" s="922">
        <v>530</v>
      </c>
      <c r="M259" s="922">
        <v>36400</v>
      </c>
      <c r="N259" s="480">
        <f t="shared" si="158"/>
        <v>5470</v>
      </c>
      <c r="O259" s="480">
        <f t="shared" si="159"/>
        <v>4210</v>
      </c>
      <c r="P259" s="481">
        <f t="shared" si="160"/>
        <v>64400</v>
      </c>
      <c r="Q259" s="439">
        <f t="shared" si="161"/>
        <v>6826400</v>
      </c>
      <c r="R259" s="439">
        <f t="shared" si="162"/>
        <v>0</v>
      </c>
      <c r="S259" s="41"/>
    </row>
    <row r="260" spans="1:19" ht="21.95" customHeight="1">
      <c r="A260" s="125">
        <v>3</v>
      </c>
      <c r="B260" s="284" t="s">
        <v>894</v>
      </c>
      <c r="C260" s="50"/>
      <c r="D260" s="369"/>
      <c r="E260" s="126"/>
      <c r="F260" s="413"/>
      <c r="G260" s="39"/>
      <c r="H260" s="39"/>
      <c r="I260" s="39"/>
      <c r="J260" s="39"/>
      <c r="K260" s="459"/>
      <c r="L260" s="459"/>
      <c r="M260" s="459"/>
      <c r="N260" s="459"/>
      <c r="O260" s="459"/>
      <c r="P260" s="459"/>
      <c r="Q260" s="461"/>
      <c r="R260" s="461"/>
      <c r="S260" s="39"/>
    </row>
    <row r="261" spans="1:19" s="132" customFormat="1" ht="30">
      <c r="A261" s="128"/>
      <c r="B261" s="283" t="s">
        <v>878</v>
      </c>
      <c r="C261" s="128" t="s">
        <v>117</v>
      </c>
      <c r="D261" s="336">
        <v>12</v>
      </c>
      <c r="E261" s="131" t="s">
        <v>895</v>
      </c>
      <c r="F261" s="501">
        <v>12</v>
      </c>
      <c r="G261" s="224" t="s">
        <v>895</v>
      </c>
      <c r="H261" s="224"/>
      <c r="I261" s="677" t="s">
        <v>2592</v>
      </c>
      <c r="J261" s="224" t="s">
        <v>2333</v>
      </c>
      <c r="K261" s="516">
        <v>579680</v>
      </c>
      <c r="L261" s="516">
        <v>11600</v>
      </c>
      <c r="M261" s="516">
        <v>237240</v>
      </c>
      <c r="N261" s="480">
        <f t="shared" ref="N261:N264" si="163">ROUND((K261+L261+M261)*10%,-1)</f>
        <v>82850</v>
      </c>
      <c r="O261" s="480">
        <f t="shared" ref="O261:O264" si="164">ROUND((K261+L261+M261+N261)*7%,-1)</f>
        <v>63800</v>
      </c>
      <c r="P261" s="481">
        <f t="shared" ref="P261:P264" si="165">K261+L261+M261+N261+O261</f>
        <v>975170</v>
      </c>
      <c r="Q261" s="439">
        <f t="shared" ref="Q261:Q264" si="166">P261*D261</f>
        <v>11702040</v>
      </c>
      <c r="R261" s="439">
        <f t="shared" ref="R261:R264" si="167">P261*F261</f>
        <v>11702040</v>
      </c>
      <c r="S261" s="241"/>
    </row>
    <row r="262" spans="1:19" s="132" customFormat="1" ht="30">
      <c r="A262" s="128"/>
      <c r="B262" s="283" t="s">
        <v>881</v>
      </c>
      <c r="C262" s="128" t="s">
        <v>117</v>
      </c>
      <c r="D262" s="336">
        <v>12</v>
      </c>
      <c r="E262" s="131" t="s">
        <v>895</v>
      </c>
      <c r="F262" s="501">
        <v>12</v>
      </c>
      <c r="G262" s="224" t="s">
        <v>895</v>
      </c>
      <c r="H262" s="224"/>
      <c r="I262" s="677" t="s">
        <v>2592</v>
      </c>
      <c r="J262" s="224" t="s">
        <v>2333</v>
      </c>
      <c r="K262" s="516">
        <v>380650</v>
      </c>
      <c r="L262" s="516">
        <v>7610</v>
      </c>
      <c r="M262" s="516">
        <v>208090</v>
      </c>
      <c r="N262" s="480">
        <f t="shared" si="163"/>
        <v>59640</v>
      </c>
      <c r="O262" s="480">
        <f t="shared" si="164"/>
        <v>45920</v>
      </c>
      <c r="P262" s="481">
        <f t="shared" si="165"/>
        <v>701910</v>
      </c>
      <c r="Q262" s="439">
        <f t="shared" si="166"/>
        <v>8422920</v>
      </c>
      <c r="R262" s="439">
        <f t="shared" si="167"/>
        <v>8422920</v>
      </c>
      <c r="S262" s="241"/>
    </row>
    <row r="263" spans="1:19" ht="30">
      <c r="A263" s="125"/>
      <c r="B263" s="284" t="s">
        <v>884</v>
      </c>
      <c r="C263" s="50" t="s">
        <v>117</v>
      </c>
      <c r="D263" s="369">
        <v>36</v>
      </c>
      <c r="E263" s="126" t="s">
        <v>895</v>
      </c>
      <c r="F263" s="408">
        <v>36</v>
      </c>
      <c r="G263" s="379" t="s">
        <v>895</v>
      </c>
      <c r="H263" s="379"/>
      <c r="I263" s="379" t="s">
        <v>2592</v>
      </c>
      <c r="J263" s="917" t="s">
        <v>2333</v>
      </c>
      <c r="K263" s="455">
        <v>183600</v>
      </c>
      <c r="L263" s="455">
        <v>3670</v>
      </c>
      <c r="M263" s="455">
        <v>110330</v>
      </c>
      <c r="N263" s="480">
        <f t="shared" si="163"/>
        <v>29760</v>
      </c>
      <c r="O263" s="480">
        <f t="shared" si="164"/>
        <v>22920</v>
      </c>
      <c r="P263" s="481">
        <f t="shared" si="165"/>
        <v>350280</v>
      </c>
      <c r="Q263" s="439">
        <f t="shared" si="166"/>
        <v>12610080</v>
      </c>
      <c r="R263" s="439">
        <f t="shared" si="167"/>
        <v>12610080</v>
      </c>
      <c r="S263" s="379"/>
    </row>
    <row r="264" spans="1:19" ht="30">
      <c r="A264" s="125"/>
      <c r="B264" s="284" t="s">
        <v>889</v>
      </c>
      <c r="C264" s="50" t="s">
        <v>117</v>
      </c>
      <c r="D264" s="369">
        <v>131.69999999999999</v>
      </c>
      <c r="E264" s="126" t="s">
        <v>895</v>
      </c>
      <c r="F264" s="408">
        <v>158</v>
      </c>
      <c r="G264" s="379" t="s">
        <v>895</v>
      </c>
      <c r="H264" s="379"/>
      <c r="I264" s="379" t="s">
        <v>2592</v>
      </c>
      <c r="J264" s="917" t="s">
        <v>2333</v>
      </c>
      <c r="K264" s="455">
        <v>54190</v>
      </c>
      <c r="L264" s="455">
        <v>1080</v>
      </c>
      <c r="M264" s="455">
        <v>61690</v>
      </c>
      <c r="N264" s="480">
        <f t="shared" si="163"/>
        <v>11700</v>
      </c>
      <c r="O264" s="480">
        <f t="shared" si="164"/>
        <v>9010</v>
      </c>
      <c r="P264" s="481">
        <f t="shared" si="165"/>
        <v>137670</v>
      </c>
      <c r="Q264" s="439">
        <f t="shared" si="166"/>
        <v>18131139</v>
      </c>
      <c r="R264" s="439">
        <f t="shared" si="167"/>
        <v>21751860</v>
      </c>
      <c r="S264" s="379"/>
    </row>
    <row r="265" spans="1:19" ht="21.95" customHeight="1">
      <c r="A265" s="125">
        <v>4</v>
      </c>
      <c r="B265" s="284" t="s">
        <v>897</v>
      </c>
      <c r="C265" s="50"/>
      <c r="D265" s="369"/>
      <c r="E265" s="126"/>
      <c r="F265" s="415"/>
      <c r="G265" s="40"/>
      <c r="H265" s="40"/>
      <c r="I265" s="40"/>
      <c r="J265" s="40"/>
      <c r="K265" s="461"/>
      <c r="L265" s="461"/>
      <c r="M265" s="461"/>
      <c r="N265" s="461"/>
      <c r="O265" s="461"/>
      <c r="P265" s="461"/>
      <c r="Q265" s="461"/>
      <c r="R265" s="461"/>
      <c r="S265" s="40"/>
    </row>
    <row r="266" spans="1:19" ht="30">
      <c r="A266" s="125"/>
      <c r="B266" s="284" t="s">
        <v>898</v>
      </c>
      <c r="C266" s="50" t="s">
        <v>117</v>
      </c>
      <c r="D266" s="369">
        <v>26</v>
      </c>
      <c r="E266" s="126"/>
      <c r="F266" s="415">
        <v>26</v>
      </c>
      <c r="G266" s="40" t="s">
        <v>2621</v>
      </c>
      <c r="H266" s="40"/>
      <c r="I266" s="40" t="s">
        <v>2622</v>
      </c>
      <c r="J266" s="40" t="s">
        <v>2333</v>
      </c>
      <c r="K266" s="461">
        <v>499940</v>
      </c>
      <c r="L266" s="461">
        <v>10000</v>
      </c>
      <c r="M266" s="461">
        <v>235870</v>
      </c>
      <c r="N266" s="480">
        <f t="shared" ref="N266" si="168">ROUND((K266+L266+M266)*10%,-1)</f>
        <v>74580</v>
      </c>
      <c r="O266" s="480">
        <f t="shared" ref="O266" si="169">ROUND((K266+L266+M266+N266)*7%,-1)</f>
        <v>57430</v>
      </c>
      <c r="P266" s="481">
        <f t="shared" ref="P266" si="170">K266+L266+M266+N266+O266</f>
        <v>877820</v>
      </c>
      <c r="Q266" s="439">
        <f t="shared" ref="Q266" si="171">P266*D266</f>
        <v>22823320</v>
      </c>
      <c r="R266" s="439">
        <f t="shared" ref="R266" si="172">P266*F266</f>
        <v>22823320</v>
      </c>
      <c r="S266" s="40"/>
    </row>
    <row r="267" spans="1:19" ht="23.25" customHeight="1">
      <c r="A267" s="125">
        <v>6</v>
      </c>
      <c r="B267" s="284" t="s">
        <v>900</v>
      </c>
      <c r="C267" s="50"/>
      <c r="D267" s="369"/>
      <c r="E267" s="126"/>
      <c r="F267" s="408"/>
      <c r="G267" s="379"/>
      <c r="H267" s="379"/>
      <c r="I267" s="379"/>
      <c r="J267" s="917"/>
      <c r="K267" s="455"/>
      <c r="L267" s="455"/>
      <c r="M267" s="455"/>
      <c r="N267" s="455"/>
      <c r="O267" s="455"/>
      <c r="P267" s="455"/>
      <c r="Q267" s="455"/>
      <c r="R267" s="455"/>
      <c r="S267" s="379"/>
    </row>
    <row r="268" spans="1:19" ht="30">
      <c r="A268" s="125"/>
      <c r="B268" s="284" t="s">
        <v>901</v>
      </c>
      <c r="C268" s="50" t="s">
        <v>8</v>
      </c>
      <c r="D268" s="369">
        <v>9</v>
      </c>
      <c r="E268" s="126"/>
      <c r="F268" s="417">
        <v>11</v>
      </c>
      <c r="G268" s="42" t="s">
        <v>2623</v>
      </c>
      <c r="H268" s="42"/>
      <c r="I268" s="678" t="s">
        <v>2592</v>
      </c>
      <c r="J268" s="42" t="s">
        <v>2333</v>
      </c>
      <c r="K268" s="463">
        <v>3051510</v>
      </c>
      <c r="L268" s="463">
        <v>91550</v>
      </c>
      <c r="M268" s="463">
        <v>275330</v>
      </c>
      <c r="N268" s="480">
        <f t="shared" ref="N268:N294" si="173">ROUND((K268+L268+M268)*10%,-1)</f>
        <v>341840</v>
      </c>
      <c r="O268" s="480">
        <f t="shared" ref="O268:O294" si="174">ROUND((K268+L268+M268+N268)*7%,-1)</f>
        <v>263220</v>
      </c>
      <c r="P268" s="481">
        <f t="shared" ref="P268:P294" si="175">K268+L268+M268+N268+O268</f>
        <v>4023450</v>
      </c>
      <c r="Q268" s="439">
        <f t="shared" ref="Q268:Q294" si="176">P268*D268</f>
        <v>36211050</v>
      </c>
      <c r="R268" s="439">
        <f t="shared" ref="R268:R294" si="177">P268*F268</f>
        <v>44257950</v>
      </c>
      <c r="S268" s="42"/>
    </row>
    <row r="269" spans="1:19" ht="30">
      <c r="A269" s="125"/>
      <c r="B269" s="284" t="s">
        <v>902</v>
      </c>
      <c r="C269" s="50" t="s">
        <v>8</v>
      </c>
      <c r="D269" s="369">
        <v>4</v>
      </c>
      <c r="E269" s="126"/>
      <c r="F269" s="558">
        <v>4</v>
      </c>
      <c r="G269" s="42" t="s">
        <v>2623</v>
      </c>
      <c r="H269" s="560"/>
      <c r="I269" s="560" t="s">
        <v>2592</v>
      </c>
      <c r="J269" s="560" t="s">
        <v>2333</v>
      </c>
      <c r="K269" s="922">
        <v>4171680</v>
      </c>
      <c r="L269" s="922">
        <v>125150</v>
      </c>
      <c r="M269" s="922">
        <v>275330</v>
      </c>
      <c r="N269" s="480">
        <f t="shared" si="173"/>
        <v>457220</v>
      </c>
      <c r="O269" s="480">
        <f t="shared" si="174"/>
        <v>352060</v>
      </c>
      <c r="P269" s="481">
        <f t="shared" si="175"/>
        <v>5381440</v>
      </c>
      <c r="Q269" s="439">
        <f t="shared" si="176"/>
        <v>21525760</v>
      </c>
      <c r="R269" s="439">
        <f t="shared" si="177"/>
        <v>21525760</v>
      </c>
      <c r="S269" s="41"/>
    </row>
    <row r="270" spans="1:19" ht="30">
      <c r="A270" s="125"/>
      <c r="B270" s="284" t="s">
        <v>903</v>
      </c>
      <c r="C270" s="50" t="s">
        <v>8</v>
      </c>
      <c r="D270" s="369">
        <v>2</v>
      </c>
      <c r="E270" s="126"/>
      <c r="F270" s="415">
        <v>6</v>
      </c>
      <c r="G270" s="42" t="s">
        <v>2623</v>
      </c>
      <c r="H270" s="40"/>
      <c r="I270" s="40" t="s">
        <v>2592</v>
      </c>
      <c r="J270" s="40" t="s">
        <v>2333</v>
      </c>
      <c r="K270" s="461">
        <v>2851160</v>
      </c>
      <c r="L270" s="461">
        <v>85530</v>
      </c>
      <c r="M270" s="461">
        <v>211810</v>
      </c>
      <c r="N270" s="480">
        <f t="shared" si="173"/>
        <v>314850</v>
      </c>
      <c r="O270" s="480">
        <f t="shared" si="174"/>
        <v>242430</v>
      </c>
      <c r="P270" s="481">
        <f t="shared" si="175"/>
        <v>3705780</v>
      </c>
      <c r="Q270" s="439">
        <f t="shared" si="176"/>
        <v>7411560</v>
      </c>
      <c r="R270" s="439">
        <f t="shared" si="177"/>
        <v>22234680</v>
      </c>
      <c r="S270" s="39"/>
    </row>
    <row r="271" spans="1:19" ht="30">
      <c r="A271" s="125"/>
      <c r="B271" s="284" t="s">
        <v>904</v>
      </c>
      <c r="C271" s="50" t="s">
        <v>8</v>
      </c>
      <c r="D271" s="369">
        <v>2</v>
      </c>
      <c r="E271" s="126"/>
      <c r="F271" s="408">
        <v>3</v>
      </c>
      <c r="G271" s="42" t="s">
        <v>2623</v>
      </c>
      <c r="H271" s="379"/>
      <c r="I271" s="379" t="s">
        <v>2592</v>
      </c>
      <c r="J271" s="917" t="s">
        <v>2333</v>
      </c>
      <c r="K271" s="455">
        <v>2720720</v>
      </c>
      <c r="L271" s="455">
        <v>81620</v>
      </c>
      <c r="M271" s="455">
        <v>211810</v>
      </c>
      <c r="N271" s="480">
        <f t="shared" si="173"/>
        <v>301420</v>
      </c>
      <c r="O271" s="480">
        <f t="shared" si="174"/>
        <v>232090</v>
      </c>
      <c r="P271" s="481">
        <f t="shared" si="175"/>
        <v>3547660</v>
      </c>
      <c r="Q271" s="439">
        <f t="shared" si="176"/>
        <v>7095320</v>
      </c>
      <c r="R271" s="439">
        <f t="shared" si="177"/>
        <v>10642980</v>
      </c>
      <c r="S271" s="379"/>
    </row>
    <row r="272" spans="1:19" ht="30">
      <c r="A272" s="125"/>
      <c r="B272" s="284" t="s">
        <v>905</v>
      </c>
      <c r="C272" s="50" t="s">
        <v>8</v>
      </c>
      <c r="D272" s="369">
        <v>11</v>
      </c>
      <c r="E272" s="126"/>
      <c r="F272" s="408">
        <v>11</v>
      </c>
      <c r="G272" s="42" t="s">
        <v>2623</v>
      </c>
      <c r="H272" s="379"/>
      <c r="I272" s="379" t="s">
        <v>2592</v>
      </c>
      <c r="J272" s="917" t="s">
        <v>2333</v>
      </c>
      <c r="K272" s="455">
        <v>2720720</v>
      </c>
      <c r="L272" s="455">
        <v>81620</v>
      </c>
      <c r="M272" s="455">
        <v>211810</v>
      </c>
      <c r="N272" s="480">
        <f t="shared" si="173"/>
        <v>301420</v>
      </c>
      <c r="O272" s="480">
        <f t="shared" si="174"/>
        <v>232090</v>
      </c>
      <c r="P272" s="481">
        <f t="shared" si="175"/>
        <v>3547660</v>
      </c>
      <c r="Q272" s="439">
        <f t="shared" si="176"/>
        <v>39024260</v>
      </c>
      <c r="R272" s="439">
        <f t="shared" si="177"/>
        <v>39024260</v>
      </c>
      <c r="S272" s="12"/>
    </row>
    <row r="273" spans="1:19" ht="30">
      <c r="A273" s="125"/>
      <c r="B273" s="284" t="s">
        <v>906</v>
      </c>
      <c r="C273" s="50" t="s">
        <v>8</v>
      </c>
      <c r="D273" s="369">
        <v>15</v>
      </c>
      <c r="E273" s="126"/>
      <c r="F273" s="408">
        <v>7</v>
      </c>
      <c r="G273" s="42" t="s">
        <v>2623</v>
      </c>
      <c r="H273" s="379"/>
      <c r="I273" s="379" t="s">
        <v>2592</v>
      </c>
      <c r="J273" s="917" t="s">
        <v>2333</v>
      </c>
      <c r="K273" s="455">
        <v>1372220</v>
      </c>
      <c r="L273" s="455">
        <v>41170</v>
      </c>
      <c r="M273" s="455">
        <v>160550</v>
      </c>
      <c r="N273" s="480">
        <f t="shared" si="173"/>
        <v>157390</v>
      </c>
      <c r="O273" s="480">
        <f t="shared" si="174"/>
        <v>121190</v>
      </c>
      <c r="P273" s="481">
        <f t="shared" si="175"/>
        <v>1852520</v>
      </c>
      <c r="Q273" s="439">
        <f t="shared" si="176"/>
        <v>27787800</v>
      </c>
      <c r="R273" s="439">
        <f t="shared" si="177"/>
        <v>12967640</v>
      </c>
      <c r="S273" s="379"/>
    </row>
    <row r="274" spans="1:19" ht="30">
      <c r="A274" s="125"/>
      <c r="B274" s="284" t="s">
        <v>907</v>
      </c>
      <c r="C274" s="50" t="s">
        <v>8</v>
      </c>
      <c r="D274" s="369">
        <v>4</v>
      </c>
      <c r="E274" s="126"/>
      <c r="F274" s="408">
        <v>4</v>
      </c>
      <c r="G274" s="42" t="s">
        <v>2623</v>
      </c>
      <c r="H274" s="379"/>
      <c r="I274" s="379" t="s">
        <v>2592</v>
      </c>
      <c r="J274" s="917" t="s">
        <v>2333</v>
      </c>
      <c r="K274" s="455">
        <v>648390</v>
      </c>
      <c r="L274" s="455">
        <v>19450</v>
      </c>
      <c r="M274" s="455">
        <v>160550</v>
      </c>
      <c r="N274" s="480">
        <f t="shared" si="173"/>
        <v>82840</v>
      </c>
      <c r="O274" s="480">
        <f t="shared" si="174"/>
        <v>63790</v>
      </c>
      <c r="P274" s="481">
        <f t="shared" si="175"/>
        <v>975020</v>
      </c>
      <c r="Q274" s="439">
        <f t="shared" si="176"/>
        <v>3900080</v>
      </c>
      <c r="R274" s="439">
        <f t="shared" si="177"/>
        <v>3900080</v>
      </c>
      <c r="S274" s="379"/>
    </row>
    <row r="275" spans="1:19" ht="30">
      <c r="A275" s="125"/>
      <c r="B275" s="284" t="s">
        <v>908</v>
      </c>
      <c r="C275" s="50" t="s">
        <v>8</v>
      </c>
      <c r="D275" s="369">
        <v>5</v>
      </c>
      <c r="E275" s="126"/>
      <c r="F275" s="408">
        <v>10</v>
      </c>
      <c r="G275" s="42" t="s">
        <v>2623</v>
      </c>
      <c r="H275" s="379"/>
      <c r="I275" s="379" t="s">
        <v>2592</v>
      </c>
      <c r="J275" s="917" t="s">
        <v>2333</v>
      </c>
      <c r="K275" s="455">
        <v>907110</v>
      </c>
      <c r="L275" s="455">
        <v>27210</v>
      </c>
      <c r="M275" s="455">
        <v>160550</v>
      </c>
      <c r="N275" s="480">
        <f t="shared" si="173"/>
        <v>109490</v>
      </c>
      <c r="O275" s="480">
        <f t="shared" si="174"/>
        <v>84310</v>
      </c>
      <c r="P275" s="481">
        <f t="shared" si="175"/>
        <v>1288670</v>
      </c>
      <c r="Q275" s="439">
        <f t="shared" si="176"/>
        <v>6443350</v>
      </c>
      <c r="R275" s="439">
        <f t="shared" si="177"/>
        <v>12886700</v>
      </c>
      <c r="S275" s="379"/>
    </row>
    <row r="276" spans="1:19" ht="30">
      <c r="A276" s="125"/>
      <c r="B276" s="284" t="s">
        <v>909</v>
      </c>
      <c r="C276" s="50" t="s">
        <v>8</v>
      </c>
      <c r="D276" s="369">
        <v>29</v>
      </c>
      <c r="E276" s="126"/>
      <c r="F276" s="408">
        <v>7</v>
      </c>
      <c r="G276" s="42" t="s">
        <v>2623</v>
      </c>
      <c r="H276" s="379"/>
      <c r="I276" s="379" t="s">
        <v>2592</v>
      </c>
      <c r="J276" s="917" t="s">
        <v>2333</v>
      </c>
      <c r="K276" s="455">
        <v>1372220</v>
      </c>
      <c r="L276" s="455">
        <v>41170</v>
      </c>
      <c r="M276" s="455">
        <v>158190</v>
      </c>
      <c r="N276" s="480">
        <f t="shared" si="173"/>
        <v>157160</v>
      </c>
      <c r="O276" s="480">
        <f t="shared" si="174"/>
        <v>121010</v>
      </c>
      <c r="P276" s="481">
        <f t="shared" si="175"/>
        <v>1849750</v>
      </c>
      <c r="Q276" s="439">
        <f t="shared" si="176"/>
        <v>53642750</v>
      </c>
      <c r="R276" s="439">
        <f t="shared" si="177"/>
        <v>12948250</v>
      </c>
      <c r="S276" s="379"/>
    </row>
    <row r="277" spans="1:19" ht="30">
      <c r="A277" s="125"/>
      <c r="B277" s="284" t="s">
        <v>910</v>
      </c>
      <c r="C277" s="50" t="s">
        <v>8</v>
      </c>
      <c r="D277" s="369">
        <v>4</v>
      </c>
      <c r="E277" s="126"/>
      <c r="F277" s="415">
        <v>1</v>
      </c>
      <c r="G277" s="42" t="s">
        <v>2623</v>
      </c>
      <c r="H277" s="40"/>
      <c r="I277" s="40" t="s">
        <v>2592</v>
      </c>
      <c r="J277" s="40" t="s">
        <v>2333</v>
      </c>
      <c r="K277" s="461">
        <v>1026070</v>
      </c>
      <c r="L277" s="461">
        <v>30780</v>
      </c>
      <c r="M277" s="461">
        <v>158190</v>
      </c>
      <c r="N277" s="480">
        <f t="shared" si="173"/>
        <v>121500</v>
      </c>
      <c r="O277" s="480">
        <f t="shared" si="174"/>
        <v>93560</v>
      </c>
      <c r="P277" s="481">
        <f t="shared" si="175"/>
        <v>1430100</v>
      </c>
      <c r="Q277" s="439">
        <f t="shared" si="176"/>
        <v>5720400</v>
      </c>
      <c r="R277" s="439">
        <f t="shared" si="177"/>
        <v>1430100</v>
      </c>
      <c r="S277" s="40"/>
    </row>
    <row r="278" spans="1:19" ht="30">
      <c r="A278" s="125"/>
      <c r="B278" s="284" t="s">
        <v>911</v>
      </c>
      <c r="C278" s="50" t="s">
        <v>8</v>
      </c>
      <c r="D278" s="369">
        <v>2</v>
      </c>
      <c r="E278" s="126"/>
      <c r="F278" s="415">
        <v>17</v>
      </c>
      <c r="G278" s="42" t="s">
        <v>2623</v>
      </c>
      <c r="H278" s="40"/>
      <c r="I278" s="40" t="s">
        <v>2592</v>
      </c>
      <c r="J278" s="40" t="s">
        <v>2333</v>
      </c>
      <c r="K278" s="461">
        <v>907110</v>
      </c>
      <c r="L278" s="461">
        <v>27210</v>
      </c>
      <c r="M278" s="461">
        <v>158190</v>
      </c>
      <c r="N278" s="480">
        <f t="shared" si="173"/>
        <v>109250</v>
      </c>
      <c r="O278" s="480">
        <f t="shared" si="174"/>
        <v>84120</v>
      </c>
      <c r="P278" s="481">
        <f t="shared" si="175"/>
        <v>1285880</v>
      </c>
      <c r="Q278" s="439">
        <f t="shared" si="176"/>
        <v>2571760</v>
      </c>
      <c r="R278" s="439">
        <f t="shared" si="177"/>
        <v>21859960</v>
      </c>
      <c r="S278" s="40"/>
    </row>
    <row r="279" spans="1:19" ht="30">
      <c r="A279" s="125"/>
      <c r="B279" s="284" t="s">
        <v>912</v>
      </c>
      <c r="C279" s="50" t="s">
        <v>8</v>
      </c>
      <c r="D279" s="369">
        <v>7</v>
      </c>
      <c r="E279" s="126"/>
      <c r="F279" s="415">
        <v>6</v>
      </c>
      <c r="G279" s="42" t="s">
        <v>2623</v>
      </c>
      <c r="H279" s="40"/>
      <c r="I279" s="40" t="s">
        <v>2592</v>
      </c>
      <c r="J279" s="40" t="s">
        <v>2333</v>
      </c>
      <c r="K279" s="461">
        <v>595240</v>
      </c>
      <c r="L279" s="461">
        <v>17860</v>
      </c>
      <c r="M279" s="461">
        <v>122620</v>
      </c>
      <c r="N279" s="480">
        <f t="shared" si="173"/>
        <v>73570</v>
      </c>
      <c r="O279" s="480">
        <f t="shared" si="174"/>
        <v>56650</v>
      </c>
      <c r="P279" s="481">
        <f t="shared" si="175"/>
        <v>865940</v>
      </c>
      <c r="Q279" s="439">
        <f t="shared" si="176"/>
        <v>6061580</v>
      </c>
      <c r="R279" s="439">
        <f t="shared" si="177"/>
        <v>5195640</v>
      </c>
      <c r="S279" s="40"/>
    </row>
    <row r="280" spans="1:19" ht="30">
      <c r="A280" s="125"/>
      <c r="B280" s="284" t="s">
        <v>913</v>
      </c>
      <c r="C280" s="50" t="s">
        <v>8</v>
      </c>
      <c r="D280" s="369">
        <v>12</v>
      </c>
      <c r="E280" s="126"/>
      <c r="F280" s="415">
        <v>12</v>
      </c>
      <c r="G280" s="42" t="s">
        <v>2623</v>
      </c>
      <c r="H280" s="40"/>
      <c r="I280" s="40" t="s">
        <v>2592</v>
      </c>
      <c r="J280" s="40" t="s">
        <v>2333</v>
      </c>
      <c r="K280" s="461">
        <v>465330</v>
      </c>
      <c r="L280" s="461">
        <v>13960</v>
      </c>
      <c r="M280" s="461">
        <v>122620</v>
      </c>
      <c r="N280" s="480">
        <f t="shared" si="173"/>
        <v>60190</v>
      </c>
      <c r="O280" s="480">
        <f t="shared" si="174"/>
        <v>46350</v>
      </c>
      <c r="P280" s="481">
        <f t="shared" si="175"/>
        <v>708450</v>
      </c>
      <c r="Q280" s="439">
        <f t="shared" si="176"/>
        <v>8501400</v>
      </c>
      <c r="R280" s="439">
        <f t="shared" si="177"/>
        <v>8501400</v>
      </c>
      <c r="S280" s="40"/>
    </row>
    <row r="281" spans="1:19" ht="30">
      <c r="A281" s="125"/>
      <c r="B281" s="284" t="s">
        <v>914</v>
      </c>
      <c r="C281" s="50" t="s">
        <v>8</v>
      </c>
      <c r="D281" s="369">
        <v>16</v>
      </c>
      <c r="E281" s="126"/>
      <c r="F281" s="408">
        <v>12</v>
      </c>
      <c r="G281" s="42" t="s">
        <v>2623</v>
      </c>
      <c r="H281" s="379"/>
      <c r="I281" s="379" t="s">
        <v>2592</v>
      </c>
      <c r="J281" s="917" t="s">
        <v>2333</v>
      </c>
      <c r="K281" s="455">
        <v>407950</v>
      </c>
      <c r="L281" s="455">
        <v>12240</v>
      </c>
      <c r="M281" s="455">
        <v>122620</v>
      </c>
      <c r="N281" s="480">
        <f t="shared" si="173"/>
        <v>54280</v>
      </c>
      <c r="O281" s="480">
        <f t="shared" si="174"/>
        <v>41800</v>
      </c>
      <c r="P281" s="481">
        <f t="shared" si="175"/>
        <v>638890</v>
      </c>
      <c r="Q281" s="439">
        <f t="shared" si="176"/>
        <v>10222240</v>
      </c>
      <c r="R281" s="439">
        <f t="shared" si="177"/>
        <v>7666680</v>
      </c>
      <c r="S281" s="379"/>
    </row>
    <row r="282" spans="1:19" ht="30">
      <c r="A282" s="125"/>
      <c r="B282" s="284" t="s">
        <v>915</v>
      </c>
      <c r="C282" s="50" t="s">
        <v>8</v>
      </c>
      <c r="D282" s="369">
        <v>6</v>
      </c>
      <c r="E282" s="126"/>
      <c r="F282" s="417">
        <v>6</v>
      </c>
      <c r="G282" s="42" t="s">
        <v>2623</v>
      </c>
      <c r="H282" s="42"/>
      <c r="I282" s="678" t="s">
        <v>2592</v>
      </c>
      <c r="J282" s="42" t="s">
        <v>2333</v>
      </c>
      <c r="K282" s="463">
        <v>398830</v>
      </c>
      <c r="L282" s="463">
        <v>11960</v>
      </c>
      <c r="M282" s="463">
        <v>122620</v>
      </c>
      <c r="N282" s="480">
        <f t="shared" si="173"/>
        <v>53340</v>
      </c>
      <c r="O282" s="480">
        <f t="shared" si="174"/>
        <v>41070</v>
      </c>
      <c r="P282" s="481">
        <f t="shared" si="175"/>
        <v>627820</v>
      </c>
      <c r="Q282" s="439">
        <f t="shared" si="176"/>
        <v>3766920</v>
      </c>
      <c r="R282" s="439">
        <f t="shared" si="177"/>
        <v>3766920</v>
      </c>
      <c r="S282" s="42"/>
    </row>
    <row r="283" spans="1:19" ht="30">
      <c r="A283" s="125"/>
      <c r="B283" s="284" t="s">
        <v>793</v>
      </c>
      <c r="C283" s="50" t="s">
        <v>8</v>
      </c>
      <c r="D283" s="369">
        <v>6</v>
      </c>
      <c r="E283" s="126"/>
      <c r="F283" s="558">
        <v>6</v>
      </c>
      <c r="G283" s="42" t="s">
        <v>2623</v>
      </c>
      <c r="H283" s="560"/>
      <c r="I283" s="560" t="s">
        <v>2592</v>
      </c>
      <c r="J283" s="560" t="s">
        <v>2333</v>
      </c>
      <c r="K283" s="922">
        <v>354130</v>
      </c>
      <c r="L283" s="922">
        <v>10620</v>
      </c>
      <c r="M283" s="922">
        <v>102170</v>
      </c>
      <c r="N283" s="480">
        <f t="shared" si="173"/>
        <v>46690</v>
      </c>
      <c r="O283" s="480">
        <f t="shared" si="174"/>
        <v>35950</v>
      </c>
      <c r="P283" s="481">
        <f t="shared" si="175"/>
        <v>549560</v>
      </c>
      <c r="Q283" s="439">
        <f t="shared" si="176"/>
        <v>3297360</v>
      </c>
      <c r="R283" s="439">
        <f t="shared" si="177"/>
        <v>3297360</v>
      </c>
      <c r="S283" s="41"/>
    </row>
    <row r="284" spans="1:19" ht="30">
      <c r="A284" s="125"/>
      <c r="B284" s="284" t="s">
        <v>916</v>
      </c>
      <c r="C284" s="50" t="s">
        <v>8</v>
      </c>
      <c r="D284" s="369">
        <v>12</v>
      </c>
      <c r="E284" s="126"/>
      <c r="F284" s="415">
        <v>4</v>
      </c>
      <c r="G284" s="42" t="s">
        <v>2623</v>
      </c>
      <c r="H284" s="40"/>
      <c r="I284" s="40" t="s">
        <v>2592</v>
      </c>
      <c r="J284" s="40" t="s">
        <v>2333</v>
      </c>
      <c r="K284" s="461">
        <v>266280</v>
      </c>
      <c r="L284" s="461">
        <v>7990</v>
      </c>
      <c r="M284" s="461">
        <v>102170</v>
      </c>
      <c r="N284" s="480">
        <f t="shared" si="173"/>
        <v>37640</v>
      </c>
      <c r="O284" s="480">
        <f t="shared" si="174"/>
        <v>28990</v>
      </c>
      <c r="P284" s="481">
        <f t="shared" si="175"/>
        <v>443070</v>
      </c>
      <c r="Q284" s="439">
        <f t="shared" si="176"/>
        <v>5316840</v>
      </c>
      <c r="R284" s="439">
        <f t="shared" si="177"/>
        <v>1772280</v>
      </c>
      <c r="S284" s="39"/>
    </row>
    <row r="285" spans="1:19" ht="30">
      <c r="A285" s="125"/>
      <c r="B285" s="284" t="s">
        <v>917</v>
      </c>
      <c r="C285" s="50" t="s">
        <v>8</v>
      </c>
      <c r="D285" s="369">
        <v>25</v>
      </c>
      <c r="E285" s="126"/>
      <c r="F285" s="408">
        <v>22</v>
      </c>
      <c r="G285" s="42" t="s">
        <v>2623</v>
      </c>
      <c r="H285" s="379"/>
      <c r="I285" s="379" t="s">
        <v>2592</v>
      </c>
      <c r="J285" s="917" t="s">
        <v>2333</v>
      </c>
      <c r="K285" s="455">
        <v>390310</v>
      </c>
      <c r="L285" s="455">
        <v>11710</v>
      </c>
      <c r="M285" s="455">
        <v>102170</v>
      </c>
      <c r="N285" s="480">
        <f t="shared" si="173"/>
        <v>50420</v>
      </c>
      <c r="O285" s="480">
        <f t="shared" si="174"/>
        <v>38820</v>
      </c>
      <c r="P285" s="481">
        <f t="shared" si="175"/>
        <v>593430</v>
      </c>
      <c r="Q285" s="439">
        <f t="shared" si="176"/>
        <v>14835750</v>
      </c>
      <c r="R285" s="439">
        <f t="shared" si="177"/>
        <v>13055460</v>
      </c>
      <c r="S285" s="379"/>
    </row>
    <row r="286" spans="1:19" ht="30">
      <c r="A286" s="125"/>
      <c r="B286" s="284" t="s">
        <v>808</v>
      </c>
      <c r="C286" s="50" t="s">
        <v>8</v>
      </c>
      <c r="D286" s="369">
        <v>19</v>
      </c>
      <c r="E286" s="126"/>
      <c r="F286" s="408">
        <v>1</v>
      </c>
      <c r="G286" s="42" t="s">
        <v>2623</v>
      </c>
      <c r="H286" s="379"/>
      <c r="I286" s="379" t="s">
        <v>2592</v>
      </c>
      <c r="J286" s="917" t="s">
        <v>2333</v>
      </c>
      <c r="K286" s="455">
        <v>197250</v>
      </c>
      <c r="L286" s="455">
        <v>5920</v>
      </c>
      <c r="M286" s="455">
        <v>102170</v>
      </c>
      <c r="N286" s="480">
        <f t="shared" si="173"/>
        <v>30530</v>
      </c>
      <c r="O286" s="480">
        <f t="shared" si="174"/>
        <v>23510</v>
      </c>
      <c r="P286" s="481">
        <f t="shared" si="175"/>
        <v>359380</v>
      </c>
      <c r="Q286" s="439">
        <f t="shared" si="176"/>
        <v>6828220</v>
      </c>
      <c r="R286" s="439">
        <f t="shared" si="177"/>
        <v>359380</v>
      </c>
      <c r="S286" s="12"/>
    </row>
    <row r="287" spans="1:19" ht="30">
      <c r="A287" s="125"/>
      <c r="B287" s="284" t="s">
        <v>918</v>
      </c>
      <c r="C287" s="50" t="s">
        <v>8</v>
      </c>
      <c r="D287" s="369">
        <v>146</v>
      </c>
      <c r="E287" s="126"/>
      <c r="F287" s="408">
        <v>174</v>
      </c>
      <c r="G287" s="42" t="s">
        <v>2623</v>
      </c>
      <c r="H287" s="379"/>
      <c r="I287" s="379" t="s">
        <v>2592</v>
      </c>
      <c r="J287" s="917" t="s">
        <v>2333</v>
      </c>
      <c r="K287" s="455">
        <v>354130</v>
      </c>
      <c r="L287" s="455">
        <v>10620</v>
      </c>
      <c r="M287" s="455">
        <v>102170</v>
      </c>
      <c r="N287" s="480">
        <f t="shared" si="173"/>
        <v>46690</v>
      </c>
      <c r="O287" s="480">
        <f t="shared" si="174"/>
        <v>35950</v>
      </c>
      <c r="P287" s="481">
        <f t="shared" si="175"/>
        <v>549560</v>
      </c>
      <c r="Q287" s="439">
        <f t="shared" si="176"/>
        <v>80235760</v>
      </c>
      <c r="R287" s="439">
        <f t="shared" si="177"/>
        <v>95623440</v>
      </c>
      <c r="S287" s="379"/>
    </row>
    <row r="288" spans="1:19" ht="30">
      <c r="A288" s="125"/>
      <c r="B288" s="284" t="s">
        <v>919</v>
      </c>
      <c r="C288" s="50" t="s">
        <v>8</v>
      </c>
      <c r="D288" s="369">
        <v>439</v>
      </c>
      <c r="E288" s="126"/>
      <c r="F288" s="408">
        <v>439</v>
      </c>
      <c r="G288" s="42" t="s">
        <v>2623</v>
      </c>
      <c r="H288" s="379"/>
      <c r="I288" s="379" t="s">
        <v>2592</v>
      </c>
      <c r="J288" s="917" t="s">
        <v>2333</v>
      </c>
      <c r="K288" s="455">
        <v>390310</v>
      </c>
      <c r="L288" s="455">
        <v>11710</v>
      </c>
      <c r="M288" s="455">
        <v>102170</v>
      </c>
      <c r="N288" s="480">
        <f t="shared" si="173"/>
        <v>50420</v>
      </c>
      <c r="O288" s="480">
        <f t="shared" si="174"/>
        <v>38820</v>
      </c>
      <c r="P288" s="481">
        <f t="shared" si="175"/>
        <v>593430</v>
      </c>
      <c r="Q288" s="439">
        <f t="shared" si="176"/>
        <v>260515770</v>
      </c>
      <c r="R288" s="439">
        <f t="shared" si="177"/>
        <v>260515770</v>
      </c>
      <c r="S288" s="379"/>
    </row>
    <row r="289" spans="1:19" ht="30">
      <c r="A289" s="125"/>
      <c r="B289" s="284" t="s">
        <v>920</v>
      </c>
      <c r="C289" s="50" t="s">
        <v>8</v>
      </c>
      <c r="D289" s="369">
        <v>145</v>
      </c>
      <c r="E289" s="126"/>
      <c r="F289" s="408">
        <v>149</v>
      </c>
      <c r="G289" s="42" t="s">
        <v>2623</v>
      </c>
      <c r="H289" s="379"/>
      <c r="I289" s="379" t="s">
        <v>2592</v>
      </c>
      <c r="J289" s="917" t="s">
        <v>2333</v>
      </c>
      <c r="K289" s="455">
        <v>197250</v>
      </c>
      <c r="L289" s="455">
        <v>5920</v>
      </c>
      <c r="M289" s="455">
        <v>102170</v>
      </c>
      <c r="N289" s="480">
        <f t="shared" si="173"/>
        <v>30530</v>
      </c>
      <c r="O289" s="480">
        <f t="shared" si="174"/>
        <v>23510</v>
      </c>
      <c r="P289" s="481">
        <f t="shared" si="175"/>
        <v>359380</v>
      </c>
      <c r="Q289" s="439">
        <f t="shared" si="176"/>
        <v>52110100</v>
      </c>
      <c r="R289" s="439">
        <f t="shared" si="177"/>
        <v>53547620</v>
      </c>
      <c r="S289" s="379"/>
    </row>
    <row r="290" spans="1:19" ht="30">
      <c r="A290" s="125"/>
      <c r="B290" s="284" t="s">
        <v>795</v>
      </c>
      <c r="C290" s="50" t="s">
        <v>8</v>
      </c>
      <c r="D290" s="369">
        <v>337</v>
      </c>
      <c r="E290" s="126"/>
      <c r="F290" s="408">
        <v>337</v>
      </c>
      <c r="G290" s="42" t="s">
        <v>2623</v>
      </c>
      <c r="H290" s="379"/>
      <c r="I290" s="379" t="s">
        <v>2592</v>
      </c>
      <c r="J290" s="917" t="s">
        <v>2333</v>
      </c>
      <c r="K290" s="455">
        <v>172610</v>
      </c>
      <c r="L290" s="455">
        <v>5180</v>
      </c>
      <c r="M290" s="455">
        <v>83200</v>
      </c>
      <c r="N290" s="480">
        <f t="shared" si="173"/>
        <v>26100</v>
      </c>
      <c r="O290" s="480">
        <f t="shared" si="174"/>
        <v>20100</v>
      </c>
      <c r="P290" s="481">
        <f t="shared" si="175"/>
        <v>307190</v>
      </c>
      <c r="Q290" s="439">
        <f t="shared" si="176"/>
        <v>103523030</v>
      </c>
      <c r="R290" s="439">
        <f t="shared" si="177"/>
        <v>103523030</v>
      </c>
      <c r="S290" s="379"/>
    </row>
    <row r="291" spans="1:19" ht="30">
      <c r="A291" s="125"/>
      <c r="B291" s="284" t="s">
        <v>809</v>
      </c>
      <c r="C291" s="50" t="s">
        <v>8</v>
      </c>
      <c r="D291" s="369">
        <v>202</v>
      </c>
      <c r="E291" s="126"/>
      <c r="F291" s="415">
        <v>209</v>
      </c>
      <c r="G291" s="42" t="s">
        <v>2623</v>
      </c>
      <c r="H291" s="40"/>
      <c r="I291" s="40" t="s">
        <v>2592</v>
      </c>
      <c r="J291" s="40" t="s">
        <v>2333</v>
      </c>
      <c r="K291" s="461">
        <v>185770</v>
      </c>
      <c r="L291" s="461">
        <v>5570</v>
      </c>
      <c r="M291" s="461">
        <v>83200</v>
      </c>
      <c r="N291" s="480">
        <f t="shared" si="173"/>
        <v>27450</v>
      </c>
      <c r="O291" s="480">
        <f t="shared" si="174"/>
        <v>21140</v>
      </c>
      <c r="P291" s="481">
        <f t="shared" si="175"/>
        <v>323130</v>
      </c>
      <c r="Q291" s="439">
        <f t="shared" si="176"/>
        <v>65272260</v>
      </c>
      <c r="R291" s="439">
        <f t="shared" si="177"/>
        <v>67534170</v>
      </c>
      <c r="S291" s="40"/>
    </row>
    <row r="292" spans="1:19" ht="30">
      <c r="A292" s="125"/>
      <c r="B292" s="284" t="s">
        <v>810</v>
      </c>
      <c r="C292" s="50" t="s">
        <v>8</v>
      </c>
      <c r="D292" s="369">
        <v>932</v>
      </c>
      <c r="E292" s="126"/>
      <c r="F292" s="415">
        <v>932</v>
      </c>
      <c r="G292" s="42" t="s">
        <v>2623</v>
      </c>
      <c r="H292" s="40"/>
      <c r="I292" s="40" t="s">
        <v>2592</v>
      </c>
      <c r="J292" s="40" t="s">
        <v>2333</v>
      </c>
      <c r="K292" s="461">
        <v>143430</v>
      </c>
      <c r="L292" s="461">
        <v>4300</v>
      </c>
      <c r="M292" s="461">
        <v>83200</v>
      </c>
      <c r="N292" s="480">
        <f t="shared" si="173"/>
        <v>23090</v>
      </c>
      <c r="O292" s="480">
        <f t="shared" si="174"/>
        <v>17780</v>
      </c>
      <c r="P292" s="481">
        <f t="shared" si="175"/>
        <v>271800</v>
      </c>
      <c r="Q292" s="439">
        <f t="shared" si="176"/>
        <v>253317600</v>
      </c>
      <c r="R292" s="439">
        <f t="shared" si="177"/>
        <v>253317600</v>
      </c>
      <c r="S292" s="40"/>
    </row>
    <row r="293" spans="1:19" ht="30">
      <c r="A293" s="125"/>
      <c r="B293" s="284" t="s">
        <v>796</v>
      </c>
      <c r="C293" s="50" t="s">
        <v>8</v>
      </c>
      <c r="D293" s="369">
        <v>313</v>
      </c>
      <c r="E293" s="126"/>
      <c r="F293" s="415">
        <v>313</v>
      </c>
      <c r="G293" s="42" t="s">
        <v>2623</v>
      </c>
      <c r="H293" s="40"/>
      <c r="I293" s="40" t="s">
        <v>2592</v>
      </c>
      <c r="J293" s="40" t="s">
        <v>2333</v>
      </c>
      <c r="K293" s="461">
        <v>104370</v>
      </c>
      <c r="L293" s="461">
        <v>3130</v>
      </c>
      <c r="M293" s="461">
        <v>65740</v>
      </c>
      <c r="N293" s="480">
        <f t="shared" si="173"/>
        <v>17320</v>
      </c>
      <c r="O293" s="480">
        <f t="shared" si="174"/>
        <v>13340</v>
      </c>
      <c r="P293" s="481">
        <f t="shared" si="175"/>
        <v>203900</v>
      </c>
      <c r="Q293" s="439">
        <f t="shared" si="176"/>
        <v>63820700</v>
      </c>
      <c r="R293" s="439">
        <f t="shared" si="177"/>
        <v>63820700</v>
      </c>
      <c r="S293" s="40"/>
    </row>
    <row r="294" spans="1:19" ht="30">
      <c r="A294" s="125"/>
      <c r="B294" s="284" t="s">
        <v>923</v>
      </c>
      <c r="C294" s="50" t="s">
        <v>8</v>
      </c>
      <c r="D294" s="369">
        <v>2</v>
      </c>
      <c r="E294" s="126"/>
      <c r="F294" s="415">
        <v>2</v>
      </c>
      <c r="G294" s="42" t="s">
        <v>2623</v>
      </c>
      <c r="H294" s="40"/>
      <c r="I294" s="40" t="s">
        <v>2592</v>
      </c>
      <c r="J294" s="40" t="s">
        <v>2333</v>
      </c>
      <c r="K294" s="461">
        <v>475220</v>
      </c>
      <c r="L294" s="461">
        <v>9510</v>
      </c>
      <c r="M294" s="461">
        <v>102170</v>
      </c>
      <c r="N294" s="480">
        <f t="shared" si="173"/>
        <v>58690</v>
      </c>
      <c r="O294" s="480">
        <f t="shared" si="174"/>
        <v>45190</v>
      </c>
      <c r="P294" s="481">
        <f t="shared" si="175"/>
        <v>690780</v>
      </c>
      <c r="Q294" s="439">
        <f t="shared" si="176"/>
        <v>1381560</v>
      </c>
      <c r="R294" s="439">
        <f t="shared" si="177"/>
        <v>1381560</v>
      </c>
      <c r="S294" s="40"/>
    </row>
    <row r="295" spans="1:19" ht="21.95" customHeight="1">
      <c r="A295" s="125">
        <v>7</v>
      </c>
      <c r="B295" s="284" t="s">
        <v>924</v>
      </c>
      <c r="C295" s="50"/>
      <c r="D295" s="369"/>
      <c r="E295" s="126"/>
      <c r="F295" s="415"/>
      <c r="G295" s="40"/>
      <c r="H295" s="40"/>
      <c r="I295" s="40"/>
      <c r="J295" s="40"/>
      <c r="K295" s="461"/>
      <c r="L295" s="461"/>
      <c r="M295" s="461"/>
      <c r="N295" s="461"/>
      <c r="O295" s="461"/>
      <c r="P295" s="461"/>
      <c r="Q295" s="461"/>
      <c r="R295" s="461"/>
      <c r="S295" s="40"/>
    </row>
    <row r="296" spans="1:19" ht="30">
      <c r="A296" s="125"/>
      <c r="B296" s="284" t="s">
        <v>901</v>
      </c>
      <c r="C296" s="50" t="s">
        <v>8</v>
      </c>
      <c r="D296" s="369">
        <v>21</v>
      </c>
      <c r="E296" s="126"/>
      <c r="F296" s="558">
        <v>24</v>
      </c>
      <c r="G296" s="42" t="s">
        <v>2623</v>
      </c>
      <c r="H296" s="560"/>
      <c r="I296" s="560" t="s">
        <v>2592</v>
      </c>
      <c r="J296" s="560" t="s">
        <v>2333</v>
      </c>
      <c r="K296" s="922">
        <v>1361960</v>
      </c>
      <c r="L296" s="922">
        <v>40860</v>
      </c>
      <c r="M296" s="922">
        <v>185990</v>
      </c>
      <c r="N296" s="480">
        <f t="shared" ref="N296:N305" si="178">ROUND((K296+L296+M296)*10%,-1)</f>
        <v>158880</v>
      </c>
      <c r="O296" s="480">
        <f t="shared" ref="O296:O305" si="179">ROUND((K296+L296+M296+N296)*7%,-1)</f>
        <v>122340</v>
      </c>
      <c r="P296" s="481">
        <f t="shared" ref="P296:P305" si="180">K296+L296+M296+N296+O296</f>
        <v>1870030</v>
      </c>
      <c r="Q296" s="439">
        <f t="shared" ref="Q296:Q305" si="181">P296*D296</f>
        <v>39270630</v>
      </c>
      <c r="R296" s="439">
        <f t="shared" ref="R296:R305" si="182">P296*F296</f>
        <v>44880720</v>
      </c>
      <c r="S296" s="41"/>
    </row>
    <row r="297" spans="1:19" ht="30">
      <c r="A297" s="125"/>
      <c r="B297" s="284" t="s">
        <v>903</v>
      </c>
      <c r="C297" s="50" t="s">
        <v>8</v>
      </c>
      <c r="D297" s="369">
        <v>6</v>
      </c>
      <c r="E297" s="126"/>
      <c r="F297" s="415">
        <v>16</v>
      </c>
      <c r="G297" s="42" t="s">
        <v>2623</v>
      </c>
      <c r="H297" s="40"/>
      <c r="I297" s="40" t="s">
        <v>2592</v>
      </c>
      <c r="J297" s="40" t="s">
        <v>2333</v>
      </c>
      <c r="K297" s="461">
        <v>1303960</v>
      </c>
      <c r="L297" s="461">
        <v>39120</v>
      </c>
      <c r="M297" s="461">
        <v>143070</v>
      </c>
      <c r="N297" s="480">
        <f t="shared" si="178"/>
        <v>148620</v>
      </c>
      <c r="O297" s="480">
        <f t="shared" si="179"/>
        <v>114430</v>
      </c>
      <c r="P297" s="481">
        <f t="shared" si="180"/>
        <v>1749200</v>
      </c>
      <c r="Q297" s="439">
        <f t="shared" si="181"/>
        <v>10495200</v>
      </c>
      <c r="R297" s="439">
        <f t="shared" si="182"/>
        <v>27987200</v>
      </c>
      <c r="S297" s="39"/>
    </row>
    <row r="298" spans="1:19" ht="30">
      <c r="A298" s="125"/>
      <c r="B298" s="284" t="s">
        <v>906</v>
      </c>
      <c r="C298" s="50" t="s">
        <v>8</v>
      </c>
      <c r="D298" s="369">
        <v>34</v>
      </c>
      <c r="E298" s="126"/>
      <c r="F298" s="408">
        <v>36</v>
      </c>
      <c r="G298" s="42" t="s">
        <v>2623</v>
      </c>
      <c r="H298" s="379"/>
      <c r="I298" s="379" t="s">
        <v>2592</v>
      </c>
      <c r="J298" s="917" t="s">
        <v>2333</v>
      </c>
      <c r="K298" s="455">
        <v>418130</v>
      </c>
      <c r="L298" s="455">
        <v>12540</v>
      </c>
      <c r="M298" s="455">
        <v>112390</v>
      </c>
      <c r="N298" s="480">
        <f t="shared" si="178"/>
        <v>54310</v>
      </c>
      <c r="O298" s="480">
        <f t="shared" si="179"/>
        <v>41820</v>
      </c>
      <c r="P298" s="481">
        <f t="shared" si="180"/>
        <v>639190</v>
      </c>
      <c r="Q298" s="439">
        <f t="shared" si="181"/>
        <v>21732460</v>
      </c>
      <c r="R298" s="439">
        <f t="shared" si="182"/>
        <v>23010840</v>
      </c>
      <c r="S298" s="379"/>
    </row>
    <row r="299" spans="1:19" ht="30">
      <c r="A299" s="125"/>
      <c r="B299" s="284" t="s">
        <v>909</v>
      </c>
      <c r="C299" s="50" t="s">
        <v>8</v>
      </c>
      <c r="D299" s="369">
        <v>36</v>
      </c>
      <c r="E299" s="126"/>
      <c r="F299" s="408">
        <v>32</v>
      </c>
      <c r="G299" s="42" t="s">
        <v>2623</v>
      </c>
      <c r="H299" s="379"/>
      <c r="I299" s="379" t="s">
        <v>2592</v>
      </c>
      <c r="J299" s="917" t="s">
        <v>2333</v>
      </c>
      <c r="K299" s="455">
        <v>418130</v>
      </c>
      <c r="L299" s="455">
        <v>12540</v>
      </c>
      <c r="M299" s="455">
        <v>108980</v>
      </c>
      <c r="N299" s="480">
        <f t="shared" si="178"/>
        <v>53970</v>
      </c>
      <c r="O299" s="480">
        <f t="shared" si="179"/>
        <v>41550</v>
      </c>
      <c r="P299" s="481">
        <f t="shared" si="180"/>
        <v>635170</v>
      </c>
      <c r="Q299" s="439">
        <f t="shared" si="181"/>
        <v>22866120</v>
      </c>
      <c r="R299" s="439">
        <f t="shared" si="182"/>
        <v>20325440</v>
      </c>
      <c r="S299" s="12"/>
    </row>
    <row r="300" spans="1:19" ht="30">
      <c r="A300" s="125"/>
      <c r="B300" s="284" t="s">
        <v>912</v>
      </c>
      <c r="C300" s="50" t="s">
        <v>8</v>
      </c>
      <c r="D300" s="369">
        <v>17</v>
      </c>
      <c r="E300" s="126"/>
      <c r="F300" s="408">
        <v>20</v>
      </c>
      <c r="G300" s="42" t="s">
        <v>2623</v>
      </c>
      <c r="H300" s="379"/>
      <c r="I300" s="379" t="s">
        <v>2592</v>
      </c>
      <c r="J300" s="917" t="s">
        <v>2333</v>
      </c>
      <c r="K300" s="455">
        <v>158250</v>
      </c>
      <c r="L300" s="455">
        <v>4750</v>
      </c>
      <c r="M300" s="455">
        <v>85820</v>
      </c>
      <c r="N300" s="480">
        <f t="shared" si="178"/>
        <v>24880</v>
      </c>
      <c r="O300" s="480">
        <f t="shared" si="179"/>
        <v>19160</v>
      </c>
      <c r="P300" s="481">
        <f t="shared" si="180"/>
        <v>292860</v>
      </c>
      <c r="Q300" s="439">
        <f t="shared" si="181"/>
        <v>4978620</v>
      </c>
      <c r="R300" s="439">
        <f t="shared" si="182"/>
        <v>5857200</v>
      </c>
      <c r="S300" s="379"/>
    </row>
    <row r="301" spans="1:19" ht="30">
      <c r="A301" s="125"/>
      <c r="B301" s="284" t="s">
        <v>793</v>
      </c>
      <c r="C301" s="50" t="s">
        <v>8</v>
      </c>
      <c r="D301" s="369">
        <v>44</v>
      </c>
      <c r="E301" s="126"/>
      <c r="F301" s="408">
        <v>79</v>
      </c>
      <c r="G301" s="42" t="s">
        <v>2623</v>
      </c>
      <c r="H301" s="379"/>
      <c r="I301" s="379" t="s">
        <v>2592</v>
      </c>
      <c r="J301" s="917" t="s">
        <v>2333</v>
      </c>
      <c r="K301" s="455">
        <v>124430</v>
      </c>
      <c r="L301" s="455">
        <v>3730</v>
      </c>
      <c r="M301" s="455">
        <v>71470</v>
      </c>
      <c r="N301" s="480">
        <f t="shared" si="178"/>
        <v>19960</v>
      </c>
      <c r="O301" s="480">
        <f t="shared" si="179"/>
        <v>15370</v>
      </c>
      <c r="P301" s="481">
        <f t="shared" si="180"/>
        <v>234960</v>
      </c>
      <c r="Q301" s="439">
        <f t="shared" si="181"/>
        <v>10338240</v>
      </c>
      <c r="R301" s="439">
        <f t="shared" si="182"/>
        <v>18561840</v>
      </c>
      <c r="S301" s="379"/>
    </row>
    <row r="302" spans="1:19" ht="30">
      <c r="A302" s="125"/>
      <c r="B302" s="284" t="s">
        <v>918</v>
      </c>
      <c r="C302" s="50" t="s">
        <v>8</v>
      </c>
      <c r="D302" s="369">
        <v>100</v>
      </c>
      <c r="E302" s="126"/>
      <c r="F302" s="408">
        <v>152</v>
      </c>
      <c r="G302" s="42" t="s">
        <v>2623</v>
      </c>
      <c r="H302" s="379"/>
      <c r="I302" s="379" t="s">
        <v>2592</v>
      </c>
      <c r="J302" s="917" t="s">
        <v>2333</v>
      </c>
      <c r="K302" s="455">
        <v>124430</v>
      </c>
      <c r="L302" s="455">
        <v>3730</v>
      </c>
      <c r="M302" s="455">
        <v>71470</v>
      </c>
      <c r="N302" s="480">
        <f t="shared" si="178"/>
        <v>19960</v>
      </c>
      <c r="O302" s="480">
        <f t="shared" si="179"/>
        <v>15370</v>
      </c>
      <c r="P302" s="481">
        <f t="shared" si="180"/>
        <v>234960</v>
      </c>
      <c r="Q302" s="439">
        <f t="shared" si="181"/>
        <v>23496000</v>
      </c>
      <c r="R302" s="439">
        <f t="shared" si="182"/>
        <v>35713920</v>
      </c>
      <c r="S302" s="379"/>
    </row>
    <row r="303" spans="1:19" ht="30">
      <c r="A303" s="125"/>
      <c r="B303" s="284" t="s">
        <v>795</v>
      </c>
      <c r="C303" s="50" t="s">
        <v>8</v>
      </c>
      <c r="D303" s="369">
        <v>163</v>
      </c>
      <c r="E303" s="126"/>
      <c r="F303" s="408">
        <v>295</v>
      </c>
      <c r="G303" s="42" t="s">
        <v>2623</v>
      </c>
      <c r="H303" s="379"/>
      <c r="I303" s="379" t="s">
        <v>2592</v>
      </c>
      <c r="J303" s="917" t="s">
        <v>2333</v>
      </c>
      <c r="K303" s="455">
        <v>61190</v>
      </c>
      <c r="L303" s="455">
        <v>1840</v>
      </c>
      <c r="M303" s="455">
        <v>58250</v>
      </c>
      <c r="N303" s="480">
        <f t="shared" si="178"/>
        <v>12130</v>
      </c>
      <c r="O303" s="480">
        <f t="shared" si="179"/>
        <v>9340</v>
      </c>
      <c r="P303" s="481">
        <f t="shared" si="180"/>
        <v>142750</v>
      </c>
      <c r="Q303" s="439">
        <f t="shared" si="181"/>
        <v>23268250</v>
      </c>
      <c r="R303" s="439">
        <f t="shared" si="182"/>
        <v>42111250</v>
      </c>
      <c r="S303" s="379"/>
    </row>
    <row r="304" spans="1:19" ht="30">
      <c r="A304" s="125"/>
      <c r="B304" s="284" t="s">
        <v>796</v>
      </c>
      <c r="C304" s="50" t="s">
        <v>8</v>
      </c>
      <c r="D304" s="369">
        <v>180</v>
      </c>
      <c r="E304" s="126"/>
      <c r="F304" s="415">
        <v>309</v>
      </c>
      <c r="G304" s="42" t="s">
        <v>2623</v>
      </c>
      <c r="H304" s="40"/>
      <c r="I304" s="40" t="s">
        <v>2592</v>
      </c>
      <c r="J304" s="40" t="s">
        <v>2333</v>
      </c>
      <c r="K304" s="461">
        <v>98490</v>
      </c>
      <c r="L304" s="461">
        <v>2950</v>
      </c>
      <c r="M304" s="461">
        <v>46030</v>
      </c>
      <c r="N304" s="480">
        <f t="shared" si="178"/>
        <v>14750</v>
      </c>
      <c r="O304" s="480">
        <f t="shared" si="179"/>
        <v>11360</v>
      </c>
      <c r="P304" s="481">
        <f t="shared" si="180"/>
        <v>173580</v>
      </c>
      <c r="Q304" s="439">
        <f t="shared" si="181"/>
        <v>31244400</v>
      </c>
      <c r="R304" s="439">
        <f t="shared" si="182"/>
        <v>53636220</v>
      </c>
      <c r="S304" s="40"/>
    </row>
    <row r="305" spans="1:19" ht="30">
      <c r="A305" s="125"/>
      <c r="B305" s="284" t="s">
        <v>928</v>
      </c>
      <c r="C305" s="50" t="s">
        <v>8</v>
      </c>
      <c r="D305" s="369">
        <v>10</v>
      </c>
      <c r="E305" s="126"/>
      <c r="F305" s="415">
        <v>10</v>
      </c>
      <c r="G305" s="42" t="s">
        <v>2623</v>
      </c>
      <c r="H305" s="40"/>
      <c r="I305" s="40" t="s">
        <v>2592</v>
      </c>
      <c r="J305" s="40" t="s">
        <v>2333</v>
      </c>
      <c r="K305" s="461">
        <v>257770</v>
      </c>
      <c r="L305" s="461">
        <v>5150</v>
      </c>
      <c r="M305" s="461">
        <v>71470</v>
      </c>
      <c r="N305" s="480">
        <f t="shared" si="178"/>
        <v>33440</v>
      </c>
      <c r="O305" s="480">
        <f t="shared" si="179"/>
        <v>25750</v>
      </c>
      <c r="P305" s="481">
        <f t="shared" si="180"/>
        <v>393580</v>
      </c>
      <c r="Q305" s="439">
        <f t="shared" si="181"/>
        <v>3935800</v>
      </c>
      <c r="R305" s="439">
        <f t="shared" si="182"/>
        <v>3935800</v>
      </c>
      <c r="S305" s="39"/>
    </row>
    <row r="306" spans="1:19" ht="21.95" customHeight="1">
      <c r="A306" s="125">
        <v>8</v>
      </c>
      <c r="B306" s="284" t="s">
        <v>930</v>
      </c>
      <c r="C306" s="50"/>
      <c r="D306" s="369"/>
      <c r="E306" s="126"/>
      <c r="F306" s="415"/>
      <c r="G306" s="40"/>
      <c r="H306" s="40"/>
      <c r="I306" s="40"/>
      <c r="J306" s="40"/>
      <c r="K306" s="461"/>
      <c r="L306" s="461"/>
      <c r="M306" s="461"/>
      <c r="N306" s="461"/>
      <c r="O306" s="461"/>
      <c r="P306" s="461"/>
      <c r="Q306" s="461"/>
      <c r="R306" s="461"/>
      <c r="S306" s="40"/>
    </row>
    <row r="307" spans="1:19" ht="30">
      <c r="A307" s="125"/>
      <c r="B307" s="284" t="s">
        <v>931</v>
      </c>
      <c r="C307" s="50" t="s">
        <v>8</v>
      </c>
      <c r="D307" s="369">
        <v>7</v>
      </c>
      <c r="E307" s="126"/>
      <c r="F307" s="415">
        <v>24</v>
      </c>
      <c r="G307" s="42" t="s">
        <v>2623</v>
      </c>
      <c r="H307" s="40"/>
      <c r="I307" s="40" t="s">
        <v>2592</v>
      </c>
      <c r="J307" s="40" t="s">
        <v>2333</v>
      </c>
      <c r="K307" s="461">
        <v>909000</v>
      </c>
      <c r="L307" s="461">
        <v>27270</v>
      </c>
      <c r="M307" s="461">
        <v>143070</v>
      </c>
      <c r="N307" s="480">
        <f t="shared" ref="N307:N313" si="183">ROUND((K307+L307+M307)*10%,-1)</f>
        <v>107930</v>
      </c>
      <c r="O307" s="480">
        <f t="shared" ref="O307:O313" si="184">ROUND((K307+L307+M307+N307)*7%,-1)</f>
        <v>83110</v>
      </c>
      <c r="P307" s="481">
        <f t="shared" ref="P307:P313" si="185">K307+L307+M307+N307+O307</f>
        <v>1270380</v>
      </c>
      <c r="Q307" s="439">
        <f t="shared" ref="Q307:Q313" si="186">P307*D307</f>
        <v>8892660</v>
      </c>
      <c r="R307" s="439">
        <f t="shared" ref="R307:R313" si="187">P307*F307</f>
        <v>30489120</v>
      </c>
      <c r="S307" s="40"/>
    </row>
    <row r="308" spans="1:19" ht="30">
      <c r="A308" s="125"/>
      <c r="B308" s="284" t="s">
        <v>932</v>
      </c>
      <c r="C308" s="50" t="s">
        <v>8</v>
      </c>
      <c r="D308" s="369">
        <v>4</v>
      </c>
      <c r="E308" s="126"/>
      <c r="F308" s="415">
        <v>4</v>
      </c>
      <c r="G308" s="42" t="s">
        <v>2623</v>
      </c>
      <c r="H308" s="40"/>
      <c r="I308" s="40" t="s">
        <v>2592</v>
      </c>
      <c r="J308" s="40" t="s">
        <v>2333</v>
      </c>
      <c r="K308" s="461">
        <v>388950</v>
      </c>
      <c r="L308" s="461">
        <v>11670</v>
      </c>
      <c r="M308" s="461">
        <v>112390</v>
      </c>
      <c r="N308" s="480">
        <f t="shared" si="183"/>
        <v>51300</v>
      </c>
      <c r="O308" s="480">
        <f t="shared" si="184"/>
        <v>39500</v>
      </c>
      <c r="P308" s="481">
        <f t="shared" si="185"/>
        <v>603810</v>
      </c>
      <c r="Q308" s="439">
        <f t="shared" si="186"/>
        <v>2415240</v>
      </c>
      <c r="R308" s="439">
        <f t="shared" si="187"/>
        <v>2415240</v>
      </c>
      <c r="S308" s="40"/>
    </row>
    <row r="309" spans="1:19" ht="30">
      <c r="A309" s="125"/>
      <c r="B309" s="284" t="s">
        <v>933</v>
      </c>
      <c r="C309" s="50" t="s">
        <v>8</v>
      </c>
      <c r="D309" s="369">
        <v>49</v>
      </c>
      <c r="E309" s="126"/>
      <c r="F309" s="415">
        <v>65</v>
      </c>
      <c r="G309" s="42" t="s">
        <v>2623</v>
      </c>
      <c r="H309" s="40"/>
      <c r="I309" s="40" t="s">
        <v>2592</v>
      </c>
      <c r="J309" s="40" t="s">
        <v>2333</v>
      </c>
      <c r="K309" s="461">
        <v>201490</v>
      </c>
      <c r="L309" s="461">
        <v>6040</v>
      </c>
      <c r="M309" s="461">
        <v>71470</v>
      </c>
      <c r="N309" s="480">
        <f t="shared" si="183"/>
        <v>27900</v>
      </c>
      <c r="O309" s="480">
        <f t="shared" si="184"/>
        <v>21480</v>
      </c>
      <c r="P309" s="481">
        <f t="shared" si="185"/>
        <v>328380</v>
      </c>
      <c r="Q309" s="439">
        <f t="shared" si="186"/>
        <v>16090620</v>
      </c>
      <c r="R309" s="439">
        <f t="shared" si="187"/>
        <v>21344700</v>
      </c>
      <c r="S309" s="39"/>
    </row>
    <row r="310" spans="1:19" ht="30">
      <c r="A310" s="125"/>
      <c r="B310" s="284" t="s">
        <v>934</v>
      </c>
      <c r="C310" s="50" t="s">
        <v>8</v>
      </c>
      <c r="D310" s="369">
        <v>67</v>
      </c>
      <c r="E310" s="126"/>
      <c r="F310" s="408">
        <v>77</v>
      </c>
      <c r="G310" s="42" t="s">
        <v>2623</v>
      </c>
      <c r="H310" s="379"/>
      <c r="I310" s="379" t="s">
        <v>2592</v>
      </c>
      <c r="J310" s="917" t="s">
        <v>2333</v>
      </c>
      <c r="K310" s="455">
        <v>59550</v>
      </c>
      <c r="L310" s="455">
        <v>1790</v>
      </c>
      <c r="M310" s="455">
        <v>58250</v>
      </c>
      <c r="N310" s="480">
        <f t="shared" si="183"/>
        <v>11960</v>
      </c>
      <c r="O310" s="480">
        <f t="shared" si="184"/>
        <v>9210</v>
      </c>
      <c r="P310" s="481">
        <f t="shared" si="185"/>
        <v>140760</v>
      </c>
      <c r="Q310" s="439">
        <f t="shared" si="186"/>
        <v>9430920</v>
      </c>
      <c r="R310" s="439">
        <f t="shared" si="187"/>
        <v>10838520</v>
      </c>
      <c r="S310" s="12"/>
    </row>
    <row r="311" spans="1:19" ht="30">
      <c r="A311" s="125"/>
      <c r="B311" s="284" t="s">
        <v>935</v>
      </c>
      <c r="C311" s="50" t="s">
        <v>8</v>
      </c>
      <c r="D311" s="369">
        <v>89</v>
      </c>
      <c r="E311" s="126"/>
      <c r="F311" s="408">
        <v>125</v>
      </c>
      <c r="G311" s="42" t="s">
        <v>2623</v>
      </c>
      <c r="H311" s="379"/>
      <c r="I311" s="379" t="s">
        <v>2592</v>
      </c>
      <c r="J311" s="917" t="s">
        <v>2333</v>
      </c>
      <c r="K311" s="455">
        <v>38410</v>
      </c>
      <c r="L311" s="455">
        <v>1150</v>
      </c>
      <c r="M311" s="455">
        <v>46030</v>
      </c>
      <c r="N311" s="480">
        <f t="shared" si="183"/>
        <v>8560</v>
      </c>
      <c r="O311" s="480">
        <f t="shared" si="184"/>
        <v>6590</v>
      </c>
      <c r="P311" s="481">
        <f t="shared" si="185"/>
        <v>100740</v>
      </c>
      <c r="Q311" s="439">
        <f t="shared" si="186"/>
        <v>8965860</v>
      </c>
      <c r="R311" s="439">
        <f t="shared" si="187"/>
        <v>12592500</v>
      </c>
      <c r="S311" s="379"/>
    </row>
    <row r="312" spans="1:19" ht="30">
      <c r="A312" s="125"/>
      <c r="B312" s="284" t="s">
        <v>936</v>
      </c>
      <c r="C312" s="50" t="s">
        <v>8</v>
      </c>
      <c r="D312" s="369">
        <v>62</v>
      </c>
      <c r="E312" s="126"/>
      <c r="F312" s="408">
        <v>0</v>
      </c>
      <c r="G312" s="42" t="s">
        <v>2623</v>
      </c>
      <c r="H312" s="379"/>
      <c r="I312" s="379" t="s">
        <v>2592</v>
      </c>
      <c r="J312" s="917" t="s">
        <v>2333</v>
      </c>
      <c r="K312" s="455">
        <v>6870</v>
      </c>
      <c r="L312" s="455">
        <v>210</v>
      </c>
      <c r="M312" s="455">
        <v>22800</v>
      </c>
      <c r="N312" s="480">
        <f t="shared" si="183"/>
        <v>2990</v>
      </c>
      <c r="O312" s="480">
        <f t="shared" si="184"/>
        <v>2300</v>
      </c>
      <c r="P312" s="481">
        <f t="shared" si="185"/>
        <v>35170</v>
      </c>
      <c r="Q312" s="439">
        <f t="shared" si="186"/>
        <v>2180540</v>
      </c>
      <c r="R312" s="439">
        <f t="shared" si="187"/>
        <v>0</v>
      </c>
      <c r="S312" s="379"/>
    </row>
    <row r="313" spans="1:19" ht="30">
      <c r="A313" s="125"/>
      <c r="B313" s="284" t="s">
        <v>929</v>
      </c>
      <c r="C313" s="50" t="s">
        <v>8</v>
      </c>
      <c r="D313" s="369">
        <v>44</v>
      </c>
      <c r="E313" s="126"/>
      <c r="F313" s="415">
        <v>14</v>
      </c>
      <c r="G313" s="42" t="s">
        <v>2623</v>
      </c>
      <c r="H313" s="40"/>
      <c r="I313" s="40" t="s">
        <v>2592</v>
      </c>
      <c r="J313" s="40" t="s">
        <v>2333</v>
      </c>
      <c r="K313" s="461">
        <v>121910</v>
      </c>
      <c r="L313" s="461">
        <v>2440</v>
      </c>
      <c r="M313" s="461">
        <v>41840</v>
      </c>
      <c r="N313" s="480">
        <f t="shared" si="183"/>
        <v>16620</v>
      </c>
      <c r="O313" s="480">
        <f t="shared" si="184"/>
        <v>12800</v>
      </c>
      <c r="P313" s="481">
        <f t="shared" si="185"/>
        <v>195610</v>
      </c>
      <c r="Q313" s="439">
        <f t="shared" si="186"/>
        <v>8606840</v>
      </c>
      <c r="R313" s="439">
        <f t="shared" si="187"/>
        <v>2738540</v>
      </c>
      <c r="S313" s="40"/>
    </row>
    <row r="314" spans="1:19" ht="21.95" customHeight="1">
      <c r="A314" s="125">
        <v>9</v>
      </c>
      <c r="B314" s="284" t="s">
        <v>937</v>
      </c>
      <c r="C314" s="50"/>
      <c r="D314" s="369"/>
      <c r="E314" s="126"/>
      <c r="F314" s="415"/>
      <c r="G314" s="40"/>
      <c r="H314" s="40"/>
      <c r="I314" s="40"/>
      <c r="J314" s="40"/>
      <c r="K314" s="461"/>
      <c r="L314" s="461"/>
      <c r="M314" s="461"/>
      <c r="N314" s="461"/>
      <c r="O314" s="461"/>
      <c r="P314" s="461"/>
      <c r="Q314" s="461"/>
      <c r="R314" s="461"/>
      <c r="S314" s="40"/>
    </row>
    <row r="315" spans="1:19" ht="30">
      <c r="A315" s="125"/>
      <c r="B315" s="284" t="s">
        <v>938</v>
      </c>
      <c r="C315" s="50" t="s">
        <v>8</v>
      </c>
      <c r="D315" s="369">
        <v>2</v>
      </c>
      <c r="E315" s="126"/>
      <c r="F315" s="415">
        <v>2</v>
      </c>
      <c r="G315" s="42" t="s">
        <v>2623</v>
      </c>
      <c r="H315" s="40"/>
      <c r="I315" s="40" t="s">
        <v>2592</v>
      </c>
      <c r="J315" s="40" t="s">
        <v>2333</v>
      </c>
      <c r="K315" s="461">
        <v>1627960</v>
      </c>
      <c r="L315" s="461">
        <v>48840</v>
      </c>
      <c r="M315" s="461">
        <v>275330</v>
      </c>
      <c r="N315" s="480">
        <f t="shared" ref="N315:N328" si="188">ROUND((K315+L315+M315)*10%,-1)</f>
        <v>195210</v>
      </c>
      <c r="O315" s="480">
        <f t="shared" ref="O315:O328" si="189">ROUND((K315+L315+M315+N315)*7%,-1)</f>
        <v>150310</v>
      </c>
      <c r="P315" s="481">
        <f t="shared" ref="P315:P328" si="190">K315+L315+M315+N315+O315</f>
        <v>2297650</v>
      </c>
      <c r="Q315" s="439">
        <f t="shared" ref="Q315:Q328" si="191">P315*D315</f>
        <v>4595300</v>
      </c>
      <c r="R315" s="439">
        <f t="shared" ref="R315:R328" si="192">P315*F315</f>
        <v>4595300</v>
      </c>
      <c r="S315" s="40"/>
    </row>
    <row r="316" spans="1:19" ht="30">
      <c r="A316" s="125"/>
      <c r="B316" s="284" t="s">
        <v>939</v>
      </c>
      <c r="C316" s="50" t="s">
        <v>8</v>
      </c>
      <c r="D316" s="369">
        <v>3</v>
      </c>
      <c r="E316" s="126"/>
      <c r="F316" s="415">
        <v>3</v>
      </c>
      <c r="G316" s="42" t="s">
        <v>2623</v>
      </c>
      <c r="H316" s="40"/>
      <c r="I316" s="40" t="s">
        <v>2592</v>
      </c>
      <c r="J316" s="40" t="s">
        <v>2333</v>
      </c>
      <c r="K316" s="461">
        <v>745570</v>
      </c>
      <c r="L316" s="461">
        <v>22370</v>
      </c>
      <c r="M316" s="461">
        <v>160550</v>
      </c>
      <c r="N316" s="480">
        <f t="shared" si="188"/>
        <v>92850</v>
      </c>
      <c r="O316" s="480">
        <f t="shared" si="189"/>
        <v>71490</v>
      </c>
      <c r="P316" s="481">
        <f t="shared" si="190"/>
        <v>1092830</v>
      </c>
      <c r="Q316" s="439">
        <f t="shared" si="191"/>
        <v>3278490</v>
      </c>
      <c r="R316" s="439">
        <f t="shared" si="192"/>
        <v>3278490</v>
      </c>
      <c r="S316" s="40"/>
    </row>
    <row r="317" spans="1:19" ht="30">
      <c r="A317" s="125"/>
      <c r="B317" s="284" t="s">
        <v>933</v>
      </c>
      <c r="C317" s="50" t="s">
        <v>8</v>
      </c>
      <c r="D317" s="369">
        <v>5</v>
      </c>
      <c r="E317" s="126"/>
      <c r="F317" s="415">
        <v>5</v>
      </c>
      <c r="G317" s="42" t="s">
        <v>2623</v>
      </c>
      <c r="H317" s="40"/>
      <c r="I317" s="40" t="s">
        <v>2592</v>
      </c>
      <c r="J317" s="40" t="s">
        <v>2333</v>
      </c>
      <c r="K317" s="461">
        <v>167560</v>
      </c>
      <c r="L317" s="461">
        <v>5030</v>
      </c>
      <c r="M317" s="461">
        <v>102170</v>
      </c>
      <c r="N317" s="480">
        <f t="shared" si="188"/>
        <v>27480</v>
      </c>
      <c r="O317" s="480">
        <f t="shared" si="189"/>
        <v>21160</v>
      </c>
      <c r="P317" s="481">
        <f t="shared" si="190"/>
        <v>323400</v>
      </c>
      <c r="Q317" s="439">
        <f t="shared" si="191"/>
        <v>1617000</v>
      </c>
      <c r="R317" s="439">
        <f t="shared" si="192"/>
        <v>1617000</v>
      </c>
      <c r="S317" s="40"/>
    </row>
    <row r="318" spans="1:19" ht="30">
      <c r="A318" s="125"/>
      <c r="B318" s="284" t="s">
        <v>940</v>
      </c>
      <c r="C318" s="50" t="s">
        <v>8</v>
      </c>
      <c r="D318" s="369">
        <v>18</v>
      </c>
      <c r="E318" s="126"/>
      <c r="F318" s="415">
        <v>13</v>
      </c>
      <c r="G318" s="42" t="s">
        <v>2623</v>
      </c>
      <c r="H318" s="40"/>
      <c r="I318" s="40" t="s">
        <v>2592</v>
      </c>
      <c r="J318" s="40" t="s">
        <v>2333</v>
      </c>
      <c r="K318" s="461">
        <v>98900</v>
      </c>
      <c r="L318" s="461">
        <v>2970</v>
      </c>
      <c r="M318" s="461">
        <v>102170</v>
      </c>
      <c r="N318" s="480">
        <f t="shared" si="188"/>
        <v>20400</v>
      </c>
      <c r="O318" s="480">
        <f t="shared" si="189"/>
        <v>15710</v>
      </c>
      <c r="P318" s="481">
        <f t="shared" si="190"/>
        <v>240150</v>
      </c>
      <c r="Q318" s="439">
        <f t="shared" si="191"/>
        <v>4322700</v>
      </c>
      <c r="R318" s="439">
        <f t="shared" si="192"/>
        <v>3121950</v>
      </c>
      <c r="S318" s="40"/>
    </row>
    <row r="319" spans="1:19" ht="30">
      <c r="A319" s="125"/>
      <c r="B319" s="284" t="s">
        <v>941</v>
      </c>
      <c r="C319" s="50" t="s">
        <v>8</v>
      </c>
      <c r="D319" s="369">
        <v>35</v>
      </c>
      <c r="E319" s="126"/>
      <c r="F319" s="415">
        <v>40</v>
      </c>
      <c r="G319" s="42" t="s">
        <v>2623</v>
      </c>
      <c r="H319" s="40"/>
      <c r="I319" s="40" t="s">
        <v>2592</v>
      </c>
      <c r="J319" s="40" t="s">
        <v>2333</v>
      </c>
      <c r="K319" s="461">
        <v>90220</v>
      </c>
      <c r="L319" s="461">
        <v>2710</v>
      </c>
      <c r="M319" s="461">
        <v>102170</v>
      </c>
      <c r="N319" s="480">
        <f t="shared" si="188"/>
        <v>19510</v>
      </c>
      <c r="O319" s="480">
        <f t="shared" si="189"/>
        <v>15020</v>
      </c>
      <c r="P319" s="481">
        <f t="shared" si="190"/>
        <v>229630</v>
      </c>
      <c r="Q319" s="439">
        <f t="shared" si="191"/>
        <v>8037050</v>
      </c>
      <c r="R319" s="439">
        <f t="shared" si="192"/>
        <v>9185200</v>
      </c>
      <c r="S319" s="40"/>
    </row>
    <row r="320" spans="1:19" s="132" customFormat="1" ht="30">
      <c r="A320" s="128"/>
      <c r="B320" s="283" t="s">
        <v>1942</v>
      </c>
      <c r="C320" s="128" t="s">
        <v>8</v>
      </c>
      <c r="D320" s="336">
        <v>3</v>
      </c>
      <c r="E320" s="131"/>
      <c r="F320" s="496">
        <v>3</v>
      </c>
      <c r="G320" s="42" t="s">
        <v>2623</v>
      </c>
      <c r="H320" s="241"/>
      <c r="I320" s="677" t="s">
        <v>2592</v>
      </c>
      <c r="J320" s="224" t="s">
        <v>2333</v>
      </c>
      <c r="K320" s="516">
        <v>1013390</v>
      </c>
      <c r="L320" s="516">
        <v>30400</v>
      </c>
      <c r="M320" s="516">
        <v>158190</v>
      </c>
      <c r="N320" s="480">
        <f t="shared" si="188"/>
        <v>120200</v>
      </c>
      <c r="O320" s="480">
        <f t="shared" si="189"/>
        <v>92550</v>
      </c>
      <c r="P320" s="481">
        <f t="shared" si="190"/>
        <v>1414730</v>
      </c>
      <c r="Q320" s="439">
        <f t="shared" si="191"/>
        <v>4244190</v>
      </c>
      <c r="R320" s="439">
        <f t="shared" si="192"/>
        <v>4244190</v>
      </c>
      <c r="S320" s="241"/>
    </row>
    <row r="321" spans="1:19" s="132" customFormat="1" ht="30">
      <c r="A321" s="128"/>
      <c r="B321" s="283" t="s">
        <v>1943</v>
      </c>
      <c r="C321" s="128" t="s">
        <v>8</v>
      </c>
      <c r="D321" s="336">
        <v>3</v>
      </c>
      <c r="E321" s="131"/>
      <c r="F321" s="496">
        <v>3</v>
      </c>
      <c r="G321" s="42" t="s">
        <v>2623</v>
      </c>
      <c r="H321" s="241"/>
      <c r="I321" s="677" t="s">
        <v>2592</v>
      </c>
      <c r="J321" s="224" t="s">
        <v>2333</v>
      </c>
      <c r="K321" s="516">
        <v>668770</v>
      </c>
      <c r="L321" s="516">
        <v>20060</v>
      </c>
      <c r="M321" s="516">
        <v>122620</v>
      </c>
      <c r="N321" s="480">
        <f t="shared" si="188"/>
        <v>81150</v>
      </c>
      <c r="O321" s="480">
        <f t="shared" si="189"/>
        <v>62480</v>
      </c>
      <c r="P321" s="481">
        <f t="shared" si="190"/>
        <v>955080</v>
      </c>
      <c r="Q321" s="439">
        <f t="shared" si="191"/>
        <v>2865240</v>
      </c>
      <c r="R321" s="439">
        <f t="shared" si="192"/>
        <v>2865240</v>
      </c>
      <c r="S321" s="241"/>
    </row>
    <row r="322" spans="1:19" s="132" customFormat="1" ht="30">
      <c r="A322" s="128"/>
      <c r="B322" s="283" t="s">
        <v>1944</v>
      </c>
      <c r="C322" s="128" t="s">
        <v>8</v>
      </c>
      <c r="D322" s="336">
        <v>2</v>
      </c>
      <c r="E322" s="131"/>
      <c r="F322" s="496">
        <v>2</v>
      </c>
      <c r="G322" s="42" t="s">
        <v>2623</v>
      </c>
      <c r="H322" s="241"/>
      <c r="I322" s="677" t="s">
        <v>2592</v>
      </c>
      <c r="J322" s="224" t="s">
        <v>2333</v>
      </c>
      <c r="K322" s="516">
        <v>404550</v>
      </c>
      <c r="L322" s="516">
        <v>12140</v>
      </c>
      <c r="M322" s="516">
        <v>102170</v>
      </c>
      <c r="N322" s="480">
        <f t="shared" si="188"/>
        <v>51890</v>
      </c>
      <c r="O322" s="480">
        <f t="shared" si="189"/>
        <v>39950</v>
      </c>
      <c r="P322" s="481">
        <f t="shared" si="190"/>
        <v>610700</v>
      </c>
      <c r="Q322" s="439">
        <f t="shared" si="191"/>
        <v>1221400</v>
      </c>
      <c r="R322" s="439">
        <f t="shared" si="192"/>
        <v>1221400</v>
      </c>
      <c r="S322" s="241"/>
    </row>
    <row r="323" spans="1:19" ht="30">
      <c r="A323" s="125"/>
      <c r="B323" s="284" t="s">
        <v>934</v>
      </c>
      <c r="C323" s="50" t="s">
        <v>8</v>
      </c>
      <c r="D323" s="369">
        <v>6</v>
      </c>
      <c r="E323" s="126"/>
      <c r="F323" s="415">
        <v>5</v>
      </c>
      <c r="G323" s="42" t="s">
        <v>2623</v>
      </c>
      <c r="H323" s="40"/>
      <c r="I323" s="40" t="s">
        <v>2592</v>
      </c>
      <c r="J323" s="40" t="s">
        <v>2333</v>
      </c>
      <c r="K323" s="461">
        <v>75100</v>
      </c>
      <c r="L323" s="461">
        <v>2250</v>
      </c>
      <c r="M323" s="461">
        <v>83200</v>
      </c>
      <c r="N323" s="480">
        <f t="shared" si="188"/>
        <v>16060</v>
      </c>
      <c r="O323" s="480">
        <f t="shared" si="189"/>
        <v>12360</v>
      </c>
      <c r="P323" s="481">
        <f t="shared" si="190"/>
        <v>188970</v>
      </c>
      <c r="Q323" s="439">
        <f t="shared" si="191"/>
        <v>1133820</v>
      </c>
      <c r="R323" s="439">
        <f t="shared" si="192"/>
        <v>944850</v>
      </c>
      <c r="S323" s="40"/>
    </row>
    <row r="324" spans="1:19" ht="30">
      <c r="A324" s="125"/>
      <c r="B324" s="284" t="s">
        <v>942</v>
      </c>
      <c r="C324" s="50" t="s">
        <v>8</v>
      </c>
      <c r="D324" s="369">
        <v>13</v>
      </c>
      <c r="E324" s="126"/>
      <c r="F324" s="415">
        <v>17</v>
      </c>
      <c r="G324" s="42" t="s">
        <v>2623</v>
      </c>
      <c r="H324" s="40"/>
      <c r="I324" s="40" t="s">
        <v>2592</v>
      </c>
      <c r="J324" s="40" t="s">
        <v>2333</v>
      </c>
      <c r="K324" s="461">
        <v>45970</v>
      </c>
      <c r="L324" s="461">
        <v>1380</v>
      </c>
      <c r="M324" s="461">
        <v>83200</v>
      </c>
      <c r="N324" s="480">
        <f t="shared" si="188"/>
        <v>13060</v>
      </c>
      <c r="O324" s="480">
        <f t="shared" si="189"/>
        <v>10050</v>
      </c>
      <c r="P324" s="481">
        <f t="shared" si="190"/>
        <v>153660</v>
      </c>
      <c r="Q324" s="439">
        <f t="shared" si="191"/>
        <v>1997580</v>
      </c>
      <c r="R324" s="439">
        <f t="shared" si="192"/>
        <v>2612220</v>
      </c>
      <c r="S324" s="40"/>
    </row>
    <row r="325" spans="1:19" ht="30">
      <c r="A325" s="125"/>
      <c r="B325" s="284" t="s">
        <v>935</v>
      </c>
      <c r="C325" s="50" t="s">
        <v>8</v>
      </c>
      <c r="D325" s="369">
        <v>20</v>
      </c>
      <c r="E325" s="126"/>
      <c r="F325" s="415">
        <v>12</v>
      </c>
      <c r="G325" s="42" t="s">
        <v>2623</v>
      </c>
      <c r="H325" s="40"/>
      <c r="I325" s="40" t="s">
        <v>2592</v>
      </c>
      <c r="J325" s="40" t="s">
        <v>2333</v>
      </c>
      <c r="K325" s="461">
        <v>54990</v>
      </c>
      <c r="L325" s="461">
        <v>1650</v>
      </c>
      <c r="M325" s="461">
        <v>65740</v>
      </c>
      <c r="N325" s="480">
        <f t="shared" si="188"/>
        <v>12240</v>
      </c>
      <c r="O325" s="480">
        <f t="shared" si="189"/>
        <v>9420</v>
      </c>
      <c r="P325" s="481">
        <f t="shared" si="190"/>
        <v>144040</v>
      </c>
      <c r="Q325" s="439">
        <f t="shared" si="191"/>
        <v>2880800</v>
      </c>
      <c r="R325" s="439">
        <f t="shared" si="192"/>
        <v>1728480</v>
      </c>
      <c r="S325" s="40"/>
    </row>
    <row r="326" spans="1:19" ht="30">
      <c r="A326" s="125"/>
      <c r="B326" s="284" t="s">
        <v>943</v>
      </c>
      <c r="C326" s="50" t="s">
        <v>8</v>
      </c>
      <c r="D326" s="369">
        <v>5</v>
      </c>
      <c r="E326" s="126"/>
      <c r="F326" s="415">
        <v>5</v>
      </c>
      <c r="G326" s="42" t="s">
        <v>2623</v>
      </c>
      <c r="H326" s="40"/>
      <c r="I326" s="40" t="s">
        <v>2592</v>
      </c>
      <c r="J326" s="40" t="s">
        <v>2333</v>
      </c>
      <c r="K326" s="461">
        <v>44250</v>
      </c>
      <c r="L326" s="461">
        <v>1330</v>
      </c>
      <c r="M326" s="461">
        <v>65740</v>
      </c>
      <c r="N326" s="480">
        <f t="shared" si="188"/>
        <v>11130</v>
      </c>
      <c r="O326" s="480">
        <f t="shared" si="189"/>
        <v>8570</v>
      </c>
      <c r="P326" s="481">
        <f t="shared" si="190"/>
        <v>131020</v>
      </c>
      <c r="Q326" s="439">
        <f t="shared" si="191"/>
        <v>655100</v>
      </c>
      <c r="R326" s="439">
        <f t="shared" si="192"/>
        <v>655100</v>
      </c>
      <c r="S326" s="40"/>
    </row>
    <row r="327" spans="1:19" ht="30">
      <c r="A327" s="125"/>
      <c r="B327" s="284" t="s">
        <v>944</v>
      </c>
      <c r="C327" s="50" t="s">
        <v>8</v>
      </c>
      <c r="D327" s="369">
        <v>814</v>
      </c>
      <c r="E327" s="126"/>
      <c r="F327" s="415">
        <v>28</v>
      </c>
      <c r="G327" s="42" t="s">
        <v>2623</v>
      </c>
      <c r="H327" s="40"/>
      <c r="I327" s="40" t="s">
        <v>2592</v>
      </c>
      <c r="J327" s="40" t="s">
        <v>2333</v>
      </c>
      <c r="K327" s="461">
        <v>32820</v>
      </c>
      <c r="L327" s="461">
        <v>980</v>
      </c>
      <c r="M327" s="461">
        <v>65740</v>
      </c>
      <c r="N327" s="480">
        <f t="shared" si="188"/>
        <v>9950</v>
      </c>
      <c r="O327" s="480">
        <f t="shared" si="189"/>
        <v>7660</v>
      </c>
      <c r="P327" s="481">
        <f t="shared" si="190"/>
        <v>117150</v>
      </c>
      <c r="Q327" s="439">
        <f t="shared" si="191"/>
        <v>95360100</v>
      </c>
      <c r="R327" s="439">
        <f t="shared" si="192"/>
        <v>3280200</v>
      </c>
      <c r="S327" s="40"/>
    </row>
    <row r="328" spans="1:19" ht="30">
      <c r="A328" s="125"/>
      <c r="B328" s="284" t="s">
        <v>945</v>
      </c>
      <c r="C328" s="50" t="s">
        <v>8</v>
      </c>
      <c r="D328" s="369">
        <v>4</v>
      </c>
      <c r="E328" s="126"/>
      <c r="F328" s="415">
        <v>4</v>
      </c>
      <c r="G328" s="42" t="s">
        <v>2623</v>
      </c>
      <c r="H328" s="40"/>
      <c r="I328" s="40" t="s">
        <v>2592</v>
      </c>
      <c r="J328" s="40" t="s">
        <v>2333</v>
      </c>
      <c r="K328" s="461">
        <v>163330</v>
      </c>
      <c r="L328" s="461">
        <v>3260</v>
      </c>
      <c r="M328" s="461">
        <v>63160</v>
      </c>
      <c r="N328" s="480">
        <f t="shared" si="188"/>
        <v>22980</v>
      </c>
      <c r="O328" s="480">
        <f t="shared" si="189"/>
        <v>17690</v>
      </c>
      <c r="P328" s="481">
        <f t="shared" si="190"/>
        <v>270420</v>
      </c>
      <c r="Q328" s="439">
        <f t="shared" si="191"/>
        <v>1081680</v>
      </c>
      <c r="R328" s="439">
        <f t="shared" si="192"/>
        <v>1081680</v>
      </c>
      <c r="S328" s="40"/>
    </row>
    <row r="329" spans="1:19" ht="21.95" customHeight="1">
      <c r="A329" s="125">
        <v>10</v>
      </c>
      <c r="B329" s="284" t="s">
        <v>947</v>
      </c>
      <c r="C329" s="50"/>
      <c r="D329" s="369"/>
      <c r="E329" s="126"/>
      <c r="F329" s="415"/>
      <c r="G329" s="40"/>
      <c r="H329" s="40"/>
      <c r="I329" s="40"/>
      <c r="J329" s="40"/>
      <c r="K329" s="461"/>
      <c r="L329" s="461"/>
      <c r="M329" s="461"/>
      <c r="N329" s="461"/>
      <c r="O329" s="461"/>
      <c r="P329" s="461"/>
      <c r="Q329" s="461"/>
      <c r="R329" s="461"/>
      <c r="S329" s="40"/>
    </row>
    <row r="330" spans="1:19" ht="30">
      <c r="A330" s="125"/>
      <c r="B330" s="284" t="s">
        <v>878</v>
      </c>
      <c r="C330" s="50" t="s">
        <v>8</v>
      </c>
      <c r="D330" s="369">
        <v>14</v>
      </c>
      <c r="E330" s="126"/>
      <c r="F330" s="415">
        <v>14</v>
      </c>
      <c r="G330" s="40"/>
      <c r="H330" s="40"/>
      <c r="I330" s="40" t="s">
        <v>2592</v>
      </c>
      <c r="J330" s="40" t="s">
        <v>2333</v>
      </c>
      <c r="K330" s="461">
        <v>1186680</v>
      </c>
      <c r="L330" s="461">
        <v>35600</v>
      </c>
      <c r="M330" s="461">
        <v>185990</v>
      </c>
      <c r="N330" s="480">
        <f t="shared" ref="N330:N338" si="193">ROUND((K330+L330+M330)*10%,-1)</f>
        <v>140830</v>
      </c>
      <c r="O330" s="480">
        <f t="shared" ref="O330:O338" si="194">ROUND((K330+L330+M330+N330)*7%,-1)</f>
        <v>108440</v>
      </c>
      <c r="P330" s="481">
        <f t="shared" ref="P330:P338" si="195">K330+L330+M330+N330+O330</f>
        <v>1657540</v>
      </c>
      <c r="Q330" s="439">
        <f t="shared" ref="Q330:Q338" si="196">P330*D330</f>
        <v>23205560</v>
      </c>
      <c r="R330" s="439">
        <f t="shared" ref="R330:R338" si="197">P330*F330</f>
        <v>23205560</v>
      </c>
      <c r="S330" s="40"/>
    </row>
    <row r="331" spans="1:19" ht="30">
      <c r="A331" s="125"/>
      <c r="B331" s="284" t="s">
        <v>880</v>
      </c>
      <c r="C331" s="50" t="s">
        <v>8</v>
      </c>
      <c r="D331" s="369">
        <v>15</v>
      </c>
      <c r="E331" s="126"/>
      <c r="F331" s="415">
        <v>15</v>
      </c>
      <c r="G331" s="40"/>
      <c r="H331" s="40"/>
      <c r="I331" s="40" t="s">
        <v>2592</v>
      </c>
      <c r="J331" s="40" t="s">
        <v>2333</v>
      </c>
      <c r="K331" s="461">
        <v>1107850</v>
      </c>
      <c r="L331" s="461">
        <v>33240</v>
      </c>
      <c r="M331" s="461">
        <v>143070</v>
      </c>
      <c r="N331" s="480">
        <f t="shared" si="193"/>
        <v>128420</v>
      </c>
      <c r="O331" s="480">
        <f t="shared" si="194"/>
        <v>98880</v>
      </c>
      <c r="P331" s="481">
        <f t="shared" si="195"/>
        <v>1511460</v>
      </c>
      <c r="Q331" s="439">
        <f t="shared" si="196"/>
        <v>22671900</v>
      </c>
      <c r="R331" s="439">
        <f t="shared" si="197"/>
        <v>22671900</v>
      </c>
      <c r="S331" s="40"/>
    </row>
    <row r="332" spans="1:19" ht="30">
      <c r="A332" s="125"/>
      <c r="B332" s="284" t="s">
        <v>881</v>
      </c>
      <c r="C332" s="50" t="s">
        <v>8</v>
      </c>
      <c r="D332" s="369">
        <v>20</v>
      </c>
      <c r="E332" s="126"/>
      <c r="F332" s="415">
        <v>20</v>
      </c>
      <c r="G332" s="40"/>
      <c r="H332" s="40"/>
      <c r="I332" s="40" t="s">
        <v>2592</v>
      </c>
      <c r="J332" s="40" t="s">
        <v>2333</v>
      </c>
      <c r="K332" s="461">
        <v>299330</v>
      </c>
      <c r="L332" s="461">
        <v>8980</v>
      </c>
      <c r="M332" s="461">
        <v>112390</v>
      </c>
      <c r="N332" s="480">
        <f t="shared" si="193"/>
        <v>42070</v>
      </c>
      <c r="O332" s="480">
        <f t="shared" si="194"/>
        <v>32390</v>
      </c>
      <c r="P332" s="481">
        <f t="shared" si="195"/>
        <v>495160</v>
      </c>
      <c r="Q332" s="439">
        <f t="shared" si="196"/>
        <v>9903200</v>
      </c>
      <c r="R332" s="439">
        <f t="shared" si="197"/>
        <v>9903200</v>
      </c>
      <c r="S332" s="40"/>
    </row>
    <row r="333" spans="1:19" ht="30">
      <c r="A333" s="125"/>
      <c r="B333" s="284" t="s">
        <v>882</v>
      </c>
      <c r="C333" s="50" t="s">
        <v>8</v>
      </c>
      <c r="D333" s="369">
        <v>15</v>
      </c>
      <c r="E333" s="126"/>
      <c r="F333" s="415">
        <v>15</v>
      </c>
      <c r="G333" s="40"/>
      <c r="H333" s="40"/>
      <c r="I333" s="40" t="s">
        <v>2592</v>
      </c>
      <c r="J333" s="40" t="s">
        <v>2333</v>
      </c>
      <c r="K333" s="461">
        <v>299330</v>
      </c>
      <c r="L333" s="461">
        <v>8980</v>
      </c>
      <c r="M333" s="461">
        <v>108980</v>
      </c>
      <c r="N333" s="480">
        <f t="shared" si="193"/>
        <v>41730</v>
      </c>
      <c r="O333" s="480">
        <f t="shared" si="194"/>
        <v>32130</v>
      </c>
      <c r="P333" s="481">
        <f t="shared" si="195"/>
        <v>491150</v>
      </c>
      <c r="Q333" s="439">
        <f t="shared" si="196"/>
        <v>7367250</v>
      </c>
      <c r="R333" s="439">
        <f t="shared" si="197"/>
        <v>7367250</v>
      </c>
      <c r="S333" s="40"/>
    </row>
    <row r="334" spans="1:19" ht="30">
      <c r="A334" s="125"/>
      <c r="B334" s="284" t="s">
        <v>883</v>
      </c>
      <c r="C334" s="50" t="s">
        <v>8</v>
      </c>
      <c r="D334" s="369">
        <v>10</v>
      </c>
      <c r="E334" s="126"/>
      <c r="F334" s="415">
        <v>10</v>
      </c>
      <c r="G334" s="40"/>
      <c r="H334" s="40"/>
      <c r="I334" s="40" t="s">
        <v>2592</v>
      </c>
      <c r="J334" s="40" t="s">
        <v>2333</v>
      </c>
      <c r="K334" s="461">
        <v>138870</v>
      </c>
      <c r="L334" s="461">
        <v>4170</v>
      </c>
      <c r="M334" s="461">
        <v>85820</v>
      </c>
      <c r="N334" s="480">
        <f t="shared" si="193"/>
        <v>22890</v>
      </c>
      <c r="O334" s="480">
        <f t="shared" si="194"/>
        <v>17620</v>
      </c>
      <c r="P334" s="481">
        <f t="shared" si="195"/>
        <v>269370</v>
      </c>
      <c r="Q334" s="439">
        <f t="shared" si="196"/>
        <v>2693700</v>
      </c>
      <c r="R334" s="439">
        <f t="shared" si="197"/>
        <v>2693700</v>
      </c>
      <c r="S334" s="40"/>
    </row>
    <row r="335" spans="1:19" ht="30">
      <c r="A335" s="125"/>
      <c r="B335" s="284" t="s">
        <v>884</v>
      </c>
      <c r="C335" s="50" t="s">
        <v>8</v>
      </c>
      <c r="D335" s="369">
        <v>36</v>
      </c>
      <c r="E335" s="126"/>
      <c r="F335" s="415">
        <v>36</v>
      </c>
      <c r="G335" s="40"/>
      <c r="H335" s="40"/>
      <c r="I335" s="40" t="s">
        <v>2592</v>
      </c>
      <c r="J335" s="40" t="s">
        <v>2333</v>
      </c>
      <c r="K335" s="461">
        <v>91440</v>
      </c>
      <c r="L335" s="461">
        <v>2740</v>
      </c>
      <c r="M335" s="461">
        <v>71470</v>
      </c>
      <c r="N335" s="480">
        <f t="shared" si="193"/>
        <v>16570</v>
      </c>
      <c r="O335" s="480">
        <f t="shared" si="194"/>
        <v>12760</v>
      </c>
      <c r="P335" s="481">
        <f t="shared" si="195"/>
        <v>194980</v>
      </c>
      <c r="Q335" s="439">
        <f t="shared" si="196"/>
        <v>7019280</v>
      </c>
      <c r="R335" s="439">
        <f t="shared" si="197"/>
        <v>7019280</v>
      </c>
      <c r="S335" s="40"/>
    </row>
    <row r="336" spans="1:19" ht="30">
      <c r="A336" s="125"/>
      <c r="B336" s="284" t="s">
        <v>885</v>
      </c>
      <c r="C336" s="50" t="s">
        <v>8</v>
      </c>
      <c r="D336" s="369">
        <v>206</v>
      </c>
      <c r="E336" s="126"/>
      <c r="F336" s="558">
        <v>206</v>
      </c>
      <c r="G336" s="560"/>
      <c r="H336" s="560"/>
      <c r="I336" s="560" t="s">
        <v>2592</v>
      </c>
      <c r="J336" s="560" t="s">
        <v>2333</v>
      </c>
      <c r="K336" s="922">
        <v>91440</v>
      </c>
      <c r="L336" s="922">
        <v>2740</v>
      </c>
      <c r="M336" s="922">
        <v>71470</v>
      </c>
      <c r="N336" s="480">
        <f t="shared" si="193"/>
        <v>16570</v>
      </c>
      <c r="O336" s="480">
        <f t="shared" si="194"/>
        <v>12760</v>
      </c>
      <c r="P336" s="481">
        <f t="shared" si="195"/>
        <v>194980</v>
      </c>
      <c r="Q336" s="439">
        <f t="shared" si="196"/>
        <v>40165880</v>
      </c>
      <c r="R336" s="439">
        <f t="shared" si="197"/>
        <v>40165880</v>
      </c>
      <c r="S336" s="41"/>
    </row>
    <row r="337" spans="1:19" ht="30">
      <c r="A337" s="125"/>
      <c r="B337" s="284" t="s">
        <v>887</v>
      </c>
      <c r="C337" s="50" t="s">
        <v>8</v>
      </c>
      <c r="D337" s="369">
        <v>339</v>
      </c>
      <c r="E337" s="126"/>
      <c r="F337" s="415">
        <v>339</v>
      </c>
      <c r="G337" s="40"/>
      <c r="H337" s="40"/>
      <c r="I337" s="40" t="s">
        <v>2592</v>
      </c>
      <c r="J337" s="40" t="s">
        <v>2333</v>
      </c>
      <c r="K337" s="461">
        <v>54650</v>
      </c>
      <c r="L337" s="461">
        <v>1640</v>
      </c>
      <c r="M337" s="461">
        <v>58250</v>
      </c>
      <c r="N337" s="480">
        <f t="shared" si="193"/>
        <v>11450</v>
      </c>
      <c r="O337" s="480">
        <f t="shared" si="194"/>
        <v>8820</v>
      </c>
      <c r="P337" s="481">
        <f t="shared" si="195"/>
        <v>134810</v>
      </c>
      <c r="Q337" s="439">
        <f t="shared" si="196"/>
        <v>45700590</v>
      </c>
      <c r="R337" s="439">
        <f t="shared" si="197"/>
        <v>45700590</v>
      </c>
      <c r="S337" s="39"/>
    </row>
    <row r="338" spans="1:19" ht="30">
      <c r="A338" s="125"/>
      <c r="B338" s="284" t="s">
        <v>888</v>
      </c>
      <c r="C338" s="50" t="s">
        <v>8</v>
      </c>
      <c r="D338" s="369">
        <v>320</v>
      </c>
      <c r="E338" s="126"/>
      <c r="F338" s="408">
        <v>302</v>
      </c>
      <c r="G338" s="379"/>
      <c r="H338" s="379"/>
      <c r="I338" s="379" t="s">
        <v>2592</v>
      </c>
      <c r="J338" s="917" t="s">
        <v>2333</v>
      </c>
      <c r="K338" s="455">
        <v>26680</v>
      </c>
      <c r="L338" s="455">
        <v>800</v>
      </c>
      <c r="M338" s="455">
        <v>46030</v>
      </c>
      <c r="N338" s="480">
        <f t="shared" si="193"/>
        <v>7350</v>
      </c>
      <c r="O338" s="480">
        <f t="shared" si="194"/>
        <v>5660</v>
      </c>
      <c r="P338" s="481">
        <f t="shared" si="195"/>
        <v>86520</v>
      </c>
      <c r="Q338" s="439">
        <f t="shared" si="196"/>
        <v>27686400</v>
      </c>
      <c r="R338" s="439">
        <f t="shared" si="197"/>
        <v>26129040</v>
      </c>
      <c r="S338" s="379"/>
    </row>
    <row r="339" spans="1:19" ht="21.95" customHeight="1">
      <c r="A339" s="125">
        <v>11</v>
      </c>
      <c r="B339" s="284" t="s">
        <v>948</v>
      </c>
      <c r="C339" s="50"/>
      <c r="D339" s="369"/>
      <c r="E339" s="126"/>
      <c r="F339" s="408"/>
      <c r="G339" s="379"/>
      <c r="H339" s="379"/>
      <c r="I339" s="379"/>
      <c r="J339" s="917"/>
      <c r="K339" s="455"/>
      <c r="L339" s="455"/>
      <c r="M339" s="455"/>
      <c r="N339" s="455"/>
      <c r="O339" s="455"/>
      <c r="P339" s="455"/>
      <c r="Q339" s="455"/>
      <c r="R339" s="455"/>
      <c r="S339" s="379"/>
    </row>
    <row r="340" spans="1:19" ht="21.95" customHeight="1">
      <c r="A340" s="125"/>
      <c r="B340" s="284" t="s">
        <v>949</v>
      </c>
      <c r="C340" s="50" t="s">
        <v>8</v>
      </c>
      <c r="D340" s="369">
        <v>1</v>
      </c>
      <c r="E340" s="126"/>
      <c r="F340" s="408">
        <v>1</v>
      </c>
      <c r="G340" s="379" t="s">
        <v>2624</v>
      </c>
      <c r="H340" s="379"/>
      <c r="I340" s="379"/>
      <c r="J340" s="917" t="s">
        <v>2333</v>
      </c>
      <c r="K340" s="455">
        <v>703190</v>
      </c>
      <c r="L340" s="455">
        <v>21100</v>
      </c>
      <c r="M340" s="455">
        <v>185990</v>
      </c>
      <c r="N340" s="480">
        <f t="shared" ref="N340:N345" si="198">ROUND((K340+L340+M340)*10%,-1)</f>
        <v>91030</v>
      </c>
      <c r="O340" s="480">
        <f t="shared" ref="O340:O345" si="199">ROUND((K340+L340+M340+N340)*7%,-1)</f>
        <v>70090</v>
      </c>
      <c r="P340" s="481">
        <f t="shared" ref="P340:P345" si="200">K340+L340+M340+N340+O340</f>
        <v>1071400</v>
      </c>
      <c r="Q340" s="439">
        <f t="shared" ref="Q340:Q345" si="201">P340*D340</f>
        <v>1071400</v>
      </c>
      <c r="R340" s="439">
        <f t="shared" ref="R340:R345" si="202">P340*F340</f>
        <v>1071400</v>
      </c>
      <c r="S340" s="379"/>
    </row>
    <row r="341" spans="1:19" ht="21.95" customHeight="1">
      <c r="A341" s="125"/>
      <c r="B341" s="284" t="s">
        <v>950</v>
      </c>
      <c r="C341" s="50" t="s">
        <v>8</v>
      </c>
      <c r="D341" s="369">
        <v>10</v>
      </c>
      <c r="E341" s="126"/>
      <c r="F341" s="408">
        <v>0</v>
      </c>
      <c r="G341" s="379" t="s">
        <v>2624</v>
      </c>
      <c r="H341" s="379"/>
      <c r="I341" s="379"/>
      <c r="J341" s="917" t="s">
        <v>2333</v>
      </c>
      <c r="K341" s="455">
        <v>500210</v>
      </c>
      <c r="L341" s="455">
        <v>15010</v>
      </c>
      <c r="M341" s="455">
        <v>143070</v>
      </c>
      <c r="N341" s="480">
        <f t="shared" si="198"/>
        <v>65830</v>
      </c>
      <c r="O341" s="480">
        <f t="shared" si="199"/>
        <v>50690</v>
      </c>
      <c r="P341" s="481">
        <f t="shared" si="200"/>
        <v>774810</v>
      </c>
      <c r="Q341" s="439">
        <f t="shared" si="201"/>
        <v>7748100</v>
      </c>
      <c r="R341" s="439">
        <f t="shared" si="202"/>
        <v>0</v>
      </c>
      <c r="S341" s="379"/>
    </row>
    <row r="342" spans="1:19" ht="30">
      <c r="A342" s="125"/>
      <c r="B342" s="284" t="s">
        <v>908</v>
      </c>
      <c r="C342" s="50" t="s">
        <v>8</v>
      </c>
      <c r="D342" s="369">
        <v>22</v>
      </c>
      <c r="E342" s="126"/>
      <c r="F342" s="415">
        <v>0</v>
      </c>
      <c r="G342" s="42" t="s">
        <v>2623</v>
      </c>
      <c r="H342" s="40"/>
      <c r="I342" s="40" t="s">
        <v>2592</v>
      </c>
      <c r="J342" s="40" t="s">
        <v>2333</v>
      </c>
      <c r="K342" s="461">
        <v>232860</v>
      </c>
      <c r="L342" s="461">
        <v>6990</v>
      </c>
      <c r="M342" s="461">
        <v>112390</v>
      </c>
      <c r="N342" s="480">
        <f t="shared" si="198"/>
        <v>35220</v>
      </c>
      <c r="O342" s="480">
        <f t="shared" si="199"/>
        <v>27120</v>
      </c>
      <c r="P342" s="481">
        <f t="shared" si="200"/>
        <v>414580</v>
      </c>
      <c r="Q342" s="439">
        <f t="shared" si="201"/>
        <v>9120760</v>
      </c>
      <c r="R342" s="439">
        <f t="shared" si="202"/>
        <v>0</v>
      </c>
      <c r="S342" s="40"/>
    </row>
    <row r="343" spans="1:19" ht="30">
      <c r="A343" s="125"/>
      <c r="B343" s="284" t="s">
        <v>951</v>
      </c>
      <c r="C343" s="50" t="s">
        <v>8</v>
      </c>
      <c r="D343" s="369">
        <v>2</v>
      </c>
      <c r="E343" s="126"/>
      <c r="F343" s="415">
        <v>0</v>
      </c>
      <c r="G343" s="42" t="s">
        <v>2623</v>
      </c>
      <c r="H343" s="40"/>
      <c r="I343" s="40" t="s">
        <v>2592</v>
      </c>
      <c r="J343" s="40" t="s">
        <v>2333</v>
      </c>
      <c r="K343" s="461">
        <v>70460</v>
      </c>
      <c r="L343" s="461">
        <v>2110</v>
      </c>
      <c r="M343" s="461">
        <v>85820</v>
      </c>
      <c r="N343" s="480">
        <f t="shared" si="198"/>
        <v>15840</v>
      </c>
      <c r="O343" s="480">
        <f t="shared" si="199"/>
        <v>12200</v>
      </c>
      <c r="P343" s="481">
        <f t="shared" si="200"/>
        <v>186430</v>
      </c>
      <c r="Q343" s="439">
        <f t="shared" si="201"/>
        <v>372860</v>
      </c>
      <c r="R343" s="439">
        <f t="shared" si="202"/>
        <v>0</v>
      </c>
      <c r="S343" s="40"/>
    </row>
    <row r="344" spans="1:19" ht="30">
      <c r="A344" s="125"/>
      <c r="B344" s="284" t="s">
        <v>917</v>
      </c>
      <c r="C344" s="50" t="s">
        <v>8</v>
      </c>
      <c r="D344" s="369">
        <v>2</v>
      </c>
      <c r="E344" s="126"/>
      <c r="F344" s="415">
        <v>17</v>
      </c>
      <c r="G344" s="42" t="s">
        <v>2623</v>
      </c>
      <c r="H344" s="40"/>
      <c r="I344" s="40" t="s">
        <v>2592</v>
      </c>
      <c r="J344" s="40" t="s">
        <v>2333</v>
      </c>
      <c r="K344" s="461">
        <v>42790</v>
      </c>
      <c r="L344" s="461">
        <v>1280</v>
      </c>
      <c r="M344" s="461">
        <v>71470</v>
      </c>
      <c r="N344" s="480">
        <f t="shared" si="198"/>
        <v>11550</v>
      </c>
      <c r="O344" s="480">
        <f t="shared" si="199"/>
        <v>8900</v>
      </c>
      <c r="P344" s="481">
        <f t="shared" si="200"/>
        <v>135990</v>
      </c>
      <c r="Q344" s="439">
        <f t="shared" si="201"/>
        <v>271980</v>
      </c>
      <c r="R344" s="439">
        <f t="shared" si="202"/>
        <v>2311830</v>
      </c>
      <c r="S344" s="39"/>
    </row>
    <row r="345" spans="1:19" ht="30">
      <c r="A345" s="125"/>
      <c r="B345" s="284" t="s">
        <v>809</v>
      </c>
      <c r="C345" s="50" t="s">
        <v>8</v>
      </c>
      <c r="D345" s="369">
        <v>1</v>
      </c>
      <c r="E345" s="126"/>
      <c r="F345" s="408">
        <v>63</v>
      </c>
      <c r="G345" s="42" t="s">
        <v>2623</v>
      </c>
      <c r="H345" s="379"/>
      <c r="I345" s="379" t="s">
        <v>2592</v>
      </c>
      <c r="J345" s="917" t="s">
        <v>2333</v>
      </c>
      <c r="K345" s="455">
        <v>27330</v>
      </c>
      <c r="L345" s="455">
        <v>820</v>
      </c>
      <c r="M345" s="455">
        <v>58250</v>
      </c>
      <c r="N345" s="480">
        <f t="shared" si="198"/>
        <v>8640</v>
      </c>
      <c r="O345" s="480">
        <f t="shared" si="199"/>
        <v>6650</v>
      </c>
      <c r="P345" s="481">
        <f t="shared" si="200"/>
        <v>101690</v>
      </c>
      <c r="Q345" s="439">
        <f t="shared" si="201"/>
        <v>101690</v>
      </c>
      <c r="R345" s="439">
        <f t="shared" si="202"/>
        <v>6406470</v>
      </c>
      <c r="S345" s="379"/>
    </row>
    <row r="346" spans="1:19" ht="21.95" customHeight="1">
      <c r="A346" s="125">
        <v>12</v>
      </c>
      <c r="B346" s="284" t="s">
        <v>952</v>
      </c>
      <c r="C346" s="50"/>
      <c r="D346" s="369"/>
      <c r="E346" s="126"/>
      <c r="F346" s="408"/>
      <c r="G346" s="379"/>
      <c r="H346" s="379"/>
      <c r="I346" s="379"/>
      <c r="J346" s="917"/>
      <c r="K346" s="455"/>
      <c r="L346" s="455"/>
      <c r="M346" s="455"/>
      <c r="N346" s="455"/>
      <c r="O346" s="455"/>
      <c r="P346" s="455"/>
      <c r="Q346" s="455"/>
      <c r="R346" s="455"/>
      <c r="S346" s="379"/>
    </row>
    <row r="347" spans="1:19" ht="30">
      <c r="A347" s="125"/>
      <c r="B347" s="284" t="s">
        <v>901</v>
      </c>
      <c r="C347" s="50" t="s">
        <v>8</v>
      </c>
      <c r="D347" s="369">
        <v>2</v>
      </c>
      <c r="E347" s="126"/>
      <c r="F347" s="408">
        <v>2</v>
      </c>
      <c r="G347" s="379"/>
      <c r="H347" s="379"/>
      <c r="I347" s="379" t="s">
        <v>2592</v>
      </c>
      <c r="J347" s="917" t="s">
        <v>2333</v>
      </c>
      <c r="K347" s="455">
        <v>780470</v>
      </c>
      <c r="L347" s="455">
        <v>23410</v>
      </c>
      <c r="M347" s="455">
        <v>185990</v>
      </c>
      <c r="N347" s="480">
        <f t="shared" ref="N347:N354" si="203">ROUND((K347+L347+M347)*10%,-1)</f>
        <v>98990</v>
      </c>
      <c r="O347" s="480">
        <f t="shared" ref="O347:O354" si="204">ROUND((K347+L347+M347+N347)*7%,-1)</f>
        <v>76220</v>
      </c>
      <c r="P347" s="481">
        <f t="shared" ref="P347:P354" si="205">K347+L347+M347+N347+O347</f>
        <v>1165080</v>
      </c>
      <c r="Q347" s="439">
        <f t="shared" ref="Q347:Q354" si="206">P347*D347</f>
        <v>2330160</v>
      </c>
      <c r="R347" s="439">
        <f t="shared" ref="R347:R354" si="207">P347*F347</f>
        <v>2330160</v>
      </c>
      <c r="S347" s="379"/>
    </row>
    <row r="348" spans="1:19" ht="30">
      <c r="A348" s="125"/>
      <c r="B348" s="284" t="s">
        <v>903</v>
      </c>
      <c r="C348" s="50" t="s">
        <v>8</v>
      </c>
      <c r="D348" s="369">
        <v>2</v>
      </c>
      <c r="E348" s="126"/>
      <c r="F348" s="408">
        <v>2</v>
      </c>
      <c r="G348" s="379"/>
      <c r="H348" s="379"/>
      <c r="I348" s="379" t="s">
        <v>2592</v>
      </c>
      <c r="J348" s="917" t="s">
        <v>2333</v>
      </c>
      <c r="K348" s="455">
        <v>386210</v>
      </c>
      <c r="L348" s="455">
        <v>11590</v>
      </c>
      <c r="M348" s="455">
        <v>143070</v>
      </c>
      <c r="N348" s="480">
        <f t="shared" si="203"/>
        <v>54090</v>
      </c>
      <c r="O348" s="480">
        <f t="shared" si="204"/>
        <v>41650</v>
      </c>
      <c r="P348" s="481">
        <f t="shared" si="205"/>
        <v>636610</v>
      </c>
      <c r="Q348" s="439">
        <f t="shared" si="206"/>
        <v>1273220</v>
      </c>
      <c r="R348" s="439">
        <f t="shared" si="207"/>
        <v>1273220</v>
      </c>
      <c r="S348" s="379"/>
    </row>
    <row r="349" spans="1:19" ht="30">
      <c r="A349" s="125"/>
      <c r="B349" s="284" t="s">
        <v>906</v>
      </c>
      <c r="C349" s="50" t="s">
        <v>8</v>
      </c>
      <c r="D349" s="369">
        <v>2</v>
      </c>
      <c r="E349" s="126"/>
      <c r="F349" s="423">
        <v>2</v>
      </c>
      <c r="G349" s="44"/>
      <c r="H349" s="44"/>
      <c r="I349" s="385" t="s">
        <v>2592</v>
      </c>
      <c r="J349" s="44" t="s">
        <v>2333</v>
      </c>
      <c r="K349" s="469">
        <v>313310</v>
      </c>
      <c r="L349" s="469">
        <v>9400</v>
      </c>
      <c r="M349" s="469">
        <v>112390</v>
      </c>
      <c r="N349" s="480">
        <f t="shared" si="203"/>
        <v>43510</v>
      </c>
      <c r="O349" s="480">
        <f t="shared" si="204"/>
        <v>33500</v>
      </c>
      <c r="P349" s="481">
        <f t="shared" si="205"/>
        <v>512110</v>
      </c>
      <c r="Q349" s="439">
        <f t="shared" si="206"/>
        <v>1024220</v>
      </c>
      <c r="R349" s="439">
        <f t="shared" si="207"/>
        <v>1024220</v>
      </c>
      <c r="S349" s="44"/>
    </row>
    <row r="350" spans="1:19" ht="30">
      <c r="A350" s="125"/>
      <c r="B350" s="284" t="s">
        <v>912</v>
      </c>
      <c r="C350" s="50" t="s">
        <v>8</v>
      </c>
      <c r="D350" s="369">
        <v>4</v>
      </c>
      <c r="E350" s="126"/>
      <c r="F350" s="405">
        <v>4</v>
      </c>
      <c r="G350" s="45"/>
      <c r="H350" s="45"/>
      <c r="I350" s="45" t="s">
        <v>2592</v>
      </c>
      <c r="J350" s="45" t="s">
        <v>2333</v>
      </c>
      <c r="K350" s="452">
        <v>172610</v>
      </c>
      <c r="L350" s="452">
        <v>5180</v>
      </c>
      <c r="M350" s="452">
        <v>85820</v>
      </c>
      <c r="N350" s="480">
        <f t="shared" si="203"/>
        <v>26360</v>
      </c>
      <c r="O350" s="480">
        <f t="shared" si="204"/>
        <v>20300</v>
      </c>
      <c r="P350" s="481">
        <f t="shared" si="205"/>
        <v>310270</v>
      </c>
      <c r="Q350" s="439">
        <f t="shared" si="206"/>
        <v>1241080</v>
      </c>
      <c r="R350" s="439">
        <f t="shared" si="207"/>
        <v>1241080</v>
      </c>
      <c r="S350" s="45"/>
    </row>
    <row r="351" spans="1:19" ht="30">
      <c r="A351" s="125"/>
      <c r="B351" s="284" t="s">
        <v>793</v>
      </c>
      <c r="C351" s="50" t="s">
        <v>8</v>
      </c>
      <c r="D351" s="369">
        <v>15</v>
      </c>
      <c r="E351" s="126"/>
      <c r="F351" s="405">
        <v>15</v>
      </c>
      <c r="G351" s="45"/>
      <c r="H351" s="45"/>
      <c r="I351" s="45" t="s">
        <v>2592</v>
      </c>
      <c r="J351" s="45" t="s">
        <v>2333</v>
      </c>
      <c r="K351" s="452">
        <v>138410</v>
      </c>
      <c r="L351" s="452">
        <v>4150</v>
      </c>
      <c r="M351" s="452">
        <v>71470</v>
      </c>
      <c r="N351" s="480">
        <f t="shared" si="203"/>
        <v>21400</v>
      </c>
      <c r="O351" s="480">
        <f t="shared" si="204"/>
        <v>16480</v>
      </c>
      <c r="P351" s="481">
        <f t="shared" si="205"/>
        <v>251910</v>
      </c>
      <c r="Q351" s="439">
        <f t="shared" si="206"/>
        <v>3778650</v>
      </c>
      <c r="R351" s="439">
        <f t="shared" si="207"/>
        <v>3778650</v>
      </c>
      <c r="S351" s="45"/>
    </row>
    <row r="352" spans="1:19" ht="30">
      <c r="A352" s="125"/>
      <c r="B352" s="284" t="s">
        <v>918</v>
      </c>
      <c r="C352" s="50" t="s">
        <v>8</v>
      </c>
      <c r="D352" s="369">
        <v>34</v>
      </c>
      <c r="E352" s="126"/>
      <c r="F352" s="408">
        <v>34</v>
      </c>
      <c r="G352" s="379"/>
      <c r="H352" s="379"/>
      <c r="I352" s="379" t="s">
        <v>2592</v>
      </c>
      <c r="J352" s="917" t="s">
        <v>2333</v>
      </c>
      <c r="K352" s="455">
        <v>138410</v>
      </c>
      <c r="L352" s="455">
        <v>4150</v>
      </c>
      <c r="M352" s="455">
        <v>71470</v>
      </c>
      <c r="N352" s="480">
        <f t="shared" si="203"/>
        <v>21400</v>
      </c>
      <c r="O352" s="480">
        <f t="shared" si="204"/>
        <v>16480</v>
      </c>
      <c r="P352" s="481">
        <f t="shared" si="205"/>
        <v>251910</v>
      </c>
      <c r="Q352" s="439">
        <f t="shared" si="206"/>
        <v>8564940</v>
      </c>
      <c r="R352" s="439">
        <f t="shared" si="207"/>
        <v>8564940</v>
      </c>
      <c r="S352" s="379"/>
    </row>
    <row r="353" spans="1:19" ht="30">
      <c r="A353" s="125"/>
      <c r="B353" s="284" t="s">
        <v>795</v>
      </c>
      <c r="C353" s="50" t="s">
        <v>8</v>
      </c>
      <c r="D353" s="369">
        <v>24</v>
      </c>
      <c r="E353" s="126"/>
      <c r="F353" s="415">
        <v>24</v>
      </c>
      <c r="G353" s="40"/>
      <c r="H353" s="40"/>
      <c r="I353" s="40" t="s">
        <v>2592</v>
      </c>
      <c r="J353" s="40" t="s">
        <v>2333</v>
      </c>
      <c r="K353" s="461">
        <v>44240</v>
      </c>
      <c r="L353" s="461">
        <v>1330</v>
      </c>
      <c r="M353" s="461">
        <v>58250</v>
      </c>
      <c r="N353" s="480">
        <f t="shared" si="203"/>
        <v>10380</v>
      </c>
      <c r="O353" s="480">
        <f t="shared" si="204"/>
        <v>7990</v>
      </c>
      <c r="P353" s="481">
        <f t="shared" si="205"/>
        <v>122190</v>
      </c>
      <c r="Q353" s="439">
        <f t="shared" si="206"/>
        <v>2932560</v>
      </c>
      <c r="R353" s="439">
        <f t="shared" si="207"/>
        <v>2932560</v>
      </c>
      <c r="S353" s="40"/>
    </row>
    <row r="354" spans="1:19" ht="30">
      <c r="A354" s="125"/>
      <c r="B354" s="284" t="s">
        <v>796</v>
      </c>
      <c r="C354" s="50" t="s">
        <v>8</v>
      </c>
      <c r="D354" s="369">
        <v>48</v>
      </c>
      <c r="E354" s="126"/>
      <c r="F354" s="415">
        <v>48</v>
      </c>
      <c r="G354" s="40"/>
      <c r="H354" s="40"/>
      <c r="I354" s="40" t="s">
        <v>2592</v>
      </c>
      <c r="J354" s="40" t="s">
        <v>2333</v>
      </c>
      <c r="K354" s="461">
        <v>21890</v>
      </c>
      <c r="L354" s="461">
        <v>660</v>
      </c>
      <c r="M354" s="461">
        <v>46030</v>
      </c>
      <c r="N354" s="480">
        <f t="shared" si="203"/>
        <v>6860</v>
      </c>
      <c r="O354" s="480">
        <f t="shared" si="204"/>
        <v>5280</v>
      </c>
      <c r="P354" s="481">
        <f t="shared" si="205"/>
        <v>80720</v>
      </c>
      <c r="Q354" s="439">
        <f t="shared" si="206"/>
        <v>3874560</v>
      </c>
      <c r="R354" s="439">
        <f t="shared" si="207"/>
        <v>3874560</v>
      </c>
      <c r="S354" s="40"/>
    </row>
    <row r="355" spans="1:19" ht="21.95" customHeight="1">
      <c r="A355" s="125">
        <v>13</v>
      </c>
      <c r="B355" s="284" t="s">
        <v>953</v>
      </c>
      <c r="C355" s="50"/>
      <c r="D355" s="369"/>
      <c r="E355" s="126"/>
      <c r="F355" s="415"/>
      <c r="G355" s="40"/>
      <c r="H355" s="40"/>
      <c r="I355" s="40"/>
      <c r="J355" s="40"/>
      <c r="K355" s="461"/>
      <c r="L355" s="461"/>
      <c r="M355" s="461"/>
      <c r="N355" s="461"/>
      <c r="O355" s="461"/>
      <c r="P355" s="461"/>
      <c r="Q355" s="461"/>
      <c r="R355" s="461"/>
      <c r="S355" s="40"/>
    </row>
    <row r="356" spans="1:19" ht="30">
      <c r="A356" s="125"/>
      <c r="B356" s="284" t="s">
        <v>901</v>
      </c>
      <c r="C356" s="50" t="s">
        <v>8</v>
      </c>
      <c r="D356" s="369">
        <v>8</v>
      </c>
      <c r="E356" s="126"/>
      <c r="F356" s="415">
        <v>8</v>
      </c>
      <c r="G356" s="40"/>
      <c r="H356" s="40"/>
      <c r="I356" s="40" t="s">
        <v>2592</v>
      </c>
      <c r="J356" s="40" t="s">
        <v>2333</v>
      </c>
      <c r="K356" s="461">
        <v>1744870</v>
      </c>
      <c r="L356" s="461">
        <v>52350</v>
      </c>
      <c r="M356" s="461">
        <v>275330</v>
      </c>
      <c r="N356" s="480">
        <f t="shared" ref="N356:N364" si="208">ROUND((K356+L356+M356)*10%,-1)</f>
        <v>207260</v>
      </c>
      <c r="O356" s="480">
        <f t="shared" ref="O356:O364" si="209">ROUND((K356+L356+M356+N356)*7%,-1)</f>
        <v>159590</v>
      </c>
      <c r="P356" s="481">
        <f t="shared" ref="P356:P364" si="210">K356+L356+M356+N356+O356</f>
        <v>2439400</v>
      </c>
      <c r="Q356" s="439">
        <f t="shared" ref="Q356:Q364" si="211">P356*D356</f>
        <v>19515200</v>
      </c>
      <c r="R356" s="439">
        <f t="shared" ref="R356:R364" si="212">P356*F356</f>
        <v>19515200</v>
      </c>
      <c r="S356" s="40"/>
    </row>
    <row r="357" spans="1:19" ht="30">
      <c r="A357" s="125"/>
      <c r="B357" s="284" t="s">
        <v>903</v>
      </c>
      <c r="C357" s="50" t="s">
        <v>8</v>
      </c>
      <c r="D357" s="369">
        <v>3</v>
      </c>
      <c r="E357" s="126"/>
      <c r="F357" s="415">
        <v>3</v>
      </c>
      <c r="G357" s="40"/>
      <c r="H357" s="40"/>
      <c r="I357" s="40" t="s">
        <v>2592</v>
      </c>
      <c r="J357" s="40" t="s">
        <v>2333</v>
      </c>
      <c r="K357" s="461">
        <v>1441470</v>
      </c>
      <c r="L357" s="461">
        <v>43240</v>
      </c>
      <c r="M357" s="461">
        <v>211810</v>
      </c>
      <c r="N357" s="480">
        <f t="shared" si="208"/>
        <v>169650</v>
      </c>
      <c r="O357" s="480">
        <f t="shared" si="209"/>
        <v>130630</v>
      </c>
      <c r="P357" s="481">
        <f t="shared" si="210"/>
        <v>1996800</v>
      </c>
      <c r="Q357" s="439">
        <f t="shared" si="211"/>
        <v>5990400</v>
      </c>
      <c r="R357" s="439">
        <f t="shared" si="212"/>
        <v>5990400</v>
      </c>
      <c r="S357" s="40"/>
    </row>
    <row r="358" spans="1:19" ht="30">
      <c r="A358" s="125"/>
      <c r="B358" s="284" t="s">
        <v>906</v>
      </c>
      <c r="C358" s="50" t="s">
        <v>8</v>
      </c>
      <c r="D358" s="369">
        <v>11</v>
      </c>
      <c r="E358" s="126"/>
      <c r="F358" s="415">
        <v>11</v>
      </c>
      <c r="G358" s="40"/>
      <c r="H358" s="40"/>
      <c r="I358" s="40" t="s">
        <v>2592</v>
      </c>
      <c r="J358" s="40" t="s">
        <v>2333</v>
      </c>
      <c r="K358" s="461">
        <v>793520</v>
      </c>
      <c r="L358" s="461">
        <v>23810</v>
      </c>
      <c r="M358" s="461">
        <v>160550</v>
      </c>
      <c r="N358" s="480">
        <f t="shared" si="208"/>
        <v>97790</v>
      </c>
      <c r="O358" s="480">
        <f t="shared" si="209"/>
        <v>75300</v>
      </c>
      <c r="P358" s="481">
        <f t="shared" si="210"/>
        <v>1150970</v>
      </c>
      <c r="Q358" s="439">
        <f t="shared" si="211"/>
        <v>12660670</v>
      </c>
      <c r="R358" s="439">
        <f t="shared" si="212"/>
        <v>12660670</v>
      </c>
      <c r="S358" s="40"/>
    </row>
    <row r="359" spans="1:19" ht="30">
      <c r="A359" s="125"/>
      <c r="B359" s="284" t="s">
        <v>909</v>
      </c>
      <c r="C359" s="50" t="s">
        <v>8</v>
      </c>
      <c r="D359" s="369">
        <v>7</v>
      </c>
      <c r="E359" s="126"/>
      <c r="F359" s="415">
        <v>7</v>
      </c>
      <c r="G359" s="40"/>
      <c r="H359" s="40"/>
      <c r="I359" s="40" t="s">
        <v>2592</v>
      </c>
      <c r="J359" s="40" t="s">
        <v>2333</v>
      </c>
      <c r="K359" s="461">
        <v>353580</v>
      </c>
      <c r="L359" s="461">
        <v>10610</v>
      </c>
      <c r="M359" s="461">
        <v>158190</v>
      </c>
      <c r="N359" s="480">
        <f t="shared" si="208"/>
        <v>52240</v>
      </c>
      <c r="O359" s="480">
        <f t="shared" si="209"/>
        <v>40220</v>
      </c>
      <c r="P359" s="481">
        <f t="shared" si="210"/>
        <v>614840</v>
      </c>
      <c r="Q359" s="439">
        <f t="shared" si="211"/>
        <v>4303880</v>
      </c>
      <c r="R359" s="439">
        <f t="shared" si="212"/>
        <v>4303880</v>
      </c>
      <c r="S359" s="40"/>
    </row>
    <row r="360" spans="1:19" ht="30">
      <c r="A360" s="125"/>
      <c r="B360" s="284" t="s">
        <v>912</v>
      </c>
      <c r="C360" s="50" t="s">
        <v>8</v>
      </c>
      <c r="D360" s="369">
        <v>6</v>
      </c>
      <c r="E360" s="126"/>
      <c r="F360" s="415">
        <v>6</v>
      </c>
      <c r="G360" s="40"/>
      <c r="H360" s="40"/>
      <c r="I360" s="40" t="s">
        <v>2592</v>
      </c>
      <c r="J360" s="40" t="s">
        <v>2333</v>
      </c>
      <c r="K360" s="461">
        <v>312590</v>
      </c>
      <c r="L360" s="461">
        <v>9380</v>
      </c>
      <c r="M360" s="461">
        <v>122620</v>
      </c>
      <c r="N360" s="480">
        <f t="shared" si="208"/>
        <v>44460</v>
      </c>
      <c r="O360" s="480">
        <f t="shared" si="209"/>
        <v>34230</v>
      </c>
      <c r="P360" s="481">
        <f t="shared" si="210"/>
        <v>523280</v>
      </c>
      <c r="Q360" s="439">
        <f t="shared" si="211"/>
        <v>3139680</v>
      </c>
      <c r="R360" s="439">
        <f t="shared" si="212"/>
        <v>3139680</v>
      </c>
      <c r="S360" s="40"/>
    </row>
    <row r="361" spans="1:19" ht="30">
      <c r="A361" s="125"/>
      <c r="B361" s="284" t="s">
        <v>793</v>
      </c>
      <c r="C361" s="50" t="s">
        <v>8</v>
      </c>
      <c r="D361" s="369">
        <v>15</v>
      </c>
      <c r="E361" s="126"/>
      <c r="F361" s="415">
        <v>15</v>
      </c>
      <c r="G361" s="40"/>
      <c r="H361" s="40"/>
      <c r="I361" s="40" t="s">
        <v>2592</v>
      </c>
      <c r="J361" s="40" t="s">
        <v>2333</v>
      </c>
      <c r="K361" s="461">
        <v>216100</v>
      </c>
      <c r="L361" s="461">
        <v>6480</v>
      </c>
      <c r="M361" s="461">
        <v>102170</v>
      </c>
      <c r="N361" s="480">
        <f t="shared" si="208"/>
        <v>32480</v>
      </c>
      <c r="O361" s="480">
        <f t="shared" si="209"/>
        <v>25010</v>
      </c>
      <c r="P361" s="481">
        <f t="shared" si="210"/>
        <v>382240</v>
      </c>
      <c r="Q361" s="439">
        <f t="shared" si="211"/>
        <v>5733600</v>
      </c>
      <c r="R361" s="439">
        <f t="shared" si="212"/>
        <v>5733600</v>
      </c>
      <c r="S361" s="40"/>
    </row>
    <row r="362" spans="1:19" ht="30">
      <c r="A362" s="125"/>
      <c r="B362" s="284" t="s">
        <v>918</v>
      </c>
      <c r="C362" s="50" t="s">
        <v>8</v>
      </c>
      <c r="D362" s="369">
        <v>168</v>
      </c>
      <c r="E362" s="126"/>
      <c r="F362" s="415">
        <v>168</v>
      </c>
      <c r="G362" s="40"/>
      <c r="H362" s="40"/>
      <c r="I362" s="40" t="s">
        <v>2592</v>
      </c>
      <c r="J362" s="40" t="s">
        <v>2333</v>
      </c>
      <c r="K362" s="461">
        <v>149340</v>
      </c>
      <c r="L362" s="461">
        <v>4480</v>
      </c>
      <c r="M362" s="461">
        <v>102170</v>
      </c>
      <c r="N362" s="480">
        <f t="shared" si="208"/>
        <v>25600</v>
      </c>
      <c r="O362" s="480">
        <f t="shared" si="209"/>
        <v>19710</v>
      </c>
      <c r="P362" s="481">
        <f t="shared" si="210"/>
        <v>301300</v>
      </c>
      <c r="Q362" s="439">
        <f t="shared" si="211"/>
        <v>50618400</v>
      </c>
      <c r="R362" s="439">
        <f t="shared" si="212"/>
        <v>50618400</v>
      </c>
      <c r="S362" s="40"/>
    </row>
    <row r="363" spans="1:19" ht="30">
      <c r="A363" s="125"/>
      <c r="B363" s="284" t="s">
        <v>795</v>
      </c>
      <c r="C363" s="50" t="s">
        <v>8</v>
      </c>
      <c r="D363" s="369">
        <v>176</v>
      </c>
      <c r="E363" s="126"/>
      <c r="F363" s="415">
        <v>176</v>
      </c>
      <c r="G363" s="40"/>
      <c r="H363" s="40"/>
      <c r="I363" s="40" t="s">
        <v>2592</v>
      </c>
      <c r="J363" s="40" t="s">
        <v>2333</v>
      </c>
      <c r="K363" s="461">
        <v>100700</v>
      </c>
      <c r="L363" s="461">
        <v>3020</v>
      </c>
      <c r="M363" s="461">
        <v>83200</v>
      </c>
      <c r="N363" s="480">
        <f t="shared" si="208"/>
        <v>18690</v>
      </c>
      <c r="O363" s="480">
        <f t="shared" si="209"/>
        <v>14390</v>
      </c>
      <c r="P363" s="481">
        <f t="shared" si="210"/>
        <v>220000</v>
      </c>
      <c r="Q363" s="439">
        <f t="shared" si="211"/>
        <v>38720000</v>
      </c>
      <c r="R363" s="439">
        <f t="shared" si="212"/>
        <v>38720000</v>
      </c>
      <c r="S363" s="40"/>
    </row>
    <row r="364" spans="1:19" ht="30">
      <c r="A364" s="125"/>
      <c r="B364" s="284" t="s">
        <v>796</v>
      </c>
      <c r="C364" s="50" t="s">
        <v>8</v>
      </c>
      <c r="D364" s="369">
        <v>3</v>
      </c>
      <c r="E364" s="126"/>
      <c r="F364" s="415">
        <v>3</v>
      </c>
      <c r="G364" s="40"/>
      <c r="H364" s="40"/>
      <c r="I364" s="40" t="s">
        <v>2592</v>
      </c>
      <c r="J364" s="40" t="s">
        <v>2333</v>
      </c>
      <c r="K364" s="461">
        <v>74240</v>
      </c>
      <c r="L364" s="461">
        <v>2230</v>
      </c>
      <c r="M364" s="461">
        <v>65740</v>
      </c>
      <c r="N364" s="480">
        <f t="shared" si="208"/>
        <v>14220</v>
      </c>
      <c r="O364" s="480">
        <f t="shared" si="209"/>
        <v>10950</v>
      </c>
      <c r="P364" s="481">
        <f t="shared" si="210"/>
        <v>167380</v>
      </c>
      <c r="Q364" s="439">
        <f t="shared" si="211"/>
        <v>502140</v>
      </c>
      <c r="R364" s="439">
        <f t="shared" si="212"/>
        <v>502140</v>
      </c>
      <c r="S364" s="40"/>
    </row>
    <row r="365" spans="1:19" ht="21.95" customHeight="1">
      <c r="A365" s="125">
        <v>14</v>
      </c>
      <c r="B365" s="284" t="s">
        <v>954</v>
      </c>
      <c r="C365" s="50"/>
      <c r="D365" s="369"/>
      <c r="E365" s="126"/>
      <c r="F365" s="422"/>
      <c r="G365" s="43"/>
      <c r="H365" s="43"/>
      <c r="I365" s="43"/>
      <c r="J365" s="43"/>
      <c r="K365" s="468"/>
      <c r="L365" s="468"/>
      <c r="M365" s="468"/>
      <c r="N365" s="468"/>
      <c r="O365" s="468"/>
      <c r="P365" s="468"/>
      <c r="Q365" s="923"/>
      <c r="R365" s="923"/>
      <c r="S365" s="43"/>
    </row>
    <row r="366" spans="1:19" ht="30">
      <c r="A366" s="125"/>
      <c r="B366" s="284" t="s">
        <v>795</v>
      </c>
      <c r="C366" s="50" t="s">
        <v>8</v>
      </c>
      <c r="D366" s="369">
        <v>10</v>
      </c>
      <c r="E366" s="126"/>
      <c r="F366" s="408">
        <v>10</v>
      </c>
      <c r="G366" s="379"/>
      <c r="H366" s="379" t="s">
        <v>2625</v>
      </c>
      <c r="I366" s="379" t="s">
        <v>2626</v>
      </c>
      <c r="J366" s="917" t="s">
        <v>2333</v>
      </c>
      <c r="K366" s="455">
        <v>330480</v>
      </c>
      <c r="L366" s="455">
        <v>6610</v>
      </c>
      <c r="M366" s="455">
        <v>158760</v>
      </c>
      <c r="N366" s="480">
        <f t="shared" ref="N366:N367" si="213">ROUND((K366+L366+M366)*10%,-1)</f>
        <v>49590</v>
      </c>
      <c r="O366" s="480">
        <f t="shared" ref="O366:O367" si="214">ROUND((K366+L366+M366+N366)*7%,-1)</f>
        <v>38180</v>
      </c>
      <c r="P366" s="481">
        <f t="shared" ref="P366:P367" si="215">K366+L366+M366+N366+O366</f>
        <v>583620</v>
      </c>
      <c r="Q366" s="439">
        <f t="shared" ref="Q366:Q367" si="216">P366*D366</f>
        <v>5836200</v>
      </c>
      <c r="R366" s="439">
        <f t="shared" ref="R366:R367" si="217">P366*F366</f>
        <v>5836200</v>
      </c>
      <c r="S366" s="379"/>
    </row>
    <row r="367" spans="1:19" ht="30">
      <c r="A367" s="125"/>
      <c r="B367" s="284" t="s">
        <v>796</v>
      </c>
      <c r="C367" s="50" t="s">
        <v>8</v>
      </c>
      <c r="D367" s="369">
        <v>49</v>
      </c>
      <c r="E367" s="126"/>
      <c r="F367" s="408">
        <v>49</v>
      </c>
      <c r="G367" s="379"/>
      <c r="H367" s="379" t="s">
        <v>2627</v>
      </c>
      <c r="I367" s="379" t="s">
        <v>2626</v>
      </c>
      <c r="J367" s="917" t="s">
        <v>2333</v>
      </c>
      <c r="K367" s="455">
        <v>219300</v>
      </c>
      <c r="L367" s="455">
        <v>4390</v>
      </c>
      <c r="M367" s="455">
        <v>147420</v>
      </c>
      <c r="N367" s="480">
        <f t="shared" si="213"/>
        <v>37110</v>
      </c>
      <c r="O367" s="480">
        <f t="shared" si="214"/>
        <v>28580</v>
      </c>
      <c r="P367" s="481">
        <f t="shared" si="215"/>
        <v>436800</v>
      </c>
      <c r="Q367" s="439">
        <f t="shared" si="216"/>
        <v>21403200</v>
      </c>
      <c r="R367" s="439">
        <f t="shared" si="217"/>
        <v>21403200</v>
      </c>
      <c r="S367" s="379"/>
    </row>
    <row r="368" spans="1:19" ht="21.95" customHeight="1">
      <c r="A368" s="125">
        <v>15</v>
      </c>
      <c r="B368" s="284" t="s">
        <v>955</v>
      </c>
      <c r="C368" s="50"/>
      <c r="D368" s="369"/>
      <c r="E368" s="126"/>
      <c r="F368" s="408"/>
      <c r="G368" s="379"/>
      <c r="H368" s="379"/>
      <c r="I368" s="379"/>
      <c r="J368" s="917"/>
      <c r="K368" s="455"/>
      <c r="L368" s="455"/>
      <c r="M368" s="455"/>
      <c r="N368" s="455"/>
      <c r="O368" s="455"/>
      <c r="P368" s="455"/>
      <c r="Q368" s="455"/>
      <c r="R368" s="455"/>
      <c r="S368" s="379"/>
    </row>
    <row r="369" spans="1:19" ht="21.95" customHeight="1">
      <c r="A369" s="125"/>
      <c r="B369" s="284" t="s">
        <v>851</v>
      </c>
      <c r="C369" s="50" t="s">
        <v>8</v>
      </c>
      <c r="D369" s="369">
        <v>4</v>
      </c>
      <c r="E369" s="126"/>
      <c r="F369" s="408">
        <v>4</v>
      </c>
      <c r="G369" s="379" t="s">
        <v>771</v>
      </c>
      <c r="H369" s="379" t="s">
        <v>2595</v>
      </c>
      <c r="I369" s="379" t="s">
        <v>2561</v>
      </c>
      <c r="J369" s="917" t="s">
        <v>2562</v>
      </c>
      <c r="K369" s="455">
        <v>2225540</v>
      </c>
      <c r="L369" s="455">
        <v>44510</v>
      </c>
      <c r="M369" s="455">
        <v>221130</v>
      </c>
      <c r="N369" s="480">
        <f t="shared" ref="N369" si="218">ROUND((K369+L369+M369)*10%,-1)</f>
        <v>249120</v>
      </c>
      <c r="O369" s="480">
        <f t="shared" ref="O369" si="219">ROUND((K369+L369+M369+N369)*7%,-1)</f>
        <v>191820</v>
      </c>
      <c r="P369" s="481">
        <f t="shared" ref="P369" si="220">K369+L369+M369+N369+O369</f>
        <v>2932120</v>
      </c>
      <c r="Q369" s="439">
        <f t="shared" ref="Q369" si="221">P369*D369</f>
        <v>11728480</v>
      </c>
      <c r="R369" s="439">
        <f t="shared" ref="R369" si="222">P369*F369</f>
        <v>11728480</v>
      </c>
      <c r="S369" s="379"/>
    </row>
    <row r="370" spans="1:19" ht="21.95" customHeight="1">
      <c r="A370" s="125">
        <v>16</v>
      </c>
      <c r="B370" s="284" t="s">
        <v>859</v>
      </c>
      <c r="C370" s="50"/>
      <c r="D370" s="369"/>
      <c r="E370" s="126"/>
      <c r="F370" s="423"/>
      <c r="G370" s="44"/>
      <c r="H370" s="44"/>
      <c r="I370" s="44"/>
      <c r="J370" s="44"/>
      <c r="K370" s="469"/>
      <c r="L370" s="469"/>
      <c r="M370" s="469"/>
      <c r="N370" s="469"/>
      <c r="O370" s="469"/>
      <c r="P370" s="469"/>
      <c r="Q370" s="469"/>
      <c r="R370" s="469"/>
      <c r="S370" s="44"/>
    </row>
    <row r="371" spans="1:19" ht="21.95" customHeight="1">
      <c r="A371" s="125"/>
      <c r="B371" s="284" t="s">
        <v>851</v>
      </c>
      <c r="C371" s="50" t="s">
        <v>8</v>
      </c>
      <c r="D371" s="369">
        <v>4</v>
      </c>
      <c r="E371" s="126"/>
      <c r="F371" s="405">
        <v>4</v>
      </c>
      <c r="G371" s="45" t="s">
        <v>771</v>
      </c>
      <c r="H371" s="45" t="s">
        <v>2598</v>
      </c>
      <c r="I371" s="45" t="s">
        <v>2561</v>
      </c>
      <c r="J371" s="45" t="s">
        <v>2562</v>
      </c>
      <c r="K371" s="452">
        <v>2376550</v>
      </c>
      <c r="L371" s="452">
        <v>47530</v>
      </c>
      <c r="M371" s="452">
        <v>221130</v>
      </c>
      <c r="N371" s="480">
        <f t="shared" ref="N371" si="223">ROUND((K371+L371+M371)*10%,-1)</f>
        <v>264520</v>
      </c>
      <c r="O371" s="480">
        <f t="shared" ref="O371" si="224">ROUND((K371+L371+M371+N371)*7%,-1)</f>
        <v>203680</v>
      </c>
      <c r="P371" s="481">
        <f t="shared" ref="P371" si="225">K371+L371+M371+N371+O371</f>
        <v>3113410</v>
      </c>
      <c r="Q371" s="439">
        <f t="shared" ref="Q371" si="226">P371*D371</f>
        <v>12453640</v>
      </c>
      <c r="R371" s="439">
        <f t="shared" ref="R371" si="227">P371*F371</f>
        <v>12453640</v>
      </c>
      <c r="S371" s="45"/>
    </row>
    <row r="372" spans="1:19" s="132" customFormat="1" ht="21.95" customHeight="1">
      <c r="A372" s="128">
        <v>17</v>
      </c>
      <c r="B372" s="284" t="s">
        <v>871</v>
      </c>
      <c r="C372" s="128"/>
      <c r="D372" s="333"/>
      <c r="E372" s="131"/>
      <c r="F372" s="428"/>
      <c r="G372" s="47"/>
      <c r="H372" s="47"/>
      <c r="I372" s="47"/>
      <c r="J372" s="47"/>
      <c r="K372" s="471"/>
      <c r="L372" s="471"/>
      <c r="M372" s="471"/>
      <c r="N372" s="471"/>
      <c r="O372" s="471"/>
      <c r="P372" s="471"/>
      <c r="Q372" s="471"/>
      <c r="R372" s="471"/>
      <c r="S372" s="243"/>
    </row>
    <row r="373" spans="1:19" s="132" customFormat="1" ht="21.95" customHeight="1">
      <c r="A373" s="128"/>
      <c r="B373" s="283" t="s">
        <v>797</v>
      </c>
      <c r="C373" s="128" t="s">
        <v>8</v>
      </c>
      <c r="D373" s="336">
        <v>2</v>
      </c>
      <c r="E373" s="131" t="s">
        <v>1892</v>
      </c>
      <c r="F373" s="501">
        <v>2</v>
      </c>
      <c r="G373" s="224" t="s">
        <v>1892</v>
      </c>
      <c r="H373" s="224" t="s">
        <v>2628</v>
      </c>
      <c r="I373" s="45" t="s">
        <v>2561</v>
      </c>
      <c r="J373" s="45" t="s">
        <v>2562</v>
      </c>
      <c r="K373" s="516">
        <v>2765020</v>
      </c>
      <c r="L373" s="516">
        <v>55300</v>
      </c>
      <c r="M373" s="516">
        <v>221130</v>
      </c>
      <c r="N373" s="480">
        <f t="shared" ref="N373" si="228">ROUND((K373+L373+M373)*10%,-1)</f>
        <v>304150</v>
      </c>
      <c r="O373" s="480">
        <f t="shared" ref="O373" si="229">ROUND((K373+L373+M373+N373)*7%,-1)</f>
        <v>234190</v>
      </c>
      <c r="P373" s="481">
        <f t="shared" ref="P373" si="230">K373+L373+M373+N373+O373</f>
        <v>3579790</v>
      </c>
      <c r="Q373" s="439">
        <f t="shared" ref="Q373" si="231">P373*D373</f>
        <v>7159580</v>
      </c>
      <c r="R373" s="439">
        <f t="shared" ref="R373" si="232">P373*F373</f>
        <v>7159580</v>
      </c>
      <c r="S373" s="241"/>
    </row>
    <row r="374" spans="1:19" s="132" customFormat="1" ht="21.95" customHeight="1">
      <c r="A374" s="128">
        <v>18</v>
      </c>
      <c r="B374" s="283" t="s">
        <v>2300</v>
      </c>
      <c r="C374" s="128"/>
      <c r="D374" s="336"/>
      <c r="E374" s="131"/>
      <c r="F374" s="496"/>
      <c r="G374" s="241"/>
      <c r="H374" s="241"/>
      <c r="I374" s="241"/>
      <c r="J374" s="224"/>
      <c r="K374" s="516"/>
      <c r="L374" s="516"/>
      <c r="M374" s="516"/>
      <c r="N374" s="516"/>
      <c r="O374" s="516"/>
      <c r="P374" s="516"/>
      <c r="Q374" s="516"/>
      <c r="R374" s="516"/>
      <c r="S374" s="241"/>
    </row>
    <row r="375" spans="1:19" s="132" customFormat="1" ht="30">
      <c r="A375" s="128"/>
      <c r="B375" s="283" t="s">
        <v>1945</v>
      </c>
      <c r="C375" s="128" t="s">
        <v>8</v>
      </c>
      <c r="D375" s="336">
        <v>1</v>
      </c>
      <c r="E375" s="131"/>
      <c r="F375" s="496">
        <v>1</v>
      </c>
      <c r="G375" s="224" t="s">
        <v>895</v>
      </c>
      <c r="H375" s="241"/>
      <c r="I375" s="677" t="s">
        <v>2592</v>
      </c>
      <c r="J375" s="224" t="s">
        <v>2333</v>
      </c>
      <c r="K375" s="516">
        <v>772950</v>
      </c>
      <c r="L375" s="516">
        <v>15460</v>
      </c>
      <c r="M375" s="516">
        <v>275330</v>
      </c>
      <c r="N375" s="480">
        <f t="shared" ref="N375:N380" si="233">ROUND((K375+L375+M375)*10%,-1)</f>
        <v>106370</v>
      </c>
      <c r="O375" s="480">
        <f t="shared" ref="O375:O380" si="234">ROUND((K375+L375+M375+N375)*7%,-1)</f>
        <v>81910</v>
      </c>
      <c r="P375" s="481">
        <f t="shared" ref="P375:P380" si="235">K375+L375+M375+N375+O375</f>
        <v>1252020</v>
      </c>
      <c r="Q375" s="439">
        <f t="shared" ref="Q375:Q380" si="236">P375*D375</f>
        <v>1252020</v>
      </c>
      <c r="R375" s="439">
        <f t="shared" ref="R375:R380" si="237">P375*F375</f>
        <v>1252020</v>
      </c>
      <c r="S375" s="241"/>
    </row>
    <row r="376" spans="1:19" s="132" customFormat="1" ht="30">
      <c r="A376" s="128"/>
      <c r="B376" s="283" t="s">
        <v>1946</v>
      </c>
      <c r="C376" s="128" t="s">
        <v>8</v>
      </c>
      <c r="D376" s="336">
        <v>1</v>
      </c>
      <c r="E376" s="131"/>
      <c r="F376" s="496">
        <v>1</v>
      </c>
      <c r="G376" s="224" t="s">
        <v>895</v>
      </c>
      <c r="H376" s="241"/>
      <c r="I376" s="677" t="s">
        <v>2592</v>
      </c>
      <c r="J376" s="224" t="s">
        <v>2333</v>
      </c>
      <c r="K376" s="516">
        <v>364530</v>
      </c>
      <c r="L376" s="516">
        <v>7290</v>
      </c>
      <c r="M376" s="516">
        <v>160550</v>
      </c>
      <c r="N376" s="480">
        <f t="shared" si="233"/>
        <v>53240</v>
      </c>
      <c r="O376" s="480">
        <f t="shared" si="234"/>
        <v>40990</v>
      </c>
      <c r="P376" s="481">
        <f t="shared" si="235"/>
        <v>626600</v>
      </c>
      <c r="Q376" s="439">
        <f t="shared" si="236"/>
        <v>626600</v>
      </c>
      <c r="R376" s="439">
        <f t="shared" si="237"/>
        <v>626600</v>
      </c>
      <c r="S376" s="241"/>
    </row>
    <row r="377" spans="1:19" s="132" customFormat="1" ht="30">
      <c r="A377" s="128"/>
      <c r="B377" s="283" t="s">
        <v>1947</v>
      </c>
      <c r="C377" s="128" t="s">
        <v>8</v>
      </c>
      <c r="D377" s="336">
        <v>1</v>
      </c>
      <c r="E377" s="131"/>
      <c r="F377" s="496">
        <v>1</v>
      </c>
      <c r="G377" s="224" t="s">
        <v>895</v>
      </c>
      <c r="H377" s="241"/>
      <c r="I377" s="677" t="s">
        <v>2592</v>
      </c>
      <c r="J377" s="224" t="s">
        <v>2333</v>
      </c>
      <c r="K377" s="516">
        <v>772950</v>
      </c>
      <c r="L377" s="516">
        <v>15460</v>
      </c>
      <c r="M377" s="516">
        <v>275330</v>
      </c>
      <c r="N377" s="480">
        <f t="shared" si="233"/>
        <v>106370</v>
      </c>
      <c r="O377" s="480">
        <f t="shared" si="234"/>
        <v>81910</v>
      </c>
      <c r="P377" s="481">
        <f t="shared" si="235"/>
        <v>1252020</v>
      </c>
      <c r="Q377" s="439">
        <f t="shared" si="236"/>
        <v>1252020</v>
      </c>
      <c r="R377" s="439">
        <f t="shared" si="237"/>
        <v>1252020</v>
      </c>
      <c r="S377" s="241"/>
    </row>
    <row r="378" spans="1:19" s="132" customFormat="1" ht="30">
      <c r="A378" s="128"/>
      <c r="B378" s="283" t="s">
        <v>1948</v>
      </c>
      <c r="C378" s="128" t="s">
        <v>8</v>
      </c>
      <c r="D378" s="336">
        <v>1</v>
      </c>
      <c r="E378" s="131"/>
      <c r="F378" s="496">
        <v>1</v>
      </c>
      <c r="G378" s="224" t="s">
        <v>895</v>
      </c>
      <c r="H378" s="241"/>
      <c r="I378" s="677" t="s">
        <v>2592</v>
      </c>
      <c r="J378" s="224" t="s">
        <v>2333</v>
      </c>
      <c r="K378" s="516">
        <v>364530</v>
      </c>
      <c r="L378" s="516">
        <v>7290</v>
      </c>
      <c r="M378" s="516">
        <v>160550</v>
      </c>
      <c r="N378" s="480">
        <f t="shared" si="233"/>
        <v>53240</v>
      </c>
      <c r="O378" s="480">
        <f t="shared" si="234"/>
        <v>40990</v>
      </c>
      <c r="P378" s="481">
        <f t="shared" si="235"/>
        <v>626600</v>
      </c>
      <c r="Q378" s="439">
        <f t="shared" si="236"/>
        <v>626600</v>
      </c>
      <c r="R378" s="439">
        <f t="shared" si="237"/>
        <v>626600</v>
      </c>
      <c r="S378" s="241"/>
    </row>
    <row r="379" spans="1:19" s="132" customFormat="1" ht="21.95" customHeight="1">
      <c r="A379" s="128">
        <v>19</v>
      </c>
      <c r="B379" s="132" t="s">
        <v>1959</v>
      </c>
      <c r="C379" s="128" t="s">
        <v>1950</v>
      </c>
      <c r="D379" s="336">
        <v>17.760000000000002</v>
      </c>
      <c r="E379" s="131"/>
      <c r="F379" s="424">
        <v>17.760000000000002</v>
      </c>
      <c r="G379" s="161"/>
      <c r="H379" s="161"/>
      <c r="I379" s="161"/>
      <c r="J379" s="249"/>
      <c r="K379" s="470"/>
      <c r="L379" s="470"/>
      <c r="M379" s="470">
        <v>211680</v>
      </c>
      <c r="N379" s="480">
        <f t="shared" si="233"/>
        <v>21170</v>
      </c>
      <c r="O379" s="480">
        <f t="shared" si="234"/>
        <v>16300</v>
      </c>
      <c r="P379" s="481">
        <f t="shared" si="235"/>
        <v>249150</v>
      </c>
      <c r="Q379" s="439">
        <f t="shared" si="236"/>
        <v>4424904</v>
      </c>
      <c r="R379" s="439">
        <f t="shared" si="237"/>
        <v>4424904</v>
      </c>
      <c r="S379" s="161"/>
    </row>
    <row r="380" spans="1:19" ht="21.95" customHeight="1">
      <c r="A380" s="125">
        <v>20</v>
      </c>
      <c r="B380" s="284" t="s">
        <v>956</v>
      </c>
      <c r="C380" s="50" t="s">
        <v>78</v>
      </c>
      <c r="D380" s="369">
        <v>1</v>
      </c>
      <c r="E380" s="126"/>
      <c r="F380" s="405">
        <v>1</v>
      </c>
      <c r="G380" s="45"/>
      <c r="H380" s="45"/>
      <c r="I380" s="45" t="s">
        <v>2629</v>
      </c>
      <c r="J380" s="45" t="s">
        <v>2333</v>
      </c>
      <c r="K380" s="452">
        <v>260804820</v>
      </c>
      <c r="L380" s="452">
        <v>0</v>
      </c>
      <c r="M380" s="452">
        <v>57990720</v>
      </c>
      <c r="N380" s="480">
        <f t="shared" si="233"/>
        <v>31879550</v>
      </c>
      <c r="O380" s="480">
        <f t="shared" si="234"/>
        <v>24547260</v>
      </c>
      <c r="P380" s="481">
        <f t="shared" si="235"/>
        <v>375222350</v>
      </c>
      <c r="Q380" s="439">
        <f t="shared" si="236"/>
        <v>375222350</v>
      </c>
      <c r="R380" s="439">
        <f t="shared" si="237"/>
        <v>375222350</v>
      </c>
      <c r="S380" s="45"/>
    </row>
    <row r="381" spans="1:19" s="124" customFormat="1" ht="21.95" customHeight="1">
      <c r="A381" s="278" t="s">
        <v>516</v>
      </c>
      <c r="B381" s="279" t="s">
        <v>2295</v>
      </c>
      <c r="C381" s="280"/>
      <c r="D381" s="375"/>
      <c r="E381" s="281"/>
      <c r="F381" s="499"/>
      <c r="G381" s="287"/>
      <c r="H381" s="287"/>
      <c r="I381" s="287"/>
      <c r="J381" s="287"/>
      <c r="K381" s="519"/>
      <c r="L381" s="519"/>
      <c r="M381" s="519"/>
      <c r="N381" s="519"/>
      <c r="O381" s="519"/>
      <c r="P381" s="519"/>
      <c r="Q381" s="936"/>
      <c r="R381" s="936"/>
      <c r="S381" s="287"/>
    </row>
    <row r="382" spans="1:19" ht="21.95" customHeight="1">
      <c r="A382" s="125">
        <v>1</v>
      </c>
      <c r="B382" s="284" t="s">
        <v>877</v>
      </c>
      <c r="C382" s="50"/>
      <c r="D382" s="369"/>
      <c r="E382" s="126"/>
      <c r="F382" s="415"/>
      <c r="G382" s="40"/>
      <c r="H382" s="40"/>
      <c r="I382" s="40"/>
      <c r="J382" s="40"/>
      <c r="K382" s="461"/>
      <c r="L382" s="461"/>
      <c r="M382" s="461"/>
      <c r="N382" s="461"/>
      <c r="O382" s="461"/>
      <c r="P382" s="461"/>
      <c r="Q382" s="461"/>
      <c r="R382" s="461"/>
      <c r="S382" s="40"/>
    </row>
    <row r="383" spans="1:19" ht="30">
      <c r="A383" s="125"/>
      <c r="B383" s="284" t="s">
        <v>880</v>
      </c>
      <c r="C383" s="50" t="s">
        <v>117</v>
      </c>
      <c r="D383" s="369">
        <v>49.058999999999997</v>
      </c>
      <c r="E383" s="126" t="s">
        <v>879</v>
      </c>
      <c r="F383" s="415">
        <v>52</v>
      </c>
      <c r="G383" s="40" t="s">
        <v>879</v>
      </c>
      <c r="H383" s="40"/>
      <c r="I383" s="40" t="s">
        <v>2592</v>
      </c>
      <c r="J383" s="40" t="s">
        <v>2333</v>
      </c>
      <c r="K383" s="461">
        <v>654660</v>
      </c>
      <c r="L383" s="461">
        <v>19640</v>
      </c>
      <c r="M383" s="461">
        <v>237240</v>
      </c>
      <c r="N383" s="480">
        <f t="shared" ref="N383:N392" si="238">ROUND((K383+L383+M383)*10%,-1)</f>
        <v>91150</v>
      </c>
      <c r="O383" s="480">
        <f t="shared" ref="O383:O392" si="239">ROUND((K383+L383+M383+N383)*7%,-1)</f>
        <v>70190</v>
      </c>
      <c r="P383" s="481">
        <f t="shared" ref="P383:P392" si="240">K383+L383+M383+N383+O383</f>
        <v>1072880</v>
      </c>
      <c r="Q383" s="439">
        <f t="shared" ref="Q383:Q392" si="241">P383*D383</f>
        <v>52634419.919999994</v>
      </c>
      <c r="R383" s="439">
        <f t="shared" ref="R383:R392" si="242">P383*F383</f>
        <v>55789760</v>
      </c>
      <c r="S383" s="40"/>
    </row>
    <row r="384" spans="1:19" ht="30">
      <c r="A384" s="125"/>
      <c r="B384" s="284" t="s">
        <v>881</v>
      </c>
      <c r="C384" s="50" t="s">
        <v>117</v>
      </c>
      <c r="D384" s="369">
        <v>448.54800000000006</v>
      </c>
      <c r="E384" s="126" t="s">
        <v>879</v>
      </c>
      <c r="F384" s="415">
        <v>490</v>
      </c>
      <c r="G384" s="40" t="s">
        <v>879</v>
      </c>
      <c r="H384" s="40"/>
      <c r="I384" s="40" t="s">
        <v>2592</v>
      </c>
      <c r="J384" s="40" t="s">
        <v>2333</v>
      </c>
      <c r="K384" s="461">
        <v>407190</v>
      </c>
      <c r="L384" s="461">
        <v>12220</v>
      </c>
      <c r="M384" s="461">
        <v>208090</v>
      </c>
      <c r="N384" s="480">
        <f t="shared" si="238"/>
        <v>62750</v>
      </c>
      <c r="O384" s="480">
        <f t="shared" si="239"/>
        <v>48320</v>
      </c>
      <c r="P384" s="481">
        <f t="shared" si="240"/>
        <v>738570</v>
      </c>
      <c r="Q384" s="439">
        <f t="shared" si="241"/>
        <v>331284096.36000001</v>
      </c>
      <c r="R384" s="439">
        <f t="shared" si="242"/>
        <v>361899300</v>
      </c>
      <c r="S384" s="40"/>
    </row>
    <row r="385" spans="1:19" ht="30">
      <c r="A385" s="125"/>
      <c r="B385" s="284" t="s">
        <v>883</v>
      </c>
      <c r="C385" s="50" t="s">
        <v>117</v>
      </c>
      <c r="D385" s="369">
        <v>201.90600000000001</v>
      </c>
      <c r="E385" s="126" t="s">
        <v>879</v>
      </c>
      <c r="F385" s="679">
        <v>200</v>
      </c>
      <c r="G385" s="587" t="s">
        <v>879</v>
      </c>
      <c r="H385" s="587"/>
      <c r="I385" s="587" t="s">
        <v>2592</v>
      </c>
      <c r="J385" s="40" t="s">
        <v>2333</v>
      </c>
      <c r="K385" s="920">
        <v>260440</v>
      </c>
      <c r="L385" s="920">
        <v>7810</v>
      </c>
      <c r="M385" s="920">
        <v>124860</v>
      </c>
      <c r="N385" s="480">
        <f t="shared" si="238"/>
        <v>39310</v>
      </c>
      <c r="O385" s="480">
        <f t="shared" si="239"/>
        <v>30270</v>
      </c>
      <c r="P385" s="481">
        <f t="shared" si="240"/>
        <v>462690</v>
      </c>
      <c r="Q385" s="439">
        <f t="shared" si="241"/>
        <v>93419887.140000001</v>
      </c>
      <c r="R385" s="439">
        <f t="shared" si="242"/>
        <v>92538000</v>
      </c>
      <c r="S385" s="86"/>
    </row>
    <row r="386" spans="1:19" ht="30">
      <c r="A386" s="125"/>
      <c r="B386" s="284" t="s">
        <v>884</v>
      </c>
      <c r="C386" s="50" t="s">
        <v>117</v>
      </c>
      <c r="D386" s="369">
        <v>162.70600000000002</v>
      </c>
      <c r="E386" s="126" t="s">
        <v>879</v>
      </c>
      <c r="F386" s="423">
        <v>184</v>
      </c>
      <c r="G386" s="44" t="s">
        <v>879</v>
      </c>
      <c r="H386" s="44"/>
      <c r="I386" s="385" t="s">
        <v>2592</v>
      </c>
      <c r="J386" s="40" t="s">
        <v>2333</v>
      </c>
      <c r="K386" s="439">
        <v>200630</v>
      </c>
      <c r="L386" s="439">
        <v>6020</v>
      </c>
      <c r="M386" s="439">
        <v>110330</v>
      </c>
      <c r="N386" s="480">
        <f t="shared" si="238"/>
        <v>31700</v>
      </c>
      <c r="O386" s="480">
        <f t="shared" si="239"/>
        <v>24410</v>
      </c>
      <c r="P386" s="481">
        <f t="shared" si="240"/>
        <v>373090</v>
      </c>
      <c r="Q386" s="439">
        <f t="shared" si="241"/>
        <v>60703981.540000007</v>
      </c>
      <c r="R386" s="439">
        <f t="shared" si="242"/>
        <v>68648560</v>
      </c>
      <c r="S386" s="237"/>
    </row>
    <row r="387" spans="1:19" ht="30">
      <c r="A387" s="125"/>
      <c r="B387" s="284" t="s">
        <v>885</v>
      </c>
      <c r="C387" s="50" t="s">
        <v>117</v>
      </c>
      <c r="D387" s="369">
        <v>24.849</v>
      </c>
      <c r="E387" s="126" t="s">
        <v>879</v>
      </c>
      <c r="F387" s="423">
        <v>16</v>
      </c>
      <c r="G387" s="44" t="s">
        <v>879</v>
      </c>
      <c r="H387" s="44"/>
      <c r="I387" s="385" t="s">
        <v>2592</v>
      </c>
      <c r="J387" s="40" t="s">
        <v>2333</v>
      </c>
      <c r="K387" s="439">
        <v>157500</v>
      </c>
      <c r="L387" s="439">
        <v>4720</v>
      </c>
      <c r="M387" s="439">
        <v>110330</v>
      </c>
      <c r="N387" s="480">
        <f t="shared" si="238"/>
        <v>27260</v>
      </c>
      <c r="O387" s="480">
        <f t="shared" si="239"/>
        <v>20990</v>
      </c>
      <c r="P387" s="481">
        <f t="shared" si="240"/>
        <v>320800</v>
      </c>
      <c r="Q387" s="439">
        <f t="shared" si="241"/>
        <v>7971559.2000000002</v>
      </c>
      <c r="R387" s="439">
        <f t="shared" si="242"/>
        <v>5132800</v>
      </c>
      <c r="S387" s="237"/>
    </row>
    <row r="388" spans="1:19" ht="30">
      <c r="A388" s="125"/>
      <c r="B388" s="284" t="s">
        <v>887</v>
      </c>
      <c r="C388" s="50" t="s">
        <v>117</v>
      </c>
      <c r="D388" s="369">
        <v>1268.6199999999999</v>
      </c>
      <c r="E388" s="126" t="s">
        <v>879</v>
      </c>
      <c r="F388" s="423">
        <v>1236</v>
      </c>
      <c r="G388" s="44" t="s">
        <v>879</v>
      </c>
      <c r="H388" s="44"/>
      <c r="I388" s="385" t="s">
        <v>2592</v>
      </c>
      <c r="J388" s="44" t="s">
        <v>2333</v>
      </c>
      <c r="K388" s="439">
        <v>128370</v>
      </c>
      <c r="L388" s="439">
        <v>3850</v>
      </c>
      <c r="M388" s="439">
        <v>84710</v>
      </c>
      <c r="N388" s="480">
        <f t="shared" si="238"/>
        <v>21690</v>
      </c>
      <c r="O388" s="480">
        <f t="shared" si="239"/>
        <v>16700</v>
      </c>
      <c r="P388" s="481">
        <f t="shared" si="240"/>
        <v>255320</v>
      </c>
      <c r="Q388" s="439">
        <f t="shared" si="241"/>
        <v>323904058.39999998</v>
      </c>
      <c r="R388" s="439">
        <f t="shared" si="242"/>
        <v>315575520</v>
      </c>
      <c r="S388" s="237"/>
    </row>
    <row r="389" spans="1:19" ht="30">
      <c r="A389" s="125"/>
      <c r="B389" s="284" t="s">
        <v>887</v>
      </c>
      <c r="C389" s="50" t="s">
        <v>117</v>
      </c>
      <c r="D389" s="369">
        <v>418.56000000000006</v>
      </c>
      <c r="E389" s="126" t="s">
        <v>886</v>
      </c>
      <c r="F389" s="423">
        <v>732</v>
      </c>
      <c r="G389" s="44" t="s">
        <v>886</v>
      </c>
      <c r="H389" s="44"/>
      <c r="I389" s="385" t="s">
        <v>2592</v>
      </c>
      <c r="J389" s="44" t="s">
        <v>2333</v>
      </c>
      <c r="K389" s="439">
        <v>107230</v>
      </c>
      <c r="L389" s="439">
        <v>3220</v>
      </c>
      <c r="M389" s="439">
        <v>84710</v>
      </c>
      <c r="N389" s="480">
        <f t="shared" si="238"/>
        <v>19520</v>
      </c>
      <c r="O389" s="480">
        <f t="shared" si="239"/>
        <v>15030</v>
      </c>
      <c r="P389" s="481">
        <f t="shared" si="240"/>
        <v>229710</v>
      </c>
      <c r="Q389" s="439">
        <f t="shared" si="241"/>
        <v>96147417.600000009</v>
      </c>
      <c r="R389" s="439">
        <f t="shared" si="242"/>
        <v>168147720</v>
      </c>
      <c r="S389" s="237"/>
    </row>
    <row r="390" spans="1:19" ht="30">
      <c r="A390" s="125"/>
      <c r="B390" s="284" t="s">
        <v>888</v>
      </c>
      <c r="C390" s="50" t="s">
        <v>117</v>
      </c>
      <c r="D390" s="369">
        <v>223</v>
      </c>
      <c r="E390" s="126" t="s">
        <v>886</v>
      </c>
      <c r="F390" s="423">
        <v>223</v>
      </c>
      <c r="G390" s="44" t="s">
        <v>886</v>
      </c>
      <c r="H390" s="44"/>
      <c r="I390" s="385" t="s">
        <v>2592</v>
      </c>
      <c r="J390" s="44" t="s">
        <v>2333</v>
      </c>
      <c r="K390" s="439">
        <v>68480</v>
      </c>
      <c r="L390" s="439">
        <v>2050</v>
      </c>
      <c r="M390" s="439">
        <v>72010</v>
      </c>
      <c r="N390" s="480">
        <f t="shared" si="238"/>
        <v>14250</v>
      </c>
      <c r="O390" s="480">
        <f t="shared" si="239"/>
        <v>10980</v>
      </c>
      <c r="P390" s="481">
        <f t="shared" si="240"/>
        <v>167770</v>
      </c>
      <c r="Q390" s="439">
        <f t="shared" si="241"/>
        <v>37412710</v>
      </c>
      <c r="R390" s="439">
        <f t="shared" si="242"/>
        <v>37412710</v>
      </c>
      <c r="S390" s="237"/>
    </row>
    <row r="391" spans="1:19" ht="30">
      <c r="A391" s="125"/>
      <c r="B391" s="284" t="s">
        <v>889</v>
      </c>
      <c r="C391" s="50" t="s">
        <v>117</v>
      </c>
      <c r="D391" s="369">
        <v>26</v>
      </c>
      <c r="E391" s="126" t="s">
        <v>886</v>
      </c>
      <c r="F391" s="423">
        <v>26</v>
      </c>
      <c r="G391" s="44" t="s">
        <v>886</v>
      </c>
      <c r="H391" s="44"/>
      <c r="I391" s="385" t="s">
        <v>2592</v>
      </c>
      <c r="J391" s="44" t="s">
        <v>2333</v>
      </c>
      <c r="K391" s="439">
        <v>58000</v>
      </c>
      <c r="L391" s="439">
        <v>1740</v>
      </c>
      <c r="M391" s="439">
        <v>61690</v>
      </c>
      <c r="N391" s="480">
        <f t="shared" si="238"/>
        <v>12140</v>
      </c>
      <c r="O391" s="480">
        <f t="shared" si="239"/>
        <v>9350</v>
      </c>
      <c r="P391" s="481">
        <f t="shared" si="240"/>
        <v>142920</v>
      </c>
      <c r="Q391" s="439">
        <f t="shared" si="241"/>
        <v>3715920</v>
      </c>
      <c r="R391" s="439">
        <f t="shared" si="242"/>
        <v>3715920</v>
      </c>
      <c r="S391" s="237"/>
    </row>
    <row r="392" spans="1:19" ht="30">
      <c r="A392" s="125"/>
      <c r="B392" s="284" t="s">
        <v>890</v>
      </c>
      <c r="C392" s="50" t="s">
        <v>117</v>
      </c>
      <c r="D392" s="369">
        <v>49</v>
      </c>
      <c r="E392" s="126" t="s">
        <v>886</v>
      </c>
      <c r="F392" s="423">
        <v>49</v>
      </c>
      <c r="G392" s="44" t="s">
        <v>886</v>
      </c>
      <c r="H392" s="44"/>
      <c r="I392" s="385" t="s">
        <v>2592</v>
      </c>
      <c r="J392" s="44" t="s">
        <v>2333</v>
      </c>
      <c r="K392" s="439">
        <v>33510</v>
      </c>
      <c r="L392" s="439">
        <v>1010</v>
      </c>
      <c r="M392" s="439">
        <v>45810</v>
      </c>
      <c r="N392" s="480">
        <f t="shared" si="238"/>
        <v>8030</v>
      </c>
      <c r="O392" s="480">
        <f t="shared" si="239"/>
        <v>6190</v>
      </c>
      <c r="P392" s="481">
        <f t="shared" si="240"/>
        <v>94550</v>
      </c>
      <c r="Q392" s="439">
        <f t="shared" si="241"/>
        <v>4632950</v>
      </c>
      <c r="R392" s="439">
        <f t="shared" si="242"/>
        <v>4632950</v>
      </c>
      <c r="S392" s="237"/>
    </row>
    <row r="393" spans="1:19">
      <c r="A393" s="125">
        <v>2</v>
      </c>
      <c r="B393" s="284" t="s">
        <v>894</v>
      </c>
      <c r="C393" s="50"/>
      <c r="D393" s="369"/>
      <c r="E393" s="126"/>
      <c r="F393" s="391"/>
      <c r="G393" s="237"/>
      <c r="H393" s="237"/>
      <c r="I393" s="237"/>
      <c r="J393" s="44"/>
      <c r="K393" s="439"/>
      <c r="L393" s="439"/>
      <c r="M393" s="439"/>
      <c r="N393" s="439"/>
      <c r="O393" s="439"/>
      <c r="P393" s="439"/>
      <c r="Q393" s="439"/>
      <c r="R393" s="439"/>
      <c r="S393" s="237"/>
    </row>
    <row r="394" spans="1:19" s="132" customFormat="1" ht="30">
      <c r="A394" s="128"/>
      <c r="B394" s="283" t="s">
        <v>880</v>
      </c>
      <c r="C394" s="128" t="s">
        <v>117</v>
      </c>
      <c r="D394" s="336">
        <v>8</v>
      </c>
      <c r="E394" s="126" t="s">
        <v>895</v>
      </c>
      <c r="F394" s="424">
        <v>8</v>
      </c>
      <c r="G394" s="249" t="s">
        <v>895</v>
      </c>
      <c r="H394" s="161"/>
      <c r="I394" s="382" t="s">
        <v>2592</v>
      </c>
      <c r="J394" s="249" t="s">
        <v>2333</v>
      </c>
      <c r="K394" s="470">
        <v>579680</v>
      </c>
      <c r="L394" s="470">
        <v>11600</v>
      </c>
      <c r="M394" s="470">
        <v>237240</v>
      </c>
      <c r="N394" s="480">
        <f t="shared" ref="N394:N398" si="243">ROUND((K394+L394+M394)*10%,-1)</f>
        <v>82850</v>
      </c>
      <c r="O394" s="480">
        <f t="shared" ref="O394:O398" si="244">ROUND((K394+L394+M394+N394)*7%,-1)</f>
        <v>63800</v>
      </c>
      <c r="P394" s="481">
        <f t="shared" ref="P394:P398" si="245">K394+L394+M394+N394+O394</f>
        <v>975170</v>
      </c>
      <c r="Q394" s="439">
        <f t="shared" ref="Q394:Q398" si="246">P394*D394</f>
        <v>7801360</v>
      </c>
      <c r="R394" s="439">
        <f t="shared" ref="R394:R398" si="247">P394*F394</f>
        <v>7801360</v>
      </c>
      <c r="S394" s="161"/>
    </row>
    <row r="395" spans="1:19" s="132" customFormat="1" ht="30">
      <c r="A395" s="128"/>
      <c r="B395" s="283" t="s">
        <v>881</v>
      </c>
      <c r="C395" s="128" t="s">
        <v>117</v>
      </c>
      <c r="D395" s="336">
        <v>40</v>
      </c>
      <c r="E395" s="126" t="s">
        <v>895</v>
      </c>
      <c r="F395" s="424">
        <v>40</v>
      </c>
      <c r="G395" s="249" t="s">
        <v>895</v>
      </c>
      <c r="H395" s="161"/>
      <c r="I395" s="382" t="s">
        <v>2592</v>
      </c>
      <c r="J395" s="249" t="s">
        <v>2333</v>
      </c>
      <c r="K395" s="470">
        <v>380650</v>
      </c>
      <c r="L395" s="470">
        <v>7610</v>
      </c>
      <c r="M395" s="470">
        <v>208090</v>
      </c>
      <c r="N395" s="480">
        <f t="shared" si="243"/>
        <v>59640</v>
      </c>
      <c r="O395" s="480">
        <f t="shared" si="244"/>
        <v>45920</v>
      </c>
      <c r="P395" s="481">
        <f t="shared" si="245"/>
        <v>701910</v>
      </c>
      <c r="Q395" s="439">
        <f t="shared" si="246"/>
        <v>28076400</v>
      </c>
      <c r="R395" s="439">
        <f t="shared" si="247"/>
        <v>28076400</v>
      </c>
      <c r="S395" s="161"/>
    </row>
    <row r="396" spans="1:19" ht="30">
      <c r="A396" s="125"/>
      <c r="B396" s="284" t="s">
        <v>884</v>
      </c>
      <c r="C396" s="50" t="s">
        <v>117</v>
      </c>
      <c r="D396" s="369">
        <v>156</v>
      </c>
      <c r="E396" s="126" t="s">
        <v>895</v>
      </c>
      <c r="F396" s="391">
        <v>156</v>
      </c>
      <c r="G396" s="44" t="s">
        <v>895</v>
      </c>
      <c r="H396" s="237"/>
      <c r="I396" s="385" t="s">
        <v>2592</v>
      </c>
      <c r="J396" s="44" t="s">
        <v>2333</v>
      </c>
      <c r="K396" s="439">
        <v>183600</v>
      </c>
      <c r="L396" s="439">
        <v>3670</v>
      </c>
      <c r="M396" s="439">
        <v>110330</v>
      </c>
      <c r="N396" s="480">
        <f t="shared" si="243"/>
        <v>29760</v>
      </c>
      <c r="O396" s="480">
        <f t="shared" si="244"/>
        <v>22920</v>
      </c>
      <c r="P396" s="481">
        <f t="shared" si="245"/>
        <v>350280</v>
      </c>
      <c r="Q396" s="439">
        <f t="shared" si="246"/>
        <v>54643680</v>
      </c>
      <c r="R396" s="439">
        <f t="shared" si="247"/>
        <v>54643680</v>
      </c>
      <c r="S396" s="237"/>
    </row>
    <row r="397" spans="1:19" ht="30">
      <c r="A397" s="125"/>
      <c r="B397" s="284" t="s">
        <v>889</v>
      </c>
      <c r="C397" s="50" t="s">
        <v>117</v>
      </c>
      <c r="D397" s="369">
        <v>95.035000000000025</v>
      </c>
      <c r="E397" s="126" t="s">
        <v>895</v>
      </c>
      <c r="F397" s="391">
        <v>106</v>
      </c>
      <c r="G397" s="44" t="s">
        <v>895</v>
      </c>
      <c r="H397" s="237"/>
      <c r="I397" s="385" t="s">
        <v>2592</v>
      </c>
      <c r="J397" s="44" t="s">
        <v>2333</v>
      </c>
      <c r="K397" s="439">
        <v>54190</v>
      </c>
      <c r="L397" s="439">
        <v>1080</v>
      </c>
      <c r="M397" s="439">
        <v>61690</v>
      </c>
      <c r="N397" s="480">
        <f t="shared" si="243"/>
        <v>11700</v>
      </c>
      <c r="O397" s="480">
        <f t="shared" si="244"/>
        <v>9010</v>
      </c>
      <c r="P397" s="481">
        <f t="shared" si="245"/>
        <v>137670</v>
      </c>
      <c r="Q397" s="439">
        <f t="shared" si="246"/>
        <v>13083468.450000003</v>
      </c>
      <c r="R397" s="439">
        <f t="shared" si="247"/>
        <v>14593020</v>
      </c>
      <c r="S397" s="237"/>
    </row>
    <row r="398" spans="1:19" ht="30">
      <c r="A398" s="125"/>
      <c r="B398" s="284" t="s">
        <v>896</v>
      </c>
      <c r="C398" s="50" t="s">
        <v>117</v>
      </c>
      <c r="D398" s="369">
        <v>66</v>
      </c>
      <c r="E398" s="126" t="s">
        <v>895</v>
      </c>
      <c r="F398" s="391">
        <v>66</v>
      </c>
      <c r="G398" s="44" t="s">
        <v>895</v>
      </c>
      <c r="H398" s="237"/>
      <c r="I398" s="385" t="s">
        <v>2592</v>
      </c>
      <c r="J398" s="44" t="s">
        <v>2333</v>
      </c>
      <c r="K398" s="439">
        <v>38000</v>
      </c>
      <c r="L398" s="439">
        <v>770</v>
      </c>
      <c r="M398" s="439">
        <v>45810</v>
      </c>
      <c r="N398" s="480">
        <f t="shared" si="243"/>
        <v>8460</v>
      </c>
      <c r="O398" s="480">
        <f t="shared" si="244"/>
        <v>6510</v>
      </c>
      <c r="P398" s="481">
        <f t="shared" si="245"/>
        <v>99550</v>
      </c>
      <c r="Q398" s="439">
        <f t="shared" si="246"/>
        <v>6570300</v>
      </c>
      <c r="R398" s="439">
        <f t="shared" si="247"/>
        <v>6570300</v>
      </c>
      <c r="S398" s="237"/>
    </row>
    <row r="399" spans="1:19" ht="21.95" customHeight="1">
      <c r="A399" s="125">
        <v>3</v>
      </c>
      <c r="B399" s="284" t="s">
        <v>897</v>
      </c>
      <c r="C399" s="50"/>
      <c r="D399" s="369"/>
      <c r="E399" s="126"/>
      <c r="F399" s="391"/>
      <c r="G399" s="237"/>
      <c r="H399" s="237"/>
      <c r="I399" s="237"/>
      <c r="J399" s="44"/>
      <c r="K399" s="439"/>
      <c r="L399" s="439"/>
      <c r="M399" s="439"/>
      <c r="N399" s="439"/>
      <c r="O399" s="439"/>
      <c r="P399" s="439"/>
      <c r="Q399" s="439"/>
      <c r="R399" s="439"/>
      <c r="S399" s="237"/>
    </row>
    <row r="400" spans="1:19" ht="30">
      <c r="A400" s="125"/>
      <c r="B400" s="284" t="s">
        <v>898</v>
      </c>
      <c r="C400" s="50" t="s">
        <v>117</v>
      </c>
      <c r="D400" s="369">
        <v>172.03399999999999</v>
      </c>
      <c r="E400" s="126"/>
      <c r="F400" s="423">
        <v>14</v>
      </c>
      <c r="G400" s="44" t="s">
        <v>2621</v>
      </c>
      <c r="H400" s="44"/>
      <c r="I400" s="385" t="s">
        <v>2630</v>
      </c>
      <c r="J400" s="44" t="s">
        <v>2333</v>
      </c>
      <c r="K400" s="439">
        <v>499940</v>
      </c>
      <c r="L400" s="439">
        <v>10000</v>
      </c>
      <c r="M400" s="439">
        <v>235870</v>
      </c>
      <c r="N400" s="480">
        <f t="shared" ref="N400:N401" si="248">ROUND((K400+L400+M400)*10%,-1)</f>
        <v>74580</v>
      </c>
      <c r="O400" s="480">
        <f t="shared" ref="O400:O401" si="249">ROUND((K400+L400+M400+N400)*7%,-1)</f>
        <v>57430</v>
      </c>
      <c r="P400" s="481">
        <f t="shared" ref="P400:P401" si="250">K400+L400+M400+N400+O400</f>
        <v>877820</v>
      </c>
      <c r="Q400" s="439">
        <f t="shared" ref="Q400:Q401" si="251">P400*D400</f>
        <v>151014885.88</v>
      </c>
      <c r="R400" s="439">
        <f t="shared" ref="R400:R401" si="252">P400*F400</f>
        <v>12289480</v>
      </c>
      <c r="S400" s="237"/>
    </row>
    <row r="401" spans="1:19" ht="30">
      <c r="A401" s="125"/>
      <c r="B401" s="284" t="s">
        <v>899</v>
      </c>
      <c r="C401" s="50" t="s">
        <v>117</v>
      </c>
      <c r="D401" s="369">
        <v>69.823999999999998</v>
      </c>
      <c r="E401" s="126"/>
      <c r="F401" s="423">
        <v>10</v>
      </c>
      <c r="G401" s="44" t="s">
        <v>2621</v>
      </c>
      <c r="H401" s="44"/>
      <c r="I401" s="385" t="s">
        <v>2630</v>
      </c>
      <c r="J401" s="44" t="s">
        <v>2333</v>
      </c>
      <c r="K401" s="439">
        <v>132090</v>
      </c>
      <c r="L401" s="439">
        <v>2640</v>
      </c>
      <c r="M401" s="439">
        <v>129390</v>
      </c>
      <c r="N401" s="480">
        <f t="shared" si="248"/>
        <v>26410</v>
      </c>
      <c r="O401" s="480">
        <f t="shared" si="249"/>
        <v>20340</v>
      </c>
      <c r="P401" s="481">
        <f t="shared" si="250"/>
        <v>310870</v>
      </c>
      <c r="Q401" s="439">
        <f t="shared" si="251"/>
        <v>21706186.879999999</v>
      </c>
      <c r="R401" s="439">
        <f t="shared" si="252"/>
        <v>3108700</v>
      </c>
      <c r="S401" s="237"/>
    </row>
    <row r="402" spans="1:19" ht="21.95" customHeight="1">
      <c r="A402" s="125">
        <v>4</v>
      </c>
      <c r="B402" s="284" t="s">
        <v>900</v>
      </c>
      <c r="C402" s="50"/>
      <c r="D402" s="369"/>
      <c r="E402" s="126"/>
      <c r="F402" s="391"/>
      <c r="G402" s="237"/>
      <c r="H402" s="237"/>
      <c r="I402" s="237"/>
      <c r="J402" s="44"/>
      <c r="K402" s="439"/>
      <c r="L402" s="439"/>
      <c r="M402" s="439"/>
      <c r="N402" s="439"/>
      <c r="O402" s="439"/>
      <c r="P402" s="439"/>
      <c r="Q402" s="439"/>
      <c r="R402" s="439"/>
      <c r="S402" s="237"/>
    </row>
    <row r="403" spans="1:19" ht="30">
      <c r="A403" s="125"/>
      <c r="B403" s="284" t="s">
        <v>903</v>
      </c>
      <c r="C403" s="50" t="s">
        <v>8</v>
      </c>
      <c r="D403" s="369">
        <v>3</v>
      </c>
      <c r="E403" s="126"/>
      <c r="F403" s="391">
        <v>3</v>
      </c>
      <c r="G403" s="237"/>
      <c r="H403" s="237"/>
      <c r="I403" s="385" t="s">
        <v>2592</v>
      </c>
      <c r="J403" s="44" t="s">
        <v>2333</v>
      </c>
      <c r="K403" s="439">
        <v>1028520</v>
      </c>
      <c r="L403" s="439">
        <v>30860</v>
      </c>
      <c r="M403" s="439">
        <v>211810</v>
      </c>
      <c r="N403" s="480">
        <f t="shared" ref="N403:N419" si="253">ROUND((K403+L403+M403)*10%,-1)</f>
        <v>127120</v>
      </c>
      <c r="O403" s="480">
        <f t="shared" ref="O403:O419" si="254">ROUND((K403+L403+M403+N403)*7%,-1)</f>
        <v>97880</v>
      </c>
      <c r="P403" s="481">
        <f t="shared" ref="P403:P419" si="255">K403+L403+M403+N403+O403</f>
        <v>1496190</v>
      </c>
      <c r="Q403" s="439">
        <f t="shared" ref="Q403:Q419" si="256">P403*D403</f>
        <v>4488570</v>
      </c>
      <c r="R403" s="439">
        <f t="shared" ref="R403:R419" si="257">P403*F403</f>
        <v>4488570</v>
      </c>
      <c r="S403" s="237"/>
    </row>
    <row r="404" spans="1:19" ht="30">
      <c r="A404" s="125"/>
      <c r="B404" s="284" t="s">
        <v>904</v>
      </c>
      <c r="C404" s="50" t="s">
        <v>8</v>
      </c>
      <c r="D404" s="369">
        <v>4</v>
      </c>
      <c r="E404" s="126"/>
      <c r="F404" s="391">
        <v>4</v>
      </c>
      <c r="G404" s="237"/>
      <c r="H404" s="237"/>
      <c r="I404" s="385" t="s">
        <v>2592</v>
      </c>
      <c r="J404" s="44" t="s">
        <v>2333</v>
      </c>
      <c r="K404" s="439">
        <v>706130</v>
      </c>
      <c r="L404" s="439">
        <v>21180</v>
      </c>
      <c r="M404" s="439">
        <v>211810</v>
      </c>
      <c r="N404" s="480">
        <f t="shared" si="253"/>
        <v>93910</v>
      </c>
      <c r="O404" s="480">
        <f t="shared" si="254"/>
        <v>72310</v>
      </c>
      <c r="P404" s="481">
        <f t="shared" si="255"/>
        <v>1105340</v>
      </c>
      <c r="Q404" s="439">
        <f t="shared" si="256"/>
        <v>4421360</v>
      </c>
      <c r="R404" s="439">
        <f t="shared" si="257"/>
        <v>4421360</v>
      </c>
      <c r="S404" s="237"/>
    </row>
    <row r="405" spans="1:19" ht="30">
      <c r="A405" s="125"/>
      <c r="B405" s="284" t="s">
        <v>906</v>
      </c>
      <c r="C405" s="50" t="s">
        <v>8</v>
      </c>
      <c r="D405" s="369">
        <v>21</v>
      </c>
      <c r="E405" s="126"/>
      <c r="F405" s="391">
        <v>25</v>
      </c>
      <c r="G405" s="237"/>
      <c r="H405" s="237"/>
      <c r="I405" s="385" t="s">
        <v>2592</v>
      </c>
      <c r="J405" s="44" t="s">
        <v>2333</v>
      </c>
      <c r="K405" s="439">
        <v>558680</v>
      </c>
      <c r="L405" s="439">
        <v>16760</v>
      </c>
      <c r="M405" s="439">
        <v>160550</v>
      </c>
      <c r="N405" s="480">
        <f t="shared" si="253"/>
        <v>73600</v>
      </c>
      <c r="O405" s="480">
        <f t="shared" si="254"/>
        <v>56670</v>
      </c>
      <c r="P405" s="481">
        <f t="shared" si="255"/>
        <v>866260</v>
      </c>
      <c r="Q405" s="439">
        <f t="shared" si="256"/>
        <v>18191460</v>
      </c>
      <c r="R405" s="439">
        <f t="shared" si="257"/>
        <v>21656500</v>
      </c>
      <c r="S405" s="237"/>
    </row>
    <row r="406" spans="1:19" ht="30">
      <c r="A406" s="125"/>
      <c r="B406" s="284" t="s">
        <v>957</v>
      </c>
      <c r="C406" s="50" t="s">
        <v>8</v>
      </c>
      <c r="D406" s="369">
        <v>5</v>
      </c>
      <c r="E406" s="126"/>
      <c r="F406" s="391">
        <v>9</v>
      </c>
      <c r="G406" s="237"/>
      <c r="H406" s="237"/>
      <c r="I406" s="385" t="s">
        <v>2592</v>
      </c>
      <c r="J406" s="44" t="s">
        <v>2333</v>
      </c>
      <c r="K406" s="439">
        <v>358050</v>
      </c>
      <c r="L406" s="439">
        <v>10740</v>
      </c>
      <c r="M406" s="439">
        <v>160550</v>
      </c>
      <c r="N406" s="480">
        <f t="shared" si="253"/>
        <v>52930</v>
      </c>
      <c r="O406" s="480">
        <f t="shared" si="254"/>
        <v>40760</v>
      </c>
      <c r="P406" s="481">
        <f t="shared" si="255"/>
        <v>623030</v>
      </c>
      <c r="Q406" s="439">
        <f t="shared" si="256"/>
        <v>3115150</v>
      </c>
      <c r="R406" s="439">
        <f t="shared" si="257"/>
        <v>5607270</v>
      </c>
      <c r="S406" s="237"/>
    </row>
    <row r="407" spans="1:19" ht="30">
      <c r="A407" s="125"/>
      <c r="B407" s="284" t="s">
        <v>958</v>
      </c>
      <c r="C407" s="50" t="s">
        <v>8</v>
      </c>
      <c r="D407" s="369">
        <v>5</v>
      </c>
      <c r="E407" s="126"/>
      <c r="F407" s="391">
        <v>23</v>
      </c>
      <c r="G407" s="237"/>
      <c r="H407" s="237"/>
      <c r="I407" s="385" t="s">
        <v>2592</v>
      </c>
      <c r="J407" s="44" t="s">
        <v>2333</v>
      </c>
      <c r="K407" s="439">
        <v>358050</v>
      </c>
      <c r="L407" s="439">
        <v>10740</v>
      </c>
      <c r="M407" s="439">
        <v>160550</v>
      </c>
      <c r="N407" s="480">
        <f t="shared" si="253"/>
        <v>52930</v>
      </c>
      <c r="O407" s="480">
        <f t="shared" si="254"/>
        <v>40760</v>
      </c>
      <c r="P407" s="481">
        <f t="shared" si="255"/>
        <v>623030</v>
      </c>
      <c r="Q407" s="439">
        <f t="shared" si="256"/>
        <v>3115150</v>
      </c>
      <c r="R407" s="439">
        <f t="shared" si="257"/>
        <v>14329690</v>
      </c>
      <c r="S407" s="237"/>
    </row>
    <row r="408" spans="1:19" ht="30">
      <c r="A408" s="125"/>
      <c r="B408" s="284" t="s">
        <v>908</v>
      </c>
      <c r="C408" s="50" t="s">
        <v>8</v>
      </c>
      <c r="D408" s="369">
        <v>1</v>
      </c>
      <c r="E408" s="126"/>
      <c r="F408" s="391">
        <v>15</v>
      </c>
      <c r="G408" s="237"/>
      <c r="H408" s="237"/>
      <c r="I408" s="385" t="s">
        <v>2592</v>
      </c>
      <c r="J408" s="44" t="s">
        <v>2333</v>
      </c>
      <c r="K408" s="439">
        <v>358050</v>
      </c>
      <c r="L408" s="439">
        <v>10740</v>
      </c>
      <c r="M408" s="439">
        <v>160550</v>
      </c>
      <c r="N408" s="480">
        <f t="shared" si="253"/>
        <v>52930</v>
      </c>
      <c r="O408" s="480">
        <f t="shared" si="254"/>
        <v>40760</v>
      </c>
      <c r="P408" s="481">
        <f t="shared" si="255"/>
        <v>623030</v>
      </c>
      <c r="Q408" s="439">
        <f t="shared" si="256"/>
        <v>623030</v>
      </c>
      <c r="R408" s="439">
        <f t="shared" si="257"/>
        <v>9345450</v>
      </c>
      <c r="S408" s="237"/>
    </row>
    <row r="409" spans="1:19" ht="30">
      <c r="A409" s="125"/>
      <c r="B409" s="284" t="s">
        <v>912</v>
      </c>
      <c r="C409" s="50" t="s">
        <v>8</v>
      </c>
      <c r="D409" s="369">
        <v>17</v>
      </c>
      <c r="E409" s="126"/>
      <c r="F409" s="391">
        <v>5</v>
      </c>
      <c r="G409" s="237"/>
      <c r="H409" s="237"/>
      <c r="I409" s="385" t="s">
        <v>2592</v>
      </c>
      <c r="J409" s="44" t="s">
        <v>2333</v>
      </c>
      <c r="K409" s="439">
        <v>270230</v>
      </c>
      <c r="L409" s="439">
        <v>8110</v>
      </c>
      <c r="M409" s="439">
        <v>122620</v>
      </c>
      <c r="N409" s="480">
        <f t="shared" si="253"/>
        <v>40100</v>
      </c>
      <c r="O409" s="480">
        <f t="shared" si="254"/>
        <v>30870</v>
      </c>
      <c r="P409" s="481">
        <f t="shared" si="255"/>
        <v>471930</v>
      </c>
      <c r="Q409" s="439">
        <f t="shared" si="256"/>
        <v>8022810</v>
      </c>
      <c r="R409" s="439">
        <f t="shared" si="257"/>
        <v>2359650</v>
      </c>
      <c r="S409" s="237"/>
    </row>
    <row r="410" spans="1:19" ht="30">
      <c r="A410" s="125"/>
      <c r="B410" s="284" t="s">
        <v>951</v>
      </c>
      <c r="C410" s="50" t="s">
        <v>8</v>
      </c>
      <c r="D410" s="369">
        <v>10</v>
      </c>
      <c r="E410" s="126"/>
      <c r="F410" s="391">
        <v>10</v>
      </c>
      <c r="G410" s="237"/>
      <c r="H410" s="237"/>
      <c r="I410" s="385" t="s">
        <v>2592</v>
      </c>
      <c r="J410" s="44" t="s">
        <v>2333</v>
      </c>
      <c r="K410" s="439">
        <v>234410</v>
      </c>
      <c r="L410" s="439">
        <v>7030</v>
      </c>
      <c r="M410" s="439">
        <v>122620</v>
      </c>
      <c r="N410" s="480">
        <f t="shared" si="253"/>
        <v>36410</v>
      </c>
      <c r="O410" s="480">
        <f t="shared" si="254"/>
        <v>28030</v>
      </c>
      <c r="P410" s="481">
        <f t="shared" si="255"/>
        <v>428500</v>
      </c>
      <c r="Q410" s="439">
        <f t="shared" si="256"/>
        <v>4285000</v>
      </c>
      <c r="R410" s="439">
        <f t="shared" si="257"/>
        <v>4285000</v>
      </c>
      <c r="S410" s="237"/>
    </row>
    <row r="411" spans="1:19" ht="30">
      <c r="A411" s="125"/>
      <c r="B411" s="284" t="s">
        <v>914</v>
      </c>
      <c r="C411" s="50" t="s">
        <v>8</v>
      </c>
      <c r="D411" s="369">
        <v>21</v>
      </c>
      <c r="E411" s="126"/>
      <c r="F411" s="391">
        <v>17</v>
      </c>
      <c r="G411" s="237"/>
      <c r="H411" s="237"/>
      <c r="I411" s="385" t="s">
        <v>2592</v>
      </c>
      <c r="J411" s="44" t="s">
        <v>2333</v>
      </c>
      <c r="K411" s="439">
        <v>234410</v>
      </c>
      <c r="L411" s="439">
        <v>7030</v>
      </c>
      <c r="M411" s="439">
        <v>122620</v>
      </c>
      <c r="N411" s="480">
        <f t="shared" si="253"/>
        <v>36410</v>
      </c>
      <c r="O411" s="480">
        <f t="shared" si="254"/>
        <v>28030</v>
      </c>
      <c r="P411" s="481">
        <f t="shared" si="255"/>
        <v>428500</v>
      </c>
      <c r="Q411" s="439">
        <f t="shared" si="256"/>
        <v>8998500</v>
      </c>
      <c r="R411" s="439">
        <f t="shared" si="257"/>
        <v>7284500</v>
      </c>
      <c r="S411" s="237"/>
    </row>
    <row r="412" spans="1:19" ht="30">
      <c r="A412" s="125"/>
      <c r="B412" s="284" t="s">
        <v>793</v>
      </c>
      <c r="C412" s="50" t="s">
        <v>8</v>
      </c>
      <c r="D412" s="369">
        <v>9</v>
      </c>
      <c r="E412" s="126"/>
      <c r="F412" s="391">
        <v>6</v>
      </c>
      <c r="G412" s="237"/>
      <c r="H412" s="237"/>
      <c r="I412" s="385" t="s">
        <v>2592</v>
      </c>
      <c r="J412" s="44" t="s">
        <v>2333</v>
      </c>
      <c r="K412" s="439">
        <v>190500</v>
      </c>
      <c r="L412" s="439">
        <v>5710</v>
      </c>
      <c r="M412" s="439">
        <v>102170</v>
      </c>
      <c r="N412" s="480">
        <f t="shared" si="253"/>
        <v>29840</v>
      </c>
      <c r="O412" s="480">
        <f t="shared" si="254"/>
        <v>22980</v>
      </c>
      <c r="P412" s="481">
        <f t="shared" si="255"/>
        <v>351200</v>
      </c>
      <c r="Q412" s="439">
        <f t="shared" si="256"/>
        <v>3160800</v>
      </c>
      <c r="R412" s="439">
        <f t="shared" si="257"/>
        <v>2107200</v>
      </c>
      <c r="S412" s="237"/>
    </row>
    <row r="413" spans="1:19" ht="30">
      <c r="A413" s="125"/>
      <c r="B413" s="284" t="s">
        <v>917</v>
      </c>
      <c r="C413" s="50" t="s">
        <v>8</v>
      </c>
      <c r="D413" s="369">
        <v>20</v>
      </c>
      <c r="E413" s="126"/>
      <c r="F413" s="391">
        <v>23</v>
      </c>
      <c r="G413" s="237"/>
      <c r="H413" s="237"/>
      <c r="I413" s="385" t="s">
        <v>2592</v>
      </c>
      <c r="J413" s="44" t="s">
        <v>2333</v>
      </c>
      <c r="K413" s="439">
        <v>128110</v>
      </c>
      <c r="L413" s="439">
        <v>3840</v>
      </c>
      <c r="M413" s="439">
        <v>102170</v>
      </c>
      <c r="N413" s="480">
        <f t="shared" si="253"/>
        <v>23410</v>
      </c>
      <c r="O413" s="480">
        <f t="shared" si="254"/>
        <v>18030</v>
      </c>
      <c r="P413" s="481">
        <f t="shared" si="255"/>
        <v>275560</v>
      </c>
      <c r="Q413" s="439">
        <f t="shared" si="256"/>
        <v>5511200</v>
      </c>
      <c r="R413" s="439">
        <f t="shared" si="257"/>
        <v>6337880</v>
      </c>
      <c r="S413" s="237"/>
    </row>
    <row r="414" spans="1:19" ht="30">
      <c r="A414" s="125"/>
      <c r="B414" s="284" t="s">
        <v>918</v>
      </c>
      <c r="C414" s="50" t="s">
        <v>8</v>
      </c>
      <c r="D414" s="369">
        <v>1</v>
      </c>
      <c r="E414" s="126"/>
      <c r="F414" s="391">
        <v>1</v>
      </c>
      <c r="G414" s="237"/>
      <c r="H414" s="237"/>
      <c r="I414" s="385" t="s">
        <v>2592</v>
      </c>
      <c r="J414" s="44" t="s">
        <v>2333</v>
      </c>
      <c r="K414" s="439">
        <v>117200</v>
      </c>
      <c r="L414" s="439">
        <v>3520</v>
      </c>
      <c r="M414" s="439">
        <v>102170</v>
      </c>
      <c r="N414" s="480">
        <f t="shared" si="253"/>
        <v>22290</v>
      </c>
      <c r="O414" s="480">
        <f t="shared" si="254"/>
        <v>17160</v>
      </c>
      <c r="P414" s="481">
        <f t="shared" si="255"/>
        <v>262340</v>
      </c>
      <c r="Q414" s="439">
        <f t="shared" si="256"/>
        <v>262340</v>
      </c>
      <c r="R414" s="439">
        <f t="shared" si="257"/>
        <v>262340</v>
      </c>
      <c r="S414" s="237"/>
    </row>
    <row r="415" spans="1:19" ht="30">
      <c r="A415" s="125"/>
      <c r="B415" s="284" t="s">
        <v>919</v>
      </c>
      <c r="C415" s="50" t="s">
        <v>8</v>
      </c>
      <c r="D415" s="369">
        <v>1</v>
      </c>
      <c r="E415" s="126"/>
      <c r="F415" s="391">
        <v>1</v>
      </c>
      <c r="G415" s="237"/>
      <c r="H415" s="237"/>
      <c r="I415" s="385" t="s">
        <v>2592</v>
      </c>
      <c r="J415" s="44" t="s">
        <v>2333</v>
      </c>
      <c r="K415" s="439">
        <v>95640</v>
      </c>
      <c r="L415" s="439">
        <v>2870</v>
      </c>
      <c r="M415" s="439">
        <v>102170</v>
      </c>
      <c r="N415" s="480">
        <f t="shared" si="253"/>
        <v>20070</v>
      </c>
      <c r="O415" s="480">
        <f t="shared" si="254"/>
        <v>15450</v>
      </c>
      <c r="P415" s="481">
        <f t="shared" si="255"/>
        <v>236200</v>
      </c>
      <c r="Q415" s="439">
        <f t="shared" si="256"/>
        <v>236200</v>
      </c>
      <c r="R415" s="439">
        <f t="shared" si="257"/>
        <v>236200</v>
      </c>
      <c r="S415" s="237"/>
    </row>
    <row r="416" spans="1:19" ht="30">
      <c r="A416" s="125"/>
      <c r="B416" s="284" t="s">
        <v>795</v>
      </c>
      <c r="C416" s="50" t="s">
        <v>8</v>
      </c>
      <c r="D416" s="369">
        <v>182</v>
      </c>
      <c r="E416" s="126"/>
      <c r="F416" s="391">
        <v>170</v>
      </c>
      <c r="G416" s="237"/>
      <c r="H416" s="237"/>
      <c r="I416" s="385" t="s">
        <v>2592</v>
      </c>
      <c r="J416" s="44" t="s">
        <v>2333</v>
      </c>
      <c r="K416" s="439">
        <v>59550</v>
      </c>
      <c r="L416" s="439">
        <v>1790</v>
      </c>
      <c r="M416" s="439">
        <v>83200</v>
      </c>
      <c r="N416" s="480">
        <f t="shared" si="253"/>
        <v>14450</v>
      </c>
      <c r="O416" s="480">
        <f t="shared" si="254"/>
        <v>11130</v>
      </c>
      <c r="P416" s="481">
        <f t="shared" si="255"/>
        <v>170120</v>
      </c>
      <c r="Q416" s="439">
        <f t="shared" si="256"/>
        <v>30961840</v>
      </c>
      <c r="R416" s="439">
        <f t="shared" si="257"/>
        <v>28920400</v>
      </c>
      <c r="S416" s="237"/>
    </row>
    <row r="417" spans="1:19" ht="30">
      <c r="A417" s="125"/>
      <c r="B417" s="284" t="s">
        <v>796</v>
      </c>
      <c r="C417" s="50" t="s">
        <v>8</v>
      </c>
      <c r="D417" s="369">
        <v>55</v>
      </c>
      <c r="E417" s="126"/>
      <c r="F417" s="391">
        <v>68</v>
      </c>
      <c r="G417" s="237"/>
      <c r="H417" s="237"/>
      <c r="I417" s="385" t="s">
        <v>2592</v>
      </c>
      <c r="J417" s="44" t="s">
        <v>2333</v>
      </c>
      <c r="K417" s="439">
        <v>39440</v>
      </c>
      <c r="L417" s="439">
        <v>1180</v>
      </c>
      <c r="M417" s="439">
        <v>65740</v>
      </c>
      <c r="N417" s="480">
        <f t="shared" si="253"/>
        <v>10640</v>
      </c>
      <c r="O417" s="480">
        <f t="shared" si="254"/>
        <v>8190</v>
      </c>
      <c r="P417" s="481">
        <f t="shared" si="255"/>
        <v>125190</v>
      </c>
      <c r="Q417" s="439">
        <f t="shared" si="256"/>
        <v>6885450</v>
      </c>
      <c r="R417" s="439">
        <f t="shared" si="257"/>
        <v>8512920</v>
      </c>
      <c r="S417" s="237"/>
    </row>
    <row r="418" spans="1:19" s="132" customFormat="1" ht="30">
      <c r="A418" s="128"/>
      <c r="B418" s="283" t="s">
        <v>797</v>
      </c>
      <c r="C418" s="128" t="s">
        <v>8</v>
      </c>
      <c r="D418" s="336">
        <v>5</v>
      </c>
      <c r="E418" s="131"/>
      <c r="F418" s="424">
        <v>5</v>
      </c>
      <c r="G418" s="161"/>
      <c r="H418" s="161"/>
      <c r="I418" s="382" t="s">
        <v>2592</v>
      </c>
      <c r="J418" s="249" t="s">
        <v>2333</v>
      </c>
      <c r="K418" s="470">
        <v>32220</v>
      </c>
      <c r="L418" s="470">
        <v>970</v>
      </c>
      <c r="M418" s="470">
        <v>63160</v>
      </c>
      <c r="N418" s="480">
        <f t="shared" si="253"/>
        <v>9640</v>
      </c>
      <c r="O418" s="480">
        <f t="shared" si="254"/>
        <v>7420</v>
      </c>
      <c r="P418" s="481">
        <f t="shared" si="255"/>
        <v>113410</v>
      </c>
      <c r="Q418" s="439">
        <f t="shared" si="256"/>
        <v>567050</v>
      </c>
      <c r="R418" s="439">
        <f t="shared" si="257"/>
        <v>567050</v>
      </c>
      <c r="S418" s="161"/>
    </row>
    <row r="419" spans="1:19" s="132" customFormat="1" ht="30">
      <c r="A419" s="128"/>
      <c r="B419" s="283" t="s">
        <v>1026</v>
      </c>
      <c r="C419" s="128" t="s">
        <v>8</v>
      </c>
      <c r="D419" s="336">
        <v>2</v>
      </c>
      <c r="E419" s="131"/>
      <c r="F419" s="424">
        <v>2</v>
      </c>
      <c r="G419" s="161"/>
      <c r="H419" s="161"/>
      <c r="I419" s="382" t="s">
        <v>2592</v>
      </c>
      <c r="J419" s="249" t="s">
        <v>2333</v>
      </c>
      <c r="K419" s="470">
        <v>23630</v>
      </c>
      <c r="L419" s="470">
        <v>710</v>
      </c>
      <c r="M419" s="470">
        <v>63160</v>
      </c>
      <c r="N419" s="480">
        <f t="shared" si="253"/>
        <v>8750</v>
      </c>
      <c r="O419" s="480">
        <f t="shared" si="254"/>
        <v>6740</v>
      </c>
      <c r="P419" s="481">
        <f t="shared" si="255"/>
        <v>102990</v>
      </c>
      <c r="Q419" s="439">
        <f t="shared" si="256"/>
        <v>205980</v>
      </c>
      <c r="R419" s="439">
        <f t="shared" si="257"/>
        <v>205980</v>
      </c>
      <c r="S419" s="161"/>
    </row>
    <row r="420" spans="1:19" ht="21.95" customHeight="1">
      <c r="A420" s="125">
        <v>5</v>
      </c>
      <c r="B420" s="284" t="s">
        <v>924</v>
      </c>
      <c r="C420" s="50"/>
      <c r="D420" s="369"/>
      <c r="E420" s="126"/>
      <c r="F420" s="391"/>
      <c r="G420" s="237"/>
      <c r="H420" s="237"/>
      <c r="I420" s="237"/>
      <c r="J420" s="44"/>
      <c r="K420" s="439"/>
      <c r="L420" s="439"/>
      <c r="M420" s="439"/>
      <c r="N420" s="439"/>
      <c r="O420" s="439"/>
      <c r="P420" s="439"/>
      <c r="Q420" s="439"/>
      <c r="R420" s="439"/>
      <c r="S420" s="237"/>
    </row>
    <row r="421" spans="1:19" ht="30">
      <c r="A421" s="125"/>
      <c r="B421" s="284" t="s">
        <v>903</v>
      </c>
      <c r="C421" s="50" t="s">
        <v>8</v>
      </c>
      <c r="D421" s="369">
        <v>15</v>
      </c>
      <c r="E421" s="126"/>
      <c r="F421" s="391">
        <v>11</v>
      </c>
      <c r="G421" s="237"/>
      <c r="H421" s="237"/>
      <c r="I421" s="385" t="s">
        <v>2592</v>
      </c>
      <c r="J421" s="44" t="s">
        <v>2333</v>
      </c>
      <c r="K421" s="439">
        <v>538580</v>
      </c>
      <c r="L421" s="439">
        <v>16160</v>
      </c>
      <c r="M421" s="439">
        <v>143070</v>
      </c>
      <c r="N421" s="480">
        <f t="shared" ref="N421:N430" si="258">ROUND((K421+L421+M421)*10%,-1)</f>
        <v>69780</v>
      </c>
      <c r="O421" s="480">
        <f t="shared" ref="O421:O430" si="259">ROUND((K421+L421+M421+N421)*7%,-1)</f>
        <v>53730</v>
      </c>
      <c r="P421" s="481">
        <f t="shared" ref="P421:P430" si="260">K421+L421+M421+N421+O421</f>
        <v>821320</v>
      </c>
      <c r="Q421" s="439">
        <f t="shared" ref="Q421:Q430" si="261">P421*D421</f>
        <v>12319800</v>
      </c>
      <c r="R421" s="439">
        <f t="shared" ref="R421:R430" si="262">P421*F421</f>
        <v>9034520</v>
      </c>
      <c r="S421" s="237"/>
    </row>
    <row r="422" spans="1:19" ht="30">
      <c r="A422" s="125"/>
      <c r="B422" s="284" t="s">
        <v>906</v>
      </c>
      <c r="C422" s="50" t="s">
        <v>8</v>
      </c>
      <c r="D422" s="369">
        <v>127</v>
      </c>
      <c r="E422" s="126"/>
      <c r="F422" s="391">
        <v>124</v>
      </c>
      <c r="G422" s="237"/>
      <c r="H422" s="237"/>
      <c r="I422" s="385" t="s">
        <v>2592</v>
      </c>
      <c r="J422" s="44" t="s">
        <v>2333</v>
      </c>
      <c r="K422" s="439">
        <v>242740</v>
      </c>
      <c r="L422" s="439">
        <v>7280</v>
      </c>
      <c r="M422" s="439">
        <v>112390</v>
      </c>
      <c r="N422" s="480">
        <f t="shared" si="258"/>
        <v>36240</v>
      </c>
      <c r="O422" s="480">
        <f t="shared" si="259"/>
        <v>27910</v>
      </c>
      <c r="P422" s="481">
        <f t="shared" si="260"/>
        <v>426560</v>
      </c>
      <c r="Q422" s="439">
        <f t="shared" si="261"/>
        <v>54173120</v>
      </c>
      <c r="R422" s="439">
        <f t="shared" si="262"/>
        <v>52893440</v>
      </c>
      <c r="S422" s="237"/>
    </row>
    <row r="423" spans="1:19" ht="30">
      <c r="A423" s="125"/>
      <c r="B423" s="284" t="s">
        <v>912</v>
      </c>
      <c r="C423" s="50" t="s">
        <v>8</v>
      </c>
      <c r="D423" s="369">
        <v>52</v>
      </c>
      <c r="E423" s="126"/>
      <c r="F423" s="391">
        <v>43</v>
      </c>
      <c r="G423" s="237"/>
      <c r="H423" s="237"/>
      <c r="I423" s="385" t="s">
        <v>2592</v>
      </c>
      <c r="J423" s="44" t="s">
        <v>2333</v>
      </c>
      <c r="K423" s="439">
        <v>131800</v>
      </c>
      <c r="L423" s="439">
        <v>3950</v>
      </c>
      <c r="M423" s="439">
        <v>85820</v>
      </c>
      <c r="N423" s="480">
        <f t="shared" si="258"/>
        <v>22160</v>
      </c>
      <c r="O423" s="480">
        <f t="shared" si="259"/>
        <v>17060</v>
      </c>
      <c r="P423" s="481">
        <f t="shared" si="260"/>
        <v>260790</v>
      </c>
      <c r="Q423" s="439">
        <f t="shared" si="261"/>
        <v>13561080</v>
      </c>
      <c r="R423" s="439">
        <f t="shared" si="262"/>
        <v>11213970</v>
      </c>
      <c r="S423" s="237"/>
    </row>
    <row r="424" spans="1:19" ht="30">
      <c r="A424" s="125"/>
      <c r="B424" s="284" t="s">
        <v>793</v>
      </c>
      <c r="C424" s="50" t="s">
        <v>8</v>
      </c>
      <c r="D424" s="369">
        <v>48</v>
      </c>
      <c r="E424" s="126"/>
      <c r="F424" s="391">
        <v>36</v>
      </c>
      <c r="G424" s="237"/>
      <c r="H424" s="237"/>
      <c r="I424" s="385" t="s">
        <v>2592</v>
      </c>
      <c r="J424" s="44" t="s">
        <v>2333</v>
      </c>
      <c r="K424" s="439">
        <v>82410</v>
      </c>
      <c r="L424" s="439">
        <v>2470</v>
      </c>
      <c r="M424" s="439">
        <v>71470</v>
      </c>
      <c r="N424" s="480">
        <f t="shared" si="258"/>
        <v>15640</v>
      </c>
      <c r="O424" s="480">
        <f t="shared" si="259"/>
        <v>12040</v>
      </c>
      <c r="P424" s="481">
        <f t="shared" si="260"/>
        <v>184030</v>
      </c>
      <c r="Q424" s="439">
        <f t="shared" si="261"/>
        <v>8833440</v>
      </c>
      <c r="R424" s="439">
        <f t="shared" si="262"/>
        <v>6625080</v>
      </c>
      <c r="S424" s="237"/>
    </row>
    <row r="425" spans="1:19" ht="30">
      <c r="A425" s="125"/>
      <c r="B425" s="284" t="s">
        <v>918</v>
      </c>
      <c r="C425" s="50" t="s">
        <v>8</v>
      </c>
      <c r="D425" s="369">
        <v>10</v>
      </c>
      <c r="E425" s="126"/>
      <c r="F425" s="391">
        <v>10</v>
      </c>
      <c r="G425" s="237"/>
      <c r="H425" s="237"/>
      <c r="I425" s="385" t="s">
        <v>2592</v>
      </c>
      <c r="J425" s="44" t="s">
        <v>2333</v>
      </c>
      <c r="K425" s="439">
        <v>71490</v>
      </c>
      <c r="L425" s="439">
        <v>2140</v>
      </c>
      <c r="M425" s="439">
        <v>71470</v>
      </c>
      <c r="N425" s="480">
        <f t="shared" si="258"/>
        <v>14510</v>
      </c>
      <c r="O425" s="480">
        <f t="shared" si="259"/>
        <v>11170</v>
      </c>
      <c r="P425" s="481">
        <f t="shared" si="260"/>
        <v>170780</v>
      </c>
      <c r="Q425" s="439">
        <f t="shared" si="261"/>
        <v>1707800</v>
      </c>
      <c r="R425" s="439">
        <f t="shared" si="262"/>
        <v>1707800</v>
      </c>
      <c r="S425" s="237"/>
    </row>
    <row r="426" spans="1:19" ht="30">
      <c r="A426" s="125"/>
      <c r="B426" s="284" t="s">
        <v>795</v>
      </c>
      <c r="C426" s="50" t="s">
        <v>8</v>
      </c>
      <c r="D426" s="369">
        <v>487</v>
      </c>
      <c r="E426" s="126"/>
      <c r="F426" s="391">
        <v>560</v>
      </c>
      <c r="G426" s="237"/>
      <c r="H426" s="237"/>
      <c r="I426" s="385" t="s">
        <v>2592</v>
      </c>
      <c r="J426" s="44" t="s">
        <v>2333</v>
      </c>
      <c r="K426" s="439">
        <v>51390</v>
      </c>
      <c r="L426" s="439">
        <v>1540</v>
      </c>
      <c r="M426" s="439">
        <v>58250</v>
      </c>
      <c r="N426" s="480">
        <f t="shared" si="258"/>
        <v>11120</v>
      </c>
      <c r="O426" s="480">
        <f t="shared" si="259"/>
        <v>8560</v>
      </c>
      <c r="P426" s="481">
        <f t="shared" si="260"/>
        <v>130860</v>
      </c>
      <c r="Q426" s="439">
        <f t="shared" si="261"/>
        <v>63728820</v>
      </c>
      <c r="R426" s="439">
        <f t="shared" si="262"/>
        <v>73281600</v>
      </c>
      <c r="S426" s="237"/>
    </row>
    <row r="427" spans="1:19" ht="30">
      <c r="A427" s="125"/>
      <c r="B427" s="284" t="s">
        <v>796</v>
      </c>
      <c r="C427" s="50" t="s">
        <v>8</v>
      </c>
      <c r="D427" s="369">
        <v>82</v>
      </c>
      <c r="E427" s="126"/>
      <c r="F427" s="391">
        <v>156</v>
      </c>
      <c r="G427" s="237"/>
      <c r="H427" s="237"/>
      <c r="I427" s="385" t="s">
        <v>2592</v>
      </c>
      <c r="J427" s="44" t="s">
        <v>2333</v>
      </c>
      <c r="K427" s="439">
        <v>27330</v>
      </c>
      <c r="L427" s="439">
        <v>820</v>
      </c>
      <c r="M427" s="439">
        <v>46030</v>
      </c>
      <c r="N427" s="480">
        <f t="shared" si="258"/>
        <v>7420</v>
      </c>
      <c r="O427" s="480">
        <f t="shared" si="259"/>
        <v>5710</v>
      </c>
      <c r="P427" s="481">
        <f t="shared" si="260"/>
        <v>87310</v>
      </c>
      <c r="Q427" s="439">
        <f t="shared" si="261"/>
        <v>7159420</v>
      </c>
      <c r="R427" s="439">
        <f t="shared" si="262"/>
        <v>13620360</v>
      </c>
      <c r="S427" s="237"/>
    </row>
    <row r="428" spans="1:19" ht="30">
      <c r="A428" s="125"/>
      <c r="B428" s="284" t="s">
        <v>797</v>
      </c>
      <c r="C428" s="50" t="s">
        <v>8</v>
      </c>
      <c r="D428" s="369">
        <v>10</v>
      </c>
      <c r="E428" s="126"/>
      <c r="F428" s="391">
        <v>10</v>
      </c>
      <c r="G428" s="237"/>
      <c r="H428" s="237"/>
      <c r="I428" s="385" t="s">
        <v>2592</v>
      </c>
      <c r="J428" s="44" t="s">
        <v>2333</v>
      </c>
      <c r="K428" s="439">
        <v>19930</v>
      </c>
      <c r="L428" s="439">
        <v>600</v>
      </c>
      <c r="M428" s="439">
        <v>41840</v>
      </c>
      <c r="N428" s="480">
        <f t="shared" si="258"/>
        <v>6240</v>
      </c>
      <c r="O428" s="480">
        <f t="shared" si="259"/>
        <v>4800</v>
      </c>
      <c r="P428" s="481">
        <f t="shared" si="260"/>
        <v>73410</v>
      </c>
      <c r="Q428" s="439">
        <f t="shared" si="261"/>
        <v>734100</v>
      </c>
      <c r="R428" s="439">
        <f t="shared" si="262"/>
        <v>734100</v>
      </c>
      <c r="S428" s="237"/>
    </row>
    <row r="429" spans="1:19" ht="30">
      <c r="A429" s="125"/>
      <c r="B429" s="284" t="s">
        <v>925</v>
      </c>
      <c r="C429" s="50" t="s">
        <v>8</v>
      </c>
      <c r="D429" s="369">
        <v>10</v>
      </c>
      <c r="E429" s="126"/>
      <c r="F429" s="391">
        <v>10</v>
      </c>
      <c r="G429" s="237"/>
      <c r="H429" s="237"/>
      <c r="I429" s="385" t="s">
        <v>2592</v>
      </c>
      <c r="J429" s="44" t="s">
        <v>2333</v>
      </c>
      <c r="K429" s="439">
        <v>12200</v>
      </c>
      <c r="L429" s="439">
        <v>370</v>
      </c>
      <c r="M429" s="439">
        <v>30680</v>
      </c>
      <c r="N429" s="480">
        <f t="shared" si="258"/>
        <v>4330</v>
      </c>
      <c r="O429" s="480">
        <f t="shared" si="259"/>
        <v>3330</v>
      </c>
      <c r="P429" s="481">
        <f t="shared" si="260"/>
        <v>50910</v>
      </c>
      <c r="Q429" s="439">
        <f t="shared" si="261"/>
        <v>509100</v>
      </c>
      <c r="R429" s="439">
        <f t="shared" si="262"/>
        <v>509100</v>
      </c>
      <c r="S429" s="237"/>
    </row>
    <row r="430" spans="1:19" ht="30">
      <c r="A430" s="125"/>
      <c r="B430" s="284" t="s">
        <v>929</v>
      </c>
      <c r="C430" s="50" t="s">
        <v>8</v>
      </c>
      <c r="D430" s="369">
        <v>10</v>
      </c>
      <c r="E430" s="126"/>
      <c r="F430" s="391">
        <v>10</v>
      </c>
      <c r="G430" s="237"/>
      <c r="H430" s="237"/>
      <c r="I430" s="385" t="s">
        <v>2592</v>
      </c>
      <c r="J430" s="44" t="s">
        <v>2333</v>
      </c>
      <c r="K430" s="439">
        <v>121910</v>
      </c>
      <c r="L430" s="439">
        <v>2440</v>
      </c>
      <c r="M430" s="439">
        <v>41840</v>
      </c>
      <c r="N430" s="480">
        <f t="shared" si="258"/>
        <v>16620</v>
      </c>
      <c r="O430" s="480">
        <f t="shared" si="259"/>
        <v>12800</v>
      </c>
      <c r="P430" s="481">
        <f t="shared" si="260"/>
        <v>195610</v>
      </c>
      <c r="Q430" s="439">
        <f t="shared" si="261"/>
        <v>1956100</v>
      </c>
      <c r="R430" s="439">
        <f t="shared" si="262"/>
        <v>1956100</v>
      </c>
      <c r="S430" s="237"/>
    </row>
    <row r="431" spans="1:19" ht="21.95" customHeight="1">
      <c r="A431" s="125">
        <v>6</v>
      </c>
      <c r="B431" s="284" t="s">
        <v>930</v>
      </c>
      <c r="C431" s="50"/>
      <c r="D431" s="369"/>
      <c r="E431" s="126"/>
      <c r="F431" s="391"/>
      <c r="G431" s="237"/>
      <c r="H431" s="237"/>
      <c r="I431" s="385"/>
      <c r="J431" s="44"/>
      <c r="K431" s="439"/>
      <c r="L431" s="439"/>
      <c r="M431" s="439"/>
      <c r="N431" s="439"/>
      <c r="O431" s="439"/>
      <c r="P431" s="439"/>
      <c r="Q431" s="439"/>
      <c r="R431" s="439"/>
      <c r="S431" s="237"/>
    </row>
    <row r="432" spans="1:19" ht="30">
      <c r="A432" s="125"/>
      <c r="B432" s="284" t="s">
        <v>928</v>
      </c>
      <c r="C432" s="50" t="s">
        <v>8</v>
      </c>
      <c r="D432" s="369">
        <v>1</v>
      </c>
      <c r="E432" s="126"/>
      <c r="F432" s="391">
        <v>1</v>
      </c>
      <c r="G432" s="237"/>
      <c r="H432" s="237"/>
      <c r="I432" s="385" t="s">
        <v>2592</v>
      </c>
      <c r="J432" s="44" t="s">
        <v>2333</v>
      </c>
      <c r="K432" s="439">
        <v>283420</v>
      </c>
      <c r="L432" s="439">
        <v>5670</v>
      </c>
      <c r="M432" s="439">
        <v>71470</v>
      </c>
      <c r="N432" s="480">
        <f t="shared" ref="N432:N434" si="263">ROUND((K432+L432+M432)*10%,-1)</f>
        <v>36060</v>
      </c>
      <c r="O432" s="480">
        <f t="shared" ref="O432:O434" si="264">ROUND((K432+L432+M432+N432)*7%,-1)</f>
        <v>27760</v>
      </c>
      <c r="P432" s="481">
        <f t="shared" ref="P432:P434" si="265">K432+L432+M432+N432+O432</f>
        <v>424380</v>
      </c>
      <c r="Q432" s="439">
        <f t="shared" ref="Q432:Q434" si="266">P432*D432</f>
        <v>424380</v>
      </c>
      <c r="R432" s="439">
        <f t="shared" ref="R432:R434" si="267">P432*F432</f>
        <v>424380</v>
      </c>
      <c r="S432" s="237"/>
    </row>
    <row r="433" spans="1:19" ht="30">
      <c r="A433" s="125"/>
      <c r="B433" s="284" t="s">
        <v>929</v>
      </c>
      <c r="C433" s="50" t="s">
        <v>8</v>
      </c>
      <c r="D433" s="369">
        <v>18</v>
      </c>
      <c r="E433" s="126"/>
      <c r="F433" s="391">
        <v>28</v>
      </c>
      <c r="G433" s="237"/>
      <c r="H433" s="237"/>
      <c r="I433" s="385" t="s">
        <v>2592</v>
      </c>
      <c r="J433" s="44" t="s">
        <v>2333</v>
      </c>
      <c r="K433" s="439">
        <v>121910</v>
      </c>
      <c r="L433" s="439">
        <v>2440</v>
      </c>
      <c r="M433" s="439">
        <v>41840</v>
      </c>
      <c r="N433" s="480">
        <f t="shared" si="263"/>
        <v>16620</v>
      </c>
      <c r="O433" s="480">
        <f t="shared" si="264"/>
        <v>12800</v>
      </c>
      <c r="P433" s="481">
        <f t="shared" si="265"/>
        <v>195610</v>
      </c>
      <c r="Q433" s="439">
        <f t="shared" si="266"/>
        <v>3520980</v>
      </c>
      <c r="R433" s="439">
        <f t="shared" si="267"/>
        <v>5477080</v>
      </c>
      <c r="S433" s="237"/>
    </row>
    <row r="434" spans="1:19" ht="30">
      <c r="A434" s="125"/>
      <c r="B434" s="284" t="s">
        <v>852</v>
      </c>
      <c r="C434" s="50" t="s">
        <v>8</v>
      </c>
      <c r="D434" s="369">
        <v>21</v>
      </c>
      <c r="E434" s="126"/>
      <c r="F434" s="391">
        <v>9</v>
      </c>
      <c r="G434" s="237"/>
      <c r="H434" s="237"/>
      <c r="I434" s="385" t="s">
        <v>2592</v>
      </c>
      <c r="J434" s="44" t="s">
        <v>2333</v>
      </c>
      <c r="K434" s="439">
        <v>35500</v>
      </c>
      <c r="L434" s="439">
        <v>710</v>
      </c>
      <c r="M434" s="439">
        <v>73710</v>
      </c>
      <c r="N434" s="480">
        <f t="shared" si="263"/>
        <v>10990</v>
      </c>
      <c r="O434" s="480">
        <f t="shared" si="264"/>
        <v>8460</v>
      </c>
      <c r="P434" s="481">
        <f t="shared" si="265"/>
        <v>129370</v>
      </c>
      <c r="Q434" s="439">
        <f t="shared" si="266"/>
        <v>2716770</v>
      </c>
      <c r="R434" s="439">
        <f t="shared" si="267"/>
        <v>1164330</v>
      </c>
      <c r="S434" s="237"/>
    </row>
    <row r="435" spans="1:19" ht="21.95" customHeight="1">
      <c r="A435" s="125">
        <v>7</v>
      </c>
      <c r="B435" s="284" t="s">
        <v>937</v>
      </c>
      <c r="C435" s="50"/>
      <c r="D435" s="369"/>
      <c r="E435" s="126"/>
      <c r="F435" s="391"/>
      <c r="G435" s="237"/>
      <c r="H435" s="237"/>
      <c r="I435" s="237"/>
      <c r="J435" s="44"/>
      <c r="K435" s="439"/>
      <c r="L435" s="439"/>
      <c r="M435" s="439"/>
      <c r="N435" s="439"/>
      <c r="O435" s="439"/>
      <c r="P435" s="439"/>
      <c r="Q435" s="439"/>
      <c r="R435" s="439"/>
      <c r="S435" s="237"/>
    </row>
    <row r="436" spans="1:19" ht="30">
      <c r="A436" s="125"/>
      <c r="B436" s="284" t="s">
        <v>945</v>
      </c>
      <c r="C436" s="50" t="s">
        <v>8</v>
      </c>
      <c r="D436" s="369">
        <v>6</v>
      </c>
      <c r="E436" s="126"/>
      <c r="F436" s="680">
        <v>6</v>
      </c>
      <c r="G436" s="385"/>
      <c r="H436" s="385"/>
      <c r="I436" s="385" t="s">
        <v>2592</v>
      </c>
      <c r="J436" s="919" t="s">
        <v>2333</v>
      </c>
      <c r="K436" s="439">
        <v>163330</v>
      </c>
      <c r="L436" s="439">
        <v>3260</v>
      </c>
      <c r="M436" s="439">
        <v>63160</v>
      </c>
      <c r="N436" s="480">
        <f t="shared" ref="N436:N437" si="268">ROUND((K436+L436+M436)*10%,-1)</f>
        <v>22980</v>
      </c>
      <c r="O436" s="480">
        <f t="shared" ref="O436:O437" si="269">ROUND((K436+L436+M436+N436)*7%,-1)</f>
        <v>17690</v>
      </c>
      <c r="P436" s="481">
        <f t="shared" ref="P436:P437" si="270">K436+L436+M436+N436+O436</f>
        <v>270420</v>
      </c>
      <c r="Q436" s="439">
        <f t="shared" ref="Q436:Q437" si="271">P436*D436</f>
        <v>1622520</v>
      </c>
      <c r="R436" s="439">
        <f t="shared" ref="R436:R437" si="272">P436*F436</f>
        <v>1622520</v>
      </c>
      <c r="S436" s="237"/>
    </row>
    <row r="437" spans="1:19" ht="30">
      <c r="A437" s="125"/>
      <c r="B437" s="284" t="s">
        <v>946</v>
      </c>
      <c r="C437" s="50" t="s">
        <v>8</v>
      </c>
      <c r="D437" s="369">
        <v>2</v>
      </c>
      <c r="E437" s="126"/>
      <c r="F437" s="680">
        <v>2</v>
      </c>
      <c r="G437" s="385"/>
      <c r="H437" s="385"/>
      <c r="I437" s="385"/>
      <c r="J437" s="919" t="s">
        <v>2631</v>
      </c>
      <c r="K437" s="439">
        <v>55080</v>
      </c>
      <c r="L437" s="439">
        <v>1100</v>
      </c>
      <c r="M437" s="439">
        <v>73710</v>
      </c>
      <c r="N437" s="480">
        <f t="shared" si="268"/>
        <v>12990</v>
      </c>
      <c r="O437" s="480">
        <f t="shared" si="269"/>
        <v>10000</v>
      </c>
      <c r="P437" s="481">
        <f t="shared" si="270"/>
        <v>152880</v>
      </c>
      <c r="Q437" s="439">
        <f t="shared" si="271"/>
        <v>305760</v>
      </c>
      <c r="R437" s="439">
        <f t="shared" si="272"/>
        <v>305760</v>
      </c>
      <c r="S437" s="237"/>
    </row>
    <row r="438" spans="1:19" ht="21.95" customHeight="1">
      <c r="A438" s="125">
        <v>8</v>
      </c>
      <c r="B438" s="284" t="s">
        <v>947</v>
      </c>
      <c r="C438" s="50"/>
      <c r="D438" s="369"/>
      <c r="E438" s="126"/>
      <c r="F438" s="391"/>
      <c r="G438" s="237"/>
      <c r="H438" s="237"/>
      <c r="I438" s="237"/>
      <c r="J438" s="44"/>
      <c r="K438" s="439"/>
      <c r="L438" s="439"/>
      <c r="M438" s="439"/>
      <c r="N438" s="439"/>
      <c r="O438" s="439"/>
      <c r="P438" s="439"/>
      <c r="Q438" s="439"/>
      <c r="R438" s="439"/>
      <c r="S438" s="237"/>
    </row>
    <row r="439" spans="1:19" ht="30">
      <c r="A439" s="125"/>
      <c r="B439" s="284" t="s">
        <v>880</v>
      </c>
      <c r="C439" s="50" t="s">
        <v>8</v>
      </c>
      <c r="D439" s="369">
        <v>4</v>
      </c>
      <c r="E439" s="126"/>
      <c r="F439" s="391">
        <v>4</v>
      </c>
      <c r="G439" s="237"/>
      <c r="H439" s="237"/>
      <c r="I439" s="385" t="s">
        <v>2592</v>
      </c>
      <c r="J439" s="44" t="s">
        <v>2333</v>
      </c>
      <c r="K439" s="439">
        <v>311130</v>
      </c>
      <c r="L439" s="439">
        <v>9330</v>
      </c>
      <c r="M439" s="439">
        <v>143070</v>
      </c>
      <c r="N439" s="480">
        <f t="shared" ref="N439:N445" si="273">ROUND((K439+L439+M439)*10%,-1)</f>
        <v>46350</v>
      </c>
      <c r="O439" s="480">
        <f t="shared" ref="O439:O445" si="274">ROUND((K439+L439+M439+N439)*7%,-1)</f>
        <v>35690</v>
      </c>
      <c r="P439" s="481">
        <f t="shared" ref="P439:P445" si="275">K439+L439+M439+N439+O439</f>
        <v>545570</v>
      </c>
      <c r="Q439" s="439">
        <f t="shared" ref="Q439:Q445" si="276">P439*D439</f>
        <v>2182280</v>
      </c>
      <c r="R439" s="439">
        <f t="shared" ref="R439:R445" si="277">P439*F439</f>
        <v>2182280</v>
      </c>
      <c r="S439" s="237"/>
    </row>
    <row r="440" spans="1:19" ht="30">
      <c r="A440" s="125"/>
      <c r="B440" s="284" t="s">
        <v>881</v>
      </c>
      <c r="C440" s="50" t="s">
        <v>8</v>
      </c>
      <c r="D440" s="369">
        <v>52</v>
      </c>
      <c r="E440" s="126"/>
      <c r="F440" s="391">
        <v>52</v>
      </c>
      <c r="G440" s="237"/>
      <c r="H440" s="237"/>
      <c r="I440" s="385" t="s">
        <v>2592</v>
      </c>
      <c r="J440" s="44" t="s">
        <v>2333</v>
      </c>
      <c r="K440" s="439">
        <v>169870</v>
      </c>
      <c r="L440" s="439">
        <v>5100</v>
      </c>
      <c r="M440" s="439">
        <v>112390</v>
      </c>
      <c r="N440" s="480">
        <f t="shared" si="273"/>
        <v>28740</v>
      </c>
      <c r="O440" s="480">
        <f t="shared" si="274"/>
        <v>22130</v>
      </c>
      <c r="P440" s="481">
        <f t="shared" si="275"/>
        <v>338230</v>
      </c>
      <c r="Q440" s="439">
        <f t="shared" si="276"/>
        <v>17587960</v>
      </c>
      <c r="R440" s="439">
        <f t="shared" si="277"/>
        <v>17587960</v>
      </c>
      <c r="S440" s="237"/>
    </row>
    <row r="441" spans="1:19" ht="30">
      <c r="A441" s="125"/>
      <c r="B441" s="284" t="s">
        <v>883</v>
      </c>
      <c r="C441" s="50" t="s">
        <v>8</v>
      </c>
      <c r="D441" s="369">
        <v>20</v>
      </c>
      <c r="E441" s="126"/>
      <c r="F441" s="391">
        <v>20</v>
      </c>
      <c r="G441" s="237"/>
      <c r="H441" s="237"/>
      <c r="I441" s="385" t="s">
        <v>2592</v>
      </c>
      <c r="J441" s="44" t="s">
        <v>2333</v>
      </c>
      <c r="K441" s="439">
        <v>101390</v>
      </c>
      <c r="L441" s="439">
        <v>3040</v>
      </c>
      <c r="M441" s="439">
        <v>85820</v>
      </c>
      <c r="N441" s="480">
        <f t="shared" si="273"/>
        <v>19030</v>
      </c>
      <c r="O441" s="480">
        <f t="shared" si="274"/>
        <v>14650</v>
      </c>
      <c r="P441" s="481">
        <f t="shared" si="275"/>
        <v>223930</v>
      </c>
      <c r="Q441" s="439">
        <f t="shared" si="276"/>
        <v>4478600</v>
      </c>
      <c r="R441" s="439">
        <f t="shared" si="277"/>
        <v>4478600</v>
      </c>
      <c r="S441" s="237"/>
    </row>
    <row r="442" spans="1:19" ht="30">
      <c r="A442" s="125"/>
      <c r="B442" s="284" t="s">
        <v>884</v>
      </c>
      <c r="C442" s="50" t="s">
        <v>8</v>
      </c>
      <c r="D442" s="369">
        <v>26</v>
      </c>
      <c r="E442" s="126"/>
      <c r="F442" s="391">
        <v>26</v>
      </c>
      <c r="G442" s="237"/>
      <c r="H442" s="237"/>
      <c r="I442" s="385" t="s">
        <v>2592</v>
      </c>
      <c r="J442" s="44" t="s">
        <v>2333</v>
      </c>
      <c r="K442" s="439">
        <v>64270</v>
      </c>
      <c r="L442" s="439">
        <v>1930</v>
      </c>
      <c r="M442" s="439">
        <v>71470</v>
      </c>
      <c r="N442" s="480">
        <f t="shared" si="273"/>
        <v>13770</v>
      </c>
      <c r="O442" s="480">
        <f t="shared" si="274"/>
        <v>10600</v>
      </c>
      <c r="P442" s="481">
        <f t="shared" si="275"/>
        <v>162040</v>
      </c>
      <c r="Q442" s="439">
        <f t="shared" si="276"/>
        <v>4213040</v>
      </c>
      <c r="R442" s="439">
        <f t="shared" si="277"/>
        <v>4213040</v>
      </c>
      <c r="S442" s="237"/>
    </row>
    <row r="443" spans="1:19" ht="30">
      <c r="A443" s="125"/>
      <c r="B443" s="284" t="s">
        <v>885</v>
      </c>
      <c r="C443" s="50" t="s">
        <v>8</v>
      </c>
      <c r="D443" s="369">
        <v>4</v>
      </c>
      <c r="E443" s="126"/>
      <c r="F443" s="391">
        <v>4</v>
      </c>
      <c r="G443" s="237"/>
      <c r="H443" s="237"/>
      <c r="I443" s="385" t="s">
        <v>2592</v>
      </c>
      <c r="J443" s="44" t="s">
        <v>2333</v>
      </c>
      <c r="K443" s="439">
        <v>55590</v>
      </c>
      <c r="L443" s="439">
        <v>1670</v>
      </c>
      <c r="M443" s="439">
        <v>71470</v>
      </c>
      <c r="N443" s="480">
        <f t="shared" si="273"/>
        <v>12870</v>
      </c>
      <c r="O443" s="480">
        <f t="shared" si="274"/>
        <v>9910</v>
      </c>
      <c r="P443" s="481">
        <f t="shared" si="275"/>
        <v>151510</v>
      </c>
      <c r="Q443" s="439">
        <f t="shared" si="276"/>
        <v>606040</v>
      </c>
      <c r="R443" s="439">
        <f t="shared" si="277"/>
        <v>606040</v>
      </c>
      <c r="S443" s="237"/>
    </row>
    <row r="444" spans="1:19" ht="30">
      <c r="A444" s="125"/>
      <c r="B444" s="284" t="s">
        <v>887</v>
      </c>
      <c r="C444" s="50" t="s">
        <v>8</v>
      </c>
      <c r="D444" s="369">
        <v>237</v>
      </c>
      <c r="E444" s="126"/>
      <c r="F444" s="391">
        <v>237</v>
      </c>
      <c r="G444" s="237"/>
      <c r="H444" s="237"/>
      <c r="I444" s="385" t="s">
        <v>2592</v>
      </c>
      <c r="J444" s="44" t="s">
        <v>2333</v>
      </c>
      <c r="K444" s="439">
        <v>38750</v>
      </c>
      <c r="L444" s="439">
        <v>1160</v>
      </c>
      <c r="M444" s="439">
        <v>58250</v>
      </c>
      <c r="N444" s="480">
        <f t="shared" si="273"/>
        <v>9820</v>
      </c>
      <c r="O444" s="480">
        <f t="shared" si="274"/>
        <v>7560</v>
      </c>
      <c r="P444" s="481">
        <f t="shared" si="275"/>
        <v>115540</v>
      </c>
      <c r="Q444" s="439">
        <f t="shared" si="276"/>
        <v>27382980</v>
      </c>
      <c r="R444" s="439">
        <f t="shared" si="277"/>
        <v>27382980</v>
      </c>
      <c r="S444" s="237"/>
    </row>
    <row r="445" spans="1:19" ht="30">
      <c r="A445" s="125"/>
      <c r="B445" s="284" t="s">
        <v>888</v>
      </c>
      <c r="C445" s="50" t="s">
        <v>8</v>
      </c>
      <c r="D445" s="369">
        <v>14</v>
      </c>
      <c r="E445" s="126"/>
      <c r="F445" s="391">
        <v>14</v>
      </c>
      <c r="G445" s="237"/>
      <c r="H445" s="237"/>
      <c r="I445" s="385" t="s">
        <v>2592</v>
      </c>
      <c r="J445" s="44" t="s">
        <v>2333</v>
      </c>
      <c r="K445" s="439">
        <v>26200</v>
      </c>
      <c r="L445" s="439">
        <v>790</v>
      </c>
      <c r="M445" s="439">
        <v>46030</v>
      </c>
      <c r="N445" s="480">
        <f t="shared" si="273"/>
        <v>7300</v>
      </c>
      <c r="O445" s="480">
        <f t="shared" si="274"/>
        <v>5620</v>
      </c>
      <c r="P445" s="481">
        <f t="shared" si="275"/>
        <v>85940</v>
      </c>
      <c r="Q445" s="439">
        <f t="shared" si="276"/>
        <v>1203160</v>
      </c>
      <c r="R445" s="439">
        <f t="shared" si="277"/>
        <v>1203160</v>
      </c>
      <c r="S445" s="237"/>
    </row>
    <row r="446" spans="1:19" ht="21.95" customHeight="1">
      <c r="A446" s="125">
        <v>9</v>
      </c>
      <c r="B446" s="284" t="s">
        <v>952</v>
      </c>
      <c r="C446" s="50"/>
      <c r="D446" s="369"/>
      <c r="E446" s="126"/>
      <c r="F446" s="391"/>
      <c r="G446" s="237"/>
      <c r="H446" s="237"/>
      <c r="I446" s="237"/>
      <c r="J446" s="44"/>
      <c r="K446" s="439"/>
      <c r="L446" s="439"/>
      <c r="M446" s="439"/>
      <c r="N446" s="439"/>
      <c r="O446" s="439"/>
      <c r="P446" s="439"/>
      <c r="Q446" s="439"/>
      <c r="R446" s="439"/>
      <c r="S446" s="237"/>
    </row>
    <row r="447" spans="1:19" ht="30">
      <c r="A447" s="125"/>
      <c r="B447" s="284" t="s">
        <v>903</v>
      </c>
      <c r="C447" s="50" t="s">
        <v>8</v>
      </c>
      <c r="D447" s="369">
        <v>3</v>
      </c>
      <c r="E447" s="126"/>
      <c r="F447" s="391">
        <v>2</v>
      </c>
      <c r="G447" s="237"/>
      <c r="H447" s="237"/>
      <c r="I447" s="385" t="s">
        <v>2592</v>
      </c>
      <c r="J447" s="44" t="s">
        <v>2333</v>
      </c>
      <c r="K447" s="439">
        <v>108780</v>
      </c>
      <c r="L447" s="439">
        <v>3260</v>
      </c>
      <c r="M447" s="439">
        <v>143070</v>
      </c>
      <c r="N447" s="480">
        <f t="shared" ref="N447:N453" si="278">ROUND((K447+L447+M447)*10%,-1)</f>
        <v>25510</v>
      </c>
      <c r="O447" s="480">
        <f t="shared" ref="O447:O453" si="279">ROUND((K447+L447+M447+N447)*7%,-1)</f>
        <v>19640</v>
      </c>
      <c r="P447" s="481">
        <f t="shared" ref="P447:P453" si="280">K447+L447+M447+N447+O447</f>
        <v>300260</v>
      </c>
      <c r="Q447" s="439">
        <f t="shared" ref="Q447:Q453" si="281">P447*D447</f>
        <v>900780</v>
      </c>
      <c r="R447" s="439">
        <f t="shared" ref="R447:R453" si="282">P447*F447</f>
        <v>600520</v>
      </c>
      <c r="S447" s="237"/>
    </row>
    <row r="448" spans="1:19" ht="30">
      <c r="A448" s="125"/>
      <c r="B448" s="284" t="s">
        <v>906</v>
      </c>
      <c r="C448" s="50" t="s">
        <v>8</v>
      </c>
      <c r="D448" s="369">
        <v>26</v>
      </c>
      <c r="E448" s="126"/>
      <c r="F448" s="391">
        <v>26</v>
      </c>
      <c r="G448" s="237"/>
      <c r="H448" s="237"/>
      <c r="I448" s="385" t="s">
        <v>2592</v>
      </c>
      <c r="J448" s="44" t="s">
        <v>2333</v>
      </c>
      <c r="K448" s="439">
        <v>108960</v>
      </c>
      <c r="L448" s="439">
        <v>3270</v>
      </c>
      <c r="M448" s="439">
        <v>112390</v>
      </c>
      <c r="N448" s="480">
        <f t="shared" si="278"/>
        <v>22460</v>
      </c>
      <c r="O448" s="480">
        <f t="shared" si="279"/>
        <v>17300</v>
      </c>
      <c r="P448" s="481">
        <f t="shared" si="280"/>
        <v>264380</v>
      </c>
      <c r="Q448" s="439">
        <f t="shared" si="281"/>
        <v>6873880</v>
      </c>
      <c r="R448" s="439">
        <f t="shared" si="282"/>
        <v>6873880</v>
      </c>
      <c r="S448" s="237"/>
    </row>
    <row r="449" spans="1:19" ht="30">
      <c r="A449" s="125"/>
      <c r="B449" s="284" t="s">
        <v>912</v>
      </c>
      <c r="C449" s="50" t="s">
        <v>8</v>
      </c>
      <c r="D449" s="369">
        <v>14</v>
      </c>
      <c r="E449" s="126"/>
      <c r="F449" s="673">
        <v>4</v>
      </c>
      <c r="G449" s="86"/>
      <c r="H449" s="86"/>
      <c r="I449" s="385" t="s">
        <v>2592</v>
      </c>
      <c r="J449" s="44" t="s">
        <v>2333</v>
      </c>
      <c r="K449" s="920">
        <v>89960</v>
      </c>
      <c r="L449" s="920">
        <v>2700</v>
      </c>
      <c r="M449" s="920">
        <v>85820</v>
      </c>
      <c r="N449" s="480">
        <f t="shared" si="278"/>
        <v>17850</v>
      </c>
      <c r="O449" s="480">
        <f t="shared" si="279"/>
        <v>13740</v>
      </c>
      <c r="P449" s="481">
        <f t="shared" si="280"/>
        <v>210070</v>
      </c>
      <c r="Q449" s="439">
        <f t="shared" si="281"/>
        <v>2940980</v>
      </c>
      <c r="R449" s="439">
        <f t="shared" si="282"/>
        <v>840280</v>
      </c>
      <c r="S449" s="86"/>
    </row>
    <row r="450" spans="1:19" ht="30">
      <c r="A450" s="125"/>
      <c r="B450" s="284" t="s">
        <v>793</v>
      </c>
      <c r="C450" s="50" t="s">
        <v>8</v>
      </c>
      <c r="D450" s="369">
        <v>24</v>
      </c>
      <c r="E450" s="126"/>
      <c r="F450" s="391">
        <v>8</v>
      </c>
      <c r="G450" s="237"/>
      <c r="H450" s="237"/>
      <c r="I450" s="385" t="s">
        <v>2592</v>
      </c>
      <c r="J450" s="44" t="s">
        <v>2333</v>
      </c>
      <c r="K450" s="439">
        <v>51470</v>
      </c>
      <c r="L450" s="439">
        <v>1540</v>
      </c>
      <c r="M450" s="439">
        <v>71470</v>
      </c>
      <c r="N450" s="480">
        <f t="shared" si="278"/>
        <v>12450</v>
      </c>
      <c r="O450" s="480">
        <f t="shared" si="279"/>
        <v>9590</v>
      </c>
      <c r="P450" s="481">
        <f t="shared" si="280"/>
        <v>146520</v>
      </c>
      <c r="Q450" s="439">
        <f t="shared" si="281"/>
        <v>3516480</v>
      </c>
      <c r="R450" s="439">
        <f t="shared" si="282"/>
        <v>1172160</v>
      </c>
      <c r="S450" s="237"/>
    </row>
    <row r="451" spans="1:19" ht="30">
      <c r="A451" s="125"/>
      <c r="B451" s="284" t="s">
        <v>918</v>
      </c>
      <c r="C451" s="50" t="s">
        <v>8</v>
      </c>
      <c r="D451" s="369">
        <v>1</v>
      </c>
      <c r="E451" s="126"/>
      <c r="F451" s="391">
        <v>1</v>
      </c>
      <c r="G451" s="237"/>
      <c r="H451" s="237"/>
      <c r="I451" s="385" t="s">
        <v>2592</v>
      </c>
      <c r="J451" s="44" t="s">
        <v>2333</v>
      </c>
      <c r="K451" s="439">
        <v>23030</v>
      </c>
      <c r="L451" s="439">
        <v>690</v>
      </c>
      <c r="M451" s="439">
        <v>71470</v>
      </c>
      <c r="N451" s="480">
        <f t="shared" si="278"/>
        <v>9520</v>
      </c>
      <c r="O451" s="480">
        <f t="shared" si="279"/>
        <v>7330</v>
      </c>
      <c r="P451" s="481">
        <f t="shared" si="280"/>
        <v>112040</v>
      </c>
      <c r="Q451" s="439">
        <f t="shared" si="281"/>
        <v>112040</v>
      </c>
      <c r="R451" s="439">
        <f t="shared" si="282"/>
        <v>112040</v>
      </c>
      <c r="S451" s="237"/>
    </row>
    <row r="452" spans="1:19" ht="30">
      <c r="A452" s="125"/>
      <c r="B452" s="284" t="s">
        <v>795</v>
      </c>
      <c r="C452" s="50" t="s">
        <v>8</v>
      </c>
      <c r="D452" s="369">
        <v>43</v>
      </c>
      <c r="E452" s="126"/>
      <c r="F452" s="391">
        <v>43</v>
      </c>
      <c r="G452" s="237"/>
      <c r="H452" s="237"/>
      <c r="I452" s="385" t="s">
        <v>2592</v>
      </c>
      <c r="J452" s="44" t="s">
        <v>2333</v>
      </c>
      <c r="K452" s="439">
        <v>27500</v>
      </c>
      <c r="L452" s="439">
        <v>820</v>
      </c>
      <c r="M452" s="439">
        <v>58250</v>
      </c>
      <c r="N452" s="480">
        <f t="shared" si="278"/>
        <v>8660</v>
      </c>
      <c r="O452" s="480">
        <f t="shared" si="279"/>
        <v>6670</v>
      </c>
      <c r="P452" s="481">
        <f t="shared" si="280"/>
        <v>101900</v>
      </c>
      <c r="Q452" s="439">
        <f t="shared" si="281"/>
        <v>4381700</v>
      </c>
      <c r="R452" s="439">
        <f t="shared" si="282"/>
        <v>4381700</v>
      </c>
      <c r="S452" s="237"/>
    </row>
    <row r="453" spans="1:19" ht="30">
      <c r="A453" s="125"/>
      <c r="B453" s="284" t="s">
        <v>796</v>
      </c>
      <c r="C453" s="50" t="s">
        <v>8</v>
      </c>
      <c r="D453" s="369">
        <v>50</v>
      </c>
      <c r="E453" s="126"/>
      <c r="F453" s="391">
        <v>50</v>
      </c>
      <c r="G453" s="237"/>
      <c r="H453" s="237"/>
      <c r="I453" s="385" t="s">
        <v>2592</v>
      </c>
      <c r="J453" s="44" t="s">
        <v>2333</v>
      </c>
      <c r="K453" s="439">
        <v>18390</v>
      </c>
      <c r="L453" s="439">
        <v>550</v>
      </c>
      <c r="M453" s="439">
        <v>46030</v>
      </c>
      <c r="N453" s="480">
        <f t="shared" si="278"/>
        <v>6500</v>
      </c>
      <c r="O453" s="480">
        <f t="shared" si="279"/>
        <v>5000</v>
      </c>
      <c r="P453" s="481">
        <f t="shared" si="280"/>
        <v>76470</v>
      </c>
      <c r="Q453" s="439">
        <f t="shared" si="281"/>
        <v>3823500</v>
      </c>
      <c r="R453" s="439">
        <f t="shared" si="282"/>
        <v>3823500</v>
      </c>
      <c r="S453" s="237"/>
    </row>
    <row r="454" spans="1:19" ht="21.95" customHeight="1">
      <c r="A454" s="125">
        <v>10</v>
      </c>
      <c r="B454" s="284" t="s">
        <v>953</v>
      </c>
      <c r="C454" s="50"/>
      <c r="D454" s="369"/>
      <c r="E454" s="126"/>
      <c r="F454" s="391"/>
      <c r="G454" s="237"/>
      <c r="H454" s="237"/>
      <c r="I454" s="237"/>
      <c r="J454" s="44"/>
      <c r="K454" s="439"/>
      <c r="L454" s="439"/>
      <c r="M454" s="439"/>
      <c r="N454" s="439"/>
      <c r="O454" s="439"/>
      <c r="P454" s="439"/>
      <c r="Q454" s="439"/>
      <c r="R454" s="439"/>
      <c r="S454" s="237"/>
    </row>
    <row r="455" spans="1:19" ht="30">
      <c r="A455" s="125"/>
      <c r="B455" s="284" t="s">
        <v>903</v>
      </c>
      <c r="C455" s="50" t="s">
        <v>8</v>
      </c>
      <c r="D455" s="369">
        <v>4</v>
      </c>
      <c r="E455" s="126"/>
      <c r="F455" s="391">
        <v>4</v>
      </c>
      <c r="G455" s="237"/>
      <c r="H455" s="237"/>
      <c r="I455" s="385" t="s">
        <v>2592</v>
      </c>
      <c r="J455" s="44" t="s">
        <v>2333</v>
      </c>
      <c r="K455" s="439">
        <v>1441470</v>
      </c>
      <c r="L455" s="439">
        <v>43240</v>
      </c>
      <c r="M455" s="439">
        <v>211810</v>
      </c>
      <c r="N455" s="480">
        <f t="shared" ref="N455:N461" si="283">ROUND((K455+L455+M455)*10%,-1)</f>
        <v>169650</v>
      </c>
      <c r="O455" s="480">
        <f t="shared" ref="O455:O461" si="284">ROUND((K455+L455+M455+N455)*7%,-1)</f>
        <v>130630</v>
      </c>
      <c r="P455" s="481">
        <f t="shared" ref="P455:P461" si="285">K455+L455+M455+N455+O455</f>
        <v>1996800</v>
      </c>
      <c r="Q455" s="439">
        <f t="shared" ref="Q455:Q461" si="286">P455*D455</f>
        <v>7987200</v>
      </c>
      <c r="R455" s="439">
        <f t="shared" ref="R455:R461" si="287">P455*F455</f>
        <v>7987200</v>
      </c>
      <c r="S455" s="237"/>
    </row>
    <row r="456" spans="1:19" ht="30">
      <c r="A456" s="125"/>
      <c r="B456" s="284" t="s">
        <v>906</v>
      </c>
      <c r="C456" s="50" t="s">
        <v>8</v>
      </c>
      <c r="D456" s="369">
        <v>21</v>
      </c>
      <c r="E456" s="126"/>
      <c r="F456" s="391">
        <v>17</v>
      </c>
      <c r="G456" s="237"/>
      <c r="H456" s="237"/>
      <c r="I456" s="385" t="s">
        <v>2592</v>
      </c>
      <c r="J456" s="44" t="s">
        <v>2333</v>
      </c>
      <c r="K456" s="439">
        <v>793520</v>
      </c>
      <c r="L456" s="439">
        <v>23810</v>
      </c>
      <c r="M456" s="439">
        <v>160550</v>
      </c>
      <c r="N456" s="480">
        <f t="shared" si="283"/>
        <v>97790</v>
      </c>
      <c r="O456" s="480">
        <f t="shared" si="284"/>
        <v>75300</v>
      </c>
      <c r="P456" s="481">
        <f t="shared" si="285"/>
        <v>1150970</v>
      </c>
      <c r="Q456" s="439">
        <f t="shared" si="286"/>
        <v>24170370</v>
      </c>
      <c r="R456" s="439">
        <f t="shared" si="287"/>
        <v>19566490</v>
      </c>
      <c r="S456" s="237"/>
    </row>
    <row r="457" spans="1:19" ht="30">
      <c r="A457" s="125"/>
      <c r="B457" s="284" t="s">
        <v>912</v>
      </c>
      <c r="C457" s="50" t="s">
        <v>8</v>
      </c>
      <c r="D457" s="369">
        <v>14</v>
      </c>
      <c r="E457" s="126"/>
      <c r="F457" s="391">
        <v>14</v>
      </c>
      <c r="G457" s="237"/>
      <c r="H457" s="237"/>
      <c r="I457" s="385" t="s">
        <v>2592</v>
      </c>
      <c r="J457" s="44" t="s">
        <v>2333</v>
      </c>
      <c r="K457" s="439">
        <v>312590</v>
      </c>
      <c r="L457" s="439">
        <v>9380</v>
      </c>
      <c r="M457" s="439">
        <v>122620</v>
      </c>
      <c r="N457" s="480">
        <f t="shared" si="283"/>
        <v>44460</v>
      </c>
      <c r="O457" s="480">
        <f t="shared" si="284"/>
        <v>34230</v>
      </c>
      <c r="P457" s="481">
        <f t="shared" si="285"/>
        <v>523280</v>
      </c>
      <c r="Q457" s="439">
        <f t="shared" si="286"/>
        <v>7325920</v>
      </c>
      <c r="R457" s="439">
        <f t="shared" si="287"/>
        <v>7325920</v>
      </c>
      <c r="S457" s="237"/>
    </row>
    <row r="458" spans="1:19" ht="30">
      <c r="A458" s="125"/>
      <c r="B458" s="284" t="s">
        <v>793</v>
      </c>
      <c r="C458" s="50" t="s">
        <v>8</v>
      </c>
      <c r="D458" s="369">
        <v>32</v>
      </c>
      <c r="E458" s="126"/>
      <c r="F458" s="391">
        <v>32</v>
      </c>
      <c r="G458" s="237"/>
      <c r="H458" s="237"/>
      <c r="I458" s="385" t="s">
        <v>2592</v>
      </c>
      <c r="J458" s="44" t="s">
        <v>2333</v>
      </c>
      <c r="K458" s="439">
        <v>216100</v>
      </c>
      <c r="L458" s="439">
        <v>6480</v>
      </c>
      <c r="M458" s="439">
        <v>102170</v>
      </c>
      <c r="N458" s="480">
        <f t="shared" si="283"/>
        <v>32480</v>
      </c>
      <c r="O458" s="480">
        <f t="shared" si="284"/>
        <v>25010</v>
      </c>
      <c r="P458" s="481">
        <f t="shared" si="285"/>
        <v>382240</v>
      </c>
      <c r="Q458" s="439">
        <f t="shared" si="286"/>
        <v>12231680</v>
      </c>
      <c r="R458" s="439">
        <f t="shared" si="287"/>
        <v>12231680</v>
      </c>
      <c r="S458" s="237"/>
    </row>
    <row r="459" spans="1:19" ht="30">
      <c r="A459" s="125"/>
      <c r="B459" s="284" t="s">
        <v>795</v>
      </c>
      <c r="C459" s="50" t="s">
        <v>8</v>
      </c>
      <c r="D459" s="369">
        <v>133</v>
      </c>
      <c r="E459" s="126"/>
      <c r="F459" s="673">
        <v>133</v>
      </c>
      <c r="G459" s="86"/>
      <c r="H459" s="86"/>
      <c r="I459" s="385" t="s">
        <v>2592</v>
      </c>
      <c r="J459" s="44" t="s">
        <v>2333</v>
      </c>
      <c r="K459" s="920">
        <v>100700</v>
      </c>
      <c r="L459" s="920">
        <v>3020</v>
      </c>
      <c r="M459" s="920">
        <v>83200</v>
      </c>
      <c r="N459" s="480">
        <f t="shared" si="283"/>
        <v>18690</v>
      </c>
      <c r="O459" s="480">
        <f t="shared" si="284"/>
        <v>14390</v>
      </c>
      <c r="P459" s="481">
        <f t="shared" si="285"/>
        <v>220000</v>
      </c>
      <c r="Q459" s="439">
        <f t="shared" si="286"/>
        <v>29260000</v>
      </c>
      <c r="R459" s="439">
        <f t="shared" si="287"/>
        <v>29260000</v>
      </c>
      <c r="S459" s="86"/>
    </row>
    <row r="460" spans="1:19" ht="30">
      <c r="A460" s="125"/>
      <c r="B460" s="284" t="s">
        <v>796</v>
      </c>
      <c r="C460" s="50" t="s">
        <v>8</v>
      </c>
      <c r="D460" s="369">
        <v>18</v>
      </c>
      <c r="E460" s="126"/>
      <c r="F460" s="391">
        <v>18</v>
      </c>
      <c r="G460" s="237"/>
      <c r="H460" s="237"/>
      <c r="I460" s="385" t="s">
        <v>2592</v>
      </c>
      <c r="J460" s="44" t="s">
        <v>2333</v>
      </c>
      <c r="K460" s="439">
        <v>74240</v>
      </c>
      <c r="L460" s="439">
        <v>2230</v>
      </c>
      <c r="M460" s="439">
        <v>65740</v>
      </c>
      <c r="N460" s="480">
        <f t="shared" si="283"/>
        <v>14220</v>
      </c>
      <c r="O460" s="480">
        <f t="shared" si="284"/>
        <v>10950</v>
      </c>
      <c r="P460" s="481">
        <f t="shared" si="285"/>
        <v>167380</v>
      </c>
      <c r="Q460" s="439">
        <f t="shared" si="286"/>
        <v>3012840</v>
      </c>
      <c r="R460" s="439">
        <f t="shared" si="287"/>
        <v>3012840</v>
      </c>
      <c r="S460" s="237"/>
    </row>
    <row r="461" spans="1:19" s="132" customFormat="1" ht="30">
      <c r="A461" s="128"/>
      <c r="B461" s="283" t="s">
        <v>797</v>
      </c>
      <c r="C461" s="128" t="s">
        <v>8</v>
      </c>
      <c r="D461" s="336">
        <v>1</v>
      </c>
      <c r="E461" s="131"/>
      <c r="F461" s="424">
        <v>1</v>
      </c>
      <c r="G461" s="161"/>
      <c r="H461" s="161"/>
      <c r="I461" s="385" t="s">
        <v>2592</v>
      </c>
      <c r="J461" s="44" t="s">
        <v>2333</v>
      </c>
      <c r="K461" s="470">
        <v>13230</v>
      </c>
      <c r="L461" s="470">
        <v>400</v>
      </c>
      <c r="M461" s="470">
        <v>63160</v>
      </c>
      <c r="N461" s="480">
        <f t="shared" si="283"/>
        <v>7680</v>
      </c>
      <c r="O461" s="480">
        <f t="shared" si="284"/>
        <v>5910</v>
      </c>
      <c r="P461" s="481">
        <f t="shared" si="285"/>
        <v>90380</v>
      </c>
      <c r="Q461" s="439">
        <f t="shared" si="286"/>
        <v>90380</v>
      </c>
      <c r="R461" s="439">
        <f t="shared" si="287"/>
        <v>90380</v>
      </c>
      <c r="S461" s="161"/>
    </row>
    <row r="462" spans="1:19" ht="21.95" customHeight="1">
      <c r="A462" s="125">
        <v>11</v>
      </c>
      <c r="B462" s="284" t="s">
        <v>954</v>
      </c>
      <c r="C462" s="50"/>
      <c r="D462" s="369"/>
      <c r="E462" s="126"/>
      <c r="F462" s="397"/>
      <c r="G462" s="29"/>
      <c r="H462" s="29"/>
      <c r="I462" s="29"/>
      <c r="J462" s="584"/>
      <c r="K462" s="445"/>
      <c r="L462" s="445"/>
      <c r="M462" s="445"/>
      <c r="N462" s="445"/>
      <c r="O462" s="445"/>
      <c r="P462" s="445"/>
      <c r="Q462" s="445"/>
      <c r="R462" s="445"/>
      <c r="S462" s="29"/>
    </row>
    <row r="463" spans="1:19" ht="30">
      <c r="A463" s="125"/>
      <c r="B463" s="284" t="s">
        <v>795</v>
      </c>
      <c r="C463" s="50" t="s">
        <v>8</v>
      </c>
      <c r="D463" s="369">
        <v>37</v>
      </c>
      <c r="E463" s="126"/>
      <c r="F463" s="391">
        <v>46</v>
      </c>
      <c r="G463" s="237"/>
      <c r="H463" s="385" t="s">
        <v>2632</v>
      </c>
      <c r="I463" s="237" t="s">
        <v>2626</v>
      </c>
      <c r="J463" s="44" t="s">
        <v>2333</v>
      </c>
      <c r="K463" s="439">
        <v>242760</v>
      </c>
      <c r="L463" s="439">
        <v>4860</v>
      </c>
      <c r="M463" s="439">
        <v>158760</v>
      </c>
      <c r="N463" s="480">
        <f t="shared" ref="N463:N464" si="288">ROUND((K463+L463+M463)*10%,-1)</f>
        <v>40640</v>
      </c>
      <c r="O463" s="480">
        <f t="shared" ref="O463:O464" si="289">ROUND((K463+L463+M463+N463)*7%,-1)</f>
        <v>31290</v>
      </c>
      <c r="P463" s="481">
        <f t="shared" ref="P463:P464" si="290">K463+L463+M463+N463+O463</f>
        <v>478310</v>
      </c>
      <c r="Q463" s="439">
        <f t="shared" ref="Q463:Q464" si="291">P463*D463</f>
        <v>17697470</v>
      </c>
      <c r="R463" s="439">
        <f t="shared" ref="R463:R464" si="292">P463*F463</f>
        <v>22002260</v>
      </c>
      <c r="S463" s="237"/>
    </row>
    <row r="464" spans="1:19" ht="30">
      <c r="A464" s="125"/>
      <c r="B464" s="284" t="s">
        <v>796</v>
      </c>
      <c r="C464" s="50" t="s">
        <v>8</v>
      </c>
      <c r="D464" s="369">
        <v>43</v>
      </c>
      <c r="E464" s="126"/>
      <c r="F464" s="391">
        <v>50</v>
      </c>
      <c r="G464" s="237"/>
      <c r="H464" s="385" t="s">
        <v>2633</v>
      </c>
      <c r="I464" s="237" t="s">
        <v>2626</v>
      </c>
      <c r="J464" s="44" t="s">
        <v>2333</v>
      </c>
      <c r="K464" s="439">
        <v>187680</v>
      </c>
      <c r="L464" s="439">
        <v>3750</v>
      </c>
      <c r="M464" s="439">
        <v>147420</v>
      </c>
      <c r="N464" s="480">
        <f t="shared" si="288"/>
        <v>33890</v>
      </c>
      <c r="O464" s="480">
        <f t="shared" si="289"/>
        <v>26090</v>
      </c>
      <c r="P464" s="481">
        <f t="shared" si="290"/>
        <v>398830</v>
      </c>
      <c r="Q464" s="439">
        <f t="shared" si="291"/>
        <v>17149690</v>
      </c>
      <c r="R464" s="439">
        <f t="shared" si="292"/>
        <v>19941500</v>
      </c>
      <c r="S464" s="237"/>
    </row>
    <row r="465" spans="1:19" ht="21.95" customHeight="1">
      <c r="A465" s="125">
        <v>12</v>
      </c>
      <c r="B465" s="284" t="s">
        <v>959</v>
      </c>
      <c r="C465" s="50"/>
      <c r="D465" s="369"/>
      <c r="E465" s="126"/>
      <c r="F465" s="391"/>
      <c r="G465" s="237"/>
      <c r="H465" s="237"/>
      <c r="I465" s="237"/>
      <c r="J465" s="44"/>
      <c r="K465" s="439"/>
      <c r="L465" s="439"/>
      <c r="M465" s="439"/>
      <c r="N465" s="439"/>
      <c r="O465" s="439"/>
      <c r="P465" s="439"/>
      <c r="Q465" s="439"/>
      <c r="R465" s="439"/>
      <c r="S465" s="237"/>
    </row>
    <row r="466" spans="1:19" ht="30">
      <c r="A466" s="125"/>
      <c r="B466" s="284" t="s">
        <v>788</v>
      </c>
      <c r="C466" s="50" t="s">
        <v>8</v>
      </c>
      <c r="D466" s="369">
        <v>29</v>
      </c>
      <c r="E466" s="126"/>
      <c r="F466" s="423">
        <v>53</v>
      </c>
      <c r="G466" s="44"/>
      <c r="H466" s="385" t="s">
        <v>2634</v>
      </c>
      <c r="I466" s="44" t="s">
        <v>2626</v>
      </c>
      <c r="J466" s="44" t="s">
        <v>2333</v>
      </c>
      <c r="K466" s="439">
        <v>374340</v>
      </c>
      <c r="L466" s="439">
        <v>7490</v>
      </c>
      <c r="M466" s="439">
        <v>117940</v>
      </c>
      <c r="N466" s="480">
        <f t="shared" ref="N466" si="293">ROUND((K466+L466+M466)*10%,-1)</f>
        <v>49980</v>
      </c>
      <c r="O466" s="480">
        <f t="shared" ref="O466" si="294">ROUND((K466+L466+M466+N466)*7%,-1)</f>
        <v>38480</v>
      </c>
      <c r="P466" s="481">
        <f t="shared" ref="P466" si="295">K466+L466+M466+N466+O466</f>
        <v>588230</v>
      </c>
      <c r="Q466" s="439">
        <f t="shared" ref="Q466" si="296">P466*D466</f>
        <v>17058670</v>
      </c>
      <c r="R466" s="439">
        <f t="shared" ref="R466" si="297">P466*F466</f>
        <v>31176190</v>
      </c>
      <c r="S466" s="237"/>
    </row>
    <row r="467" spans="1:19" ht="21.95" customHeight="1">
      <c r="A467" s="125">
        <v>13</v>
      </c>
      <c r="B467" s="284" t="s">
        <v>955</v>
      </c>
      <c r="C467" s="50"/>
      <c r="D467" s="369"/>
      <c r="E467" s="126"/>
      <c r="F467" s="423"/>
      <c r="G467" s="44"/>
      <c r="H467" s="44"/>
      <c r="I467" s="44"/>
      <c r="J467" s="44"/>
      <c r="K467" s="439"/>
      <c r="L467" s="439"/>
      <c r="M467" s="439"/>
      <c r="N467" s="439"/>
      <c r="O467" s="439"/>
      <c r="P467" s="439"/>
      <c r="Q467" s="439"/>
      <c r="R467" s="439"/>
      <c r="S467" s="237"/>
    </row>
    <row r="468" spans="1:19" ht="21.95" customHeight="1">
      <c r="A468" s="125"/>
      <c r="B468" s="284" t="s">
        <v>851</v>
      </c>
      <c r="C468" s="50" t="s">
        <v>8</v>
      </c>
      <c r="D468" s="369">
        <v>5</v>
      </c>
      <c r="E468" s="126"/>
      <c r="F468" s="423">
        <v>6</v>
      </c>
      <c r="G468" s="385" t="s">
        <v>771</v>
      </c>
      <c r="H468" s="44" t="s">
        <v>2595</v>
      </c>
      <c r="I468" s="44" t="s">
        <v>2561</v>
      </c>
      <c r="J468" s="44" t="s">
        <v>2562</v>
      </c>
      <c r="K468" s="439">
        <v>2225540</v>
      </c>
      <c r="L468" s="439">
        <v>44510</v>
      </c>
      <c r="M468" s="439">
        <v>221130</v>
      </c>
      <c r="N468" s="480">
        <f t="shared" ref="N468:N469" si="298">ROUND((K468+L468+M468)*10%,-1)</f>
        <v>249120</v>
      </c>
      <c r="O468" s="480">
        <f t="shared" ref="O468:O469" si="299">ROUND((K468+L468+M468+N468)*7%,-1)</f>
        <v>191820</v>
      </c>
      <c r="P468" s="481">
        <f t="shared" ref="P468:P469" si="300">K468+L468+M468+N468+O468</f>
        <v>2932120</v>
      </c>
      <c r="Q468" s="439">
        <f t="shared" ref="Q468:Q469" si="301">P468*D468</f>
        <v>14660600</v>
      </c>
      <c r="R468" s="439">
        <f t="shared" ref="R468:R469" si="302">P468*F468</f>
        <v>17592720</v>
      </c>
      <c r="S468" s="237"/>
    </row>
    <row r="469" spans="1:19" ht="21.95" customHeight="1">
      <c r="A469" s="125"/>
      <c r="B469" s="284" t="s">
        <v>852</v>
      </c>
      <c r="C469" s="50" t="s">
        <v>8</v>
      </c>
      <c r="D469" s="369">
        <v>4</v>
      </c>
      <c r="E469" s="126"/>
      <c r="F469" s="423">
        <v>4</v>
      </c>
      <c r="G469" s="385" t="s">
        <v>771</v>
      </c>
      <c r="H469" s="44" t="s">
        <v>2597</v>
      </c>
      <c r="I469" s="44" t="s">
        <v>2561</v>
      </c>
      <c r="J469" s="44" t="s">
        <v>2562</v>
      </c>
      <c r="K469" s="439">
        <v>863230</v>
      </c>
      <c r="L469" s="439">
        <v>17270</v>
      </c>
      <c r="M469" s="439">
        <v>176900</v>
      </c>
      <c r="N469" s="480">
        <f t="shared" si="298"/>
        <v>105740</v>
      </c>
      <c r="O469" s="480">
        <f t="shared" si="299"/>
        <v>81420</v>
      </c>
      <c r="P469" s="481">
        <f t="shared" si="300"/>
        <v>1244560</v>
      </c>
      <c r="Q469" s="439">
        <f t="shared" si="301"/>
        <v>4978240</v>
      </c>
      <c r="R469" s="439">
        <f t="shared" si="302"/>
        <v>4978240</v>
      </c>
      <c r="S469" s="237"/>
    </row>
    <row r="470" spans="1:19" ht="21.95" customHeight="1">
      <c r="A470" s="125">
        <v>14</v>
      </c>
      <c r="B470" s="284" t="s">
        <v>859</v>
      </c>
      <c r="C470" s="50"/>
      <c r="D470" s="369"/>
      <c r="E470" s="126"/>
      <c r="F470" s="423"/>
      <c r="G470" s="385"/>
      <c r="H470" s="44"/>
      <c r="I470" s="44"/>
      <c r="J470" s="44"/>
      <c r="K470" s="439"/>
      <c r="L470" s="439"/>
      <c r="M470" s="439"/>
      <c r="N470" s="439"/>
      <c r="O470" s="439"/>
      <c r="P470" s="439"/>
      <c r="Q470" s="439"/>
      <c r="R470" s="439"/>
      <c r="S470" s="237"/>
    </row>
    <row r="471" spans="1:19" ht="21.95" customHeight="1">
      <c r="A471" s="125"/>
      <c r="B471" s="284" t="s">
        <v>851</v>
      </c>
      <c r="C471" s="50" t="s">
        <v>8</v>
      </c>
      <c r="D471" s="369">
        <v>6</v>
      </c>
      <c r="E471" s="126"/>
      <c r="F471" s="423">
        <v>6</v>
      </c>
      <c r="G471" s="385" t="s">
        <v>771</v>
      </c>
      <c r="H471" s="44" t="s">
        <v>2598</v>
      </c>
      <c r="I471" s="44" t="s">
        <v>2561</v>
      </c>
      <c r="J471" s="44" t="s">
        <v>2562</v>
      </c>
      <c r="K471" s="439">
        <v>2376550</v>
      </c>
      <c r="L471" s="439">
        <v>47530</v>
      </c>
      <c r="M471" s="439">
        <v>221130</v>
      </c>
      <c r="N471" s="480">
        <f t="shared" ref="N471:N473" si="303">ROUND((K471+L471+M471)*10%,-1)</f>
        <v>264520</v>
      </c>
      <c r="O471" s="480">
        <f t="shared" ref="O471:O473" si="304">ROUND((K471+L471+M471+N471)*7%,-1)</f>
        <v>203680</v>
      </c>
      <c r="P471" s="481">
        <f t="shared" ref="P471:P473" si="305">K471+L471+M471+N471+O471</f>
        <v>3113410</v>
      </c>
      <c r="Q471" s="439">
        <f t="shared" ref="Q471:Q473" si="306">P471*D471</f>
        <v>18680460</v>
      </c>
      <c r="R471" s="439">
        <f t="shared" ref="R471:R473" si="307">P471*F471</f>
        <v>18680460</v>
      </c>
      <c r="S471" s="237"/>
    </row>
    <row r="472" spans="1:19" ht="21.95" customHeight="1">
      <c r="A472" s="125"/>
      <c r="B472" s="284" t="s">
        <v>852</v>
      </c>
      <c r="C472" s="50" t="s">
        <v>8</v>
      </c>
      <c r="D472" s="369">
        <v>2</v>
      </c>
      <c r="E472" s="126"/>
      <c r="F472" s="423">
        <v>4</v>
      </c>
      <c r="G472" s="385" t="s">
        <v>2605</v>
      </c>
      <c r="H472" s="44" t="s">
        <v>2635</v>
      </c>
      <c r="I472" s="44" t="s">
        <v>2561</v>
      </c>
      <c r="J472" s="44" t="s">
        <v>2562</v>
      </c>
      <c r="K472" s="439">
        <v>1471550</v>
      </c>
      <c r="L472" s="439">
        <v>29430</v>
      </c>
      <c r="M472" s="439">
        <v>176900</v>
      </c>
      <c r="N472" s="480">
        <f t="shared" si="303"/>
        <v>167790</v>
      </c>
      <c r="O472" s="480">
        <f t="shared" si="304"/>
        <v>129200</v>
      </c>
      <c r="P472" s="481">
        <f t="shared" si="305"/>
        <v>1974870</v>
      </c>
      <c r="Q472" s="439">
        <f t="shared" si="306"/>
        <v>3949740</v>
      </c>
      <c r="R472" s="439">
        <f t="shared" si="307"/>
        <v>7899480</v>
      </c>
      <c r="S472" s="237"/>
    </row>
    <row r="473" spans="1:19" ht="21.95" customHeight="1">
      <c r="A473" s="125">
        <v>15</v>
      </c>
      <c r="B473" s="284" t="s">
        <v>956</v>
      </c>
      <c r="C473" s="50" t="s">
        <v>78</v>
      </c>
      <c r="D473" s="369">
        <v>1</v>
      </c>
      <c r="E473" s="126"/>
      <c r="F473" s="423">
        <v>1</v>
      </c>
      <c r="G473" s="44"/>
      <c r="H473" s="44"/>
      <c r="I473" s="44" t="s">
        <v>2629</v>
      </c>
      <c r="J473" s="44" t="s">
        <v>2333</v>
      </c>
      <c r="K473" s="439">
        <v>119559300</v>
      </c>
      <c r="L473" s="439">
        <v>0</v>
      </c>
      <c r="M473" s="439">
        <v>26584360</v>
      </c>
      <c r="N473" s="480">
        <f t="shared" si="303"/>
        <v>14614370</v>
      </c>
      <c r="O473" s="480">
        <f t="shared" si="304"/>
        <v>11253060</v>
      </c>
      <c r="P473" s="481">
        <f t="shared" si="305"/>
        <v>172011090</v>
      </c>
      <c r="Q473" s="439">
        <f t="shared" si="306"/>
        <v>172011090</v>
      </c>
      <c r="R473" s="439">
        <f t="shared" si="307"/>
        <v>172011090</v>
      </c>
      <c r="S473" s="237"/>
    </row>
    <row r="474" spans="1:19" s="132" customFormat="1" ht="21.95" customHeight="1">
      <c r="A474" s="212">
        <v>16</v>
      </c>
      <c r="B474" s="283" t="s">
        <v>1951</v>
      </c>
      <c r="C474" s="128"/>
      <c r="D474" s="370"/>
      <c r="E474" s="131"/>
      <c r="F474" s="424"/>
      <c r="G474" s="161"/>
      <c r="H474" s="161"/>
      <c r="I474" s="161"/>
      <c r="J474" s="249"/>
      <c r="K474" s="470"/>
      <c r="L474" s="470"/>
      <c r="M474" s="470"/>
      <c r="N474" s="470"/>
      <c r="O474" s="470"/>
      <c r="P474" s="470"/>
      <c r="Q474" s="470"/>
      <c r="R474" s="470"/>
      <c r="S474" s="161"/>
    </row>
    <row r="475" spans="1:19" s="132" customFormat="1" ht="30">
      <c r="A475" s="128"/>
      <c r="B475" s="283" t="s">
        <v>1952</v>
      </c>
      <c r="C475" s="128" t="s">
        <v>8</v>
      </c>
      <c r="D475" s="336">
        <v>2</v>
      </c>
      <c r="E475" s="131"/>
      <c r="F475" s="424">
        <v>2</v>
      </c>
      <c r="G475" s="161"/>
      <c r="H475" s="161"/>
      <c r="I475" s="382" t="s">
        <v>2592</v>
      </c>
      <c r="J475" s="249" t="s">
        <v>2333</v>
      </c>
      <c r="K475" s="470">
        <v>630490</v>
      </c>
      <c r="L475" s="470">
        <v>12610</v>
      </c>
      <c r="M475" s="470">
        <v>211810</v>
      </c>
      <c r="N475" s="480">
        <f t="shared" ref="N475:N488" si="308">ROUND((K475+L475+M475)*10%,-1)</f>
        <v>85490</v>
      </c>
      <c r="O475" s="480">
        <f t="shared" ref="O475:O488" si="309">ROUND((K475+L475+M475+N475)*7%,-1)</f>
        <v>65830</v>
      </c>
      <c r="P475" s="481">
        <f t="shared" ref="P475:P488" si="310">K475+L475+M475+N475+O475</f>
        <v>1006230</v>
      </c>
      <c r="Q475" s="439">
        <f t="shared" ref="Q475:Q488" si="311">P475*D475</f>
        <v>2012460</v>
      </c>
      <c r="R475" s="439">
        <f t="shared" ref="R475:R488" si="312">P475*F475</f>
        <v>2012460</v>
      </c>
      <c r="S475" s="161"/>
    </row>
    <row r="476" spans="1:19" s="132" customFormat="1" ht="30">
      <c r="A476" s="128"/>
      <c r="B476" s="283" t="s">
        <v>1946</v>
      </c>
      <c r="C476" s="128" t="s">
        <v>8</v>
      </c>
      <c r="D476" s="336">
        <v>6</v>
      </c>
      <c r="E476" s="131"/>
      <c r="F476" s="424">
        <v>6</v>
      </c>
      <c r="G476" s="161"/>
      <c r="H476" s="161"/>
      <c r="I476" s="382" t="s">
        <v>2592</v>
      </c>
      <c r="J476" s="249" t="s">
        <v>2333</v>
      </c>
      <c r="K476" s="470">
        <v>364530</v>
      </c>
      <c r="L476" s="470">
        <v>7290</v>
      </c>
      <c r="M476" s="470">
        <v>160550</v>
      </c>
      <c r="N476" s="480">
        <f t="shared" si="308"/>
        <v>53240</v>
      </c>
      <c r="O476" s="480">
        <f t="shared" si="309"/>
        <v>40990</v>
      </c>
      <c r="P476" s="481">
        <f t="shared" si="310"/>
        <v>626600</v>
      </c>
      <c r="Q476" s="439">
        <f t="shared" si="311"/>
        <v>3759600</v>
      </c>
      <c r="R476" s="439">
        <f t="shared" si="312"/>
        <v>3759600</v>
      </c>
      <c r="S476" s="161"/>
    </row>
    <row r="477" spans="1:19" s="132" customFormat="1" ht="30">
      <c r="A477" s="128"/>
      <c r="B477" s="283" t="s">
        <v>1953</v>
      </c>
      <c r="C477" s="128" t="s">
        <v>8</v>
      </c>
      <c r="D477" s="336">
        <v>2</v>
      </c>
      <c r="E477" s="131"/>
      <c r="F477" s="500">
        <v>2</v>
      </c>
      <c r="G477" s="223"/>
      <c r="H477" s="223"/>
      <c r="I477" s="681" t="s">
        <v>2592</v>
      </c>
      <c r="J477" s="681" t="s">
        <v>2333</v>
      </c>
      <c r="K477" s="520">
        <v>630490</v>
      </c>
      <c r="L477" s="520">
        <v>12610</v>
      </c>
      <c r="M477" s="520">
        <v>211810</v>
      </c>
      <c r="N477" s="480">
        <f t="shared" si="308"/>
        <v>85490</v>
      </c>
      <c r="O477" s="480">
        <f t="shared" si="309"/>
        <v>65830</v>
      </c>
      <c r="P477" s="481">
        <f t="shared" si="310"/>
        <v>1006230</v>
      </c>
      <c r="Q477" s="439">
        <f t="shared" si="311"/>
        <v>2012460</v>
      </c>
      <c r="R477" s="439">
        <f t="shared" si="312"/>
        <v>2012460</v>
      </c>
      <c r="S477" s="223"/>
    </row>
    <row r="478" spans="1:19" s="132" customFormat="1" ht="30">
      <c r="A478" s="128"/>
      <c r="B478" s="283" t="s">
        <v>1948</v>
      </c>
      <c r="C478" s="128" t="s">
        <v>8</v>
      </c>
      <c r="D478" s="336">
        <v>6</v>
      </c>
      <c r="E478" s="131"/>
      <c r="F478" s="500">
        <v>6</v>
      </c>
      <c r="G478" s="223"/>
      <c r="H478" s="223"/>
      <c r="I478" s="681" t="s">
        <v>2592</v>
      </c>
      <c r="J478" s="681" t="s">
        <v>2333</v>
      </c>
      <c r="K478" s="520">
        <v>364530</v>
      </c>
      <c r="L478" s="520">
        <v>7290</v>
      </c>
      <c r="M478" s="520">
        <v>160550</v>
      </c>
      <c r="N478" s="480">
        <f t="shared" si="308"/>
        <v>53240</v>
      </c>
      <c r="O478" s="480">
        <f t="shared" si="309"/>
        <v>40990</v>
      </c>
      <c r="P478" s="481">
        <f t="shared" si="310"/>
        <v>626600</v>
      </c>
      <c r="Q478" s="439">
        <f t="shared" si="311"/>
        <v>3759600</v>
      </c>
      <c r="R478" s="439">
        <f t="shared" si="312"/>
        <v>3759600</v>
      </c>
      <c r="S478" s="223"/>
    </row>
    <row r="479" spans="1:19" s="132" customFormat="1" ht="30">
      <c r="A479" s="128"/>
      <c r="B479" s="283" t="s">
        <v>1954</v>
      </c>
      <c r="C479" s="128" t="s">
        <v>8</v>
      </c>
      <c r="D479" s="336">
        <v>2</v>
      </c>
      <c r="E479" s="131"/>
      <c r="F479" s="500">
        <v>2</v>
      </c>
      <c r="G479" s="223"/>
      <c r="H479" s="223"/>
      <c r="I479" s="223"/>
      <c r="J479" s="681" t="s">
        <v>2333</v>
      </c>
      <c r="K479" s="520">
        <v>343740</v>
      </c>
      <c r="L479" s="520">
        <v>6870</v>
      </c>
      <c r="M479" s="520">
        <v>963900</v>
      </c>
      <c r="N479" s="480">
        <f t="shared" si="308"/>
        <v>131450</v>
      </c>
      <c r="O479" s="480">
        <f t="shared" si="309"/>
        <v>101220</v>
      </c>
      <c r="P479" s="481">
        <f t="shared" si="310"/>
        <v>1547180</v>
      </c>
      <c r="Q479" s="439">
        <f t="shared" si="311"/>
        <v>3094360</v>
      </c>
      <c r="R479" s="439">
        <f t="shared" si="312"/>
        <v>3094360</v>
      </c>
      <c r="S479" s="223"/>
    </row>
    <row r="480" spans="1:19" s="132" customFormat="1" ht="30">
      <c r="A480" s="128"/>
      <c r="B480" s="283" t="s">
        <v>1955</v>
      </c>
      <c r="C480" s="128" t="s">
        <v>8</v>
      </c>
      <c r="D480" s="336">
        <v>6</v>
      </c>
      <c r="E480" s="131"/>
      <c r="F480" s="500">
        <v>6</v>
      </c>
      <c r="G480" s="223"/>
      <c r="H480" s="223"/>
      <c r="I480" s="223"/>
      <c r="J480" s="681" t="s">
        <v>2333</v>
      </c>
      <c r="K480" s="520">
        <v>288660</v>
      </c>
      <c r="L480" s="520">
        <v>5770</v>
      </c>
      <c r="M480" s="520">
        <v>963900</v>
      </c>
      <c r="N480" s="480">
        <f t="shared" si="308"/>
        <v>125830</v>
      </c>
      <c r="O480" s="480">
        <f t="shared" si="309"/>
        <v>96890</v>
      </c>
      <c r="P480" s="481">
        <f t="shared" si="310"/>
        <v>1481050</v>
      </c>
      <c r="Q480" s="439">
        <f t="shared" si="311"/>
        <v>8886300</v>
      </c>
      <c r="R480" s="439">
        <f t="shared" si="312"/>
        <v>8886300</v>
      </c>
      <c r="S480" s="223"/>
    </row>
    <row r="481" spans="1:19" s="132" customFormat="1" ht="30">
      <c r="A481" s="128"/>
      <c r="B481" s="283" t="s">
        <v>1956</v>
      </c>
      <c r="C481" s="128" t="s">
        <v>8</v>
      </c>
      <c r="D481" s="336">
        <v>3</v>
      </c>
      <c r="E481" s="131"/>
      <c r="F481" s="500">
        <v>3</v>
      </c>
      <c r="G481" s="223"/>
      <c r="H481" s="223"/>
      <c r="I481" s="223"/>
      <c r="J481" s="681" t="s">
        <v>2333</v>
      </c>
      <c r="K481" s="520">
        <v>35700</v>
      </c>
      <c r="L481" s="520">
        <v>710</v>
      </c>
      <c r="M481" s="520">
        <v>170100</v>
      </c>
      <c r="N481" s="480">
        <f t="shared" si="308"/>
        <v>20650</v>
      </c>
      <c r="O481" s="480">
        <f t="shared" si="309"/>
        <v>15900</v>
      </c>
      <c r="P481" s="481">
        <f t="shared" si="310"/>
        <v>243060</v>
      </c>
      <c r="Q481" s="439">
        <f t="shared" si="311"/>
        <v>729180</v>
      </c>
      <c r="R481" s="439">
        <f t="shared" si="312"/>
        <v>729180</v>
      </c>
      <c r="S481" s="223"/>
    </row>
    <row r="482" spans="1:19" s="132" customFormat="1" ht="30">
      <c r="A482" s="128"/>
      <c r="B482" s="283" t="s">
        <v>1957</v>
      </c>
      <c r="C482" s="128" t="s">
        <v>8</v>
      </c>
      <c r="D482" s="336">
        <v>3</v>
      </c>
      <c r="E482" s="131"/>
      <c r="F482" s="500">
        <v>3</v>
      </c>
      <c r="G482" s="223"/>
      <c r="H482" s="223"/>
      <c r="I482" s="223"/>
      <c r="J482" s="681" t="s">
        <v>2333</v>
      </c>
      <c r="K482" s="520">
        <v>85680</v>
      </c>
      <c r="L482" s="520">
        <v>1710</v>
      </c>
      <c r="M482" s="520">
        <v>283500</v>
      </c>
      <c r="N482" s="480">
        <f t="shared" si="308"/>
        <v>37090</v>
      </c>
      <c r="O482" s="480">
        <f t="shared" si="309"/>
        <v>28560</v>
      </c>
      <c r="P482" s="481">
        <f t="shared" si="310"/>
        <v>436540</v>
      </c>
      <c r="Q482" s="439">
        <f t="shared" si="311"/>
        <v>1309620</v>
      </c>
      <c r="R482" s="439">
        <f t="shared" si="312"/>
        <v>1309620</v>
      </c>
      <c r="S482" s="223"/>
    </row>
    <row r="483" spans="1:19" s="132" customFormat="1" ht="30">
      <c r="A483" s="128"/>
      <c r="B483" s="283" t="s">
        <v>1958</v>
      </c>
      <c r="C483" s="128" t="s">
        <v>8</v>
      </c>
      <c r="D483" s="336">
        <v>25</v>
      </c>
      <c r="E483" s="131"/>
      <c r="F483" s="500">
        <v>25</v>
      </c>
      <c r="G483" s="223"/>
      <c r="H483" s="223"/>
      <c r="I483" s="223"/>
      <c r="J483" s="681" t="s">
        <v>2333</v>
      </c>
      <c r="K483" s="520">
        <v>17340</v>
      </c>
      <c r="L483" s="520">
        <v>350</v>
      </c>
      <c r="M483" s="520">
        <v>113400</v>
      </c>
      <c r="N483" s="480">
        <f t="shared" si="308"/>
        <v>13110</v>
      </c>
      <c r="O483" s="480">
        <f t="shared" si="309"/>
        <v>10090</v>
      </c>
      <c r="P483" s="481">
        <f t="shared" si="310"/>
        <v>154290</v>
      </c>
      <c r="Q483" s="439">
        <f t="shared" si="311"/>
        <v>3857250</v>
      </c>
      <c r="R483" s="439">
        <f t="shared" si="312"/>
        <v>3857250</v>
      </c>
      <c r="S483" s="223"/>
    </row>
    <row r="484" spans="1:19" s="132" customFormat="1" ht="30">
      <c r="A484" s="128"/>
      <c r="B484" s="283" t="s">
        <v>2306</v>
      </c>
      <c r="C484" s="128" t="s">
        <v>8</v>
      </c>
      <c r="D484" s="336">
        <v>107</v>
      </c>
      <c r="E484" s="131"/>
      <c r="F484" s="500">
        <v>107</v>
      </c>
      <c r="G484" s="223"/>
      <c r="H484" s="223"/>
      <c r="I484" s="223"/>
      <c r="J484" s="681" t="s">
        <v>2333</v>
      </c>
      <c r="K484" s="520">
        <v>85680</v>
      </c>
      <c r="L484" s="520">
        <v>1710</v>
      </c>
      <c r="M484" s="520">
        <v>283500</v>
      </c>
      <c r="N484" s="480">
        <f t="shared" si="308"/>
        <v>37090</v>
      </c>
      <c r="O484" s="480">
        <f t="shared" si="309"/>
        <v>28560</v>
      </c>
      <c r="P484" s="481">
        <f t="shared" si="310"/>
        <v>436540</v>
      </c>
      <c r="Q484" s="439">
        <f t="shared" si="311"/>
        <v>46709780</v>
      </c>
      <c r="R484" s="439">
        <f t="shared" si="312"/>
        <v>46709780</v>
      </c>
      <c r="S484" s="223"/>
    </row>
    <row r="485" spans="1:19" s="132" customFormat="1" ht="30">
      <c r="A485" s="128"/>
      <c r="B485" s="283" t="s">
        <v>2307</v>
      </c>
      <c r="C485" s="128" t="s">
        <v>8</v>
      </c>
      <c r="D485" s="336">
        <v>50</v>
      </c>
      <c r="E485" s="131"/>
      <c r="F485" s="501">
        <v>50</v>
      </c>
      <c r="G485" s="224"/>
      <c r="H485" s="224"/>
      <c r="I485" s="224"/>
      <c r="J485" s="224" t="s">
        <v>2333</v>
      </c>
      <c r="K485" s="521">
        <v>56100</v>
      </c>
      <c r="L485" s="521">
        <v>1120</v>
      </c>
      <c r="M485" s="521">
        <v>204120</v>
      </c>
      <c r="N485" s="480">
        <f t="shared" si="308"/>
        <v>26130</v>
      </c>
      <c r="O485" s="480">
        <f t="shared" si="309"/>
        <v>20120</v>
      </c>
      <c r="P485" s="481">
        <f t="shared" si="310"/>
        <v>307590</v>
      </c>
      <c r="Q485" s="439">
        <f t="shared" si="311"/>
        <v>15379500</v>
      </c>
      <c r="R485" s="439">
        <f t="shared" si="312"/>
        <v>15379500</v>
      </c>
      <c r="S485" s="224"/>
    </row>
    <row r="486" spans="1:19" s="132" customFormat="1" ht="21.95" customHeight="1">
      <c r="A486" s="128"/>
      <c r="B486" s="283" t="s">
        <v>2304</v>
      </c>
      <c r="C486" s="128" t="s">
        <v>8</v>
      </c>
      <c r="D486" s="336">
        <v>107</v>
      </c>
      <c r="E486" s="131"/>
      <c r="F486" s="501">
        <v>107</v>
      </c>
      <c r="G486" s="224"/>
      <c r="H486" s="224"/>
      <c r="I486" s="224"/>
      <c r="J486" s="224" t="s">
        <v>2333</v>
      </c>
      <c r="K486" s="521">
        <v>102000</v>
      </c>
      <c r="L486" s="521">
        <v>2040</v>
      </c>
      <c r="M486" s="521">
        <v>141750</v>
      </c>
      <c r="N486" s="480">
        <f t="shared" si="308"/>
        <v>24580</v>
      </c>
      <c r="O486" s="480">
        <f t="shared" si="309"/>
        <v>18930</v>
      </c>
      <c r="P486" s="481">
        <f t="shared" si="310"/>
        <v>289300</v>
      </c>
      <c r="Q486" s="439">
        <f t="shared" si="311"/>
        <v>30955100</v>
      </c>
      <c r="R486" s="439">
        <f t="shared" si="312"/>
        <v>30955100</v>
      </c>
      <c r="S486" s="224"/>
    </row>
    <row r="487" spans="1:19" s="132" customFormat="1" ht="21.95" customHeight="1">
      <c r="A487" s="128"/>
      <c r="B487" s="283" t="s">
        <v>2305</v>
      </c>
      <c r="C487" s="128" t="s">
        <v>8</v>
      </c>
      <c r="D487" s="336">
        <v>50</v>
      </c>
      <c r="E487" s="131"/>
      <c r="F487" s="501">
        <v>50</v>
      </c>
      <c r="G487" s="224"/>
      <c r="H487" s="224"/>
      <c r="I487" s="224"/>
      <c r="J487" s="224" t="s">
        <v>2333</v>
      </c>
      <c r="K487" s="521">
        <v>102000</v>
      </c>
      <c r="L487" s="521">
        <v>2040</v>
      </c>
      <c r="M487" s="521">
        <v>141750</v>
      </c>
      <c r="N487" s="480">
        <f t="shared" si="308"/>
        <v>24580</v>
      </c>
      <c r="O487" s="480">
        <f t="shared" si="309"/>
        <v>18930</v>
      </c>
      <c r="P487" s="481">
        <f t="shared" si="310"/>
        <v>289300</v>
      </c>
      <c r="Q487" s="439">
        <f t="shared" si="311"/>
        <v>14465000</v>
      </c>
      <c r="R487" s="439">
        <f t="shared" si="312"/>
        <v>14465000</v>
      </c>
      <c r="S487" s="224"/>
    </row>
    <row r="488" spans="1:19" s="132" customFormat="1" ht="21.95" customHeight="1">
      <c r="A488" s="128"/>
      <c r="B488" s="283" t="s">
        <v>1959</v>
      </c>
      <c r="C488" s="128" t="s">
        <v>1950</v>
      </c>
      <c r="D488" s="336">
        <v>77</v>
      </c>
      <c r="E488" s="131"/>
      <c r="F488" s="424">
        <v>77</v>
      </c>
      <c r="G488" s="161"/>
      <c r="H488" s="161"/>
      <c r="I488" s="161"/>
      <c r="J488" s="249"/>
      <c r="K488" s="470">
        <v>0</v>
      </c>
      <c r="L488" s="470">
        <v>0</v>
      </c>
      <c r="M488" s="470">
        <v>222260</v>
      </c>
      <c r="N488" s="480">
        <f t="shared" si="308"/>
        <v>22230</v>
      </c>
      <c r="O488" s="480">
        <f t="shared" si="309"/>
        <v>17110</v>
      </c>
      <c r="P488" s="481">
        <f t="shared" si="310"/>
        <v>261600</v>
      </c>
      <c r="Q488" s="439">
        <f t="shared" si="311"/>
        <v>20143200</v>
      </c>
      <c r="R488" s="439">
        <f t="shared" si="312"/>
        <v>20143200</v>
      </c>
      <c r="S488" s="161"/>
    </row>
    <row r="489" spans="1:19" s="124" customFormat="1" ht="21.95" customHeight="1">
      <c r="A489" s="278" t="s">
        <v>518</v>
      </c>
      <c r="B489" s="279" t="s">
        <v>2291</v>
      </c>
      <c r="C489" s="280"/>
      <c r="D489" s="375"/>
      <c r="E489" s="281"/>
      <c r="F489" s="502"/>
      <c r="G489" s="261"/>
      <c r="H489" s="261"/>
      <c r="I489" s="261"/>
      <c r="J489" s="255"/>
      <c r="K489" s="522"/>
      <c r="L489" s="522"/>
      <c r="M489" s="522"/>
      <c r="N489" s="522"/>
      <c r="O489" s="522"/>
      <c r="P489" s="522"/>
      <c r="Q489" s="844"/>
      <c r="R489" s="844"/>
      <c r="S489" s="261"/>
    </row>
    <row r="490" spans="1:19" ht="21.95" customHeight="1">
      <c r="A490" s="121" t="s">
        <v>1769</v>
      </c>
      <c r="B490" s="1" t="s">
        <v>960</v>
      </c>
      <c r="C490" s="50"/>
      <c r="D490" s="369"/>
      <c r="E490" s="126"/>
      <c r="F490" s="390"/>
      <c r="G490" s="87"/>
      <c r="H490" s="87"/>
      <c r="I490" s="87"/>
      <c r="J490" s="83"/>
      <c r="K490" s="438"/>
      <c r="L490" s="438"/>
      <c r="M490" s="438"/>
      <c r="N490" s="438"/>
      <c r="O490" s="438"/>
      <c r="P490" s="438"/>
      <c r="Q490" s="439"/>
      <c r="R490" s="439"/>
      <c r="S490" s="87"/>
    </row>
    <row r="491" spans="1:19" ht="21.95" customHeight="1">
      <c r="A491" s="125">
        <v>1</v>
      </c>
      <c r="B491" s="284" t="s">
        <v>961</v>
      </c>
      <c r="C491" s="50"/>
      <c r="D491" s="369"/>
      <c r="E491" s="126"/>
      <c r="F491" s="391"/>
      <c r="G491" s="237"/>
      <c r="H491" s="237"/>
      <c r="I491" s="237"/>
      <c r="J491" s="44"/>
      <c r="K491" s="439"/>
      <c r="L491" s="439"/>
      <c r="M491" s="439"/>
      <c r="N491" s="439"/>
      <c r="O491" s="439"/>
      <c r="P491" s="439"/>
      <c r="Q491" s="439"/>
      <c r="R491" s="439"/>
      <c r="S491" s="237"/>
    </row>
    <row r="492" spans="1:19" ht="30">
      <c r="A492" s="125"/>
      <c r="B492" s="284" t="s">
        <v>800</v>
      </c>
      <c r="C492" s="50" t="s">
        <v>117</v>
      </c>
      <c r="D492" s="369">
        <v>32</v>
      </c>
      <c r="E492" s="126" t="s">
        <v>794</v>
      </c>
      <c r="F492" s="423">
        <v>32</v>
      </c>
      <c r="G492" s="44" t="s">
        <v>794</v>
      </c>
      <c r="H492" s="44"/>
      <c r="I492" s="385" t="s">
        <v>2592</v>
      </c>
      <c r="J492" s="44" t="s">
        <v>2333</v>
      </c>
      <c r="K492" s="439">
        <v>28850</v>
      </c>
      <c r="L492" s="439">
        <v>580</v>
      </c>
      <c r="M492" s="439">
        <v>44960</v>
      </c>
      <c r="N492" s="480">
        <f t="shared" ref="N492:N495" si="313">ROUND((K492+L492+M492)*10%,-1)</f>
        <v>7440</v>
      </c>
      <c r="O492" s="480">
        <f t="shared" ref="O492:O495" si="314">ROUND((K492+L492+M492+N492)*7%,-1)</f>
        <v>5730</v>
      </c>
      <c r="P492" s="481">
        <f t="shared" ref="P492:P495" si="315">K492+L492+M492+N492+O492</f>
        <v>87560</v>
      </c>
      <c r="Q492" s="439">
        <f t="shared" ref="Q492:Q495" si="316">P492*D492</f>
        <v>2801920</v>
      </c>
      <c r="R492" s="439">
        <f t="shared" ref="R492:R495" si="317">P492*F492</f>
        <v>2801920</v>
      </c>
      <c r="S492" s="237"/>
    </row>
    <row r="493" spans="1:19" ht="30">
      <c r="A493" s="125"/>
      <c r="B493" s="284" t="s">
        <v>801</v>
      </c>
      <c r="C493" s="50" t="s">
        <v>117</v>
      </c>
      <c r="D493" s="369">
        <v>2432</v>
      </c>
      <c r="E493" s="126" t="s">
        <v>794</v>
      </c>
      <c r="F493" s="423">
        <v>2110</v>
      </c>
      <c r="G493" s="44" t="s">
        <v>794</v>
      </c>
      <c r="H493" s="44"/>
      <c r="I493" s="385" t="s">
        <v>2592</v>
      </c>
      <c r="J493" s="44" t="s">
        <v>2333</v>
      </c>
      <c r="K493" s="439">
        <v>21500</v>
      </c>
      <c r="L493" s="439">
        <v>430</v>
      </c>
      <c r="M493" s="439">
        <v>32920</v>
      </c>
      <c r="N493" s="480">
        <f t="shared" si="313"/>
        <v>5490</v>
      </c>
      <c r="O493" s="480">
        <f t="shared" si="314"/>
        <v>4220</v>
      </c>
      <c r="P493" s="481">
        <f t="shared" si="315"/>
        <v>64560</v>
      </c>
      <c r="Q493" s="439">
        <f t="shared" si="316"/>
        <v>157009920</v>
      </c>
      <c r="R493" s="439">
        <f t="shared" si="317"/>
        <v>136221600</v>
      </c>
      <c r="S493" s="237"/>
    </row>
    <row r="494" spans="1:19" ht="30">
      <c r="A494" s="125"/>
      <c r="B494" s="284" t="s">
        <v>802</v>
      </c>
      <c r="C494" s="50" t="s">
        <v>117</v>
      </c>
      <c r="D494" s="369">
        <v>2139</v>
      </c>
      <c r="E494" s="126" t="s">
        <v>794</v>
      </c>
      <c r="F494" s="423">
        <v>2160.9999999999995</v>
      </c>
      <c r="G494" s="44" t="s">
        <v>794</v>
      </c>
      <c r="H494" s="44"/>
      <c r="I494" s="385" t="s">
        <v>2592</v>
      </c>
      <c r="J494" s="44" t="s">
        <v>2333</v>
      </c>
      <c r="K494" s="439">
        <v>16600</v>
      </c>
      <c r="L494" s="439">
        <v>340</v>
      </c>
      <c r="M494" s="439">
        <v>29170</v>
      </c>
      <c r="N494" s="480">
        <f t="shared" si="313"/>
        <v>4610</v>
      </c>
      <c r="O494" s="480">
        <f t="shared" si="314"/>
        <v>3550</v>
      </c>
      <c r="P494" s="481">
        <f t="shared" si="315"/>
        <v>54270</v>
      </c>
      <c r="Q494" s="439">
        <f t="shared" si="316"/>
        <v>116083530</v>
      </c>
      <c r="R494" s="439">
        <f t="shared" si="317"/>
        <v>117277469.99999997</v>
      </c>
      <c r="S494" s="237"/>
    </row>
    <row r="495" spans="1:19" ht="30">
      <c r="A495" s="125"/>
      <c r="B495" s="284" t="s">
        <v>530</v>
      </c>
      <c r="C495" s="50" t="s">
        <v>117</v>
      </c>
      <c r="D495" s="369">
        <v>19198</v>
      </c>
      <c r="E495" s="126" t="s">
        <v>794</v>
      </c>
      <c r="F495" s="423">
        <v>19197.999999999996</v>
      </c>
      <c r="G495" s="44" t="s">
        <v>794</v>
      </c>
      <c r="H495" s="44"/>
      <c r="I495" s="385" t="s">
        <v>2592</v>
      </c>
      <c r="J495" s="44" t="s">
        <v>2333</v>
      </c>
      <c r="K495" s="439">
        <v>9280</v>
      </c>
      <c r="L495" s="439">
        <v>180</v>
      </c>
      <c r="M495" s="439">
        <v>27440</v>
      </c>
      <c r="N495" s="480">
        <f t="shared" si="313"/>
        <v>3690</v>
      </c>
      <c r="O495" s="480">
        <f t="shared" si="314"/>
        <v>2840</v>
      </c>
      <c r="P495" s="481">
        <f t="shared" si="315"/>
        <v>43430</v>
      </c>
      <c r="Q495" s="439">
        <f t="shared" si="316"/>
        <v>833769140</v>
      </c>
      <c r="R495" s="439">
        <f t="shared" si="317"/>
        <v>833769139.99999988</v>
      </c>
      <c r="S495" s="237"/>
    </row>
    <row r="496" spans="1:19">
      <c r="A496" s="125">
        <v>2</v>
      </c>
      <c r="B496" s="284" t="s">
        <v>962</v>
      </c>
      <c r="C496" s="50"/>
      <c r="D496" s="369"/>
      <c r="E496" s="126"/>
      <c r="F496" s="391"/>
      <c r="G496" s="237"/>
      <c r="H496" s="237"/>
      <c r="I496" s="237"/>
      <c r="J496" s="44"/>
      <c r="K496" s="439"/>
      <c r="L496" s="439"/>
      <c r="M496" s="439"/>
      <c r="N496" s="439"/>
      <c r="O496" s="439"/>
      <c r="P496" s="439"/>
      <c r="Q496" s="439"/>
      <c r="R496" s="439"/>
      <c r="S496" s="237"/>
    </row>
    <row r="497" spans="1:19" ht="30">
      <c r="A497" s="125"/>
      <c r="B497" s="284" t="s">
        <v>530</v>
      </c>
      <c r="C497" s="50" t="s">
        <v>117</v>
      </c>
      <c r="D497" s="369">
        <v>10335</v>
      </c>
      <c r="E497" s="126" t="s">
        <v>963</v>
      </c>
      <c r="F497" s="423">
        <v>10432</v>
      </c>
      <c r="G497" s="44" t="s">
        <v>963</v>
      </c>
      <c r="H497" s="237"/>
      <c r="I497" s="385" t="s">
        <v>2592</v>
      </c>
      <c r="J497" s="44" t="s">
        <v>2333</v>
      </c>
      <c r="K497" s="439">
        <v>11500</v>
      </c>
      <c r="L497" s="439">
        <v>230</v>
      </c>
      <c r="M497" s="439">
        <v>27440</v>
      </c>
      <c r="N497" s="480">
        <f t="shared" ref="N497" si="318">ROUND((K497+L497+M497)*10%,-1)</f>
        <v>3920</v>
      </c>
      <c r="O497" s="480">
        <f t="shared" ref="O497" si="319">ROUND((K497+L497+M497+N497)*7%,-1)</f>
        <v>3020</v>
      </c>
      <c r="P497" s="481">
        <f t="shared" ref="P497" si="320">K497+L497+M497+N497+O497</f>
        <v>46110</v>
      </c>
      <c r="Q497" s="439">
        <f t="shared" ref="Q497" si="321">P497*D497</f>
        <v>476546850</v>
      </c>
      <c r="R497" s="439">
        <f t="shared" ref="R497" si="322">P497*F497</f>
        <v>481019520</v>
      </c>
      <c r="S497" s="237"/>
    </row>
    <row r="498" spans="1:19">
      <c r="A498" s="125" t="s">
        <v>964</v>
      </c>
      <c r="B498" s="284" t="s">
        <v>965</v>
      </c>
      <c r="C498" s="50"/>
      <c r="D498" s="369"/>
      <c r="E498" s="126"/>
      <c r="F498" s="397"/>
      <c r="G498" s="29"/>
      <c r="H498" s="29"/>
      <c r="I498" s="29"/>
      <c r="J498" s="584"/>
      <c r="K498" s="445"/>
      <c r="L498" s="445"/>
      <c r="M498" s="445"/>
      <c r="N498" s="445"/>
      <c r="O498" s="445"/>
      <c r="P498" s="445"/>
      <c r="Q498" s="445"/>
      <c r="R498" s="445"/>
      <c r="S498" s="29"/>
    </row>
    <row r="499" spans="1:19" ht="30">
      <c r="A499" s="125"/>
      <c r="B499" s="284" t="s">
        <v>800</v>
      </c>
      <c r="C499" s="50" t="s">
        <v>8</v>
      </c>
      <c r="D499" s="369">
        <v>4</v>
      </c>
      <c r="E499" s="126"/>
      <c r="F499" s="391">
        <v>3</v>
      </c>
      <c r="G499" s="237"/>
      <c r="H499" s="237"/>
      <c r="I499" s="385" t="s">
        <v>2592</v>
      </c>
      <c r="J499" s="44" t="s">
        <v>2333</v>
      </c>
      <c r="K499" s="439">
        <v>10730</v>
      </c>
      <c r="L499" s="439">
        <v>210</v>
      </c>
      <c r="M499" s="439">
        <v>46380</v>
      </c>
      <c r="N499" s="480">
        <f t="shared" ref="N499:N508" si="323">ROUND((K499+L499+M499)*10%,-1)</f>
        <v>5730</v>
      </c>
      <c r="O499" s="480">
        <f t="shared" ref="O499:O508" si="324">ROUND((K499+L499+M499+N499)*7%,-1)</f>
        <v>4410</v>
      </c>
      <c r="P499" s="481">
        <f t="shared" ref="P499:P508" si="325">K499+L499+M499+N499+O499</f>
        <v>67460</v>
      </c>
      <c r="Q499" s="439">
        <f t="shared" ref="Q499:Q508" si="326">P499*D499</f>
        <v>269840</v>
      </c>
      <c r="R499" s="439">
        <f t="shared" ref="R499:R508" si="327">P499*F499</f>
        <v>202380</v>
      </c>
      <c r="S499" s="237"/>
    </row>
    <row r="500" spans="1:19" ht="30">
      <c r="A500" s="125"/>
      <c r="B500" s="284" t="s">
        <v>826</v>
      </c>
      <c r="C500" s="50" t="s">
        <v>8</v>
      </c>
      <c r="D500" s="369">
        <v>1</v>
      </c>
      <c r="E500" s="126"/>
      <c r="F500" s="391">
        <v>2</v>
      </c>
      <c r="G500" s="237"/>
      <c r="H500" s="237"/>
      <c r="I500" s="385" t="s">
        <v>2592</v>
      </c>
      <c r="J500" s="44" t="s">
        <v>2333</v>
      </c>
      <c r="K500" s="439">
        <v>16210</v>
      </c>
      <c r="L500" s="439">
        <v>330</v>
      </c>
      <c r="M500" s="439">
        <v>46380</v>
      </c>
      <c r="N500" s="480">
        <f t="shared" si="323"/>
        <v>6290</v>
      </c>
      <c r="O500" s="480">
        <f t="shared" si="324"/>
        <v>4840</v>
      </c>
      <c r="P500" s="481">
        <f t="shared" si="325"/>
        <v>74050</v>
      </c>
      <c r="Q500" s="439">
        <f t="shared" si="326"/>
        <v>74050</v>
      </c>
      <c r="R500" s="439">
        <f t="shared" si="327"/>
        <v>148100</v>
      </c>
      <c r="S500" s="237"/>
    </row>
    <row r="501" spans="1:19" ht="30">
      <c r="A501" s="125"/>
      <c r="B501" s="284" t="s">
        <v>827</v>
      </c>
      <c r="C501" s="50" t="s">
        <v>8</v>
      </c>
      <c r="D501" s="369">
        <v>5</v>
      </c>
      <c r="E501" s="126"/>
      <c r="F501" s="391">
        <v>4</v>
      </c>
      <c r="G501" s="237"/>
      <c r="H501" s="237"/>
      <c r="I501" s="385" t="s">
        <v>2592</v>
      </c>
      <c r="J501" s="44" t="s">
        <v>2333</v>
      </c>
      <c r="K501" s="439">
        <v>16210</v>
      </c>
      <c r="L501" s="439">
        <v>330</v>
      </c>
      <c r="M501" s="439">
        <v>46380</v>
      </c>
      <c r="N501" s="480">
        <f t="shared" si="323"/>
        <v>6290</v>
      </c>
      <c r="O501" s="480">
        <f t="shared" si="324"/>
        <v>4840</v>
      </c>
      <c r="P501" s="481">
        <f t="shared" si="325"/>
        <v>74050</v>
      </c>
      <c r="Q501" s="439">
        <f t="shared" si="326"/>
        <v>370250</v>
      </c>
      <c r="R501" s="439">
        <f t="shared" si="327"/>
        <v>296200</v>
      </c>
      <c r="S501" s="237"/>
    </row>
    <row r="502" spans="1:19" ht="30">
      <c r="A502" s="125"/>
      <c r="B502" s="284" t="s">
        <v>828</v>
      </c>
      <c r="C502" s="50" t="s">
        <v>8</v>
      </c>
      <c r="D502" s="369">
        <v>5</v>
      </c>
      <c r="E502" s="126"/>
      <c r="F502" s="391">
        <v>2</v>
      </c>
      <c r="G502" s="237"/>
      <c r="H502" s="237"/>
      <c r="I502" s="385" t="s">
        <v>2592</v>
      </c>
      <c r="J502" s="44" t="s">
        <v>2333</v>
      </c>
      <c r="K502" s="439">
        <v>16210</v>
      </c>
      <c r="L502" s="439">
        <v>330</v>
      </c>
      <c r="M502" s="439">
        <v>46380</v>
      </c>
      <c r="N502" s="480">
        <f t="shared" si="323"/>
        <v>6290</v>
      </c>
      <c r="O502" s="480">
        <f t="shared" si="324"/>
        <v>4840</v>
      </c>
      <c r="P502" s="481">
        <f t="shared" si="325"/>
        <v>74050</v>
      </c>
      <c r="Q502" s="439">
        <f t="shared" si="326"/>
        <v>370250</v>
      </c>
      <c r="R502" s="439">
        <f t="shared" si="327"/>
        <v>148100</v>
      </c>
      <c r="S502" s="237"/>
    </row>
    <row r="503" spans="1:19" ht="30">
      <c r="A503" s="125"/>
      <c r="B503" s="284" t="s">
        <v>801</v>
      </c>
      <c r="C503" s="50" t="s">
        <v>8</v>
      </c>
      <c r="D503" s="369">
        <v>370</v>
      </c>
      <c r="E503" s="126"/>
      <c r="F503" s="391">
        <v>223</v>
      </c>
      <c r="G503" s="237"/>
      <c r="H503" s="237"/>
      <c r="I503" s="385" t="s">
        <v>2592</v>
      </c>
      <c r="J503" s="44" t="s">
        <v>2333</v>
      </c>
      <c r="K503" s="439">
        <v>6890</v>
      </c>
      <c r="L503" s="439">
        <v>140</v>
      </c>
      <c r="M503" s="439">
        <v>34140</v>
      </c>
      <c r="N503" s="480">
        <f t="shared" si="323"/>
        <v>4120</v>
      </c>
      <c r="O503" s="480">
        <f t="shared" si="324"/>
        <v>3170</v>
      </c>
      <c r="P503" s="481">
        <f t="shared" si="325"/>
        <v>48460</v>
      </c>
      <c r="Q503" s="439">
        <f t="shared" si="326"/>
        <v>17930200</v>
      </c>
      <c r="R503" s="439">
        <f t="shared" si="327"/>
        <v>10806580</v>
      </c>
      <c r="S503" s="237"/>
    </row>
    <row r="504" spans="1:19" ht="30">
      <c r="A504" s="125"/>
      <c r="B504" s="284" t="s">
        <v>829</v>
      </c>
      <c r="C504" s="50" t="s">
        <v>8</v>
      </c>
      <c r="D504" s="369">
        <v>245</v>
      </c>
      <c r="E504" s="126"/>
      <c r="F504" s="391">
        <v>246</v>
      </c>
      <c r="G504" s="237"/>
      <c r="H504" s="237"/>
      <c r="I504" s="385" t="s">
        <v>2592</v>
      </c>
      <c r="J504" s="44" t="s">
        <v>2333</v>
      </c>
      <c r="K504" s="439">
        <v>7380</v>
      </c>
      <c r="L504" s="439">
        <v>140</v>
      </c>
      <c r="M504" s="439">
        <v>34140</v>
      </c>
      <c r="N504" s="480">
        <f t="shared" si="323"/>
        <v>4170</v>
      </c>
      <c r="O504" s="480">
        <f t="shared" si="324"/>
        <v>3210</v>
      </c>
      <c r="P504" s="481">
        <f t="shared" si="325"/>
        <v>49040</v>
      </c>
      <c r="Q504" s="439">
        <f t="shared" si="326"/>
        <v>12014800</v>
      </c>
      <c r="R504" s="439">
        <f t="shared" si="327"/>
        <v>12063840</v>
      </c>
      <c r="S504" s="237"/>
    </row>
    <row r="505" spans="1:19" ht="30">
      <c r="A505" s="125"/>
      <c r="B505" s="284" t="s">
        <v>830</v>
      </c>
      <c r="C505" s="50" t="s">
        <v>8</v>
      </c>
      <c r="D505" s="369">
        <v>606</v>
      </c>
      <c r="E505" s="126"/>
      <c r="F505" s="391">
        <v>676</v>
      </c>
      <c r="G505" s="237"/>
      <c r="H505" s="237"/>
      <c r="I505" s="385" t="s">
        <v>2592</v>
      </c>
      <c r="J505" s="44" t="s">
        <v>2333</v>
      </c>
      <c r="K505" s="439">
        <v>7380</v>
      </c>
      <c r="L505" s="439">
        <v>140</v>
      </c>
      <c r="M505" s="439">
        <v>34140</v>
      </c>
      <c r="N505" s="480">
        <f t="shared" si="323"/>
        <v>4170</v>
      </c>
      <c r="O505" s="480">
        <f t="shared" si="324"/>
        <v>3210</v>
      </c>
      <c r="P505" s="481">
        <f t="shared" si="325"/>
        <v>49040</v>
      </c>
      <c r="Q505" s="439">
        <f t="shared" si="326"/>
        <v>29718240</v>
      </c>
      <c r="R505" s="439">
        <f t="shared" si="327"/>
        <v>33151040</v>
      </c>
      <c r="S505" s="237"/>
    </row>
    <row r="506" spans="1:19" ht="30">
      <c r="A506" s="125"/>
      <c r="B506" s="284" t="s">
        <v>802</v>
      </c>
      <c r="C506" s="50" t="s">
        <v>8</v>
      </c>
      <c r="D506" s="369">
        <v>540</v>
      </c>
      <c r="E506" s="126"/>
      <c r="F506" s="391">
        <v>579</v>
      </c>
      <c r="G506" s="237"/>
      <c r="H506" s="237"/>
      <c r="I506" s="385" t="s">
        <v>2592</v>
      </c>
      <c r="J506" s="44" t="s">
        <v>2333</v>
      </c>
      <c r="K506" s="439">
        <v>4180</v>
      </c>
      <c r="L506" s="439">
        <v>80</v>
      </c>
      <c r="M506" s="439">
        <v>28690</v>
      </c>
      <c r="N506" s="480">
        <f t="shared" si="323"/>
        <v>3300</v>
      </c>
      <c r="O506" s="480">
        <f t="shared" si="324"/>
        <v>2540</v>
      </c>
      <c r="P506" s="481">
        <f t="shared" si="325"/>
        <v>38790</v>
      </c>
      <c r="Q506" s="439">
        <f t="shared" si="326"/>
        <v>20946600</v>
      </c>
      <c r="R506" s="439">
        <f t="shared" si="327"/>
        <v>22459410</v>
      </c>
      <c r="S506" s="237"/>
    </row>
    <row r="507" spans="1:19" ht="30">
      <c r="A507" s="125"/>
      <c r="B507" s="284" t="s">
        <v>831</v>
      </c>
      <c r="C507" s="50" t="s">
        <v>8</v>
      </c>
      <c r="D507" s="369">
        <v>1198</v>
      </c>
      <c r="E507" s="126"/>
      <c r="F507" s="391">
        <v>1262</v>
      </c>
      <c r="G507" s="237"/>
      <c r="H507" s="237"/>
      <c r="I507" s="385" t="s">
        <v>2592</v>
      </c>
      <c r="J507" s="44" t="s">
        <v>2333</v>
      </c>
      <c r="K507" s="439">
        <v>4180</v>
      </c>
      <c r="L507" s="439">
        <v>80</v>
      </c>
      <c r="M507" s="439">
        <v>28690</v>
      </c>
      <c r="N507" s="480">
        <f t="shared" si="323"/>
        <v>3300</v>
      </c>
      <c r="O507" s="480">
        <f t="shared" si="324"/>
        <v>2540</v>
      </c>
      <c r="P507" s="481">
        <f t="shared" si="325"/>
        <v>38790</v>
      </c>
      <c r="Q507" s="439">
        <f t="shared" si="326"/>
        <v>46470420</v>
      </c>
      <c r="R507" s="439">
        <f t="shared" si="327"/>
        <v>48952980</v>
      </c>
      <c r="S507" s="237"/>
    </row>
    <row r="508" spans="1:19" ht="30">
      <c r="A508" s="125"/>
      <c r="B508" s="284" t="s">
        <v>530</v>
      </c>
      <c r="C508" s="50" t="s">
        <v>8</v>
      </c>
      <c r="D508" s="369">
        <v>2348</v>
      </c>
      <c r="E508" s="126"/>
      <c r="F508" s="391">
        <v>2771</v>
      </c>
      <c r="G508" s="237"/>
      <c r="H508" s="237"/>
      <c r="I508" s="385" t="s">
        <v>2592</v>
      </c>
      <c r="J508" s="44" t="s">
        <v>2333</v>
      </c>
      <c r="K508" s="439">
        <v>2700</v>
      </c>
      <c r="L508" s="439">
        <v>50</v>
      </c>
      <c r="M508" s="439">
        <v>26320</v>
      </c>
      <c r="N508" s="480">
        <f t="shared" si="323"/>
        <v>2910</v>
      </c>
      <c r="O508" s="480">
        <f t="shared" si="324"/>
        <v>2240</v>
      </c>
      <c r="P508" s="481">
        <f t="shared" si="325"/>
        <v>34220</v>
      </c>
      <c r="Q508" s="439">
        <f t="shared" si="326"/>
        <v>80348560</v>
      </c>
      <c r="R508" s="439">
        <f t="shared" si="327"/>
        <v>94823620</v>
      </c>
      <c r="S508" s="237"/>
    </row>
    <row r="509" spans="1:19">
      <c r="A509" s="125" t="s">
        <v>735</v>
      </c>
      <c r="B509" s="284" t="s">
        <v>966</v>
      </c>
      <c r="C509" s="50"/>
      <c r="D509" s="369"/>
      <c r="E509" s="126"/>
      <c r="F509" s="391"/>
      <c r="G509" s="237"/>
      <c r="H509" s="237"/>
      <c r="I509" s="237"/>
      <c r="J509" s="44"/>
      <c r="K509" s="439"/>
      <c r="L509" s="439"/>
      <c r="M509" s="439"/>
      <c r="N509" s="439"/>
      <c r="O509" s="439"/>
      <c r="P509" s="439"/>
      <c r="Q509" s="439"/>
      <c r="R509" s="439"/>
      <c r="S509" s="237"/>
    </row>
    <row r="510" spans="1:19" ht="30">
      <c r="A510" s="125"/>
      <c r="B510" s="284" t="s">
        <v>800</v>
      </c>
      <c r="C510" s="50" t="s">
        <v>8</v>
      </c>
      <c r="D510" s="369">
        <v>13</v>
      </c>
      <c r="E510" s="126"/>
      <c r="F510" s="397">
        <v>13</v>
      </c>
      <c r="G510" s="29"/>
      <c r="H510" s="29"/>
      <c r="I510" s="385" t="s">
        <v>2592</v>
      </c>
      <c r="J510" s="44" t="s">
        <v>2333</v>
      </c>
      <c r="K510" s="445">
        <v>8750</v>
      </c>
      <c r="L510" s="445">
        <v>170</v>
      </c>
      <c r="M510" s="445">
        <v>32430</v>
      </c>
      <c r="N510" s="480">
        <f t="shared" ref="N510:N513" si="328">ROUND((K510+L510+M510)*10%,-1)</f>
        <v>4140</v>
      </c>
      <c r="O510" s="480">
        <f t="shared" ref="O510:O513" si="329">ROUND((K510+L510+M510+N510)*7%,-1)</f>
        <v>3180</v>
      </c>
      <c r="P510" s="481">
        <f t="shared" ref="P510:P513" si="330">K510+L510+M510+N510+O510</f>
        <v>48670</v>
      </c>
      <c r="Q510" s="439">
        <f t="shared" ref="Q510:Q513" si="331">P510*D510</f>
        <v>632710</v>
      </c>
      <c r="R510" s="439">
        <f t="shared" ref="R510:R513" si="332">P510*F510</f>
        <v>632710</v>
      </c>
      <c r="S510" s="29"/>
    </row>
    <row r="511" spans="1:19" ht="30">
      <c r="A511" s="125"/>
      <c r="B511" s="284" t="s">
        <v>801</v>
      </c>
      <c r="C511" s="50" t="s">
        <v>8</v>
      </c>
      <c r="D511" s="369">
        <v>1543</v>
      </c>
      <c r="E511" s="126"/>
      <c r="F511" s="391">
        <v>1159</v>
      </c>
      <c r="G511" s="237"/>
      <c r="H511" s="237"/>
      <c r="I511" s="385" t="s">
        <v>2592</v>
      </c>
      <c r="J511" s="44" t="s">
        <v>2333</v>
      </c>
      <c r="K511" s="439">
        <v>5410</v>
      </c>
      <c r="L511" s="439">
        <v>110</v>
      </c>
      <c r="M511" s="439">
        <v>26530</v>
      </c>
      <c r="N511" s="480">
        <f t="shared" si="328"/>
        <v>3210</v>
      </c>
      <c r="O511" s="480">
        <f t="shared" si="329"/>
        <v>2470</v>
      </c>
      <c r="P511" s="481">
        <f t="shared" si="330"/>
        <v>37730</v>
      </c>
      <c r="Q511" s="439">
        <f t="shared" si="331"/>
        <v>58217390</v>
      </c>
      <c r="R511" s="439">
        <f t="shared" si="332"/>
        <v>43729070</v>
      </c>
      <c r="S511" s="237"/>
    </row>
    <row r="512" spans="1:19" ht="30">
      <c r="A512" s="125"/>
      <c r="B512" s="284" t="s">
        <v>802</v>
      </c>
      <c r="C512" s="50" t="s">
        <v>8</v>
      </c>
      <c r="D512" s="369">
        <v>2036</v>
      </c>
      <c r="E512" s="126"/>
      <c r="F512" s="391">
        <v>576</v>
      </c>
      <c r="G512" s="237"/>
      <c r="H512" s="237"/>
      <c r="I512" s="385" t="s">
        <v>2592</v>
      </c>
      <c r="J512" s="44" t="s">
        <v>2333</v>
      </c>
      <c r="K512" s="439">
        <v>3080</v>
      </c>
      <c r="L512" s="439">
        <v>60</v>
      </c>
      <c r="M512" s="439">
        <v>20640</v>
      </c>
      <c r="N512" s="480">
        <f t="shared" si="328"/>
        <v>2380</v>
      </c>
      <c r="O512" s="480">
        <f t="shared" si="329"/>
        <v>1830</v>
      </c>
      <c r="P512" s="481">
        <f t="shared" si="330"/>
        <v>27990</v>
      </c>
      <c r="Q512" s="439">
        <f t="shared" si="331"/>
        <v>56987640</v>
      </c>
      <c r="R512" s="439">
        <f t="shared" si="332"/>
        <v>16122240</v>
      </c>
      <c r="S512" s="237"/>
    </row>
    <row r="513" spans="1:19" ht="30">
      <c r="A513" s="125"/>
      <c r="B513" s="284" t="s">
        <v>530</v>
      </c>
      <c r="C513" s="50" t="s">
        <v>8</v>
      </c>
      <c r="D513" s="369">
        <v>15858</v>
      </c>
      <c r="E513" s="126"/>
      <c r="F513" s="391">
        <v>16317</v>
      </c>
      <c r="G513" s="237"/>
      <c r="H513" s="237"/>
      <c r="I513" s="385" t="s">
        <v>2592</v>
      </c>
      <c r="J513" s="44" t="s">
        <v>2333</v>
      </c>
      <c r="K513" s="439">
        <v>2330</v>
      </c>
      <c r="L513" s="439">
        <v>50</v>
      </c>
      <c r="M513" s="439">
        <v>14740</v>
      </c>
      <c r="N513" s="480">
        <f t="shared" si="328"/>
        <v>1710</v>
      </c>
      <c r="O513" s="480">
        <f t="shared" si="329"/>
        <v>1320</v>
      </c>
      <c r="P513" s="481">
        <f t="shared" si="330"/>
        <v>20150</v>
      </c>
      <c r="Q513" s="439">
        <f t="shared" si="331"/>
        <v>319538700</v>
      </c>
      <c r="R513" s="439">
        <f t="shared" si="332"/>
        <v>328787550</v>
      </c>
      <c r="S513" s="237"/>
    </row>
    <row r="514" spans="1:19">
      <c r="A514" s="125" t="s">
        <v>967</v>
      </c>
      <c r="B514" s="284" t="s">
        <v>968</v>
      </c>
      <c r="C514" s="50"/>
      <c r="D514" s="369"/>
      <c r="E514" s="126"/>
      <c r="F514" s="391"/>
      <c r="G514" s="237"/>
      <c r="H514" s="237"/>
      <c r="I514" s="237"/>
      <c r="J514" s="44"/>
      <c r="K514" s="439"/>
      <c r="L514" s="439"/>
      <c r="M514" s="439"/>
      <c r="N514" s="439"/>
      <c r="O514" s="439"/>
      <c r="P514" s="439"/>
      <c r="Q514" s="439"/>
      <c r="R514" s="439"/>
      <c r="S514" s="237"/>
    </row>
    <row r="515" spans="1:19" ht="30">
      <c r="A515" s="125"/>
      <c r="B515" s="284" t="s">
        <v>826</v>
      </c>
      <c r="C515" s="50" t="s">
        <v>8</v>
      </c>
      <c r="D515" s="369">
        <v>4</v>
      </c>
      <c r="E515" s="126"/>
      <c r="F515" s="391">
        <v>5</v>
      </c>
      <c r="G515" s="237"/>
      <c r="H515" s="237"/>
      <c r="I515" s="385" t="s">
        <v>2592</v>
      </c>
      <c r="J515" s="44" t="s">
        <v>2333</v>
      </c>
      <c r="K515" s="439">
        <v>4180</v>
      </c>
      <c r="L515" s="439">
        <v>80</v>
      </c>
      <c r="M515" s="439">
        <v>32430</v>
      </c>
      <c r="N515" s="480">
        <f t="shared" ref="N515:N518" si="333">ROUND((K515+L515+M515)*10%,-1)</f>
        <v>3670</v>
      </c>
      <c r="O515" s="480">
        <f t="shared" ref="O515:O518" si="334">ROUND((K515+L515+M515+N515)*7%,-1)</f>
        <v>2830</v>
      </c>
      <c r="P515" s="481">
        <f t="shared" ref="P515:P518" si="335">K515+L515+M515+N515+O515</f>
        <v>43190</v>
      </c>
      <c r="Q515" s="439">
        <f t="shared" ref="Q515:Q518" si="336">P515*D515</f>
        <v>172760</v>
      </c>
      <c r="R515" s="439">
        <f t="shared" ref="R515:R518" si="337">P515*F515</f>
        <v>215950</v>
      </c>
      <c r="S515" s="237"/>
    </row>
    <row r="516" spans="1:19" ht="30">
      <c r="A516" s="125"/>
      <c r="B516" s="284" t="s">
        <v>829</v>
      </c>
      <c r="C516" s="50" t="s">
        <v>8</v>
      </c>
      <c r="D516" s="369">
        <v>349</v>
      </c>
      <c r="E516" s="126"/>
      <c r="F516" s="391">
        <v>333</v>
      </c>
      <c r="G516" s="237"/>
      <c r="H516" s="237"/>
      <c r="I516" s="385" t="s">
        <v>2592</v>
      </c>
      <c r="J516" s="44" t="s">
        <v>2333</v>
      </c>
      <c r="K516" s="439">
        <v>2700</v>
      </c>
      <c r="L516" s="439">
        <v>50</v>
      </c>
      <c r="M516" s="439">
        <v>26530</v>
      </c>
      <c r="N516" s="480">
        <f t="shared" si="333"/>
        <v>2930</v>
      </c>
      <c r="O516" s="480">
        <f t="shared" si="334"/>
        <v>2250</v>
      </c>
      <c r="P516" s="481">
        <f t="shared" si="335"/>
        <v>34460</v>
      </c>
      <c r="Q516" s="439">
        <f t="shared" si="336"/>
        <v>12026540</v>
      </c>
      <c r="R516" s="439">
        <f t="shared" si="337"/>
        <v>11475180</v>
      </c>
      <c r="S516" s="237"/>
    </row>
    <row r="517" spans="1:19" ht="30">
      <c r="A517" s="125"/>
      <c r="B517" s="284" t="s">
        <v>830</v>
      </c>
      <c r="C517" s="50" t="s">
        <v>8</v>
      </c>
      <c r="D517" s="369">
        <v>439</v>
      </c>
      <c r="E517" s="126"/>
      <c r="F517" s="391">
        <v>310</v>
      </c>
      <c r="G517" s="237"/>
      <c r="H517" s="237"/>
      <c r="I517" s="385" t="s">
        <v>2592</v>
      </c>
      <c r="J517" s="44" t="s">
        <v>2333</v>
      </c>
      <c r="K517" s="439">
        <v>2700</v>
      </c>
      <c r="L517" s="439">
        <v>50</v>
      </c>
      <c r="M517" s="439">
        <v>26530</v>
      </c>
      <c r="N517" s="480">
        <f t="shared" si="333"/>
        <v>2930</v>
      </c>
      <c r="O517" s="480">
        <f t="shared" si="334"/>
        <v>2250</v>
      </c>
      <c r="P517" s="481">
        <f t="shared" si="335"/>
        <v>34460</v>
      </c>
      <c r="Q517" s="439">
        <f t="shared" si="336"/>
        <v>15127940</v>
      </c>
      <c r="R517" s="439">
        <f t="shared" si="337"/>
        <v>10682600</v>
      </c>
      <c r="S517" s="237"/>
    </row>
    <row r="518" spans="1:19" ht="30">
      <c r="A518" s="125"/>
      <c r="B518" s="284" t="s">
        <v>831</v>
      </c>
      <c r="C518" s="50" t="s">
        <v>8</v>
      </c>
      <c r="D518" s="369">
        <v>1225</v>
      </c>
      <c r="E518" s="126"/>
      <c r="F518" s="391">
        <v>1233</v>
      </c>
      <c r="G518" s="237"/>
      <c r="H518" s="237"/>
      <c r="I518" s="385" t="s">
        <v>2592</v>
      </c>
      <c r="J518" s="44" t="s">
        <v>2333</v>
      </c>
      <c r="K518" s="439">
        <v>1910</v>
      </c>
      <c r="L518" s="439">
        <v>40</v>
      </c>
      <c r="M518" s="439">
        <v>20640</v>
      </c>
      <c r="N518" s="480">
        <f t="shared" si="333"/>
        <v>2260</v>
      </c>
      <c r="O518" s="480">
        <f t="shared" si="334"/>
        <v>1740</v>
      </c>
      <c r="P518" s="481">
        <f t="shared" si="335"/>
        <v>26590</v>
      </c>
      <c r="Q518" s="439">
        <f t="shared" si="336"/>
        <v>32572750</v>
      </c>
      <c r="R518" s="439">
        <f t="shared" si="337"/>
        <v>32785470</v>
      </c>
      <c r="S518" s="237"/>
    </row>
    <row r="519" spans="1:19">
      <c r="A519" s="125" t="s">
        <v>735</v>
      </c>
      <c r="B519" s="284" t="s">
        <v>969</v>
      </c>
      <c r="C519" s="50"/>
      <c r="D519" s="369"/>
      <c r="E519" s="126"/>
      <c r="F519" s="397"/>
      <c r="G519" s="29"/>
      <c r="H519" s="29"/>
      <c r="I519" s="29"/>
      <c r="J519" s="584"/>
      <c r="K519" s="445"/>
      <c r="L519" s="445"/>
      <c r="M519" s="445"/>
      <c r="N519" s="445"/>
      <c r="O519" s="445"/>
      <c r="P519" s="445"/>
      <c r="Q519" s="445"/>
      <c r="R519" s="445"/>
      <c r="S519" s="29"/>
    </row>
    <row r="520" spans="1:19" ht="30">
      <c r="A520" s="125"/>
      <c r="B520" s="284" t="s">
        <v>800</v>
      </c>
      <c r="C520" s="50" t="s">
        <v>8</v>
      </c>
      <c r="D520" s="369">
        <v>5</v>
      </c>
      <c r="E520" s="126"/>
      <c r="F520" s="391">
        <v>5</v>
      </c>
      <c r="G520" s="237"/>
      <c r="H520" s="237"/>
      <c r="I520" s="385" t="s">
        <v>2592</v>
      </c>
      <c r="J520" s="44" t="s">
        <v>2333</v>
      </c>
      <c r="K520" s="439">
        <v>220910</v>
      </c>
      <c r="L520" s="439">
        <v>4420</v>
      </c>
      <c r="M520" s="439">
        <v>97520</v>
      </c>
      <c r="N520" s="480">
        <f t="shared" ref="N520:N523" si="338">ROUND((K520+L520+M520)*10%,-1)</f>
        <v>32290</v>
      </c>
      <c r="O520" s="480">
        <f t="shared" ref="O520:O523" si="339">ROUND((K520+L520+M520+N520)*7%,-1)</f>
        <v>24860</v>
      </c>
      <c r="P520" s="481">
        <f t="shared" ref="P520:P523" si="340">K520+L520+M520+N520+O520</f>
        <v>380000</v>
      </c>
      <c r="Q520" s="439">
        <f t="shared" ref="Q520:Q523" si="341">P520*D520</f>
        <v>1900000</v>
      </c>
      <c r="R520" s="439">
        <f t="shared" ref="R520:R523" si="342">P520*F520</f>
        <v>1900000</v>
      </c>
      <c r="S520" s="237"/>
    </row>
    <row r="521" spans="1:19" ht="30">
      <c r="A521" s="125"/>
      <c r="B521" s="284" t="s">
        <v>801</v>
      </c>
      <c r="C521" s="50" t="s">
        <v>8</v>
      </c>
      <c r="D521" s="369">
        <v>586</v>
      </c>
      <c r="E521" s="126"/>
      <c r="F521" s="391">
        <v>586</v>
      </c>
      <c r="G521" s="237"/>
      <c r="H521" s="237"/>
      <c r="I521" s="385" t="s">
        <v>2592</v>
      </c>
      <c r="J521" s="44" t="s">
        <v>2333</v>
      </c>
      <c r="K521" s="439">
        <v>131250</v>
      </c>
      <c r="L521" s="439">
        <v>2620</v>
      </c>
      <c r="M521" s="439">
        <v>73710</v>
      </c>
      <c r="N521" s="480">
        <f t="shared" si="338"/>
        <v>20760</v>
      </c>
      <c r="O521" s="480">
        <f t="shared" si="339"/>
        <v>15980</v>
      </c>
      <c r="P521" s="481">
        <f t="shared" si="340"/>
        <v>244320</v>
      </c>
      <c r="Q521" s="439">
        <f t="shared" si="341"/>
        <v>143171520</v>
      </c>
      <c r="R521" s="439">
        <f t="shared" si="342"/>
        <v>143171520</v>
      </c>
      <c r="S521" s="237"/>
    </row>
    <row r="522" spans="1:19" ht="30">
      <c r="A522" s="125"/>
      <c r="B522" s="284" t="s">
        <v>802</v>
      </c>
      <c r="C522" s="50" t="s">
        <v>8</v>
      </c>
      <c r="D522" s="369">
        <v>683</v>
      </c>
      <c r="E522" s="126"/>
      <c r="F522" s="391">
        <v>688</v>
      </c>
      <c r="G522" s="237"/>
      <c r="H522" s="237"/>
      <c r="I522" s="385" t="s">
        <v>2592</v>
      </c>
      <c r="J522" s="44" t="s">
        <v>2333</v>
      </c>
      <c r="K522" s="439">
        <v>91480</v>
      </c>
      <c r="L522" s="439">
        <v>1830</v>
      </c>
      <c r="M522" s="439">
        <v>65770</v>
      </c>
      <c r="N522" s="480">
        <f t="shared" si="338"/>
        <v>15910</v>
      </c>
      <c r="O522" s="480">
        <f t="shared" si="339"/>
        <v>12250</v>
      </c>
      <c r="P522" s="481">
        <f t="shared" si="340"/>
        <v>187240</v>
      </c>
      <c r="Q522" s="439">
        <f t="shared" si="341"/>
        <v>127884920</v>
      </c>
      <c r="R522" s="439">
        <f t="shared" si="342"/>
        <v>128821120</v>
      </c>
      <c r="S522" s="237"/>
    </row>
    <row r="523" spans="1:19" ht="30">
      <c r="A523" s="125"/>
      <c r="B523" s="284" t="s">
        <v>530</v>
      </c>
      <c r="C523" s="50" t="s">
        <v>8</v>
      </c>
      <c r="D523" s="369">
        <v>1777</v>
      </c>
      <c r="E523" s="126"/>
      <c r="F523" s="391">
        <v>1287</v>
      </c>
      <c r="G523" s="237"/>
      <c r="H523" s="237"/>
      <c r="I523" s="385" t="s">
        <v>2592</v>
      </c>
      <c r="J523" s="44" t="s">
        <v>2333</v>
      </c>
      <c r="K523" s="439">
        <v>79540</v>
      </c>
      <c r="L523" s="439">
        <v>1590</v>
      </c>
      <c r="M523" s="439">
        <v>61240</v>
      </c>
      <c r="N523" s="480">
        <f t="shared" si="338"/>
        <v>14240</v>
      </c>
      <c r="O523" s="480">
        <f t="shared" si="339"/>
        <v>10960</v>
      </c>
      <c r="P523" s="481">
        <f t="shared" si="340"/>
        <v>167570</v>
      </c>
      <c r="Q523" s="439">
        <f t="shared" si="341"/>
        <v>297771890</v>
      </c>
      <c r="R523" s="439">
        <f t="shared" si="342"/>
        <v>215662590</v>
      </c>
      <c r="S523" s="237"/>
    </row>
    <row r="524" spans="1:19">
      <c r="A524" s="125" t="s">
        <v>970</v>
      </c>
      <c r="B524" s="284" t="s">
        <v>947</v>
      </c>
      <c r="C524" s="50"/>
      <c r="D524" s="369"/>
      <c r="E524" s="126"/>
      <c r="F524" s="391"/>
      <c r="G524" s="237"/>
      <c r="H524" s="237"/>
      <c r="I524" s="237"/>
      <c r="J524" s="44"/>
      <c r="K524" s="439"/>
      <c r="L524" s="439"/>
      <c r="M524" s="439"/>
      <c r="N524" s="439"/>
      <c r="O524" s="439"/>
      <c r="P524" s="439"/>
      <c r="Q524" s="439"/>
      <c r="R524" s="439"/>
      <c r="S524" s="237"/>
    </row>
    <row r="525" spans="1:19" ht="30">
      <c r="A525" s="125"/>
      <c r="B525" s="284" t="s">
        <v>800</v>
      </c>
      <c r="C525" s="50" t="s">
        <v>8</v>
      </c>
      <c r="D525" s="369">
        <v>1</v>
      </c>
      <c r="E525" s="126"/>
      <c r="F525" s="391">
        <v>5</v>
      </c>
      <c r="G525" s="237"/>
      <c r="H525" s="237"/>
      <c r="I525" s="385" t="s">
        <v>2592</v>
      </c>
      <c r="J525" s="44" t="s">
        <v>2333</v>
      </c>
      <c r="K525" s="439">
        <v>5100</v>
      </c>
      <c r="L525" s="439">
        <v>100</v>
      </c>
      <c r="M525" s="439">
        <v>32430</v>
      </c>
      <c r="N525" s="480">
        <f t="shared" ref="N525:N532" si="343">ROUND((K525+L525+M525)*10%,-1)</f>
        <v>3760</v>
      </c>
      <c r="O525" s="480">
        <f t="shared" ref="O525:O532" si="344">ROUND((K525+L525+M525+N525)*7%,-1)</f>
        <v>2900</v>
      </c>
      <c r="P525" s="481">
        <f t="shared" ref="P525:P532" si="345">K525+L525+M525+N525+O525</f>
        <v>44290</v>
      </c>
      <c r="Q525" s="439">
        <f t="shared" ref="Q525:Q532" si="346">P525*D525</f>
        <v>44290</v>
      </c>
      <c r="R525" s="439">
        <f t="shared" ref="R525:R532" si="347">P525*F525</f>
        <v>221450</v>
      </c>
      <c r="S525" s="237"/>
    </row>
    <row r="526" spans="1:19" ht="30">
      <c r="A526" s="125"/>
      <c r="B526" s="284" t="s">
        <v>801</v>
      </c>
      <c r="C526" s="50" t="s">
        <v>8</v>
      </c>
      <c r="D526" s="369">
        <v>520</v>
      </c>
      <c r="E526" s="126"/>
      <c r="F526" s="391">
        <v>520</v>
      </c>
      <c r="G526" s="237"/>
      <c r="H526" s="237"/>
      <c r="I526" s="385" t="s">
        <v>2592</v>
      </c>
      <c r="J526" s="44" t="s">
        <v>2333</v>
      </c>
      <c r="K526" s="439">
        <v>3190</v>
      </c>
      <c r="L526" s="439">
        <v>60</v>
      </c>
      <c r="M526" s="439">
        <v>26530</v>
      </c>
      <c r="N526" s="480">
        <f t="shared" si="343"/>
        <v>2980</v>
      </c>
      <c r="O526" s="480">
        <f t="shared" si="344"/>
        <v>2290</v>
      </c>
      <c r="P526" s="481">
        <f t="shared" si="345"/>
        <v>35050</v>
      </c>
      <c r="Q526" s="439">
        <f t="shared" si="346"/>
        <v>18226000</v>
      </c>
      <c r="R526" s="439">
        <f t="shared" si="347"/>
        <v>18226000</v>
      </c>
      <c r="S526" s="237"/>
    </row>
    <row r="527" spans="1:19" ht="30">
      <c r="A527" s="125"/>
      <c r="B527" s="284" t="s">
        <v>802</v>
      </c>
      <c r="C527" s="50" t="s">
        <v>8</v>
      </c>
      <c r="D527" s="369">
        <v>520</v>
      </c>
      <c r="E527" s="126"/>
      <c r="F527" s="391">
        <v>520</v>
      </c>
      <c r="G527" s="237"/>
      <c r="H527" s="237"/>
      <c r="I527" s="385" t="s">
        <v>2592</v>
      </c>
      <c r="J527" s="44" t="s">
        <v>2333</v>
      </c>
      <c r="K527" s="439">
        <v>2050</v>
      </c>
      <c r="L527" s="439">
        <v>40</v>
      </c>
      <c r="M527" s="439">
        <v>20640</v>
      </c>
      <c r="N527" s="480">
        <f t="shared" si="343"/>
        <v>2270</v>
      </c>
      <c r="O527" s="480">
        <f t="shared" si="344"/>
        <v>1750</v>
      </c>
      <c r="P527" s="481">
        <f t="shared" si="345"/>
        <v>26750</v>
      </c>
      <c r="Q527" s="439">
        <f t="shared" si="346"/>
        <v>13910000</v>
      </c>
      <c r="R527" s="439">
        <f t="shared" si="347"/>
        <v>13910000</v>
      </c>
      <c r="S527" s="237"/>
    </row>
    <row r="528" spans="1:19" ht="30">
      <c r="A528" s="125"/>
      <c r="B528" s="284" t="s">
        <v>530</v>
      </c>
      <c r="C528" s="50" t="s">
        <v>8</v>
      </c>
      <c r="D528" s="369">
        <v>6500</v>
      </c>
      <c r="E528" s="126"/>
      <c r="F528" s="391">
        <v>6500</v>
      </c>
      <c r="G528" s="237"/>
      <c r="H528" s="237"/>
      <c r="I528" s="385" t="s">
        <v>2592</v>
      </c>
      <c r="J528" s="44" t="s">
        <v>2333</v>
      </c>
      <c r="K528" s="439">
        <v>1210</v>
      </c>
      <c r="L528" s="439">
        <v>20</v>
      </c>
      <c r="M528" s="439">
        <v>14740</v>
      </c>
      <c r="N528" s="480">
        <f t="shared" si="343"/>
        <v>1600</v>
      </c>
      <c r="O528" s="480">
        <f t="shared" si="344"/>
        <v>1230</v>
      </c>
      <c r="P528" s="481">
        <f t="shared" si="345"/>
        <v>18800</v>
      </c>
      <c r="Q528" s="439">
        <f t="shared" si="346"/>
        <v>122200000</v>
      </c>
      <c r="R528" s="439">
        <f t="shared" si="347"/>
        <v>122200000</v>
      </c>
      <c r="S528" s="237"/>
    </row>
    <row r="529" spans="1:19" ht="30">
      <c r="A529" s="125" t="s">
        <v>971</v>
      </c>
      <c r="B529" s="284" t="s">
        <v>972</v>
      </c>
      <c r="C529" s="50" t="s">
        <v>8</v>
      </c>
      <c r="D529" s="369">
        <v>7364</v>
      </c>
      <c r="E529" s="126"/>
      <c r="F529" s="391">
        <v>7925</v>
      </c>
      <c r="G529" s="237"/>
      <c r="H529" s="237"/>
      <c r="I529" s="385" t="s">
        <v>2592</v>
      </c>
      <c r="J529" s="44" t="s">
        <v>2333</v>
      </c>
      <c r="K529" s="439">
        <v>16820</v>
      </c>
      <c r="L529" s="439">
        <v>340</v>
      </c>
      <c r="M529" s="439">
        <v>16840</v>
      </c>
      <c r="N529" s="480">
        <f t="shared" si="343"/>
        <v>3400</v>
      </c>
      <c r="O529" s="480">
        <f t="shared" si="344"/>
        <v>2620</v>
      </c>
      <c r="P529" s="481">
        <f t="shared" si="345"/>
        <v>40020</v>
      </c>
      <c r="Q529" s="439">
        <f t="shared" si="346"/>
        <v>294707280</v>
      </c>
      <c r="R529" s="439">
        <f t="shared" si="347"/>
        <v>317158500</v>
      </c>
      <c r="S529" s="237"/>
    </row>
    <row r="530" spans="1:19" ht="30">
      <c r="A530" s="125" t="s">
        <v>973</v>
      </c>
      <c r="B530" s="284" t="s">
        <v>974</v>
      </c>
      <c r="C530" s="50" t="s">
        <v>8</v>
      </c>
      <c r="D530" s="369">
        <v>8499</v>
      </c>
      <c r="E530" s="126"/>
      <c r="F530" s="391">
        <v>7096</v>
      </c>
      <c r="G530" s="237"/>
      <c r="H530" s="237"/>
      <c r="I530" s="385" t="s">
        <v>2592</v>
      </c>
      <c r="J530" s="44" t="s">
        <v>2333</v>
      </c>
      <c r="K530" s="439">
        <v>570</v>
      </c>
      <c r="L530" s="439">
        <v>10</v>
      </c>
      <c r="M530" s="439">
        <v>9070</v>
      </c>
      <c r="N530" s="480">
        <f t="shared" si="343"/>
        <v>970</v>
      </c>
      <c r="O530" s="480">
        <f t="shared" si="344"/>
        <v>740</v>
      </c>
      <c r="P530" s="481">
        <f t="shared" si="345"/>
        <v>11360</v>
      </c>
      <c r="Q530" s="439">
        <f t="shared" si="346"/>
        <v>96548640</v>
      </c>
      <c r="R530" s="439">
        <f t="shared" si="347"/>
        <v>80610560</v>
      </c>
      <c r="S530" s="237"/>
    </row>
    <row r="531" spans="1:19">
      <c r="A531" s="125" t="s">
        <v>975</v>
      </c>
      <c r="B531" s="284" t="s">
        <v>976</v>
      </c>
      <c r="C531" s="50" t="s">
        <v>8</v>
      </c>
      <c r="D531" s="369">
        <v>3051</v>
      </c>
      <c r="E531" s="126"/>
      <c r="F531" s="397">
        <v>3051</v>
      </c>
      <c r="G531" s="29"/>
      <c r="H531" s="29"/>
      <c r="I531" s="29"/>
      <c r="J531" s="44" t="s">
        <v>2333</v>
      </c>
      <c r="K531" s="445">
        <v>8160</v>
      </c>
      <c r="L531" s="445">
        <v>160</v>
      </c>
      <c r="M531" s="445">
        <v>9070</v>
      </c>
      <c r="N531" s="480">
        <f t="shared" si="343"/>
        <v>1740</v>
      </c>
      <c r="O531" s="480">
        <f t="shared" si="344"/>
        <v>1340</v>
      </c>
      <c r="P531" s="481">
        <f t="shared" si="345"/>
        <v>20470</v>
      </c>
      <c r="Q531" s="439">
        <f t="shared" si="346"/>
        <v>62453970</v>
      </c>
      <c r="R531" s="439">
        <f t="shared" si="347"/>
        <v>62453970</v>
      </c>
      <c r="S531" s="29"/>
    </row>
    <row r="532" spans="1:19" ht="21.95" customHeight="1">
      <c r="A532" s="125">
        <v>11</v>
      </c>
      <c r="B532" s="284" t="s">
        <v>977</v>
      </c>
      <c r="C532" s="50" t="s">
        <v>78</v>
      </c>
      <c r="D532" s="369">
        <v>1</v>
      </c>
      <c r="E532" s="126"/>
      <c r="F532" s="391">
        <v>1</v>
      </c>
      <c r="G532" s="237"/>
      <c r="H532" s="237"/>
      <c r="I532" s="237"/>
      <c r="J532" s="44" t="s">
        <v>2333</v>
      </c>
      <c r="K532" s="439">
        <v>114797940</v>
      </c>
      <c r="L532" s="439">
        <v>0</v>
      </c>
      <c r="M532" s="439">
        <v>25525660</v>
      </c>
      <c r="N532" s="480">
        <f t="shared" si="343"/>
        <v>14032360</v>
      </c>
      <c r="O532" s="480">
        <f t="shared" si="344"/>
        <v>10804920</v>
      </c>
      <c r="P532" s="481">
        <f t="shared" si="345"/>
        <v>165160880</v>
      </c>
      <c r="Q532" s="439">
        <f t="shared" si="346"/>
        <v>165160880</v>
      </c>
      <c r="R532" s="439">
        <f t="shared" si="347"/>
        <v>165160880</v>
      </c>
      <c r="S532" s="237"/>
    </row>
    <row r="533" spans="1:19" s="124" customFormat="1" ht="21.95" customHeight="1">
      <c r="A533" s="121" t="s">
        <v>1774</v>
      </c>
      <c r="B533" s="1" t="s">
        <v>978</v>
      </c>
      <c r="C533" s="122"/>
      <c r="D533" s="376"/>
      <c r="E533" s="123"/>
      <c r="F533" s="390"/>
      <c r="G533" s="87"/>
      <c r="H533" s="87"/>
      <c r="I533" s="87"/>
      <c r="J533" s="83"/>
      <c r="K533" s="438"/>
      <c r="L533" s="438"/>
      <c r="M533" s="438"/>
      <c r="N533" s="438"/>
      <c r="O533" s="438"/>
      <c r="P533" s="438"/>
      <c r="Q533" s="439"/>
      <c r="R533" s="439"/>
      <c r="S533" s="87"/>
    </row>
    <row r="534" spans="1:19">
      <c r="A534" s="125">
        <v>1</v>
      </c>
      <c r="B534" s="284" t="s">
        <v>979</v>
      </c>
      <c r="C534" s="50"/>
      <c r="D534" s="369"/>
      <c r="E534" s="126"/>
      <c r="F534" s="391"/>
      <c r="G534" s="237"/>
      <c r="H534" s="237"/>
      <c r="I534" s="237"/>
      <c r="J534" s="44"/>
      <c r="K534" s="439"/>
      <c r="L534" s="439"/>
      <c r="M534" s="439"/>
      <c r="N534" s="439"/>
      <c r="O534" s="439"/>
      <c r="P534" s="439"/>
      <c r="Q534" s="439"/>
      <c r="R534" s="439"/>
      <c r="S534" s="237"/>
    </row>
    <row r="535" spans="1:19" ht="30">
      <c r="A535" s="125"/>
      <c r="B535" s="284" t="s">
        <v>795</v>
      </c>
      <c r="C535" s="50" t="s">
        <v>117</v>
      </c>
      <c r="D535" s="369">
        <v>3535</v>
      </c>
      <c r="E535" s="126" t="s">
        <v>886</v>
      </c>
      <c r="F535" s="391">
        <v>2879</v>
      </c>
      <c r="G535" s="44" t="s">
        <v>886</v>
      </c>
      <c r="H535" s="237"/>
      <c r="I535" s="385" t="s">
        <v>2592</v>
      </c>
      <c r="J535" s="44" t="s">
        <v>2333</v>
      </c>
      <c r="K535" s="439">
        <v>107230</v>
      </c>
      <c r="L535" s="439">
        <v>3220</v>
      </c>
      <c r="M535" s="439">
        <v>84710</v>
      </c>
      <c r="N535" s="480">
        <f t="shared" ref="N535:N539" si="348">ROUND((K535+L535+M535)*10%,-1)</f>
        <v>19520</v>
      </c>
      <c r="O535" s="480">
        <f t="shared" ref="O535:O539" si="349">ROUND((K535+L535+M535+N535)*7%,-1)</f>
        <v>15030</v>
      </c>
      <c r="P535" s="481">
        <f t="shared" ref="P535:P539" si="350">K535+L535+M535+N535+O535</f>
        <v>229710</v>
      </c>
      <c r="Q535" s="439">
        <f t="shared" ref="Q535:Q539" si="351">P535*D535</f>
        <v>812024850</v>
      </c>
      <c r="R535" s="439">
        <f t="shared" ref="R535:R539" si="352">P535*F535</f>
        <v>661335090</v>
      </c>
      <c r="S535" s="237"/>
    </row>
    <row r="536" spans="1:19" ht="30">
      <c r="A536" s="125"/>
      <c r="B536" s="284" t="s">
        <v>797</v>
      </c>
      <c r="C536" s="50" t="s">
        <v>117</v>
      </c>
      <c r="D536" s="369">
        <v>5080</v>
      </c>
      <c r="E536" s="126" t="s">
        <v>886</v>
      </c>
      <c r="F536" s="391">
        <v>6554.0000000000009</v>
      </c>
      <c r="G536" s="44" t="s">
        <v>886</v>
      </c>
      <c r="H536" s="237"/>
      <c r="I536" s="385" t="s">
        <v>2592</v>
      </c>
      <c r="J536" s="44" t="s">
        <v>2333</v>
      </c>
      <c r="K536" s="439">
        <v>58000</v>
      </c>
      <c r="L536" s="439">
        <v>1740</v>
      </c>
      <c r="M536" s="439">
        <v>61690</v>
      </c>
      <c r="N536" s="480">
        <f t="shared" si="348"/>
        <v>12140</v>
      </c>
      <c r="O536" s="480">
        <f t="shared" si="349"/>
        <v>9350</v>
      </c>
      <c r="P536" s="481">
        <f t="shared" si="350"/>
        <v>142920</v>
      </c>
      <c r="Q536" s="439">
        <f t="shared" si="351"/>
        <v>726033600</v>
      </c>
      <c r="R536" s="439">
        <f t="shared" si="352"/>
        <v>936697680.00000012</v>
      </c>
      <c r="S536" s="237"/>
    </row>
    <row r="537" spans="1:19" s="132" customFormat="1" ht="30">
      <c r="A537" s="128"/>
      <c r="B537" s="283" t="s">
        <v>925</v>
      </c>
      <c r="C537" s="128" t="s">
        <v>117</v>
      </c>
      <c r="D537" s="336">
        <v>796</v>
      </c>
      <c r="E537" s="131" t="s">
        <v>886</v>
      </c>
      <c r="F537" s="503">
        <v>796</v>
      </c>
      <c r="G537" s="44" t="s">
        <v>1013</v>
      </c>
      <c r="H537" s="226"/>
      <c r="I537" s="385" t="s">
        <v>2592</v>
      </c>
      <c r="J537" s="44" t="s">
        <v>2333</v>
      </c>
      <c r="K537" s="523">
        <v>33510</v>
      </c>
      <c r="L537" s="523">
        <v>1010</v>
      </c>
      <c r="M537" s="523">
        <v>46260</v>
      </c>
      <c r="N537" s="480">
        <f t="shared" si="348"/>
        <v>8080</v>
      </c>
      <c r="O537" s="480">
        <f t="shared" si="349"/>
        <v>6220</v>
      </c>
      <c r="P537" s="481">
        <f t="shared" si="350"/>
        <v>95080</v>
      </c>
      <c r="Q537" s="439">
        <f t="shared" si="351"/>
        <v>75683680</v>
      </c>
      <c r="R537" s="439">
        <f t="shared" si="352"/>
        <v>75683680</v>
      </c>
      <c r="S537" s="226"/>
    </row>
    <row r="538" spans="1:19" ht="30">
      <c r="A538" s="125"/>
      <c r="B538" s="284" t="s">
        <v>926</v>
      </c>
      <c r="C538" s="50" t="s">
        <v>117</v>
      </c>
      <c r="D538" s="369">
        <v>7.5450000000000026</v>
      </c>
      <c r="E538" s="126" t="s">
        <v>886</v>
      </c>
      <c r="F538" s="391">
        <v>0</v>
      </c>
      <c r="G538" s="44" t="s">
        <v>886</v>
      </c>
      <c r="H538" s="237"/>
      <c r="I538" s="385" t="s">
        <v>2592</v>
      </c>
      <c r="J538" s="44" t="s">
        <v>2333</v>
      </c>
      <c r="K538" s="439">
        <v>22950</v>
      </c>
      <c r="L538" s="439">
        <v>690</v>
      </c>
      <c r="M538" s="439">
        <v>45930</v>
      </c>
      <c r="N538" s="480">
        <f t="shared" si="348"/>
        <v>6960</v>
      </c>
      <c r="O538" s="480">
        <f t="shared" si="349"/>
        <v>5360</v>
      </c>
      <c r="P538" s="481">
        <f t="shared" si="350"/>
        <v>81890</v>
      </c>
      <c r="Q538" s="439">
        <f t="shared" si="351"/>
        <v>617860.05000000016</v>
      </c>
      <c r="R538" s="439">
        <f t="shared" si="352"/>
        <v>0</v>
      </c>
      <c r="S538" s="237"/>
    </row>
    <row r="539" spans="1:19" ht="30">
      <c r="A539" s="125"/>
      <c r="B539" s="284" t="s">
        <v>927</v>
      </c>
      <c r="C539" s="50" t="s">
        <v>117</v>
      </c>
      <c r="D539" s="369">
        <v>1548</v>
      </c>
      <c r="E539" s="126" t="s">
        <v>886</v>
      </c>
      <c r="F539" s="391">
        <v>1548</v>
      </c>
      <c r="G539" s="44" t="s">
        <v>886</v>
      </c>
      <c r="H539" s="237"/>
      <c r="I539" s="385" t="s">
        <v>2592</v>
      </c>
      <c r="J539" s="44" t="s">
        <v>2333</v>
      </c>
      <c r="K539" s="439">
        <v>17100</v>
      </c>
      <c r="L539" s="439">
        <v>510</v>
      </c>
      <c r="M539" s="439">
        <v>36400</v>
      </c>
      <c r="N539" s="480">
        <f t="shared" si="348"/>
        <v>5400</v>
      </c>
      <c r="O539" s="480">
        <f t="shared" si="349"/>
        <v>4160</v>
      </c>
      <c r="P539" s="481">
        <f t="shared" si="350"/>
        <v>63570</v>
      </c>
      <c r="Q539" s="439">
        <f t="shared" si="351"/>
        <v>98406360</v>
      </c>
      <c r="R539" s="439">
        <f t="shared" si="352"/>
        <v>98406360</v>
      </c>
      <c r="S539" s="237"/>
    </row>
    <row r="540" spans="1:19">
      <c r="A540" s="125">
        <v>2</v>
      </c>
      <c r="B540" s="284" t="s">
        <v>980</v>
      </c>
      <c r="C540" s="50"/>
      <c r="D540" s="369"/>
      <c r="E540" s="126"/>
      <c r="F540" s="391"/>
      <c r="G540" s="44"/>
      <c r="H540" s="237"/>
      <c r="I540" s="237"/>
      <c r="J540" s="44"/>
      <c r="K540" s="439"/>
      <c r="L540" s="439"/>
      <c r="M540" s="439"/>
      <c r="N540" s="439"/>
      <c r="O540" s="439"/>
      <c r="P540" s="439"/>
      <c r="Q540" s="439"/>
      <c r="R540" s="439"/>
      <c r="S540" s="237"/>
    </row>
    <row r="541" spans="1:19" ht="30">
      <c r="A541" s="125"/>
      <c r="B541" s="284" t="s">
        <v>926</v>
      </c>
      <c r="C541" s="50" t="s">
        <v>117</v>
      </c>
      <c r="D541" s="369">
        <v>3075</v>
      </c>
      <c r="E541" s="126" t="s">
        <v>886</v>
      </c>
      <c r="F541" s="391">
        <v>3175</v>
      </c>
      <c r="G541" s="44" t="s">
        <v>892</v>
      </c>
      <c r="H541" s="237"/>
      <c r="I541" s="385" t="s">
        <v>2592</v>
      </c>
      <c r="J541" s="44" t="s">
        <v>2333</v>
      </c>
      <c r="K541" s="439">
        <v>22950</v>
      </c>
      <c r="L541" s="439">
        <v>690</v>
      </c>
      <c r="M541" s="439">
        <v>45930</v>
      </c>
      <c r="N541" s="480">
        <f t="shared" ref="N541" si="353">ROUND((K541+L541+M541)*10%,-1)</f>
        <v>6960</v>
      </c>
      <c r="O541" s="480">
        <f t="shared" ref="O541" si="354">ROUND((K541+L541+M541+N541)*7%,-1)</f>
        <v>5360</v>
      </c>
      <c r="P541" s="481">
        <f t="shared" ref="P541" si="355">K541+L541+M541+N541+O541</f>
        <v>81890</v>
      </c>
      <c r="Q541" s="439">
        <f t="shared" ref="Q541" si="356">P541*D541</f>
        <v>251811750</v>
      </c>
      <c r="R541" s="439">
        <f t="shared" ref="R541" si="357">P541*F541</f>
        <v>260000750</v>
      </c>
      <c r="S541" s="237"/>
    </row>
    <row r="542" spans="1:19">
      <c r="A542" s="125">
        <v>3</v>
      </c>
      <c r="B542" s="284" t="s">
        <v>900</v>
      </c>
      <c r="C542" s="50"/>
      <c r="D542" s="369"/>
      <c r="E542" s="126"/>
      <c r="F542" s="391"/>
      <c r="G542" s="237"/>
      <c r="H542" s="237"/>
      <c r="I542" s="237"/>
      <c r="J542" s="44"/>
      <c r="K542" s="439"/>
      <c r="L542" s="439"/>
      <c r="M542" s="439"/>
      <c r="N542" s="439"/>
      <c r="O542" s="439"/>
      <c r="P542" s="439"/>
      <c r="Q542" s="439"/>
      <c r="R542" s="439"/>
      <c r="S542" s="237"/>
    </row>
    <row r="543" spans="1:19" ht="30">
      <c r="A543" s="125"/>
      <c r="B543" s="284" t="s">
        <v>795</v>
      </c>
      <c r="C543" s="50" t="s">
        <v>8</v>
      </c>
      <c r="D543" s="369">
        <v>1238</v>
      </c>
      <c r="E543" s="126"/>
      <c r="F543" s="391">
        <v>1164</v>
      </c>
      <c r="G543" s="237"/>
      <c r="H543" s="237"/>
      <c r="I543" s="385" t="s">
        <v>2592</v>
      </c>
      <c r="J543" s="44" t="s">
        <v>2333</v>
      </c>
      <c r="K543" s="439">
        <v>61070</v>
      </c>
      <c r="L543" s="439">
        <v>1830</v>
      </c>
      <c r="M543" s="439">
        <v>83200</v>
      </c>
      <c r="N543" s="480">
        <f t="shared" ref="N543:N547" si="358">ROUND((K543+L543+M543)*10%,-1)</f>
        <v>14610</v>
      </c>
      <c r="O543" s="480">
        <f t="shared" ref="O543:O547" si="359">ROUND((K543+L543+M543+N543)*7%,-1)</f>
        <v>11250</v>
      </c>
      <c r="P543" s="481">
        <f t="shared" ref="P543:P547" si="360">K543+L543+M543+N543+O543</f>
        <v>171960</v>
      </c>
      <c r="Q543" s="439">
        <f t="shared" ref="Q543:Q547" si="361">P543*D543</f>
        <v>212886480</v>
      </c>
      <c r="R543" s="439">
        <f t="shared" ref="R543:R547" si="362">P543*F543</f>
        <v>200161440</v>
      </c>
      <c r="S543" s="237"/>
    </row>
    <row r="544" spans="1:19" ht="30">
      <c r="A544" s="125"/>
      <c r="B544" s="284" t="s">
        <v>981</v>
      </c>
      <c r="C544" s="50" t="s">
        <v>8</v>
      </c>
      <c r="D544" s="369">
        <v>767</v>
      </c>
      <c r="E544" s="126"/>
      <c r="F544" s="391">
        <v>847</v>
      </c>
      <c r="G544" s="237"/>
      <c r="H544" s="237"/>
      <c r="I544" s="385" t="s">
        <v>2592</v>
      </c>
      <c r="J544" s="44" t="s">
        <v>2333</v>
      </c>
      <c r="K544" s="439">
        <v>54460</v>
      </c>
      <c r="L544" s="439">
        <v>1630</v>
      </c>
      <c r="M544" s="439">
        <v>83200</v>
      </c>
      <c r="N544" s="480">
        <f t="shared" si="358"/>
        <v>13930</v>
      </c>
      <c r="O544" s="480">
        <f t="shared" si="359"/>
        <v>10730</v>
      </c>
      <c r="P544" s="481">
        <f t="shared" si="360"/>
        <v>163950</v>
      </c>
      <c r="Q544" s="439">
        <f t="shared" si="361"/>
        <v>125749650</v>
      </c>
      <c r="R544" s="439">
        <f t="shared" si="362"/>
        <v>138865650</v>
      </c>
      <c r="S544" s="237"/>
    </row>
    <row r="545" spans="1:19" ht="30">
      <c r="A545" s="125"/>
      <c r="B545" s="284" t="s">
        <v>797</v>
      </c>
      <c r="C545" s="50" t="s">
        <v>8</v>
      </c>
      <c r="D545" s="369">
        <v>1322</v>
      </c>
      <c r="E545" s="126"/>
      <c r="F545" s="391">
        <v>1922</v>
      </c>
      <c r="G545" s="237"/>
      <c r="H545" s="237"/>
      <c r="I545" s="385" t="s">
        <v>2592</v>
      </c>
      <c r="J545" s="44" t="s">
        <v>2333</v>
      </c>
      <c r="K545" s="439">
        <v>33050</v>
      </c>
      <c r="L545" s="439">
        <v>990</v>
      </c>
      <c r="M545" s="439">
        <v>63160</v>
      </c>
      <c r="N545" s="480">
        <f t="shared" si="358"/>
        <v>9720</v>
      </c>
      <c r="O545" s="480">
        <f t="shared" si="359"/>
        <v>7480</v>
      </c>
      <c r="P545" s="481">
        <f t="shared" si="360"/>
        <v>114400</v>
      </c>
      <c r="Q545" s="439">
        <f t="shared" si="361"/>
        <v>151236800</v>
      </c>
      <c r="R545" s="439">
        <f t="shared" si="362"/>
        <v>219876800</v>
      </c>
      <c r="S545" s="237"/>
    </row>
    <row r="546" spans="1:19" s="132" customFormat="1" ht="30">
      <c r="A546" s="128"/>
      <c r="B546" s="283" t="s">
        <v>1026</v>
      </c>
      <c r="C546" s="128" t="s">
        <v>8</v>
      </c>
      <c r="D546" s="336">
        <v>486</v>
      </c>
      <c r="E546" s="131"/>
      <c r="F546" s="412">
        <v>486</v>
      </c>
      <c r="G546" s="38"/>
      <c r="H546" s="38"/>
      <c r="I546" s="385" t="s">
        <v>2592</v>
      </c>
      <c r="J546" s="44" t="s">
        <v>2333</v>
      </c>
      <c r="K546" s="458">
        <v>64760</v>
      </c>
      <c r="L546" s="458">
        <v>1940</v>
      </c>
      <c r="M546" s="458">
        <v>63160</v>
      </c>
      <c r="N546" s="480">
        <f t="shared" si="358"/>
        <v>12990</v>
      </c>
      <c r="O546" s="480">
        <f t="shared" si="359"/>
        <v>10000</v>
      </c>
      <c r="P546" s="481">
        <f t="shared" si="360"/>
        <v>152850</v>
      </c>
      <c r="Q546" s="439">
        <f t="shared" si="361"/>
        <v>74285100</v>
      </c>
      <c r="R546" s="439">
        <f t="shared" si="362"/>
        <v>74285100</v>
      </c>
      <c r="S546" s="38"/>
    </row>
    <row r="547" spans="1:19" ht="30">
      <c r="A547" s="125"/>
      <c r="B547" s="284" t="s">
        <v>984</v>
      </c>
      <c r="C547" s="50" t="s">
        <v>8</v>
      </c>
      <c r="D547" s="369">
        <v>760</v>
      </c>
      <c r="E547" s="126"/>
      <c r="F547" s="391">
        <v>760</v>
      </c>
      <c r="G547" s="237"/>
      <c r="H547" s="237"/>
      <c r="I547" s="385" t="s">
        <v>2592</v>
      </c>
      <c r="J547" s="44" t="s">
        <v>2333</v>
      </c>
      <c r="K547" s="439">
        <v>64760</v>
      </c>
      <c r="L547" s="439">
        <v>1940</v>
      </c>
      <c r="M547" s="439">
        <v>63160</v>
      </c>
      <c r="N547" s="480">
        <f t="shared" si="358"/>
        <v>12990</v>
      </c>
      <c r="O547" s="480">
        <f t="shared" si="359"/>
        <v>10000</v>
      </c>
      <c r="P547" s="481">
        <f t="shared" si="360"/>
        <v>152850</v>
      </c>
      <c r="Q547" s="439">
        <f t="shared" si="361"/>
        <v>116166000</v>
      </c>
      <c r="R547" s="439">
        <f t="shared" si="362"/>
        <v>116166000</v>
      </c>
      <c r="S547" s="237"/>
    </row>
    <row r="548" spans="1:19">
      <c r="A548" s="125" t="s">
        <v>964</v>
      </c>
      <c r="B548" s="284" t="s">
        <v>985</v>
      </c>
      <c r="C548" s="50"/>
      <c r="D548" s="369"/>
      <c r="E548" s="126"/>
      <c r="F548" s="391"/>
      <c r="G548" s="237"/>
      <c r="H548" s="237"/>
      <c r="I548" s="237"/>
      <c r="J548" s="44"/>
      <c r="K548" s="439"/>
      <c r="L548" s="439"/>
      <c r="M548" s="439"/>
      <c r="N548" s="439"/>
      <c r="O548" s="439"/>
      <c r="P548" s="439"/>
      <c r="Q548" s="439"/>
      <c r="R548" s="439"/>
      <c r="S548" s="237"/>
    </row>
    <row r="549" spans="1:19" ht="30">
      <c r="A549" s="125"/>
      <c r="B549" s="284" t="s">
        <v>795</v>
      </c>
      <c r="C549" s="50" t="s">
        <v>8</v>
      </c>
      <c r="D549" s="369">
        <v>4229</v>
      </c>
      <c r="E549" s="126"/>
      <c r="F549" s="391">
        <v>3991</v>
      </c>
      <c r="G549" s="237"/>
      <c r="H549" s="237"/>
      <c r="I549" s="385" t="s">
        <v>2592</v>
      </c>
      <c r="J549" s="44" t="s">
        <v>2333</v>
      </c>
      <c r="K549" s="439">
        <v>52700</v>
      </c>
      <c r="L549" s="439">
        <v>1580</v>
      </c>
      <c r="M549" s="439">
        <v>58250</v>
      </c>
      <c r="N549" s="480">
        <f t="shared" ref="N549:N552" si="363">ROUND((K549+L549+M549)*10%,-1)</f>
        <v>11250</v>
      </c>
      <c r="O549" s="480">
        <f t="shared" ref="O549:O552" si="364">ROUND((K549+L549+M549+N549)*7%,-1)</f>
        <v>8660</v>
      </c>
      <c r="P549" s="481">
        <f t="shared" ref="P549:P552" si="365">K549+L549+M549+N549+O549</f>
        <v>132440</v>
      </c>
      <c r="Q549" s="439">
        <f t="shared" ref="Q549:Q552" si="366">P549*D549</f>
        <v>560088760</v>
      </c>
      <c r="R549" s="439">
        <f t="shared" ref="R549:R552" si="367">P549*F549</f>
        <v>528568040</v>
      </c>
      <c r="S549" s="237"/>
    </row>
    <row r="550" spans="1:19" ht="30">
      <c r="A550" s="125"/>
      <c r="B550" s="284" t="s">
        <v>797</v>
      </c>
      <c r="C550" s="50" t="s">
        <v>8</v>
      </c>
      <c r="D550" s="369">
        <v>11258</v>
      </c>
      <c r="E550" s="126"/>
      <c r="F550" s="391">
        <v>9181</v>
      </c>
      <c r="G550" s="237"/>
      <c r="H550" s="237"/>
      <c r="I550" s="385" t="s">
        <v>2592</v>
      </c>
      <c r="J550" s="44" t="s">
        <v>2333</v>
      </c>
      <c r="K550" s="439">
        <v>20450</v>
      </c>
      <c r="L550" s="439">
        <v>610</v>
      </c>
      <c r="M550" s="439">
        <v>41840</v>
      </c>
      <c r="N550" s="480">
        <f t="shared" si="363"/>
        <v>6290</v>
      </c>
      <c r="O550" s="480">
        <f t="shared" si="364"/>
        <v>4840</v>
      </c>
      <c r="P550" s="481">
        <f t="shared" si="365"/>
        <v>74030</v>
      </c>
      <c r="Q550" s="439">
        <f t="shared" si="366"/>
        <v>833429740</v>
      </c>
      <c r="R550" s="439">
        <f t="shared" si="367"/>
        <v>679669430</v>
      </c>
      <c r="S550" s="237"/>
    </row>
    <row r="551" spans="1:19" s="132" customFormat="1" ht="30">
      <c r="A551" s="128"/>
      <c r="B551" s="283" t="s">
        <v>925</v>
      </c>
      <c r="C551" s="128" t="s">
        <v>8</v>
      </c>
      <c r="D551" s="336">
        <v>1040</v>
      </c>
      <c r="E551" s="131"/>
      <c r="F551" s="412">
        <v>1040</v>
      </c>
      <c r="G551" s="38"/>
      <c r="H551" s="38"/>
      <c r="I551" s="385" t="s">
        <v>2592</v>
      </c>
      <c r="J551" s="44" t="s">
        <v>2333</v>
      </c>
      <c r="K551" s="458">
        <v>19530</v>
      </c>
      <c r="L551" s="458">
        <v>590</v>
      </c>
      <c r="M551" s="458">
        <v>30680</v>
      </c>
      <c r="N551" s="480">
        <f t="shared" si="363"/>
        <v>5080</v>
      </c>
      <c r="O551" s="480">
        <f t="shared" si="364"/>
        <v>3910</v>
      </c>
      <c r="P551" s="481">
        <f t="shared" si="365"/>
        <v>59790</v>
      </c>
      <c r="Q551" s="439">
        <f t="shared" si="366"/>
        <v>62181600</v>
      </c>
      <c r="R551" s="439">
        <f t="shared" si="367"/>
        <v>62181600</v>
      </c>
      <c r="S551" s="38"/>
    </row>
    <row r="552" spans="1:19" ht="30">
      <c r="A552" s="125"/>
      <c r="B552" s="284" t="s">
        <v>927</v>
      </c>
      <c r="C552" s="50" t="s">
        <v>8</v>
      </c>
      <c r="D552" s="369">
        <v>2056</v>
      </c>
      <c r="E552" s="126"/>
      <c r="F552" s="391">
        <v>2056</v>
      </c>
      <c r="G552" s="237"/>
      <c r="H552" s="237"/>
      <c r="I552" s="385" t="s">
        <v>2592</v>
      </c>
      <c r="J552" s="44" t="s">
        <v>2333</v>
      </c>
      <c r="K552" s="439">
        <v>6760</v>
      </c>
      <c r="L552" s="439">
        <v>200</v>
      </c>
      <c r="M552" s="439">
        <v>22800</v>
      </c>
      <c r="N552" s="480">
        <f t="shared" si="363"/>
        <v>2980</v>
      </c>
      <c r="O552" s="480">
        <f t="shared" si="364"/>
        <v>2290</v>
      </c>
      <c r="P552" s="481">
        <f t="shared" si="365"/>
        <v>35030</v>
      </c>
      <c r="Q552" s="439">
        <f t="shared" si="366"/>
        <v>72021680</v>
      </c>
      <c r="R552" s="439">
        <f t="shared" si="367"/>
        <v>72021680</v>
      </c>
      <c r="S552" s="237"/>
    </row>
    <row r="553" spans="1:19">
      <c r="A553" s="125" t="s">
        <v>735</v>
      </c>
      <c r="B553" s="284" t="s">
        <v>930</v>
      </c>
      <c r="C553" s="50"/>
      <c r="D553" s="369"/>
      <c r="E553" s="126"/>
      <c r="F553" s="391"/>
      <c r="G553" s="237"/>
      <c r="H553" s="237"/>
      <c r="I553" s="237"/>
      <c r="J553" s="44"/>
      <c r="K553" s="439"/>
      <c r="L553" s="439"/>
      <c r="M553" s="439"/>
      <c r="N553" s="439"/>
      <c r="O553" s="439"/>
      <c r="P553" s="439"/>
      <c r="Q553" s="439"/>
      <c r="R553" s="439"/>
      <c r="S553" s="237"/>
    </row>
    <row r="554" spans="1:19" ht="30">
      <c r="A554" s="125"/>
      <c r="B554" s="284" t="s">
        <v>926</v>
      </c>
      <c r="C554" s="50" t="s">
        <v>8</v>
      </c>
      <c r="D554" s="369">
        <v>2717</v>
      </c>
      <c r="E554" s="126"/>
      <c r="F554" s="391">
        <v>2641</v>
      </c>
      <c r="G554" s="237"/>
      <c r="H554" s="237"/>
      <c r="I554" s="385" t="s">
        <v>2592</v>
      </c>
      <c r="J554" s="44" t="s">
        <v>2333</v>
      </c>
      <c r="K554" s="439">
        <v>6870</v>
      </c>
      <c r="L554" s="439">
        <v>210</v>
      </c>
      <c r="M554" s="439">
        <v>22800</v>
      </c>
      <c r="N554" s="480">
        <f t="shared" ref="N554:N555" si="368">ROUND((K554+L554+M554)*10%,-1)</f>
        <v>2990</v>
      </c>
      <c r="O554" s="480">
        <f t="shared" ref="O554:O555" si="369">ROUND((K554+L554+M554+N554)*7%,-1)</f>
        <v>2300</v>
      </c>
      <c r="P554" s="481">
        <f t="shared" ref="P554:P555" si="370">K554+L554+M554+N554+O554</f>
        <v>35170</v>
      </c>
      <c r="Q554" s="439">
        <f t="shared" ref="Q554:Q555" si="371">P554*D554</f>
        <v>95556890</v>
      </c>
      <c r="R554" s="439">
        <f t="shared" ref="R554:R555" si="372">P554*F554</f>
        <v>92883970</v>
      </c>
      <c r="S554" s="237"/>
    </row>
    <row r="555" spans="1:19" ht="30">
      <c r="A555" s="125"/>
      <c r="B555" s="284" t="s">
        <v>927</v>
      </c>
      <c r="C555" s="50" t="s">
        <v>8</v>
      </c>
      <c r="D555" s="369">
        <v>791</v>
      </c>
      <c r="E555" s="126"/>
      <c r="F555" s="673">
        <v>772</v>
      </c>
      <c r="G555" s="86"/>
      <c r="H555" s="86"/>
      <c r="I555" s="385" t="s">
        <v>2592</v>
      </c>
      <c r="J555" s="44" t="s">
        <v>2333</v>
      </c>
      <c r="K555" s="920">
        <v>4380</v>
      </c>
      <c r="L555" s="920">
        <v>130</v>
      </c>
      <c r="M555" s="920">
        <v>22800</v>
      </c>
      <c r="N555" s="480">
        <f t="shared" si="368"/>
        <v>2730</v>
      </c>
      <c r="O555" s="480">
        <f t="shared" si="369"/>
        <v>2100</v>
      </c>
      <c r="P555" s="481">
        <f t="shared" si="370"/>
        <v>32140</v>
      </c>
      <c r="Q555" s="439">
        <f t="shared" si="371"/>
        <v>25422740</v>
      </c>
      <c r="R555" s="439">
        <f t="shared" si="372"/>
        <v>24812080</v>
      </c>
      <c r="S555" s="86"/>
    </row>
    <row r="556" spans="1:19">
      <c r="A556" s="125" t="s">
        <v>967</v>
      </c>
      <c r="B556" s="284" t="s">
        <v>937</v>
      </c>
      <c r="C556" s="50"/>
      <c r="D556" s="369"/>
      <c r="E556" s="126"/>
      <c r="F556" s="391"/>
      <c r="G556" s="237"/>
      <c r="H556" s="237"/>
      <c r="I556" s="237"/>
      <c r="J556" s="44"/>
      <c r="K556" s="439"/>
      <c r="L556" s="439"/>
      <c r="M556" s="439"/>
      <c r="N556" s="439"/>
      <c r="O556" s="439"/>
      <c r="P556" s="439"/>
      <c r="Q556" s="439"/>
      <c r="R556" s="439"/>
      <c r="S556" s="237"/>
    </row>
    <row r="557" spans="1:19" ht="30">
      <c r="A557" s="125"/>
      <c r="B557" s="284" t="s">
        <v>986</v>
      </c>
      <c r="C557" s="50" t="s">
        <v>8</v>
      </c>
      <c r="D557" s="369">
        <v>741</v>
      </c>
      <c r="E557" s="126"/>
      <c r="F557" s="391">
        <v>758</v>
      </c>
      <c r="G557" s="237"/>
      <c r="H557" s="237"/>
      <c r="I557" s="385" t="s">
        <v>2592</v>
      </c>
      <c r="J557" s="44" t="s">
        <v>2333</v>
      </c>
      <c r="K557" s="439">
        <v>51550</v>
      </c>
      <c r="L557" s="439">
        <v>1550</v>
      </c>
      <c r="M557" s="439">
        <v>83200</v>
      </c>
      <c r="N557" s="480">
        <f t="shared" ref="N557:N560" si="373">ROUND((K557+L557+M557)*10%,-1)</f>
        <v>13630</v>
      </c>
      <c r="O557" s="480">
        <f t="shared" ref="O557:O560" si="374">ROUND((K557+L557+M557+N557)*7%,-1)</f>
        <v>10500</v>
      </c>
      <c r="P557" s="481">
        <f t="shared" ref="P557:P560" si="375">K557+L557+M557+N557+O557</f>
        <v>160430</v>
      </c>
      <c r="Q557" s="439">
        <f t="shared" ref="Q557:Q560" si="376">P557*D557</f>
        <v>118878630</v>
      </c>
      <c r="R557" s="439">
        <f t="shared" ref="R557:R560" si="377">P557*F557</f>
        <v>121605940</v>
      </c>
      <c r="S557" s="237"/>
    </row>
    <row r="558" spans="1:19" ht="30">
      <c r="A558" s="125"/>
      <c r="B558" s="284" t="s">
        <v>987</v>
      </c>
      <c r="C558" s="50" t="s">
        <v>8</v>
      </c>
      <c r="D558" s="369">
        <v>1016</v>
      </c>
      <c r="E558" s="126"/>
      <c r="F558" s="391">
        <v>1016</v>
      </c>
      <c r="G558" s="237"/>
      <c r="H558" s="237"/>
      <c r="I558" s="385" t="s">
        <v>2592</v>
      </c>
      <c r="J558" s="44" t="s">
        <v>2333</v>
      </c>
      <c r="K558" s="439">
        <v>33660</v>
      </c>
      <c r="L558" s="439">
        <v>1010</v>
      </c>
      <c r="M558" s="439">
        <v>65740</v>
      </c>
      <c r="N558" s="480">
        <f t="shared" si="373"/>
        <v>10040</v>
      </c>
      <c r="O558" s="480">
        <f t="shared" si="374"/>
        <v>7730</v>
      </c>
      <c r="P558" s="481">
        <f t="shared" si="375"/>
        <v>118180</v>
      </c>
      <c r="Q558" s="439">
        <f t="shared" si="376"/>
        <v>120070880</v>
      </c>
      <c r="R558" s="439">
        <f t="shared" si="377"/>
        <v>120070880</v>
      </c>
      <c r="S558" s="237"/>
    </row>
    <row r="559" spans="1:19" ht="30">
      <c r="A559" s="125"/>
      <c r="B559" s="284" t="s">
        <v>988</v>
      </c>
      <c r="C559" s="50" t="s">
        <v>8</v>
      </c>
      <c r="D559" s="369">
        <v>498</v>
      </c>
      <c r="E559" s="126"/>
      <c r="F559" s="391">
        <v>498</v>
      </c>
      <c r="G559" s="237"/>
      <c r="H559" s="237"/>
      <c r="I559" s="385" t="s">
        <v>2592</v>
      </c>
      <c r="J559" s="44" t="s">
        <v>2333</v>
      </c>
      <c r="K559" s="439">
        <v>18680</v>
      </c>
      <c r="L559" s="439">
        <v>560</v>
      </c>
      <c r="M559" s="439">
        <v>63160</v>
      </c>
      <c r="N559" s="480">
        <f t="shared" si="373"/>
        <v>8240</v>
      </c>
      <c r="O559" s="480">
        <f t="shared" si="374"/>
        <v>6340</v>
      </c>
      <c r="P559" s="481">
        <f t="shared" si="375"/>
        <v>96980</v>
      </c>
      <c r="Q559" s="439">
        <f t="shared" si="376"/>
        <v>48296040</v>
      </c>
      <c r="R559" s="439">
        <f t="shared" si="377"/>
        <v>48296040</v>
      </c>
      <c r="S559" s="237"/>
    </row>
    <row r="560" spans="1:19" ht="30">
      <c r="A560" s="125"/>
      <c r="B560" s="284" t="s">
        <v>926</v>
      </c>
      <c r="C560" s="50" t="s">
        <v>8</v>
      </c>
      <c r="D560" s="369">
        <v>396</v>
      </c>
      <c r="E560" s="126"/>
      <c r="F560" s="391">
        <v>260</v>
      </c>
      <c r="G560" s="237"/>
      <c r="H560" s="237"/>
      <c r="I560" s="385" t="s">
        <v>2592</v>
      </c>
      <c r="J560" s="44" t="s">
        <v>2333</v>
      </c>
      <c r="K560" s="439">
        <v>8810</v>
      </c>
      <c r="L560" s="439">
        <v>260</v>
      </c>
      <c r="M560" s="439">
        <v>39810</v>
      </c>
      <c r="N560" s="480">
        <f t="shared" si="373"/>
        <v>4890</v>
      </c>
      <c r="O560" s="480">
        <f t="shared" si="374"/>
        <v>3760</v>
      </c>
      <c r="P560" s="481">
        <f t="shared" si="375"/>
        <v>57530</v>
      </c>
      <c r="Q560" s="439">
        <f t="shared" si="376"/>
        <v>22781880</v>
      </c>
      <c r="R560" s="439">
        <f t="shared" si="377"/>
        <v>14957800</v>
      </c>
      <c r="S560" s="237"/>
    </row>
    <row r="561" spans="1:19">
      <c r="A561" s="125" t="s">
        <v>970</v>
      </c>
      <c r="B561" s="284" t="s">
        <v>947</v>
      </c>
      <c r="C561" s="50"/>
      <c r="D561" s="369"/>
      <c r="E561" s="126"/>
      <c r="F561" s="391"/>
      <c r="G561" s="237"/>
      <c r="H561" s="237"/>
      <c r="I561" s="237"/>
      <c r="J561" s="44"/>
      <c r="K561" s="439"/>
      <c r="L561" s="439"/>
      <c r="M561" s="439"/>
      <c r="N561" s="439"/>
      <c r="O561" s="439"/>
      <c r="P561" s="439"/>
      <c r="Q561" s="439"/>
      <c r="R561" s="439"/>
      <c r="S561" s="237"/>
    </row>
    <row r="562" spans="1:19" ht="30">
      <c r="A562" s="125"/>
      <c r="B562" s="284" t="s">
        <v>795</v>
      </c>
      <c r="C562" s="50" t="s">
        <v>8</v>
      </c>
      <c r="D562" s="369">
        <v>433</v>
      </c>
      <c r="E562" s="126"/>
      <c r="F562" s="391">
        <v>433</v>
      </c>
      <c r="G562" s="237"/>
      <c r="H562" s="237"/>
      <c r="I562" s="385" t="s">
        <v>2592</v>
      </c>
      <c r="J562" s="44" t="s">
        <v>2333</v>
      </c>
      <c r="K562" s="439">
        <v>39750</v>
      </c>
      <c r="L562" s="439">
        <v>1190</v>
      </c>
      <c r="M562" s="439">
        <v>58250</v>
      </c>
      <c r="N562" s="480">
        <f t="shared" ref="N562:N565" si="378">ROUND((K562+L562+M562)*10%,-1)</f>
        <v>9920</v>
      </c>
      <c r="O562" s="480">
        <f t="shared" ref="O562:O565" si="379">ROUND((K562+L562+M562+N562)*7%,-1)</f>
        <v>7640</v>
      </c>
      <c r="P562" s="481">
        <f t="shared" ref="P562:P565" si="380">K562+L562+M562+N562+O562</f>
        <v>116750</v>
      </c>
      <c r="Q562" s="439">
        <f t="shared" ref="Q562:Q565" si="381">P562*D562</f>
        <v>50552750</v>
      </c>
      <c r="R562" s="439">
        <f t="shared" ref="R562:R565" si="382">P562*F562</f>
        <v>50552750</v>
      </c>
      <c r="S562" s="237"/>
    </row>
    <row r="563" spans="1:19" ht="30">
      <c r="A563" s="125"/>
      <c r="B563" s="284" t="s">
        <v>797</v>
      </c>
      <c r="C563" s="50" t="s">
        <v>8</v>
      </c>
      <c r="D563" s="369">
        <v>1068</v>
      </c>
      <c r="E563" s="126"/>
      <c r="F563" s="391">
        <v>1068</v>
      </c>
      <c r="G563" s="237"/>
      <c r="H563" s="237"/>
      <c r="I563" s="385" t="s">
        <v>2592</v>
      </c>
      <c r="J563" s="44" t="s">
        <v>2333</v>
      </c>
      <c r="K563" s="439">
        <v>8280</v>
      </c>
      <c r="L563" s="439">
        <v>250</v>
      </c>
      <c r="M563" s="439">
        <v>41840</v>
      </c>
      <c r="N563" s="480">
        <f t="shared" si="378"/>
        <v>5040</v>
      </c>
      <c r="O563" s="480">
        <f t="shared" si="379"/>
        <v>3880</v>
      </c>
      <c r="P563" s="481">
        <f t="shared" si="380"/>
        <v>59290</v>
      </c>
      <c r="Q563" s="439">
        <f t="shared" si="381"/>
        <v>63321720</v>
      </c>
      <c r="R563" s="439">
        <f t="shared" si="382"/>
        <v>63321720</v>
      </c>
      <c r="S563" s="237"/>
    </row>
    <row r="564" spans="1:19" ht="30">
      <c r="A564" s="125"/>
      <c r="B564" s="284" t="s">
        <v>926</v>
      </c>
      <c r="C564" s="50" t="s">
        <v>8</v>
      </c>
      <c r="D564" s="369">
        <v>634</v>
      </c>
      <c r="E564" s="126"/>
      <c r="F564" s="391">
        <v>634</v>
      </c>
      <c r="G564" s="237"/>
      <c r="H564" s="237"/>
      <c r="I564" s="385" t="s">
        <v>2592</v>
      </c>
      <c r="J564" s="44" t="s">
        <v>2333</v>
      </c>
      <c r="K564" s="439">
        <v>3530</v>
      </c>
      <c r="L564" s="439">
        <v>110</v>
      </c>
      <c r="M564" s="439">
        <v>22800</v>
      </c>
      <c r="N564" s="480">
        <f t="shared" si="378"/>
        <v>2640</v>
      </c>
      <c r="O564" s="480">
        <f t="shared" si="379"/>
        <v>2040</v>
      </c>
      <c r="P564" s="481">
        <f t="shared" si="380"/>
        <v>31120</v>
      </c>
      <c r="Q564" s="439">
        <f t="shared" si="381"/>
        <v>19730080</v>
      </c>
      <c r="R564" s="439">
        <f t="shared" si="382"/>
        <v>19730080</v>
      </c>
      <c r="S564" s="237"/>
    </row>
    <row r="565" spans="1:19" ht="30">
      <c r="A565" s="125"/>
      <c r="B565" s="284" t="s">
        <v>927</v>
      </c>
      <c r="C565" s="50" t="s">
        <v>8</v>
      </c>
      <c r="D565" s="369">
        <v>503</v>
      </c>
      <c r="E565" s="126"/>
      <c r="F565" s="391">
        <v>503</v>
      </c>
      <c r="G565" s="237"/>
      <c r="H565" s="237"/>
      <c r="I565" s="385" t="s">
        <v>2592</v>
      </c>
      <c r="J565" s="44" t="s">
        <v>2333</v>
      </c>
      <c r="K565" s="439">
        <v>2730</v>
      </c>
      <c r="L565" s="439">
        <v>80</v>
      </c>
      <c r="M565" s="439">
        <v>22800</v>
      </c>
      <c r="N565" s="480">
        <f t="shared" si="378"/>
        <v>2560</v>
      </c>
      <c r="O565" s="480">
        <f t="shared" si="379"/>
        <v>1970</v>
      </c>
      <c r="P565" s="481">
        <f t="shared" si="380"/>
        <v>30140</v>
      </c>
      <c r="Q565" s="439">
        <f t="shared" si="381"/>
        <v>15160420</v>
      </c>
      <c r="R565" s="439">
        <f t="shared" si="382"/>
        <v>15160420</v>
      </c>
      <c r="S565" s="237"/>
    </row>
    <row r="566" spans="1:19">
      <c r="A566" s="125" t="s">
        <v>971</v>
      </c>
      <c r="B566" s="284" t="s">
        <v>989</v>
      </c>
      <c r="C566" s="50"/>
      <c r="D566" s="369"/>
      <c r="E566" s="126"/>
      <c r="F566" s="391"/>
      <c r="G566" s="237"/>
      <c r="H566" s="237"/>
      <c r="I566" s="237"/>
      <c r="J566" s="44"/>
      <c r="K566" s="439"/>
      <c r="L566" s="439"/>
      <c r="M566" s="439"/>
      <c r="N566" s="439"/>
      <c r="O566" s="439"/>
      <c r="P566" s="439"/>
      <c r="Q566" s="439"/>
      <c r="R566" s="439"/>
      <c r="S566" s="237"/>
    </row>
    <row r="567" spans="1:19" ht="30">
      <c r="A567" s="125"/>
      <c r="B567" s="284" t="s">
        <v>927</v>
      </c>
      <c r="C567" s="50" t="s">
        <v>8</v>
      </c>
      <c r="D567" s="369">
        <v>772</v>
      </c>
      <c r="E567" s="126"/>
      <c r="F567" s="391">
        <v>772</v>
      </c>
      <c r="G567" s="237"/>
      <c r="H567" s="237"/>
      <c r="I567" s="385" t="s">
        <v>2592</v>
      </c>
      <c r="J567" s="44" t="s">
        <v>2333</v>
      </c>
      <c r="K567" s="439">
        <v>23090</v>
      </c>
      <c r="L567" s="439">
        <v>690</v>
      </c>
      <c r="M567" s="439">
        <v>39810</v>
      </c>
      <c r="N567" s="480">
        <f t="shared" ref="N567:N568" si="383">ROUND((K567+L567+M567)*10%,-1)</f>
        <v>6360</v>
      </c>
      <c r="O567" s="480">
        <f t="shared" ref="O567:O568" si="384">ROUND((K567+L567+M567+N567)*7%,-1)</f>
        <v>4900</v>
      </c>
      <c r="P567" s="481">
        <f t="shared" ref="P567:P568" si="385">K567+L567+M567+N567+O567</f>
        <v>74850</v>
      </c>
      <c r="Q567" s="439">
        <f t="shared" ref="Q567:Q568" si="386">P567*D567</f>
        <v>57784200</v>
      </c>
      <c r="R567" s="439">
        <f t="shared" ref="R567:R568" si="387">P567*F567</f>
        <v>57784200</v>
      </c>
      <c r="S567" s="237"/>
    </row>
    <row r="568" spans="1:19" ht="30">
      <c r="A568" s="125"/>
      <c r="B568" s="284" t="s">
        <v>926</v>
      </c>
      <c r="C568" s="50" t="s">
        <v>8</v>
      </c>
      <c r="D568" s="369">
        <v>0</v>
      </c>
      <c r="E568" s="126"/>
      <c r="F568" s="391">
        <v>0</v>
      </c>
      <c r="G568" s="237"/>
      <c r="H568" s="237"/>
      <c r="I568" s="385" t="s">
        <v>2592</v>
      </c>
      <c r="J568" s="44" t="s">
        <v>2333</v>
      </c>
      <c r="K568" s="439">
        <v>31550</v>
      </c>
      <c r="L568" s="439">
        <v>950</v>
      </c>
      <c r="M568" s="439">
        <v>39810</v>
      </c>
      <c r="N568" s="480">
        <f t="shared" si="383"/>
        <v>7230</v>
      </c>
      <c r="O568" s="480">
        <f t="shared" si="384"/>
        <v>5570</v>
      </c>
      <c r="P568" s="481">
        <f t="shared" si="385"/>
        <v>85110</v>
      </c>
      <c r="Q568" s="439">
        <f t="shared" si="386"/>
        <v>0</v>
      </c>
      <c r="R568" s="439">
        <f t="shared" si="387"/>
        <v>0</v>
      </c>
      <c r="S568" s="237"/>
    </row>
    <row r="569" spans="1:19">
      <c r="A569" s="125" t="s">
        <v>973</v>
      </c>
      <c r="B569" s="284" t="s">
        <v>990</v>
      </c>
      <c r="C569" s="50"/>
      <c r="D569" s="369"/>
      <c r="E569" s="126"/>
      <c r="F569" s="391"/>
      <c r="G569" s="237"/>
      <c r="H569" s="237"/>
      <c r="I569" s="237"/>
      <c r="J569" s="44"/>
      <c r="K569" s="439"/>
      <c r="L569" s="439"/>
      <c r="M569" s="439"/>
      <c r="N569" s="439"/>
      <c r="O569" s="439"/>
      <c r="P569" s="439"/>
      <c r="Q569" s="439"/>
      <c r="R569" s="439"/>
      <c r="S569" s="237"/>
    </row>
    <row r="570" spans="1:19" ht="30">
      <c r="A570" s="125"/>
      <c r="B570" s="284" t="s">
        <v>797</v>
      </c>
      <c r="C570" s="50" t="s">
        <v>8</v>
      </c>
      <c r="D570" s="369">
        <v>2169</v>
      </c>
      <c r="E570" s="126"/>
      <c r="F570" s="391">
        <v>2668</v>
      </c>
      <c r="G570" s="237"/>
      <c r="H570" s="237"/>
      <c r="I570" s="385" t="s">
        <v>2592</v>
      </c>
      <c r="J570" s="44" t="s">
        <v>2333</v>
      </c>
      <c r="K570" s="439">
        <v>89360</v>
      </c>
      <c r="L570" s="439">
        <v>2680</v>
      </c>
      <c r="M570" s="439">
        <v>55110</v>
      </c>
      <c r="N570" s="480">
        <f t="shared" ref="N570" si="388">ROUND((K570+L570+M570)*10%,-1)</f>
        <v>14720</v>
      </c>
      <c r="O570" s="480">
        <f t="shared" ref="O570" si="389">ROUND((K570+L570+M570+N570)*7%,-1)</f>
        <v>11330</v>
      </c>
      <c r="P570" s="481">
        <f t="shared" ref="P570" si="390">K570+L570+M570+N570+O570</f>
        <v>173200</v>
      </c>
      <c r="Q570" s="439">
        <f t="shared" ref="Q570" si="391">P570*D570</f>
        <v>375670800</v>
      </c>
      <c r="R570" s="439">
        <f t="shared" ref="R570" si="392">P570*F570</f>
        <v>462097600</v>
      </c>
      <c r="S570" s="237"/>
    </row>
    <row r="571" spans="1:19">
      <c r="A571" s="125" t="s">
        <v>975</v>
      </c>
      <c r="B571" s="284" t="s">
        <v>991</v>
      </c>
      <c r="C571" s="50"/>
      <c r="D571" s="369"/>
      <c r="E571" s="126"/>
      <c r="F571" s="391"/>
      <c r="G571" s="237"/>
      <c r="H571" s="237"/>
      <c r="I571" s="237"/>
      <c r="J571" s="44"/>
      <c r="K571" s="439"/>
      <c r="L571" s="439"/>
      <c r="M571" s="439"/>
      <c r="N571" s="439"/>
      <c r="O571" s="439"/>
      <c r="P571" s="439"/>
      <c r="Q571" s="439"/>
      <c r="R571" s="439"/>
      <c r="S571" s="237"/>
    </row>
    <row r="572" spans="1:19" ht="30">
      <c r="A572" s="125"/>
      <c r="B572" s="284" t="s">
        <v>986</v>
      </c>
      <c r="C572" s="50" t="s">
        <v>8</v>
      </c>
      <c r="D572" s="369">
        <v>15</v>
      </c>
      <c r="E572" s="126"/>
      <c r="F572" s="391">
        <v>15</v>
      </c>
      <c r="G572" s="237"/>
      <c r="H572" s="237"/>
      <c r="I572" s="385" t="s">
        <v>2592</v>
      </c>
      <c r="J572" s="44" t="s">
        <v>2333</v>
      </c>
      <c r="K572" s="439">
        <v>23880</v>
      </c>
      <c r="L572" s="439">
        <v>720</v>
      </c>
      <c r="M572" s="439">
        <v>58250</v>
      </c>
      <c r="N572" s="480">
        <f t="shared" ref="N572:N575" si="393">ROUND((K572+L572+M572)*10%,-1)</f>
        <v>8290</v>
      </c>
      <c r="O572" s="480">
        <f t="shared" ref="O572:O575" si="394">ROUND((K572+L572+M572+N572)*7%,-1)</f>
        <v>6380</v>
      </c>
      <c r="P572" s="481">
        <f t="shared" ref="P572:P575" si="395">K572+L572+M572+N572+O572</f>
        <v>97520</v>
      </c>
      <c r="Q572" s="439">
        <f t="shared" ref="Q572:Q575" si="396">P572*D572</f>
        <v>1462800</v>
      </c>
      <c r="R572" s="439">
        <f t="shared" ref="R572:R575" si="397">P572*F572</f>
        <v>1462800</v>
      </c>
      <c r="S572" s="237"/>
    </row>
    <row r="573" spans="1:19" ht="30">
      <c r="A573" s="125"/>
      <c r="B573" s="284" t="s">
        <v>988</v>
      </c>
      <c r="C573" s="50" t="s">
        <v>8</v>
      </c>
      <c r="D573" s="369">
        <v>508</v>
      </c>
      <c r="E573" s="126"/>
      <c r="F573" s="391">
        <v>508</v>
      </c>
      <c r="G573" s="237"/>
      <c r="H573" s="237"/>
      <c r="I573" s="385" t="s">
        <v>2592</v>
      </c>
      <c r="J573" s="44" t="s">
        <v>2333</v>
      </c>
      <c r="K573" s="439">
        <v>7840</v>
      </c>
      <c r="L573" s="439">
        <v>240</v>
      </c>
      <c r="M573" s="439">
        <v>41840</v>
      </c>
      <c r="N573" s="480">
        <f t="shared" si="393"/>
        <v>4990</v>
      </c>
      <c r="O573" s="480">
        <f t="shared" si="394"/>
        <v>3840</v>
      </c>
      <c r="P573" s="481">
        <f t="shared" si="395"/>
        <v>58750</v>
      </c>
      <c r="Q573" s="439">
        <f t="shared" si="396"/>
        <v>29845000</v>
      </c>
      <c r="R573" s="439">
        <f t="shared" si="397"/>
        <v>29845000</v>
      </c>
      <c r="S573" s="237"/>
    </row>
    <row r="574" spans="1:19" ht="30">
      <c r="A574" s="125"/>
      <c r="B574" s="284" t="s">
        <v>922</v>
      </c>
      <c r="C574" s="50" t="s">
        <v>8</v>
      </c>
      <c r="D574" s="369">
        <v>407</v>
      </c>
      <c r="E574" s="126"/>
      <c r="F574" s="391">
        <v>34</v>
      </c>
      <c r="G574" s="237"/>
      <c r="H574" s="237"/>
      <c r="I574" s="385" t="s">
        <v>2592</v>
      </c>
      <c r="J574" s="44" t="s">
        <v>2333</v>
      </c>
      <c r="K574" s="439">
        <v>7840</v>
      </c>
      <c r="L574" s="439">
        <v>240</v>
      </c>
      <c r="M574" s="439">
        <v>41840</v>
      </c>
      <c r="N574" s="480">
        <f t="shared" si="393"/>
        <v>4990</v>
      </c>
      <c r="O574" s="480">
        <f t="shared" si="394"/>
        <v>3840</v>
      </c>
      <c r="P574" s="481">
        <f t="shared" si="395"/>
        <v>58750</v>
      </c>
      <c r="Q574" s="439">
        <f t="shared" si="396"/>
        <v>23911250</v>
      </c>
      <c r="R574" s="439">
        <f t="shared" si="397"/>
        <v>1997500</v>
      </c>
      <c r="S574" s="237"/>
    </row>
    <row r="575" spans="1:19" s="132" customFormat="1" ht="30">
      <c r="A575" s="128"/>
      <c r="B575" s="283" t="s">
        <v>1026</v>
      </c>
      <c r="C575" s="128" t="s">
        <v>8</v>
      </c>
      <c r="D575" s="336">
        <v>193</v>
      </c>
      <c r="E575" s="131"/>
      <c r="F575" s="504">
        <v>193</v>
      </c>
      <c r="G575" s="227"/>
      <c r="H575" s="227"/>
      <c r="I575" s="385" t="s">
        <v>2592</v>
      </c>
      <c r="J575" s="44" t="s">
        <v>2333</v>
      </c>
      <c r="K575" s="524">
        <v>7650</v>
      </c>
      <c r="L575" s="524">
        <v>230</v>
      </c>
      <c r="M575" s="524">
        <v>41840</v>
      </c>
      <c r="N575" s="480">
        <f t="shared" si="393"/>
        <v>4970</v>
      </c>
      <c r="O575" s="480">
        <f t="shared" si="394"/>
        <v>3830</v>
      </c>
      <c r="P575" s="481">
        <f t="shared" si="395"/>
        <v>58520</v>
      </c>
      <c r="Q575" s="439">
        <f t="shared" si="396"/>
        <v>11294360</v>
      </c>
      <c r="R575" s="439">
        <f t="shared" si="397"/>
        <v>11294360</v>
      </c>
      <c r="S575" s="227"/>
    </row>
    <row r="576" spans="1:19">
      <c r="A576" s="125" t="s">
        <v>992</v>
      </c>
      <c r="B576" s="284" t="s">
        <v>952</v>
      </c>
      <c r="C576" s="50"/>
      <c r="D576" s="369"/>
      <c r="E576" s="126"/>
      <c r="F576" s="424"/>
      <c r="G576" s="161"/>
      <c r="H576" s="161"/>
      <c r="I576" s="161"/>
      <c r="J576" s="249"/>
      <c r="K576" s="470"/>
      <c r="L576" s="470"/>
      <c r="M576" s="470"/>
      <c r="N576" s="470"/>
      <c r="O576" s="470"/>
      <c r="P576" s="470"/>
      <c r="Q576" s="470"/>
      <c r="R576" s="470"/>
      <c r="S576" s="161"/>
    </row>
    <row r="577" spans="1:19" ht="30">
      <c r="A577" s="125"/>
      <c r="B577" s="284" t="s">
        <v>795</v>
      </c>
      <c r="C577" s="50" t="s">
        <v>8</v>
      </c>
      <c r="D577" s="369">
        <v>771</v>
      </c>
      <c r="E577" s="126"/>
      <c r="F577" s="673">
        <v>771</v>
      </c>
      <c r="G577" s="86"/>
      <c r="H577" s="86"/>
      <c r="I577" s="385" t="s">
        <v>2592</v>
      </c>
      <c r="J577" s="44" t="s">
        <v>2333</v>
      </c>
      <c r="K577" s="920">
        <v>27500</v>
      </c>
      <c r="L577" s="920">
        <v>820</v>
      </c>
      <c r="M577" s="920">
        <v>58250</v>
      </c>
      <c r="N577" s="480">
        <f t="shared" ref="N577:N581" si="398">ROUND((K577+L577+M577)*10%,-1)</f>
        <v>8660</v>
      </c>
      <c r="O577" s="480">
        <f t="shared" ref="O577:O581" si="399">ROUND((K577+L577+M577+N577)*7%,-1)</f>
        <v>6670</v>
      </c>
      <c r="P577" s="481">
        <f t="shared" ref="P577:P581" si="400">K577+L577+M577+N577+O577</f>
        <v>101900</v>
      </c>
      <c r="Q577" s="439">
        <f t="shared" ref="Q577:Q581" si="401">P577*D577</f>
        <v>78564900</v>
      </c>
      <c r="R577" s="439">
        <f t="shared" ref="R577:R581" si="402">P577*F577</f>
        <v>78564900</v>
      </c>
      <c r="S577" s="86"/>
    </row>
    <row r="578" spans="1:19" ht="30">
      <c r="A578" s="125"/>
      <c r="B578" s="284" t="s">
        <v>797</v>
      </c>
      <c r="C578" s="50" t="s">
        <v>8</v>
      </c>
      <c r="D578" s="369">
        <v>2165</v>
      </c>
      <c r="E578" s="126"/>
      <c r="F578" s="408">
        <v>2668</v>
      </c>
      <c r="G578" s="379"/>
      <c r="H578" s="379"/>
      <c r="I578" s="385" t="s">
        <v>2592</v>
      </c>
      <c r="J578" s="44" t="s">
        <v>2333</v>
      </c>
      <c r="K578" s="455">
        <v>8430</v>
      </c>
      <c r="L578" s="455">
        <v>250</v>
      </c>
      <c r="M578" s="455">
        <v>41840</v>
      </c>
      <c r="N578" s="480">
        <f t="shared" si="398"/>
        <v>5050</v>
      </c>
      <c r="O578" s="480">
        <f t="shared" si="399"/>
        <v>3890</v>
      </c>
      <c r="P578" s="481">
        <f t="shared" si="400"/>
        <v>59460</v>
      </c>
      <c r="Q578" s="439">
        <f t="shared" si="401"/>
        <v>128730900</v>
      </c>
      <c r="R578" s="439">
        <f t="shared" si="402"/>
        <v>158639280</v>
      </c>
      <c r="S578" s="379"/>
    </row>
    <row r="579" spans="1:19" s="132" customFormat="1" ht="30">
      <c r="A579" s="128"/>
      <c r="B579" s="283" t="s">
        <v>925</v>
      </c>
      <c r="C579" s="128" t="s">
        <v>8</v>
      </c>
      <c r="D579" s="336">
        <v>680</v>
      </c>
      <c r="E579" s="131"/>
      <c r="F579" s="412">
        <v>680</v>
      </c>
      <c r="G579" s="38"/>
      <c r="H579" s="38"/>
      <c r="I579" s="385" t="s">
        <v>2592</v>
      </c>
      <c r="J579" s="44" t="s">
        <v>2333</v>
      </c>
      <c r="K579" s="458">
        <v>8330</v>
      </c>
      <c r="L579" s="458">
        <v>250</v>
      </c>
      <c r="M579" s="458">
        <v>30680</v>
      </c>
      <c r="N579" s="480">
        <f t="shared" si="398"/>
        <v>3930</v>
      </c>
      <c r="O579" s="480">
        <f t="shared" si="399"/>
        <v>3020</v>
      </c>
      <c r="P579" s="481">
        <f t="shared" si="400"/>
        <v>46210</v>
      </c>
      <c r="Q579" s="439">
        <f t="shared" si="401"/>
        <v>31422800</v>
      </c>
      <c r="R579" s="439">
        <f t="shared" si="402"/>
        <v>31422800</v>
      </c>
      <c r="S579" s="38"/>
    </row>
    <row r="580" spans="1:19" ht="30">
      <c r="A580" s="125"/>
      <c r="B580" s="284" t="s">
        <v>926</v>
      </c>
      <c r="C580" s="50" t="s">
        <v>8</v>
      </c>
      <c r="D580" s="369">
        <v>503</v>
      </c>
      <c r="E580" s="126"/>
      <c r="F580" s="408">
        <v>503</v>
      </c>
      <c r="G580" s="12"/>
      <c r="H580" s="12"/>
      <c r="I580" s="385" t="s">
        <v>2592</v>
      </c>
      <c r="J580" s="44" t="s">
        <v>2333</v>
      </c>
      <c r="K580" s="455">
        <v>2660</v>
      </c>
      <c r="L580" s="455">
        <v>80</v>
      </c>
      <c r="M580" s="455">
        <v>22800</v>
      </c>
      <c r="N580" s="480">
        <f t="shared" si="398"/>
        <v>2550</v>
      </c>
      <c r="O580" s="480">
        <f t="shared" si="399"/>
        <v>1970</v>
      </c>
      <c r="P580" s="481">
        <f t="shared" si="400"/>
        <v>30060</v>
      </c>
      <c r="Q580" s="439">
        <f t="shared" si="401"/>
        <v>15120180</v>
      </c>
      <c r="R580" s="439">
        <f t="shared" si="402"/>
        <v>15120180</v>
      </c>
      <c r="S580" s="12"/>
    </row>
    <row r="581" spans="1:19" ht="30">
      <c r="A581" s="125"/>
      <c r="B581" s="284" t="s">
        <v>927</v>
      </c>
      <c r="C581" s="50" t="s">
        <v>8</v>
      </c>
      <c r="D581" s="369">
        <v>772</v>
      </c>
      <c r="E581" s="126"/>
      <c r="F581" s="408">
        <v>772</v>
      </c>
      <c r="G581" s="379"/>
      <c r="H581" s="379"/>
      <c r="I581" s="385" t="s">
        <v>2592</v>
      </c>
      <c r="J581" s="44" t="s">
        <v>2333</v>
      </c>
      <c r="K581" s="455">
        <v>1810</v>
      </c>
      <c r="L581" s="455">
        <v>50</v>
      </c>
      <c r="M581" s="455">
        <v>22800</v>
      </c>
      <c r="N581" s="480">
        <f t="shared" si="398"/>
        <v>2470</v>
      </c>
      <c r="O581" s="480">
        <f t="shared" si="399"/>
        <v>1900</v>
      </c>
      <c r="P581" s="481">
        <f t="shared" si="400"/>
        <v>29030</v>
      </c>
      <c r="Q581" s="439">
        <f t="shared" si="401"/>
        <v>22411160</v>
      </c>
      <c r="R581" s="439">
        <f t="shared" si="402"/>
        <v>22411160</v>
      </c>
      <c r="S581" s="379"/>
    </row>
    <row r="582" spans="1:19" s="132" customFormat="1">
      <c r="A582" s="212"/>
      <c r="B582" s="283" t="s">
        <v>1960</v>
      </c>
      <c r="C582" s="128"/>
      <c r="D582" s="370"/>
      <c r="E582" s="131"/>
      <c r="F582" s="505"/>
      <c r="G582" s="228"/>
      <c r="H582" s="228"/>
      <c r="I582" s="228"/>
      <c r="J582" s="228"/>
      <c r="K582" s="525"/>
      <c r="L582" s="525"/>
      <c r="M582" s="525"/>
      <c r="N582" s="525"/>
      <c r="O582" s="525"/>
      <c r="P582" s="525"/>
      <c r="Q582" s="533"/>
      <c r="R582" s="533"/>
      <c r="S582" s="228"/>
    </row>
    <row r="583" spans="1:19" s="132" customFormat="1" ht="30">
      <c r="A583" s="128"/>
      <c r="B583" s="283" t="s">
        <v>795</v>
      </c>
      <c r="C583" s="128" t="s">
        <v>8</v>
      </c>
      <c r="D583" s="336">
        <v>893</v>
      </c>
      <c r="E583" s="131"/>
      <c r="F583" s="506">
        <v>893</v>
      </c>
      <c r="G583" s="229"/>
      <c r="H583" s="229"/>
      <c r="I583" s="385" t="s">
        <v>2592</v>
      </c>
      <c r="J583" s="44" t="s">
        <v>2333</v>
      </c>
      <c r="K583" s="526">
        <v>25600</v>
      </c>
      <c r="L583" s="526">
        <v>770</v>
      </c>
      <c r="M583" s="526">
        <v>83200</v>
      </c>
      <c r="N583" s="480">
        <f t="shared" ref="N583:N591" si="403">ROUND((K583+L583+M583)*10%,-1)</f>
        <v>10960</v>
      </c>
      <c r="O583" s="480">
        <f t="shared" ref="O583:O591" si="404">ROUND((K583+L583+M583+N583)*7%,-1)</f>
        <v>8440</v>
      </c>
      <c r="P583" s="481">
        <f t="shared" ref="P583:P591" si="405">K583+L583+M583+N583+O583</f>
        <v>128970</v>
      </c>
      <c r="Q583" s="439">
        <f t="shared" ref="Q583:Q591" si="406">P583*D583</f>
        <v>115170210</v>
      </c>
      <c r="R583" s="439">
        <f t="shared" ref="R583:R591" si="407">P583*F583</f>
        <v>115170210</v>
      </c>
      <c r="S583" s="229"/>
    </row>
    <row r="584" spans="1:19" s="132" customFormat="1" ht="30">
      <c r="A584" s="128"/>
      <c r="B584" s="283" t="s">
        <v>797</v>
      </c>
      <c r="C584" s="128" t="s">
        <v>8</v>
      </c>
      <c r="D584" s="336">
        <v>966</v>
      </c>
      <c r="E584" s="131"/>
      <c r="F584" s="506">
        <v>966</v>
      </c>
      <c r="G584" s="229"/>
      <c r="H584" s="229"/>
      <c r="I584" s="385" t="s">
        <v>2592</v>
      </c>
      <c r="J584" s="44" t="s">
        <v>2333</v>
      </c>
      <c r="K584" s="526">
        <v>13230</v>
      </c>
      <c r="L584" s="526">
        <v>400</v>
      </c>
      <c r="M584" s="526">
        <v>63160</v>
      </c>
      <c r="N584" s="480">
        <f t="shared" si="403"/>
        <v>7680</v>
      </c>
      <c r="O584" s="480">
        <f t="shared" si="404"/>
        <v>5910</v>
      </c>
      <c r="P584" s="481">
        <f t="shared" si="405"/>
        <v>90380</v>
      </c>
      <c r="Q584" s="439">
        <f t="shared" si="406"/>
        <v>87307080</v>
      </c>
      <c r="R584" s="439">
        <f t="shared" si="407"/>
        <v>87307080</v>
      </c>
      <c r="S584" s="229"/>
    </row>
    <row r="585" spans="1:19" ht="21.95" customHeight="1">
      <c r="A585" s="125">
        <v>12</v>
      </c>
      <c r="B585" s="284" t="s">
        <v>993</v>
      </c>
      <c r="C585" s="50" t="s">
        <v>78</v>
      </c>
      <c r="D585" s="369">
        <v>1</v>
      </c>
      <c r="E585" s="126"/>
      <c r="F585" s="408">
        <v>1</v>
      </c>
      <c r="G585" s="379"/>
      <c r="H585" s="379"/>
      <c r="I585" s="379"/>
      <c r="J585" s="44" t="s">
        <v>2333</v>
      </c>
      <c r="K585" s="455">
        <v>172196400</v>
      </c>
      <c r="L585" s="455">
        <v>0</v>
      </c>
      <c r="M585" s="455">
        <v>38288380</v>
      </c>
      <c r="N585" s="480">
        <f t="shared" si="403"/>
        <v>21048480</v>
      </c>
      <c r="O585" s="480">
        <f t="shared" si="404"/>
        <v>16207330</v>
      </c>
      <c r="P585" s="481">
        <f t="shared" si="405"/>
        <v>247740590</v>
      </c>
      <c r="Q585" s="439">
        <f t="shared" si="406"/>
        <v>247740590</v>
      </c>
      <c r="R585" s="439">
        <f t="shared" si="407"/>
        <v>247740590</v>
      </c>
      <c r="S585" s="379"/>
    </row>
    <row r="586" spans="1:19" s="132" customFormat="1" ht="21.95" customHeight="1">
      <c r="A586" s="128"/>
      <c r="B586" s="283" t="s">
        <v>2309</v>
      </c>
      <c r="C586" s="128" t="s">
        <v>8</v>
      </c>
      <c r="D586" s="336">
        <v>845</v>
      </c>
      <c r="E586" s="131"/>
      <c r="F586" s="424">
        <v>845</v>
      </c>
      <c r="G586" s="161"/>
      <c r="H586" s="161"/>
      <c r="I586" s="161"/>
      <c r="J586" s="44" t="s">
        <v>2333</v>
      </c>
      <c r="K586" s="470">
        <v>85680</v>
      </c>
      <c r="L586" s="470">
        <v>1710</v>
      </c>
      <c r="M586" s="470">
        <v>283500</v>
      </c>
      <c r="N586" s="480">
        <f t="shared" si="403"/>
        <v>37090</v>
      </c>
      <c r="O586" s="480">
        <f t="shared" si="404"/>
        <v>28560</v>
      </c>
      <c r="P586" s="481">
        <f t="shared" si="405"/>
        <v>436540</v>
      </c>
      <c r="Q586" s="439">
        <f t="shared" si="406"/>
        <v>368876300</v>
      </c>
      <c r="R586" s="439">
        <f t="shared" si="407"/>
        <v>368876300</v>
      </c>
      <c r="S586" s="161"/>
    </row>
    <row r="587" spans="1:19" s="132" customFormat="1" ht="21.95" customHeight="1">
      <c r="A587" s="128"/>
      <c r="B587" s="283" t="s">
        <v>2307</v>
      </c>
      <c r="C587" s="128" t="s">
        <v>8</v>
      </c>
      <c r="D587" s="336">
        <v>49</v>
      </c>
      <c r="E587" s="131"/>
      <c r="F587" s="424">
        <v>49</v>
      </c>
      <c r="G587" s="161"/>
      <c r="H587" s="161"/>
      <c r="I587" s="161"/>
      <c r="J587" s="44" t="s">
        <v>2333</v>
      </c>
      <c r="K587" s="470">
        <v>337090</v>
      </c>
      <c r="L587" s="470">
        <v>6740</v>
      </c>
      <c r="M587" s="470">
        <v>204120</v>
      </c>
      <c r="N587" s="480">
        <f t="shared" si="403"/>
        <v>54800</v>
      </c>
      <c r="O587" s="480">
        <f t="shared" si="404"/>
        <v>42190</v>
      </c>
      <c r="P587" s="481">
        <f t="shared" si="405"/>
        <v>644940</v>
      </c>
      <c r="Q587" s="439">
        <f t="shared" si="406"/>
        <v>31602060</v>
      </c>
      <c r="R587" s="439">
        <f t="shared" si="407"/>
        <v>31602060</v>
      </c>
      <c r="S587" s="161"/>
    </row>
    <row r="588" spans="1:19" s="132" customFormat="1" ht="21.95" customHeight="1">
      <c r="A588" s="128"/>
      <c r="B588" s="283" t="s">
        <v>1949</v>
      </c>
      <c r="C588" s="128" t="s">
        <v>8</v>
      </c>
      <c r="D588" s="336">
        <v>2845</v>
      </c>
      <c r="E588" s="131"/>
      <c r="F588" s="424">
        <v>3712</v>
      </c>
      <c r="G588" s="161"/>
      <c r="H588" s="161"/>
      <c r="I588" s="161"/>
      <c r="J588" s="44" t="s">
        <v>2333</v>
      </c>
      <c r="K588" s="470">
        <v>35700</v>
      </c>
      <c r="L588" s="470">
        <v>710</v>
      </c>
      <c r="M588" s="470">
        <v>170100</v>
      </c>
      <c r="N588" s="480">
        <f t="shared" si="403"/>
        <v>20650</v>
      </c>
      <c r="O588" s="480">
        <f t="shared" si="404"/>
        <v>15900</v>
      </c>
      <c r="P588" s="481">
        <f t="shared" si="405"/>
        <v>243060</v>
      </c>
      <c r="Q588" s="439">
        <f t="shared" si="406"/>
        <v>691505700</v>
      </c>
      <c r="R588" s="439">
        <f t="shared" si="407"/>
        <v>902238720</v>
      </c>
      <c r="S588" s="161"/>
    </row>
    <row r="589" spans="1:19" s="132" customFormat="1" ht="21.95" customHeight="1">
      <c r="A589" s="212"/>
      <c r="B589" s="283" t="s">
        <v>2304</v>
      </c>
      <c r="C589" s="128" t="s">
        <v>8</v>
      </c>
      <c r="D589" s="336">
        <v>845</v>
      </c>
      <c r="E589" s="131"/>
      <c r="F589" s="424">
        <v>845</v>
      </c>
      <c r="G589" s="161"/>
      <c r="H589" s="161"/>
      <c r="I589" s="161"/>
      <c r="J589" s="44" t="s">
        <v>2333</v>
      </c>
      <c r="K589" s="470">
        <v>102000</v>
      </c>
      <c r="L589" s="470">
        <v>2040</v>
      </c>
      <c r="M589" s="470">
        <v>141750</v>
      </c>
      <c r="N589" s="480">
        <f t="shared" si="403"/>
        <v>24580</v>
      </c>
      <c r="O589" s="480">
        <f t="shared" si="404"/>
        <v>18930</v>
      </c>
      <c r="P589" s="481">
        <f t="shared" si="405"/>
        <v>289300</v>
      </c>
      <c r="Q589" s="439">
        <f t="shared" si="406"/>
        <v>244458500</v>
      </c>
      <c r="R589" s="439">
        <f t="shared" si="407"/>
        <v>244458500</v>
      </c>
      <c r="S589" s="161"/>
    </row>
    <row r="590" spans="1:19" s="132" customFormat="1" ht="21.95" customHeight="1">
      <c r="A590" s="212"/>
      <c r="B590" s="283" t="s">
        <v>2305</v>
      </c>
      <c r="C590" s="128" t="s">
        <v>8</v>
      </c>
      <c r="D590" s="336">
        <v>49</v>
      </c>
      <c r="E590" s="131"/>
      <c r="F590" s="424">
        <v>49</v>
      </c>
      <c r="G590" s="161"/>
      <c r="H590" s="161"/>
      <c r="I590" s="161"/>
      <c r="J590" s="44" t="s">
        <v>2333</v>
      </c>
      <c r="K590" s="470">
        <v>102000</v>
      </c>
      <c r="L590" s="470">
        <v>2040</v>
      </c>
      <c r="M590" s="470">
        <v>141750</v>
      </c>
      <c r="N590" s="480">
        <f t="shared" si="403"/>
        <v>24580</v>
      </c>
      <c r="O590" s="480">
        <f t="shared" si="404"/>
        <v>18930</v>
      </c>
      <c r="P590" s="481">
        <f t="shared" si="405"/>
        <v>289300</v>
      </c>
      <c r="Q590" s="439">
        <f t="shared" si="406"/>
        <v>14175700</v>
      </c>
      <c r="R590" s="439">
        <f t="shared" si="407"/>
        <v>14175700</v>
      </c>
      <c r="S590" s="161"/>
    </row>
    <row r="591" spans="1:19" s="132" customFormat="1" ht="21.95" customHeight="1">
      <c r="A591" s="212"/>
      <c r="B591" s="283" t="s">
        <v>2308</v>
      </c>
      <c r="C591" s="128" t="s">
        <v>8</v>
      </c>
      <c r="D591" s="336">
        <v>2845</v>
      </c>
      <c r="E591" s="131"/>
      <c r="F591" s="424">
        <v>3712</v>
      </c>
      <c r="G591" s="161"/>
      <c r="H591" s="161"/>
      <c r="I591" s="161"/>
      <c r="J591" s="44" t="s">
        <v>2333</v>
      </c>
      <c r="K591" s="470">
        <v>81600</v>
      </c>
      <c r="L591" s="470">
        <v>2040</v>
      </c>
      <c r="M591" s="470">
        <v>141750</v>
      </c>
      <c r="N591" s="480">
        <f t="shared" si="403"/>
        <v>22540</v>
      </c>
      <c r="O591" s="480">
        <f t="shared" si="404"/>
        <v>17360</v>
      </c>
      <c r="P591" s="481">
        <f t="shared" si="405"/>
        <v>265290</v>
      </c>
      <c r="Q591" s="439">
        <f t="shared" si="406"/>
        <v>754750050</v>
      </c>
      <c r="R591" s="439">
        <f t="shared" si="407"/>
        <v>984756480</v>
      </c>
      <c r="S591" s="161"/>
    </row>
    <row r="592" spans="1:19" ht="21.95" customHeight="1">
      <c r="A592" s="121" t="s">
        <v>1808</v>
      </c>
      <c r="B592" s="1" t="s">
        <v>994</v>
      </c>
      <c r="C592" s="50"/>
      <c r="D592" s="369"/>
      <c r="E592" s="126"/>
      <c r="F592" s="414"/>
      <c r="G592" s="12"/>
      <c r="H592" s="12"/>
      <c r="I592" s="12"/>
      <c r="J592" s="12"/>
      <c r="K592" s="460"/>
      <c r="L592" s="460"/>
      <c r="M592" s="460"/>
      <c r="N592" s="460"/>
      <c r="O592" s="460"/>
      <c r="P592" s="460"/>
      <c r="Q592" s="455"/>
      <c r="R592" s="455"/>
      <c r="S592" s="12"/>
    </row>
    <row r="593" spans="1:19" ht="178.5" customHeight="1">
      <c r="A593" s="125"/>
      <c r="B593" s="284" t="s">
        <v>1982</v>
      </c>
      <c r="C593" s="50" t="s">
        <v>17</v>
      </c>
      <c r="D593" s="369">
        <v>594</v>
      </c>
      <c r="E593" s="126"/>
      <c r="F593" s="408">
        <v>594</v>
      </c>
      <c r="G593" s="682" t="s">
        <v>2636</v>
      </c>
      <c r="H593" s="379" t="s">
        <v>2637</v>
      </c>
      <c r="I593" s="379" t="s">
        <v>2638</v>
      </c>
      <c r="J593" s="917" t="s">
        <v>2333</v>
      </c>
      <c r="K593" s="455">
        <v>2079780</v>
      </c>
      <c r="L593" s="455">
        <v>122400</v>
      </c>
      <c r="M593" s="455">
        <v>737100</v>
      </c>
      <c r="N593" s="480">
        <f t="shared" ref="N593:N609" si="408">ROUND((K593+L593+M593)*10%,-1)</f>
        <v>293930</v>
      </c>
      <c r="O593" s="480">
        <f t="shared" ref="O593:O609" si="409">ROUND((K593+L593+M593+N593)*7%,-1)</f>
        <v>226320</v>
      </c>
      <c r="P593" s="481">
        <f t="shared" ref="P593:P609" si="410">K593+L593+M593+N593+O593</f>
        <v>3459530</v>
      </c>
      <c r="Q593" s="439">
        <f t="shared" ref="Q593:Q609" si="411">P593*D593</f>
        <v>2054960820</v>
      </c>
      <c r="R593" s="439">
        <f t="shared" ref="R593:R609" si="412">P593*F593</f>
        <v>2054960820</v>
      </c>
      <c r="S593" s="379"/>
    </row>
    <row r="594" spans="1:19" ht="195">
      <c r="A594" s="125"/>
      <c r="B594" s="284" t="s">
        <v>1983</v>
      </c>
      <c r="C594" s="50" t="s">
        <v>17</v>
      </c>
      <c r="D594" s="369">
        <v>177</v>
      </c>
      <c r="E594" s="126"/>
      <c r="F594" s="415">
        <v>177</v>
      </c>
      <c r="G594" s="683" t="s">
        <v>2639</v>
      </c>
      <c r="H594" s="40" t="s">
        <v>2640</v>
      </c>
      <c r="I594" s="40" t="s">
        <v>2638</v>
      </c>
      <c r="J594" s="40" t="s">
        <v>2333</v>
      </c>
      <c r="K594" s="461">
        <v>2745840</v>
      </c>
      <c r="L594" s="461">
        <v>122400</v>
      </c>
      <c r="M594" s="461">
        <v>737100</v>
      </c>
      <c r="N594" s="480">
        <f t="shared" si="408"/>
        <v>360530</v>
      </c>
      <c r="O594" s="480">
        <f t="shared" si="409"/>
        <v>277610</v>
      </c>
      <c r="P594" s="481">
        <f t="shared" si="410"/>
        <v>4243480</v>
      </c>
      <c r="Q594" s="439">
        <f t="shared" si="411"/>
        <v>751095960</v>
      </c>
      <c r="R594" s="439">
        <f t="shared" si="412"/>
        <v>751095960</v>
      </c>
      <c r="S594" s="40"/>
    </row>
    <row r="595" spans="1:19" s="132" customFormat="1" ht="30">
      <c r="A595" s="128"/>
      <c r="B595" s="283" t="s">
        <v>2301</v>
      </c>
      <c r="C595" s="50" t="s">
        <v>17</v>
      </c>
      <c r="D595" s="336">
        <v>630</v>
      </c>
      <c r="E595" s="126"/>
      <c r="F595" s="506">
        <v>630</v>
      </c>
      <c r="G595" s="229" t="s">
        <v>2641</v>
      </c>
      <c r="H595" s="684" t="s">
        <v>2642</v>
      </c>
      <c r="I595" s="684" t="s">
        <v>2643</v>
      </c>
      <c r="J595" s="684" t="s">
        <v>2562</v>
      </c>
      <c r="K595" s="526">
        <v>168300</v>
      </c>
      <c r="L595" s="526">
        <v>5100</v>
      </c>
      <c r="M595" s="526">
        <v>74840</v>
      </c>
      <c r="N595" s="480">
        <f t="shared" si="408"/>
        <v>24820</v>
      </c>
      <c r="O595" s="480">
        <f t="shared" si="409"/>
        <v>19110</v>
      </c>
      <c r="P595" s="481">
        <f t="shared" si="410"/>
        <v>292170</v>
      </c>
      <c r="Q595" s="439">
        <f t="shared" si="411"/>
        <v>184067100</v>
      </c>
      <c r="R595" s="439">
        <f t="shared" si="412"/>
        <v>184067100</v>
      </c>
      <c r="S595" s="229"/>
    </row>
    <row r="596" spans="1:19" s="132" customFormat="1" ht="30">
      <c r="A596" s="128"/>
      <c r="B596" s="283" t="s">
        <v>2302</v>
      </c>
      <c r="C596" s="50" t="s">
        <v>17</v>
      </c>
      <c r="D596" s="336">
        <v>503</v>
      </c>
      <c r="E596" s="126"/>
      <c r="F596" s="507">
        <v>503</v>
      </c>
      <c r="G596" s="225" t="s">
        <v>2641</v>
      </c>
      <c r="H596" s="685" t="s">
        <v>2642</v>
      </c>
      <c r="I596" s="685" t="s">
        <v>2643</v>
      </c>
      <c r="J596" s="685" t="s">
        <v>2562</v>
      </c>
      <c r="K596" s="527">
        <v>168300</v>
      </c>
      <c r="L596" s="527">
        <v>5100</v>
      </c>
      <c r="M596" s="527">
        <v>74840</v>
      </c>
      <c r="N596" s="480">
        <f t="shared" si="408"/>
        <v>24820</v>
      </c>
      <c r="O596" s="480">
        <f t="shared" si="409"/>
        <v>19110</v>
      </c>
      <c r="P596" s="481">
        <f t="shared" si="410"/>
        <v>292170</v>
      </c>
      <c r="Q596" s="439">
        <f t="shared" si="411"/>
        <v>146961510</v>
      </c>
      <c r="R596" s="439">
        <f t="shared" si="412"/>
        <v>146961510</v>
      </c>
      <c r="S596" s="225"/>
    </row>
    <row r="597" spans="1:19" ht="21.95" customHeight="1">
      <c r="A597" s="125"/>
      <c r="B597" s="284" t="s">
        <v>995</v>
      </c>
      <c r="C597" s="50" t="s">
        <v>17</v>
      </c>
      <c r="D597" s="369">
        <v>771</v>
      </c>
      <c r="E597" s="980" t="s">
        <v>1030</v>
      </c>
      <c r="F597" s="415">
        <v>771</v>
      </c>
      <c r="G597" s="40"/>
      <c r="H597" s="40"/>
      <c r="I597" s="40"/>
      <c r="J597" s="40"/>
      <c r="K597" s="461">
        <v>0</v>
      </c>
      <c r="L597" s="461">
        <v>55080</v>
      </c>
      <c r="M597" s="461">
        <v>324320</v>
      </c>
      <c r="N597" s="480">
        <f t="shared" si="408"/>
        <v>37940</v>
      </c>
      <c r="O597" s="480">
        <f t="shared" si="409"/>
        <v>29210</v>
      </c>
      <c r="P597" s="481">
        <f t="shared" si="410"/>
        <v>446550</v>
      </c>
      <c r="Q597" s="439">
        <f t="shared" si="411"/>
        <v>344290050</v>
      </c>
      <c r="R597" s="439">
        <f t="shared" si="412"/>
        <v>344290050</v>
      </c>
      <c r="S597" s="40"/>
    </row>
    <row r="598" spans="1:19" ht="21.95" customHeight="1">
      <c r="A598" s="125"/>
      <c r="B598" s="284" t="s">
        <v>996</v>
      </c>
      <c r="C598" s="50" t="s">
        <v>17</v>
      </c>
      <c r="D598" s="369">
        <v>771</v>
      </c>
      <c r="E598" s="981"/>
      <c r="F598" s="415">
        <v>771</v>
      </c>
      <c r="G598" s="40"/>
      <c r="H598" s="40"/>
      <c r="I598" s="40"/>
      <c r="J598" s="40"/>
      <c r="K598" s="461">
        <v>0</v>
      </c>
      <c r="L598" s="461">
        <v>86700</v>
      </c>
      <c r="M598" s="461">
        <v>551120</v>
      </c>
      <c r="N598" s="480">
        <f t="shared" si="408"/>
        <v>63780</v>
      </c>
      <c r="O598" s="480">
        <f t="shared" si="409"/>
        <v>49110</v>
      </c>
      <c r="P598" s="481">
        <f t="shared" si="410"/>
        <v>750710</v>
      </c>
      <c r="Q598" s="439">
        <f t="shared" si="411"/>
        <v>578797410</v>
      </c>
      <c r="R598" s="439">
        <f t="shared" si="412"/>
        <v>578797410</v>
      </c>
      <c r="S598" s="40"/>
    </row>
    <row r="599" spans="1:19" ht="21.95" customHeight="1">
      <c r="A599" s="125"/>
      <c r="B599" s="284" t="s">
        <v>997</v>
      </c>
      <c r="C599" s="50" t="s">
        <v>17</v>
      </c>
      <c r="D599" s="369">
        <v>772</v>
      </c>
      <c r="E599" s="981"/>
      <c r="F599" s="415">
        <v>772</v>
      </c>
      <c r="G599" s="40"/>
      <c r="H599" s="40"/>
      <c r="I599" s="40"/>
      <c r="J599" s="40"/>
      <c r="K599" s="461">
        <v>0</v>
      </c>
      <c r="L599" s="461">
        <v>86700</v>
      </c>
      <c r="M599" s="461">
        <v>551120</v>
      </c>
      <c r="N599" s="480">
        <f t="shared" si="408"/>
        <v>63780</v>
      </c>
      <c r="O599" s="480">
        <f t="shared" si="409"/>
        <v>49110</v>
      </c>
      <c r="P599" s="481">
        <f t="shared" si="410"/>
        <v>750710</v>
      </c>
      <c r="Q599" s="439">
        <f t="shared" si="411"/>
        <v>579548120</v>
      </c>
      <c r="R599" s="439">
        <f t="shared" si="412"/>
        <v>579548120</v>
      </c>
      <c r="S599" s="40"/>
    </row>
    <row r="600" spans="1:19" ht="21.95" customHeight="1">
      <c r="A600" s="125"/>
      <c r="B600" s="284" t="s">
        <v>998</v>
      </c>
      <c r="C600" s="50" t="s">
        <v>17</v>
      </c>
      <c r="D600" s="369">
        <v>503</v>
      </c>
      <c r="E600" s="981"/>
      <c r="F600" s="415">
        <v>503</v>
      </c>
      <c r="G600" s="40"/>
      <c r="H600" s="40"/>
      <c r="I600" s="40"/>
      <c r="J600" s="40"/>
      <c r="K600" s="461">
        <v>0</v>
      </c>
      <c r="L600" s="461">
        <v>86700</v>
      </c>
      <c r="M600" s="461">
        <v>551120</v>
      </c>
      <c r="N600" s="480">
        <f t="shared" si="408"/>
        <v>63780</v>
      </c>
      <c r="O600" s="480">
        <f t="shared" si="409"/>
        <v>49110</v>
      </c>
      <c r="P600" s="481">
        <f t="shared" si="410"/>
        <v>750710</v>
      </c>
      <c r="Q600" s="439">
        <f t="shared" si="411"/>
        <v>377607130</v>
      </c>
      <c r="R600" s="439">
        <f t="shared" si="412"/>
        <v>377607130</v>
      </c>
      <c r="S600" s="40"/>
    </row>
    <row r="601" spans="1:19" ht="21.95" customHeight="1">
      <c r="A601" s="125"/>
      <c r="B601" s="284" t="s">
        <v>999</v>
      </c>
      <c r="C601" s="50" t="s">
        <v>17</v>
      </c>
      <c r="D601" s="369">
        <v>177</v>
      </c>
      <c r="E601" s="981"/>
      <c r="F601" s="415">
        <v>177</v>
      </c>
      <c r="G601" s="40"/>
      <c r="H601" s="40"/>
      <c r="I601" s="40"/>
      <c r="J601" s="40"/>
      <c r="K601" s="461">
        <v>0</v>
      </c>
      <c r="L601" s="461">
        <v>153000</v>
      </c>
      <c r="M601" s="461">
        <v>1344920</v>
      </c>
      <c r="N601" s="480">
        <f t="shared" si="408"/>
        <v>149790</v>
      </c>
      <c r="O601" s="480">
        <f t="shared" si="409"/>
        <v>115340</v>
      </c>
      <c r="P601" s="481">
        <f t="shared" si="410"/>
        <v>1763050</v>
      </c>
      <c r="Q601" s="439">
        <f t="shared" si="411"/>
        <v>312059850</v>
      </c>
      <c r="R601" s="439">
        <f t="shared" si="412"/>
        <v>312059850</v>
      </c>
      <c r="S601" s="40"/>
    </row>
    <row r="602" spans="1:19" ht="21.95" customHeight="1">
      <c r="A602" s="125"/>
      <c r="B602" s="284" t="s">
        <v>1000</v>
      </c>
      <c r="C602" s="50" t="s">
        <v>8</v>
      </c>
      <c r="D602" s="369">
        <v>2165</v>
      </c>
      <c r="E602" s="981"/>
      <c r="F602" s="415">
        <v>2165</v>
      </c>
      <c r="G602" s="39"/>
      <c r="H602" s="39"/>
      <c r="I602" s="39"/>
      <c r="J602" s="39"/>
      <c r="K602" s="459">
        <v>0</v>
      </c>
      <c r="L602" s="461">
        <v>5100</v>
      </c>
      <c r="M602" s="461">
        <v>147420</v>
      </c>
      <c r="N602" s="480">
        <f t="shared" si="408"/>
        <v>15250</v>
      </c>
      <c r="O602" s="480">
        <f t="shared" si="409"/>
        <v>11740</v>
      </c>
      <c r="P602" s="481">
        <f t="shared" si="410"/>
        <v>179510</v>
      </c>
      <c r="Q602" s="439">
        <f t="shared" si="411"/>
        <v>388639150</v>
      </c>
      <c r="R602" s="439">
        <f t="shared" si="412"/>
        <v>388639150</v>
      </c>
      <c r="S602" s="39"/>
    </row>
    <row r="603" spans="1:19" s="132" customFormat="1" ht="21.95" customHeight="1">
      <c r="A603" s="128"/>
      <c r="B603" s="283" t="s">
        <v>1961</v>
      </c>
      <c r="C603" s="128" t="s">
        <v>8</v>
      </c>
      <c r="D603" s="336">
        <v>772</v>
      </c>
      <c r="E603" s="981"/>
      <c r="F603" s="508">
        <v>772</v>
      </c>
      <c r="G603" s="230"/>
      <c r="H603" s="230"/>
      <c r="I603" s="230"/>
      <c r="J603" s="230"/>
      <c r="K603" s="528">
        <v>0</v>
      </c>
      <c r="L603" s="528">
        <v>5100</v>
      </c>
      <c r="M603" s="528">
        <v>317520</v>
      </c>
      <c r="N603" s="480">
        <f t="shared" si="408"/>
        <v>32260</v>
      </c>
      <c r="O603" s="480">
        <f t="shared" si="409"/>
        <v>24840</v>
      </c>
      <c r="P603" s="481">
        <f t="shared" si="410"/>
        <v>379720</v>
      </c>
      <c r="Q603" s="439">
        <f t="shared" si="411"/>
        <v>293143840</v>
      </c>
      <c r="R603" s="439">
        <f t="shared" si="412"/>
        <v>293143840</v>
      </c>
      <c r="S603" s="230"/>
    </row>
    <row r="604" spans="1:19" s="132" customFormat="1" ht="21.95" customHeight="1">
      <c r="A604" s="128"/>
      <c r="B604" s="283" t="s">
        <v>1962</v>
      </c>
      <c r="C604" s="128" t="s">
        <v>17</v>
      </c>
      <c r="D604" s="336">
        <v>771</v>
      </c>
      <c r="E604" s="981"/>
      <c r="F604" s="509">
        <v>771</v>
      </c>
      <c r="G604" s="231"/>
      <c r="H604" s="231"/>
      <c r="I604" s="231"/>
      <c r="J604" s="931"/>
      <c r="K604" s="529">
        <v>0</v>
      </c>
      <c r="L604" s="529">
        <v>5100</v>
      </c>
      <c r="M604" s="529">
        <v>74840</v>
      </c>
      <c r="N604" s="480">
        <f t="shared" si="408"/>
        <v>7990</v>
      </c>
      <c r="O604" s="480">
        <f t="shared" si="409"/>
        <v>6160</v>
      </c>
      <c r="P604" s="481">
        <f t="shared" si="410"/>
        <v>94090</v>
      </c>
      <c r="Q604" s="439">
        <f t="shared" si="411"/>
        <v>72543390</v>
      </c>
      <c r="R604" s="439">
        <f t="shared" si="412"/>
        <v>72543390</v>
      </c>
      <c r="S604" s="231"/>
    </row>
    <row r="605" spans="1:19" s="132" customFormat="1" ht="21.95" customHeight="1">
      <c r="A605" s="128"/>
      <c r="B605" s="283" t="s">
        <v>1963</v>
      </c>
      <c r="C605" s="128" t="s">
        <v>17</v>
      </c>
      <c r="D605" s="336">
        <v>772</v>
      </c>
      <c r="E605" s="981"/>
      <c r="F605" s="412">
        <v>772</v>
      </c>
      <c r="G605" s="38"/>
      <c r="H605" s="38"/>
      <c r="I605" s="38"/>
      <c r="J605" s="590"/>
      <c r="K605" s="458">
        <v>0</v>
      </c>
      <c r="L605" s="458">
        <v>5100</v>
      </c>
      <c r="M605" s="458">
        <v>74840</v>
      </c>
      <c r="N605" s="480">
        <f t="shared" si="408"/>
        <v>7990</v>
      </c>
      <c r="O605" s="480">
        <f t="shared" si="409"/>
        <v>6160</v>
      </c>
      <c r="P605" s="481">
        <f t="shared" si="410"/>
        <v>94090</v>
      </c>
      <c r="Q605" s="439">
        <f t="shared" si="411"/>
        <v>72637480</v>
      </c>
      <c r="R605" s="439">
        <f t="shared" si="412"/>
        <v>72637480</v>
      </c>
      <c r="S605" s="38"/>
    </row>
    <row r="606" spans="1:19" s="132" customFormat="1" ht="21.95" customHeight="1">
      <c r="A606" s="128"/>
      <c r="B606" s="283" t="s">
        <v>1964</v>
      </c>
      <c r="C606" s="128" t="s">
        <v>17</v>
      </c>
      <c r="D606" s="336">
        <v>771</v>
      </c>
      <c r="E606" s="981"/>
      <c r="F606" s="507">
        <v>771</v>
      </c>
      <c r="G606" s="225"/>
      <c r="H606" s="225"/>
      <c r="I606" s="225"/>
      <c r="J606" s="685"/>
      <c r="K606" s="527">
        <v>0</v>
      </c>
      <c r="L606" s="527">
        <v>5100</v>
      </c>
      <c r="M606" s="527">
        <v>74840</v>
      </c>
      <c r="N606" s="480">
        <f t="shared" si="408"/>
        <v>7990</v>
      </c>
      <c r="O606" s="480">
        <f t="shared" si="409"/>
        <v>6160</v>
      </c>
      <c r="P606" s="481">
        <f t="shared" si="410"/>
        <v>94090</v>
      </c>
      <c r="Q606" s="439">
        <f t="shared" si="411"/>
        <v>72543390</v>
      </c>
      <c r="R606" s="439">
        <f t="shared" si="412"/>
        <v>72543390</v>
      </c>
      <c r="S606" s="225"/>
    </row>
    <row r="607" spans="1:19" s="132" customFormat="1" ht="21.95" customHeight="1">
      <c r="A607" s="128"/>
      <c r="B607" s="283" t="s">
        <v>1965</v>
      </c>
      <c r="C607" s="128" t="s">
        <v>17</v>
      </c>
      <c r="D607" s="336">
        <v>772</v>
      </c>
      <c r="E607" s="981"/>
      <c r="F607" s="412">
        <v>772</v>
      </c>
      <c r="G607" s="38"/>
      <c r="H607" s="38"/>
      <c r="I607" s="38"/>
      <c r="J607" s="590"/>
      <c r="K607" s="458">
        <v>0</v>
      </c>
      <c r="L607" s="458">
        <v>5100</v>
      </c>
      <c r="M607" s="458">
        <v>74840</v>
      </c>
      <c r="N607" s="480">
        <f t="shared" si="408"/>
        <v>7990</v>
      </c>
      <c r="O607" s="480">
        <f t="shared" si="409"/>
        <v>6160</v>
      </c>
      <c r="P607" s="481">
        <f t="shared" si="410"/>
        <v>94090</v>
      </c>
      <c r="Q607" s="439">
        <f t="shared" si="411"/>
        <v>72637480</v>
      </c>
      <c r="R607" s="439">
        <f t="shared" si="412"/>
        <v>72637480</v>
      </c>
      <c r="S607" s="38"/>
    </row>
    <row r="608" spans="1:19" s="132" customFormat="1" ht="21.95" customHeight="1">
      <c r="A608" s="128"/>
      <c r="B608" s="283" t="s">
        <v>1966</v>
      </c>
      <c r="C608" s="128" t="s">
        <v>17</v>
      </c>
      <c r="D608" s="336">
        <v>772</v>
      </c>
      <c r="E608" s="981"/>
      <c r="F608" s="412">
        <v>772</v>
      </c>
      <c r="G608" s="38"/>
      <c r="H608" s="38"/>
      <c r="I608" s="38"/>
      <c r="J608" s="590"/>
      <c r="K608" s="458">
        <v>0</v>
      </c>
      <c r="L608" s="458">
        <v>5100</v>
      </c>
      <c r="M608" s="458">
        <v>74840</v>
      </c>
      <c r="N608" s="480">
        <f t="shared" si="408"/>
        <v>7990</v>
      </c>
      <c r="O608" s="480">
        <f t="shared" si="409"/>
        <v>6160</v>
      </c>
      <c r="P608" s="481">
        <f t="shared" si="410"/>
        <v>94090</v>
      </c>
      <c r="Q608" s="439">
        <f t="shared" si="411"/>
        <v>72637480</v>
      </c>
      <c r="R608" s="439">
        <f t="shared" si="412"/>
        <v>72637480</v>
      </c>
      <c r="S608" s="38"/>
    </row>
    <row r="609" spans="1:19" s="132" customFormat="1" ht="21.95" customHeight="1">
      <c r="A609" s="128"/>
      <c r="B609" s="283" t="s">
        <v>1967</v>
      </c>
      <c r="C609" s="128" t="s">
        <v>17</v>
      </c>
      <c r="D609" s="336">
        <v>771</v>
      </c>
      <c r="E609" s="982"/>
      <c r="F609" s="412">
        <v>771</v>
      </c>
      <c r="G609" s="38"/>
      <c r="H609" s="38"/>
      <c r="I609" s="38"/>
      <c r="J609" s="590"/>
      <c r="K609" s="458">
        <v>0</v>
      </c>
      <c r="L609" s="458">
        <v>5100</v>
      </c>
      <c r="M609" s="458">
        <v>74840</v>
      </c>
      <c r="N609" s="480">
        <f t="shared" si="408"/>
        <v>7990</v>
      </c>
      <c r="O609" s="480">
        <f t="shared" si="409"/>
        <v>6160</v>
      </c>
      <c r="P609" s="481">
        <f t="shared" si="410"/>
        <v>94090</v>
      </c>
      <c r="Q609" s="439">
        <f t="shared" si="411"/>
        <v>72543390</v>
      </c>
      <c r="R609" s="439">
        <f t="shared" si="412"/>
        <v>72543390</v>
      </c>
      <c r="S609" s="38"/>
    </row>
    <row r="610" spans="1:19" s="124" customFormat="1" ht="21.95" customHeight="1">
      <c r="A610" s="278" t="s">
        <v>632</v>
      </c>
      <c r="B610" s="279" t="s">
        <v>1866</v>
      </c>
      <c r="C610" s="280"/>
      <c r="D610" s="375"/>
      <c r="E610" s="281"/>
      <c r="F610" s="498"/>
      <c r="G610" s="286"/>
      <c r="H610" s="286"/>
      <c r="I610" s="286"/>
      <c r="J610" s="286"/>
      <c r="K610" s="518"/>
      <c r="L610" s="518"/>
      <c r="M610" s="518"/>
      <c r="N610" s="518"/>
      <c r="O610" s="518"/>
      <c r="P610" s="518"/>
      <c r="Q610" s="935"/>
      <c r="R610" s="935"/>
      <c r="S610" s="286"/>
    </row>
    <row r="611" spans="1:19" ht="41.25" customHeight="1">
      <c r="A611" s="125">
        <v>1</v>
      </c>
      <c r="B611" s="284" t="s">
        <v>1001</v>
      </c>
      <c r="C611" s="50" t="s">
        <v>17</v>
      </c>
      <c r="D611" s="369">
        <v>3</v>
      </c>
      <c r="E611" s="126" t="s">
        <v>1968</v>
      </c>
      <c r="F611" s="686">
        <v>3</v>
      </c>
      <c r="G611" s="986" t="s">
        <v>2644</v>
      </c>
      <c r="H611" s="40"/>
      <c r="I611" s="988" t="s">
        <v>2645</v>
      </c>
      <c r="J611" s="988" t="s">
        <v>2646</v>
      </c>
      <c r="K611" s="976">
        <v>37632000</v>
      </c>
      <c r="L611" s="976">
        <v>731140</v>
      </c>
      <c r="M611" s="976">
        <v>4365900</v>
      </c>
      <c r="N611" s="978">
        <f>ROUND((K611+L611+M611)*10%,-1)</f>
        <v>4272900</v>
      </c>
      <c r="O611" s="978">
        <f t="shared" ref="O611:O623" si="413">ROUND((K611+L611+M611+N611)*7%,-1)</f>
        <v>3290140</v>
      </c>
      <c r="P611" s="972">
        <f t="shared" ref="P611:P623" si="414">K611+L611+M611+N611+O611</f>
        <v>50292080</v>
      </c>
      <c r="Q611" s="974">
        <f t="shared" ref="Q611:Q623" si="415">P611*D611</f>
        <v>150876240</v>
      </c>
      <c r="R611" s="974">
        <f t="shared" ref="R611:R623" si="416">P611*F611</f>
        <v>150876240</v>
      </c>
      <c r="S611" s="40"/>
    </row>
    <row r="612" spans="1:19" ht="87" customHeight="1">
      <c r="A612" s="125">
        <v>2</v>
      </c>
      <c r="B612" s="284" t="s">
        <v>1003</v>
      </c>
      <c r="C612" s="50" t="s">
        <v>17</v>
      </c>
      <c r="D612" s="369">
        <v>3</v>
      </c>
      <c r="E612" s="126" t="s">
        <v>1002</v>
      </c>
      <c r="F612" s="670">
        <v>3</v>
      </c>
      <c r="G612" s="987"/>
      <c r="H612" s="40"/>
      <c r="I612" s="989"/>
      <c r="J612" s="989"/>
      <c r="K612" s="977"/>
      <c r="L612" s="977"/>
      <c r="M612" s="977"/>
      <c r="N612" s="979"/>
      <c r="O612" s="979"/>
      <c r="P612" s="973"/>
      <c r="Q612" s="975"/>
      <c r="R612" s="975"/>
      <c r="S612" s="40"/>
    </row>
    <row r="613" spans="1:19" ht="21.95" customHeight="1">
      <c r="A613" s="125">
        <v>3</v>
      </c>
      <c r="B613" s="284" t="s">
        <v>1004</v>
      </c>
      <c r="C613" s="50" t="s">
        <v>17</v>
      </c>
      <c r="D613" s="369">
        <v>2</v>
      </c>
      <c r="E613" s="126" t="s">
        <v>1002</v>
      </c>
      <c r="F613" s="670">
        <v>2</v>
      </c>
      <c r="G613" s="40" t="s">
        <v>1002</v>
      </c>
      <c r="H613" s="40"/>
      <c r="I613" s="40"/>
      <c r="J613" s="40" t="s">
        <v>2432</v>
      </c>
      <c r="K613" s="461">
        <v>11025000</v>
      </c>
      <c r="L613" s="461">
        <v>214200</v>
      </c>
      <c r="M613" s="461">
        <v>1190700</v>
      </c>
      <c r="N613" s="480">
        <f t="shared" ref="N613:N667" si="417">ROUND((K613+L613+M613)*10%,-1)</f>
        <v>1242990</v>
      </c>
      <c r="O613" s="480">
        <f t="shared" si="413"/>
        <v>957100</v>
      </c>
      <c r="P613" s="481">
        <f t="shared" si="414"/>
        <v>14629990</v>
      </c>
      <c r="Q613" s="439">
        <f t="shared" si="415"/>
        <v>29259980</v>
      </c>
      <c r="R613" s="439">
        <f t="shared" si="416"/>
        <v>29259980</v>
      </c>
      <c r="S613" s="40"/>
    </row>
    <row r="614" spans="1:19" ht="21.95" customHeight="1">
      <c r="A614" s="125">
        <v>4</v>
      </c>
      <c r="B614" s="284" t="s">
        <v>1005</v>
      </c>
      <c r="C614" s="50" t="s">
        <v>17</v>
      </c>
      <c r="D614" s="369">
        <v>2</v>
      </c>
      <c r="E614" s="126" t="s">
        <v>1002</v>
      </c>
      <c r="F614" s="670">
        <v>2</v>
      </c>
      <c r="G614" s="560" t="s">
        <v>1002</v>
      </c>
      <c r="H614" s="560"/>
      <c r="I614" s="560"/>
      <c r="J614" s="560" t="s">
        <v>2432</v>
      </c>
      <c r="K614" s="922">
        <v>39396000</v>
      </c>
      <c r="L614" s="922">
        <v>765410</v>
      </c>
      <c r="M614" s="922">
        <v>1701000</v>
      </c>
      <c r="N614" s="480">
        <f t="shared" si="417"/>
        <v>4186240</v>
      </c>
      <c r="O614" s="480">
        <f t="shared" si="413"/>
        <v>3223410</v>
      </c>
      <c r="P614" s="481">
        <f t="shared" si="414"/>
        <v>49272060</v>
      </c>
      <c r="Q614" s="439">
        <f t="shared" si="415"/>
        <v>98544120</v>
      </c>
      <c r="R614" s="439">
        <f t="shared" si="416"/>
        <v>98544120</v>
      </c>
      <c r="S614" s="41"/>
    </row>
    <row r="615" spans="1:19" ht="21.95" customHeight="1">
      <c r="A615" s="125">
        <v>5</v>
      </c>
      <c r="B615" s="284" t="s">
        <v>1006</v>
      </c>
      <c r="C615" s="50" t="s">
        <v>17</v>
      </c>
      <c r="D615" s="369">
        <v>2</v>
      </c>
      <c r="E615" s="126" t="s">
        <v>1002</v>
      </c>
      <c r="F615" s="670">
        <v>2</v>
      </c>
      <c r="G615" s="40" t="s">
        <v>1002</v>
      </c>
      <c r="H615" s="40"/>
      <c r="I615" s="40"/>
      <c r="J615" s="40" t="s">
        <v>2647</v>
      </c>
      <c r="K615" s="461">
        <v>2625000</v>
      </c>
      <c r="L615" s="461">
        <v>51000</v>
      </c>
      <c r="M615" s="461">
        <v>170100</v>
      </c>
      <c r="N615" s="480">
        <f t="shared" si="417"/>
        <v>284610</v>
      </c>
      <c r="O615" s="480">
        <f t="shared" si="413"/>
        <v>219150</v>
      </c>
      <c r="P615" s="481">
        <f t="shared" si="414"/>
        <v>3349860</v>
      </c>
      <c r="Q615" s="439">
        <f t="shared" si="415"/>
        <v>6699720</v>
      </c>
      <c r="R615" s="439">
        <f t="shared" si="416"/>
        <v>6699720</v>
      </c>
      <c r="S615" s="39"/>
    </row>
    <row r="616" spans="1:19" ht="21.95" customHeight="1">
      <c r="A616" s="125">
        <v>6</v>
      </c>
      <c r="B616" s="284" t="s">
        <v>1007</v>
      </c>
      <c r="C616" s="50" t="s">
        <v>8</v>
      </c>
      <c r="D616" s="369">
        <v>16</v>
      </c>
      <c r="E616" s="126"/>
      <c r="F616" s="670">
        <v>16</v>
      </c>
      <c r="G616" s="379" t="s">
        <v>1002</v>
      </c>
      <c r="H616" s="379"/>
      <c r="I616" s="379" t="s">
        <v>2645</v>
      </c>
      <c r="J616" s="917" t="s">
        <v>2648</v>
      </c>
      <c r="K616" s="455">
        <v>376320</v>
      </c>
      <c r="L616" s="455">
        <v>7310</v>
      </c>
      <c r="M616" s="455">
        <v>170100</v>
      </c>
      <c r="N616" s="480">
        <f t="shared" si="417"/>
        <v>55370</v>
      </c>
      <c r="O616" s="480">
        <f t="shared" si="413"/>
        <v>42640</v>
      </c>
      <c r="P616" s="481">
        <f t="shared" si="414"/>
        <v>651740</v>
      </c>
      <c r="Q616" s="439">
        <f t="shared" si="415"/>
        <v>10427840</v>
      </c>
      <c r="R616" s="439">
        <f t="shared" si="416"/>
        <v>10427840</v>
      </c>
      <c r="S616" s="379"/>
    </row>
    <row r="617" spans="1:19" ht="21.95" customHeight="1">
      <c r="A617" s="125">
        <v>7</v>
      </c>
      <c r="B617" s="284" t="s">
        <v>1008</v>
      </c>
      <c r="C617" s="50" t="s">
        <v>8</v>
      </c>
      <c r="D617" s="369">
        <v>6</v>
      </c>
      <c r="E617" s="126"/>
      <c r="F617" s="670">
        <v>6</v>
      </c>
      <c r="G617" s="379" t="s">
        <v>1002</v>
      </c>
      <c r="H617" s="379"/>
      <c r="I617" s="379" t="s">
        <v>2645</v>
      </c>
      <c r="J617" s="917" t="s">
        <v>2648</v>
      </c>
      <c r="K617" s="455">
        <v>376320</v>
      </c>
      <c r="L617" s="455">
        <v>7310</v>
      </c>
      <c r="M617" s="455">
        <v>170100</v>
      </c>
      <c r="N617" s="480">
        <f t="shared" si="417"/>
        <v>55370</v>
      </c>
      <c r="O617" s="480">
        <f t="shared" si="413"/>
        <v>42640</v>
      </c>
      <c r="P617" s="481">
        <f t="shared" si="414"/>
        <v>651740</v>
      </c>
      <c r="Q617" s="439">
        <f t="shared" si="415"/>
        <v>3910440</v>
      </c>
      <c r="R617" s="439">
        <f t="shared" si="416"/>
        <v>3910440</v>
      </c>
      <c r="S617" s="12"/>
    </row>
    <row r="618" spans="1:19" ht="21.95" customHeight="1">
      <c r="A618" s="125">
        <v>8</v>
      </c>
      <c r="B618" s="284" t="s">
        <v>1009</v>
      </c>
      <c r="C618" s="50" t="s">
        <v>8</v>
      </c>
      <c r="D618" s="369">
        <v>11</v>
      </c>
      <c r="E618" s="126"/>
      <c r="F618" s="670">
        <v>11</v>
      </c>
      <c r="G618" s="379" t="s">
        <v>1002</v>
      </c>
      <c r="H618" s="379"/>
      <c r="I618" s="379" t="s">
        <v>2645</v>
      </c>
      <c r="J618" s="917" t="s">
        <v>2648</v>
      </c>
      <c r="K618" s="455">
        <v>376320</v>
      </c>
      <c r="L618" s="455">
        <v>7310</v>
      </c>
      <c r="M618" s="455">
        <v>170100</v>
      </c>
      <c r="N618" s="480">
        <f t="shared" si="417"/>
        <v>55370</v>
      </c>
      <c r="O618" s="480">
        <f t="shared" si="413"/>
        <v>42640</v>
      </c>
      <c r="P618" s="481">
        <f t="shared" si="414"/>
        <v>651740</v>
      </c>
      <c r="Q618" s="439">
        <f t="shared" si="415"/>
        <v>7169140</v>
      </c>
      <c r="R618" s="439">
        <f t="shared" si="416"/>
        <v>7169140</v>
      </c>
      <c r="S618" s="379"/>
    </row>
    <row r="619" spans="1:19" ht="21.95" customHeight="1">
      <c r="A619" s="125">
        <v>9</v>
      </c>
      <c r="B619" s="284" t="s">
        <v>1010</v>
      </c>
      <c r="C619" s="50" t="s">
        <v>8</v>
      </c>
      <c r="D619" s="366">
        <v>4</v>
      </c>
      <c r="E619" s="126"/>
      <c r="F619" s="670">
        <v>4</v>
      </c>
      <c r="G619" s="379" t="s">
        <v>1002</v>
      </c>
      <c r="H619" s="379"/>
      <c r="I619" s="379" t="s">
        <v>2645</v>
      </c>
      <c r="J619" s="917" t="s">
        <v>2648</v>
      </c>
      <c r="K619" s="455">
        <v>376320</v>
      </c>
      <c r="L619" s="455">
        <v>7310</v>
      </c>
      <c r="M619" s="455">
        <v>170100</v>
      </c>
      <c r="N619" s="480">
        <f t="shared" si="417"/>
        <v>55370</v>
      </c>
      <c r="O619" s="480">
        <f t="shared" si="413"/>
        <v>42640</v>
      </c>
      <c r="P619" s="481">
        <f t="shared" si="414"/>
        <v>651740</v>
      </c>
      <c r="Q619" s="439">
        <f t="shared" si="415"/>
        <v>2606960</v>
      </c>
      <c r="R619" s="439">
        <f t="shared" si="416"/>
        <v>2606960</v>
      </c>
      <c r="S619" s="379"/>
    </row>
    <row r="620" spans="1:19" ht="21.95" customHeight="1">
      <c r="A620" s="125">
        <v>10</v>
      </c>
      <c r="B620" s="284" t="s">
        <v>1011</v>
      </c>
      <c r="C620" s="50" t="s">
        <v>8</v>
      </c>
      <c r="D620" s="366">
        <v>16</v>
      </c>
      <c r="E620" s="126"/>
      <c r="F620" s="670">
        <v>16</v>
      </c>
      <c r="G620" s="379" t="s">
        <v>2649</v>
      </c>
      <c r="H620" s="379"/>
      <c r="I620" s="379"/>
      <c r="J620" s="917" t="s">
        <v>2432</v>
      </c>
      <c r="K620" s="455">
        <v>2587200</v>
      </c>
      <c r="L620" s="455">
        <v>50270</v>
      </c>
      <c r="M620" s="455">
        <v>170100</v>
      </c>
      <c r="N620" s="480">
        <f t="shared" si="417"/>
        <v>280760</v>
      </c>
      <c r="O620" s="480">
        <f t="shared" si="413"/>
        <v>216180</v>
      </c>
      <c r="P620" s="481">
        <f t="shared" si="414"/>
        <v>3304510</v>
      </c>
      <c r="Q620" s="439">
        <f t="shared" si="415"/>
        <v>52872160</v>
      </c>
      <c r="R620" s="439">
        <f t="shared" si="416"/>
        <v>52872160</v>
      </c>
      <c r="S620" s="379"/>
    </row>
    <row r="621" spans="1:19" s="132" customFormat="1" ht="21.95" customHeight="1">
      <c r="A621" s="125">
        <v>13</v>
      </c>
      <c r="B621" s="284" t="s">
        <v>1969</v>
      </c>
      <c r="C621" s="50" t="s">
        <v>117</v>
      </c>
      <c r="D621" s="329">
        <v>60</v>
      </c>
      <c r="E621" s="126"/>
      <c r="F621" s="670">
        <v>60</v>
      </c>
      <c r="G621" s="29"/>
      <c r="H621" s="29"/>
      <c r="I621" s="584" t="s">
        <v>2645</v>
      </c>
      <c r="J621" s="584" t="s">
        <v>2648</v>
      </c>
      <c r="K621" s="445">
        <v>294000</v>
      </c>
      <c r="L621" s="445">
        <v>5710</v>
      </c>
      <c r="M621" s="445">
        <v>170100</v>
      </c>
      <c r="N621" s="480">
        <f t="shared" si="417"/>
        <v>46980</v>
      </c>
      <c r="O621" s="480">
        <f t="shared" si="413"/>
        <v>36180</v>
      </c>
      <c r="P621" s="481">
        <f t="shared" si="414"/>
        <v>552970</v>
      </c>
      <c r="Q621" s="439">
        <f t="shared" si="415"/>
        <v>33178200</v>
      </c>
      <c r="R621" s="439">
        <f t="shared" si="416"/>
        <v>33178200</v>
      </c>
      <c r="S621" s="29"/>
    </row>
    <row r="622" spans="1:19" s="132" customFormat="1" ht="21.95" customHeight="1">
      <c r="A622" s="125">
        <v>14</v>
      </c>
      <c r="B622" s="284" t="s">
        <v>1970</v>
      </c>
      <c r="C622" s="50" t="s">
        <v>535</v>
      </c>
      <c r="D622" s="329">
        <v>2</v>
      </c>
      <c r="E622" s="126"/>
      <c r="F622" s="670">
        <v>2</v>
      </c>
      <c r="G622" s="232"/>
      <c r="H622" s="232"/>
      <c r="I622" s="684" t="s">
        <v>2645</v>
      </c>
      <c r="J622" s="684" t="s">
        <v>2648</v>
      </c>
      <c r="K622" s="530">
        <v>4725000</v>
      </c>
      <c r="L622" s="530">
        <v>91800</v>
      </c>
      <c r="M622" s="530">
        <v>157500</v>
      </c>
      <c r="N622" s="480">
        <f t="shared" si="417"/>
        <v>497430</v>
      </c>
      <c r="O622" s="480">
        <f t="shared" si="413"/>
        <v>383020</v>
      </c>
      <c r="P622" s="481">
        <f t="shared" si="414"/>
        <v>5854750</v>
      </c>
      <c r="Q622" s="439">
        <f t="shared" si="415"/>
        <v>11709500</v>
      </c>
      <c r="R622" s="439">
        <f t="shared" si="416"/>
        <v>11709500</v>
      </c>
      <c r="S622" s="232"/>
    </row>
    <row r="623" spans="1:19" s="132" customFormat="1" ht="45">
      <c r="A623" s="125">
        <v>15</v>
      </c>
      <c r="B623" s="284" t="s">
        <v>2303</v>
      </c>
      <c r="C623" s="50" t="s">
        <v>7</v>
      </c>
      <c r="D623" s="329">
        <v>1</v>
      </c>
      <c r="E623" s="126"/>
      <c r="F623" s="670">
        <v>1</v>
      </c>
      <c r="G623" s="233"/>
      <c r="H623" s="233"/>
      <c r="I623" s="233"/>
      <c r="J623" s="687" t="s">
        <v>2333</v>
      </c>
      <c r="K623" s="531">
        <v>32025000</v>
      </c>
      <c r="L623" s="531">
        <v>622200</v>
      </c>
      <c r="M623" s="531">
        <v>3675000</v>
      </c>
      <c r="N623" s="480">
        <f t="shared" si="417"/>
        <v>3632220</v>
      </c>
      <c r="O623" s="480">
        <f t="shared" si="413"/>
        <v>2796810</v>
      </c>
      <c r="P623" s="481">
        <f t="shared" si="414"/>
        <v>42751230</v>
      </c>
      <c r="Q623" s="439">
        <f t="shared" si="415"/>
        <v>42751230</v>
      </c>
      <c r="R623" s="439">
        <f t="shared" si="416"/>
        <v>42751230</v>
      </c>
      <c r="S623" s="233"/>
    </row>
    <row r="624" spans="1:19" ht="21.95" customHeight="1">
      <c r="A624" s="125">
        <v>16</v>
      </c>
      <c r="B624" s="284" t="s">
        <v>1012</v>
      </c>
      <c r="C624" s="50"/>
      <c r="D624" s="366"/>
      <c r="E624" s="126"/>
      <c r="F624" s="408"/>
      <c r="G624" s="379"/>
      <c r="H624" s="379"/>
      <c r="I624" s="379"/>
      <c r="J624" s="917"/>
      <c r="K624" s="455"/>
      <c r="L624" s="455"/>
      <c r="M624" s="455"/>
      <c r="N624" s="455"/>
      <c r="O624" s="455"/>
      <c r="P624" s="455"/>
      <c r="Q624" s="455"/>
      <c r="R624" s="455"/>
      <c r="S624" s="379"/>
    </row>
    <row r="625" spans="1:19" ht="30">
      <c r="A625" s="125"/>
      <c r="B625" s="284" t="s">
        <v>906</v>
      </c>
      <c r="C625" s="50" t="s">
        <v>117</v>
      </c>
      <c r="D625" s="366">
        <v>60</v>
      </c>
      <c r="E625" s="126" t="s">
        <v>1013</v>
      </c>
      <c r="F625" s="415">
        <v>60</v>
      </c>
      <c r="G625" s="40" t="s">
        <v>1013</v>
      </c>
      <c r="H625" s="40"/>
      <c r="I625" s="40" t="s">
        <v>2592</v>
      </c>
      <c r="J625" s="40" t="s">
        <v>2333</v>
      </c>
      <c r="K625" s="461">
        <v>317750</v>
      </c>
      <c r="L625" s="461">
        <v>9530</v>
      </c>
      <c r="M625" s="461">
        <v>208090</v>
      </c>
      <c r="N625" s="480">
        <f t="shared" si="417"/>
        <v>53540</v>
      </c>
      <c r="O625" s="480">
        <f t="shared" ref="O625:O631" si="418">ROUND((K625+L625+M625+N625)*7%,-1)</f>
        <v>41220</v>
      </c>
      <c r="P625" s="481">
        <f t="shared" ref="P625:P631" si="419">K625+L625+M625+N625+O625</f>
        <v>630130</v>
      </c>
      <c r="Q625" s="439">
        <f t="shared" ref="Q625:Q631" si="420">P625*D625</f>
        <v>37807800</v>
      </c>
      <c r="R625" s="439">
        <f t="shared" ref="R625:R631" si="421">P625*F625</f>
        <v>37807800</v>
      </c>
      <c r="S625" s="40"/>
    </row>
    <row r="626" spans="1:19" ht="30">
      <c r="A626" s="125"/>
      <c r="B626" s="284" t="s">
        <v>912</v>
      </c>
      <c r="C626" s="50" t="s">
        <v>117</v>
      </c>
      <c r="D626" s="366">
        <v>36</v>
      </c>
      <c r="E626" s="126" t="s">
        <v>1013</v>
      </c>
      <c r="F626" s="415">
        <v>36</v>
      </c>
      <c r="G626" s="40" t="s">
        <v>1013</v>
      </c>
      <c r="H626" s="40"/>
      <c r="I626" s="40" t="s">
        <v>2592</v>
      </c>
      <c r="J626" s="40" t="s">
        <v>2333</v>
      </c>
      <c r="K626" s="461">
        <v>205280</v>
      </c>
      <c r="L626" s="461">
        <v>6160</v>
      </c>
      <c r="M626" s="461">
        <v>124860</v>
      </c>
      <c r="N626" s="480">
        <f t="shared" si="417"/>
        <v>33630</v>
      </c>
      <c r="O626" s="480">
        <f t="shared" si="418"/>
        <v>25900</v>
      </c>
      <c r="P626" s="481">
        <f t="shared" si="419"/>
        <v>395830</v>
      </c>
      <c r="Q626" s="439">
        <f t="shared" si="420"/>
        <v>14249880</v>
      </c>
      <c r="R626" s="439">
        <f t="shared" si="421"/>
        <v>14249880</v>
      </c>
      <c r="S626" s="40"/>
    </row>
    <row r="627" spans="1:19" ht="30">
      <c r="A627" s="125"/>
      <c r="B627" s="284" t="s">
        <v>793</v>
      </c>
      <c r="C627" s="50" t="s">
        <v>117</v>
      </c>
      <c r="D627" s="366">
        <v>72</v>
      </c>
      <c r="E627" s="126" t="s">
        <v>1013</v>
      </c>
      <c r="F627" s="408">
        <v>72</v>
      </c>
      <c r="G627" s="379" t="s">
        <v>1013</v>
      </c>
      <c r="H627" s="379"/>
      <c r="I627" s="379" t="s">
        <v>2592</v>
      </c>
      <c r="J627" s="917" t="s">
        <v>2333</v>
      </c>
      <c r="K627" s="455">
        <v>163940</v>
      </c>
      <c r="L627" s="455">
        <v>4920</v>
      </c>
      <c r="M627" s="455">
        <v>110330</v>
      </c>
      <c r="N627" s="480">
        <f t="shared" si="417"/>
        <v>27920</v>
      </c>
      <c r="O627" s="480">
        <f t="shared" si="418"/>
        <v>21500</v>
      </c>
      <c r="P627" s="481">
        <f t="shared" si="419"/>
        <v>328610</v>
      </c>
      <c r="Q627" s="439">
        <f t="shared" si="420"/>
        <v>23659920</v>
      </c>
      <c r="R627" s="439">
        <f t="shared" si="421"/>
        <v>23659920</v>
      </c>
      <c r="S627" s="379"/>
    </row>
    <row r="628" spans="1:19" ht="30">
      <c r="A628" s="125"/>
      <c r="B628" s="284" t="s">
        <v>795</v>
      </c>
      <c r="C628" s="50" t="s">
        <v>117</v>
      </c>
      <c r="D628" s="366">
        <v>86</v>
      </c>
      <c r="E628" s="126" t="s">
        <v>1013</v>
      </c>
      <c r="F628" s="417">
        <v>86</v>
      </c>
      <c r="G628" s="42" t="s">
        <v>1013</v>
      </c>
      <c r="H628" s="42"/>
      <c r="I628" s="917" t="s">
        <v>2592</v>
      </c>
      <c r="J628" s="42" t="s">
        <v>2333</v>
      </c>
      <c r="K628" s="463">
        <v>107230</v>
      </c>
      <c r="L628" s="463">
        <v>3220</v>
      </c>
      <c r="M628" s="463">
        <v>84710</v>
      </c>
      <c r="N628" s="480">
        <f t="shared" si="417"/>
        <v>19520</v>
      </c>
      <c r="O628" s="480">
        <f t="shared" si="418"/>
        <v>15030</v>
      </c>
      <c r="P628" s="481">
        <f t="shared" si="419"/>
        <v>229710</v>
      </c>
      <c r="Q628" s="439">
        <f t="shared" si="420"/>
        <v>19755060</v>
      </c>
      <c r="R628" s="439">
        <f t="shared" si="421"/>
        <v>19755060</v>
      </c>
      <c r="S628" s="42"/>
    </row>
    <row r="629" spans="1:19" ht="30">
      <c r="A629" s="125"/>
      <c r="B629" s="284" t="s">
        <v>796</v>
      </c>
      <c r="C629" s="50" t="s">
        <v>117</v>
      </c>
      <c r="D629" s="366">
        <v>34</v>
      </c>
      <c r="E629" s="126" t="s">
        <v>1013</v>
      </c>
      <c r="F629" s="558">
        <v>34</v>
      </c>
      <c r="G629" s="560" t="s">
        <v>1013</v>
      </c>
      <c r="H629" s="560"/>
      <c r="I629" s="560" t="s">
        <v>2592</v>
      </c>
      <c r="J629" s="560" t="s">
        <v>2333</v>
      </c>
      <c r="K629" s="922">
        <v>68480</v>
      </c>
      <c r="L629" s="922">
        <v>2050</v>
      </c>
      <c r="M629" s="922">
        <v>72010</v>
      </c>
      <c r="N629" s="480">
        <f t="shared" si="417"/>
        <v>14250</v>
      </c>
      <c r="O629" s="480">
        <f t="shared" si="418"/>
        <v>10980</v>
      </c>
      <c r="P629" s="481">
        <f t="shared" si="419"/>
        <v>167770</v>
      </c>
      <c r="Q629" s="439">
        <f t="shared" si="420"/>
        <v>5704180</v>
      </c>
      <c r="R629" s="439">
        <f t="shared" si="421"/>
        <v>5704180</v>
      </c>
      <c r="S629" s="41"/>
    </row>
    <row r="630" spans="1:19" ht="30">
      <c r="A630" s="125"/>
      <c r="B630" s="284" t="s">
        <v>925</v>
      </c>
      <c r="C630" s="50" t="s">
        <v>117</v>
      </c>
      <c r="D630" s="366">
        <v>42</v>
      </c>
      <c r="E630" s="126" t="s">
        <v>1013</v>
      </c>
      <c r="F630" s="415">
        <v>42</v>
      </c>
      <c r="G630" s="40" t="s">
        <v>1013</v>
      </c>
      <c r="H630" s="40"/>
      <c r="I630" s="40" t="s">
        <v>2592</v>
      </c>
      <c r="J630" s="40" t="s">
        <v>2333</v>
      </c>
      <c r="K630" s="461">
        <v>33510</v>
      </c>
      <c r="L630" s="461">
        <v>1010</v>
      </c>
      <c r="M630" s="461">
        <v>45810</v>
      </c>
      <c r="N630" s="480">
        <f t="shared" si="417"/>
        <v>8030</v>
      </c>
      <c r="O630" s="480">
        <f t="shared" si="418"/>
        <v>6190</v>
      </c>
      <c r="P630" s="481">
        <f t="shared" si="419"/>
        <v>94550</v>
      </c>
      <c r="Q630" s="439">
        <f t="shared" si="420"/>
        <v>3971100</v>
      </c>
      <c r="R630" s="439">
        <f t="shared" si="421"/>
        <v>3971100</v>
      </c>
      <c r="S630" s="39"/>
    </row>
    <row r="631" spans="1:19" ht="30">
      <c r="A631" s="125"/>
      <c r="B631" s="284" t="s">
        <v>926</v>
      </c>
      <c r="C631" s="50" t="s">
        <v>117</v>
      </c>
      <c r="D631" s="366">
        <v>32</v>
      </c>
      <c r="E631" s="126" t="s">
        <v>1013</v>
      </c>
      <c r="F631" s="408">
        <v>32</v>
      </c>
      <c r="G631" s="379" t="s">
        <v>1013</v>
      </c>
      <c r="H631" s="379"/>
      <c r="I631" s="379" t="s">
        <v>2592</v>
      </c>
      <c r="J631" s="917" t="s">
        <v>2333</v>
      </c>
      <c r="K631" s="455">
        <v>20360</v>
      </c>
      <c r="L631" s="455">
        <v>610</v>
      </c>
      <c r="M631" s="455">
        <v>56180</v>
      </c>
      <c r="N631" s="480">
        <f t="shared" si="417"/>
        <v>7720</v>
      </c>
      <c r="O631" s="480">
        <f t="shared" si="418"/>
        <v>5940</v>
      </c>
      <c r="P631" s="481">
        <f t="shared" si="419"/>
        <v>90810</v>
      </c>
      <c r="Q631" s="439">
        <f t="shared" si="420"/>
        <v>2905920</v>
      </c>
      <c r="R631" s="439">
        <f t="shared" si="421"/>
        <v>2905920</v>
      </c>
      <c r="S631" s="379"/>
    </row>
    <row r="632" spans="1:19">
      <c r="A632" s="125">
        <v>17</v>
      </c>
      <c r="B632" s="284" t="s">
        <v>1014</v>
      </c>
      <c r="C632" s="50"/>
      <c r="D632" s="366"/>
      <c r="E632" s="126"/>
      <c r="F632" s="408"/>
      <c r="G632" s="379"/>
      <c r="H632" s="379"/>
      <c r="I632" s="379"/>
      <c r="J632" s="917"/>
      <c r="K632" s="455"/>
      <c r="L632" s="455"/>
      <c r="M632" s="455"/>
      <c r="N632" s="460"/>
      <c r="O632" s="460"/>
      <c r="P632" s="460"/>
      <c r="Q632" s="455"/>
      <c r="R632" s="455"/>
      <c r="S632" s="12"/>
    </row>
    <row r="633" spans="1:19" ht="30">
      <c r="A633" s="125"/>
      <c r="B633" s="284" t="s">
        <v>906</v>
      </c>
      <c r="C633" s="50" t="s">
        <v>8</v>
      </c>
      <c r="D633" s="366">
        <v>10</v>
      </c>
      <c r="E633" s="126"/>
      <c r="F633" s="408">
        <v>10</v>
      </c>
      <c r="G633" s="379"/>
      <c r="H633" s="379"/>
      <c r="I633" s="379" t="s">
        <v>2592</v>
      </c>
      <c r="J633" s="917" t="s">
        <v>2333</v>
      </c>
      <c r="K633" s="455">
        <v>411410</v>
      </c>
      <c r="L633" s="455">
        <v>12340</v>
      </c>
      <c r="M633" s="455">
        <v>160550</v>
      </c>
      <c r="N633" s="480">
        <f t="shared" si="417"/>
        <v>58430</v>
      </c>
      <c r="O633" s="480">
        <f t="shared" ref="O633:O639" si="422">ROUND((K633+L633+M633+N633)*7%,-1)</f>
        <v>44990</v>
      </c>
      <c r="P633" s="481">
        <f t="shared" ref="P633:P639" si="423">K633+L633+M633+N633+O633</f>
        <v>687720</v>
      </c>
      <c r="Q633" s="439">
        <f t="shared" ref="Q633:Q639" si="424">P633*D633</f>
        <v>6877200</v>
      </c>
      <c r="R633" s="439">
        <f t="shared" ref="R633:R639" si="425">P633*F633</f>
        <v>6877200</v>
      </c>
      <c r="S633" s="379"/>
    </row>
    <row r="634" spans="1:19" ht="30">
      <c r="A634" s="125"/>
      <c r="B634" s="284" t="s">
        <v>917</v>
      </c>
      <c r="C634" s="50" t="s">
        <v>8</v>
      </c>
      <c r="D634" s="366">
        <v>22</v>
      </c>
      <c r="E634" s="126"/>
      <c r="F634" s="408">
        <v>22</v>
      </c>
      <c r="G634" s="379"/>
      <c r="H634" s="379"/>
      <c r="I634" s="379" t="s">
        <v>2592</v>
      </c>
      <c r="J634" s="917" t="s">
        <v>2333</v>
      </c>
      <c r="K634" s="455">
        <v>98900</v>
      </c>
      <c r="L634" s="455">
        <v>2970</v>
      </c>
      <c r="M634" s="455">
        <v>102170</v>
      </c>
      <c r="N634" s="480">
        <f t="shared" si="417"/>
        <v>20400</v>
      </c>
      <c r="O634" s="480">
        <f t="shared" si="422"/>
        <v>15710</v>
      </c>
      <c r="P634" s="481">
        <f t="shared" si="423"/>
        <v>240150</v>
      </c>
      <c r="Q634" s="439">
        <f t="shared" si="424"/>
        <v>5283300</v>
      </c>
      <c r="R634" s="439">
        <f t="shared" si="425"/>
        <v>5283300</v>
      </c>
      <c r="S634" s="379"/>
    </row>
    <row r="635" spans="1:19" ht="30">
      <c r="A635" s="125"/>
      <c r="B635" s="284" t="s">
        <v>795</v>
      </c>
      <c r="C635" s="50" t="s">
        <v>8</v>
      </c>
      <c r="D635" s="366">
        <v>28</v>
      </c>
      <c r="E635" s="126"/>
      <c r="F635" s="408">
        <v>28</v>
      </c>
      <c r="G635" s="379"/>
      <c r="H635" s="379"/>
      <c r="I635" s="379" t="s">
        <v>2592</v>
      </c>
      <c r="J635" s="917" t="s">
        <v>2333</v>
      </c>
      <c r="K635" s="455">
        <v>75100</v>
      </c>
      <c r="L635" s="455">
        <v>2250</v>
      </c>
      <c r="M635" s="455">
        <v>83200</v>
      </c>
      <c r="N635" s="480">
        <f t="shared" si="417"/>
        <v>16060</v>
      </c>
      <c r="O635" s="480">
        <f t="shared" si="422"/>
        <v>12360</v>
      </c>
      <c r="P635" s="481">
        <f t="shared" si="423"/>
        <v>188970</v>
      </c>
      <c r="Q635" s="439">
        <f t="shared" si="424"/>
        <v>5291160</v>
      </c>
      <c r="R635" s="439">
        <f t="shared" si="425"/>
        <v>5291160</v>
      </c>
      <c r="S635" s="379"/>
    </row>
    <row r="636" spans="1:19" ht="30">
      <c r="A636" s="125"/>
      <c r="B636" s="284" t="s">
        <v>986</v>
      </c>
      <c r="C636" s="50" t="s">
        <v>8</v>
      </c>
      <c r="D636" s="366">
        <v>16</v>
      </c>
      <c r="E636" s="126"/>
      <c r="F636" s="408">
        <v>16</v>
      </c>
      <c r="G636" s="379"/>
      <c r="H636" s="379"/>
      <c r="I636" s="379" t="s">
        <v>2592</v>
      </c>
      <c r="J636" s="917" t="s">
        <v>2333</v>
      </c>
      <c r="K636" s="455">
        <v>50270</v>
      </c>
      <c r="L636" s="455">
        <v>1510</v>
      </c>
      <c r="M636" s="455">
        <v>83200</v>
      </c>
      <c r="N636" s="480">
        <f t="shared" si="417"/>
        <v>13500</v>
      </c>
      <c r="O636" s="480">
        <f t="shared" si="422"/>
        <v>10390</v>
      </c>
      <c r="P636" s="481">
        <f t="shared" si="423"/>
        <v>158870</v>
      </c>
      <c r="Q636" s="439">
        <f t="shared" si="424"/>
        <v>2541920</v>
      </c>
      <c r="R636" s="439">
        <f t="shared" si="425"/>
        <v>2541920</v>
      </c>
      <c r="S636" s="379"/>
    </row>
    <row r="637" spans="1:19" ht="30">
      <c r="A637" s="125"/>
      <c r="B637" s="284" t="s">
        <v>921</v>
      </c>
      <c r="C637" s="50" t="s">
        <v>8</v>
      </c>
      <c r="D637" s="366">
        <v>16</v>
      </c>
      <c r="E637" s="126"/>
      <c r="F637" s="415">
        <v>16</v>
      </c>
      <c r="G637" s="40"/>
      <c r="H637" s="40"/>
      <c r="I637" s="40" t="s">
        <v>2592</v>
      </c>
      <c r="J637" s="40" t="s">
        <v>2333</v>
      </c>
      <c r="K637" s="461">
        <v>59290</v>
      </c>
      <c r="L637" s="461">
        <v>1780</v>
      </c>
      <c r="M637" s="461">
        <v>83200</v>
      </c>
      <c r="N637" s="480">
        <f t="shared" si="417"/>
        <v>14430</v>
      </c>
      <c r="O637" s="480">
        <f t="shared" si="422"/>
        <v>11110</v>
      </c>
      <c r="P637" s="481">
        <f t="shared" si="423"/>
        <v>169810</v>
      </c>
      <c r="Q637" s="439">
        <f t="shared" si="424"/>
        <v>2716960</v>
      </c>
      <c r="R637" s="439">
        <f t="shared" si="425"/>
        <v>2716960</v>
      </c>
      <c r="S637" s="40"/>
    </row>
    <row r="638" spans="1:19" ht="30">
      <c r="A638" s="125"/>
      <c r="B638" s="284" t="s">
        <v>796</v>
      </c>
      <c r="C638" s="50" t="s">
        <v>8</v>
      </c>
      <c r="D638" s="366">
        <v>0</v>
      </c>
      <c r="E638" s="126"/>
      <c r="F638" s="415">
        <v>0</v>
      </c>
      <c r="G638" s="40"/>
      <c r="H638" s="40"/>
      <c r="I638" s="40" t="s">
        <v>2592</v>
      </c>
      <c r="J638" s="40" t="s">
        <v>2333</v>
      </c>
      <c r="K638" s="461">
        <v>54990</v>
      </c>
      <c r="L638" s="461">
        <v>1650</v>
      </c>
      <c r="M638" s="461">
        <v>65740</v>
      </c>
      <c r="N638" s="480">
        <f t="shared" si="417"/>
        <v>12240</v>
      </c>
      <c r="O638" s="480">
        <f t="shared" si="422"/>
        <v>9420</v>
      </c>
      <c r="P638" s="481">
        <f t="shared" si="423"/>
        <v>144040</v>
      </c>
      <c r="Q638" s="439">
        <f t="shared" si="424"/>
        <v>0</v>
      </c>
      <c r="R638" s="439">
        <f t="shared" si="425"/>
        <v>0</v>
      </c>
      <c r="S638" s="40"/>
    </row>
    <row r="639" spans="1:19" ht="30">
      <c r="A639" s="125"/>
      <c r="B639" s="284" t="s">
        <v>987</v>
      </c>
      <c r="C639" s="50" t="s">
        <v>8</v>
      </c>
      <c r="D639" s="366">
        <v>2</v>
      </c>
      <c r="E639" s="126"/>
      <c r="F639" s="415">
        <v>2</v>
      </c>
      <c r="G639" s="40"/>
      <c r="H639" s="40"/>
      <c r="I639" s="40" t="s">
        <v>2592</v>
      </c>
      <c r="J639" s="40" t="s">
        <v>2333</v>
      </c>
      <c r="K639" s="461">
        <v>32820</v>
      </c>
      <c r="L639" s="461">
        <v>980</v>
      </c>
      <c r="M639" s="461">
        <v>65740</v>
      </c>
      <c r="N639" s="480">
        <f t="shared" si="417"/>
        <v>9950</v>
      </c>
      <c r="O639" s="480">
        <f t="shared" si="422"/>
        <v>7660</v>
      </c>
      <c r="P639" s="481">
        <f t="shared" si="423"/>
        <v>117150</v>
      </c>
      <c r="Q639" s="439">
        <f t="shared" si="424"/>
        <v>234300</v>
      </c>
      <c r="R639" s="439">
        <f t="shared" si="425"/>
        <v>234300</v>
      </c>
      <c r="S639" s="40"/>
    </row>
    <row r="640" spans="1:19">
      <c r="A640" s="125">
        <v>18</v>
      </c>
      <c r="B640" s="284" t="s">
        <v>1015</v>
      </c>
      <c r="C640" s="50"/>
      <c r="D640" s="366"/>
      <c r="E640" s="126"/>
      <c r="F640" s="415"/>
      <c r="G640" s="40"/>
      <c r="H640" s="40"/>
      <c r="I640" s="40"/>
      <c r="J640" s="40"/>
      <c r="K640" s="461"/>
      <c r="L640" s="461"/>
      <c r="M640" s="461"/>
      <c r="N640" s="461"/>
      <c r="O640" s="461"/>
      <c r="P640" s="461"/>
      <c r="Q640" s="461"/>
      <c r="R640" s="461"/>
      <c r="S640" s="40"/>
    </row>
    <row r="641" spans="1:19" ht="30">
      <c r="A641" s="125"/>
      <c r="B641" s="284" t="s">
        <v>906</v>
      </c>
      <c r="C641" s="50" t="s">
        <v>8</v>
      </c>
      <c r="D641" s="366">
        <v>24</v>
      </c>
      <c r="E641" s="126"/>
      <c r="F641" s="408">
        <v>24</v>
      </c>
      <c r="G641" s="379"/>
      <c r="H641" s="379"/>
      <c r="I641" s="379" t="s">
        <v>2592</v>
      </c>
      <c r="J641" s="917" t="s">
        <v>2333</v>
      </c>
      <c r="K641" s="455">
        <v>322390</v>
      </c>
      <c r="L641" s="455">
        <v>9670</v>
      </c>
      <c r="M641" s="455">
        <v>112390</v>
      </c>
      <c r="N641" s="480">
        <f t="shared" si="417"/>
        <v>44450</v>
      </c>
      <c r="O641" s="480">
        <f t="shared" ref="O641:O647" si="426">ROUND((K641+L641+M641+N641)*7%,-1)</f>
        <v>34220</v>
      </c>
      <c r="P641" s="481">
        <f t="shared" ref="P641:P647" si="427">K641+L641+M641+N641+O641</f>
        <v>523120</v>
      </c>
      <c r="Q641" s="439">
        <f t="shared" ref="Q641:Q647" si="428">P641*D641</f>
        <v>12554880</v>
      </c>
      <c r="R641" s="439">
        <f t="shared" ref="R641:R647" si="429">P641*F641</f>
        <v>12554880</v>
      </c>
      <c r="S641" s="379"/>
    </row>
    <row r="642" spans="1:19" ht="30">
      <c r="A642" s="125"/>
      <c r="B642" s="284" t="s">
        <v>912</v>
      </c>
      <c r="C642" s="50" t="s">
        <v>8</v>
      </c>
      <c r="D642" s="366">
        <v>18</v>
      </c>
      <c r="E642" s="126"/>
      <c r="F642" s="417">
        <v>18</v>
      </c>
      <c r="G642" s="42"/>
      <c r="H642" s="42"/>
      <c r="I642" s="917" t="s">
        <v>2592</v>
      </c>
      <c r="J642" s="42" t="s">
        <v>2333</v>
      </c>
      <c r="K642" s="463">
        <v>235440</v>
      </c>
      <c r="L642" s="463">
        <v>7060</v>
      </c>
      <c r="M642" s="463">
        <v>85820</v>
      </c>
      <c r="N642" s="480">
        <f t="shared" si="417"/>
        <v>32830</v>
      </c>
      <c r="O642" s="480">
        <f t="shared" si="426"/>
        <v>25280</v>
      </c>
      <c r="P642" s="481">
        <f t="shared" si="427"/>
        <v>386430</v>
      </c>
      <c r="Q642" s="439">
        <f t="shared" si="428"/>
        <v>6955740</v>
      </c>
      <c r="R642" s="439">
        <f t="shared" si="429"/>
        <v>6955740</v>
      </c>
      <c r="S642" s="42"/>
    </row>
    <row r="643" spans="1:19" ht="30">
      <c r="A643" s="125"/>
      <c r="B643" s="284" t="s">
        <v>793</v>
      </c>
      <c r="C643" s="50" t="s">
        <v>8</v>
      </c>
      <c r="D643" s="366">
        <v>16</v>
      </c>
      <c r="E643" s="126"/>
      <c r="F643" s="558">
        <v>16</v>
      </c>
      <c r="G643" s="560"/>
      <c r="H643" s="560"/>
      <c r="I643" s="560" t="s">
        <v>2592</v>
      </c>
      <c r="J643" s="560" t="s">
        <v>2333</v>
      </c>
      <c r="K643" s="922">
        <v>201490</v>
      </c>
      <c r="L643" s="922">
        <v>6040</v>
      </c>
      <c r="M643" s="922">
        <v>71470</v>
      </c>
      <c r="N643" s="480">
        <f t="shared" si="417"/>
        <v>27900</v>
      </c>
      <c r="O643" s="480">
        <f t="shared" si="426"/>
        <v>21480</v>
      </c>
      <c r="P643" s="481">
        <f t="shared" si="427"/>
        <v>328380</v>
      </c>
      <c r="Q643" s="439">
        <f t="shared" si="428"/>
        <v>5254080</v>
      </c>
      <c r="R643" s="439">
        <f t="shared" si="429"/>
        <v>5254080</v>
      </c>
      <c r="S643" s="41"/>
    </row>
    <row r="644" spans="1:19" ht="30">
      <c r="A644" s="125"/>
      <c r="B644" s="284" t="s">
        <v>795</v>
      </c>
      <c r="C644" s="50" t="s">
        <v>8</v>
      </c>
      <c r="D644" s="366">
        <v>28</v>
      </c>
      <c r="E644" s="126"/>
      <c r="F644" s="415">
        <v>28</v>
      </c>
      <c r="G644" s="40"/>
      <c r="H644" s="40"/>
      <c r="I644" s="40" t="s">
        <v>2592</v>
      </c>
      <c r="J644" s="40" t="s">
        <v>2333</v>
      </c>
      <c r="K644" s="461">
        <v>59550</v>
      </c>
      <c r="L644" s="461">
        <v>1790</v>
      </c>
      <c r="M644" s="461">
        <v>58250</v>
      </c>
      <c r="N644" s="480">
        <f t="shared" si="417"/>
        <v>11960</v>
      </c>
      <c r="O644" s="480">
        <f t="shared" si="426"/>
        <v>9210</v>
      </c>
      <c r="P644" s="481">
        <f t="shared" si="427"/>
        <v>140760</v>
      </c>
      <c r="Q644" s="439">
        <f t="shared" si="428"/>
        <v>3941280</v>
      </c>
      <c r="R644" s="439">
        <f t="shared" si="429"/>
        <v>3941280</v>
      </c>
      <c r="S644" s="39"/>
    </row>
    <row r="645" spans="1:19" ht="30">
      <c r="A645" s="125"/>
      <c r="B645" s="284" t="s">
        <v>796</v>
      </c>
      <c r="C645" s="50" t="s">
        <v>8</v>
      </c>
      <c r="D645" s="366">
        <v>16</v>
      </c>
      <c r="E645" s="126"/>
      <c r="F645" s="408">
        <v>16</v>
      </c>
      <c r="G645" s="379"/>
      <c r="H645" s="379"/>
      <c r="I645" s="379" t="s">
        <v>2592</v>
      </c>
      <c r="J645" s="917" t="s">
        <v>2333</v>
      </c>
      <c r="K645" s="455">
        <v>38410</v>
      </c>
      <c r="L645" s="455">
        <v>1150</v>
      </c>
      <c r="M645" s="455">
        <v>46030</v>
      </c>
      <c r="N645" s="480">
        <f t="shared" si="417"/>
        <v>8560</v>
      </c>
      <c r="O645" s="480">
        <f t="shared" si="426"/>
        <v>6590</v>
      </c>
      <c r="P645" s="481">
        <f t="shared" si="427"/>
        <v>100740</v>
      </c>
      <c r="Q645" s="439">
        <f t="shared" si="428"/>
        <v>1611840</v>
      </c>
      <c r="R645" s="439">
        <f t="shared" si="429"/>
        <v>1611840</v>
      </c>
      <c r="S645" s="379"/>
    </row>
    <row r="646" spans="1:19" ht="30">
      <c r="A646" s="125"/>
      <c r="B646" s="284" t="s">
        <v>925</v>
      </c>
      <c r="C646" s="50" t="s">
        <v>8</v>
      </c>
      <c r="D646" s="366">
        <v>18</v>
      </c>
      <c r="E646" s="126"/>
      <c r="F646" s="408">
        <v>18</v>
      </c>
      <c r="G646" s="379"/>
      <c r="H646" s="379"/>
      <c r="I646" s="379" t="s">
        <v>2592</v>
      </c>
      <c r="J646" s="917" t="s">
        <v>2333</v>
      </c>
      <c r="K646" s="455">
        <v>10140</v>
      </c>
      <c r="L646" s="455">
        <v>300</v>
      </c>
      <c r="M646" s="455">
        <v>30680</v>
      </c>
      <c r="N646" s="480">
        <f t="shared" si="417"/>
        <v>4110</v>
      </c>
      <c r="O646" s="480">
        <f t="shared" si="426"/>
        <v>3170</v>
      </c>
      <c r="P646" s="481">
        <f t="shared" si="427"/>
        <v>48400</v>
      </c>
      <c r="Q646" s="439">
        <f t="shared" si="428"/>
        <v>871200</v>
      </c>
      <c r="R646" s="439">
        <f t="shared" si="429"/>
        <v>871200</v>
      </c>
      <c r="S646" s="12"/>
    </row>
    <row r="647" spans="1:19" ht="30">
      <c r="A647" s="125"/>
      <c r="B647" s="284" t="s">
        <v>926</v>
      </c>
      <c r="C647" s="50" t="s">
        <v>8</v>
      </c>
      <c r="D647" s="366">
        <v>12</v>
      </c>
      <c r="E647" s="126"/>
      <c r="F647" s="408">
        <v>12</v>
      </c>
      <c r="G647" s="379"/>
      <c r="H647" s="379"/>
      <c r="I647" s="379" t="s">
        <v>2592</v>
      </c>
      <c r="J647" s="917" t="s">
        <v>2333</v>
      </c>
      <c r="K647" s="455">
        <v>6870</v>
      </c>
      <c r="L647" s="455">
        <v>210</v>
      </c>
      <c r="M647" s="455">
        <v>22800</v>
      </c>
      <c r="N647" s="480">
        <f t="shared" si="417"/>
        <v>2990</v>
      </c>
      <c r="O647" s="480">
        <f t="shared" si="426"/>
        <v>2300</v>
      </c>
      <c r="P647" s="481">
        <f t="shared" si="427"/>
        <v>35170</v>
      </c>
      <c r="Q647" s="439">
        <f t="shared" si="428"/>
        <v>422040</v>
      </c>
      <c r="R647" s="439">
        <f t="shared" si="429"/>
        <v>422040</v>
      </c>
      <c r="S647" s="379"/>
    </row>
    <row r="648" spans="1:19">
      <c r="A648" s="125">
        <v>19</v>
      </c>
      <c r="B648" s="284" t="s">
        <v>1016</v>
      </c>
      <c r="C648" s="50"/>
      <c r="D648" s="366">
        <v>0</v>
      </c>
      <c r="E648" s="126"/>
      <c r="F648" s="408"/>
      <c r="G648" s="379"/>
      <c r="H648" s="379"/>
      <c r="I648" s="379"/>
      <c r="J648" s="917"/>
      <c r="K648" s="455"/>
      <c r="L648" s="455"/>
      <c r="M648" s="455"/>
      <c r="N648" s="455"/>
      <c r="O648" s="455"/>
      <c r="P648" s="455"/>
      <c r="Q648" s="455"/>
      <c r="R648" s="455"/>
      <c r="S648" s="379"/>
    </row>
    <row r="649" spans="1:19" ht="30">
      <c r="A649" s="125"/>
      <c r="B649" s="284" t="s">
        <v>906</v>
      </c>
      <c r="C649" s="50" t="s">
        <v>8</v>
      </c>
      <c r="D649" s="366">
        <v>16</v>
      </c>
      <c r="E649" s="126"/>
      <c r="F649" s="408">
        <v>16</v>
      </c>
      <c r="G649" s="379"/>
      <c r="H649" s="379"/>
      <c r="I649" s="379" t="s">
        <v>2592</v>
      </c>
      <c r="J649" s="917" t="s">
        <v>2333</v>
      </c>
      <c r="K649" s="455">
        <v>242740</v>
      </c>
      <c r="L649" s="455">
        <v>7280</v>
      </c>
      <c r="M649" s="455">
        <v>112390</v>
      </c>
      <c r="N649" s="480">
        <f t="shared" si="417"/>
        <v>36240</v>
      </c>
      <c r="O649" s="480">
        <f t="shared" ref="O649:O655" si="430">ROUND((K649+L649+M649+N649)*7%,-1)</f>
        <v>27910</v>
      </c>
      <c r="P649" s="481">
        <f t="shared" ref="P649:P655" si="431">K649+L649+M649+N649+O649</f>
        <v>426560</v>
      </c>
      <c r="Q649" s="439">
        <f t="shared" ref="Q649:Q655" si="432">P649*D649</f>
        <v>6824960</v>
      </c>
      <c r="R649" s="439">
        <f t="shared" ref="R649:R655" si="433">P649*F649</f>
        <v>6824960</v>
      </c>
      <c r="S649" s="379"/>
    </row>
    <row r="650" spans="1:19" ht="30">
      <c r="A650" s="125"/>
      <c r="B650" s="284" t="s">
        <v>912</v>
      </c>
      <c r="C650" s="50" t="s">
        <v>8</v>
      </c>
      <c r="D650" s="366">
        <v>18</v>
      </c>
      <c r="E650" s="126"/>
      <c r="F650" s="408">
        <v>18</v>
      </c>
      <c r="G650" s="379"/>
      <c r="H650" s="379"/>
      <c r="I650" s="379" t="s">
        <v>2592</v>
      </c>
      <c r="J650" s="917" t="s">
        <v>2333</v>
      </c>
      <c r="K650" s="455">
        <v>100700</v>
      </c>
      <c r="L650" s="455">
        <v>3020</v>
      </c>
      <c r="M650" s="455">
        <v>85820</v>
      </c>
      <c r="N650" s="480">
        <f t="shared" si="417"/>
        <v>18950</v>
      </c>
      <c r="O650" s="480">
        <f t="shared" si="430"/>
        <v>14590</v>
      </c>
      <c r="P650" s="481">
        <f t="shared" si="431"/>
        <v>223080</v>
      </c>
      <c r="Q650" s="439">
        <f t="shared" si="432"/>
        <v>4015440</v>
      </c>
      <c r="R650" s="439">
        <f t="shared" si="433"/>
        <v>4015440</v>
      </c>
      <c r="S650" s="379"/>
    </row>
    <row r="651" spans="1:19" ht="30">
      <c r="A651" s="125"/>
      <c r="B651" s="284" t="s">
        <v>793</v>
      </c>
      <c r="C651" s="50" t="s">
        <v>8</v>
      </c>
      <c r="D651" s="366">
        <v>12</v>
      </c>
      <c r="E651" s="126"/>
      <c r="F651" s="415">
        <v>12</v>
      </c>
      <c r="G651" s="40"/>
      <c r="H651" s="40"/>
      <c r="I651" s="40" t="s">
        <v>2592</v>
      </c>
      <c r="J651" s="40" t="s">
        <v>2333</v>
      </c>
      <c r="K651" s="461">
        <v>65990</v>
      </c>
      <c r="L651" s="461">
        <v>1980</v>
      </c>
      <c r="M651" s="461">
        <v>71470</v>
      </c>
      <c r="N651" s="480">
        <f t="shared" si="417"/>
        <v>13940</v>
      </c>
      <c r="O651" s="480">
        <f t="shared" si="430"/>
        <v>10740</v>
      </c>
      <c r="P651" s="481">
        <f t="shared" si="431"/>
        <v>164120</v>
      </c>
      <c r="Q651" s="439">
        <f t="shared" si="432"/>
        <v>1969440</v>
      </c>
      <c r="R651" s="439">
        <f t="shared" si="433"/>
        <v>1969440</v>
      </c>
      <c r="S651" s="40"/>
    </row>
    <row r="652" spans="1:19" ht="30">
      <c r="A652" s="125"/>
      <c r="B652" s="284" t="s">
        <v>795</v>
      </c>
      <c r="C652" s="50" t="s">
        <v>8</v>
      </c>
      <c r="D652" s="366">
        <v>16</v>
      </c>
      <c r="E652" s="126"/>
      <c r="F652" s="415">
        <v>16</v>
      </c>
      <c r="G652" s="40"/>
      <c r="H652" s="40"/>
      <c r="I652" s="40" t="s">
        <v>2592</v>
      </c>
      <c r="J652" s="40" t="s">
        <v>2333</v>
      </c>
      <c r="K652" s="461">
        <v>51390</v>
      </c>
      <c r="L652" s="461">
        <v>1540</v>
      </c>
      <c r="M652" s="461">
        <v>58250</v>
      </c>
      <c r="N652" s="480">
        <f t="shared" si="417"/>
        <v>11120</v>
      </c>
      <c r="O652" s="480">
        <f t="shared" si="430"/>
        <v>8560</v>
      </c>
      <c r="P652" s="481">
        <f t="shared" si="431"/>
        <v>130860</v>
      </c>
      <c r="Q652" s="439">
        <f t="shared" si="432"/>
        <v>2093760</v>
      </c>
      <c r="R652" s="439">
        <f t="shared" si="433"/>
        <v>2093760</v>
      </c>
      <c r="S652" s="40"/>
    </row>
    <row r="653" spans="1:19" ht="30">
      <c r="A653" s="125"/>
      <c r="B653" s="284" t="s">
        <v>796</v>
      </c>
      <c r="C653" s="50" t="s">
        <v>8</v>
      </c>
      <c r="D653" s="366">
        <v>28</v>
      </c>
      <c r="E653" s="126"/>
      <c r="F653" s="415">
        <v>28</v>
      </c>
      <c r="G653" s="40"/>
      <c r="H653" s="40"/>
      <c r="I653" s="40" t="s">
        <v>2592</v>
      </c>
      <c r="J653" s="40" t="s">
        <v>2333</v>
      </c>
      <c r="K653" s="461">
        <v>27330</v>
      </c>
      <c r="L653" s="461">
        <v>820</v>
      </c>
      <c r="M653" s="461">
        <v>46030</v>
      </c>
      <c r="N653" s="480">
        <f t="shared" si="417"/>
        <v>7420</v>
      </c>
      <c r="O653" s="480">
        <f t="shared" si="430"/>
        <v>5710</v>
      </c>
      <c r="P653" s="481">
        <f t="shared" si="431"/>
        <v>87310</v>
      </c>
      <c r="Q653" s="439">
        <f t="shared" si="432"/>
        <v>2444680</v>
      </c>
      <c r="R653" s="439">
        <f t="shared" si="433"/>
        <v>2444680</v>
      </c>
      <c r="S653" s="40"/>
    </row>
    <row r="654" spans="1:19" ht="30">
      <c r="A654" s="125"/>
      <c r="B654" s="284" t="s">
        <v>925</v>
      </c>
      <c r="C654" s="50" t="s">
        <v>8</v>
      </c>
      <c r="D654" s="366">
        <v>14</v>
      </c>
      <c r="E654" s="126"/>
      <c r="F654" s="415">
        <v>14</v>
      </c>
      <c r="G654" s="40"/>
      <c r="H654" s="40"/>
      <c r="I654" s="40" t="s">
        <v>2592</v>
      </c>
      <c r="J654" s="40" t="s">
        <v>2333</v>
      </c>
      <c r="K654" s="461">
        <v>8680</v>
      </c>
      <c r="L654" s="461">
        <v>260</v>
      </c>
      <c r="M654" s="461">
        <v>30680</v>
      </c>
      <c r="N654" s="480">
        <f t="shared" si="417"/>
        <v>3960</v>
      </c>
      <c r="O654" s="480">
        <f t="shared" si="430"/>
        <v>3050</v>
      </c>
      <c r="P654" s="481">
        <f t="shared" si="431"/>
        <v>46630</v>
      </c>
      <c r="Q654" s="439">
        <f t="shared" si="432"/>
        <v>652820</v>
      </c>
      <c r="R654" s="439">
        <f t="shared" si="433"/>
        <v>652820</v>
      </c>
      <c r="S654" s="40"/>
    </row>
    <row r="655" spans="1:19" ht="30">
      <c r="A655" s="125"/>
      <c r="B655" s="284" t="s">
        <v>926</v>
      </c>
      <c r="C655" s="50" t="s">
        <v>8</v>
      </c>
      <c r="D655" s="366">
        <v>12</v>
      </c>
      <c r="E655" s="126"/>
      <c r="F655" s="415">
        <v>12</v>
      </c>
      <c r="G655" s="40"/>
      <c r="H655" s="40"/>
      <c r="I655" s="40" t="s">
        <v>2592</v>
      </c>
      <c r="J655" s="40" t="s">
        <v>2333</v>
      </c>
      <c r="K655" s="461">
        <v>5320</v>
      </c>
      <c r="L655" s="461">
        <v>160</v>
      </c>
      <c r="M655" s="461">
        <v>22800</v>
      </c>
      <c r="N655" s="480">
        <f t="shared" si="417"/>
        <v>2830</v>
      </c>
      <c r="O655" s="480">
        <f t="shared" si="430"/>
        <v>2180</v>
      </c>
      <c r="P655" s="481">
        <f t="shared" si="431"/>
        <v>33290</v>
      </c>
      <c r="Q655" s="439">
        <f t="shared" si="432"/>
        <v>399480</v>
      </c>
      <c r="R655" s="439">
        <f t="shared" si="433"/>
        <v>399480</v>
      </c>
      <c r="S655" s="40"/>
    </row>
    <row r="656" spans="1:19">
      <c r="A656" s="125">
        <v>20</v>
      </c>
      <c r="B656" s="284" t="s">
        <v>1017</v>
      </c>
      <c r="C656" s="50"/>
      <c r="D656" s="366">
        <v>0</v>
      </c>
      <c r="E656" s="126"/>
      <c r="F656" s="415"/>
      <c r="G656" s="40"/>
      <c r="H656" s="40"/>
      <c r="I656" s="40"/>
      <c r="J656" s="40"/>
      <c r="K656" s="461"/>
      <c r="L656" s="461"/>
      <c r="M656" s="461"/>
      <c r="N656" s="461"/>
      <c r="O656" s="461"/>
      <c r="P656" s="461"/>
      <c r="Q656" s="461"/>
      <c r="R656" s="461"/>
      <c r="S656" s="40"/>
    </row>
    <row r="657" spans="1:19" ht="30">
      <c r="A657" s="125"/>
      <c r="B657" s="284" t="s">
        <v>906</v>
      </c>
      <c r="C657" s="50" t="s">
        <v>8</v>
      </c>
      <c r="D657" s="366">
        <v>15</v>
      </c>
      <c r="E657" s="126"/>
      <c r="F657" s="415">
        <v>15</v>
      </c>
      <c r="G657" s="40"/>
      <c r="H657" s="40"/>
      <c r="I657" s="40" t="s">
        <v>2592</v>
      </c>
      <c r="J657" s="40" t="s">
        <v>2333</v>
      </c>
      <c r="K657" s="461">
        <v>169870</v>
      </c>
      <c r="L657" s="461">
        <v>5100</v>
      </c>
      <c r="M657" s="461">
        <v>112390</v>
      </c>
      <c r="N657" s="480">
        <f t="shared" si="417"/>
        <v>28740</v>
      </c>
      <c r="O657" s="480">
        <f t="shared" ref="O657:O667" si="434">ROUND((K657+L657+M657+N657)*7%,-1)</f>
        <v>22130</v>
      </c>
      <c r="P657" s="481">
        <f t="shared" ref="P657:P667" si="435">K657+L657+M657+N657+O657</f>
        <v>338230</v>
      </c>
      <c r="Q657" s="439">
        <f t="shared" ref="Q657:Q667" si="436">P657*D657</f>
        <v>5073450</v>
      </c>
      <c r="R657" s="439">
        <f t="shared" ref="R657:R667" si="437">P657*F657</f>
        <v>5073450</v>
      </c>
      <c r="S657" s="39"/>
    </row>
    <row r="658" spans="1:19" ht="30">
      <c r="A658" s="125"/>
      <c r="B658" s="284" t="s">
        <v>912</v>
      </c>
      <c r="C658" s="50" t="s">
        <v>8</v>
      </c>
      <c r="D658" s="366">
        <v>9</v>
      </c>
      <c r="E658" s="126"/>
      <c r="F658" s="415">
        <v>9</v>
      </c>
      <c r="G658" s="40"/>
      <c r="H658" s="40"/>
      <c r="I658" s="40" t="s">
        <v>2592</v>
      </c>
      <c r="J658" s="40" t="s">
        <v>2333</v>
      </c>
      <c r="K658" s="461">
        <v>101390</v>
      </c>
      <c r="L658" s="461">
        <v>3040</v>
      </c>
      <c r="M658" s="461">
        <v>85820</v>
      </c>
      <c r="N658" s="480">
        <f t="shared" si="417"/>
        <v>19030</v>
      </c>
      <c r="O658" s="480">
        <f t="shared" si="434"/>
        <v>14650</v>
      </c>
      <c r="P658" s="481">
        <f t="shared" si="435"/>
        <v>223930</v>
      </c>
      <c r="Q658" s="439">
        <f t="shared" si="436"/>
        <v>2015370</v>
      </c>
      <c r="R658" s="439">
        <f t="shared" si="437"/>
        <v>2015370</v>
      </c>
      <c r="S658" s="40"/>
    </row>
    <row r="659" spans="1:19" ht="30">
      <c r="A659" s="125"/>
      <c r="B659" s="284" t="s">
        <v>793</v>
      </c>
      <c r="C659" s="50" t="s">
        <v>8</v>
      </c>
      <c r="D659" s="366">
        <v>18</v>
      </c>
      <c r="E659" s="126"/>
      <c r="F659" s="415">
        <v>18</v>
      </c>
      <c r="G659" s="40"/>
      <c r="H659" s="40"/>
      <c r="I659" s="40" t="s">
        <v>2592</v>
      </c>
      <c r="J659" s="40" t="s">
        <v>2333</v>
      </c>
      <c r="K659" s="461">
        <v>64270</v>
      </c>
      <c r="L659" s="461">
        <v>1930</v>
      </c>
      <c r="M659" s="461">
        <v>71470</v>
      </c>
      <c r="N659" s="480">
        <f t="shared" si="417"/>
        <v>13770</v>
      </c>
      <c r="O659" s="480">
        <f t="shared" si="434"/>
        <v>10600</v>
      </c>
      <c r="P659" s="481">
        <f t="shared" si="435"/>
        <v>162040</v>
      </c>
      <c r="Q659" s="439">
        <f t="shared" si="436"/>
        <v>2916720</v>
      </c>
      <c r="R659" s="439">
        <f t="shared" si="437"/>
        <v>2916720</v>
      </c>
      <c r="S659" s="40"/>
    </row>
    <row r="660" spans="1:19" ht="30">
      <c r="A660" s="125"/>
      <c r="B660" s="284" t="s">
        <v>795</v>
      </c>
      <c r="C660" s="50" t="s">
        <v>8</v>
      </c>
      <c r="D660" s="366">
        <v>21.5</v>
      </c>
      <c r="E660" s="126"/>
      <c r="F660" s="415">
        <v>21.5</v>
      </c>
      <c r="G660" s="40"/>
      <c r="H660" s="40"/>
      <c r="I660" s="40" t="s">
        <v>2592</v>
      </c>
      <c r="J660" s="40" t="s">
        <v>2333</v>
      </c>
      <c r="K660" s="461">
        <v>38750</v>
      </c>
      <c r="L660" s="461">
        <v>1160</v>
      </c>
      <c r="M660" s="461">
        <v>58250</v>
      </c>
      <c r="N660" s="480">
        <f t="shared" si="417"/>
        <v>9820</v>
      </c>
      <c r="O660" s="480">
        <f t="shared" si="434"/>
        <v>7560</v>
      </c>
      <c r="P660" s="481">
        <f t="shared" si="435"/>
        <v>115540</v>
      </c>
      <c r="Q660" s="439">
        <f t="shared" si="436"/>
        <v>2484110</v>
      </c>
      <c r="R660" s="439">
        <f t="shared" si="437"/>
        <v>2484110</v>
      </c>
      <c r="S660" s="40"/>
    </row>
    <row r="661" spans="1:19" ht="30">
      <c r="A661" s="125"/>
      <c r="B661" s="284" t="s">
        <v>796</v>
      </c>
      <c r="C661" s="50" t="s">
        <v>8</v>
      </c>
      <c r="D661" s="366">
        <v>8.5</v>
      </c>
      <c r="E661" s="126"/>
      <c r="F661" s="415">
        <v>8.5</v>
      </c>
      <c r="G661" s="40"/>
      <c r="H661" s="40"/>
      <c r="I661" s="40" t="s">
        <v>2592</v>
      </c>
      <c r="J661" s="40" t="s">
        <v>2333</v>
      </c>
      <c r="K661" s="461">
        <v>26200</v>
      </c>
      <c r="L661" s="461">
        <v>790</v>
      </c>
      <c r="M661" s="461">
        <v>46030</v>
      </c>
      <c r="N661" s="480">
        <f t="shared" si="417"/>
        <v>7300</v>
      </c>
      <c r="O661" s="480">
        <f t="shared" si="434"/>
        <v>5620</v>
      </c>
      <c r="P661" s="481">
        <f t="shared" si="435"/>
        <v>85940</v>
      </c>
      <c r="Q661" s="439">
        <f t="shared" si="436"/>
        <v>730490</v>
      </c>
      <c r="R661" s="439">
        <f t="shared" si="437"/>
        <v>730490</v>
      </c>
      <c r="S661" s="40"/>
    </row>
    <row r="662" spans="1:19" ht="30">
      <c r="A662" s="125"/>
      <c r="B662" s="284" t="s">
        <v>925</v>
      </c>
      <c r="C662" s="50" t="s">
        <v>8</v>
      </c>
      <c r="D662" s="366">
        <v>10.5</v>
      </c>
      <c r="E662" s="126"/>
      <c r="F662" s="558">
        <v>10.5</v>
      </c>
      <c r="G662" s="560"/>
      <c r="H662" s="560"/>
      <c r="I662" s="560" t="s">
        <v>2592</v>
      </c>
      <c r="J662" s="560" t="s">
        <v>2333</v>
      </c>
      <c r="K662" s="922">
        <v>5930</v>
      </c>
      <c r="L662" s="922">
        <v>180</v>
      </c>
      <c r="M662" s="922">
        <v>30680</v>
      </c>
      <c r="N662" s="480">
        <f t="shared" si="417"/>
        <v>3680</v>
      </c>
      <c r="O662" s="480">
        <f t="shared" si="434"/>
        <v>2830</v>
      </c>
      <c r="P662" s="481">
        <f t="shared" si="435"/>
        <v>43300</v>
      </c>
      <c r="Q662" s="439">
        <f t="shared" si="436"/>
        <v>454650</v>
      </c>
      <c r="R662" s="439">
        <f t="shared" si="437"/>
        <v>454650</v>
      </c>
      <c r="S662" s="41"/>
    </row>
    <row r="663" spans="1:19" ht="30">
      <c r="A663" s="125"/>
      <c r="B663" s="284" t="s">
        <v>926</v>
      </c>
      <c r="C663" s="50" t="s">
        <v>8</v>
      </c>
      <c r="D663" s="366">
        <v>8</v>
      </c>
      <c r="E663" s="126"/>
      <c r="F663" s="415">
        <v>8</v>
      </c>
      <c r="G663" s="40"/>
      <c r="H663" s="40"/>
      <c r="I663" s="40" t="s">
        <v>2592</v>
      </c>
      <c r="J663" s="40" t="s">
        <v>2333</v>
      </c>
      <c r="K663" s="461">
        <v>3440</v>
      </c>
      <c r="L663" s="461">
        <v>100</v>
      </c>
      <c r="M663" s="461">
        <v>22800</v>
      </c>
      <c r="N663" s="480">
        <f t="shared" si="417"/>
        <v>2630</v>
      </c>
      <c r="O663" s="480">
        <f t="shared" si="434"/>
        <v>2030</v>
      </c>
      <c r="P663" s="481">
        <f t="shared" si="435"/>
        <v>31000</v>
      </c>
      <c r="Q663" s="439">
        <f t="shared" si="436"/>
        <v>248000</v>
      </c>
      <c r="R663" s="439">
        <f t="shared" si="437"/>
        <v>248000</v>
      </c>
      <c r="S663" s="39"/>
    </row>
    <row r="664" spans="1:19" s="132" customFormat="1" ht="21.95" customHeight="1">
      <c r="A664" s="50">
        <v>21</v>
      </c>
      <c r="B664" s="284" t="s">
        <v>1971</v>
      </c>
      <c r="C664" s="50" t="s">
        <v>1972</v>
      </c>
      <c r="D664" s="329">
        <v>15</v>
      </c>
      <c r="E664" s="126"/>
      <c r="F664" s="329">
        <v>15</v>
      </c>
      <c r="G664" s="38"/>
      <c r="H664" s="38"/>
      <c r="I664" s="38"/>
      <c r="J664" s="590" t="s">
        <v>2333</v>
      </c>
      <c r="K664" s="458">
        <v>204000</v>
      </c>
      <c r="L664" s="458">
        <v>4080</v>
      </c>
      <c r="M664" s="458">
        <v>546000</v>
      </c>
      <c r="N664" s="480">
        <f t="shared" si="417"/>
        <v>75410</v>
      </c>
      <c r="O664" s="480">
        <f t="shared" si="434"/>
        <v>58060</v>
      </c>
      <c r="P664" s="481">
        <f t="shared" si="435"/>
        <v>887550</v>
      </c>
      <c r="Q664" s="439">
        <f t="shared" si="436"/>
        <v>13313250</v>
      </c>
      <c r="R664" s="439">
        <f t="shared" si="437"/>
        <v>13313250</v>
      </c>
      <c r="S664" s="38"/>
    </row>
    <row r="665" spans="1:19" s="132" customFormat="1" ht="21.95" customHeight="1">
      <c r="A665" s="50">
        <v>22</v>
      </c>
      <c r="B665" s="284" t="s">
        <v>1973</v>
      </c>
      <c r="C665" s="50" t="s">
        <v>1972</v>
      </c>
      <c r="D665" s="329">
        <v>12</v>
      </c>
      <c r="E665" s="126"/>
      <c r="F665" s="329">
        <v>12</v>
      </c>
      <c r="G665" s="38"/>
      <c r="H665" s="38"/>
      <c r="I665" s="38"/>
      <c r="J665" s="590" t="s">
        <v>2333</v>
      </c>
      <c r="K665" s="458">
        <v>153000</v>
      </c>
      <c r="L665" s="458">
        <v>3060</v>
      </c>
      <c r="M665" s="458">
        <v>472500</v>
      </c>
      <c r="N665" s="480">
        <f t="shared" si="417"/>
        <v>62860</v>
      </c>
      <c r="O665" s="480">
        <f t="shared" si="434"/>
        <v>48400</v>
      </c>
      <c r="P665" s="481">
        <f t="shared" si="435"/>
        <v>739820</v>
      </c>
      <c r="Q665" s="439">
        <f t="shared" si="436"/>
        <v>8877840</v>
      </c>
      <c r="R665" s="439">
        <f t="shared" si="437"/>
        <v>8877840</v>
      </c>
      <c r="S665" s="38"/>
    </row>
    <row r="666" spans="1:19" s="132" customFormat="1" ht="21.95" customHeight="1">
      <c r="A666" s="50">
        <v>23</v>
      </c>
      <c r="B666" s="284" t="s">
        <v>1974</v>
      </c>
      <c r="C666" s="50" t="s">
        <v>1972</v>
      </c>
      <c r="D666" s="329">
        <v>10</v>
      </c>
      <c r="E666" s="126"/>
      <c r="F666" s="329">
        <v>10</v>
      </c>
      <c r="G666" s="38"/>
      <c r="H666" s="38"/>
      <c r="I666" s="38"/>
      <c r="J666" s="590" t="s">
        <v>2333</v>
      </c>
      <c r="K666" s="458">
        <v>102000</v>
      </c>
      <c r="L666" s="458">
        <v>2040</v>
      </c>
      <c r="M666" s="458">
        <v>367500</v>
      </c>
      <c r="N666" s="480">
        <f t="shared" si="417"/>
        <v>47150</v>
      </c>
      <c r="O666" s="480">
        <f t="shared" si="434"/>
        <v>36310</v>
      </c>
      <c r="P666" s="481">
        <f t="shared" si="435"/>
        <v>555000</v>
      </c>
      <c r="Q666" s="439">
        <f t="shared" si="436"/>
        <v>5550000</v>
      </c>
      <c r="R666" s="439">
        <f t="shared" si="437"/>
        <v>5550000</v>
      </c>
      <c r="S666" s="38"/>
    </row>
    <row r="667" spans="1:19" ht="21.95" customHeight="1">
      <c r="A667" s="125">
        <v>24</v>
      </c>
      <c r="B667" s="284" t="s">
        <v>862</v>
      </c>
      <c r="C667" s="50" t="s">
        <v>78</v>
      </c>
      <c r="D667" s="366">
        <v>0</v>
      </c>
      <c r="E667" s="126"/>
      <c r="F667" s="408">
        <v>1</v>
      </c>
      <c r="G667" s="379" t="s">
        <v>2629</v>
      </c>
      <c r="H667" s="379"/>
      <c r="I667" s="379"/>
      <c r="J667" s="917" t="s">
        <v>2333</v>
      </c>
      <c r="K667" s="455">
        <v>46974260</v>
      </c>
      <c r="L667" s="455">
        <v>0</v>
      </c>
      <c r="M667" s="455">
        <v>13518290</v>
      </c>
      <c r="N667" s="480">
        <f t="shared" si="417"/>
        <v>6049260</v>
      </c>
      <c r="O667" s="480">
        <f t="shared" si="434"/>
        <v>4657930</v>
      </c>
      <c r="P667" s="481">
        <f t="shared" si="435"/>
        <v>71199740</v>
      </c>
      <c r="Q667" s="439">
        <f t="shared" si="436"/>
        <v>0</v>
      </c>
      <c r="R667" s="439">
        <f t="shared" si="437"/>
        <v>71199740</v>
      </c>
      <c r="S667" s="379"/>
    </row>
    <row r="668" spans="1:19" s="124" customFormat="1" ht="21.95" customHeight="1">
      <c r="A668" s="278" t="s">
        <v>712</v>
      </c>
      <c r="B668" s="279" t="s">
        <v>1867</v>
      </c>
      <c r="C668" s="280"/>
      <c r="D668" s="375"/>
      <c r="E668" s="281"/>
      <c r="F668" s="499"/>
      <c r="G668" s="287"/>
      <c r="H668" s="287"/>
      <c r="I668" s="287"/>
      <c r="J668" s="287"/>
      <c r="K668" s="519"/>
      <c r="L668" s="519"/>
      <c r="M668" s="519"/>
      <c r="N668" s="519"/>
      <c r="O668" s="519"/>
      <c r="P668" s="519"/>
      <c r="Q668" s="936"/>
      <c r="R668" s="936"/>
      <c r="S668" s="287"/>
    </row>
    <row r="669" spans="1:19" ht="21.95" customHeight="1">
      <c r="A669" s="121" t="s">
        <v>1769</v>
      </c>
      <c r="B669" s="1" t="s">
        <v>960</v>
      </c>
      <c r="C669" s="50"/>
      <c r="D669" s="369"/>
      <c r="E669" s="126"/>
      <c r="F669" s="408"/>
      <c r="G669" s="379"/>
      <c r="H669" s="379"/>
      <c r="I669" s="379"/>
      <c r="J669" s="917"/>
      <c r="K669" s="455"/>
      <c r="L669" s="455"/>
      <c r="M669" s="455"/>
      <c r="N669" s="455"/>
      <c r="O669" s="455"/>
      <c r="P669" s="455"/>
      <c r="Q669" s="455"/>
      <c r="R669" s="455"/>
      <c r="S669" s="379"/>
    </row>
    <row r="670" spans="1:19">
      <c r="A670" s="125">
        <v>1</v>
      </c>
      <c r="B670" s="284" t="s">
        <v>961</v>
      </c>
      <c r="C670" s="50"/>
      <c r="D670" s="369"/>
      <c r="E670" s="126"/>
      <c r="F670" s="408"/>
      <c r="G670" s="379"/>
      <c r="H670" s="379"/>
      <c r="I670" s="379"/>
      <c r="J670" s="917"/>
      <c r="K670" s="455"/>
      <c r="L670" s="455"/>
      <c r="M670" s="455"/>
      <c r="N670" s="455"/>
      <c r="O670" s="455"/>
      <c r="P670" s="455"/>
      <c r="Q670" s="455"/>
      <c r="R670" s="455"/>
      <c r="S670" s="379"/>
    </row>
    <row r="671" spans="1:19" ht="30">
      <c r="A671" s="125"/>
      <c r="B671" s="284" t="s">
        <v>800</v>
      </c>
      <c r="C671" s="50" t="s">
        <v>117</v>
      </c>
      <c r="D671" s="369">
        <v>66.837000000000003</v>
      </c>
      <c r="E671" s="126" t="s">
        <v>794</v>
      </c>
      <c r="F671" s="408">
        <v>63</v>
      </c>
      <c r="G671" s="379" t="s">
        <v>794</v>
      </c>
      <c r="H671" s="379"/>
      <c r="I671" s="379" t="s">
        <v>2592</v>
      </c>
      <c r="J671" s="917" t="s">
        <v>2333</v>
      </c>
      <c r="K671" s="455">
        <v>28850</v>
      </c>
      <c r="L671" s="455">
        <v>580</v>
      </c>
      <c r="M671" s="455">
        <v>44960</v>
      </c>
      <c r="N671" s="480">
        <f t="shared" ref="N671:N674" si="438">ROUND((K671+L671+M671)*10%,-1)</f>
        <v>7440</v>
      </c>
      <c r="O671" s="480">
        <f t="shared" ref="O671:O674" si="439">ROUND((K671+L671+M671+N671)*7%,-1)</f>
        <v>5730</v>
      </c>
      <c r="P671" s="481">
        <f t="shared" ref="P671:P674" si="440">K671+L671+M671+N671+O671</f>
        <v>87560</v>
      </c>
      <c r="Q671" s="439">
        <f t="shared" ref="Q671:Q674" si="441">P671*D671</f>
        <v>5852247.7200000007</v>
      </c>
      <c r="R671" s="439">
        <f t="shared" ref="R671:R674" si="442">P671*F671</f>
        <v>5516280</v>
      </c>
      <c r="S671" s="379"/>
    </row>
    <row r="672" spans="1:19" ht="30">
      <c r="A672" s="125"/>
      <c r="B672" s="284" t="s">
        <v>801</v>
      </c>
      <c r="C672" s="50" t="s">
        <v>117</v>
      </c>
      <c r="D672" s="369">
        <v>58.929999999999993</v>
      </c>
      <c r="E672" s="126" t="s">
        <v>794</v>
      </c>
      <c r="F672" s="408">
        <v>53</v>
      </c>
      <c r="G672" s="379" t="s">
        <v>794</v>
      </c>
      <c r="H672" s="379"/>
      <c r="I672" s="379" t="s">
        <v>2592</v>
      </c>
      <c r="J672" s="917" t="s">
        <v>2333</v>
      </c>
      <c r="K672" s="455">
        <v>21500</v>
      </c>
      <c r="L672" s="455">
        <v>430</v>
      </c>
      <c r="M672" s="455">
        <v>32920</v>
      </c>
      <c r="N672" s="480">
        <f t="shared" si="438"/>
        <v>5490</v>
      </c>
      <c r="O672" s="480">
        <f t="shared" si="439"/>
        <v>4220</v>
      </c>
      <c r="P672" s="481">
        <f t="shared" si="440"/>
        <v>64560</v>
      </c>
      <c r="Q672" s="439">
        <f t="shared" si="441"/>
        <v>3804520.7999999993</v>
      </c>
      <c r="R672" s="439">
        <f t="shared" si="442"/>
        <v>3421680</v>
      </c>
      <c r="S672" s="379"/>
    </row>
    <row r="673" spans="1:19" ht="30">
      <c r="A673" s="125"/>
      <c r="B673" s="284" t="s">
        <v>802</v>
      </c>
      <c r="C673" s="50" t="s">
        <v>117</v>
      </c>
      <c r="D673" s="369">
        <v>128.09200000000001</v>
      </c>
      <c r="E673" s="126" t="s">
        <v>794</v>
      </c>
      <c r="F673" s="415">
        <v>118</v>
      </c>
      <c r="G673" s="40" t="s">
        <v>794</v>
      </c>
      <c r="H673" s="40"/>
      <c r="I673" s="40" t="s">
        <v>2592</v>
      </c>
      <c r="J673" s="40" t="s">
        <v>2333</v>
      </c>
      <c r="K673" s="461">
        <v>16600</v>
      </c>
      <c r="L673" s="461">
        <v>340</v>
      </c>
      <c r="M673" s="461">
        <v>29170</v>
      </c>
      <c r="N673" s="480">
        <f t="shared" si="438"/>
        <v>4610</v>
      </c>
      <c r="O673" s="480">
        <f t="shared" si="439"/>
        <v>3550</v>
      </c>
      <c r="P673" s="481">
        <f t="shared" si="440"/>
        <v>54270</v>
      </c>
      <c r="Q673" s="439">
        <f t="shared" si="441"/>
        <v>6951552.8400000008</v>
      </c>
      <c r="R673" s="439">
        <f t="shared" si="442"/>
        <v>6403860</v>
      </c>
      <c r="S673" s="40"/>
    </row>
    <row r="674" spans="1:19" ht="30">
      <c r="A674" s="125"/>
      <c r="B674" s="284" t="s">
        <v>530</v>
      </c>
      <c r="C674" s="50" t="s">
        <v>117</v>
      </c>
      <c r="D674" s="369">
        <v>615.44100000000003</v>
      </c>
      <c r="E674" s="126" t="s">
        <v>794</v>
      </c>
      <c r="F674" s="415">
        <v>622</v>
      </c>
      <c r="G674" s="40" t="s">
        <v>794</v>
      </c>
      <c r="H674" s="40"/>
      <c r="I674" s="40" t="s">
        <v>2592</v>
      </c>
      <c r="J674" s="40" t="s">
        <v>2333</v>
      </c>
      <c r="K674" s="461">
        <v>9280</v>
      </c>
      <c r="L674" s="461">
        <v>180</v>
      </c>
      <c r="M674" s="461">
        <v>27440</v>
      </c>
      <c r="N674" s="480">
        <f t="shared" si="438"/>
        <v>3690</v>
      </c>
      <c r="O674" s="480">
        <f t="shared" si="439"/>
        <v>2840</v>
      </c>
      <c r="P674" s="481">
        <f t="shared" si="440"/>
        <v>43430</v>
      </c>
      <c r="Q674" s="439">
        <f t="shared" si="441"/>
        <v>26728602.630000003</v>
      </c>
      <c r="R674" s="439">
        <f t="shared" si="442"/>
        <v>27013460</v>
      </c>
      <c r="S674" s="40"/>
    </row>
    <row r="675" spans="1:19">
      <c r="A675" s="125"/>
      <c r="B675" s="284" t="s">
        <v>962</v>
      </c>
      <c r="C675" s="50"/>
      <c r="D675" s="369"/>
      <c r="E675" s="126"/>
      <c r="F675" s="415"/>
      <c r="G675" s="40"/>
      <c r="H675" s="40"/>
      <c r="I675" s="40"/>
      <c r="J675" s="40"/>
      <c r="K675" s="461"/>
      <c r="L675" s="461"/>
      <c r="M675" s="461"/>
      <c r="N675" s="461"/>
      <c r="O675" s="461"/>
      <c r="P675" s="461"/>
      <c r="Q675" s="461"/>
      <c r="R675" s="461"/>
      <c r="S675" s="40"/>
    </row>
    <row r="676" spans="1:19" ht="30">
      <c r="A676" s="125"/>
      <c r="B676" s="284" t="s">
        <v>802</v>
      </c>
      <c r="C676" s="50" t="s">
        <v>117</v>
      </c>
      <c r="D676" s="369">
        <v>26</v>
      </c>
      <c r="E676" s="126" t="s">
        <v>963</v>
      </c>
      <c r="F676" s="558">
        <v>20</v>
      </c>
      <c r="G676" s="560" t="s">
        <v>963</v>
      </c>
      <c r="H676" s="560"/>
      <c r="I676" s="560" t="s">
        <v>2592</v>
      </c>
      <c r="J676" s="560" t="s">
        <v>2333</v>
      </c>
      <c r="K676" s="922">
        <v>20170</v>
      </c>
      <c r="L676" s="922">
        <v>410</v>
      </c>
      <c r="M676" s="922">
        <v>29170</v>
      </c>
      <c r="N676" s="480">
        <f t="shared" ref="N676:N677" si="443">ROUND((K676+L676+M676)*10%,-1)</f>
        <v>4980</v>
      </c>
      <c r="O676" s="480">
        <f t="shared" ref="O676:O677" si="444">ROUND((K676+L676+M676+N676)*7%,-1)</f>
        <v>3830</v>
      </c>
      <c r="P676" s="481">
        <f t="shared" ref="P676:P677" si="445">K676+L676+M676+N676+O676</f>
        <v>58560</v>
      </c>
      <c r="Q676" s="439">
        <f t="shared" ref="Q676:Q677" si="446">P676*D676</f>
        <v>1522560</v>
      </c>
      <c r="R676" s="439">
        <f t="shared" ref="R676:R677" si="447">P676*F676</f>
        <v>1171200</v>
      </c>
      <c r="S676" s="41"/>
    </row>
    <row r="677" spans="1:19" ht="30">
      <c r="A677" s="125"/>
      <c r="B677" s="284" t="s">
        <v>530</v>
      </c>
      <c r="C677" s="50" t="s">
        <v>117</v>
      </c>
      <c r="D677" s="369">
        <v>72</v>
      </c>
      <c r="E677" s="126" t="s">
        <v>963</v>
      </c>
      <c r="F677" s="415">
        <v>59.999999999999993</v>
      </c>
      <c r="G677" s="40" t="s">
        <v>963</v>
      </c>
      <c r="H677" s="40"/>
      <c r="I677" s="40" t="s">
        <v>2592</v>
      </c>
      <c r="J677" s="40" t="s">
        <v>2333</v>
      </c>
      <c r="K677" s="461">
        <v>11500</v>
      </c>
      <c r="L677" s="461">
        <v>230</v>
      </c>
      <c r="M677" s="461">
        <v>27440</v>
      </c>
      <c r="N677" s="480">
        <f t="shared" si="443"/>
        <v>3920</v>
      </c>
      <c r="O677" s="480">
        <f t="shared" si="444"/>
        <v>3020</v>
      </c>
      <c r="P677" s="481">
        <f t="shared" si="445"/>
        <v>46110</v>
      </c>
      <c r="Q677" s="439">
        <f t="shared" si="446"/>
        <v>3319920</v>
      </c>
      <c r="R677" s="439">
        <f t="shared" si="447"/>
        <v>2766599.9999999995</v>
      </c>
      <c r="S677" s="39"/>
    </row>
    <row r="678" spans="1:19">
      <c r="A678" s="125" t="s">
        <v>734</v>
      </c>
      <c r="B678" s="284" t="s">
        <v>965</v>
      </c>
      <c r="C678" s="50"/>
      <c r="D678" s="369"/>
      <c r="E678" s="126"/>
      <c r="F678" s="408"/>
      <c r="G678" s="379"/>
      <c r="H678" s="379"/>
      <c r="I678" s="379"/>
      <c r="J678" s="917"/>
      <c r="K678" s="455"/>
      <c r="L678" s="455"/>
      <c r="M678" s="455"/>
      <c r="N678" s="455"/>
      <c r="O678" s="455"/>
      <c r="P678" s="455"/>
      <c r="Q678" s="455"/>
      <c r="R678" s="455"/>
      <c r="S678" s="379"/>
    </row>
    <row r="679" spans="1:19" ht="30">
      <c r="A679" s="125"/>
      <c r="B679" s="284" t="s">
        <v>800</v>
      </c>
      <c r="C679" s="50" t="s">
        <v>8</v>
      </c>
      <c r="D679" s="369">
        <v>6</v>
      </c>
      <c r="E679" s="126"/>
      <c r="F679" s="408">
        <v>6</v>
      </c>
      <c r="G679" s="379"/>
      <c r="H679" s="379"/>
      <c r="I679" s="379" t="s">
        <v>2592</v>
      </c>
      <c r="J679" s="917" t="s">
        <v>2333</v>
      </c>
      <c r="K679" s="455">
        <v>10730</v>
      </c>
      <c r="L679" s="455">
        <v>210</v>
      </c>
      <c r="M679" s="455">
        <v>46380</v>
      </c>
      <c r="N679" s="480">
        <f t="shared" ref="N679:N687" si="448">ROUND((K679+L679+M679)*10%,-1)</f>
        <v>5730</v>
      </c>
      <c r="O679" s="480">
        <f t="shared" ref="O679:O687" si="449">ROUND((K679+L679+M679+N679)*7%,-1)</f>
        <v>4410</v>
      </c>
      <c r="P679" s="481">
        <f t="shared" ref="P679:P687" si="450">K679+L679+M679+N679+O679</f>
        <v>67460</v>
      </c>
      <c r="Q679" s="439">
        <f t="shared" ref="Q679:Q687" si="451">P679*D679</f>
        <v>404760</v>
      </c>
      <c r="R679" s="439">
        <f t="shared" ref="R679:R687" si="452">P679*F679</f>
        <v>404760</v>
      </c>
      <c r="S679" s="12"/>
    </row>
    <row r="680" spans="1:19" ht="30">
      <c r="A680" s="125"/>
      <c r="B680" s="284" t="s">
        <v>826</v>
      </c>
      <c r="C680" s="50" t="s">
        <v>8</v>
      </c>
      <c r="D680" s="369">
        <v>3</v>
      </c>
      <c r="E680" s="126"/>
      <c r="F680" s="408">
        <v>3</v>
      </c>
      <c r="G680" s="379"/>
      <c r="H680" s="379"/>
      <c r="I680" s="379" t="s">
        <v>2592</v>
      </c>
      <c r="J680" s="917" t="s">
        <v>2333</v>
      </c>
      <c r="K680" s="455">
        <v>16210</v>
      </c>
      <c r="L680" s="455">
        <v>330</v>
      </c>
      <c r="M680" s="455">
        <v>46380</v>
      </c>
      <c r="N680" s="480">
        <f t="shared" si="448"/>
        <v>6290</v>
      </c>
      <c r="O680" s="480">
        <f t="shared" si="449"/>
        <v>4840</v>
      </c>
      <c r="P680" s="481">
        <f t="shared" si="450"/>
        <v>74050</v>
      </c>
      <c r="Q680" s="439">
        <f t="shared" si="451"/>
        <v>222150</v>
      </c>
      <c r="R680" s="439">
        <f t="shared" si="452"/>
        <v>222150</v>
      </c>
      <c r="S680" s="379"/>
    </row>
    <row r="681" spans="1:19" ht="30">
      <c r="A681" s="125"/>
      <c r="B681" s="284" t="s">
        <v>827</v>
      </c>
      <c r="C681" s="50" t="s">
        <v>8</v>
      </c>
      <c r="D681" s="369">
        <v>6</v>
      </c>
      <c r="E681" s="126"/>
      <c r="F681" s="408">
        <v>6</v>
      </c>
      <c r="G681" s="379"/>
      <c r="H681" s="379"/>
      <c r="I681" s="379" t="s">
        <v>2592</v>
      </c>
      <c r="J681" s="917" t="s">
        <v>2333</v>
      </c>
      <c r="K681" s="455">
        <v>16210</v>
      </c>
      <c r="L681" s="455">
        <v>330</v>
      </c>
      <c r="M681" s="455">
        <v>46380</v>
      </c>
      <c r="N681" s="480">
        <f t="shared" si="448"/>
        <v>6290</v>
      </c>
      <c r="O681" s="480">
        <f t="shared" si="449"/>
        <v>4840</v>
      </c>
      <c r="P681" s="481">
        <f t="shared" si="450"/>
        <v>74050</v>
      </c>
      <c r="Q681" s="439">
        <f t="shared" si="451"/>
        <v>444300</v>
      </c>
      <c r="R681" s="439">
        <f t="shared" si="452"/>
        <v>444300</v>
      </c>
      <c r="S681" s="379"/>
    </row>
    <row r="682" spans="1:19" ht="30">
      <c r="A682" s="125"/>
      <c r="B682" s="284" t="s">
        <v>801</v>
      </c>
      <c r="C682" s="50" t="s">
        <v>8</v>
      </c>
      <c r="D682" s="369">
        <v>6</v>
      </c>
      <c r="E682" s="126"/>
      <c r="F682" s="408">
        <v>6</v>
      </c>
      <c r="G682" s="379"/>
      <c r="H682" s="379"/>
      <c r="I682" s="379" t="s">
        <v>2592</v>
      </c>
      <c r="J682" s="917" t="s">
        <v>2333</v>
      </c>
      <c r="K682" s="455">
        <v>6890</v>
      </c>
      <c r="L682" s="455">
        <v>140</v>
      </c>
      <c r="M682" s="455">
        <v>34140</v>
      </c>
      <c r="N682" s="480">
        <f t="shared" si="448"/>
        <v>4120</v>
      </c>
      <c r="O682" s="480">
        <f t="shared" si="449"/>
        <v>3170</v>
      </c>
      <c r="P682" s="481">
        <f t="shared" si="450"/>
        <v>48460</v>
      </c>
      <c r="Q682" s="439">
        <f t="shared" si="451"/>
        <v>290760</v>
      </c>
      <c r="R682" s="439">
        <f t="shared" si="452"/>
        <v>290760</v>
      </c>
      <c r="S682" s="379"/>
    </row>
    <row r="683" spans="1:19" ht="30">
      <c r="A683" s="125"/>
      <c r="B683" s="284" t="s">
        <v>829</v>
      </c>
      <c r="C683" s="50" t="s">
        <v>8</v>
      </c>
      <c r="D683" s="369">
        <v>4</v>
      </c>
      <c r="E683" s="126"/>
      <c r="F683" s="408">
        <v>2</v>
      </c>
      <c r="G683" s="379"/>
      <c r="H683" s="379"/>
      <c r="I683" s="379" t="s">
        <v>2592</v>
      </c>
      <c r="J683" s="917" t="s">
        <v>2333</v>
      </c>
      <c r="K683" s="455">
        <v>7380</v>
      </c>
      <c r="L683" s="455">
        <v>140</v>
      </c>
      <c r="M683" s="455">
        <v>34140</v>
      </c>
      <c r="N683" s="480">
        <f t="shared" si="448"/>
        <v>4170</v>
      </c>
      <c r="O683" s="480">
        <f t="shared" si="449"/>
        <v>3210</v>
      </c>
      <c r="P683" s="481">
        <f t="shared" si="450"/>
        <v>49040</v>
      </c>
      <c r="Q683" s="439">
        <f t="shared" si="451"/>
        <v>196160</v>
      </c>
      <c r="R683" s="439">
        <f t="shared" si="452"/>
        <v>98080</v>
      </c>
      <c r="S683" s="379"/>
    </row>
    <row r="684" spans="1:19" ht="30">
      <c r="A684" s="125"/>
      <c r="B684" s="284" t="s">
        <v>830</v>
      </c>
      <c r="C684" s="50" t="s">
        <v>8</v>
      </c>
      <c r="D684" s="369">
        <v>25</v>
      </c>
      <c r="E684" s="126"/>
      <c r="F684" s="415">
        <v>26</v>
      </c>
      <c r="G684" s="40"/>
      <c r="H684" s="40"/>
      <c r="I684" s="40" t="s">
        <v>2592</v>
      </c>
      <c r="J684" s="40" t="s">
        <v>2333</v>
      </c>
      <c r="K684" s="461">
        <v>7380</v>
      </c>
      <c r="L684" s="461">
        <v>140</v>
      </c>
      <c r="M684" s="461">
        <v>34140</v>
      </c>
      <c r="N684" s="480">
        <f t="shared" si="448"/>
        <v>4170</v>
      </c>
      <c r="O684" s="480">
        <f t="shared" si="449"/>
        <v>3210</v>
      </c>
      <c r="P684" s="481">
        <f t="shared" si="450"/>
        <v>49040</v>
      </c>
      <c r="Q684" s="439">
        <f t="shared" si="451"/>
        <v>1226000</v>
      </c>
      <c r="R684" s="439">
        <f t="shared" si="452"/>
        <v>1275040</v>
      </c>
      <c r="S684" s="40"/>
    </row>
    <row r="685" spans="1:19" ht="30">
      <c r="A685" s="125"/>
      <c r="B685" s="284" t="s">
        <v>802</v>
      </c>
      <c r="C685" s="50" t="s">
        <v>8</v>
      </c>
      <c r="D685" s="369">
        <v>33</v>
      </c>
      <c r="E685" s="126"/>
      <c r="F685" s="415">
        <v>32</v>
      </c>
      <c r="G685" s="40"/>
      <c r="H685" s="40"/>
      <c r="I685" s="40" t="s">
        <v>2592</v>
      </c>
      <c r="J685" s="40" t="s">
        <v>2333</v>
      </c>
      <c r="K685" s="461">
        <v>4180</v>
      </c>
      <c r="L685" s="461">
        <v>80</v>
      </c>
      <c r="M685" s="461">
        <v>28690</v>
      </c>
      <c r="N685" s="480">
        <f t="shared" si="448"/>
        <v>3300</v>
      </c>
      <c r="O685" s="480">
        <f t="shared" si="449"/>
        <v>2540</v>
      </c>
      <c r="P685" s="481">
        <f t="shared" si="450"/>
        <v>38790</v>
      </c>
      <c r="Q685" s="439">
        <f t="shared" si="451"/>
        <v>1280070</v>
      </c>
      <c r="R685" s="439">
        <f t="shared" si="452"/>
        <v>1241280</v>
      </c>
      <c r="S685" s="40"/>
    </row>
    <row r="686" spans="1:19" ht="30">
      <c r="A686" s="125"/>
      <c r="B686" s="284" t="s">
        <v>831</v>
      </c>
      <c r="C686" s="50" t="s">
        <v>8</v>
      </c>
      <c r="D686" s="369">
        <v>76</v>
      </c>
      <c r="E686" s="126"/>
      <c r="F686" s="415">
        <v>81</v>
      </c>
      <c r="G686" s="40"/>
      <c r="H686" s="40"/>
      <c r="I686" s="40" t="s">
        <v>2592</v>
      </c>
      <c r="J686" s="40" t="s">
        <v>2333</v>
      </c>
      <c r="K686" s="461">
        <v>4180</v>
      </c>
      <c r="L686" s="461">
        <v>80</v>
      </c>
      <c r="M686" s="461">
        <v>28690</v>
      </c>
      <c r="N686" s="480">
        <f t="shared" si="448"/>
        <v>3300</v>
      </c>
      <c r="O686" s="480">
        <f t="shared" si="449"/>
        <v>2540</v>
      </c>
      <c r="P686" s="481">
        <f t="shared" si="450"/>
        <v>38790</v>
      </c>
      <c r="Q686" s="439">
        <f t="shared" si="451"/>
        <v>2948040</v>
      </c>
      <c r="R686" s="439">
        <f t="shared" si="452"/>
        <v>3141990</v>
      </c>
      <c r="S686" s="40"/>
    </row>
    <row r="687" spans="1:19" ht="30">
      <c r="A687" s="125"/>
      <c r="B687" s="284" t="s">
        <v>530</v>
      </c>
      <c r="C687" s="50" t="s">
        <v>8</v>
      </c>
      <c r="D687" s="369">
        <v>13</v>
      </c>
      <c r="E687" s="126"/>
      <c r="F687" s="415">
        <v>16</v>
      </c>
      <c r="G687" s="40"/>
      <c r="H687" s="40"/>
      <c r="I687" s="40" t="s">
        <v>2592</v>
      </c>
      <c r="J687" s="40" t="s">
        <v>2333</v>
      </c>
      <c r="K687" s="461">
        <v>2700</v>
      </c>
      <c r="L687" s="461">
        <v>50</v>
      </c>
      <c r="M687" s="461">
        <v>26320</v>
      </c>
      <c r="N687" s="480">
        <f t="shared" si="448"/>
        <v>2910</v>
      </c>
      <c r="O687" s="480">
        <f t="shared" si="449"/>
        <v>2240</v>
      </c>
      <c r="P687" s="481">
        <f t="shared" si="450"/>
        <v>34220</v>
      </c>
      <c r="Q687" s="439">
        <f t="shared" si="451"/>
        <v>444860</v>
      </c>
      <c r="R687" s="439">
        <f t="shared" si="452"/>
        <v>547520</v>
      </c>
      <c r="S687" s="40"/>
    </row>
    <row r="688" spans="1:19">
      <c r="A688" s="125">
        <v>3</v>
      </c>
      <c r="B688" s="284" t="s">
        <v>966</v>
      </c>
      <c r="C688" s="50" t="s">
        <v>8</v>
      </c>
      <c r="D688" s="369"/>
      <c r="E688" s="126"/>
      <c r="F688" s="415"/>
      <c r="G688" s="40"/>
      <c r="H688" s="40"/>
      <c r="I688" s="40"/>
      <c r="J688" s="40"/>
      <c r="K688" s="461"/>
      <c r="L688" s="461"/>
      <c r="M688" s="461"/>
      <c r="N688" s="461"/>
      <c r="O688" s="461"/>
      <c r="P688" s="461"/>
      <c r="Q688" s="461"/>
      <c r="R688" s="461"/>
      <c r="S688" s="40"/>
    </row>
    <row r="689" spans="1:19" ht="30">
      <c r="A689" s="125"/>
      <c r="B689" s="284" t="s">
        <v>800</v>
      </c>
      <c r="C689" s="50" t="s">
        <v>8</v>
      </c>
      <c r="D689" s="369">
        <v>27</v>
      </c>
      <c r="E689" s="126"/>
      <c r="F689" s="415">
        <v>13</v>
      </c>
      <c r="G689" s="40"/>
      <c r="H689" s="40"/>
      <c r="I689" s="40" t="s">
        <v>2592</v>
      </c>
      <c r="J689" s="40" t="s">
        <v>2333</v>
      </c>
      <c r="K689" s="461">
        <v>8750</v>
      </c>
      <c r="L689" s="461">
        <v>170</v>
      </c>
      <c r="M689" s="461">
        <v>32430</v>
      </c>
      <c r="N689" s="480">
        <f t="shared" ref="N689:N692" si="453">ROUND((K689+L689+M689)*10%,-1)</f>
        <v>4140</v>
      </c>
      <c r="O689" s="480">
        <f t="shared" ref="O689:O692" si="454">ROUND((K689+L689+M689+N689)*7%,-1)</f>
        <v>3180</v>
      </c>
      <c r="P689" s="481">
        <f t="shared" ref="P689:P692" si="455">K689+L689+M689+N689+O689</f>
        <v>48670</v>
      </c>
      <c r="Q689" s="439">
        <f t="shared" ref="Q689:Q692" si="456">P689*D689</f>
        <v>1314090</v>
      </c>
      <c r="R689" s="439">
        <f t="shared" ref="R689:R692" si="457">P689*F689</f>
        <v>632710</v>
      </c>
      <c r="S689" s="39"/>
    </row>
    <row r="690" spans="1:19" ht="30">
      <c r="A690" s="125"/>
      <c r="B690" s="284" t="s">
        <v>801</v>
      </c>
      <c r="C690" s="50" t="s">
        <v>8</v>
      </c>
      <c r="D690" s="369">
        <v>16</v>
      </c>
      <c r="E690" s="126"/>
      <c r="F690" s="415">
        <v>9</v>
      </c>
      <c r="G690" s="40"/>
      <c r="H690" s="40"/>
      <c r="I690" s="40" t="s">
        <v>2592</v>
      </c>
      <c r="J690" s="40" t="s">
        <v>2333</v>
      </c>
      <c r="K690" s="461">
        <v>5410</v>
      </c>
      <c r="L690" s="461">
        <v>110</v>
      </c>
      <c r="M690" s="461">
        <v>26530</v>
      </c>
      <c r="N690" s="480">
        <f t="shared" si="453"/>
        <v>3210</v>
      </c>
      <c r="O690" s="480">
        <f t="shared" si="454"/>
        <v>2470</v>
      </c>
      <c r="P690" s="481">
        <f t="shared" si="455"/>
        <v>37730</v>
      </c>
      <c r="Q690" s="439">
        <f t="shared" si="456"/>
        <v>603680</v>
      </c>
      <c r="R690" s="439">
        <f t="shared" si="457"/>
        <v>339570</v>
      </c>
      <c r="S690" s="40"/>
    </row>
    <row r="691" spans="1:19" ht="30">
      <c r="A691" s="125"/>
      <c r="B691" s="284" t="s">
        <v>802</v>
      </c>
      <c r="C691" s="50" t="s">
        <v>8</v>
      </c>
      <c r="D691" s="369">
        <v>47</v>
      </c>
      <c r="E691" s="126"/>
      <c r="F691" s="415">
        <v>23</v>
      </c>
      <c r="G691" s="40"/>
      <c r="H691" s="40"/>
      <c r="I691" s="40" t="s">
        <v>2592</v>
      </c>
      <c r="J691" s="40" t="s">
        <v>2333</v>
      </c>
      <c r="K691" s="461">
        <v>3080</v>
      </c>
      <c r="L691" s="461">
        <v>60</v>
      </c>
      <c r="M691" s="461">
        <v>20640</v>
      </c>
      <c r="N691" s="480">
        <f t="shared" si="453"/>
        <v>2380</v>
      </c>
      <c r="O691" s="480">
        <f t="shared" si="454"/>
        <v>1830</v>
      </c>
      <c r="P691" s="481">
        <f t="shared" si="455"/>
        <v>27990</v>
      </c>
      <c r="Q691" s="439">
        <f t="shared" si="456"/>
        <v>1315530</v>
      </c>
      <c r="R691" s="439">
        <f t="shared" si="457"/>
        <v>643770</v>
      </c>
      <c r="S691" s="40"/>
    </row>
    <row r="692" spans="1:19" ht="30">
      <c r="A692" s="125"/>
      <c r="B692" s="284" t="s">
        <v>530</v>
      </c>
      <c r="C692" s="50" t="s">
        <v>8</v>
      </c>
      <c r="D692" s="369">
        <v>320</v>
      </c>
      <c r="E692" s="126"/>
      <c r="F692" s="415">
        <v>277</v>
      </c>
      <c r="G692" s="40"/>
      <c r="H692" s="40"/>
      <c r="I692" s="40" t="s">
        <v>2592</v>
      </c>
      <c r="J692" s="40" t="s">
        <v>2333</v>
      </c>
      <c r="K692" s="461">
        <v>2330</v>
      </c>
      <c r="L692" s="461">
        <v>50</v>
      </c>
      <c r="M692" s="461">
        <v>14740</v>
      </c>
      <c r="N692" s="480">
        <f t="shared" si="453"/>
        <v>1710</v>
      </c>
      <c r="O692" s="480">
        <f t="shared" si="454"/>
        <v>1320</v>
      </c>
      <c r="P692" s="481">
        <f t="shared" si="455"/>
        <v>20150</v>
      </c>
      <c r="Q692" s="439">
        <f t="shared" si="456"/>
        <v>6448000</v>
      </c>
      <c r="R692" s="439">
        <f t="shared" si="457"/>
        <v>5581550</v>
      </c>
      <c r="S692" s="40"/>
    </row>
    <row r="693" spans="1:19">
      <c r="A693" s="125" t="s">
        <v>964</v>
      </c>
      <c r="B693" s="284" t="s">
        <v>968</v>
      </c>
      <c r="C693" s="50"/>
      <c r="D693" s="369"/>
      <c r="E693" s="126"/>
      <c r="F693" s="415"/>
      <c r="G693" s="40"/>
      <c r="H693" s="40"/>
      <c r="I693" s="40"/>
      <c r="J693" s="40"/>
      <c r="K693" s="461"/>
      <c r="L693" s="461"/>
      <c r="M693" s="461"/>
      <c r="N693" s="461"/>
      <c r="O693" s="461"/>
      <c r="P693" s="461"/>
      <c r="Q693" s="461"/>
      <c r="R693" s="461"/>
      <c r="S693" s="40"/>
    </row>
    <row r="694" spans="1:19" ht="30">
      <c r="A694" s="125"/>
      <c r="B694" s="284" t="s">
        <v>826</v>
      </c>
      <c r="C694" s="50" t="s">
        <v>8</v>
      </c>
      <c r="D694" s="369">
        <v>8</v>
      </c>
      <c r="E694" s="126"/>
      <c r="F694" s="558">
        <v>8</v>
      </c>
      <c r="G694" s="560"/>
      <c r="H694" s="560"/>
      <c r="I694" s="560" t="s">
        <v>2592</v>
      </c>
      <c r="J694" s="560" t="s">
        <v>2333</v>
      </c>
      <c r="K694" s="922">
        <v>4180</v>
      </c>
      <c r="L694" s="922">
        <v>80</v>
      </c>
      <c r="M694" s="922">
        <v>32430</v>
      </c>
      <c r="N694" s="480">
        <f t="shared" ref="N694:N698" si="458">ROUND((K694+L694+M694)*10%,-1)</f>
        <v>3670</v>
      </c>
      <c r="O694" s="480">
        <f t="shared" ref="O694:O698" si="459">ROUND((K694+L694+M694+N694)*7%,-1)</f>
        <v>2830</v>
      </c>
      <c r="P694" s="481">
        <f t="shared" ref="P694:P698" si="460">K694+L694+M694+N694+O694</f>
        <v>43190</v>
      </c>
      <c r="Q694" s="439">
        <f t="shared" ref="Q694:Q698" si="461">P694*D694</f>
        <v>345520</v>
      </c>
      <c r="R694" s="439">
        <f t="shared" ref="R694:R698" si="462">P694*F694</f>
        <v>345520</v>
      </c>
      <c r="S694" s="41"/>
    </row>
    <row r="695" spans="1:19" ht="30">
      <c r="A695" s="125"/>
      <c r="B695" s="284" t="s">
        <v>827</v>
      </c>
      <c r="C695" s="50" t="s">
        <v>8</v>
      </c>
      <c r="D695" s="369">
        <v>9</v>
      </c>
      <c r="E695" s="126"/>
      <c r="F695" s="415">
        <v>9</v>
      </c>
      <c r="G695" s="40"/>
      <c r="H695" s="40"/>
      <c r="I695" s="40" t="s">
        <v>2592</v>
      </c>
      <c r="J695" s="40" t="s">
        <v>2333</v>
      </c>
      <c r="K695" s="461">
        <v>4180</v>
      </c>
      <c r="L695" s="461">
        <v>80</v>
      </c>
      <c r="M695" s="461">
        <v>32430</v>
      </c>
      <c r="N695" s="480">
        <f t="shared" si="458"/>
        <v>3670</v>
      </c>
      <c r="O695" s="480">
        <f t="shared" si="459"/>
        <v>2830</v>
      </c>
      <c r="P695" s="481">
        <f t="shared" si="460"/>
        <v>43190</v>
      </c>
      <c r="Q695" s="439">
        <f t="shared" si="461"/>
        <v>388710</v>
      </c>
      <c r="R695" s="439">
        <f t="shared" si="462"/>
        <v>388710</v>
      </c>
      <c r="S695" s="39"/>
    </row>
    <row r="696" spans="1:19" ht="30">
      <c r="A696" s="125"/>
      <c r="B696" s="284" t="s">
        <v>829</v>
      </c>
      <c r="C696" s="50" t="s">
        <v>8</v>
      </c>
      <c r="D696" s="369">
        <v>16</v>
      </c>
      <c r="E696" s="126"/>
      <c r="F696" s="408">
        <v>16</v>
      </c>
      <c r="G696" s="379"/>
      <c r="H696" s="379"/>
      <c r="I696" s="379" t="s">
        <v>2592</v>
      </c>
      <c r="J696" s="917" t="s">
        <v>2333</v>
      </c>
      <c r="K696" s="455">
        <v>2700</v>
      </c>
      <c r="L696" s="455">
        <v>50</v>
      </c>
      <c r="M696" s="455">
        <v>26530</v>
      </c>
      <c r="N696" s="480">
        <f t="shared" si="458"/>
        <v>2930</v>
      </c>
      <c r="O696" s="480">
        <f t="shared" si="459"/>
        <v>2250</v>
      </c>
      <c r="P696" s="481">
        <f t="shared" si="460"/>
        <v>34460</v>
      </c>
      <c r="Q696" s="439">
        <f t="shared" si="461"/>
        <v>551360</v>
      </c>
      <c r="R696" s="439">
        <f t="shared" si="462"/>
        <v>551360</v>
      </c>
      <c r="S696" s="379"/>
    </row>
    <row r="697" spans="1:19" ht="30">
      <c r="A697" s="125"/>
      <c r="B697" s="284" t="s">
        <v>830</v>
      </c>
      <c r="C697" s="50" t="s">
        <v>8</v>
      </c>
      <c r="D697" s="369">
        <v>6</v>
      </c>
      <c r="E697" s="126"/>
      <c r="F697" s="408">
        <v>6</v>
      </c>
      <c r="G697" s="379"/>
      <c r="H697" s="379"/>
      <c r="I697" s="379" t="s">
        <v>2592</v>
      </c>
      <c r="J697" s="917" t="s">
        <v>2333</v>
      </c>
      <c r="K697" s="455">
        <v>2700</v>
      </c>
      <c r="L697" s="455">
        <v>50</v>
      </c>
      <c r="M697" s="455">
        <v>26530</v>
      </c>
      <c r="N697" s="480">
        <f t="shared" si="458"/>
        <v>2930</v>
      </c>
      <c r="O697" s="480">
        <f t="shared" si="459"/>
        <v>2250</v>
      </c>
      <c r="P697" s="481">
        <f t="shared" si="460"/>
        <v>34460</v>
      </c>
      <c r="Q697" s="439">
        <f t="shared" si="461"/>
        <v>206760</v>
      </c>
      <c r="R697" s="439">
        <f t="shared" si="462"/>
        <v>206760</v>
      </c>
      <c r="S697" s="12"/>
    </row>
    <row r="698" spans="1:19" ht="30">
      <c r="A698" s="125"/>
      <c r="B698" s="284" t="s">
        <v>831</v>
      </c>
      <c r="C698" s="50" t="s">
        <v>8</v>
      </c>
      <c r="D698" s="369">
        <v>82</v>
      </c>
      <c r="E698" s="126"/>
      <c r="F698" s="408">
        <v>80</v>
      </c>
      <c r="G698" s="379"/>
      <c r="H698" s="379"/>
      <c r="I698" s="379" t="s">
        <v>2592</v>
      </c>
      <c r="J698" s="917" t="s">
        <v>2333</v>
      </c>
      <c r="K698" s="455">
        <v>1910</v>
      </c>
      <c r="L698" s="455">
        <v>40</v>
      </c>
      <c r="M698" s="455">
        <v>20640</v>
      </c>
      <c r="N698" s="480">
        <f t="shared" si="458"/>
        <v>2260</v>
      </c>
      <c r="O698" s="480">
        <f t="shared" si="459"/>
        <v>1740</v>
      </c>
      <c r="P698" s="481">
        <f t="shared" si="460"/>
        <v>26590</v>
      </c>
      <c r="Q698" s="439">
        <f t="shared" si="461"/>
        <v>2180380</v>
      </c>
      <c r="R698" s="439">
        <f t="shared" si="462"/>
        <v>2127200</v>
      </c>
      <c r="S698" s="379"/>
    </row>
    <row r="699" spans="1:19">
      <c r="A699" s="125" t="s">
        <v>735</v>
      </c>
      <c r="B699" s="284" t="s">
        <v>1018</v>
      </c>
      <c r="C699" s="50"/>
      <c r="D699" s="369"/>
      <c r="E699" s="126"/>
      <c r="F699" s="408"/>
      <c r="G699" s="379"/>
      <c r="H699" s="379"/>
      <c r="I699" s="379"/>
      <c r="J699" s="917"/>
      <c r="K699" s="455"/>
      <c r="L699" s="455"/>
      <c r="M699" s="455"/>
      <c r="N699" s="455"/>
      <c r="O699" s="455"/>
      <c r="P699" s="455"/>
      <c r="Q699" s="455"/>
      <c r="R699" s="455"/>
      <c r="S699" s="379"/>
    </row>
    <row r="700" spans="1:19" ht="30">
      <c r="A700" s="125"/>
      <c r="B700" s="284" t="s">
        <v>800</v>
      </c>
      <c r="C700" s="50" t="s">
        <v>8</v>
      </c>
      <c r="D700" s="369">
        <v>10</v>
      </c>
      <c r="E700" s="126"/>
      <c r="F700" s="408">
        <v>10</v>
      </c>
      <c r="G700" s="379"/>
      <c r="H700" s="379"/>
      <c r="I700" s="379" t="s">
        <v>2592</v>
      </c>
      <c r="J700" s="917" t="s">
        <v>2333</v>
      </c>
      <c r="K700" s="455">
        <v>220910</v>
      </c>
      <c r="L700" s="455">
        <v>4420</v>
      </c>
      <c r="M700" s="455">
        <v>97520</v>
      </c>
      <c r="N700" s="480">
        <f t="shared" ref="N700:N703" si="463">ROUND((K700+L700+M700)*10%,-1)</f>
        <v>32290</v>
      </c>
      <c r="O700" s="480">
        <f t="shared" ref="O700:O703" si="464">ROUND((K700+L700+M700+N700)*7%,-1)</f>
        <v>24860</v>
      </c>
      <c r="P700" s="481">
        <f t="shared" ref="P700:P703" si="465">K700+L700+M700+N700+O700</f>
        <v>380000</v>
      </c>
      <c r="Q700" s="439">
        <f t="shared" ref="Q700:Q703" si="466">P700*D700</f>
        <v>3800000</v>
      </c>
      <c r="R700" s="439">
        <f t="shared" ref="R700:R703" si="467">P700*F700</f>
        <v>3800000</v>
      </c>
      <c r="S700" s="379"/>
    </row>
    <row r="701" spans="1:19" ht="30">
      <c r="A701" s="125"/>
      <c r="B701" s="284" t="s">
        <v>801</v>
      </c>
      <c r="C701" s="50" t="s">
        <v>8</v>
      </c>
      <c r="D701" s="369">
        <v>8</v>
      </c>
      <c r="E701" s="126"/>
      <c r="F701" s="408">
        <v>8</v>
      </c>
      <c r="G701" s="379"/>
      <c r="H701" s="379"/>
      <c r="I701" s="379" t="s">
        <v>2592</v>
      </c>
      <c r="J701" s="917" t="s">
        <v>2333</v>
      </c>
      <c r="K701" s="455">
        <v>131250</v>
      </c>
      <c r="L701" s="455">
        <v>2620</v>
      </c>
      <c r="M701" s="455">
        <v>73710</v>
      </c>
      <c r="N701" s="480">
        <f t="shared" si="463"/>
        <v>20760</v>
      </c>
      <c r="O701" s="480">
        <f t="shared" si="464"/>
        <v>15980</v>
      </c>
      <c r="P701" s="481">
        <f t="shared" si="465"/>
        <v>244320</v>
      </c>
      <c r="Q701" s="439">
        <f t="shared" si="466"/>
        <v>1954560</v>
      </c>
      <c r="R701" s="439">
        <f t="shared" si="467"/>
        <v>1954560</v>
      </c>
      <c r="S701" s="379"/>
    </row>
    <row r="702" spans="1:19" ht="30">
      <c r="A702" s="125"/>
      <c r="B702" s="284" t="s">
        <v>802</v>
      </c>
      <c r="C702" s="50" t="s">
        <v>8</v>
      </c>
      <c r="D702" s="369">
        <v>19</v>
      </c>
      <c r="E702" s="126"/>
      <c r="F702" s="415">
        <v>16</v>
      </c>
      <c r="G702" s="40"/>
      <c r="H702" s="40"/>
      <c r="I702" s="40" t="s">
        <v>2592</v>
      </c>
      <c r="J702" s="40" t="s">
        <v>2333</v>
      </c>
      <c r="K702" s="461">
        <v>91480</v>
      </c>
      <c r="L702" s="461">
        <v>1830</v>
      </c>
      <c r="M702" s="461">
        <v>65770</v>
      </c>
      <c r="N702" s="480">
        <f t="shared" si="463"/>
        <v>15910</v>
      </c>
      <c r="O702" s="480">
        <f t="shared" si="464"/>
        <v>12250</v>
      </c>
      <c r="P702" s="481">
        <f t="shared" si="465"/>
        <v>187240</v>
      </c>
      <c r="Q702" s="439">
        <f t="shared" si="466"/>
        <v>3557560</v>
      </c>
      <c r="R702" s="439">
        <f t="shared" si="467"/>
        <v>2995840</v>
      </c>
      <c r="S702" s="40"/>
    </row>
    <row r="703" spans="1:19" ht="30">
      <c r="A703" s="125"/>
      <c r="B703" s="284" t="s">
        <v>530</v>
      </c>
      <c r="C703" s="50" t="s">
        <v>8</v>
      </c>
      <c r="D703" s="369">
        <v>9</v>
      </c>
      <c r="E703" s="126"/>
      <c r="F703" s="415">
        <v>12</v>
      </c>
      <c r="G703" s="40"/>
      <c r="H703" s="40"/>
      <c r="I703" s="40" t="s">
        <v>2592</v>
      </c>
      <c r="J703" s="40" t="s">
        <v>2333</v>
      </c>
      <c r="K703" s="461">
        <v>79540</v>
      </c>
      <c r="L703" s="461">
        <v>1590</v>
      </c>
      <c r="M703" s="461">
        <v>61240</v>
      </c>
      <c r="N703" s="480">
        <f t="shared" si="463"/>
        <v>14240</v>
      </c>
      <c r="O703" s="480">
        <f t="shared" si="464"/>
        <v>10960</v>
      </c>
      <c r="P703" s="481">
        <f t="shared" si="465"/>
        <v>167570</v>
      </c>
      <c r="Q703" s="439">
        <f t="shared" si="466"/>
        <v>1508130</v>
      </c>
      <c r="R703" s="439">
        <f t="shared" si="467"/>
        <v>2010840</v>
      </c>
      <c r="S703" s="40"/>
    </row>
    <row r="704" spans="1:19">
      <c r="A704" s="125" t="s">
        <v>967</v>
      </c>
      <c r="B704" s="284" t="s">
        <v>947</v>
      </c>
      <c r="C704" s="50"/>
      <c r="D704" s="369"/>
      <c r="E704" s="126"/>
      <c r="F704" s="415"/>
      <c r="G704" s="40"/>
      <c r="H704" s="40"/>
      <c r="I704" s="40"/>
      <c r="J704" s="40"/>
      <c r="K704" s="461"/>
      <c r="L704" s="461"/>
      <c r="M704" s="461"/>
      <c r="N704" s="461"/>
      <c r="O704" s="461"/>
      <c r="P704" s="461"/>
      <c r="Q704" s="461"/>
      <c r="R704" s="461"/>
      <c r="S704" s="40"/>
    </row>
    <row r="705" spans="1:19" ht="30">
      <c r="A705" s="125"/>
      <c r="B705" s="284" t="s">
        <v>800</v>
      </c>
      <c r="C705" s="50" t="s">
        <v>8</v>
      </c>
      <c r="D705" s="369">
        <v>2</v>
      </c>
      <c r="E705" s="126"/>
      <c r="F705" s="415">
        <v>14</v>
      </c>
      <c r="G705" s="40"/>
      <c r="H705" s="40"/>
      <c r="I705" s="40" t="s">
        <v>2592</v>
      </c>
      <c r="J705" s="40" t="s">
        <v>2333</v>
      </c>
      <c r="K705" s="461">
        <v>5100</v>
      </c>
      <c r="L705" s="461">
        <v>100</v>
      </c>
      <c r="M705" s="461">
        <v>32430</v>
      </c>
      <c r="N705" s="480">
        <f t="shared" ref="N705:N710" si="468">ROUND((K705+L705+M705)*10%,-1)</f>
        <v>3760</v>
      </c>
      <c r="O705" s="480">
        <f t="shared" ref="O705:O710" si="469">ROUND((K705+L705+M705+N705)*7%,-1)</f>
        <v>2900</v>
      </c>
      <c r="P705" s="481">
        <f t="shared" ref="P705:P710" si="470">K705+L705+M705+N705+O705</f>
        <v>44290</v>
      </c>
      <c r="Q705" s="439">
        <f t="shared" ref="Q705:Q710" si="471">P705*D705</f>
        <v>88580</v>
      </c>
      <c r="R705" s="439">
        <f t="shared" ref="R705:R710" si="472">P705*F705</f>
        <v>620060</v>
      </c>
      <c r="S705" s="40"/>
    </row>
    <row r="706" spans="1:19" ht="30">
      <c r="A706" s="125"/>
      <c r="B706" s="284" t="s">
        <v>801</v>
      </c>
      <c r="C706" s="50" t="s">
        <v>8</v>
      </c>
      <c r="D706" s="369">
        <v>1</v>
      </c>
      <c r="E706" s="126"/>
      <c r="F706" s="415">
        <v>9</v>
      </c>
      <c r="G706" s="40"/>
      <c r="H706" s="40"/>
      <c r="I706" s="40" t="s">
        <v>2592</v>
      </c>
      <c r="J706" s="40" t="s">
        <v>2333</v>
      </c>
      <c r="K706" s="461">
        <v>3190</v>
      </c>
      <c r="L706" s="461">
        <v>60</v>
      </c>
      <c r="M706" s="461">
        <v>26530</v>
      </c>
      <c r="N706" s="480">
        <f t="shared" si="468"/>
        <v>2980</v>
      </c>
      <c r="O706" s="480">
        <f t="shared" si="469"/>
        <v>2290</v>
      </c>
      <c r="P706" s="481">
        <f t="shared" si="470"/>
        <v>35050</v>
      </c>
      <c r="Q706" s="439">
        <f t="shared" si="471"/>
        <v>35050</v>
      </c>
      <c r="R706" s="439">
        <f t="shared" si="472"/>
        <v>315450</v>
      </c>
      <c r="S706" s="40"/>
    </row>
    <row r="707" spans="1:19" ht="30">
      <c r="A707" s="125"/>
      <c r="B707" s="284" t="s">
        <v>802</v>
      </c>
      <c r="C707" s="50" t="s">
        <v>8</v>
      </c>
      <c r="D707" s="369">
        <v>1</v>
      </c>
      <c r="E707" s="126"/>
      <c r="F707" s="415">
        <v>27</v>
      </c>
      <c r="G707" s="40"/>
      <c r="H707" s="40"/>
      <c r="I707" s="40" t="s">
        <v>2592</v>
      </c>
      <c r="J707" s="40" t="s">
        <v>2333</v>
      </c>
      <c r="K707" s="461">
        <v>2050</v>
      </c>
      <c r="L707" s="461">
        <v>40</v>
      </c>
      <c r="M707" s="461">
        <v>20640</v>
      </c>
      <c r="N707" s="480">
        <f t="shared" si="468"/>
        <v>2270</v>
      </c>
      <c r="O707" s="480">
        <f t="shared" si="469"/>
        <v>1750</v>
      </c>
      <c r="P707" s="481">
        <f t="shared" si="470"/>
        <v>26750</v>
      </c>
      <c r="Q707" s="439">
        <f t="shared" si="471"/>
        <v>26750</v>
      </c>
      <c r="R707" s="439">
        <f t="shared" si="472"/>
        <v>722250</v>
      </c>
      <c r="S707" s="39"/>
    </row>
    <row r="708" spans="1:19" ht="30">
      <c r="A708" s="125" t="s">
        <v>970</v>
      </c>
      <c r="B708" s="284" t="s">
        <v>972</v>
      </c>
      <c r="C708" s="50" t="s">
        <v>8</v>
      </c>
      <c r="D708" s="369">
        <v>209</v>
      </c>
      <c r="E708" s="126"/>
      <c r="F708" s="415">
        <v>200</v>
      </c>
      <c r="G708" s="40"/>
      <c r="H708" s="40"/>
      <c r="I708" s="40" t="s">
        <v>2592</v>
      </c>
      <c r="J708" s="40" t="s">
        <v>2333</v>
      </c>
      <c r="K708" s="461">
        <v>16820</v>
      </c>
      <c r="L708" s="461">
        <v>340</v>
      </c>
      <c r="M708" s="461">
        <v>16840</v>
      </c>
      <c r="N708" s="480">
        <f t="shared" si="468"/>
        <v>3400</v>
      </c>
      <c r="O708" s="480">
        <f t="shared" si="469"/>
        <v>2620</v>
      </c>
      <c r="P708" s="481">
        <f t="shared" si="470"/>
        <v>40020</v>
      </c>
      <c r="Q708" s="439">
        <f t="shared" si="471"/>
        <v>8364180</v>
      </c>
      <c r="R708" s="439">
        <f t="shared" si="472"/>
        <v>8004000</v>
      </c>
      <c r="S708" s="40"/>
    </row>
    <row r="709" spans="1:19" ht="21.95" customHeight="1">
      <c r="A709" s="125" t="s">
        <v>971</v>
      </c>
      <c r="B709" s="284" t="s">
        <v>1019</v>
      </c>
      <c r="C709" s="50" t="s">
        <v>8</v>
      </c>
      <c r="D709" s="369">
        <v>209</v>
      </c>
      <c r="E709" s="126"/>
      <c r="F709" s="415">
        <v>200</v>
      </c>
      <c r="G709" s="40"/>
      <c r="H709" s="40"/>
      <c r="I709" s="40"/>
      <c r="J709" s="40" t="s">
        <v>2333</v>
      </c>
      <c r="K709" s="461">
        <v>570</v>
      </c>
      <c r="L709" s="461">
        <v>10</v>
      </c>
      <c r="M709" s="461">
        <v>9070</v>
      </c>
      <c r="N709" s="480">
        <f t="shared" si="468"/>
        <v>970</v>
      </c>
      <c r="O709" s="480">
        <f t="shared" si="469"/>
        <v>740</v>
      </c>
      <c r="P709" s="481">
        <f t="shared" si="470"/>
        <v>11360</v>
      </c>
      <c r="Q709" s="439">
        <f t="shared" si="471"/>
        <v>2374240</v>
      </c>
      <c r="R709" s="439">
        <f t="shared" si="472"/>
        <v>2272000</v>
      </c>
      <c r="S709" s="40"/>
    </row>
    <row r="710" spans="1:19" ht="21.95" customHeight="1">
      <c r="A710" s="125" t="s">
        <v>973</v>
      </c>
      <c r="B710" s="284" t="s">
        <v>976</v>
      </c>
      <c r="C710" s="50" t="s">
        <v>8</v>
      </c>
      <c r="D710" s="369">
        <v>12</v>
      </c>
      <c r="E710" s="126"/>
      <c r="F710" s="415">
        <v>156</v>
      </c>
      <c r="G710" s="40"/>
      <c r="H710" s="40"/>
      <c r="I710" s="40"/>
      <c r="J710" s="40" t="s">
        <v>2333</v>
      </c>
      <c r="K710" s="461">
        <v>8160</v>
      </c>
      <c r="L710" s="461">
        <v>160</v>
      </c>
      <c r="M710" s="461">
        <v>9070</v>
      </c>
      <c r="N710" s="480">
        <f t="shared" si="468"/>
        <v>1740</v>
      </c>
      <c r="O710" s="480">
        <f t="shared" si="469"/>
        <v>1340</v>
      </c>
      <c r="P710" s="481">
        <f t="shared" si="470"/>
        <v>20470</v>
      </c>
      <c r="Q710" s="439">
        <f t="shared" si="471"/>
        <v>245640</v>
      </c>
      <c r="R710" s="439">
        <f t="shared" si="472"/>
        <v>3193320</v>
      </c>
      <c r="S710" s="40"/>
    </row>
    <row r="711" spans="1:19" ht="21.95" customHeight="1">
      <c r="A711" s="125">
        <v>10</v>
      </c>
      <c r="B711" s="284" t="s">
        <v>1020</v>
      </c>
      <c r="C711" s="50"/>
      <c r="D711" s="369"/>
      <c r="E711" s="126"/>
      <c r="F711" s="415"/>
      <c r="G711" s="40"/>
      <c r="H711" s="40"/>
      <c r="I711" s="40"/>
      <c r="J711" s="40"/>
      <c r="K711" s="461"/>
      <c r="L711" s="461"/>
      <c r="M711" s="461"/>
      <c r="N711" s="461"/>
      <c r="O711" s="461"/>
      <c r="P711" s="461"/>
      <c r="Q711" s="461"/>
      <c r="R711" s="461"/>
      <c r="S711" s="40"/>
    </row>
    <row r="712" spans="1:19" ht="21.95" customHeight="1">
      <c r="A712" s="125"/>
      <c r="B712" s="284" t="s">
        <v>1021</v>
      </c>
      <c r="C712" s="50" t="s">
        <v>78</v>
      </c>
      <c r="D712" s="369">
        <v>1</v>
      </c>
      <c r="E712" s="126"/>
      <c r="F712" s="415">
        <v>1</v>
      </c>
      <c r="G712" s="40" t="s">
        <v>2629</v>
      </c>
      <c r="H712" s="40"/>
      <c r="I712" s="40"/>
      <c r="J712" s="40" t="s">
        <v>2333</v>
      </c>
      <c r="K712" s="461">
        <v>4013700</v>
      </c>
      <c r="L712" s="461">
        <v>0</v>
      </c>
      <c r="M712" s="461">
        <v>892460</v>
      </c>
      <c r="N712" s="480">
        <f t="shared" ref="N712" si="473">ROUND((K712+L712+M712)*10%,-1)</f>
        <v>490620</v>
      </c>
      <c r="O712" s="480">
        <f t="shared" ref="O712" si="474">ROUND((K712+L712+M712+N712)*7%,-1)</f>
        <v>377770</v>
      </c>
      <c r="P712" s="481">
        <f t="shared" ref="P712" si="475">K712+L712+M712+N712+O712</f>
        <v>5774550</v>
      </c>
      <c r="Q712" s="439">
        <f t="shared" ref="Q712" si="476">P712*D712</f>
        <v>5774550</v>
      </c>
      <c r="R712" s="439">
        <f t="shared" ref="R712" si="477">P712*F712</f>
        <v>5774550</v>
      </c>
      <c r="S712" s="40"/>
    </row>
    <row r="713" spans="1:19" ht="21.95" customHeight="1">
      <c r="A713" s="121" t="s">
        <v>1774</v>
      </c>
      <c r="B713" s="1" t="s">
        <v>978</v>
      </c>
      <c r="C713" s="50"/>
      <c r="D713" s="369"/>
      <c r="E713" s="126"/>
      <c r="F713" s="413"/>
      <c r="G713" s="39"/>
      <c r="H713" s="39"/>
      <c r="I713" s="39"/>
      <c r="J713" s="39"/>
      <c r="K713" s="459"/>
      <c r="L713" s="459"/>
      <c r="M713" s="459"/>
      <c r="N713" s="459"/>
      <c r="O713" s="459"/>
      <c r="P713" s="459"/>
      <c r="Q713" s="461"/>
      <c r="R713" s="461"/>
      <c r="S713" s="39"/>
    </row>
    <row r="714" spans="1:19">
      <c r="A714" s="125">
        <v>1</v>
      </c>
      <c r="B714" s="284" t="s">
        <v>1022</v>
      </c>
      <c r="C714" s="50"/>
      <c r="D714" s="369"/>
      <c r="E714" s="126"/>
      <c r="F714" s="415"/>
      <c r="G714" s="40"/>
      <c r="H714" s="40"/>
      <c r="I714" s="40"/>
      <c r="J714" s="40"/>
      <c r="K714" s="461"/>
      <c r="L714" s="461"/>
      <c r="M714" s="461"/>
      <c r="N714" s="461"/>
      <c r="O714" s="461"/>
      <c r="P714" s="461"/>
      <c r="Q714" s="461"/>
      <c r="R714" s="461"/>
      <c r="S714" s="40"/>
    </row>
    <row r="715" spans="1:19" ht="30">
      <c r="A715" s="125"/>
      <c r="B715" s="284" t="s">
        <v>793</v>
      </c>
      <c r="C715" s="50" t="s">
        <v>117</v>
      </c>
      <c r="D715" s="369">
        <v>7.2720000000000002</v>
      </c>
      <c r="E715" s="126"/>
      <c r="F715" s="415">
        <v>4</v>
      </c>
      <c r="G715" s="40" t="s">
        <v>886</v>
      </c>
      <c r="H715" s="40"/>
      <c r="I715" s="40" t="s">
        <v>2592</v>
      </c>
      <c r="J715" s="40" t="s">
        <v>2333</v>
      </c>
      <c r="K715" s="461">
        <v>163940</v>
      </c>
      <c r="L715" s="461">
        <v>4920</v>
      </c>
      <c r="M715" s="461">
        <v>110330</v>
      </c>
      <c r="N715" s="480">
        <f t="shared" ref="N715:N721" si="478">ROUND((K715+L715+M715)*10%,-1)</f>
        <v>27920</v>
      </c>
      <c r="O715" s="480">
        <f t="shared" ref="O715:O721" si="479">ROUND((K715+L715+M715+N715)*7%,-1)</f>
        <v>21500</v>
      </c>
      <c r="P715" s="481">
        <f t="shared" ref="P715:P721" si="480">K715+L715+M715+N715+O715</f>
        <v>328610</v>
      </c>
      <c r="Q715" s="439">
        <f t="shared" ref="Q715:Q721" si="481">P715*D715</f>
        <v>2389651.92</v>
      </c>
      <c r="R715" s="439">
        <f t="shared" ref="R715:R721" si="482">P715*F715</f>
        <v>1314440</v>
      </c>
      <c r="S715" s="40"/>
    </row>
    <row r="716" spans="1:19" ht="30">
      <c r="A716" s="125"/>
      <c r="B716" s="284" t="s">
        <v>918</v>
      </c>
      <c r="C716" s="50" t="s">
        <v>117</v>
      </c>
      <c r="D716" s="369">
        <v>135.81099999999998</v>
      </c>
      <c r="E716" s="126"/>
      <c r="F716" s="415">
        <v>43</v>
      </c>
      <c r="G716" s="40" t="s">
        <v>886</v>
      </c>
      <c r="H716" s="40"/>
      <c r="I716" s="40" t="s">
        <v>2592</v>
      </c>
      <c r="J716" s="40" t="s">
        <v>2333</v>
      </c>
      <c r="K716" s="461">
        <v>125020</v>
      </c>
      <c r="L716" s="461">
        <v>3750</v>
      </c>
      <c r="M716" s="461">
        <v>110330</v>
      </c>
      <c r="N716" s="480">
        <f t="shared" si="478"/>
        <v>23910</v>
      </c>
      <c r="O716" s="480">
        <f t="shared" si="479"/>
        <v>18410</v>
      </c>
      <c r="P716" s="481">
        <f t="shared" si="480"/>
        <v>281420</v>
      </c>
      <c r="Q716" s="439">
        <f t="shared" si="481"/>
        <v>38219931.619999997</v>
      </c>
      <c r="R716" s="439">
        <f t="shared" si="482"/>
        <v>12101060</v>
      </c>
      <c r="S716" s="40"/>
    </row>
    <row r="717" spans="1:19" ht="30">
      <c r="A717" s="125"/>
      <c r="B717" s="284" t="s">
        <v>795</v>
      </c>
      <c r="C717" s="50" t="s">
        <v>117</v>
      </c>
      <c r="D717" s="369">
        <v>178.42</v>
      </c>
      <c r="E717" s="126" t="s">
        <v>886</v>
      </c>
      <c r="F717" s="415">
        <v>202</v>
      </c>
      <c r="G717" s="40" t="s">
        <v>886</v>
      </c>
      <c r="H717" s="40"/>
      <c r="I717" s="40" t="s">
        <v>2592</v>
      </c>
      <c r="J717" s="40" t="s">
        <v>2333</v>
      </c>
      <c r="K717" s="461">
        <v>107230</v>
      </c>
      <c r="L717" s="461">
        <v>3220</v>
      </c>
      <c r="M717" s="461">
        <v>84710</v>
      </c>
      <c r="N717" s="480">
        <f t="shared" si="478"/>
        <v>19520</v>
      </c>
      <c r="O717" s="480">
        <f t="shared" si="479"/>
        <v>15030</v>
      </c>
      <c r="P717" s="481">
        <f t="shared" si="480"/>
        <v>229710</v>
      </c>
      <c r="Q717" s="439">
        <f t="shared" si="481"/>
        <v>40984858.199999996</v>
      </c>
      <c r="R717" s="439">
        <f t="shared" si="482"/>
        <v>46401420</v>
      </c>
      <c r="S717" s="40"/>
    </row>
    <row r="718" spans="1:19" ht="30">
      <c r="A718" s="125"/>
      <c r="B718" s="284" t="s">
        <v>796</v>
      </c>
      <c r="C718" s="50" t="s">
        <v>117</v>
      </c>
      <c r="D718" s="369">
        <v>229.87199999999999</v>
      </c>
      <c r="E718" s="126" t="s">
        <v>886</v>
      </c>
      <c r="F718" s="558">
        <v>291</v>
      </c>
      <c r="G718" s="560" t="s">
        <v>886</v>
      </c>
      <c r="H718" s="560"/>
      <c r="I718" s="560" t="s">
        <v>2592</v>
      </c>
      <c r="J718" s="560" t="s">
        <v>2333</v>
      </c>
      <c r="K718" s="922">
        <v>68480</v>
      </c>
      <c r="L718" s="922">
        <v>2050</v>
      </c>
      <c r="M718" s="922">
        <v>72010</v>
      </c>
      <c r="N718" s="480">
        <f t="shared" si="478"/>
        <v>14250</v>
      </c>
      <c r="O718" s="480">
        <f t="shared" si="479"/>
        <v>10980</v>
      </c>
      <c r="P718" s="481">
        <f t="shared" si="480"/>
        <v>167770</v>
      </c>
      <c r="Q718" s="439">
        <f t="shared" si="481"/>
        <v>38565625.439999998</v>
      </c>
      <c r="R718" s="439">
        <f t="shared" si="482"/>
        <v>48821070</v>
      </c>
      <c r="S718" s="41"/>
    </row>
    <row r="719" spans="1:19" ht="30">
      <c r="A719" s="125"/>
      <c r="B719" s="284" t="s">
        <v>797</v>
      </c>
      <c r="C719" s="50" t="s">
        <v>117</v>
      </c>
      <c r="D719" s="369">
        <v>35.120999999999995</v>
      </c>
      <c r="E719" s="126" t="s">
        <v>886</v>
      </c>
      <c r="F719" s="415">
        <v>32</v>
      </c>
      <c r="G719" s="40" t="s">
        <v>886</v>
      </c>
      <c r="H719" s="40"/>
      <c r="I719" s="40" t="s">
        <v>2592</v>
      </c>
      <c r="J719" s="40" t="s">
        <v>2333</v>
      </c>
      <c r="K719" s="461">
        <v>58000</v>
      </c>
      <c r="L719" s="461">
        <v>1740</v>
      </c>
      <c r="M719" s="461">
        <v>61690</v>
      </c>
      <c r="N719" s="480">
        <f t="shared" si="478"/>
        <v>12140</v>
      </c>
      <c r="O719" s="480">
        <f t="shared" si="479"/>
        <v>9350</v>
      </c>
      <c r="P719" s="481">
        <f t="shared" si="480"/>
        <v>142920</v>
      </c>
      <c r="Q719" s="439">
        <f t="shared" si="481"/>
        <v>5019493.3199999994</v>
      </c>
      <c r="R719" s="439">
        <f t="shared" si="482"/>
        <v>4573440</v>
      </c>
      <c r="S719" s="39"/>
    </row>
    <row r="720" spans="1:19" ht="30">
      <c r="A720" s="125"/>
      <c r="B720" s="284" t="s">
        <v>925</v>
      </c>
      <c r="C720" s="50" t="s">
        <v>117</v>
      </c>
      <c r="D720" s="369">
        <v>25.948999999999998</v>
      </c>
      <c r="E720" s="126"/>
      <c r="F720" s="408">
        <v>51</v>
      </c>
      <c r="G720" s="379" t="s">
        <v>886</v>
      </c>
      <c r="H720" s="379"/>
      <c r="I720" s="379" t="s">
        <v>2592</v>
      </c>
      <c r="J720" s="917" t="s">
        <v>2333</v>
      </c>
      <c r="K720" s="455">
        <v>33510</v>
      </c>
      <c r="L720" s="455">
        <v>1010</v>
      </c>
      <c r="M720" s="455">
        <v>46260</v>
      </c>
      <c r="N720" s="480">
        <f t="shared" si="478"/>
        <v>8080</v>
      </c>
      <c r="O720" s="480">
        <f t="shared" si="479"/>
        <v>6220</v>
      </c>
      <c r="P720" s="481">
        <f t="shared" si="480"/>
        <v>95080</v>
      </c>
      <c r="Q720" s="439">
        <f t="shared" si="481"/>
        <v>2467230.92</v>
      </c>
      <c r="R720" s="439">
        <f t="shared" si="482"/>
        <v>4849080</v>
      </c>
      <c r="S720" s="379"/>
    </row>
    <row r="721" spans="1:19" ht="30">
      <c r="A721" s="125"/>
      <c r="B721" s="284" t="s">
        <v>927</v>
      </c>
      <c r="C721" s="50" t="s">
        <v>117</v>
      </c>
      <c r="D721" s="369">
        <v>122.55900000000001</v>
      </c>
      <c r="E721" s="126" t="s">
        <v>886</v>
      </c>
      <c r="F721" s="408">
        <v>125</v>
      </c>
      <c r="G721" s="379" t="s">
        <v>886</v>
      </c>
      <c r="H721" s="379"/>
      <c r="I721" s="379" t="s">
        <v>2592</v>
      </c>
      <c r="J721" s="917" t="s">
        <v>2333</v>
      </c>
      <c r="K721" s="455">
        <v>17100</v>
      </c>
      <c r="L721" s="455">
        <v>510</v>
      </c>
      <c r="M721" s="455">
        <v>36400</v>
      </c>
      <c r="N721" s="480">
        <f t="shared" si="478"/>
        <v>5400</v>
      </c>
      <c r="O721" s="480">
        <f t="shared" si="479"/>
        <v>4160</v>
      </c>
      <c r="P721" s="481">
        <f t="shared" si="480"/>
        <v>63570</v>
      </c>
      <c r="Q721" s="439">
        <f t="shared" si="481"/>
        <v>7791075.6300000008</v>
      </c>
      <c r="R721" s="439">
        <f t="shared" si="482"/>
        <v>7946250</v>
      </c>
      <c r="S721" s="12"/>
    </row>
    <row r="722" spans="1:19">
      <c r="A722" s="125">
        <v>2</v>
      </c>
      <c r="B722" s="284" t="s">
        <v>980</v>
      </c>
      <c r="C722" s="50"/>
      <c r="D722" s="369"/>
      <c r="E722" s="126"/>
      <c r="F722" s="408"/>
      <c r="G722" s="379"/>
      <c r="H722" s="379"/>
      <c r="I722" s="379"/>
      <c r="J722" s="917"/>
      <c r="K722" s="455"/>
      <c r="L722" s="455"/>
      <c r="M722" s="455"/>
      <c r="N722" s="455"/>
      <c r="O722" s="455"/>
      <c r="P722" s="455"/>
      <c r="Q722" s="455"/>
      <c r="R722" s="455"/>
      <c r="S722" s="379"/>
    </row>
    <row r="723" spans="1:19" s="132" customFormat="1" ht="30">
      <c r="A723" s="130"/>
      <c r="B723" s="283" t="s">
        <v>797</v>
      </c>
      <c r="C723" s="128" t="s">
        <v>117</v>
      </c>
      <c r="D723" s="336">
        <v>85</v>
      </c>
      <c r="E723" s="131" t="s">
        <v>892</v>
      </c>
      <c r="F723" s="424">
        <v>85</v>
      </c>
      <c r="G723" s="161" t="s">
        <v>892</v>
      </c>
      <c r="H723" s="161"/>
      <c r="I723" s="382" t="s">
        <v>2592</v>
      </c>
      <c r="J723" s="249" t="s">
        <v>2333</v>
      </c>
      <c r="K723" s="470">
        <v>47690</v>
      </c>
      <c r="L723" s="470">
        <v>1430</v>
      </c>
      <c r="M723" s="470">
        <v>61690</v>
      </c>
      <c r="N723" s="480">
        <f t="shared" ref="N723:N724" si="483">ROUND((K723+L723+M723)*10%,-1)</f>
        <v>11080</v>
      </c>
      <c r="O723" s="480">
        <f t="shared" ref="O723:O724" si="484">ROUND((K723+L723+M723+N723)*7%,-1)</f>
        <v>8530</v>
      </c>
      <c r="P723" s="481">
        <f t="shared" ref="P723:P724" si="485">K723+L723+M723+N723+O723</f>
        <v>130420</v>
      </c>
      <c r="Q723" s="439">
        <f t="shared" ref="Q723:Q724" si="486">P723*D723</f>
        <v>11085700</v>
      </c>
      <c r="R723" s="439">
        <f t="shared" ref="R723:R724" si="487">P723*F723</f>
        <v>11085700</v>
      </c>
      <c r="S723" s="161"/>
    </row>
    <row r="724" spans="1:19" ht="30">
      <c r="A724" s="125"/>
      <c r="B724" s="284" t="s">
        <v>926</v>
      </c>
      <c r="C724" s="50" t="s">
        <v>117</v>
      </c>
      <c r="D724" s="369">
        <v>28.856999999999999</v>
      </c>
      <c r="E724" s="126" t="s">
        <v>892</v>
      </c>
      <c r="F724" s="408">
        <v>126</v>
      </c>
      <c r="G724" s="379" t="s">
        <v>892</v>
      </c>
      <c r="H724" s="379"/>
      <c r="I724" s="379" t="s">
        <v>2592</v>
      </c>
      <c r="J724" s="917" t="s">
        <v>2333</v>
      </c>
      <c r="K724" s="455">
        <v>22950</v>
      </c>
      <c r="L724" s="455">
        <v>690</v>
      </c>
      <c r="M724" s="455">
        <v>45930</v>
      </c>
      <c r="N724" s="480">
        <f t="shared" si="483"/>
        <v>6960</v>
      </c>
      <c r="O724" s="480">
        <f t="shared" si="484"/>
        <v>5360</v>
      </c>
      <c r="P724" s="481">
        <f t="shared" si="485"/>
        <v>81890</v>
      </c>
      <c r="Q724" s="439">
        <f t="shared" si="486"/>
        <v>2363099.73</v>
      </c>
      <c r="R724" s="439">
        <f t="shared" si="487"/>
        <v>10318140</v>
      </c>
      <c r="S724" s="379"/>
    </row>
    <row r="725" spans="1:19">
      <c r="A725" s="125" t="s">
        <v>737</v>
      </c>
      <c r="B725" s="284" t="s">
        <v>900</v>
      </c>
      <c r="C725" s="50"/>
      <c r="D725" s="369"/>
      <c r="E725" s="126"/>
      <c r="F725" s="408"/>
      <c r="G725" s="379"/>
      <c r="H725" s="379"/>
      <c r="I725" s="379"/>
      <c r="J725" s="917"/>
      <c r="K725" s="455"/>
      <c r="L725" s="455"/>
      <c r="M725" s="455"/>
      <c r="N725" s="455"/>
      <c r="O725" s="455"/>
      <c r="P725" s="455"/>
      <c r="Q725" s="455"/>
      <c r="R725" s="455"/>
      <c r="S725" s="379"/>
    </row>
    <row r="726" spans="1:19" ht="30">
      <c r="A726" s="125"/>
      <c r="B726" s="284" t="s">
        <v>917</v>
      </c>
      <c r="C726" s="50" t="s">
        <v>8</v>
      </c>
      <c r="D726" s="369">
        <v>3</v>
      </c>
      <c r="E726" s="126"/>
      <c r="F726" s="408">
        <v>7</v>
      </c>
      <c r="G726" s="379"/>
      <c r="H726" s="379"/>
      <c r="I726" s="379" t="s">
        <v>2592</v>
      </c>
      <c r="J726" s="917" t="s">
        <v>2333</v>
      </c>
      <c r="K726" s="455">
        <v>131400</v>
      </c>
      <c r="L726" s="455">
        <v>3940</v>
      </c>
      <c r="M726" s="455">
        <v>102170</v>
      </c>
      <c r="N726" s="480">
        <f t="shared" ref="N726:N739" si="488">ROUND((K726+L726+M726)*10%,-1)</f>
        <v>23750</v>
      </c>
      <c r="O726" s="480">
        <f t="shared" ref="O726:O739" si="489">ROUND((K726+L726+M726+N726)*7%,-1)</f>
        <v>18290</v>
      </c>
      <c r="P726" s="481">
        <f t="shared" ref="P726:P739" si="490">K726+L726+M726+N726+O726</f>
        <v>279550</v>
      </c>
      <c r="Q726" s="439">
        <f t="shared" ref="Q726:Q739" si="491">P726*D726</f>
        <v>838650</v>
      </c>
      <c r="R726" s="439">
        <f t="shared" ref="R726:R739" si="492">P726*F726</f>
        <v>1956850</v>
      </c>
      <c r="S726" s="379"/>
    </row>
    <row r="727" spans="1:19" ht="30">
      <c r="A727" s="125"/>
      <c r="B727" s="284" t="s">
        <v>808</v>
      </c>
      <c r="C727" s="50" t="s">
        <v>8</v>
      </c>
      <c r="D727" s="369">
        <v>11</v>
      </c>
      <c r="E727" s="126"/>
      <c r="F727" s="408">
        <v>1</v>
      </c>
      <c r="G727" s="379"/>
      <c r="H727" s="379"/>
      <c r="I727" s="379" t="s">
        <v>2592</v>
      </c>
      <c r="J727" s="917" t="s">
        <v>2333</v>
      </c>
      <c r="K727" s="455">
        <v>124000</v>
      </c>
      <c r="L727" s="455">
        <v>3720</v>
      </c>
      <c r="M727" s="455">
        <v>102170</v>
      </c>
      <c r="N727" s="480">
        <f t="shared" si="488"/>
        <v>22990</v>
      </c>
      <c r="O727" s="480">
        <f t="shared" si="489"/>
        <v>17700</v>
      </c>
      <c r="P727" s="481">
        <f t="shared" si="490"/>
        <v>270580</v>
      </c>
      <c r="Q727" s="439">
        <f t="shared" si="491"/>
        <v>2976380</v>
      </c>
      <c r="R727" s="439">
        <f t="shared" si="492"/>
        <v>270580</v>
      </c>
      <c r="S727" s="379"/>
    </row>
    <row r="728" spans="1:19" ht="30">
      <c r="A728" s="125"/>
      <c r="B728" s="284" t="s">
        <v>1023</v>
      </c>
      <c r="C728" s="50" t="s">
        <v>8</v>
      </c>
      <c r="D728" s="369">
        <v>9</v>
      </c>
      <c r="E728" s="126"/>
      <c r="F728" s="415">
        <v>9</v>
      </c>
      <c r="G728" s="40"/>
      <c r="H728" s="40"/>
      <c r="I728" s="40" t="s">
        <v>2592</v>
      </c>
      <c r="J728" s="40" t="s">
        <v>2333</v>
      </c>
      <c r="K728" s="461">
        <v>90240</v>
      </c>
      <c r="L728" s="461">
        <v>2710</v>
      </c>
      <c r="M728" s="461">
        <v>102170</v>
      </c>
      <c r="N728" s="480">
        <f t="shared" si="488"/>
        <v>19510</v>
      </c>
      <c r="O728" s="480">
        <f t="shared" si="489"/>
        <v>15020</v>
      </c>
      <c r="P728" s="481">
        <f t="shared" si="490"/>
        <v>229650</v>
      </c>
      <c r="Q728" s="439">
        <f t="shared" si="491"/>
        <v>2066850</v>
      </c>
      <c r="R728" s="439">
        <f t="shared" si="492"/>
        <v>2066850</v>
      </c>
      <c r="S728" s="40"/>
    </row>
    <row r="729" spans="1:19" ht="30">
      <c r="A729" s="125"/>
      <c r="B729" s="284" t="s">
        <v>919</v>
      </c>
      <c r="C729" s="50" t="s">
        <v>8</v>
      </c>
      <c r="D729" s="369">
        <v>11</v>
      </c>
      <c r="E729" s="126"/>
      <c r="F729" s="415">
        <v>31</v>
      </c>
      <c r="G729" s="40"/>
      <c r="H729" s="40"/>
      <c r="I729" s="40" t="s">
        <v>2592</v>
      </c>
      <c r="J729" s="40" t="s">
        <v>2333</v>
      </c>
      <c r="K729" s="461">
        <v>98090</v>
      </c>
      <c r="L729" s="461">
        <v>2940</v>
      </c>
      <c r="M729" s="461">
        <v>102170</v>
      </c>
      <c r="N729" s="480">
        <f t="shared" si="488"/>
        <v>20320</v>
      </c>
      <c r="O729" s="480">
        <f t="shared" si="489"/>
        <v>15650</v>
      </c>
      <c r="P729" s="481">
        <f t="shared" si="490"/>
        <v>239170</v>
      </c>
      <c r="Q729" s="439">
        <f t="shared" si="491"/>
        <v>2630870</v>
      </c>
      <c r="R729" s="439">
        <f t="shared" si="492"/>
        <v>7414270</v>
      </c>
      <c r="S729" s="40"/>
    </row>
    <row r="730" spans="1:19" ht="30">
      <c r="A730" s="125"/>
      <c r="B730" s="284" t="s">
        <v>1024</v>
      </c>
      <c r="C730" s="50" t="s">
        <v>8</v>
      </c>
      <c r="D730" s="369">
        <v>10</v>
      </c>
      <c r="E730" s="126"/>
      <c r="F730" s="415">
        <v>21</v>
      </c>
      <c r="G730" s="40"/>
      <c r="H730" s="40"/>
      <c r="I730" s="40" t="s">
        <v>2592</v>
      </c>
      <c r="J730" s="40" t="s">
        <v>2333</v>
      </c>
      <c r="K730" s="461">
        <v>84780</v>
      </c>
      <c r="L730" s="461">
        <v>2540</v>
      </c>
      <c r="M730" s="461">
        <v>102170</v>
      </c>
      <c r="N730" s="480">
        <f t="shared" si="488"/>
        <v>18950</v>
      </c>
      <c r="O730" s="480">
        <f t="shared" si="489"/>
        <v>14590</v>
      </c>
      <c r="P730" s="481">
        <f t="shared" si="490"/>
        <v>223030</v>
      </c>
      <c r="Q730" s="439">
        <f t="shared" si="491"/>
        <v>2230300</v>
      </c>
      <c r="R730" s="439">
        <f t="shared" si="492"/>
        <v>4683630</v>
      </c>
      <c r="S730" s="40"/>
    </row>
    <row r="731" spans="1:19" s="132" customFormat="1" ht="30">
      <c r="A731" s="130"/>
      <c r="B731" s="283" t="s">
        <v>918</v>
      </c>
      <c r="C731" s="128" t="s">
        <v>8</v>
      </c>
      <c r="D731" s="336">
        <v>4</v>
      </c>
      <c r="E731" s="131"/>
      <c r="F731" s="424">
        <v>4</v>
      </c>
      <c r="G731" s="161"/>
      <c r="H731" s="161"/>
      <c r="I731" s="40" t="s">
        <v>2592</v>
      </c>
      <c r="J731" s="40" t="s">
        <v>2333</v>
      </c>
      <c r="K731" s="470">
        <v>117200</v>
      </c>
      <c r="L731" s="470">
        <v>3520</v>
      </c>
      <c r="M731" s="470">
        <v>102170</v>
      </c>
      <c r="N731" s="480">
        <f t="shared" si="488"/>
        <v>22290</v>
      </c>
      <c r="O731" s="480">
        <f t="shared" si="489"/>
        <v>17160</v>
      </c>
      <c r="P731" s="481">
        <f t="shared" si="490"/>
        <v>262340</v>
      </c>
      <c r="Q731" s="439">
        <f t="shared" si="491"/>
        <v>1049360</v>
      </c>
      <c r="R731" s="439">
        <f t="shared" si="492"/>
        <v>1049360</v>
      </c>
      <c r="S731" s="161"/>
    </row>
    <row r="732" spans="1:19" ht="30">
      <c r="A732" s="125"/>
      <c r="B732" s="284" t="s">
        <v>795</v>
      </c>
      <c r="C732" s="50" t="s">
        <v>8</v>
      </c>
      <c r="D732" s="369">
        <v>71</v>
      </c>
      <c r="E732" s="126"/>
      <c r="F732" s="415">
        <v>52</v>
      </c>
      <c r="G732" s="40"/>
      <c r="H732" s="40"/>
      <c r="I732" s="40" t="s">
        <v>2592</v>
      </c>
      <c r="J732" s="40" t="s">
        <v>2333</v>
      </c>
      <c r="K732" s="461">
        <v>61070</v>
      </c>
      <c r="L732" s="461">
        <v>1830</v>
      </c>
      <c r="M732" s="461">
        <v>83200</v>
      </c>
      <c r="N732" s="480">
        <f t="shared" si="488"/>
        <v>14610</v>
      </c>
      <c r="O732" s="480">
        <f t="shared" si="489"/>
        <v>11250</v>
      </c>
      <c r="P732" s="481">
        <f t="shared" si="490"/>
        <v>171960</v>
      </c>
      <c r="Q732" s="439">
        <f t="shared" si="491"/>
        <v>12209160</v>
      </c>
      <c r="R732" s="439">
        <f t="shared" si="492"/>
        <v>8941920</v>
      </c>
      <c r="S732" s="40"/>
    </row>
    <row r="733" spans="1:19" ht="30">
      <c r="A733" s="125"/>
      <c r="B733" s="284" t="s">
        <v>809</v>
      </c>
      <c r="C733" s="50" t="s">
        <v>8</v>
      </c>
      <c r="D733" s="369">
        <v>12</v>
      </c>
      <c r="E733" s="126"/>
      <c r="F733" s="415">
        <v>21</v>
      </c>
      <c r="G733" s="40"/>
      <c r="H733" s="40"/>
      <c r="I733" s="40" t="s">
        <v>2592</v>
      </c>
      <c r="J733" s="40" t="s">
        <v>2333</v>
      </c>
      <c r="K733" s="461">
        <v>57810</v>
      </c>
      <c r="L733" s="461">
        <v>1730</v>
      </c>
      <c r="M733" s="461">
        <v>83200</v>
      </c>
      <c r="N733" s="480">
        <f t="shared" si="488"/>
        <v>14270</v>
      </c>
      <c r="O733" s="480">
        <f t="shared" si="489"/>
        <v>10990</v>
      </c>
      <c r="P733" s="481">
        <f t="shared" si="490"/>
        <v>168000</v>
      </c>
      <c r="Q733" s="439">
        <f t="shared" si="491"/>
        <v>2016000</v>
      </c>
      <c r="R733" s="439">
        <f t="shared" si="492"/>
        <v>3528000</v>
      </c>
      <c r="S733" s="40"/>
    </row>
    <row r="734" spans="1:19" ht="30">
      <c r="A734" s="125"/>
      <c r="B734" s="284" t="s">
        <v>921</v>
      </c>
      <c r="C734" s="50" t="s">
        <v>8</v>
      </c>
      <c r="D734" s="369">
        <v>1</v>
      </c>
      <c r="E734" s="126"/>
      <c r="F734" s="415">
        <v>9</v>
      </c>
      <c r="G734" s="40"/>
      <c r="H734" s="40"/>
      <c r="I734" s="40" t="s">
        <v>2592</v>
      </c>
      <c r="J734" s="40" t="s">
        <v>2333</v>
      </c>
      <c r="K734" s="461">
        <v>43010</v>
      </c>
      <c r="L734" s="461">
        <v>1290</v>
      </c>
      <c r="M734" s="461">
        <v>83200</v>
      </c>
      <c r="N734" s="480">
        <f t="shared" si="488"/>
        <v>12750</v>
      </c>
      <c r="O734" s="480">
        <f t="shared" si="489"/>
        <v>9820</v>
      </c>
      <c r="P734" s="481">
        <f t="shared" si="490"/>
        <v>150070</v>
      </c>
      <c r="Q734" s="439">
        <f t="shared" si="491"/>
        <v>150070</v>
      </c>
      <c r="R734" s="439">
        <f t="shared" si="492"/>
        <v>1350630</v>
      </c>
      <c r="S734" s="40"/>
    </row>
    <row r="735" spans="1:19" ht="30">
      <c r="A735" s="125"/>
      <c r="B735" s="284" t="s">
        <v>796</v>
      </c>
      <c r="C735" s="50" t="s">
        <v>8</v>
      </c>
      <c r="D735" s="369">
        <v>100</v>
      </c>
      <c r="E735" s="126"/>
      <c r="F735" s="415">
        <v>105</v>
      </c>
      <c r="G735" s="40"/>
      <c r="H735" s="40"/>
      <c r="I735" s="40" t="s">
        <v>2592</v>
      </c>
      <c r="J735" s="40" t="s">
        <v>2333</v>
      </c>
      <c r="K735" s="461">
        <v>40450</v>
      </c>
      <c r="L735" s="461">
        <v>1210</v>
      </c>
      <c r="M735" s="461">
        <v>65740</v>
      </c>
      <c r="N735" s="480">
        <f t="shared" si="488"/>
        <v>10740</v>
      </c>
      <c r="O735" s="480">
        <f t="shared" si="489"/>
        <v>8270</v>
      </c>
      <c r="P735" s="481">
        <f t="shared" si="490"/>
        <v>126410</v>
      </c>
      <c r="Q735" s="439">
        <f t="shared" si="491"/>
        <v>12641000</v>
      </c>
      <c r="R735" s="439">
        <f t="shared" si="492"/>
        <v>13273050</v>
      </c>
      <c r="S735" s="40"/>
    </row>
    <row r="736" spans="1:19" ht="30">
      <c r="A736" s="125"/>
      <c r="B736" s="284" t="s">
        <v>982</v>
      </c>
      <c r="C736" s="50" t="s">
        <v>8</v>
      </c>
      <c r="D736" s="369">
        <v>7</v>
      </c>
      <c r="E736" s="126"/>
      <c r="F736" s="415">
        <v>16</v>
      </c>
      <c r="G736" s="40"/>
      <c r="H736" s="40"/>
      <c r="I736" s="40" t="s">
        <v>2592</v>
      </c>
      <c r="J736" s="40" t="s">
        <v>2333</v>
      </c>
      <c r="K736" s="461">
        <v>39390</v>
      </c>
      <c r="L736" s="461">
        <v>1180</v>
      </c>
      <c r="M736" s="461">
        <v>65740</v>
      </c>
      <c r="N736" s="480">
        <f t="shared" si="488"/>
        <v>10630</v>
      </c>
      <c r="O736" s="480">
        <f t="shared" si="489"/>
        <v>8190</v>
      </c>
      <c r="P736" s="481">
        <f t="shared" si="490"/>
        <v>125130</v>
      </c>
      <c r="Q736" s="439">
        <f t="shared" si="491"/>
        <v>875910</v>
      </c>
      <c r="R736" s="439">
        <f t="shared" si="492"/>
        <v>2002080</v>
      </c>
      <c r="S736" s="40"/>
    </row>
    <row r="737" spans="1:19" ht="30">
      <c r="A737" s="125"/>
      <c r="B737" s="284" t="s">
        <v>983</v>
      </c>
      <c r="C737" s="50" t="s">
        <v>8</v>
      </c>
      <c r="D737" s="369">
        <v>31</v>
      </c>
      <c r="E737" s="126"/>
      <c r="F737" s="415">
        <v>29</v>
      </c>
      <c r="G737" s="40"/>
      <c r="H737" s="40"/>
      <c r="I737" s="40" t="s">
        <v>2592</v>
      </c>
      <c r="J737" s="40" t="s">
        <v>2333</v>
      </c>
      <c r="K737" s="461">
        <v>24590</v>
      </c>
      <c r="L737" s="461">
        <v>740</v>
      </c>
      <c r="M737" s="461">
        <v>65740</v>
      </c>
      <c r="N737" s="480">
        <f t="shared" si="488"/>
        <v>9110</v>
      </c>
      <c r="O737" s="480">
        <f t="shared" si="489"/>
        <v>7010</v>
      </c>
      <c r="P737" s="481">
        <f t="shared" si="490"/>
        <v>107190</v>
      </c>
      <c r="Q737" s="439">
        <f t="shared" si="491"/>
        <v>3322890</v>
      </c>
      <c r="R737" s="439">
        <f t="shared" si="492"/>
        <v>3108510</v>
      </c>
      <c r="S737" s="40"/>
    </row>
    <row r="738" spans="1:19" ht="30">
      <c r="A738" s="125"/>
      <c r="B738" s="284" t="s">
        <v>797</v>
      </c>
      <c r="C738" s="50" t="s">
        <v>8</v>
      </c>
      <c r="D738" s="369">
        <v>7</v>
      </c>
      <c r="E738" s="126"/>
      <c r="F738" s="415">
        <v>15</v>
      </c>
      <c r="G738" s="40"/>
      <c r="H738" s="40"/>
      <c r="I738" s="40" t="s">
        <v>2592</v>
      </c>
      <c r="J738" s="40" t="s">
        <v>2333</v>
      </c>
      <c r="K738" s="461">
        <v>33050</v>
      </c>
      <c r="L738" s="461">
        <v>990</v>
      </c>
      <c r="M738" s="461">
        <v>63160</v>
      </c>
      <c r="N738" s="480">
        <f t="shared" si="488"/>
        <v>9720</v>
      </c>
      <c r="O738" s="480">
        <f t="shared" si="489"/>
        <v>7480</v>
      </c>
      <c r="P738" s="481">
        <f t="shared" si="490"/>
        <v>114400</v>
      </c>
      <c r="Q738" s="439">
        <f t="shared" si="491"/>
        <v>800800</v>
      </c>
      <c r="R738" s="439">
        <f t="shared" si="492"/>
        <v>1716000</v>
      </c>
      <c r="S738" s="40"/>
    </row>
    <row r="739" spans="1:19" ht="30">
      <c r="A739" s="125"/>
      <c r="B739" s="284" t="s">
        <v>984</v>
      </c>
      <c r="C739" s="50" t="s">
        <v>8</v>
      </c>
      <c r="D739" s="369">
        <v>26</v>
      </c>
      <c r="E739" s="126"/>
      <c r="F739" s="415">
        <v>11</v>
      </c>
      <c r="G739" s="40"/>
      <c r="H739" s="40"/>
      <c r="I739" s="40" t="s">
        <v>2592</v>
      </c>
      <c r="J739" s="40" t="s">
        <v>2333</v>
      </c>
      <c r="K739" s="461">
        <v>29350</v>
      </c>
      <c r="L739" s="461">
        <v>880</v>
      </c>
      <c r="M739" s="461">
        <v>63160</v>
      </c>
      <c r="N739" s="480">
        <f t="shared" si="488"/>
        <v>9340</v>
      </c>
      <c r="O739" s="480">
        <f t="shared" si="489"/>
        <v>7190</v>
      </c>
      <c r="P739" s="481">
        <f t="shared" si="490"/>
        <v>109920</v>
      </c>
      <c r="Q739" s="439">
        <f t="shared" si="491"/>
        <v>2857920</v>
      </c>
      <c r="R739" s="439">
        <f t="shared" si="492"/>
        <v>1209120</v>
      </c>
      <c r="S739" s="40"/>
    </row>
    <row r="740" spans="1:19">
      <c r="A740" s="125">
        <v>4</v>
      </c>
      <c r="B740" s="284" t="s">
        <v>985</v>
      </c>
      <c r="C740" s="50"/>
      <c r="D740" s="369"/>
      <c r="E740" s="126"/>
      <c r="F740" s="415"/>
      <c r="G740" s="40"/>
      <c r="H740" s="40"/>
      <c r="I740" s="40"/>
      <c r="J740" s="40"/>
      <c r="K740" s="461"/>
      <c r="L740" s="461"/>
      <c r="M740" s="461"/>
      <c r="N740" s="461"/>
      <c r="O740" s="461"/>
      <c r="P740" s="461"/>
      <c r="Q740" s="461"/>
      <c r="R740" s="461"/>
      <c r="S740" s="40"/>
    </row>
    <row r="741" spans="1:19" ht="30">
      <c r="A741" s="125"/>
      <c r="B741" s="284" t="s">
        <v>793</v>
      </c>
      <c r="C741" s="50" t="s">
        <v>8</v>
      </c>
      <c r="D741" s="369">
        <v>6</v>
      </c>
      <c r="E741" s="126"/>
      <c r="F741" s="415">
        <v>2</v>
      </c>
      <c r="G741" s="40"/>
      <c r="H741" s="40"/>
      <c r="I741" s="40" t="s">
        <v>2592</v>
      </c>
      <c r="J741" s="40" t="s">
        <v>2333</v>
      </c>
      <c r="K741" s="461">
        <v>84510</v>
      </c>
      <c r="L741" s="461">
        <v>2540</v>
      </c>
      <c r="M741" s="461">
        <v>71470</v>
      </c>
      <c r="N741" s="480">
        <f t="shared" ref="N741:N747" si="493">ROUND((K741+L741+M741)*10%,-1)</f>
        <v>15850</v>
      </c>
      <c r="O741" s="480">
        <f t="shared" ref="O741:O747" si="494">ROUND((K741+L741+M741+N741)*7%,-1)</f>
        <v>12210</v>
      </c>
      <c r="P741" s="481">
        <f t="shared" ref="P741:P747" si="495">K741+L741+M741+N741+O741</f>
        <v>186580</v>
      </c>
      <c r="Q741" s="439">
        <f t="shared" ref="Q741:Q747" si="496">P741*D741</f>
        <v>1119480</v>
      </c>
      <c r="R741" s="439">
        <f t="shared" ref="R741:R747" si="497">P741*F741</f>
        <v>373160</v>
      </c>
      <c r="S741" s="40"/>
    </row>
    <row r="742" spans="1:19" ht="30">
      <c r="A742" s="125"/>
      <c r="B742" s="284" t="s">
        <v>918</v>
      </c>
      <c r="C742" s="50" t="s">
        <v>8</v>
      </c>
      <c r="D742" s="369">
        <v>57</v>
      </c>
      <c r="E742" s="126"/>
      <c r="F742" s="415">
        <v>18</v>
      </c>
      <c r="G742" s="40"/>
      <c r="H742" s="40"/>
      <c r="I742" s="40" t="s">
        <v>2592</v>
      </c>
      <c r="J742" s="40" t="s">
        <v>2333</v>
      </c>
      <c r="K742" s="461">
        <v>73320</v>
      </c>
      <c r="L742" s="461">
        <v>2200</v>
      </c>
      <c r="M742" s="461">
        <v>71470</v>
      </c>
      <c r="N742" s="480">
        <f t="shared" si="493"/>
        <v>14700</v>
      </c>
      <c r="O742" s="480">
        <f t="shared" si="494"/>
        <v>11320</v>
      </c>
      <c r="P742" s="481">
        <f t="shared" si="495"/>
        <v>173010</v>
      </c>
      <c r="Q742" s="439">
        <f t="shared" si="496"/>
        <v>9861570</v>
      </c>
      <c r="R742" s="439">
        <f t="shared" si="497"/>
        <v>3114180</v>
      </c>
      <c r="S742" s="40"/>
    </row>
    <row r="743" spans="1:19" ht="30">
      <c r="A743" s="125"/>
      <c r="B743" s="284" t="s">
        <v>795</v>
      </c>
      <c r="C743" s="50" t="s">
        <v>8</v>
      </c>
      <c r="D743" s="369">
        <v>225</v>
      </c>
      <c r="E743" s="126"/>
      <c r="F743" s="415">
        <v>216</v>
      </c>
      <c r="G743" s="40"/>
      <c r="H743" s="40"/>
      <c r="I743" s="40" t="s">
        <v>2592</v>
      </c>
      <c r="J743" s="40" t="s">
        <v>2333</v>
      </c>
      <c r="K743" s="461">
        <v>52700</v>
      </c>
      <c r="L743" s="461">
        <v>1580</v>
      </c>
      <c r="M743" s="461">
        <v>58250</v>
      </c>
      <c r="N743" s="480">
        <f t="shared" si="493"/>
        <v>11250</v>
      </c>
      <c r="O743" s="480">
        <f t="shared" si="494"/>
        <v>8660</v>
      </c>
      <c r="P743" s="481">
        <f t="shared" si="495"/>
        <v>132440</v>
      </c>
      <c r="Q743" s="439">
        <f t="shared" si="496"/>
        <v>29799000</v>
      </c>
      <c r="R743" s="439">
        <f t="shared" si="497"/>
        <v>28607040</v>
      </c>
      <c r="S743" s="40"/>
    </row>
    <row r="744" spans="1:19" ht="30">
      <c r="A744" s="125"/>
      <c r="B744" s="284" t="s">
        <v>796</v>
      </c>
      <c r="C744" s="50" t="s">
        <v>8</v>
      </c>
      <c r="D744" s="369">
        <v>152</v>
      </c>
      <c r="E744" s="126"/>
      <c r="F744" s="415">
        <v>212</v>
      </c>
      <c r="G744" s="40"/>
      <c r="H744" s="40"/>
      <c r="I744" s="40" t="s">
        <v>2592</v>
      </c>
      <c r="J744" s="40" t="s">
        <v>2333</v>
      </c>
      <c r="K744" s="461">
        <v>28020</v>
      </c>
      <c r="L744" s="461">
        <v>840</v>
      </c>
      <c r="M744" s="461">
        <v>46030</v>
      </c>
      <c r="N744" s="480">
        <f t="shared" si="493"/>
        <v>7490</v>
      </c>
      <c r="O744" s="480">
        <f t="shared" si="494"/>
        <v>5770</v>
      </c>
      <c r="P744" s="481">
        <f t="shared" si="495"/>
        <v>88150</v>
      </c>
      <c r="Q744" s="439">
        <f t="shared" si="496"/>
        <v>13398800</v>
      </c>
      <c r="R744" s="439">
        <f t="shared" si="497"/>
        <v>18687800</v>
      </c>
      <c r="S744" s="40"/>
    </row>
    <row r="745" spans="1:19" ht="30">
      <c r="A745" s="125"/>
      <c r="B745" s="284" t="s">
        <v>797</v>
      </c>
      <c r="C745" s="50" t="s">
        <v>8</v>
      </c>
      <c r="D745" s="369">
        <v>35</v>
      </c>
      <c r="E745" s="126"/>
      <c r="F745" s="415">
        <v>28</v>
      </c>
      <c r="G745" s="40"/>
      <c r="H745" s="40"/>
      <c r="I745" s="40" t="s">
        <v>2592</v>
      </c>
      <c r="J745" s="40" t="s">
        <v>2333</v>
      </c>
      <c r="K745" s="461">
        <v>20450</v>
      </c>
      <c r="L745" s="461">
        <v>610</v>
      </c>
      <c r="M745" s="461">
        <v>41840</v>
      </c>
      <c r="N745" s="480">
        <f t="shared" si="493"/>
        <v>6290</v>
      </c>
      <c r="O745" s="480">
        <f t="shared" si="494"/>
        <v>4840</v>
      </c>
      <c r="P745" s="481">
        <f t="shared" si="495"/>
        <v>74030</v>
      </c>
      <c r="Q745" s="439">
        <f t="shared" si="496"/>
        <v>2591050</v>
      </c>
      <c r="R745" s="439">
        <f t="shared" si="497"/>
        <v>2072840</v>
      </c>
      <c r="S745" s="40"/>
    </row>
    <row r="746" spans="1:19" ht="30">
      <c r="A746" s="125"/>
      <c r="B746" s="284" t="s">
        <v>926</v>
      </c>
      <c r="C746" s="50" t="s">
        <v>8</v>
      </c>
      <c r="D746" s="369">
        <v>61</v>
      </c>
      <c r="E746" s="126"/>
      <c r="F746" s="415">
        <v>14</v>
      </c>
      <c r="G746" s="40"/>
      <c r="H746" s="40"/>
      <c r="I746" s="40" t="s">
        <v>2592</v>
      </c>
      <c r="J746" s="40" t="s">
        <v>2333</v>
      </c>
      <c r="K746" s="461">
        <v>5460</v>
      </c>
      <c r="L746" s="461">
        <v>160</v>
      </c>
      <c r="M746" s="461">
        <v>22800</v>
      </c>
      <c r="N746" s="480">
        <f t="shared" si="493"/>
        <v>2840</v>
      </c>
      <c r="O746" s="480">
        <f t="shared" si="494"/>
        <v>2190</v>
      </c>
      <c r="P746" s="481">
        <f t="shared" si="495"/>
        <v>33450</v>
      </c>
      <c r="Q746" s="439">
        <f t="shared" si="496"/>
        <v>2040450</v>
      </c>
      <c r="R746" s="439">
        <f t="shared" si="497"/>
        <v>468300</v>
      </c>
      <c r="S746" s="40"/>
    </row>
    <row r="747" spans="1:19" ht="30">
      <c r="A747" s="125"/>
      <c r="B747" s="284" t="s">
        <v>927</v>
      </c>
      <c r="C747" s="50" t="s">
        <v>8</v>
      </c>
      <c r="D747" s="369">
        <v>193</v>
      </c>
      <c r="E747" s="126"/>
      <c r="F747" s="415">
        <v>171</v>
      </c>
      <c r="G747" s="40"/>
      <c r="H747" s="40"/>
      <c r="I747" s="40" t="s">
        <v>2592</v>
      </c>
      <c r="J747" s="40" t="s">
        <v>2333</v>
      </c>
      <c r="K747" s="461">
        <v>3440</v>
      </c>
      <c r="L747" s="461">
        <v>100</v>
      </c>
      <c r="M747" s="461">
        <v>22800</v>
      </c>
      <c r="N747" s="480">
        <f t="shared" si="493"/>
        <v>2630</v>
      </c>
      <c r="O747" s="480">
        <f t="shared" si="494"/>
        <v>2030</v>
      </c>
      <c r="P747" s="481">
        <f t="shared" si="495"/>
        <v>31000</v>
      </c>
      <c r="Q747" s="439">
        <f t="shared" si="496"/>
        <v>5983000</v>
      </c>
      <c r="R747" s="439">
        <f t="shared" si="497"/>
        <v>5301000</v>
      </c>
      <c r="S747" s="40"/>
    </row>
    <row r="748" spans="1:19">
      <c r="A748" s="125">
        <v>5</v>
      </c>
      <c r="B748" s="284" t="s">
        <v>930</v>
      </c>
      <c r="C748" s="50"/>
      <c r="D748" s="369"/>
      <c r="E748" s="126"/>
      <c r="F748" s="415"/>
      <c r="G748" s="40"/>
      <c r="H748" s="40"/>
      <c r="I748" s="40"/>
      <c r="J748" s="40"/>
      <c r="K748" s="461"/>
      <c r="L748" s="461"/>
      <c r="M748" s="461"/>
      <c r="N748" s="461"/>
      <c r="O748" s="461"/>
      <c r="P748" s="461"/>
      <c r="Q748" s="461"/>
      <c r="R748" s="461"/>
      <c r="S748" s="40"/>
    </row>
    <row r="749" spans="1:19" ht="30">
      <c r="A749" s="125"/>
      <c r="B749" s="284" t="s">
        <v>925</v>
      </c>
      <c r="C749" s="50" t="s">
        <v>8</v>
      </c>
      <c r="D749" s="369">
        <v>48</v>
      </c>
      <c r="E749" s="126"/>
      <c r="F749" s="415">
        <v>25</v>
      </c>
      <c r="G749" s="40"/>
      <c r="H749" s="40"/>
      <c r="I749" s="40" t="s">
        <v>2592</v>
      </c>
      <c r="J749" s="40" t="s">
        <v>2333</v>
      </c>
      <c r="K749" s="461">
        <v>10140</v>
      </c>
      <c r="L749" s="461">
        <v>300</v>
      </c>
      <c r="M749" s="461">
        <v>30680</v>
      </c>
      <c r="N749" s="480">
        <f t="shared" ref="N749:N752" si="498">ROUND((K749+L749+M749)*10%,-1)</f>
        <v>4110</v>
      </c>
      <c r="O749" s="480">
        <f t="shared" ref="O749:O752" si="499">ROUND((K749+L749+M749+N749)*7%,-1)</f>
        <v>3170</v>
      </c>
      <c r="P749" s="481">
        <f t="shared" ref="P749:P752" si="500">K749+L749+M749+N749+O749</f>
        <v>48400</v>
      </c>
      <c r="Q749" s="439">
        <f t="shared" ref="Q749:Q752" si="501">P749*D749</f>
        <v>2323200</v>
      </c>
      <c r="R749" s="439">
        <f t="shared" ref="R749:R752" si="502">P749*F749</f>
        <v>1210000</v>
      </c>
      <c r="S749" s="40"/>
    </row>
    <row r="750" spans="1:19" s="132" customFormat="1" ht="30">
      <c r="A750" s="130"/>
      <c r="B750" s="283" t="s">
        <v>797</v>
      </c>
      <c r="C750" s="128" t="s">
        <v>8</v>
      </c>
      <c r="D750" s="336">
        <v>47</v>
      </c>
      <c r="E750" s="131"/>
      <c r="F750" s="424">
        <v>47</v>
      </c>
      <c r="G750" s="161"/>
      <c r="H750" s="161"/>
      <c r="I750" s="40" t="s">
        <v>2592</v>
      </c>
      <c r="J750" s="40" t="s">
        <v>2333</v>
      </c>
      <c r="K750" s="470">
        <v>32820</v>
      </c>
      <c r="L750" s="470">
        <v>980</v>
      </c>
      <c r="M750" s="470">
        <v>41840</v>
      </c>
      <c r="N750" s="480">
        <f t="shared" si="498"/>
        <v>7560</v>
      </c>
      <c r="O750" s="480">
        <f t="shared" si="499"/>
        <v>5820</v>
      </c>
      <c r="P750" s="481">
        <f t="shared" si="500"/>
        <v>89020</v>
      </c>
      <c r="Q750" s="439">
        <f t="shared" si="501"/>
        <v>4183940</v>
      </c>
      <c r="R750" s="439">
        <f t="shared" si="502"/>
        <v>4183940</v>
      </c>
      <c r="S750" s="161"/>
    </row>
    <row r="751" spans="1:19" s="132" customFormat="1" ht="30">
      <c r="A751" s="130"/>
      <c r="B751" s="283" t="s">
        <v>927</v>
      </c>
      <c r="C751" s="128" t="s">
        <v>8</v>
      </c>
      <c r="D751" s="336">
        <v>70</v>
      </c>
      <c r="E751" s="131"/>
      <c r="F751" s="424">
        <v>70</v>
      </c>
      <c r="G751" s="161"/>
      <c r="H751" s="161"/>
      <c r="I751" s="40" t="s">
        <v>2592</v>
      </c>
      <c r="J751" s="40" t="s">
        <v>2333</v>
      </c>
      <c r="K751" s="470">
        <v>4390</v>
      </c>
      <c r="L751" s="470">
        <v>130</v>
      </c>
      <c r="M751" s="470">
        <v>22800</v>
      </c>
      <c r="N751" s="480">
        <f t="shared" si="498"/>
        <v>2730</v>
      </c>
      <c r="O751" s="480">
        <f t="shared" si="499"/>
        <v>2100</v>
      </c>
      <c r="P751" s="481">
        <f t="shared" si="500"/>
        <v>32150</v>
      </c>
      <c r="Q751" s="439">
        <f t="shared" si="501"/>
        <v>2250500</v>
      </c>
      <c r="R751" s="439">
        <f t="shared" si="502"/>
        <v>2250500</v>
      </c>
      <c r="S751" s="161"/>
    </row>
    <row r="752" spans="1:19" ht="30">
      <c r="A752" s="125"/>
      <c r="B752" s="284" t="s">
        <v>926</v>
      </c>
      <c r="C752" s="50" t="s">
        <v>8</v>
      </c>
      <c r="D752" s="369">
        <v>49</v>
      </c>
      <c r="E752" s="126" t="s">
        <v>1975</v>
      </c>
      <c r="F752" s="415">
        <v>97</v>
      </c>
      <c r="G752" s="40"/>
      <c r="H752" s="40"/>
      <c r="I752" s="40" t="s">
        <v>2592</v>
      </c>
      <c r="J752" s="40" t="s">
        <v>2333</v>
      </c>
      <c r="K752" s="461">
        <v>6870</v>
      </c>
      <c r="L752" s="461">
        <v>210</v>
      </c>
      <c r="M752" s="461">
        <v>22800</v>
      </c>
      <c r="N752" s="480">
        <f t="shared" si="498"/>
        <v>2990</v>
      </c>
      <c r="O752" s="480">
        <f t="shared" si="499"/>
        <v>2300</v>
      </c>
      <c r="P752" s="481">
        <f t="shared" si="500"/>
        <v>35170</v>
      </c>
      <c r="Q752" s="439">
        <f t="shared" si="501"/>
        <v>1723330</v>
      </c>
      <c r="R752" s="439">
        <f t="shared" si="502"/>
        <v>3411490</v>
      </c>
      <c r="S752" s="40"/>
    </row>
    <row r="753" spans="1:19">
      <c r="A753" s="125">
        <v>6</v>
      </c>
      <c r="B753" s="284" t="s">
        <v>968</v>
      </c>
      <c r="C753" s="50"/>
      <c r="D753" s="369"/>
      <c r="E753" s="126"/>
      <c r="F753" s="415"/>
      <c r="G753" s="40"/>
      <c r="H753" s="40"/>
      <c r="I753" s="40"/>
      <c r="J753" s="40"/>
      <c r="K753" s="461"/>
      <c r="L753" s="461"/>
      <c r="M753" s="461"/>
      <c r="N753" s="461"/>
      <c r="O753" s="461"/>
      <c r="P753" s="461"/>
      <c r="Q753" s="461"/>
      <c r="R753" s="461"/>
      <c r="S753" s="40"/>
    </row>
    <row r="754" spans="1:19" ht="30">
      <c r="A754" s="125"/>
      <c r="B754" s="284" t="s">
        <v>1025</v>
      </c>
      <c r="C754" s="50" t="s">
        <v>8</v>
      </c>
      <c r="D754" s="369">
        <v>54</v>
      </c>
      <c r="E754" s="126"/>
      <c r="F754" s="415">
        <v>4</v>
      </c>
      <c r="G754" s="40"/>
      <c r="H754" s="40"/>
      <c r="I754" s="40" t="s">
        <v>2592</v>
      </c>
      <c r="J754" s="40" t="s">
        <v>2333</v>
      </c>
      <c r="K754" s="461">
        <v>5110</v>
      </c>
      <c r="L754" s="461">
        <v>150</v>
      </c>
      <c r="M754" s="461">
        <v>30680</v>
      </c>
      <c r="N754" s="480">
        <f t="shared" ref="N754:N755" si="503">ROUND((K754+L754+M754)*10%,-1)</f>
        <v>3590</v>
      </c>
      <c r="O754" s="480">
        <f t="shared" ref="O754:O755" si="504">ROUND((K754+L754+M754+N754)*7%,-1)</f>
        <v>2770</v>
      </c>
      <c r="P754" s="481">
        <f t="shared" ref="P754:P755" si="505">K754+L754+M754+N754+O754</f>
        <v>42300</v>
      </c>
      <c r="Q754" s="439">
        <f t="shared" ref="Q754:Q755" si="506">P754*D754</f>
        <v>2284200</v>
      </c>
      <c r="R754" s="439">
        <f t="shared" ref="R754:R755" si="507">P754*F754</f>
        <v>169200</v>
      </c>
      <c r="S754" s="40"/>
    </row>
    <row r="755" spans="1:19" ht="30">
      <c r="A755" s="125"/>
      <c r="B755" s="284" t="s">
        <v>1026</v>
      </c>
      <c r="C755" s="50" t="s">
        <v>8</v>
      </c>
      <c r="D755" s="369">
        <v>1</v>
      </c>
      <c r="E755" s="126"/>
      <c r="F755" s="415">
        <v>18</v>
      </c>
      <c r="G755" s="40"/>
      <c r="H755" s="40"/>
      <c r="I755" s="40" t="s">
        <v>2592</v>
      </c>
      <c r="J755" s="40" t="s">
        <v>2333</v>
      </c>
      <c r="K755" s="461">
        <v>8550</v>
      </c>
      <c r="L755" s="461">
        <v>260</v>
      </c>
      <c r="M755" s="461">
        <v>41840</v>
      </c>
      <c r="N755" s="480">
        <f t="shared" si="503"/>
        <v>5070</v>
      </c>
      <c r="O755" s="480">
        <f t="shared" si="504"/>
        <v>3900</v>
      </c>
      <c r="P755" s="481">
        <f t="shared" si="505"/>
        <v>59620</v>
      </c>
      <c r="Q755" s="439">
        <f t="shared" si="506"/>
        <v>59620</v>
      </c>
      <c r="R755" s="439">
        <f t="shared" si="507"/>
        <v>1073160</v>
      </c>
      <c r="S755" s="40"/>
    </row>
    <row r="756" spans="1:19">
      <c r="A756" s="125">
        <v>7</v>
      </c>
      <c r="B756" s="284" t="s">
        <v>937</v>
      </c>
      <c r="C756" s="50"/>
      <c r="D756" s="369"/>
      <c r="E756" s="126"/>
      <c r="F756" s="415"/>
      <c r="G756" s="40"/>
      <c r="H756" s="40"/>
      <c r="I756" s="40"/>
      <c r="J756" s="40"/>
      <c r="K756" s="461"/>
      <c r="L756" s="461"/>
      <c r="M756" s="461"/>
      <c r="N756" s="461"/>
      <c r="O756" s="461"/>
      <c r="P756" s="461"/>
      <c r="Q756" s="461"/>
      <c r="R756" s="461"/>
      <c r="S756" s="40"/>
    </row>
    <row r="757" spans="1:19" ht="30">
      <c r="A757" s="125"/>
      <c r="B757" s="284" t="s">
        <v>1027</v>
      </c>
      <c r="C757" s="50" t="s">
        <v>8</v>
      </c>
      <c r="D757" s="369">
        <v>4</v>
      </c>
      <c r="E757" s="126"/>
      <c r="F757" s="415">
        <v>0</v>
      </c>
      <c r="G757" s="40"/>
      <c r="H757" s="40"/>
      <c r="I757" s="40" t="s">
        <v>2592</v>
      </c>
      <c r="J757" s="40" t="s">
        <v>2333</v>
      </c>
      <c r="K757" s="461">
        <v>108400</v>
      </c>
      <c r="L757" s="461">
        <v>3250</v>
      </c>
      <c r="M757" s="461">
        <v>102170</v>
      </c>
      <c r="N757" s="480">
        <f t="shared" ref="N757:N766" si="508">ROUND((K757+L757+M757)*10%,-1)</f>
        <v>21380</v>
      </c>
      <c r="O757" s="480">
        <f t="shared" ref="O757:O766" si="509">ROUND((K757+L757+M757+N757)*7%,-1)</f>
        <v>16460</v>
      </c>
      <c r="P757" s="481">
        <f t="shared" ref="P757:P766" si="510">K757+L757+M757+N757+O757</f>
        <v>251660</v>
      </c>
      <c r="Q757" s="439">
        <f t="shared" ref="Q757:Q766" si="511">P757*D757</f>
        <v>1006640</v>
      </c>
      <c r="R757" s="439">
        <f t="shared" ref="R757:R766" si="512">P757*F757</f>
        <v>0</v>
      </c>
      <c r="S757" s="40"/>
    </row>
    <row r="758" spans="1:19" ht="30">
      <c r="A758" s="125"/>
      <c r="B758" s="284" t="s">
        <v>1028</v>
      </c>
      <c r="C758" s="50" t="s">
        <v>8</v>
      </c>
      <c r="D758" s="369">
        <v>22</v>
      </c>
      <c r="E758" s="126"/>
      <c r="F758" s="415">
        <v>10</v>
      </c>
      <c r="G758" s="40"/>
      <c r="H758" s="40"/>
      <c r="I758" s="40" t="s">
        <v>2592</v>
      </c>
      <c r="J758" s="40" t="s">
        <v>2333</v>
      </c>
      <c r="K758" s="461">
        <v>93680</v>
      </c>
      <c r="L758" s="461">
        <v>2810</v>
      </c>
      <c r="M758" s="461">
        <v>102170</v>
      </c>
      <c r="N758" s="480">
        <f t="shared" si="508"/>
        <v>19870</v>
      </c>
      <c r="O758" s="480">
        <f t="shared" si="509"/>
        <v>15300</v>
      </c>
      <c r="P758" s="481">
        <f t="shared" si="510"/>
        <v>233830</v>
      </c>
      <c r="Q758" s="439">
        <f t="shared" si="511"/>
        <v>5144260</v>
      </c>
      <c r="R758" s="439">
        <f t="shared" si="512"/>
        <v>2338300</v>
      </c>
      <c r="S758" s="40"/>
    </row>
    <row r="759" spans="1:19" ht="30">
      <c r="A759" s="125"/>
      <c r="B759" s="284" t="s">
        <v>986</v>
      </c>
      <c r="C759" s="50" t="s">
        <v>8</v>
      </c>
      <c r="D759" s="369">
        <v>4</v>
      </c>
      <c r="E759" s="126"/>
      <c r="F759" s="415">
        <v>7</v>
      </c>
      <c r="G759" s="40"/>
      <c r="H759" s="40"/>
      <c r="I759" s="40" t="s">
        <v>2592</v>
      </c>
      <c r="J759" s="40" t="s">
        <v>2333</v>
      </c>
      <c r="K759" s="461">
        <v>51550</v>
      </c>
      <c r="L759" s="461">
        <v>1550</v>
      </c>
      <c r="M759" s="461">
        <v>83200</v>
      </c>
      <c r="N759" s="480">
        <f t="shared" si="508"/>
        <v>13630</v>
      </c>
      <c r="O759" s="480">
        <f t="shared" si="509"/>
        <v>10500</v>
      </c>
      <c r="P759" s="481">
        <f t="shared" si="510"/>
        <v>160430</v>
      </c>
      <c r="Q759" s="439">
        <f t="shared" si="511"/>
        <v>641720</v>
      </c>
      <c r="R759" s="439">
        <f t="shared" si="512"/>
        <v>1123010</v>
      </c>
      <c r="S759" s="40"/>
    </row>
    <row r="760" spans="1:19" ht="30">
      <c r="A760" s="125"/>
      <c r="B760" s="284" t="s">
        <v>987</v>
      </c>
      <c r="C760" s="50" t="s">
        <v>8</v>
      </c>
      <c r="D760" s="369">
        <v>8</v>
      </c>
      <c r="E760" s="126"/>
      <c r="F760" s="415">
        <v>12</v>
      </c>
      <c r="G760" s="40"/>
      <c r="H760" s="40"/>
      <c r="I760" s="40" t="s">
        <v>2592</v>
      </c>
      <c r="J760" s="40" t="s">
        <v>2333</v>
      </c>
      <c r="K760" s="461">
        <v>33660</v>
      </c>
      <c r="L760" s="461">
        <v>1010</v>
      </c>
      <c r="M760" s="461">
        <v>65740</v>
      </c>
      <c r="N760" s="480">
        <f t="shared" si="508"/>
        <v>10040</v>
      </c>
      <c r="O760" s="480">
        <f t="shared" si="509"/>
        <v>7730</v>
      </c>
      <c r="P760" s="481">
        <f t="shared" si="510"/>
        <v>118180</v>
      </c>
      <c r="Q760" s="439">
        <f t="shared" si="511"/>
        <v>945440</v>
      </c>
      <c r="R760" s="439">
        <f t="shared" si="512"/>
        <v>1418160</v>
      </c>
      <c r="S760" s="40"/>
    </row>
    <row r="761" spans="1:19" ht="30">
      <c r="A761" s="125"/>
      <c r="B761" s="284" t="s">
        <v>988</v>
      </c>
      <c r="C761" s="50" t="s">
        <v>8</v>
      </c>
      <c r="D761" s="369">
        <v>1</v>
      </c>
      <c r="E761" s="126"/>
      <c r="F761" s="558">
        <v>2</v>
      </c>
      <c r="G761" s="560"/>
      <c r="H761" s="560"/>
      <c r="I761" s="560" t="s">
        <v>2592</v>
      </c>
      <c r="J761" s="560" t="s">
        <v>2333</v>
      </c>
      <c r="K761" s="922">
        <v>18680</v>
      </c>
      <c r="L761" s="922">
        <v>560</v>
      </c>
      <c r="M761" s="922">
        <v>63160</v>
      </c>
      <c r="N761" s="480">
        <f t="shared" si="508"/>
        <v>8240</v>
      </c>
      <c r="O761" s="480">
        <f t="shared" si="509"/>
        <v>6340</v>
      </c>
      <c r="P761" s="481">
        <f t="shared" si="510"/>
        <v>96980</v>
      </c>
      <c r="Q761" s="439">
        <f t="shared" si="511"/>
        <v>96980</v>
      </c>
      <c r="R761" s="439">
        <f t="shared" si="512"/>
        <v>193960</v>
      </c>
      <c r="S761" s="41"/>
    </row>
    <row r="762" spans="1:19" ht="30">
      <c r="A762" s="125"/>
      <c r="B762" s="284" t="s">
        <v>926</v>
      </c>
      <c r="C762" s="50" t="s">
        <v>8</v>
      </c>
      <c r="D762" s="369">
        <v>29</v>
      </c>
      <c r="E762" s="126"/>
      <c r="F762" s="415">
        <v>5</v>
      </c>
      <c r="G762" s="40"/>
      <c r="H762" s="40"/>
      <c r="I762" s="40" t="s">
        <v>2592</v>
      </c>
      <c r="J762" s="40" t="s">
        <v>2333</v>
      </c>
      <c r="K762" s="461">
        <v>8810</v>
      </c>
      <c r="L762" s="461">
        <v>260</v>
      </c>
      <c r="M762" s="461">
        <v>39810</v>
      </c>
      <c r="N762" s="480">
        <f t="shared" si="508"/>
        <v>4890</v>
      </c>
      <c r="O762" s="480">
        <f t="shared" si="509"/>
        <v>3760</v>
      </c>
      <c r="P762" s="481">
        <f t="shared" si="510"/>
        <v>57530</v>
      </c>
      <c r="Q762" s="439">
        <f t="shared" si="511"/>
        <v>1668370</v>
      </c>
      <c r="R762" s="439">
        <f t="shared" si="512"/>
        <v>287650</v>
      </c>
      <c r="S762" s="39"/>
    </row>
    <row r="763" spans="1:19" s="132" customFormat="1" ht="30">
      <c r="A763" s="130"/>
      <c r="B763" s="283" t="s">
        <v>1976</v>
      </c>
      <c r="C763" s="128" t="s">
        <v>8</v>
      </c>
      <c r="D763" s="336">
        <v>3</v>
      </c>
      <c r="E763" s="131"/>
      <c r="F763" s="424">
        <v>3</v>
      </c>
      <c r="G763" s="161"/>
      <c r="H763" s="161"/>
      <c r="I763" s="40" t="s">
        <v>2592</v>
      </c>
      <c r="J763" s="40" t="s">
        <v>2333</v>
      </c>
      <c r="K763" s="470">
        <v>93830</v>
      </c>
      <c r="L763" s="470">
        <v>2810</v>
      </c>
      <c r="M763" s="470">
        <v>102170</v>
      </c>
      <c r="N763" s="480">
        <f t="shared" si="508"/>
        <v>19880</v>
      </c>
      <c r="O763" s="480">
        <f t="shared" si="509"/>
        <v>15310</v>
      </c>
      <c r="P763" s="481">
        <f t="shared" si="510"/>
        <v>234000</v>
      </c>
      <c r="Q763" s="439">
        <f t="shared" si="511"/>
        <v>702000</v>
      </c>
      <c r="R763" s="439">
        <f t="shared" si="512"/>
        <v>702000</v>
      </c>
      <c r="S763" s="161"/>
    </row>
    <row r="764" spans="1:19" s="132" customFormat="1" ht="30">
      <c r="A764" s="130"/>
      <c r="B764" s="283" t="s">
        <v>810</v>
      </c>
      <c r="C764" s="128" t="s">
        <v>8</v>
      </c>
      <c r="D764" s="336">
        <v>8</v>
      </c>
      <c r="E764" s="131"/>
      <c r="F764" s="424">
        <v>8</v>
      </c>
      <c r="G764" s="161"/>
      <c r="H764" s="161"/>
      <c r="I764" s="40" t="s">
        <v>2592</v>
      </c>
      <c r="J764" s="40" t="s">
        <v>2333</v>
      </c>
      <c r="K764" s="470">
        <v>38410</v>
      </c>
      <c r="L764" s="470">
        <v>1150</v>
      </c>
      <c r="M764" s="470">
        <v>83200</v>
      </c>
      <c r="N764" s="480">
        <f t="shared" si="508"/>
        <v>12280</v>
      </c>
      <c r="O764" s="480">
        <f t="shared" si="509"/>
        <v>9450</v>
      </c>
      <c r="P764" s="481">
        <f t="shared" si="510"/>
        <v>144490</v>
      </c>
      <c r="Q764" s="439">
        <f t="shared" si="511"/>
        <v>1155920</v>
      </c>
      <c r="R764" s="439">
        <f t="shared" si="512"/>
        <v>1155920</v>
      </c>
      <c r="S764" s="161"/>
    </row>
    <row r="765" spans="1:19" s="132" customFormat="1" ht="30">
      <c r="A765" s="130"/>
      <c r="B765" s="283" t="s">
        <v>812</v>
      </c>
      <c r="C765" s="128" t="s">
        <v>8</v>
      </c>
      <c r="D765" s="336">
        <v>19</v>
      </c>
      <c r="E765" s="131"/>
      <c r="F765" s="424">
        <v>19</v>
      </c>
      <c r="G765" s="161"/>
      <c r="H765" s="161"/>
      <c r="I765" s="40" t="s">
        <v>2592</v>
      </c>
      <c r="J765" s="40" t="s">
        <v>2333</v>
      </c>
      <c r="K765" s="470">
        <v>44250</v>
      </c>
      <c r="L765" s="470">
        <v>1330</v>
      </c>
      <c r="M765" s="470">
        <v>65740</v>
      </c>
      <c r="N765" s="480">
        <f t="shared" si="508"/>
        <v>11130</v>
      </c>
      <c r="O765" s="480">
        <f t="shared" si="509"/>
        <v>8570</v>
      </c>
      <c r="P765" s="481">
        <f t="shared" si="510"/>
        <v>131020</v>
      </c>
      <c r="Q765" s="439">
        <f t="shared" si="511"/>
        <v>2489380</v>
      </c>
      <c r="R765" s="439">
        <f t="shared" si="512"/>
        <v>2489380</v>
      </c>
      <c r="S765" s="161"/>
    </row>
    <row r="766" spans="1:19" s="132" customFormat="1" ht="30">
      <c r="A766" s="130"/>
      <c r="B766" s="283" t="s">
        <v>797</v>
      </c>
      <c r="C766" s="128" t="s">
        <v>8</v>
      </c>
      <c r="D766" s="336">
        <v>22</v>
      </c>
      <c r="E766" s="131"/>
      <c r="F766" s="424">
        <v>22</v>
      </c>
      <c r="G766" s="161"/>
      <c r="H766" s="161"/>
      <c r="I766" s="40" t="s">
        <v>2592</v>
      </c>
      <c r="J766" s="40" t="s">
        <v>2333</v>
      </c>
      <c r="K766" s="470">
        <v>34800</v>
      </c>
      <c r="L766" s="470">
        <v>1040</v>
      </c>
      <c r="M766" s="470">
        <v>63160</v>
      </c>
      <c r="N766" s="480">
        <f t="shared" si="508"/>
        <v>9900</v>
      </c>
      <c r="O766" s="480">
        <f t="shared" si="509"/>
        <v>7620</v>
      </c>
      <c r="P766" s="481">
        <f t="shared" si="510"/>
        <v>116520</v>
      </c>
      <c r="Q766" s="439">
        <f t="shared" si="511"/>
        <v>2563440</v>
      </c>
      <c r="R766" s="439">
        <f t="shared" si="512"/>
        <v>2563440</v>
      </c>
      <c r="S766" s="161"/>
    </row>
    <row r="767" spans="1:19">
      <c r="A767" s="125">
        <v>8</v>
      </c>
      <c r="B767" s="284" t="s">
        <v>947</v>
      </c>
      <c r="C767" s="50"/>
      <c r="D767" s="369"/>
      <c r="E767" s="126"/>
      <c r="F767" s="408"/>
      <c r="G767" s="379"/>
      <c r="H767" s="379"/>
      <c r="I767" s="379"/>
      <c r="J767" s="917"/>
      <c r="K767" s="455"/>
      <c r="L767" s="455"/>
      <c r="M767" s="455"/>
      <c r="N767" s="455"/>
      <c r="O767" s="455"/>
      <c r="P767" s="455"/>
      <c r="Q767" s="455"/>
      <c r="R767" s="455"/>
      <c r="S767" s="379"/>
    </row>
    <row r="768" spans="1:19" ht="30">
      <c r="A768" s="125"/>
      <c r="B768" s="284" t="s">
        <v>793</v>
      </c>
      <c r="C768" s="50" t="s">
        <v>8</v>
      </c>
      <c r="D768" s="369">
        <v>5</v>
      </c>
      <c r="E768" s="126"/>
      <c r="F768" s="408">
        <v>4</v>
      </c>
      <c r="G768" s="379"/>
      <c r="H768" s="379"/>
      <c r="I768" s="379" t="s">
        <v>2592</v>
      </c>
      <c r="J768" s="917" t="s">
        <v>2333</v>
      </c>
      <c r="K768" s="455">
        <v>65920</v>
      </c>
      <c r="L768" s="455">
        <v>1980</v>
      </c>
      <c r="M768" s="455">
        <v>71470</v>
      </c>
      <c r="N768" s="480">
        <f t="shared" ref="N768:N774" si="513">ROUND((K768+L768+M768)*10%,-1)</f>
        <v>13940</v>
      </c>
      <c r="O768" s="480">
        <f t="shared" ref="O768:O774" si="514">ROUND((K768+L768+M768+N768)*7%,-1)</f>
        <v>10730</v>
      </c>
      <c r="P768" s="481">
        <f t="shared" ref="P768:P774" si="515">K768+L768+M768+N768+O768</f>
        <v>164040</v>
      </c>
      <c r="Q768" s="439">
        <f t="shared" ref="Q768:Q774" si="516">P768*D768</f>
        <v>820200</v>
      </c>
      <c r="R768" s="439">
        <f t="shared" ref="R768:R774" si="517">P768*F768</f>
        <v>656160</v>
      </c>
      <c r="S768" s="12"/>
    </row>
    <row r="769" spans="1:19" ht="30">
      <c r="A769" s="125"/>
      <c r="B769" s="284" t="s">
        <v>918</v>
      </c>
      <c r="C769" s="50" t="s">
        <v>8</v>
      </c>
      <c r="D769" s="369">
        <v>4</v>
      </c>
      <c r="E769" s="126"/>
      <c r="F769" s="408">
        <v>14</v>
      </c>
      <c r="G769" s="379"/>
      <c r="H769" s="379"/>
      <c r="I769" s="379" t="s">
        <v>2592</v>
      </c>
      <c r="J769" s="917" t="s">
        <v>2333</v>
      </c>
      <c r="K769" s="455">
        <v>57020</v>
      </c>
      <c r="L769" s="455">
        <v>1710</v>
      </c>
      <c r="M769" s="455">
        <v>71470</v>
      </c>
      <c r="N769" s="480">
        <f t="shared" si="513"/>
        <v>13020</v>
      </c>
      <c r="O769" s="480">
        <f t="shared" si="514"/>
        <v>10030</v>
      </c>
      <c r="P769" s="481">
        <f t="shared" si="515"/>
        <v>153250</v>
      </c>
      <c r="Q769" s="439">
        <f t="shared" si="516"/>
        <v>613000</v>
      </c>
      <c r="R769" s="439">
        <f t="shared" si="517"/>
        <v>2145500</v>
      </c>
      <c r="S769" s="379"/>
    </row>
    <row r="770" spans="1:19" ht="30">
      <c r="A770" s="125"/>
      <c r="B770" s="284" t="s">
        <v>795</v>
      </c>
      <c r="C770" s="50" t="s">
        <v>8</v>
      </c>
      <c r="D770" s="369">
        <v>32</v>
      </c>
      <c r="E770" s="126"/>
      <c r="F770" s="408">
        <v>18</v>
      </c>
      <c r="G770" s="379"/>
      <c r="H770" s="379"/>
      <c r="I770" s="379" t="s">
        <v>2592</v>
      </c>
      <c r="J770" s="917" t="s">
        <v>2333</v>
      </c>
      <c r="K770" s="455">
        <v>39750</v>
      </c>
      <c r="L770" s="455">
        <v>1190</v>
      </c>
      <c r="M770" s="455">
        <v>58250</v>
      </c>
      <c r="N770" s="480">
        <f t="shared" si="513"/>
        <v>9920</v>
      </c>
      <c r="O770" s="480">
        <f t="shared" si="514"/>
        <v>7640</v>
      </c>
      <c r="P770" s="481">
        <f t="shared" si="515"/>
        <v>116750</v>
      </c>
      <c r="Q770" s="439">
        <f t="shared" si="516"/>
        <v>3736000</v>
      </c>
      <c r="R770" s="439">
        <f t="shared" si="517"/>
        <v>2101500</v>
      </c>
      <c r="S770" s="379"/>
    </row>
    <row r="771" spans="1:19" ht="30">
      <c r="A771" s="125"/>
      <c r="B771" s="284" t="s">
        <v>796</v>
      </c>
      <c r="C771" s="50" t="s">
        <v>8</v>
      </c>
      <c r="D771" s="369">
        <v>42</v>
      </c>
      <c r="E771" s="126"/>
      <c r="F771" s="408">
        <v>30</v>
      </c>
      <c r="G771" s="379"/>
      <c r="H771" s="379"/>
      <c r="I771" s="379" t="s">
        <v>2592</v>
      </c>
      <c r="J771" s="917" t="s">
        <v>2333</v>
      </c>
      <c r="K771" s="455">
        <v>26880</v>
      </c>
      <c r="L771" s="455">
        <v>810</v>
      </c>
      <c r="M771" s="455">
        <v>46030</v>
      </c>
      <c r="N771" s="480">
        <f t="shared" si="513"/>
        <v>7370</v>
      </c>
      <c r="O771" s="480">
        <f t="shared" si="514"/>
        <v>5680</v>
      </c>
      <c r="P771" s="481">
        <f t="shared" si="515"/>
        <v>86770</v>
      </c>
      <c r="Q771" s="439">
        <f t="shared" si="516"/>
        <v>3644340</v>
      </c>
      <c r="R771" s="439">
        <f t="shared" si="517"/>
        <v>2603100</v>
      </c>
      <c r="S771" s="379"/>
    </row>
    <row r="772" spans="1:19" ht="30">
      <c r="A772" s="125"/>
      <c r="B772" s="284" t="s">
        <v>797</v>
      </c>
      <c r="C772" s="50" t="s">
        <v>8</v>
      </c>
      <c r="D772" s="369">
        <v>6</v>
      </c>
      <c r="E772" s="126"/>
      <c r="F772" s="408">
        <v>20</v>
      </c>
      <c r="G772" s="379"/>
      <c r="H772" s="379"/>
      <c r="I772" s="379" t="s">
        <v>2592</v>
      </c>
      <c r="J772" s="917" t="s">
        <v>2333</v>
      </c>
      <c r="K772" s="455">
        <v>8280</v>
      </c>
      <c r="L772" s="455">
        <v>250</v>
      </c>
      <c r="M772" s="455">
        <v>41840</v>
      </c>
      <c r="N772" s="480">
        <f t="shared" si="513"/>
        <v>5040</v>
      </c>
      <c r="O772" s="480">
        <f t="shared" si="514"/>
        <v>3880</v>
      </c>
      <c r="P772" s="481">
        <f t="shared" si="515"/>
        <v>59290</v>
      </c>
      <c r="Q772" s="439">
        <f t="shared" si="516"/>
        <v>355740</v>
      </c>
      <c r="R772" s="439">
        <f t="shared" si="517"/>
        <v>1185800</v>
      </c>
      <c r="S772" s="379"/>
    </row>
    <row r="773" spans="1:19" ht="30">
      <c r="A773" s="125"/>
      <c r="B773" s="284" t="s">
        <v>925</v>
      </c>
      <c r="C773" s="50" t="s">
        <v>8</v>
      </c>
      <c r="D773" s="369">
        <v>7</v>
      </c>
      <c r="E773" s="126"/>
      <c r="F773" s="415">
        <v>7</v>
      </c>
      <c r="G773" s="40"/>
      <c r="H773" s="40"/>
      <c r="I773" s="40" t="s">
        <v>2592</v>
      </c>
      <c r="J773" s="40" t="s">
        <v>2333</v>
      </c>
      <c r="K773" s="461">
        <v>6080</v>
      </c>
      <c r="L773" s="461">
        <v>180</v>
      </c>
      <c r="M773" s="461">
        <v>30680</v>
      </c>
      <c r="N773" s="480">
        <f t="shared" si="513"/>
        <v>3690</v>
      </c>
      <c r="O773" s="480">
        <f t="shared" si="514"/>
        <v>2840</v>
      </c>
      <c r="P773" s="481">
        <f t="shared" si="515"/>
        <v>43470</v>
      </c>
      <c r="Q773" s="439">
        <f t="shared" si="516"/>
        <v>304290</v>
      </c>
      <c r="R773" s="439">
        <f t="shared" si="517"/>
        <v>304290</v>
      </c>
      <c r="S773" s="40"/>
    </row>
    <row r="774" spans="1:19" ht="30">
      <c r="A774" s="125"/>
      <c r="B774" s="284" t="s">
        <v>927</v>
      </c>
      <c r="C774" s="50" t="s">
        <v>8</v>
      </c>
      <c r="D774" s="369">
        <v>13</v>
      </c>
      <c r="E774" s="126"/>
      <c r="F774" s="415">
        <v>18</v>
      </c>
      <c r="G774" s="40"/>
      <c r="H774" s="40"/>
      <c r="I774" s="40" t="s">
        <v>2592</v>
      </c>
      <c r="J774" s="40" t="s">
        <v>2333</v>
      </c>
      <c r="K774" s="461">
        <v>2730</v>
      </c>
      <c r="L774" s="461">
        <v>80</v>
      </c>
      <c r="M774" s="461">
        <v>22800</v>
      </c>
      <c r="N774" s="480">
        <f t="shared" si="513"/>
        <v>2560</v>
      </c>
      <c r="O774" s="480">
        <f t="shared" si="514"/>
        <v>1970</v>
      </c>
      <c r="P774" s="481">
        <f t="shared" si="515"/>
        <v>30140</v>
      </c>
      <c r="Q774" s="439">
        <f t="shared" si="516"/>
        <v>391820</v>
      </c>
      <c r="R774" s="439">
        <f t="shared" si="517"/>
        <v>542520</v>
      </c>
      <c r="S774" s="40"/>
    </row>
    <row r="775" spans="1:19">
      <c r="A775" s="125">
        <v>9</v>
      </c>
      <c r="B775" s="284" t="s">
        <v>989</v>
      </c>
      <c r="C775" s="50"/>
      <c r="D775" s="369"/>
      <c r="E775" s="126"/>
      <c r="F775" s="689"/>
      <c r="G775" s="690"/>
      <c r="H775" s="690"/>
      <c r="I775" s="690"/>
      <c r="J775" s="690"/>
      <c r="K775" s="923"/>
      <c r="L775" s="923"/>
      <c r="M775" s="923"/>
      <c r="N775" s="468"/>
      <c r="O775" s="468"/>
      <c r="P775" s="468"/>
      <c r="Q775" s="923"/>
      <c r="R775" s="923"/>
      <c r="S775" s="43"/>
    </row>
    <row r="776" spans="1:19" ht="30">
      <c r="A776" s="125"/>
      <c r="B776" s="284" t="s">
        <v>927</v>
      </c>
      <c r="C776" s="50" t="s">
        <v>8</v>
      </c>
      <c r="D776" s="369">
        <v>70</v>
      </c>
      <c r="E776" s="126"/>
      <c r="F776" s="415">
        <v>70</v>
      </c>
      <c r="G776" s="40"/>
      <c r="H776" s="40"/>
      <c r="I776" s="40" t="s">
        <v>2592</v>
      </c>
      <c r="J776" s="40" t="s">
        <v>2333</v>
      </c>
      <c r="K776" s="461">
        <v>23090</v>
      </c>
      <c r="L776" s="461">
        <v>690</v>
      </c>
      <c r="M776" s="461">
        <v>39810</v>
      </c>
      <c r="N776" s="480">
        <f t="shared" ref="N776" si="518">ROUND((K776+L776+M776)*10%,-1)</f>
        <v>6360</v>
      </c>
      <c r="O776" s="480">
        <f t="shared" ref="O776" si="519">ROUND((K776+L776+M776+N776)*7%,-1)</f>
        <v>4900</v>
      </c>
      <c r="P776" s="481">
        <f t="shared" ref="P776" si="520">K776+L776+M776+N776+O776</f>
        <v>74850</v>
      </c>
      <c r="Q776" s="439">
        <f t="shared" ref="Q776" si="521">P776*D776</f>
        <v>5239500</v>
      </c>
      <c r="R776" s="439">
        <f t="shared" ref="R776" si="522">P776*F776</f>
        <v>5239500</v>
      </c>
      <c r="S776" s="39"/>
    </row>
    <row r="777" spans="1:19">
      <c r="A777" s="125">
        <v>10</v>
      </c>
      <c r="B777" s="284" t="s">
        <v>990</v>
      </c>
      <c r="C777" s="50"/>
      <c r="D777" s="369"/>
      <c r="E777" s="126"/>
      <c r="F777" s="408"/>
      <c r="G777" s="379"/>
      <c r="H777" s="379"/>
      <c r="I777" s="379"/>
      <c r="J777" s="917"/>
      <c r="K777" s="455"/>
      <c r="L777" s="455"/>
      <c r="M777" s="455"/>
      <c r="N777" s="455"/>
      <c r="O777" s="455"/>
      <c r="P777" s="455"/>
      <c r="Q777" s="455"/>
      <c r="R777" s="455"/>
      <c r="S777" s="379"/>
    </row>
    <row r="778" spans="1:19" ht="30">
      <c r="A778" s="125"/>
      <c r="B778" s="284" t="s">
        <v>796</v>
      </c>
      <c r="C778" s="50" t="s">
        <v>8</v>
      </c>
      <c r="D778" s="369">
        <v>91</v>
      </c>
      <c r="E778" s="126"/>
      <c r="F778" s="408">
        <v>98</v>
      </c>
      <c r="G778" s="379"/>
      <c r="H778" s="379"/>
      <c r="I778" s="379" t="s">
        <v>2592</v>
      </c>
      <c r="J778" s="917" t="s">
        <v>2333</v>
      </c>
      <c r="K778" s="455">
        <v>110760</v>
      </c>
      <c r="L778" s="455">
        <v>3320</v>
      </c>
      <c r="M778" s="455">
        <v>55110</v>
      </c>
      <c r="N778" s="480">
        <f t="shared" ref="N778" si="523">ROUND((K778+L778+M778)*10%,-1)</f>
        <v>16920</v>
      </c>
      <c r="O778" s="480">
        <f t="shared" ref="O778" si="524">ROUND((K778+L778+M778+N778)*7%,-1)</f>
        <v>13030</v>
      </c>
      <c r="P778" s="481">
        <f t="shared" ref="P778" si="525">K778+L778+M778+N778+O778</f>
        <v>199140</v>
      </c>
      <c r="Q778" s="439">
        <f t="shared" ref="Q778" si="526">P778*D778</f>
        <v>18121740</v>
      </c>
      <c r="R778" s="439">
        <f t="shared" ref="R778" si="527">P778*F778</f>
        <v>19515720</v>
      </c>
      <c r="S778" s="12"/>
    </row>
    <row r="779" spans="1:19">
      <c r="A779" s="125">
        <v>11</v>
      </c>
      <c r="B779" s="284" t="s">
        <v>952</v>
      </c>
      <c r="C779" s="50"/>
      <c r="D779" s="369"/>
      <c r="E779" s="126"/>
      <c r="F779" s="408"/>
      <c r="G779" s="379"/>
      <c r="H779" s="379"/>
      <c r="I779" s="379"/>
      <c r="J779" s="917"/>
      <c r="K779" s="455"/>
      <c r="L779" s="455"/>
      <c r="M779" s="455"/>
      <c r="N779" s="455"/>
      <c r="O779" s="455"/>
      <c r="P779" s="455"/>
      <c r="Q779" s="455"/>
      <c r="R779" s="455"/>
      <c r="S779" s="379"/>
    </row>
    <row r="780" spans="1:19" ht="30">
      <c r="A780" s="125"/>
      <c r="B780" s="284" t="s">
        <v>793</v>
      </c>
      <c r="C780" s="50" t="s">
        <v>8</v>
      </c>
      <c r="D780" s="369">
        <v>41</v>
      </c>
      <c r="E780" s="126"/>
      <c r="F780" s="408">
        <v>1</v>
      </c>
      <c r="G780" s="379"/>
      <c r="H780" s="379"/>
      <c r="I780" s="379" t="s">
        <v>2592</v>
      </c>
      <c r="J780" s="917" t="s">
        <v>2333</v>
      </c>
      <c r="K780" s="455">
        <v>52790</v>
      </c>
      <c r="L780" s="455">
        <v>1580</v>
      </c>
      <c r="M780" s="455">
        <v>71470</v>
      </c>
      <c r="N780" s="480">
        <f t="shared" ref="N780:N786" si="528">ROUND((K780+L780+M780)*10%,-1)</f>
        <v>12580</v>
      </c>
      <c r="O780" s="480">
        <f t="shared" ref="O780:O786" si="529">ROUND((K780+L780+M780+N780)*7%,-1)</f>
        <v>9690</v>
      </c>
      <c r="P780" s="481">
        <f t="shared" ref="P780:P786" si="530">K780+L780+M780+N780+O780</f>
        <v>148110</v>
      </c>
      <c r="Q780" s="439">
        <f t="shared" ref="Q780:Q786" si="531">P780*D780</f>
        <v>6072510</v>
      </c>
      <c r="R780" s="439">
        <f t="shared" ref="R780:R786" si="532">P780*F780</f>
        <v>148110</v>
      </c>
      <c r="S780" s="379"/>
    </row>
    <row r="781" spans="1:19" ht="30">
      <c r="A781" s="125"/>
      <c r="B781" s="284" t="s">
        <v>918</v>
      </c>
      <c r="C781" s="50" t="s">
        <v>8</v>
      </c>
      <c r="D781" s="369">
        <v>51</v>
      </c>
      <c r="E781" s="126"/>
      <c r="F781" s="408">
        <v>17</v>
      </c>
      <c r="G781" s="379"/>
      <c r="H781" s="379"/>
      <c r="I781" s="379" t="s">
        <v>2592</v>
      </c>
      <c r="J781" s="917" t="s">
        <v>2333</v>
      </c>
      <c r="K781" s="455">
        <v>23620</v>
      </c>
      <c r="L781" s="455">
        <v>710</v>
      </c>
      <c r="M781" s="455">
        <v>71470</v>
      </c>
      <c r="N781" s="480">
        <f t="shared" si="528"/>
        <v>9580</v>
      </c>
      <c r="O781" s="480">
        <f t="shared" si="529"/>
        <v>7380</v>
      </c>
      <c r="P781" s="481">
        <f t="shared" si="530"/>
        <v>112760</v>
      </c>
      <c r="Q781" s="439">
        <f t="shared" si="531"/>
        <v>5750760</v>
      </c>
      <c r="R781" s="439">
        <f t="shared" si="532"/>
        <v>1916920</v>
      </c>
      <c r="S781" s="379"/>
    </row>
    <row r="782" spans="1:19" ht="30">
      <c r="A782" s="125"/>
      <c r="B782" s="284" t="s">
        <v>795</v>
      </c>
      <c r="C782" s="50" t="s">
        <v>8</v>
      </c>
      <c r="D782" s="369">
        <v>74</v>
      </c>
      <c r="E782" s="126"/>
      <c r="F782" s="408">
        <v>74</v>
      </c>
      <c r="G782" s="379"/>
      <c r="H782" s="379"/>
      <c r="I782" s="379" t="s">
        <v>2592</v>
      </c>
      <c r="J782" s="917" t="s">
        <v>2333</v>
      </c>
      <c r="K782" s="455">
        <v>28200</v>
      </c>
      <c r="L782" s="455">
        <v>850</v>
      </c>
      <c r="M782" s="455">
        <v>58250</v>
      </c>
      <c r="N782" s="480">
        <f t="shared" si="528"/>
        <v>8730</v>
      </c>
      <c r="O782" s="480">
        <f t="shared" si="529"/>
        <v>6720</v>
      </c>
      <c r="P782" s="481">
        <f t="shared" si="530"/>
        <v>102750</v>
      </c>
      <c r="Q782" s="439">
        <f t="shared" si="531"/>
        <v>7603500</v>
      </c>
      <c r="R782" s="439">
        <f t="shared" si="532"/>
        <v>7603500</v>
      </c>
      <c r="S782" s="379"/>
    </row>
    <row r="783" spans="1:19" ht="30">
      <c r="A783" s="125"/>
      <c r="B783" s="284" t="s">
        <v>796</v>
      </c>
      <c r="C783" s="50" t="s">
        <v>8</v>
      </c>
      <c r="D783" s="369">
        <v>93</v>
      </c>
      <c r="E783" s="126"/>
      <c r="F783" s="415">
        <v>98</v>
      </c>
      <c r="G783" s="40"/>
      <c r="H783" s="40"/>
      <c r="I783" s="40" t="s">
        <v>2592</v>
      </c>
      <c r="J783" s="40" t="s">
        <v>2333</v>
      </c>
      <c r="K783" s="461">
        <v>18860</v>
      </c>
      <c r="L783" s="461">
        <v>570</v>
      </c>
      <c r="M783" s="461">
        <v>46030</v>
      </c>
      <c r="N783" s="480">
        <f t="shared" si="528"/>
        <v>6550</v>
      </c>
      <c r="O783" s="480">
        <f t="shared" si="529"/>
        <v>5040</v>
      </c>
      <c r="P783" s="481">
        <f t="shared" si="530"/>
        <v>77050</v>
      </c>
      <c r="Q783" s="439">
        <f t="shared" si="531"/>
        <v>7165650</v>
      </c>
      <c r="R783" s="439">
        <f t="shared" si="532"/>
        <v>7550900</v>
      </c>
      <c r="S783" s="40"/>
    </row>
    <row r="784" spans="1:19" ht="30">
      <c r="A784" s="125"/>
      <c r="B784" s="284" t="s">
        <v>797</v>
      </c>
      <c r="C784" s="50" t="s">
        <v>8</v>
      </c>
      <c r="D784" s="369">
        <v>1</v>
      </c>
      <c r="E784" s="126"/>
      <c r="F784" s="689">
        <v>5</v>
      </c>
      <c r="G784" s="690"/>
      <c r="H784" s="690"/>
      <c r="I784" s="690" t="s">
        <v>2592</v>
      </c>
      <c r="J784" s="690" t="s">
        <v>2333</v>
      </c>
      <c r="K784" s="923">
        <v>11280</v>
      </c>
      <c r="L784" s="923">
        <v>340</v>
      </c>
      <c r="M784" s="923">
        <v>41840</v>
      </c>
      <c r="N784" s="480">
        <f t="shared" si="528"/>
        <v>5350</v>
      </c>
      <c r="O784" s="480">
        <f t="shared" si="529"/>
        <v>4120</v>
      </c>
      <c r="P784" s="481">
        <f t="shared" si="530"/>
        <v>62930</v>
      </c>
      <c r="Q784" s="439">
        <f t="shared" si="531"/>
        <v>62930</v>
      </c>
      <c r="R784" s="439">
        <f t="shared" si="532"/>
        <v>314650</v>
      </c>
      <c r="S784" s="43"/>
    </row>
    <row r="785" spans="1:19" ht="30">
      <c r="A785" s="125"/>
      <c r="B785" s="284" t="s">
        <v>925</v>
      </c>
      <c r="C785" s="50" t="s">
        <v>8</v>
      </c>
      <c r="D785" s="369">
        <v>19</v>
      </c>
      <c r="E785" s="126"/>
      <c r="F785" s="415">
        <v>25</v>
      </c>
      <c r="G785" s="40"/>
      <c r="H785" s="40"/>
      <c r="I785" s="40" t="s">
        <v>2592</v>
      </c>
      <c r="J785" s="40" t="s">
        <v>2333</v>
      </c>
      <c r="K785" s="461">
        <v>8550</v>
      </c>
      <c r="L785" s="461">
        <v>260</v>
      </c>
      <c r="M785" s="461">
        <v>30680</v>
      </c>
      <c r="N785" s="480">
        <f t="shared" si="528"/>
        <v>3950</v>
      </c>
      <c r="O785" s="480">
        <f t="shared" si="529"/>
        <v>3040</v>
      </c>
      <c r="P785" s="481">
        <f t="shared" si="530"/>
        <v>46480</v>
      </c>
      <c r="Q785" s="439">
        <f t="shared" si="531"/>
        <v>883120</v>
      </c>
      <c r="R785" s="439">
        <f t="shared" si="532"/>
        <v>1162000</v>
      </c>
      <c r="S785" s="39"/>
    </row>
    <row r="786" spans="1:19" ht="30">
      <c r="A786" s="125"/>
      <c r="B786" s="284" t="s">
        <v>927</v>
      </c>
      <c r="C786" s="50" t="s">
        <v>8</v>
      </c>
      <c r="D786" s="369">
        <v>95</v>
      </c>
      <c r="E786" s="126"/>
      <c r="F786" s="408">
        <v>70</v>
      </c>
      <c r="G786" s="379"/>
      <c r="H786" s="379"/>
      <c r="I786" s="379" t="s">
        <v>2592</v>
      </c>
      <c r="J786" s="917" t="s">
        <v>2333</v>
      </c>
      <c r="K786" s="455">
        <v>1850</v>
      </c>
      <c r="L786" s="455">
        <v>60</v>
      </c>
      <c r="M786" s="455">
        <v>22800</v>
      </c>
      <c r="N786" s="480">
        <f t="shared" si="528"/>
        <v>2470</v>
      </c>
      <c r="O786" s="480">
        <f t="shared" si="529"/>
        <v>1900</v>
      </c>
      <c r="P786" s="481">
        <f t="shared" si="530"/>
        <v>29080</v>
      </c>
      <c r="Q786" s="439">
        <f t="shared" si="531"/>
        <v>2762600</v>
      </c>
      <c r="R786" s="439">
        <f t="shared" si="532"/>
        <v>2035600</v>
      </c>
      <c r="S786" s="379"/>
    </row>
    <row r="787" spans="1:19">
      <c r="A787" s="125">
        <v>12</v>
      </c>
      <c r="B787" s="284" t="s">
        <v>1029</v>
      </c>
      <c r="C787" s="50"/>
      <c r="D787" s="369"/>
      <c r="E787" s="126"/>
      <c r="F787" s="408"/>
      <c r="G787" s="379"/>
      <c r="H787" s="379"/>
      <c r="I787" s="379"/>
      <c r="J787" s="917"/>
      <c r="K787" s="455"/>
      <c r="L787" s="455"/>
      <c r="M787" s="455"/>
      <c r="N787" s="460"/>
      <c r="O787" s="460"/>
      <c r="P787" s="460"/>
      <c r="Q787" s="455"/>
      <c r="R787" s="455"/>
      <c r="S787" s="12"/>
    </row>
    <row r="788" spans="1:19" ht="30">
      <c r="A788" s="125"/>
      <c r="B788" s="284" t="s">
        <v>793</v>
      </c>
      <c r="C788" s="50" t="s">
        <v>8</v>
      </c>
      <c r="D788" s="369">
        <v>1</v>
      </c>
      <c r="E788" s="126"/>
      <c r="F788" s="408">
        <v>1</v>
      </c>
      <c r="G788" s="379"/>
      <c r="H788" s="379"/>
      <c r="I788" s="379" t="s">
        <v>2592</v>
      </c>
      <c r="J788" s="917" t="s">
        <v>2333</v>
      </c>
      <c r="K788" s="455">
        <v>49790</v>
      </c>
      <c r="L788" s="455">
        <v>1490</v>
      </c>
      <c r="M788" s="455">
        <v>102170</v>
      </c>
      <c r="N788" s="480">
        <f t="shared" ref="N788:N792" si="533">ROUND((K788+L788+M788)*10%,-1)</f>
        <v>15350</v>
      </c>
      <c r="O788" s="480">
        <f t="shared" ref="O788:O792" si="534">ROUND((K788+L788+M788+N788)*7%,-1)</f>
        <v>11820</v>
      </c>
      <c r="P788" s="481">
        <f t="shared" ref="P788:P792" si="535">K788+L788+M788+N788+O788</f>
        <v>180620</v>
      </c>
      <c r="Q788" s="439">
        <f t="shared" ref="Q788:Q792" si="536">P788*D788</f>
        <v>180620</v>
      </c>
      <c r="R788" s="439">
        <f t="shared" ref="R788:R792" si="537">P788*F788</f>
        <v>180620</v>
      </c>
      <c r="S788" s="379"/>
    </row>
    <row r="789" spans="1:19" ht="30">
      <c r="A789" s="125"/>
      <c r="B789" s="284" t="s">
        <v>918</v>
      </c>
      <c r="C789" s="50" t="s">
        <v>8</v>
      </c>
      <c r="D789" s="369">
        <v>13</v>
      </c>
      <c r="E789" s="126"/>
      <c r="F789" s="408">
        <v>14</v>
      </c>
      <c r="G789" s="379"/>
      <c r="H789" s="379"/>
      <c r="I789" s="379" t="s">
        <v>2592</v>
      </c>
      <c r="J789" s="917" t="s">
        <v>2333</v>
      </c>
      <c r="K789" s="455">
        <v>37630</v>
      </c>
      <c r="L789" s="455">
        <v>1130</v>
      </c>
      <c r="M789" s="455">
        <v>102170</v>
      </c>
      <c r="N789" s="480">
        <f t="shared" si="533"/>
        <v>14090</v>
      </c>
      <c r="O789" s="480">
        <f t="shared" si="534"/>
        <v>10850</v>
      </c>
      <c r="P789" s="481">
        <f t="shared" si="535"/>
        <v>165870</v>
      </c>
      <c r="Q789" s="439">
        <f t="shared" si="536"/>
        <v>2156310</v>
      </c>
      <c r="R789" s="439">
        <f t="shared" si="537"/>
        <v>2322180</v>
      </c>
      <c r="S789" s="379"/>
    </row>
    <row r="790" spans="1:19" ht="30">
      <c r="A790" s="125"/>
      <c r="B790" s="284" t="s">
        <v>795</v>
      </c>
      <c r="C790" s="50" t="s">
        <v>8</v>
      </c>
      <c r="D790" s="369">
        <v>20</v>
      </c>
      <c r="E790" s="126"/>
      <c r="F790" s="408">
        <v>18</v>
      </c>
      <c r="G790" s="379"/>
      <c r="H790" s="379"/>
      <c r="I790" s="379" t="s">
        <v>2592</v>
      </c>
      <c r="J790" s="917" t="s">
        <v>2333</v>
      </c>
      <c r="K790" s="455">
        <v>26260</v>
      </c>
      <c r="L790" s="455">
        <v>790</v>
      </c>
      <c r="M790" s="455">
        <v>83200</v>
      </c>
      <c r="N790" s="480">
        <f t="shared" si="533"/>
        <v>11030</v>
      </c>
      <c r="O790" s="480">
        <f t="shared" si="534"/>
        <v>8490</v>
      </c>
      <c r="P790" s="481">
        <f t="shared" si="535"/>
        <v>129770</v>
      </c>
      <c r="Q790" s="439">
        <f t="shared" si="536"/>
        <v>2595400</v>
      </c>
      <c r="R790" s="439">
        <f t="shared" si="537"/>
        <v>2335860</v>
      </c>
      <c r="S790" s="379"/>
    </row>
    <row r="791" spans="1:19" ht="30">
      <c r="A791" s="125"/>
      <c r="B791" s="284" t="s">
        <v>796</v>
      </c>
      <c r="C791" s="50" t="s">
        <v>8</v>
      </c>
      <c r="D791" s="369">
        <v>36</v>
      </c>
      <c r="E791" s="126"/>
      <c r="F791" s="423">
        <v>31</v>
      </c>
      <c r="G791" s="44"/>
      <c r="H791" s="44"/>
      <c r="I791" s="379" t="s">
        <v>2592</v>
      </c>
      <c r="J791" s="917" t="s">
        <v>2333</v>
      </c>
      <c r="K791" s="469">
        <v>19740</v>
      </c>
      <c r="L791" s="469">
        <v>590</v>
      </c>
      <c r="M791" s="469">
        <v>65740</v>
      </c>
      <c r="N791" s="480">
        <f t="shared" si="533"/>
        <v>8610</v>
      </c>
      <c r="O791" s="480">
        <f t="shared" si="534"/>
        <v>6630</v>
      </c>
      <c r="P791" s="481">
        <f t="shared" si="535"/>
        <v>101310</v>
      </c>
      <c r="Q791" s="439">
        <f t="shared" si="536"/>
        <v>3647160</v>
      </c>
      <c r="R791" s="439">
        <f t="shared" si="537"/>
        <v>3140610</v>
      </c>
      <c r="S791" s="44"/>
    </row>
    <row r="792" spans="1:19" ht="30">
      <c r="A792" s="125"/>
      <c r="B792" s="284" t="s">
        <v>797</v>
      </c>
      <c r="C792" s="50" t="s">
        <v>8</v>
      </c>
      <c r="D792" s="369">
        <v>14</v>
      </c>
      <c r="E792" s="126"/>
      <c r="F792" s="405">
        <v>13</v>
      </c>
      <c r="G792" s="45"/>
      <c r="H792" s="45"/>
      <c r="I792" s="45" t="s">
        <v>2592</v>
      </c>
      <c r="J792" s="45" t="s">
        <v>2333</v>
      </c>
      <c r="K792" s="452">
        <v>13570</v>
      </c>
      <c r="L792" s="452">
        <v>410</v>
      </c>
      <c r="M792" s="452">
        <v>63160</v>
      </c>
      <c r="N792" s="480">
        <f t="shared" si="533"/>
        <v>7710</v>
      </c>
      <c r="O792" s="480">
        <f t="shared" si="534"/>
        <v>5940</v>
      </c>
      <c r="P792" s="481">
        <f t="shared" si="535"/>
        <v>90790</v>
      </c>
      <c r="Q792" s="439">
        <f t="shared" si="536"/>
        <v>1271060</v>
      </c>
      <c r="R792" s="439">
        <f t="shared" si="537"/>
        <v>1180270</v>
      </c>
      <c r="S792" s="45"/>
    </row>
    <row r="793" spans="1:19" ht="21.95" customHeight="1">
      <c r="A793" s="125">
        <v>13</v>
      </c>
      <c r="B793" s="284" t="s">
        <v>1020</v>
      </c>
      <c r="C793" s="50"/>
      <c r="D793" s="369"/>
      <c r="E793" s="126"/>
      <c r="F793" s="405"/>
      <c r="G793" s="45"/>
      <c r="H793" s="45"/>
      <c r="I793" s="45"/>
      <c r="J793" s="45"/>
      <c r="K793" s="452"/>
      <c r="L793" s="452"/>
      <c r="M793" s="452"/>
      <c r="N793" s="452"/>
      <c r="O793" s="452"/>
      <c r="P793" s="452"/>
      <c r="Q793" s="452"/>
      <c r="R793" s="452"/>
      <c r="S793" s="45"/>
    </row>
    <row r="794" spans="1:19" ht="21.95" customHeight="1">
      <c r="A794" s="125"/>
      <c r="B794" s="284" t="s">
        <v>1021</v>
      </c>
      <c r="C794" s="50" t="s">
        <v>78</v>
      </c>
      <c r="D794" s="369">
        <v>1</v>
      </c>
      <c r="E794" s="126"/>
      <c r="F794" s="408">
        <v>1</v>
      </c>
      <c r="G794" s="379"/>
      <c r="H794" s="379"/>
      <c r="I794" s="379"/>
      <c r="J794" s="917" t="s">
        <v>2333</v>
      </c>
      <c r="K794" s="455">
        <v>6021060</v>
      </c>
      <c r="L794" s="455">
        <v>0</v>
      </c>
      <c r="M794" s="455">
        <v>1338800</v>
      </c>
      <c r="N794" s="480">
        <f t="shared" ref="N794:N813" si="538">ROUND((K794+L794+M794)*10%,-1)</f>
        <v>735990</v>
      </c>
      <c r="O794" s="480">
        <f t="shared" ref="O794:O800" si="539">ROUND((K794+L794+M794+N794)*7%,-1)</f>
        <v>566710</v>
      </c>
      <c r="P794" s="481">
        <f t="shared" ref="P794:P800" si="540">K794+L794+M794+N794+O794</f>
        <v>8662560</v>
      </c>
      <c r="Q794" s="439">
        <f t="shared" ref="Q794:Q800" si="541">P794*D794</f>
        <v>8662560</v>
      </c>
      <c r="R794" s="439">
        <f t="shared" ref="R794:R800" si="542">P794*F794</f>
        <v>8662560</v>
      </c>
      <c r="S794" s="379"/>
    </row>
    <row r="795" spans="1:19" s="132" customFormat="1" ht="30">
      <c r="A795" s="130"/>
      <c r="B795" s="283" t="s">
        <v>2310</v>
      </c>
      <c r="C795" s="128" t="s">
        <v>8</v>
      </c>
      <c r="D795" s="336">
        <v>74</v>
      </c>
      <c r="E795" s="131"/>
      <c r="F795" s="674">
        <v>74</v>
      </c>
      <c r="G795" s="249"/>
      <c r="H795" s="249"/>
      <c r="I795" s="249"/>
      <c r="J795" s="249" t="s">
        <v>2333</v>
      </c>
      <c r="K795" s="470">
        <v>85680</v>
      </c>
      <c r="L795" s="470">
        <v>1710</v>
      </c>
      <c r="M795" s="470">
        <v>283500</v>
      </c>
      <c r="N795" s="480">
        <f t="shared" si="538"/>
        <v>37090</v>
      </c>
      <c r="O795" s="480">
        <f t="shared" si="539"/>
        <v>28560</v>
      </c>
      <c r="P795" s="481">
        <f t="shared" si="540"/>
        <v>436540</v>
      </c>
      <c r="Q795" s="439">
        <f t="shared" si="541"/>
        <v>32303960</v>
      </c>
      <c r="R795" s="439">
        <f t="shared" si="542"/>
        <v>32303960</v>
      </c>
      <c r="S795" s="161"/>
    </row>
    <row r="796" spans="1:19" s="132" customFormat="1" ht="30">
      <c r="A796" s="130"/>
      <c r="B796" s="283" t="s">
        <v>2311</v>
      </c>
      <c r="C796" s="128" t="s">
        <v>8</v>
      </c>
      <c r="D796" s="336">
        <v>98</v>
      </c>
      <c r="E796" s="131"/>
      <c r="F796" s="674">
        <v>98</v>
      </c>
      <c r="G796" s="249"/>
      <c r="H796" s="249"/>
      <c r="I796" s="249"/>
      <c r="J796" s="249" t="s">
        <v>2333</v>
      </c>
      <c r="K796" s="470">
        <v>190500</v>
      </c>
      <c r="L796" s="470">
        <v>3810</v>
      </c>
      <c r="M796" s="470">
        <v>204120</v>
      </c>
      <c r="N796" s="480">
        <f t="shared" si="538"/>
        <v>39840</v>
      </c>
      <c r="O796" s="480">
        <f t="shared" si="539"/>
        <v>30680</v>
      </c>
      <c r="P796" s="481">
        <f t="shared" si="540"/>
        <v>468950</v>
      </c>
      <c r="Q796" s="439">
        <f t="shared" si="541"/>
        <v>45957100</v>
      </c>
      <c r="R796" s="439">
        <f t="shared" si="542"/>
        <v>45957100</v>
      </c>
      <c r="S796" s="161"/>
    </row>
    <row r="797" spans="1:19" s="132" customFormat="1" ht="30">
      <c r="A797" s="317"/>
      <c r="B797" s="283" t="s">
        <v>2312</v>
      </c>
      <c r="C797" s="128" t="s">
        <v>8</v>
      </c>
      <c r="D797" s="336">
        <v>95</v>
      </c>
      <c r="E797" s="131"/>
      <c r="F797" s="674">
        <v>95</v>
      </c>
      <c r="G797" s="249"/>
      <c r="H797" s="249"/>
      <c r="I797" s="249"/>
      <c r="J797" s="249" t="s">
        <v>2333</v>
      </c>
      <c r="K797" s="470">
        <v>35700</v>
      </c>
      <c r="L797" s="470">
        <v>710</v>
      </c>
      <c r="M797" s="470">
        <v>170100</v>
      </c>
      <c r="N797" s="480">
        <f t="shared" si="538"/>
        <v>20650</v>
      </c>
      <c r="O797" s="480">
        <f t="shared" si="539"/>
        <v>15900</v>
      </c>
      <c r="P797" s="481">
        <f t="shared" si="540"/>
        <v>243060</v>
      </c>
      <c r="Q797" s="439">
        <f t="shared" si="541"/>
        <v>23090700</v>
      </c>
      <c r="R797" s="439">
        <f t="shared" si="542"/>
        <v>23090700</v>
      </c>
      <c r="S797" s="161"/>
    </row>
    <row r="798" spans="1:19" s="132" customFormat="1" ht="21.95" customHeight="1">
      <c r="A798" s="317"/>
      <c r="B798" s="283" t="s">
        <v>2304</v>
      </c>
      <c r="C798" s="128" t="s">
        <v>8</v>
      </c>
      <c r="D798" s="336">
        <v>74</v>
      </c>
      <c r="E798" s="131"/>
      <c r="F798" s="674">
        <v>74</v>
      </c>
      <c r="G798" s="249"/>
      <c r="H798" s="249"/>
      <c r="I798" s="249"/>
      <c r="J798" s="249" t="s">
        <v>2333</v>
      </c>
      <c r="K798" s="470">
        <v>102000</v>
      </c>
      <c r="L798" s="470">
        <v>2040</v>
      </c>
      <c r="M798" s="470">
        <v>141750</v>
      </c>
      <c r="N798" s="480">
        <f t="shared" si="538"/>
        <v>24580</v>
      </c>
      <c r="O798" s="480">
        <f t="shared" si="539"/>
        <v>18930</v>
      </c>
      <c r="P798" s="481">
        <f t="shared" si="540"/>
        <v>289300</v>
      </c>
      <c r="Q798" s="439">
        <f t="shared" si="541"/>
        <v>21408200</v>
      </c>
      <c r="R798" s="439">
        <f t="shared" si="542"/>
        <v>21408200</v>
      </c>
      <c r="S798" s="161"/>
    </row>
    <row r="799" spans="1:19" s="132" customFormat="1" ht="21.95" customHeight="1">
      <c r="A799" s="317"/>
      <c r="B799" s="283" t="s">
        <v>2305</v>
      </c>
      <c r="C799" s="128" t="s">
        <v>8</v>
      </c>
      <c r="D799" s="336">
        <v>98</v>
      </c>
      <c r="E799" s="131"/>
      <c r="F799" s="674">
        <v>98</v>
      </c>
      <c r="G799" s="249"/>
      <c r="H799" s="249"/>
      <c r="I799" s="249"/>
      <c r="J799" s="249" t="s">
        <v>2333</v>
      </c>
      <c r="K799" s="470">
        <v>102000</v>
      </c>
      <c r="L799" s="470">
        <v>2040</v>
      </c>
      <c r="M799" s="470">
        <v>141750</v>
      </c>
      <c r="N799" s="480">
        <f t="shared" si="538"/>
        <v>24580</v>
      </c>
      <c r="O799" s="480">
        <f t="shared" si="539"/>
        <v>18930</v>
      </c>
      <c r="P799" s="481">
        <f t="shared" si="540"/>
        <v>289300</v>
      </c>
      <c r="Q799" s="439">
        <f t="shared" si="541"/>
        <v>28351400</v>
      </c>
      <c r="R799" s="439">
        <f t="shared" si="542"/>
        <v>28351400</v>
      </c>
      <c r="S799" s="161"/>
    </row>
    <row r="800" spans="1:19" s="132" customFormat="1" ht="21.95" customHeight="1">
      <c r="A800" s="317"/>
      <c r="B800" s="283" t="s">
        <v>2308</v>
      </c>
      <c r="C800" s="128" t="s">
        <v>8</v>
      </c>
      <c r="D800" s="336">
        <v>95</v>
      </c>
      <c r="E800" s="131"/>
      <c r="F800" s="674">
        <v>95</v>
      </c>
      <c r="G800" s="249"/>
      <c r="H800" s="249"/>
      <c r="I800" s="249"/>
      <c r="J800" s="249" t="s">
        <v>2333</v>
      </c>
      <c r="K800" s="470">
        <v>81600</v>
      </c>
      <c r="L800" s="470">
        <v>2040</v>
      </c>
      <c r="M800" s="470">
        <v>141750</v>
      </c>
      <c r="N800" s="480">
        <f t="shared" si="538"/>
        <v>22540</v>
      </c>
      <c r="O800" s="480">
        <f t="shared" si="539"/>
        <v>17360</v>
      </c>
      <c r="P800" s="481">
        <f t="shared" si="540"/>
        <v>265290</v>
      </c>
      <c r="Q800" s="439">
        <f t="shared" si="541"/>
        <v>25202550</v>
      </c>
      <c r="R800" s="439">
        <f t="shared" si="542"/>
        <v>25202550</v>
      </c>
      <c r="S800" s="161"/>
    </row>
    <row r="801" spans="1:19" ht="21.95" customHeight="1">
      <c r="A801" s="121" t="s">
        <v>1808</v>
      </c>
      <c r="B801" s="1" t="s">
        <v>994</v>
      </c>
      <c r="C801" s="50"/>
      <c r="D801" s="369"/>
      <c r="E801" s="126"/>
      <c r="F801" s="413"/>
      <c r="G801" s="39"/>
      <c r="H801" s="39"/>
      <c r="I801" s="39"/>
      <c r="J801" s="39"/>
      <c r="K801" s="459"/>
      <c r="L801" s="459"/>
      <c r="M801" s="459"/>
      <c r="N801" s="459"/>
      <c r="O801" s="459"/>
      <c r="P801" s="459"/>
      <c r="Q801" s="461"/>
      <c r="R801" s="461"/>
      <c r="S801" s="39"/>
    </row>
    <row r="802" spans="1:19" ht="21.95" customHeight="1">
      <c r="A802" s="125"/>
      <c r="B802" s="284" t="s">
        <v>995</v>
      </c>
      <c r="C802" s="50" t="s">
        <v>17</v>
      </c>
      <c r="D802" s="369">
        <v>19</v>
      </c>
      <c r="E802" s="990" t="s">
        <v>1030</v>
      </c>
      <c r="F802" s="415">
        <v>19</v>
      </c>
      <c r="G802" s="40"/>
      <c r="H802" s="40"/>
      <c r="I802" s="40"/>
      <c r="J802" s="40"/>
      <c r="K802" s="461">
        <v>0</v>
      </c>
      <c r="L802" s="461">
        <v>55080</v>
      </c>
      <c r="M802" s="461">
        <v>324320</v>
      </c>
      <c r="N802" s="480">
        <f t="shared" si="538"/>
        <v>37940</v>
      </c>
      <c r="O802" s="480">
        <f t="shared" ref="O802:O813" si="543">ROUND((K802+L802+M802+N802)*7%,-1)</f>
        <v>29210</v>
      </c>
      <c r="P802" s="481">
        <f t="shared" ref="P802:P813" si="544">K802+L802+M802+N802+O802</f>
        <v>446550</v>
      </c>
      <c r="Q802" s="439">
        <f t="shared" ref="Q802:Q813" si="545">P802*D802</f>
        <v>8484450</v>
      </c>
      <c r="R802" s="439">
        <f t="shared" ref="R802:R813" si="546">P802*F802</f>
        <v>8484450</v>
      </c>
      <c r="S802" s="40"/>
    </row>
    <row r="803" spans="1:19" ht="21.95" customHeight="1">
      <c r="A803" s="125"/>
      <c r="B803" s="284" t="s">
        <v>1031</v>
      </c>
      <c r="C803" s="50" t="s">
        <v>17</v>
      </c>
      <c r="D803" s="369">
        <v>74</v>
      </c>
      <c r="E803" s="991"/>
      <c r="F803" s="369">
        <v>74</v>
      </c>
      <c r="G803" s="40"/>
      <c r="H803" s="40"/>
      <c r="I803" s="40"/>
      <c r="J803" s="40"/>
      <c r="K803" s="461">
        <v>0</v>
      </c>
      <c r="L803" s="461">
        <v>86700</v>
      </c>
      <c r="M803" s="461">
        <v>551120</v>
      </c>
      <c r="N803" s="480">
        <f t="shared" si="538"/>
        <v>63780</v>
      </c>
      <c r="O803" s="480">
        <f t="shared" si="543"/>
        <v>49110</v>
      </c>
      <c r="P803" s="481">
        <f t="shared" si="544"/>
        <v>750710</v>
      </c>
      <c r="Q803" s="439">
        <f t="shared" si="545"/>
        <v>55552540</v>
      </c>
      <c r="R803" s="439">
        <f t="shared" si="546"/>
        <v>55552540</v>
      </c>
      <c r="S803" s="40"/>
    </row>
    <row r="804" spans="1:19" ht="21.95" customHeight="1">
      <c r="A804" s="125"/>
      <c r="B804" s="284" t="s">
        <v>1032</v>
      </c>
      <c r="C804" s="50" t="s">
        <v>17</v>
      </c>
      <c r="D804" s="369">
        <v>70</v>
      </c>
      <c r="E804" s="991"/>
      <c r="F804" s="369">
        <v>70</v>
      </c>
      <c r="G804" s="40"/>
      <c r="H804" s="40"/>
      <c r="I804" s="40"/>
      <c r="J804" s="40"/>
      <c r="K804" s="461">
        <v>0</v>
      </c>
      <c r="L804" s="461">
        <v>86700</v>
      </c>
      <c r="M804" s="461">
        <v>551120</v>
      </c>
      <c r="N804" s="480">
        <f t="shared" si="538"/>
        <v>63780</v>
      </c>
      <c r="O804" s="480">
        <f t="shared" si="543"/>
        <v>49110</v>
      </c>
      <c r="P804" s="481">
        <f t="shared" si="544"/>
        <v>750710</v>
      </c>
      <c r="Q804" s="439">
        <f t="shared" si="545"/>
        <v>52549700</v>
      </c>
      <c r="R804" s="439">
        <f t="shared" si="546"/>
        <v>52549700</v>
      </c>
      <c r="S804" s="40"/>
    </row>
    <row r="805" spans="1:19" ht="21.95" customHeight="1">
      <c r="A805" s="125"/>
      <c r="B805" s="284" t="s">
        <v>1033</v>
      </c>
      <c r="C805" s="50" t="s">
        <v>8</v>
      </c>
      <c r="D805" s="369">
        <v>25</v>
      </c>
      <c r="E805" s="991"/>
      <c r="F805" s="415">
        <v>25</v>
      </c>
      <c r="G805" s="40"/>
      <c r="H805" s="40"/>
      <c r="I805" s="40"/>
      <c r="J805" s="40"/>
      <c r="K805" s="461">
        <v>0</v>
      </c>
      <c r="L805" s="461">
        <v>153000</v>
      </c>
      <c r="M805" s="461">
        <v>589680</v>
      </c>
      <c r="N805" s="480">
        <f t="shared" si="538"/>
        <v>74270</v>
      </c>
      <c r="O805" s="480">
        <f t="shared" si="543"/>
        <v>57190</v>
      </c>
      <c r="P805" s="481">
        <f t="shared" si="544"/>
        <v>874140</v>
      </c>
      <c r="Q805" s="439">
        <f t="shared" si="545"/>
        <v>21853500</v>
      </c>
      <c r="R805" s="439">
        <f t="shared" si="546"/>
        <v>21853500</v>
      </c>
      <c r="S805" s="40"/>
    </row>
    <row r="806" spans="1:19" ht="21.95" customHeight="1">
      <c r="A806" s="125"/>
      <c r="B806" s="284" t="s">
        <v>1034</v>
      </c>
      <c r="C806" s="50" t="s">
        <v>8</v>
      </c>
      <c r="D806" s="369">
        <v>93</v>
      </c>
      <c r="E806" s="992"/>
      <c r="F806" s="415">
        <v>98</v>
      </c>
      <c r="G806" s="40"/>
      <c r="H806" s="40"/>
      <c r="I806" s="40"/>
      <c r="J806" s="40"/>
      <c r="K806" s="461">
        <v>0</v>
      </c>
      <c r="L806" s="461">
        <v>5100</v>
      </c>
      <c r="M806" s="461">
        <v>147420</v>
      </c>
      <c r="N806" s="480">
        <f t="shared" si="538"/>
        <v>15250</v>
      </c>
      <c r="O806" s="480">
        <f t="shared" si="543"/>
        <v>11740</v>
      </c>
      <c r="P806" s="481">
        <f t="shared" si="544"/>
        <v>179510</v>
      </c>
      <c r="Q806" s="439">
        <f t="shared" si="545"/>
        <v>16694430</v>
      </c>
      <c r="R806" s="439">
        <f t="shared" si="546"/>
        <v>17591980</v>
      </c>
      <c r="S806" s="40"/>
    </row>
    <row r="807" spans="1:19" ht="195">
      <c r="A807" s="125"/>
      <c r="B807" s="284" t="s">
        <v>1035</v>
      </c>
      <c r="C807" s="50" t="s">
        <v>17</v>
      </c>
      <c r="D807" s="369">
        <v>6</v>
      </c>
      <c r="E807" s="691"/>
      <c r="F807" s="415">
        <v>6</v>
      </c>
      <c r="G807" s="683" t="s">
        <v>2639</v>
      </c>
      <c r="H807" s="40" t="s">
        <v>2640</v>
      </c>
      <c r="I807" s="40" t="s">
        <v>2638</v>
      </c>
      <c r="J807" s="40" t="s">
        <v>2333</v>
      </c>
      <c r="K807" s="461">
        <v>2745840</v>
      </c>
      <c r="L807" s="461">
        <v>122400</v>
      </c>
      <c r="M807" s="461">
        <v>737100</v>
      </c>
      <c r="N807" s="480">
        <f t="shared" si="538"/>
        <v>360530</v>
      </c>
      <c r="O807" s="480">
        <f t="shared" si="543"/>
        <v>277610</v>
      </c>
      <c r="P807" s="481">
        <f t="shared" si="544"/>
        <v>4243480</v>
      </c>
      <c r="Q807" s="439">
        <f t="shared" si="545"/>
        <v>25460880</v>
      </c>
      <c r="R807" s="439">
        <f t="shared" si="546"/>
        <v>25460880</v>
      </c>
      <c r="S807" s="40"/>
    </row>
    <row r="808" spans="1:19" s="132" customFormat="1" ht="21.95" customHeight="1">
      <c r="A808" s="130"/>
      <c r="B808" s="283" t="s">
        <v>1977</v>
      </c>
      <c r="C808" s="128" t="s">
        <v>8</v>
      </c>
      <c r="D808" s="336">
        <v>14</v>
      </c>
      <c r="E808" s="990" t="s">
        <v>1030</v>
      </c>
      <c r="F808" s="424">
        <v>14</v>
      </c>
      <c r="G808" s="161"/>
      <c r="H808" s="161"/>
      <c r="I808" s="161"/>
      <c r="J808" s="249"/>
      <c r="K808" s="470">
        <v>0</v>
      </c>
      <c r="L808" s="470">
        <v>66300</v>
      </c>
      <c r="M808" s="470">
        <v>283500</v>
      </c>
      <c r="N808" s="480">
        <f t="shared" si="538"/>
        <v>34980</v>
      </c>
      <c r="O808" s="480">
        <f t="shared" si="543"/>
        <v>26930</v>
      </c>
      <c r="P808" s="481">
        <f t="shared" si="544"/>
        <v>411710</v>
      </c>
      <c r="Q808" s="439">
        <f t="shared" si="545"/>
        <v>5763940</v>
      </c>
      <c r="R808" s="439">
        <f t="shared" si="546"/>
        <v>5763940</v>
      </c>
      <c r="S808" s="161"/>
    </row>
    <row r="809" spans="1:19" s="132" customFormat="1" ht="21.95" customHeight="1">
      <c r="A809" s="130"/>
      <c r="B809" s="283" t="s">
        <v>1961</v>
      </c>
      <c r="C809" s="128" t="s">
        <v>8</v>
      </c>
      <c r="D809" s="336">
        <v>62</v>
      </c>
      <c r="E809" s="991"/>
      <c r="F809" s="424">
        <v>62</v>
      </c>
      <c r="G809" s="161"/>
      <c r="H809" s="161"/>
      <c r="I809" s="161"/>
      <c r="J809" s="249"/>
      <c r="K809" s="470">
        <v>0</v>
      </c>
      <c r="L809" s="470">
        <v>5100</v>
      </c>
      <c r="M809" s="470">
        <v>317520</v>
      </c>
      <c r="N809" s="480">
        <f t="shared" si="538"/>
        <v>32260</v>
      </c>
      <c r="O809" s="480">
        <f t="shared" si="543"/>
        <v>24840</v>
      </c>
      <c r="P809" s="481">
        <f t="shared" si="544"/>
        <v>379720</v>
      </c>
      <c r="Q809" s="439">
        <f t="shared" si="545"/>
        <v>23542640</v>
      </c>
      <c r="R809" s="439">
        <f t="shared" si="546"/>
        <v>23542640</v>
      </c>
      <c r="S809" s="161"/>
    </row>
    <row r="810" spans="1:19" s="132" customFormat="1" ht="21.95" customHeight="1">
      <c r="A810" s="130"/>
      <c r="B810" s="283" t="s">
        <v>1978</v>
      </c>
      <c r="C810" s="128" t="s">
        <v>8</v>
      </c>
      <c r="D810" s="336">
        <v>10</v>
      </c>
      <c r="E810" s="991"/>
      <c r="F810" s="424">
        <v>10</v>
      </c>
      <c r="G810" s="161"/>
      <c r="H810" s="161"/>
      <c r="I810" s="161"/>
      <c r="J810" s="249"/>
      <c r="K810" s="470">
        <v>0</v>
      </c>
      <c r="L810" s="470">
        <v>5100</v>
      </c>
      <c r="M810" s="470">
        <v>74840</v>
      </c>
      <c r="N810" s="480">
        <f t="shared" si="538"/>
        <v>7990</v>
      </c>
      <c r="O810" s="480">
        <f t="shared" si="543"/>
        <v>6160</v>
      </c>
      <c r="P810" s="481">
        <f t="shared" si="544"/>
        <v>94090</v>
      </c>
      <c r="Q810" s="439">
        <f t="shared" si="545"/>
        <v>940900</v>
      </c>
      <c r="R810" s="439">
        <f t="shared" si="546"/>
        <v>940900</v>
      </c>
      <c r="S810" s="161"/>
    </row>
    <row r="811" spans="1:19" s="132" customFormat="1" ht="21.95" customHeight="1">
      <c r="A811" s="130"/>
      <c r="B811" s="283" t="s">
        <v>1962</v>
      </c>
      <c r="C811" s="128" t="s">
        <v>8</v>
      </c>
      <c r="D811" s="336">
        <v>74</v>
      </c>
      <c r="E811" s="991"/>
      <c r="F811" s="672">
        <v>74</v>
      </c>
      <c r="G811" s="219"/>
      <c r="H811" s="219"/>
      <c r="I811" s="219"/>
      <c r="J811" s="671"/>
      <c r="K811" s="515">
        <v>0</v>
      </c>
      <c r="L811" s="927">
        <v>5100</v>
      </c>
      <c r="M811" s="927">
        <v>74840</v>
      </c>
      <c r="N811" s="480">
        <f t="shared" si="538"/>
        <v>7990</v>
      </c>
      <c r="O811" s="480">
        <f t="shared" si="543"/>
        <v>6160</v>
      </c>
      <c r="P811" s="481">
        <f t="shared" si="544"/>
        <v>94090</v>
      </c>
      <c r="Q811" s="439">
        <f t="shared" si="545"/>
        <v>6962660</v>
      </c>
      <c r="R811" s="439">
        <f t="shared" si="546"/>
        <v>6962660</v>
      </c>
      <c r="S811" s="219"/>
    </row>
    <row r="812" spans="1:19" s="132" customFormat="1" ht="21.95" customHeight="1">
      <c r="A812" s="130"/>
      <c r="B812" s="283" t="s">
        <v>1963</v>
      </c>
      <c r="C812" s="128" t="s">
        <v>8</v>
      </c>
      <c r="D812" s="336">
        <v>40</v>
      </c>
      <c r="E812" s="991"/>
      <c r="F812" s="692">
        <v>40</v>
      </c>
      <c r="G812" s="234"/>
      <c r="H812" s="234"/>
      <c r="I812" s="234"/>
      <c r="J812" s="234"/>
      <c r="K812" s="532">
        <v>0</v>
      </c>
      <c r="L812" s="933">
        <v>5100</v>
      </c>
      <c r="M812" s="933">
        <v>74840</v>
      </c>
      <c r="N812" s="480">
        <f t="shared" si="538"/>
        <v>7990</v>
      </c>
      <c r="O812" s="480">
        <f t="shared" si="543"/>
        <v>6160</v>
      </c>
      <c r="P812" s="481">
        <f t="shared" si="544"/>
        <v>94090</v>
      </c>
      <c r="Q812" s="439">
        <f t="shared" si="545"/>
        <v>3763600</v>
      </c>
      <c r="R812" s="439">
        <f t="shared" si="546"/>
        <v>3763600</v>
      </c>
      <c r="S812" s="234"/>
    </row>
    <row r="813" spans="1:19" s="132" customFormat="1" ht="21.95" customHeight="1">
      <c r="A813" s="538"/>
      <c r="B813" s="539" t="s">
        <v>1964</v>
      </c>
      <c r="C813" s="380" t="s">
        <v>8</v>
      </c>
      <c r="D813" s="540">
        <v>19</v>
      </c>
      <c r="E813" s="992"/>
      <c r="F813" s="541">
        <v>19</v>
      </c>
      <c r="G813" s="542"/>
      <c r="H813" s="542"/>
      <c r="I813" s="542"/>
      <c r="J813" s="542"/>
      <c r="K813" s="543">
        <v>0</v>
      </c>
      <c r="L813" s="543">
        <v>5100</v>
      </c>
      <c r="M813" s="543">
        <v>74840</v>
      </c>
      <c r="N813" s="480">
        <f t="shared" si="538"/>
        <v>7990</v>
      </c>
      <c r="O813" s="487">
        <f t="shared" si="543"/>
        <v>6160</v>
      </c>
      <c r="P813" s="488">
        <f t="shared" si="544"/>
        <v>94090</v>
      </c>
      <c r="Q813" s="548">
        <f t="shared" si="545"/>
        <v>1787710</v>
      </c>
      <c r="R813" s="548">
        <f t="shared" si="546"/>
        <v>1787710</v>
      </c>
      <c r="S813" s="542"/>
    </row>
    <row r="814" spans="1:19" s="342" customFormat="1" ht="34.5" customHeight="1">
      <c r="A814" s="489" t="s">
        <v>1135</v>
      </c>
      <c r="B814" s="490" t="s">
        <v>1891</v>
      </c>
      <c r="C814" s="307"/>
      <c r="D814" s="544"/>
      <c r="E814" s="545"/>
      <c r="F814" s="544"/>
      <c r="G814" s="545"/>
      <c r="H814" s="545"/>
      <c r="I814" s="545"/>
      <c r="J814" s="932"/>
      <c r="K814" s="546"/>
      <c r="L814" s="546"/>
      <c r="M814" s="546"/>
      <c r="N814" s="546"/>
      <c r="O814" s="546"/>
      <c r="P814" s="546"/>
      <c r="Q814" s="552">
        <f>SUBTOTAL(9,Q815:Q857)</f>
        <v>0</v>
      </c>
      <c r="R814" s="552">
        <f>SUBTOTAL(9,R815:R857)</f>
        <v>905142910</v>
      </c>
      <c r="S814" s="547"/>
    </row>
    <row r="815" spans="1:19" s="104" customFormat="1" ht="30" customHeight="1">
      <c r="A815" s="111"/>
      <c r="B815" s="114" t="s">
        <v>863</v>
      </c>
      <c r="C815" s="113"/>
      <c r="D815" s="366"/>
      <c r="E815" s="113"/>
      <c r="F815" s="392"/>
      <c r="G815" s="238"/>
      <c r="H815" s="238"/>
      <c r="I815" s="238"/>
      <c r="J815" s="579"/>
      <c r="K815" s="440"/>
      <c r="L815" s="440"/>
      <c r="M815" s="440"/>
      <c r="N815" s="440"/>
      <c r="O815" s="440"/>
      <c r="P815" s="440"/>
      <c r="Q815" s="440"/>
      <c r="R815" s="439"/>
      <c r="S815" s="237"/>
    </row>
    <row r="816" spans="1:19" s="104" customFormat="1" ht="30" customHeight="1">
      <c r="A816" s="693"/>
      <c r="B816" s="114" t="s">
        <v>850</v>
      </c>
      <c r="C816" s="113"/>
      <c r="D816" s="366"/>
      <c r="E816" s="113"/>
      <c r="F816" s="392"/>
      <c r="G816" s="238"/>
      <c r="H816" s="238"/>
      <c r="I816" s="238"/>
      <c r="J816" s="579"/>
      <c r="K816" s="440"/>
      <c r="L816" s="440"/>
      <c r="M816" s="440"/>
      <c r="N816" s="694"/>
      <c r="O816" s="694"/>
      <c r="P816" s="694"/>
      <c r="Q816" s="440"/>
      <c r="R816" s="439"/>
      <c r="S816" s="237"/>
    </row>
    <row r="817" spans="1:19">
      <c r="A817" s="125"/>
      <c r="B817" s="284" t="s">
        <v>791</v>
      </c>
      <c r="C817" s="50" t="s">
        <v>8</v>
      </c>
      <c r="D817" s="369">
        <v>0</v>
      </c>
      <c r="E817" s="126"/>
      <c r="F817" s="408">
        <v>10</v>
      </c>
      <c r="G817" s="379" t="s">
        <v>2650</v>
      </c>
      <c r="H817" s="379" t="s">
        <v>2595</v>
      </c>
      <c r="I817" s="379" t="s">
        <v>2561</v>
      </c>
      <c r="J817" s="917" t="s">
        <v>2596</v>
      </c>
      <c r="K817" s="455">
        <v>2499710</v>
      </c>
      <c r="L817" s="455">
        <v>49990</v>
      </c>
      <c r="M817" s="455">
        <v>368550</v>
      </c>
      <c r="N817" s="480">
        <f t="shared" ref="N817:N818" si="547">ROUND((K817+L817+M817)*10%,-1)</f>
        <v>291830</v>
      </c>
      <c r="O817" s="480">
        <f t="shared" ref="O817:O827" si="548">ROUND((K817+L817+M817+N817)*7%,-1)</f>
        <v>224710</v>
      </c>
      <c r="P817" s="481">
        <f t="shared" ref="P817:P827" si="549">K817+L817+M817+N817+O817</f>
        <v>3434790</v>
      </c>
      <c r="Q817" s="439">
        <f t="shared" ref="Q817:Q827" si="550">P817*D817</f>
        <v>0</v>
      </c>
      <c r="R817" s="439">
        <f t="shared" ref="R817:R827" si="551">P817*F817</f>
        <v>34347900</v>
      </c>
      <c r="S817" s="12"/>
    </row>
    <row r="818" spans="1:19">
      <c r="A818" s="125"/>
      <c r="B818" s="284" t="s">
        <v>854</v>
      </c>
      <c r="C818" s="50" t="s">
        <v>8</v>
      </c>
      <c r="D818" s="369">
        <v>0</v>
      </c>
      <c r="E818" s="126"/>
      <c r="F818" s="408">
        <v>2</v>
      </c>
      <c r="G818" s="379" t="s">
        <v>2650</v>
      </c>
      <c r="H818" s="379" t="s">
        <v>2597</v>
      </c>
      <c r="I818" s="379" t="s">
        <v>2561</v>
      </c>
      <c r="J818" s="917" t="s">
        <v>2596</v>
      </c>
      <c r="K818" s="455">
        <v>416620</v>
      </c>
      <c r="L818" s="455">
        <v>8330</v>
      </c>
      <c r="M818" s="455">
        <v>97520</v>
      </c>
      <c r="N818" s="480">
        <f t="shared" si="547"/>
        <v>52250</v>
      </c>
      <c r="O818" s="480">
        <f t="shared" si="548"/>
        <v>40230</v>
      </c>
      <c r="P818" s="481">
        <f t="shared" si="549"/>
        <v>614950</v>
      </c>
      <c r="Q818" s="439">
        <f t="shared" si="550"/>
        <v>0</v>
      </c>
      <c r="R818" s="439">
        <f t="shared" si="551"/>
        <v>1229900</v>
      </c>
      <c r="S818" s="379"/>
    </row>
    <row r="819" spans="1:19">
      <c r="A819" s="125"/>
      <c r="B819" s="1" t="s">
        <v>859</v>
      </c>
      <c r="C819" s="50"/>
      <c r="D819" s="369"/>
      <c r="E819" s="126"/>
      <c r="F819" s="408"/>
      <c r="G819" s="379"/>
      <c r="H819" s="379"/>
      <c r="I819" s="379"/>
      <c r="J819" s="917"/>
      <c r="K819" s="455"/>
      <c r="L819" s="455"/>
      <c r="M819" s="455"/>
      <c r="N819" s="480"/>
      <c r="O819" s="480"/>
      <c r="P819" s="481"/>
      <c r="Q819" s="439"/>
      <c r="R819" s="439"/>
      <c r="S819" s="379"/>
    </row>
    <row r="820" spans="1:19">
      <c r="A820" s="125"/>
      <c r="B820" s="284" t="s">
        <v>791</v>
      </c>
      <c r="C820" s="50" t="s">
        <v>8</v>
      </c>
      <c r="D820" s="369">
        <v>0</v>
      </c>
      <c r="E820" s="126"/>
      <c r="F820" s="408">
        <v>6</v>
      </c>
      <c r="G820" s="379" t="s">
        <v>2650</v>
      </c>
      <c r="H820" s="379" t="s">
        <v>2595</v>
      </c>
      <c r="I820" s="379" t="s">
        <v>2561</v>
      </c>
      <c r="J820" s="917" t="s">
        <v>2596</v>
      </c>
      <c r="K820" s="455">
        <v>2962390</v>
      </c>
      <c r="L820" s="455">
        <v>59250</v>
      </c>
      <c r="M820" s="455">
        <v>368550</v>
      </c>
      <c r="N820" s="480">
        <f t="shared" ref="N820" si="552">ROUND((K820+L820+M820)*10%,-1)</f>
        <v>339020</v>
      </c>
      <c r="O820" s="480">
        <f t="shared" si="548"/>
        <v>261040</v>
      </c>
      <c r="P820" s="481">
        <f t="shared" si="549"/>
        <v>3990250</v>
      </c>
      <c r="Q820" s="439">
        <f t="shared" si="550"/>
        <v>0</v>
      </c>
      <c r="R820" s="439">
        <f t="shared" si="551"/>
        <v>23941500</v>
      </c>
      <c r="S820" s="379"/>
    </row>
    <row r="821" spans="1:19">
      <c r="A821" s="125"/>
      <c r="B821" s="1" t="s">
        <v>871</v>
      </c>
      <c r="C821" s="50"/>
      <c r="D821" s="369"/>
      <c r="E821" s="126"/>
      <c r="F821" s="408"/>
      <c r="G821" s="379"/>
      <c r="H821" s="379"/>
      <c r="I821" s="379"/>
      <c r="J821" s="917"/>
      <c r="K821" s="455"/>
      <c r="L821" s="455"/>
      <c r="M821" s="455"/>
      <c r="N821" s="480"/>
      <c r="O821" s="480"/>
      <c r="P821" s="481"/>
      <c r="Q821" s="439"/>
      <c r="R821" s="439"/>
      <c r="S821" s="379"/>
    </row>
    <row r="822" spans="1:19">
      <c r="A822" s="125"/>
      <c r="B822" s="284" t="s">
        <v>791</v>
      </c>
      <c r="C822" s="50" t="s">
        <v>8</v>
      </c>
      <c r="D822" s="369">
        <v>0</v>
      </c>
      <c r="E822" s="126"/>
      <c r="F822" s="408">
        <v>8</v>
      </c>
      <c r="G822" s="379" t="s">
        <v>2650</v>
      </c>
      <c r="H822" s="379" t="s">
        <v>2595</v>
      </c>
      <c r="I822" s="379" t="s">
        <v>2561</v>
      </c>
      <c r="J822" s="917" t="s">
        <v>2596</v>
      </c>
      <c r="K822" s="455">
        <v>1198450</v>
      </c>
      <c r="L822" s="455">
        <v>23970</v>
      </c>
      <c r="M822" s="455">
        <v>368550</v>
      </c>
      <c r="N822" s="480">
        <f t="shared" ref="N822:N823" si="553">ROUND((K822+L822+M822)*10%,-1)</f>
        <v>159100</v>
      </c>
      <c r="O822" s="480">
        <f t="shared" si="548"/>
        <v>122500</v>
      </c>
      <c r="P822" s="481">
        <f t="shared" si="549"/>
        <v>1872570</v>
      </c>
      <c r="Q822" s="439">
        <f t="shared" si="550"/>
        <v>0</v>
      </c>
      <c r="R822" s="439">
        <f t="shared" si="551"/>
        <v>14980560</v>
      </c>
      <c r="S822" s="379"/>
    </row>
    <row r="823" spans="1:19">
      <c r="A823" s="125"/>
      <c r="B823" s="284" t="s">
        <v>787</v>
      </c>
      <c r="C823" s="50" t="s">
        <v>8</v>
      </c>
      <c r="D823" s="369">
        <v>0</v>
      </c>
      <c r="E823" s="126"/>
      <c r="F823" s="408">
        <v>2</v>
      </c>
      <c r="G823" s="379" t="s">
        <v>2651</v>
      </c>
      <c r="H823" s="379" t="s">
        <v>2652</v>
      </c>
      <c r="I823" s="379" t="s">
        <v>2561</v>
      </c>
      <c r="J823" s="917" t="s">
        <v>2562</v>
      </c>
      <c r="K823" s="455">
        <v>11563590</v>
      </c>
      <c r="L823" s="455">
        <v>231270</v>
      </c>
      <c r="M823" s="455">
        <v>451330</v>
      </c>
      <c r="N823" s="480">
        <f t="shared" si="553"/>
        <v>1224620</v>
      </c>
      <c r="O823" s="480">
        <f t="shared" si="548"/>
        <v>942960</v>
      </c>
      <c r="P823" s="481">
        <f t="shared" si="549"/>
        <v>14413770</v>
      </c>
      <c r="Q823" s="439">
        <f t="shared" si="550"/>
        <v>0</v>
      </c>
      <c r="R823" s="439">
        <f t="shared" si="551"/>
        <v>28827540</v>
      </c>
      <c r="S823" s="379"/>
    </row>
    <row r="824" spans="1:19" ht="57">
      <c r="A824" s="125"/>
      <c r="B824" s="1" t="s">
        <v>876</v>
      </c>
      <c r="C824" s="50"/>
      <c r="D824" s="369"/>
      <c r="E824" s="126"/>
      <c r="F824" s="408"/>
      <c r="G824" s="379"/>
      <c r="H824" s="379"/>
      <c r="I824" s="379"/>
      <c r="J824" s="917"/>
      <c r="K824" s="455"/>
      <c r="L824" s="455"/>
      <c r="M824" s="455"/>
      <c r="N824" s="480"/>
      <c r="O824" s="480"/>
      <c r="P824" s="481"/>
      <c r="Q824" s="439"/>
      <c r="R824" s="439"/>
      <c r="S824" s="379"/>
    </row>
    <row r="825" spans="1:19">
      <c r="A825" s="125"/>
      <c r="B825" s="1" t="s">
        <v>924</v>
      </c>
      <c r="C825" s="50"/>
      <c r="D825" s="369"/>
      <c r="E825" s="126"/>
      <c r="F825" s="408"/>
      <c r="G825" s="379"/>
      <c r="H825" s="379"/>
      <c r="I825" s="379"/>
      <c r="J825" s="917"/>
      <c r="K825" s="455"/>
      <c r="L825" s="455"/>
      <c r="M825" s="455"/>
      <c r="N825" s="480"/>
      <c r="O825" s="480"/>
      <c r="P825" s="481"/>
      <c r="Q825" s="439"/>
      <c r="R825" s="439"/>
      <c r="S825" s="379"/>
    </row>
    <row r="826" spans="1:19" ht="30">
      <c r="A826" s="125"/>
      <c r="B826" s="284" t="s">
        <v>2653</v>
      </c>
      <c r="C826" s="50" t="s">
        <v>8</v>
      </c>
      <c r="D826" s="369">
        <v>0</v>
      </c>
      <c r="E826" s="126"/>
      <c r="F826" s="415">
        <v>12</v>
      </c>
      <c r="G826" s="40"/>
      <c r="H826" s="40"/>
      <c r="I826" s="40" t="s">
        <v>2592</v>
      </c>
      <c r="J826" s="40" t="s">
        <v>2333</v>
      </c>
      <c r="K826" s="461">
        <v>95760</v>
      </c>
      <c r="L826" s="461">
        <v>1920</v>
      </c>
      <c r="M826" s="461">
        <v>65740</v>
      </c>
      <c r="N826" s="480">
        <f t="shared" ref="N826:N827" si="554">ROUND((K826+L826+M826)*10%,-1)</f>
        <v>16340</v>
      </c>
      <c r="O826" s="480">
        <f t="shared" si="548"/>
        <v>12580</v>
      </c>
      <c r="P826" s="481">
        <f t="shared" si="549"/>
        <v>192340</v>
      </c>
      <c r="Q826" s="439">
        <f t="shared" si="550"/>
        <v>0</v>
      </c>
      <c r="R826" s="439">
        <f t="shared" si="551"/>
        <v>2308080</v>
      </c>
      <c r="S826" s="40"/>
    </row>
    <row r="827" spans="1:19" ht="30">
      <c r="A827" s="125"/>
      <c r="B827" s="284" t="s">
        <v>929</v>
      </c>
      <c r="C827" s="50" t="s">
        <v>8</v>
      </c>
      <c r="D827" s="369">
        <v>0</v>
      </c>
      <c r="E827" s="126"/>
      <c r="F827" s="415">
        <v>2</v>
      </c>
      <c r="G827" s="40"/>
      <c r="H827" s="40"/>
      <c r="I827" s="40" t="s">
        <v>2592</v>
      </c>
      <c r="J827" s="40" t="s">
        <v>2333</v>
      </c>
      <c r="K827" s="461">
        <v>121910</v>
      </c>
      <c r="L827" s="461">
        <v>2440</v>
      </c>
      <c r="M827" s="461">
        <v>41840</v>
      </c>
      <c r="N827" s="480">
        <f t="shared" si="554"/>
        <v>16620</v>
      </c>
      <c r="O827" s="480">
        <f t="shared" si="548"/>
        <v>12800</v>
      </c>
      <c r="P827" s="481">
        <f t="shared" si="549"/>
        <v>195610</v>
      </c>
      <c r="Q827" s="439">
        <f t="shared" si="550"/>
        <v>0</v>
      </c>
      <c r="R827" s="439">
        <f t="shared" si="551"/>
        <v>391220</v>
      </c>
      <c r="S827" s="40"/>
    </row>
    <row r="828" spans="1:19">
      <c r="A828" s="125"/>
      <c r="B828" s="1" t="s">
        <v>948</v>
      </c>
      <c r="C828" s="50"/>
      <c r="D828" s="369"/>
      <c r="E828" s="126"/>
      <c r="F828" s="415"/>
      <c r="G828" s="40"/>
      <c r="H828" s="40"/>
      <c r="I828" s="40"/>
      <c r="J828" s="40"/>
      <c r="K828" s="461"/>
      <c r="L828" s="461"/>
      <c r="M828" s="461"/>
      <c r="N828" s="480"/>
      <c r="O828" s="480"/>
      <c r="P828" s="481"/>
      <c r="Q828" s="439"/>
      <c r="R828" s="439"/>
      <c r="S828" s="40"/>
    </row>
    <row r="829" spans="1:19" ht="30">
      <c r="A829" s="125"/>
      <c r="B829" s="284" t="s">
        <v>904</v>
      </c>
      <c r="C829" s="50" t="s">
        <v>8</v>
      </c>
      <c r="D829" s="369">
        <v>0</v>
      </c>
      <c r="E829" s="126"/>
      <c r="F829" s="408">
        <v>1</v>
      </c>
      <c r="G829" s="379"/>
      <c r="H829" s="379"/>
      <c r="I829" s="379" t="s">
        <v>2592</v>
      </c>
      <c r="J829" s="917" t="s">
        <v>2333</v>
      </c>
      <c r="K829" s="455">
        <v>735150</v>
      </c>
      <c r="L829" s="455">
        <v>22050</v>
      </c>
      <c r="M829" s="455">
        <v>143070</v>
      </c>
      <c r="N829" s="480">
        <f t="shared" ref="N829:N838" si="555">ROUND((K829+L829+M829)*10%,-1)</f>
        <v>90030</v>
      </c>
      <c r="O829" s="480">
        <f t="shared" ref="O829:O835" si="556">ROUND((K829+L829+M829+N829)*7%,-1)</f>
        <v>69320</v>
      </c>
      <c r="P829" s="481">
        <f t="shared" ref="P829:P835" si="557">K829+L829+M829+N829+O829</f>
        <v>1059620</v>
      </c>
      <c r="Q829" s="439">
        <f t="shared" ref="Q829:Q835" si="558">P829*D829</f>
        <v>0</v>
      </c>
      <c r="R829" s="439">
        <f t="shared" ref="R829:R835" si="559">P829*F829</f>
        <v>1059620</v>
      </c>
      <c r="S829" s="12"/>
    </row>
    <row r="830" spans="1:19" ht="30">
      <c r="A830" s="125"/>
      <c r="B830" s="284" t="s">
        <v>905</v>
      </c>
      <c r="C830" s="50" t="s">
        <v>8</v>
      </c>
      <c r="D830" s="369">
        <v>0</v>
      </c>
      <c r="E830" s="126"/>
      <c r="F830" s="408">
        <v>1</v>
      </c>
      <c r="G830" s="379"/>
      <c r="H830" s="379"/>
      <c r="I830" s="379" t="s">
        <v>2592</v>
      </c>
      <c r="J830" s="917" t="s">
        <v>2333</v>
      </c>
      <c r="K830" s="455">
        <v>747840</v>
      </c>
      <c r="L830" s="455">
        <v>22440</v>
      </c>
      <c r="M830" s="455">
        <v>143070</v>
      </c>
      <c r="N830" s="480">
        <f t="shared" si="555"/>
        <v>91340</v>
      </c>
      <c r="O830" s="480">
        <f t="shared" si="556"/>
        <v>70330</v>
      </c>
      <c r="P830" s="481">
        <f t="shared" si="557"/>
        <v>1075020</v>
      </c>
      <c r="Q830" s="439">
        <f t="shared" si="558"/>
        <v>0</v>
      </c>
      <c r="R830" s="439">
        <f t="shared" si="559"/>
        <v>1075020</v>
      </c>
      <c r="S830" s="379"/>
    </row>
    <row r="831" spans="1:19" ht="30">
      <c r="A831" s="125"/>
      <c r="B831" s="284" t="s">
        <v>2654</v>
      </c>
      <c r="C831" s="50" t="s">
        <v>8</v>
      </c>
      <c r="D831" s="369">
        <v>0</v>
      </c>
      <c r="E831" s="126"/>
      <c r="F831" s="408">
        <v>3</v>
      </c>
      <c r="G831" s="379"/>
      <c r="H831" s="379"/>
      <c r="I831" s="379" t="s">
        <v>2592</v>
      </c>
      <c r="J831" s="917" t="s">
        <v>2333</v>
      </c>
      <c r="K831" s="455">
        <v>608770</v>
      </c>
      <c r="L831" s="455">
        <v>18260</v>
      </c>
      <c r="M831" s="455">
        <v>143070</v>
      </c>
      <c r="N831" s="480">
        <f t="shared" si="555"/>
        <v>77010</v>
      </c>
      <c r="O831" s="480">
        <f t="shared" si="556"/>
        <v>59300</v>
      </c>
      <c r="P831" s="481">
        <f t="shared" si="557"/>
        <v>906410</v>
      </c>
      <c r="Q831" s="439">
        <f t="shared" si="558"/>
        <v>0</v>
      </c>
      <c r="R831" s="439">
        <f t="shared" si="559"/>
        <v>2719230</v>
      </c>
      <c r="S831" s="379"/>
    </row>
    <row r="832" spans="1:19" ht="30">
      <c r="A832" s="125"/>
      <c r="B832" s="284" t="s">
        <v>910</v>
      </c>
      <c r="C832" s="50" t="s">
        <v>8</v>
      </c>
      <c r="D832" s="369">
        <v>0</v>
      </c>
      <c r="E832" s="126"/>
      <c r="F832" s="408">
        <v>2</v>
      </c>
      <c r="G832" s="379"/>
      <c r="H832" s="379"/>
      <c r="I832" s="379" t="s">
        <v>2592</v>
      </c>
      <c r="J832" s="917" t="s">
        <v>2333</v>
      </c>
      <c r="K832" s="455">
        <v>288120</v>
      </c>
      <c r="L832" s="455">
        <v>8640</v>
      </c>
      <c r="M832" s="455">
        <v>108980</v>
      </c>
      <c r="N832" s="480">
        <f t="shared" si="555"/>
        <v>40570</v>
      </c>
      <c r="O832" s="480">
        <f t="shared" si="556"/>
        <v>31240</v>
      </c>
      <c r="P832" s="481">
        <f t="shared" si="557"/>
        <v>477550</v>
      </c>
      <c r="Q832" s="439">
        <f t="shared" si="558"/>
        <v>0</v>
      </c>
      <c r="R832" s="439">
        <f t="shared" si="559"/>
        <v>955100</v>
      </c>
      <c r="S832" s="379"/>
    </row>
    <row r="833" spans="1:19" ht="30">
      <c r="A833" s="125"/>
      <c r="B833" s="284" t="s">
        <v>911</v>
      </c>
      <c r="C833" s="50" t="s">
        <v>8</v>
      </c>
      <c r="D833" s="369">
        <v>0</v>
      </c>
      <c r="E833" s="126"/>
      <c r="F833" s="408">
        <v>4</v>
      </c>
      <c r="G833" s="379"/>
      <c r="H833" s="379"/>
      <c r="I833" s="379" t="s">
        <v>2592</v>
      </c>
      <c r="J833" s="917" t="s">
        <v>2333</v>
      </c>
      <c r="K833" s="455">
        <v>294150</v>
      </c>
      <c r="L833" s="455">
        <v>8820</v>
      </c>
      <c r="M833" s="455">
        <v>108980</v>
      </c>
      <c r="N833" s="480">
        <f t="shared" si="555"/>
        <v>41200</v>
      </c>
      <c r="O833" s="480">
        <f t="shared" si="556"/>
        <v>31720</v>
      </c>
      <c r="P833" s="481">
        <f t="shared" si="557"/>
        <v>484870</v>
      </c>
      <c r="Q833" s="439">
        <f t="shared" si="558"/>
        <v>0</v>
      </c>
      <c r="R833" s="439">
        <f t="shared" si="559"/>
        <v>1939480</v>
      </c>
      <c r="S833" s="379"/>
    </row>
    <row r="834" spans="1:19" ht="30">
      <c r="A834" s="125"/>
      <c r="B834" s="284" t="s">
        <v>2655</v>
      </c>
      <c r="C834" s="50" t="s">
        <v>8</v>
      </c>
      <c r="D834" s="369">
        <v>0</v>
      </c>
      <c r="E834" s="126"/>
      <c r="F834" s="415">
        <v>1</v>
      </c>
      <c r="G834" s="40"/>
      <c r="H834" s="40"/>
      <c r="I834" s="40" t="s">
        <v>2592</v>
      </c>
      <c r="J834" s="40" t="s">
        <v>2333</v>
      </c>
      <c r="K834" s="461">
        <v>297930</v>
      </c>
      <c r="L834" s="461">
        <v>8940</v>
      </c>
      <c r="M834" s="461">
        <v>108980</v>
      </c>
      <c r="N834" s="480">
        <f t="shared" si="555"/>
        <v>41590</v>
      </c>
      <c r="O834" s="480">
        <f t="shared" si="556"/>
        <v>32020</v>
      </c>
      <c r="P834" s="481">
        <f t="shared" si="557"/>
        <v>489460</v>
      </c>
      <c r="Q834" s="439">
        <f t="shared" si="558"/>
        <v>0</v>
      </c>
      <c r="R834" s="439">
        <f t="shared" si="559"/>
        <v>489460</v>
      </c>
      <c r="S834" s="40"/>
    </row>
    <row r="835" spans="1:19" ht="30">
      <c r="A835" s="125"/>
      <c r="B835" s="284" t="s">
        <v>2656</v>
      </c>
      <c r="C835" s="50" t="s">
        <v>8</v>
      </c>
      <c r="D835" s="369">
        <v>0</v>
      </c>
      <c r="E835" s="126"/>
      <c r="F835" s="415">
        <v>4</v>
      </c>
      <c r="G835" s="40"/>
      <c r="H835" s="40"/>
      <c r="I835" s="40" t="s">
        <v>2592</v>
      </c>
      <c r="J835" s="40" t="s">
        <v>2333</v>
      </c>
      <c r="K835" s="461">
        <v>286650</v>
      </c>
      <c r="L835" s="461">
        <v>8600</v>
      </c>
      <c r="M835" s="461">
        <v>108980</v>
      </c>
      <c r="N835" s="480">
        <f t="shared" si="555"/>
        <v>40420</v>
      </c>
      <c r="O835" s="480">
        <f t="shared" si="556"/>
        <v>31130</v>
      </c>
      <c r="P835" s="481">
        <f t="shared" si="557"/>
        <v>475780</v>
      </c>
      <c r="Q835" s="439">
        <f t="shared" si="558"/>
        <v>0</v>
      </c>
      <c r="R835" s="439">
        <f t="shared" si="559"/>
        <v>1903120</v>
      </c>
      <c r="S835" s="40"/>
    </row>
    <row r="836" spans="1:19" ht="30">
      <c r="A836" s="125"/>
      <c r="B836" s="284" t="s">
        <v>916</v>
      </c>
      <c r="C836" s="50" t="s">
        <v>8</v>
      </c>
      <c r="D836" s="369">
        <v>0</v>
      </c>
      <c r="E836" s="126"/>
      <c r="F836" s="408">
        <v>3</v>
      </c>
      <c r="G836" s="379"/>
      <c r="H836" s="379"/>
      <c r="I836" s="379" t="s">
        <v>2592</v>
      </c>
      <c r="J836" s="917" t="s">
        <v>2333</v>
      </c>
      <c r="K836" s="455">
        <v>173570</v>
      </c>
      <c r="L836" s="455">
        <v>5210</v>
      </c>
      <c r="M836" s="455">
        <v>71470</v>
      </c>
      <c r="N836" s="480">
        <f t="shared" si="555"/>
        <v>25030</v>
      </c>
      <c r="O836" s="480">
        <f t="shared" ref="O836:O843" si="560">ROUND((K836+L836+M836+N836)*7%,-1)</f>
        <v>19270</v>
      </c>
      <c r="P836" s="481">
        <f t="shared" ref="P836:P843" si="561">K836+L836+M836+N836+O836</f>
        <v>294550</v>
      </c>
      <c r="Q836" s="439">
        <f t="shared" ref="Q836:Q843" si="562">P836*D836</f>
        <v>0</v>
      </c>
      <c r="R836" s="439">
        <f t="shared" ref="R836:R843" si="563">P836*F836</f>
        <v>883650</v>
      </c>
      <c r="S836" s="12"/>
    </row>
    <row r="837" spans="1:19" ht="30">
      <c r="A837" s="125"/>
      <c r="B837" s="284" t="s">
        <v>808</v>
      </c>
      <c r="C837" s="50" t="s">
        <v>8</v>
      </c>
      <c r="D837" s="369">
        <v>0</v>
      </c>
      <c r="E837" s="126"/>
      <c r="F837" s="408">
        <v>2</v>
      </c>
      <c r="G837" s="379"/>
      <c r="H837" s="379"/>
      <c r="I837" s="379" t="s">
        <v>2592</v>
      </c>
      <c r="J837" s="917" t="s">
        <v>2333</v>
      </c>
      <c r="K837" s="455">
        <v>177920</v>
      </c>
      <c r="L837" s="455">
        <v>5340</v>
      </c>
      <c r="M837" s="455">
        <v>71470</v>
      </c>
      <c r="N837" s="480">
        <f t="shared" si="555"/>
        <v>25470</v>
      </c>
      <c r="O837" s="480">
        <f t="shared" si="560"/>
        <v>19610</v>
      </c>
      <c r="P837" s="481">
        <f t="shared" si="561"/>
        <v>299810</v>
      </c>
      <c r="Q837" s="439">
        <f t="shared" si="562"/>
        <v>0</v>
      </c>
      <c r="R837" s="439">
        <f t="shared" si="563"/>
        <v>599620</v>
      </c>
      <c r="S837" s="379"/>
    </row>
    <row r="838" spans="1:19" ht="30">
      <c r="A838" s="125"/>
      <c r="B838" s="284" t="s">
        <v>920</v>
      </c>
      <c r="C838" s="50" t="s">
        <v>8</v>
      </c>
      <c r="D838" s="369">
        <v>0</v>
      </c>
      <c r="E838" s="126"/>
      <c r="F838" s="408">
        <v>23</v>
      </c>
      <c r="G838" s="379"/>
      <c r="H838" s="379"/>
      <c r="I838" s="379" t="s">
        <v>2592</v>
      </c>
      <c r="J838" s="917" t="s">
        <v>2333</v>
      </c>
      <c r="K838" s="455">
        <v>138170</v>
      </c>
      <c r="L838" s="455">
        <v>4150</v>
      </c>
      <c r="M838" s="455">
        <v>71470</v>
      </c>
      <c r="N838" s="480">
        <f t="shared" si="555"/>
        <v>21380</v>
      </c>
      <c r="O838" s="480">
        <f t="shared" si="560"/>
        <v>16460</v>
      </c>
      <c r="P838" s="481">
        <f t="shared" si="561"/>
        <v>251630</v>
      </c>
      <c r="Q838" s="439">
        <f t="shared" si="562"/>
        <v>0</v>
      </c>
      <c r="R838" s="439">
        <f t="shared" si="563"/>
        <v>5787490</v>
      </c>
      <c r="S838" s="379"/>
    </row>
    <row r="839" spans="1:19">
      <c r="A839" s="125"/>
      <c r="B839" s="695" t="s">
        <v>2295</v>
      </c>
      <c r="C839" s="50"/>
      <c r="D839" s="369"/>
      <c r="E839" s="126"/>
      <c r="F839" s="408"/>
      <c r="G839" s="379"/>
      <c r="H839" s="379"/>
      <c r="I839" s="379"/>
      <c r="J839" s="917"/>
      <c r="K839" s="455"/>
      <c r="L839" s="455"/>
      <c r="M839" s="455"/>
      <c r="N839" s="480"/>
      <c r="O839" s="480"/>
      <c r="P839" s="481"/>
      <c r="Q839" s="439"/>
      <c r="R839" s="439"/>
      <c r="S839" s="379"/>
    </row>
    <row r="840" spans="1:19">
      <c r="A840" s="125"/>
      <c r="B840" s="696" t="s">
        <v>948</v>
      </c>
      <c r="C840" s="50"/>
      <c r="D840" s="369"/>
      <c r="E840" s="126"/>
      <c r="F840" s="408"/>
      <c r="G840" s="379"/>
      <c r="H840" s="379"/>
      <c r="I840" s="379"/>
      <c r="J840" s="917"/>
      <c r="K840" s="455"/>
      <c r="L840" s="455"/>
      <c r="M840" s="455"/>
      <c r="N840" s="480"/>
      <c r="O840" s="480"/>
      <c r="P840" s="481"/>
      <c r="Q840" s="439"/>
      <c r="R840" s="439"/>
      <c r="S840" s="379"/>
    </row>
    <row r="841" spans="1:19" ht="30">
      <c r="A841" s="125"/>
      <c r="B841" s="284" t="s">
        <v>957</v>
      </c>
      <c r="C841" s="50" t="s">
        <v>8</v>
      </c>
      <c r="D841" s="369">
        <v>0</v>
      </c>
      <c r="E841" s="126"/>
      <c r="F841" s="408">
        <v>1</v>
      </c>
      <c r="G841" s="379"/>
      <c r="H841" s="379"/>
      <c r="I841" s="379" t="s">
        <v>2592</v>
      </c>
      <c r="J841" s="917" t="s">
        <v>2333</v>
      </c>
      <c r="K841" s="455">
        <v>387950</v>
      </c>
      <c r="L841" s="455">
        <v>11640</v>
      </c>
      <c r="M841" s="455">
        <v>112390</v>
      </c>
      <c r="N841" s="480">
        <f t="shared" ref="N841:N850" si="564">ROUND((K841+L841+M841)*10%,-1)</f>
        <v>51200</v>
      </c>
      <c r="O841" s="480">
        <f t="shared" si="560"/>
        <v>39420</v>
      </c>
      <c r="P841" s="481">
        <f t="shared" si="561"/>
        <v>602600</v>
      </c>
      <c r="Q841" s="439">
        <f t="shared" si="562"/>
        <v>0</v>
      </c>
      <c r="R841" s="439">
        <f t="shared" si="563"/>
        <v>602600</v>
      </c>
      <c r="S841" s="379"/>
    </row>
    <row r="842" spans="1:19" ht="30">
      <c r="A842" s="125"/>
      <c r="B842" s="284" t="s">
        <v>908</v>
      </c>
      <c r="C842" s="50" t="s">
        <v>8</v>
      </c>
      <c r="D842" s="369">
        <v>0</v>
      </c>
      <c r="E842" s="126"/>
      <c r="F842" s="408">
        <v>1</v>
      </c>
      <c r="G842" s="379"/>
      <c r="H842" s="379"/>
      <c r="I842" s="379" t="s">
        <v>2592</v>
      </c>
      <c r="J842" s="917" t="s">
        <v>2333</v>
      </c>
      <c r="K842" s="455">
        <v>382900</v>
      </c>
      <c r="L842" s="455">
        <v>11490</v>
      </c>
      <c r="M842" s="455">
        <v>112390</v>
      </c>
      <c r="N842" s="480">
        <f t="shared" si="564"/>
        <v>50680</v>
      </c>
      <c r="O842" s="480">
        <f t="shared" si="560"/>
        <v>39020</v>
      </c>
      <c r="P842" s="481">
        <f t="shared" si="561"/>
        <v>596480</v>
      </c>
      <c r="Q842" s="439">
        <f t="shared" si="562"/>
        <v>0</v>
      </c>
      <c r="R842" s="439">
        <f t="shared" si="563"/>
        <v>596480</v>
      </c>
      <c r="S842" s="379"/>
    </row>
    <row r="843" spans="1:19" ht="30">
      <c r="A843" s="125"/>
      <c r="B843" s="284" t="s">
        <v>2657</v>
      </c>
      <c r="C843" s="50" t="s">
        <v>8</v>
      </c>
      <c r="D843" s="369">
        <v>0</v>
      </c>
      <c r="E843" s="126"/>
      <c r="F843" s="415">
        <v>2</v>
      </c>
      <c r="G843" s="40"/>
      <c r="H843" s="40"/>
      <c r="I843" s="40" t="s">
        <v>2592</v>
      </c>
      <c r="J843" s="40" t="s">
        <v>2333</v>
      </c>
      <c r="K843" s="461">
        <v>289100</v>
      </c>
      <c r="L843" s="461">
        <v>8670</v>
      </c>
      <c r="M843" s="461">
        <v>108980</v>
      </c>
      <c r="N843" s="480">
        <f t="shared" si="564"/>
        <v>40680</v>
      </c>
      <c r="O843" s="480">
        <f t="shared" si="560"/>
        <v>31320</v>
      </c>
      <c r="P843" s="481">
        <f t="shared" si="561"/>
        <v>478750</v>
      </c>
      <c r="Q843" s="439">
        <f t="shared" si="562"/>
        <v>0</v>
      </c>
      <c r="R843" s="439">
        <f t="shared" si="563"/>
        <v>957500</v>
      </c>
      <c r="S843" s="40"/>
    </row>
    <row r="844" spans="1:19" ht="30">
      <c r="A844" s="125"/>
      <c r="B844" s="284" t="s">
        <v>914</v>
      </c>
      <c r="C844" s="50" t="s">
        <v>8</v>
      </c>
      <c r="D844" s="369">
        <v>0</v>
      </c>
      <c r="E844" s="126"/>
      <c r="F844" s="408">
        <v>1</v>
      </c>
      <c r="G844" s="379"/>
      <c r="H844" s="379"/>
      <c r="I844" s="379" t="s">
        <v>2592</v>
      </c>
      <c r="J844" s="917" t="s">
        <v>2333</v>
      </c>
      <c r="K844" s="455">
        <v>238830</v>
      </c>
      <c r="L844" s="455">
        <v>7160</v>
      </c>
      <c r="M844" s="455">
        <v>85820</v>
      </c>
      <c r="N844" s="480">
        <f t="shared" si="564"/>
        <v>33180</v>
      </c>
      <c r="O844" s="480">
        <f t="shared" ref="O844:O849" si="565">ROUND((K844+L844+M844+N844)*7%,-1)</f>
        <v>25550</v>
      </c>
      <c r="P844" s="481">
        <f t="shared" ref="P844:P849" si="566">K844+L844+M844+N844+O844</f>
        <v>390540</v>
      </c>
      <c r="Q844" s="439">
        <f t="shared" ref="Q844:Q849" si="567">P844*D844</f>
        <v>0</v>
      </c>
      <c r="R844" s="439">
        <f t="shared" ref="R844:R849" si="568">P844*F844</f>
        <v>390540</v>
      </c>
      <c r="S844" s="379"/>
    </row>
    <row r="845" spans="1:19" ht="30">
      <c r="A845" s="125"/>
      <c r="B845" s="284" t="s">
        <v>917</v>
      </c>
      <c r="C845" s="50" t="s">
        <v>8</v>
      </c>
      <c r="D845" s="369">
        <v>0</v>
      </c>
      <c r="E845" s="126"/>
      <c r="F845" s="408">
        <v>5</v>
      </c>
      <c r="G845" s="379"/>
      <c r="H845" s="379"/>
      <c r="I845" s="379" t="s">
        <v>2592</v>
      </c>
      <c r="J845" s="917" t="s">
        <v>2333</v>
      </c>
      <c r="K845" s="455">
        <v>179180</v>
      </c>
      <c r="L845" s="455">
        <v>5380</v>
      </c>
      <c r="M845" s="455">
        <v>71470</v>
      </c>
      <c r="N845" s="480">
        <f t="shared" si="564"/>
        <v>25600</v>
      </c>
      <c r="O845" s="480">
        <f t="shared" si="565"/>
        <v>19710</v>
      </c>
      <c r="P845" s="481">
        <f t="shared" si="566"/>
        <v>301340</v>
      </c>
      <c r="Q845" s="439">
        <f t="shared" si="567"/>
        <v>0</v>
      </c>
      <c r="R845" s="439">
        <f t="shared" si="568"/>
        <v>1506700</v>
      </c>
      <c r="S845" s="379"/>
    </row>
    <row r="846" spans="1:19" ht="30">
      <c r="A846" s="125"/>
      <c r="B846" s="284" t="s">
        <v>919</v>
      </c>
      <c r="C846" s="50" t="s">
        <v>8</v>
      </c>
      <c r="D846" s="369">
        <v>0</v>
      </c>
      <c r="E846" s="126"/>
      <c r="F846" s="415">
        <v>9</v>
      </c>
      <c r="G846" s="40"/>
      <c r="H846" s="40"/>
      <c r="I846" s="40" t="s">
        <v>2592</v>
      </c>
      <c r="J846" s="40" t="s">
        <v>2333</v>
      </c>
      <c r="K846" s="461">
        <v>139710</v>
      </c>
      <c r="L846" s="461">
        <v>4190</v>
      </c>
      <c r="M846" s="461">
        <v>71470</v>
      </c>
      <c r="N846" s="480">
        <f t="shared" si="564"/>
        <v>21540</v>
      </c>
      <c r="O846" s="480">
        <f t="shared" si="565"/>
        <v>16580</v>
      </c>
      <c r="P846" s="481">
        <f t="shared" si="566"/>
        <v>253490</v>
      </c>
      <c r="Q846" s="439">
        <f t="shared" si="567"/>
        <v>0</v>
      </c>
      <c r="R846" s="439">
        <f t="shared" si="568"/>
        <v>2281410</v>
      </c>
      <c r="S846" s="40"/>
    </row>
    <row r="847" spans="1:19" ht="30">
      <c r="A847" s="125"/>
      <c r="B847" s="284" t="s">
        <v>920</v>
      </c>
      <c r="C847" s="50" t="s">
        <v>8</v>
      </c>
      <c r="D847" s="369">
        <v>0</v>
      </c>
      <c r="E847" s="126"/>
      <c r="F847" s="408">
        <v>6</v>
      </c>
      <c r="G847" s="379"/>
      <c r="H847" s="379"/>
      <c r="I847" s="379" t="s">
        <v>2592</v>
      </c>
      <c r="J847" s="917" t="s">
        <v>2333</v>
      </c>
      <c r="K847" s="455">
        <v>138170</v>
      </c>
      <c r="L847" s="455">
        <v>4150</v>
      </c>
      <c r="M847" s="455">
        <v>71470</v>
      </c>
      <c r="N847" s="480">
        <f t="shared" si="564"/>
        <v>21380</v>
      </c>
      <c r="O847" s="480">
        <f t="shared" si="565"/>
        <v>16460</v>
      </c>
      <c r="P847" s="481">
        <f t="shared" si="566"/>
        <v>251630</v>
      </c>
      <c r="Q847" s="439">
        <f t="shared" si="567"/>
        <v>0</v>
      </c>
      <c r="R847" s="439">
        <f t="shared" si="568"/>
        <v>1509780</v>
      </c>
      <c r="S847" s="379"/>
    </row>
    <row r="848" spans="1:19" ht="30">
      <c r="A848" s="125"/>
      <c r="B848" s="284" t="s">
        <v>921</v>
      </c>
      <c r="C848" s="50" t="s">
        <v>8</v>
      </c>
      <c r="D848" s="369">
        <v>0</v>
      </c>
      <c r="E848" s="126"/>
      <c r="F848" s="408">
        <v>2</v>
      </c>
      <c r="G848" s="379"/>
      <c r="H848" s="379"/>
      <c r="I848" s="379" t="s">
        <v>2592</v>
      </c>
      <c r="J848" s="917" t="s">
        <v>2333</v>
      </c>
      <c r="K848" s="455">
        <v>113770</v>
      </c>
      <c r="L848" s="455">
        <v>3410</v>
      </c>
      <c r="M848" s="455">
        <v>58250</v>
      </c>
      <c r="N848" s="480">
        <f t="shared" si="564"/>
        <v>17540</v>
      </c>
      <c r="O848" s="480">
        <f t="shared" si="565"/>
        <v>13510</v>
      </c>
      <c r="P848" s="481">
        <f t="shared" si="566"/>
        <v>206480</v>
      </c>
      <c r="Q848" s="439">
        <f t="shared" si="567"/>
        <v>0</v>
      </c>
      <c r="R848" s="439">
        <f t="shared" si="568"/>
        <v>412960</v>
      </c>
      <c r="S848" s="379"/>
    </row>
    <row r="849" spans="1:19" ht="30">
      <c r="A849" s="125"/>
      <c r="B849" s="284" t="s">
        <v>812</v>
      </c>
      <c r="C849" s="50" t="s">
        <v>8</v>
      </c>
      <c r="D849" s="369">
        <v>0</v>
      </c>
      <c r="E849" s="126"/>
      <c r="F849" s="415">
        <v>2</v>
      </c>
      <c r="G849" s="40"/>
      <c r="H849" s="40"/>
      <c r="I849" s="40" t="s">
        <v>2592</v>
      </c>
      <c r="J849" s="40" t="s">
        <v>2333</v>
      </c>
      <c r="K849" s="461">
        <v>70310</v>
      </c>
      <c r="L849" s="461">
        <v>2110</v>
      </c>
      <c r="M849" s="461">
        <v>46030</v>
      </c>
      <c r="N849" s="480">
        <f t="shared" si="564"/>
        <v>11850</v>
      </c>
      <c r="O849" s="480">
        <f t="shared" si="565"/>
        <v>9120</v>
      </c>
      <c r="P849" s="481">
        <f t="shared" si="566"/>
        <v>139420</v>
      </c>
      <c r="Q849" s="439">
        <f t="shared" si="567"/>
        <v>0</v>
      </c>
      <c r="R849" s="439">
        <f t="shared" si="568"/>
        <v>278840</v>
      </c>
      <c r="S849" s="40"/>
    </row>
    <row r="850" spans="1:19" ht="30">
      <c r="A850" s="125"/>
      <c r="B850" s="284" t="s">
        <v>2658</v>
      </c>
      <c r="C850" s="50" t="s">
        <v>8</v>
      </c>
      <c r="D850" s="369">
        <v>0</v>
      </c>
      <c r="E850" s="126"/>
      <c r="F850" s="408">
        <v>7</v>
      </c>
      <c r="G850" s="379"/>
      <c r="H850" s="379"/>
      <c r="I850" s="379" t="s">
        <v>2592</v>
      </c>
      <c r="J850" s="917" t="s">
        <v>2333</v>
      </c>
      <c r="K850" s="455">
        <v>73960</v>
      </c>
      <c r="L850" s="455">
        <v>2220</v>
      </c>
      <c r="M850" s="455">
        <v>46030</v>
      </c>
      <c r="N850" s="480">
        <f t="shared" si="564"/>
        <v>12220</v>
      </c>
      <c r="O850" s="480">
        <f t="shared" ref="O850:O853" si="569">ROUND((K850+L850+M850+N850)*7%,-1)</f>
        <v>9410</v>
      </c>
      <c r="P850" s="481">
        <f t="shared" ref="P850:P853" si="570">K850+L850+M850+N850+O850</f>
        <v>143840</v>
      </c>
      <c r="Q850" s="439">
        <f t="shared" ref="Q850:Q853" si="571">P850*D850</f>
        <v>0</v>
      </c>
      <c r="R850" s="439">
        <f t="shared" ref="R850:R853" si="572">P850*F850</f>
        <v>1006880</v>
      </c>
      <c r="S850" s="379"/>
    </row>
    <row r="851" spans="1:19">
      <c r="A851" s="125"/>
      <c r="B851" s="696" t="s">
        <v>837</v>
      </c>
      <c r="C851" s="50"/>
      <c r="D851" s="369"/>
      <c r="E851" s="126"/>
      <c r="F851" s="408"/>
      <c r="G851" s="379"/>
      <c r="H851" s="379"/>
      <c r="I851" s="379"/>
      <c r="J851" s="917"/>
      <c r="K851" s="455"/>
      <c r="L851" s="455"/>
      <c r="M851" s="455"/>
      <c r="N851" s="480"/>
      <c r="O851" s="480"/>
      <c r="P851" s="481"/>
      <c r="Q851" s="439"/>
      <c r="R851" s="439"/>
      <c r="S851" s="379"/>
    </row>
    <row r="852" spans="1:19" ht="30">
      <c r="A852" s="125"/>
      <c r="B852" s="285" t="s">
        <v>2659</v>
      </c>
      <c r="C852" s="50" t="s">
        <v>8</v>
      </c>
      <c r="D852" s="369">
        <v>0</v>
      </c>
      <c r="E852" s="126"/>
      <c r="F852" s="408">
        <v>30</v>
      </c>
      <c r="G852" s="379"/>
      <c r="H852" s="379"/>
      <c r="I852" s="379" t="s">
        <v>2592</v>
      </c>
      <c r="J852" s="917" t="s">
        <v>2333</v>
      </c>
      <c r="K852" s="455">
        <v>54680</v>
      </c>
      <c r="L852" s="455">
        <v>1090</v>
      </c>
      <c r="M852" s="455">
        <v>63160</v>
      </c>
      <c r="N852" s="480">
        <f t="shared" ref="N852:N854" si="573">ROUND((K852+L852+M852)*10%,-1)</f>
        <v>11890</v>
      </c>
      <c r="O852" s="480">
        <f t="shared" si="569"/>
        <v>9160</v>
      </c>
      <c r="P852" s="481">
        <f t="shared" si="570"/>
        <v>139980</v>
      </c>
      <c r="Q852" s="439">
        <f t="shared" si="571"/>
        <v>0</v>
      </c>
      <c r="R852" s="439">
        <f t="shared" si="572"/>
        <v>4199400</v>
      </c>
      <c r="S852" s="379"/>
    </row>
    <row r="853" spans="1:19" ht="30">
      <c r="A853" s="125"/>
      <c r="B853" s="285" t="s">
        <v>2660</v>
      </c>
      <c r="C853" s="50" t="s">
        <v>8</v>
      </c>
      <c r="D853" s="369">
        <v>0</v>
      </c>
      <c r="E853" s="126"/>
      <c r="F853" s="415">
        <v>18</v>
      </c>
      <c r="G853" s="40"/>
      <c r="H853" s="40"/>
      <c r="I853" s="40" t="s">
        <v>2592</v>
      </c>
      <c r="J853" s="40" t="s">
        <v>2333</v>
      </c>
      <c r="K853" s="461">
        <v>34490</v>
      </c>
      <c r="L853" s="461">
        <v>690</v>
      </c>
      <c r="M853" s="461">
        <v>63160</v>
      </c>
      <c r="N853" s="480">
        <f t="shared" si="573"/>
        <v>9830</v>
      </c>
      <c r="O853" s="480">
        <f t="shared" si="569"/>
        <v>7570</v>
      </c>
      <c r="P853" s="481">
        <f t="shared" si="570"/>
        <v>115740</v>
      </c>
      <c r="Q853" s="439">
        <f t="shared" si="571"/>
        <v>0</v>
      </c>
      <c r="R853" s="439">
        <f t="shared" si="572"/>
        <v>2083320</v>
      </c>
      <c r="S853" s="40"/>
    </row>
    <row r="854" spans="1:19" ht="30">
      <c r="A854" s="125"/>
      <c r="B854" s="285" t="s">
        <v>2661</v>
      </c>
      <c r="C854" s="50" t="s">
        <v>8</v>
      </c>
      <c r="D854" s="369">
        <v>0</v>
      </c>
      <c r="E854" s="126"/>
      <c r="F854" s="415">
        <v>2</v>
      </c>
      <c r="G854" s="40"/>
      <c r="H854" s="40"/>
      <c r="I854" s="40" t="s">
        <v>2592</v>
      </c>
      <c r="J854" s="40" t="s">
        <v>2333</v>
      </c>
      <c r="K854" s="461">
        <v>34490</v>
      </c>
      <c r="L854" s="461">
        <v>690</v>
      </c>
      <c r="M854" s="461">
        <v>63160</v>
      </c>
      <c r="N854" s="480">
        <f t="shared" si="573"/>
        <v>9830</v>
      </c>
      <c r="O854" s="480">
        <f t="shared" ref="O854" si="574">ROUND((K854+L854+M854+N854)*7%,-1)</f>
        <v>7570</v>
      </c>
      <c r="P854" s="481">
        <f t="shared" ref="P854" si="575">K854+L854+M854+N854+O854</f>
        <v>115740</v>
      </c>
      <c r="Q854" s="439">
        <f t="shared" ref="Q854" si="576">P854*D854</f>
        <v>0</v>
      </c>
      <c r="R854" s="439">
        <f t="shared" ref="R854" si="577">P854*F854</f>
        <v>231480</v>
      </c>
      <c r="S854" s="40"/>
    </row>
    <row r="855" spans="1:19">
      <c r="A855" s="125"/>
      <c r="B855" s="696" t="s">
        <v>1951</v>
      </c>
      <c r="C855" s="50"/>
      <c r="D855" s="369"/>
      <c r="E855" s="126"/>
      <c r="F855" s="408"/>
      <c r="G855" s="379"/>
      <c r="H855" s="379"/>
      <c r="I855" s="379"/>
      <c r="J855" s="917"/>
      <c r="K855" s="455"/>
      <c r="L855" s="455"/>
      <c r="M855" s="455"/>
      <c r="N855" s="480"/>
      <c r="O855" s="480"/>
      <c r="P855" s="481"/>
      <c r="Q855" s="439"/>
      <c r="R855" s="439"/>
      <c r="S855" s="379"/>
    </row>
    <row r="856" spans="1:19" ht="29.25" customHeight="1">
      <c r="A856" s="125"/>
      <c r="B856" s="697" t="s">
        <v>2662</v>
      </c>
      <c r="C856" s="50" t="s">
        <v>117</v>
      </c>
      <c r="D856" s="369">
        <v>0</v>
      </c>
      <c r="E856" s="126"/>
      <c r="F856" s="408">
        <v>11659</v>
      </c>
      <c r="G856" s="379"/>
      <c r="H856" s="379"/>
      <c r="I856" s="379"/>
      <c r="J856" s="917" t="s">
        <v>2333</v>
      </c>
      <c r="K856" s="455">
        <v>8160</v>
      </c>
      <c r="L856" s="455">
        <v>0</v>
      </c>
      <c r="M856" s="455">
        <v>47630</v>
      </c>
      <c r="N856" s="480">
        <f t="shared" ref="N856" si="578">ROUND((K856+L856+M856)*10%,-1)</f>
        <v>5580</v>
      </c>
      <c r="O856" s="480">
        <f t="shared" ref="O856" si="579">ROUND((K856+L856+M856+N856)*7%,-1)</f>
        <v>4300</v>
      </c>
      <c r="P856" s="481">
        <f t="shared" ref="P856" si="580">K856+L856+M856+N856+O856</f>
        <v>65670</v>
      </c>
      <c r="Q856" s="439">
        <f t="shared" ref="Q856" si="581">P856*D856</f>
        <v>0</v>
      </c>
      <c r="R856" s="439">
        <f t="shared" ref="R856" si="582">P856*F856</f>
        <v>765646530</v>
      </c>
      <c r="S856" s="379"/>
    </row>
    <row r="857" spans="1:19" s="104" customFormat="1" ht="9.75" customHeight="1">
      <c r="A857" s="111"/>
      <c r="B857" s="115"/>
      <c r="C857" s="113"/>
      <c r="D857" s="366"/>
      <c r="E857" s="113"/>
      <c r="F857" s="392"/>
      <c r="G857" s="238"/>
      <c r="H857" s="238"/>
      <c r="I857" s="238"/>
      <c r="J857" s="579"/>
      <c r="K857" s="440"/>
      <c r="L857" s="440"/>
      <c r="M857" s="440"/>
      <c r="N857" s="440"/>
      <c r="O857" s="440"/>
      <c r="P857" s="440"/>
      <c r="Q857" s="440"/>
      <c r="R857" s="548"/>
      <c r="S857" s="549"/>
    </row>
    <row r="858" spans="1:19" s="342" customFormat="1" ht="24" customHeight="1">
      <c r="A858" s="288" t="s">
        <v>2297</v>
      </c>
      <c r="B858" s="289" t="s">
        <v>2298</v>
      </c>
      <c r="C858" s="290"/>
      <c r="D858" s="433"/>
      <c r="E858" s="361"/>
      <c r="F858" s="433"/>
      <c r="G858" s="361"/>
      <c r="H858" s="361"/>
      <c r="I858" s="361"/>
      <c r="J858" s="596"/>
      <c r="K858" s="479"/>
      <c r="L858" s="479"/>
      <c r="M858" s="479"/>
      <c r="N858" s="479"/>
      <c r="O858" s="479"/>
      <c r="P858" s="479"/>
      <c r="Q858" s="553">
        <f>SUBTOTAL(9,Q9:Q857)</f>
        <v>36031654327.079994</v>
      </c>
      <c r="R858" s="553">
        <f>SUBTOTAL(9,R9:R857)</f>
        <v>37181523294</v>
      </c>
      <c r="S858" s="550"/>
    </row>
  </sheetData>
  <mergeCells count="26">
    <mergeCell ref="G611:G612"/>
    <mergeCell ref="I611:I612"/>
    <mergeCell ref="J611:J612"/>
    <mergeCell ref="E802:E806"/>
    <mergeCell ref="E808:E813"/>
    <mergeCell ref="E597:E609"/>
    <mergeCell ref="A5:E5"/>
    <mergeCell ref="F6:F7"/>
    <mergeCell ref="A6:A7"/>
    <mergeCell ref="B6:B7"/>
    <mergeCell ref="C6:C7"/>
    <mergeCell ref="E6:E7"/>
    <mergeCell ref="D6:D7"/>
    <mergeCell ref="F5:S5"/>
    <mergeCell ref="G6:J6"/>
    <mergeCell ref="K6:P6"/>
    <mergeCell ref="Q6:R6"/>
    <mergeCell ref="S6:S7"/>
    <mergeCell ref="P611:P612"/>
    <mergeCell ref="Q611:Q612"/>
    <mergeCell ref="R611:R612"/>
    <mergeCell ref="K611:K612"/>
    <mergeCell ref="L611:L612"/>
    <mergeCell ref="M611:M612"/>
    <mergeCell ref="N611:N612"/>
    <mergeCell ref="O611:O612"/>
  </mergeCells>
  <phoneticPr fontId="22" type="noConversion"/>
  <conditionalFormatting sqref="C1:C1048576">
    <cfRule type="cellIs" dxfId="4" priority="2" operator="equal">
      <formula>0</formula>
    </cfRule>
  </conditionalFormatting>
  <conditionalFormatting sqref="D8">
    <cfRule type="cellIs" dxfId="3" priority="1" operator="equal">
      <formula>0</formula>
    </cfRule>
  </conditionalFormatting>
  <printOptions horizontalCentered="1"/>
  <pageMargins left="0.3" right="0.3" top="0.3" bottom="0.3" header="0.3" footer="0.3"/>
  <pageSetup paperSize="9" scale="42" orientation="landscape" horizont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6927-F9D5-4533-AF04-2A3454D9690F}">
  <sheetPr>
    <tabColor theme="5" tint="0.79998168889431442"/>
    <outlinePr summaryBelow="0"/>
  </sheetPr>
  <dimension ref="A1:AH52"/>
  <sheetViews>
    <sheetView topLeftCell="A4" zoomScaleNormal="100" zoomScaleSheetLayoutView="85" workbookViewId="0">
      <pane xSplit="21" ySplit="6" topLeftCell="Y47" activePane="bottomRight" state="frozen"/>
      <selection activeCell="A4" sqref="A4"/>
      <selection pane="topRight" activeCell="V4" sqref="V4"/>
      <selection pane="bottomLeft" activeCell="A10" sqref="A10"/>
      <selection pane="bottomRight" activeCell="AG52" sqref="AG52"/>
    </sheetView>
  </sheetViews>
  <sheetFormatPr defaultColWidth="9.140625" defaultRowHeight="15"/>
  <cols>
    <col min="1" max="1" width="5.5703125" style="77" customWidth="1"/>
    <col min="2" max="2" width="40" style="77" customWidth="1"/>
    <col min="3" max="3" width="12.42578125" style="77" hidden="1" customWidth="1"/>
    <col min="4" max="8" width="9.42578125" style="77" hidden="1" customWidth="1"/>
    <col min="9" max="10" width="10" style="77" hidden="1" customWidth="1"/>
    <col min="11" max="11" width="10.7109375" style="236" customWidth="1"/>
    <col min="12" max="12" width="10.7109375" style="386" customWidth="1"/>
    <col min="13" max="13" width="12.42578125" style="77" customWidth="1"/>
    <col min="14" max="14" width="23.140625" style="148" hidden="1" customWidth="1"/>
    <col min="15" max="15" width="12.42578125" style="148" hidden="1" customWidth="1"/>
    <col min="16" max="16" width="13.140625" style="148" hidden="1" customWidth="1"/>
    <col min="17" max="17" width="13.42578125" style="148" hidden="1" customWidth="1"/>
    <col min="18" max="18" width="14.85546875" style="148" hidden="1" customWidth="1"/>
    <col min="19" max="19" width="21.42578125" style="77" hidden="1" customWidth="1"/>
    <col min="20" max="20" width="26.140625" style="77" customWidth="1"/>
    <col min="21" max="21" width="11.5703125" style="386" customWidth="1"/>
    <col min="22" max="22" width="11.42578125" style="236" bestFit="1" customWidth="1"/>
    <col min="23" max="23" width="10.7109375" style="236" bestFit="1" customWidth="1"/>
    <col min="24" max="24" width="10.5703125" style="236" bestFit="1" customWidth="1"/>
    <col min="25" max="25" width="10.140625" style="236" bestFit="1" customWidth="1"/>
    <col min="26" max="27" width="12.7109375" style="434" customWidth="1"/>
    <col min="28" max="28" width="15.5703125" style="434" customWidth="1"/>
    <col min="29" max="30" width="12.7109375" style="434" customWidth="1"/>
    <col min="31" max="31" width="18.7109375" style="434" customWidth="1"/>
    <col min="32" max="32" width="17.28515625" style="434" customWidth="1"/>
    <col min="33" max="33" width="17.85546875" style="434" customWidth="1"/>
    <col min="34" max="34" width="9.85546875" style="236" customWidth="1"/>
    <col min="35" max="16384" width="9.140625" style="77"/>
  </cols>
  <sheetData>
    <row r="1" spans="1:34" ht="20.100000000000001" customHeight="1">
      <c r="A1" s="643" t="s">
        <v>0</v>
      </c>
      <c r="B1" s="708"/>
      <c r="C1" s="708"/>
      <c r="D1" s="708"/>
      <c r="E1" s="708"/>
      <c r="F1" s="708"/>
      <c r="G1" s="708"/>
      <c r="H1" s="708"/>
      <c r="I1" s="708"/>
      <c r="J1" s="708"/>
      <c r="K1" s="597"/>
      <c r="L1" s="598"/>
      <c r="M1" s="133"/>
      <c r="N1" s="133"/>
      <c r="O1" s="133"/>
      <c r="P1" s="133"/>
      <c r="Q1" s="133"/>
      <c r="R1" s="133"/>
      <c r="S1" s="133"/>
    </row>
    <row r="2" spans="1:34" ht="20.100000000000001" customHeight="1">
      <c r="A2" s="643" t="s">
        <v>1</v>
      </c>
      <c r="B2" s="709"/>
      <c r="C2" s="709"/>
      <c r="D2" s="709"/>
      <c r="E2" s="709"/>
      <c r="F2" s="709"/>
      <c r="G2" s="709"/>
      <c r="H2" s="709"/>
      <c r="I2" s="709"/>
      <c r="J2" s="709"/>
      <c r="K2" s="597"/>
      <c r="L2" s="598"/>
      <c r="M2" s="134"/>
      <c r="N2" s="134"/>
      <c r="O2" s="134"/>
      <c r="P2" s="134"/>
      <c r="Q2" s="134"/>
      <c r="R2" s="134"/>
      <c r="S2" s="134"/>
    </row>
    <row r="3" spans="1:34" ht="20.100000000000001" customHeight="1">
      <c r="A3" s="643" t="s">
        <v>1054</v>
      </c>
      <c r="B3" s="709"/>
      <c r="C3" s="709"/>
      <c r="D3" s="709"/>
      <c r="E3" s="709"/>
      <c r="F3" s="709"/>
      <c r="G3" s="709"/>
      <c r="H3" s="709"/>
      <c r="I3" s="709"/>
      <c r="J3" s="709"/>
      <c r="K3" s="597"/>
      <c r="L3" s="598"/>
      <c r="M3" s="134"/>
      <c r="N3" s="134"/>
      <c r="O3" s="134"/>
      <c r="P3" s="134"/>
      <c r="Q3" s="134"/>
      <c r="R3" s="134"/>
      <c r="S3" s="134"/>
    </row>
    <row r="4" spans="1:34">
      <c r="A4" s="49"/>
      <c r="B4" s="134"/>
      <c r="C4" s="134"/>
      <c r="D4" s="134"/>
      <c r="E4" s="134"/>
      <c r="F4" s="134"/>
      <c r="G4" s="134"/>
      <c r="H4" s="134"/>
      <c r="I4" s="134"/>
      <c r="J4" s="134"/>
      <c r="K4" s="22"/>
      <c r="L4" s="387"/>
      <c r="M4" s="134"/>
      <c r="N4" s="134"/>
      <c r="O4" s="134"/>
      <c r="P4" s="134"/>
      <c r="Q4" s="134"/>
      <c r="R4" s="134"/>
      <c r="S4" s="134"/>
      <c r="U4" s="387"/>
      <c r="V4" s="27"/>
      <c r="W4" s="27"/>
      <c r="X4" s="27"/>
      <c r="Y4" s="27"/>
      <c r="Z4" s="435"/>
      <c r="AA4" s="435"/>
      <c r="AB4" s="435"/>
      <c r="AC4" s="435"/>
      <c r="AD4" s="435"/>
      <c r="AE4" s="435"/>
      <c r="AF4" s="435"/>
      <c r="AG4" s="435"/>
      <c r="AH4" s="27"/>
    </row>
    <row r="5" spans="1:34" ht="36.75" customHeight="1">
      <c r="A5" s="997" t="s">
        <v>1873</v>
      </c>
      <c r="B5" s="997"/>
      <c r="C5" s="997"/>
      <c r="D5" s="997"/>
      <c r="E5" s="997"/>
      <c r="F5" s="997"/>
      <c r="G5" s="997"/>
      <c r="H5" s="997"/>
      <c r="I5" s="997"/>
      <c r="J5" s="997"/>
      <c r="K5" s="997"/>
      <c r="L5" s="997"/>
      <c r="M5" s="997"/>
      <c r="N5" s="997"/>
      <c r="O5" s="997"/>
      <c r="P5" s="997"/>
      <c r="Q5" s="997"/>
      <c r="R5" s="997"/>
      <c r="S5" s="997"/>
      <c r="T5" s="997"/>
      <c r="U5" s="963" t="s">
        <v>2331</v>
      </c>
      <c r="V5" s="963"/>
      <c r="W5" s="963"/>
      <c r="X5" s="963"/>
      <c r="Y5" s="963"/>
      <c r="Z5" s="963"/>
      <c r="AA5" s="963"/>
      <c r="AB5" s="963"/>
      <c r="AC5" s="963"/>
      <c r="AD5" s="963"/>
      <c r="AE5" s="963"/>
      <c r="AF5" s="963"/>
      <c r="AG5" s="963"/>
      <c r="AH5" s="963"/>
    </row>
    <row r="6" spans="1:34" ht="42" customHeight="1">
      <c r="A6" s="997" t="s">
        <v>3</v>
      </c>
      <c r="B6" s="997" t="s">
        <v>1874</v>
      </c>
      <c r="C6" s="1001" t="s">
        <v>1055</v>
      </c>
      <c r="D6" s="998" t="s">
        <v>1056</v>
      </c>
      <c r="E6" s="998" t="s">
        <v>1057</v>
      </c>
      <c r="F6" s="998" t="s">
        <v>1058</v>
      </c>
      <c r="G6" s="998" t="s">
        <v>1059</v>
      </c>
      <c r="H6" s="998" t="s">
        <v>1060</v>
      </c>
      <c r="I6" s="998" t="s">
        <v>1061</v>
      </c>
      <c r="J6" s="998" t="s">
        <v>1062</v>
      </c>
      <c r="K6" s="1009" t="s">
        <v>1890</v>
      </c>
      <c r="L6" s="993" t="s">
        <v>1875</v>
      </c>
      <c r="M6" s="995" t="s">
        <v>1063</v>
      </c>
      <c r="N6" s="1004" t="s">
        <v>1064</v>
      </c>
      <c r="O6" s="1004" t="s">
        <v>1065</v>
      </c>
      <c r="P6" s="1004" t="s">
        <v>1066</v>
      </c>
      <c r="Q6" s="1004" t="s">
        <v>1067</v>
      </c>
      <c r="R6" s="1004" t="s">
        <v>1068</v>
      </c>
      <c r="S6" s="1004" t="s">
        <v>784</v>
      </c>
      <c r="T6" s="1006" t="s">
        <v>5</v>
      </c>
      <c r="U6" s="952" t="s">
        <v>1876</v>
      </c>
      <c r="V6" s="953" t="s">
        <v>1877</v>
      </c>
      <c r="W6" s="953"/>
      <c r="X6" s="953"/>
      <c r="Y6" s="953"/>
      <c r="Z6" s="954" t="s">
        <v>1878</v>
      </c>
      <c r="AA6" s="954"/>
      <c r="AB6" s="954"/>
      <c r="AC6" s="954"/>
      <c r="AD6" s="954"/>
      <c r="AE6" s="954"/>
      <c r="AF6" s="955" t="s">
        <v>1879</v>
      </c>
      <c r="AG6" s="956"/>
      <c r="AH6" s="946" t="s">
        <v>5</v>
      </c>
    </row>
    <row r="7" spans="1:34" ht="56.25" customHeight="1">
      <c r="A7" s="1000"/>
      <c r="B7" s="1000"/>
      <c r="C7" s="999"/>
      <c r="D7" s="999"/>
      <c r="E7" s="999"/>
      <c r="F7" s="999"/>
      <c r="G7" s="999"/>
      <c r="H7" s="999"/>
      <c r="I7" s="999"/>
      <c r="J7" s="999"/>
      <c r="K7" s="1009"/>
      <c r="L7" s="994"/>
      <c r="M7" s="996"/>
      <c r="N7" s="1008"/>
      <c r="O7" s="1008"/>
      <c r="P7" s="1008"/>
      <c r="Q7" s="1008"/>
      <c r="R7" s="1008"/>
      <c r="S7" s="1005"/>
      <c r="T7" s="1007"/>
      <c r="U7" s="952"/>
      <c r="V7" s="607" t="s">
        <v>1880</v>
      </c>
      <c r="W7" s="607" t="s">
        <v>1856</v>
      </c>
      <c r="X7" s="607" t="s">
        <v>1857</v>
      </c>
      <c r="Y7" s="607" t="s">
        <v>1858</v>
      </c>
      <c r="Z7" s="608" t="s">
        <v>1859</v>
      </c>
      <c r="AA7" s="608" t="s">
        <v>1868</v>
      </c>
      <c r="AB7" s="608" t="s">
        <v>1881</v>
      </c>
      <c r="AC7" s="608" t="s">
        <v>1882</v>
      </c>
      <c r="AD7" s="608" t="s">
        <v>1860</v>
      </c>
      <c r="AE7" s="608" t="s">
        <v>1883</v>
      </c>
      <c r="AF7" s="608" t="s">
        <v>1884</v>
      </c>
      <c r="AG7" s="608" t="s">
        <v>1885</v>
      </c>
      <c r="AH7" s="946"/>
    </row>
    <row r="8" spans="1:34" ht="30.75" customHeight="1">
      <c r="A8" s="710">
        <v>1</v>
      </c>
      <c r="B8" s="710">
        <v>2</v>
      </c>
      <c r="C8" s="711"/>
      <c r="D8" s="711"/>
      <c r="E8" s="711"/>
      <c r="F8" s="711"/>
      <c r="G8" s="711"/>
      <c r="H8" s="711"/>
      <c r="I8" s="711"/>
      <c r="J8" s="711"/>
      <c r="K8" s="613">
        <v>3</v>
      </c>
      <c r="L8" s="613">
        <v>4</v>
      </c>
      <c r="M8" s="712"/>
      <c r="N8" s="713"/>
      <c r="O8" s="713"/>
      <c r="P8" s="713"/>
      <c r="Q8" s="713"/>
      <c r="R8" s="713"/>
      <c r="S8" s="714"/>
      <c r="T8" s="715">
        <v>5</v>
      </c>
      <c r="U8" s="715">
        <v>6</v>
      </c>
      <c r="V8" s="613">
        <v>7</v>
      </c>
      <c r="W8" s="613">
        <v>8</v>
      </c>
      <c r="X8" s="613">
        <v>9</v>
      </c>
      <c r="Y8" s="613">
        <v>10</v>
      </c>
      <c r="Z8" s="614">
        <v>11</v>
      </c>
      <c r="AA8" s="614">
        <v>12</v>
      </c>
      <c r="AB8" s="614">
        <v>13</v>
      </c>
      <c r="AC8" s="614">
        <v>14</v>
      </c>
      <c r="AD8" s="614">
        <v>15</v>
      </c>
      <c r="AE8" s="614" t="s">
        <v>1886</v>
      </c>
      <c r="AF8" s="614" t="s">
        <v>1887</v>
      </c>
      <c r="AG8" s="614" t="s">
        <v>1888</v>
      </c>
      <c r="AH8" s="613">
        <v>19</v>
      </c>
    </row>
    <row r="9" spans="1:34" s="735" customFormat="1" ht="43.5" customHeight="1">
      <c r="A9" s="736" t="s">
        <v>111</v>
      </c>
      <c r="B9" s="737" t="s">
        <v>112</v>
      </c>
      <c r="C9" s="738"/>
      <c r="D9" s="738"/>
      <c r="E9" s="738"/>
      <c r="F9" s="739"/>
      <c r="G9" s="740"/>
      <c r="H9" s="740"/>
      <c r="I9" s="740"/>
      <c r="J9" s="740"/>
      <c r="K9" s="741"/>
      <c r="L9" s="745"/>
      <c r="M9" s="740"/>
      <c r="N9" s="740"/>
      <c r="O9" s="740"/>
      <c r="P9" s="740"/>
      <c r="Q9" s="740"/>
      <c r="R9" s="740"/>
      <c r="S9" s="740"/>
      <c r="T9" s="740"/>
      <c r="U9" s="620"/>
      <c r="V9" s="621"/>
      <c r="W9" s="621"/>
      <c r="X9" s="621"/>
      <c r="Y9" s="621"/>
      <c r="Z9" s="623"/>
      <c r="AA9" s="623"/>
      <c r="AB9" s="623"/>
      <c r="AC9" s="623"/>
      <c r="AD9" s="623"/>
      <c r="AE9" s="623"/>
      <c r="AF9" s="624">
        <f>SUBTOTAL(9,AF11:AF49)</f>
        <v>848202920</v>
      </c>
      <c r="AG9" s="624">
        <f>SUBTOTAL(9,AG11:AG49)</f>
        <v>852532280</v>
      </c>
      <c r="AH9" s="621"/>
    </row>
    <row r="10" spans="1:34" s="133" customFormat="1" ht="23.25" customHeight="1">
      <c r="A10" s="135"/>
      <c r="B10" s="381" t="s">
        <v>1069</v>
      </c>
      <c r="C10" s="136"/>
      <c r="D10" s="136"/>
      <c r="E10" s="136"/>
      <c r="F10" s="136"/>
      <c r="G10" s="136"/>
      <c r="H10" s="136"/>
      <c r="I10" s="136"/>
      <c r="J10" s="136"/>
      <c r="K10" s="12"/>
      <c r="L10" s="413"/>
      <c r="M10" s="91"/>
      <c r="N10" s="137"/>
      <c r="O10" s="137"/>
      <c r="P10" s="137"/>
      <c r="Q10" s="137"/>
      <c r="R10" s="137"/>
      <c r="S10" s="138"/>
      <c r="T10" s="138"/>
      <c r="U10" s="391"/>
      <c r="V10" s="638"/>
      <c r="W10" s="237"/>
      <c r="X10" s="237"/>
      <c r="Y10" s="237"/>
      <c r="Z10" s="439"/>
      <c r="AA10" s="439"/>
      <c r="AB10" s="439"/>
      <c r="AC10" s="439"/>
      <c r="AD10" s="439"/>
      <c r="AE10" s="439"/>
      <c r="AF10" s="439"/>
      <c r="AG10" s="439"/>
      <c r="AH10" s="237"/>
    </row>
    <row r="11" spans="1:34" ht="21" customHeight="1">
      <c r="A11" s="139" t="s">
        <v>1070</v>
      </c>
      <c r="B11" s="139"/>
      <c r="C11" s="139"/>
      <c r="D11" s="139"/>
      <c r="E11" s="139"/>
      <c r="F11" s="139"/>
      <c r="G11" s="139"/>
      <c r="H11" s="139"/>
      <c r="I11" s="139"/>
      <c r="J11" s="139"/>
      <c r="K11" s="10"/>
      <c r="L11" s="408"/>
      <c r="M11" s="139"/>
      <c r="N11" s="139"/>
      <c r="O11" s="139"/>
      <c r="P11" s="139"/>
      <c r="Q11" s="139"/>
      <c r="R11" s="139"/>
      <c r="S11" s="139"/>
      <c r="T11" s="140"/>
      <c r="U11" s="391"/>
      <c r="V11" s="237"/>
      <c r="W11" s="237"/>
      <c r="X11" s="237"/>
      <c r="Y11" s="237"/>
      <c r="Z11" s="439"/>
      <c r="AA11" s="439"/>
      <c r="AB11" s="439"/>
      <c r="AC11" s="439"/>
      <c r="AD11" s="439"/>
      <c r="AE11" s="439"/>
      <c r="AF11" s="439"/>
      <c r="AG11" s="439"/>
      <c r="AH11" s="237"/>
    </row>
    <row r="12" spans="1:34" s="133" customFormat="1" ht="24.75" customHeight="1">
      <c r="A12" s="139" t="s">
        <v>1071</v>
      </c>
      <c r="B12" s="139"/>
      <c r="C12" s="139"/>
      <c r="D12" s="139"/>
      <c r="E12" s="139"/>
      <c r="F12" s="139"/>
      <c r="G12" s="139"/>
      <c r="H12" s="139"/>
      <c r="I12" s="139"/>
      <c r="J12" s="139"/>
      <c r="K12" s="10"/>
      <c r="L12" s="408"/>
      <c r="M12" s="139"/>
      <c r="N12" s="139"/>
      <c r="O12" s="139"/>
      <c r="P12" s="139"/>
      <c r="Q12" s="139"/>
      <c r="R12" s="139"/>
      <c r="S12" s="139"/>
      <c r="T12" s="139"/>
      <c r="U12" s="391"/>
      <c r="V12" s="237"/>
      <c r="W12" s="237"/>
      <c r="X12" s="237"/>
      <c r="Y12" s="237"/>
      <c r="Z12" s="439"/>
      <c r="AA12" s="439"/>
      <c r="AB12" s="439"/>
      <c r="AC12" s="439"/>
      <c r="AD12" s="439"/>
      <c r="AE12" s="439"/>
      <c r="AF12" s="439"/>
      <c r="AG12" s="439"/>
      <c r="AH12" s="237"/>
    </row>
    <row r="13" spans="1:34" s="133" customFormat="1" ht="63.75" customHeight="1">
      <c r="A13" s="90">
        <v>1</v>
      </c>
      <c r="B13" s="141" t="s">
        <v>1072</v>
      </c>
      <c r="C13" s="141"/>
      <c r="D13" s="141"/>
      <c r="E13" s="141"/>
      <c r="F13" s="141"/>
      <c r="G13" s="141"/>
      <c r="H13" s="141"/>
      <c r="I13" s="141">
        <v>1</v>
      </c>
      <c r="J13" s="141"/>
      <c r="K13" s="10" t="s">
        <v>743</v>
      </c>
      <c r="L13" s="408">
        <v>1</v>
      </c>
      <c r="M13" s="142">
        <v>4.5</v>
      </c>
      <c r="N13" s="143" t="s">
        <v>1074</v>
      </c>
      <c r="O13" s="144" t="s">
        <v>1075</v>
      </c>
      <c r="P13" s="143">
        <v>151</v>
      </c>
      <c r="Q13" s="143" t="s">
        <v>1076</v>
      </c>
      <c r="R13" s="143" t="s">
        <v>1077</v>
      </c>
      <c r="S13" s="141" t="s">
        <v>1078</v>
      </c>
      <c r="T13" s="1003" t="s">
        <v>1030</v>
      </c>
      <c r="U13" s="391">
        <v>1</v>
      </c>
      <c r="V13" s="237"/>
      <c r="W13" s="237"/>
      <c r="X13" s="237"/>
      <c r="Y13" s="237"/>
      <c r="Z13" s="439"/>
      <c r="AA13" s="439">
        <v>122400</v>
      </c>
      <c r="AB13" s="439">
        <v>1312500</v>
      </c>
      <c r="AC13" s="480">
        <f>ROUND((Z13+AA13+AB13)*10%,-1)</f>
        <v>143490</v>
      </c>
      <c r="AD13" s="480">
        <f t="shared" ref="AD13" si="0">ROUND((Z13+AA13+AB13+AC13)*7%,-1)</f>
        <v>110490</v>
      </c>
      <c r="AE13" s="481">
        <f t="shared" ref="AE13" si="1">Z13+AA13+AB13+AC13+AD13</f>
        <v>1688880</v>
      </c>
      <c r="AF13" s="439">
        <f>AE13*L13</f>
        <v>1688880</v>
      </c>
      <c r="AG13" s="439">
        <f>AE13*U13</f>
        <v>1688880</v>
      </c>
      <c r="AH13" s="237"/>
    </row>
    <row r="14" spans="1:34" s="133" customFormat="1" ht="63.75" customHeight="1">
      <c r="A14" s="90">
        <v>2</v>
      </c>
      <c r="B14" s="141" t="s">
        <v>1072</v>
      </c>
      <c r="C14" s="141"/>
      <c r="D14" s="141"/>
      <c r="E14" s="141">
        <v>1</v>
      </c>
      <c r="F14" s="141">
        <v>4</v>
      </c>
      <c r="G14" s="141">
        <v>2</v>
      </c>
      <c r="H14" s="141">
        <v>8</v>
      </c>
      <c r="I14" s="141">
        <v>3</v>
      </c>
      <c r="J14" s="141"/>
      <c r="K14" s="10" t="s">
        <v>743</v>
      </c>
      <c r="L14" s="408">
        <v>18</v>
      </c>
      <c r="M14" s="142">
        <v>5.6</v>
      </c>
      <c r="N14" s="143" t="s">
        <v>1079</v>
      </c>
      <c r="O14" s="144" t="s">
        <v>1075</v>
      </c>
      <c r="P14" s="143">
        <v>128</v>
      </c>
      <c r="Q14" s="143" t="s">
        <v>1076</v>
      </c>
      <c r="R14" s="143" t="s">
        <v>1077</v>
      </c>
      <c r="S14" s="141" t="s">
        <v>1078</v>
      </c>
      <c r="T14" s="1003"/>
      <c r="U14" s="391">
        <v>18</v>
      </c>
      <c r="V14" s="237"/>
      <c r="W14" s="237"/>
      <c r="X14" s="237"/>
      <c r="Y14" s="237"/>
      <c r="Z14" s="439"/>
      <c r="AA14" s="439">
        <v>122400</v>
      </c>
      <c r="AB14" s="439">
        <v>1312500</v>
      </c>
      <c r="AC14" s="480">
        <f t="shared" ref="AC14:AC24" si="2">ROUND((Z14+AA14+AB14)*10%,-1)</f>
        <v>143490</v>
      </c>
      <c r="AD14" s="480">
        <f t="shared" ref="AD14:AD24" si="3">ROUND((Z14+AA14+AB14+AC14)*7%,-1)</f>
        <v>110490</v>
      </c>
      <c r="AE14" s="481">
        <f t="shared" ref="AE14:AE24" si="4">Z14+AA14+AB14+AC14+AD14</f>
        <v>1688880</v>
      </c>
      <c r="AF14" s="439">
        <f t="shared" ref="AF14:AF24" si="5">AE14*L14</f>
        <v>30399840</v>
      </c>
      <c r="AG14" s="439">
        <f t="shared" ref="AG14:AG24" si="6">AE14*U14</f>
        <v>30399840</v>
      </c>
      <c r="AH14" s="237"/>
    </row>
    <row r="15" spans="1:34" s="133" customFormat="1" ht="63.75" customHeight="1">
      <c r="A15" s="90">
        <v>3</v>
      </c>
      <c r="B15" s="141" t="s">
        <v>1072</v>
      </c>
      <c r="C15" s="141"/>
      <c r="D15" s="141"/>
      <c r="E15" s="141">
        <v>6</v>
      </c>
      <c r="F15" s="141">
        <v>7</v>
      </c>
      <c r="G15" s="141">
        <v>2</v>
      </c>
      <c r="H15" s="141"/>
      <c r="I15" s="141">
        <v>6</v>
      </c>
      <c r="J15" s="141"/>
      <c r="K15" s="10" t="s">
        <v>743</v>
      </c>
      <c r="L15" s="408">
        <v>20</v>
      </c>
      <c r="M15" s="142">
        <v>7.1</v>
      </c>
      <c r="N15" s="143" t="s">
        <v>1080</v>
      </c>
      <c r="O15" s="144" t="s">
        <v>1075</v>
      </c>
      <c r="P15" s="143">
        <v>138</v>
      </c>
      <c r="Q15" s="143" t="s">
        <v>1076</v>
      </c>
      <c r="R15" s="143" t="s">
        <v>1077</v>
      </c>
      <c r="S15" s="141" t="s">
        <v>1078</v>
      </c>
      <c r="T15" s="1003"/>
      <c r="U15" s="391">
        <v>21</v>
      </c>
      <c r="V15" s="237"/>
      <c r="W15" s="237"/>
      <c r="X15" s="237"/>
      <c r="Y15" s="237"/>
      <c r="Z15" s="439"/>
      <c r="AA15" s="439">
        <v>122400</v>
      </c>
      <c r="AB15" s="439">
        <v>1454250</v>
      </c>
      <c r="AC15" s="480">
        <f t="shared" si="2"/>
        <v>157670</v>
      </c>
      <c r="AD15" s="480">
        <f t="shared" si="3"/>
        <v>121400</v>
      </c>
      <c r="AE15" s="481">
        <f t="shared" si="4"/>
        <v>1855720</v>
      </c>
      <c r="AF15" s="439">
        <f t="shared" si="5"/>
        <v>37114400</v>
      </c>
      <c r="AG15" s="439">
        <f t="shared" si="6"/>
        <v>38970120</v>
      </c>
      <c r="AH15" s="237"/>
    </row>
    <row r="16" spans="1:34" s="133" customFormat="1" ht="63.75" customHeight="1">
      <c r="A16" s="90">
        <v>4</v>
      </c>
      <c r="B16" s="141" t="s">
        <v>1072</v>
      </c>
      <c r="C16" s="141"/>
      <c r="D16" s="141"/>
      <c r="E16" s="141">
        <v>2</v>
      </c>
      <c r="F16" s="141">
        <v>11</v>
      </c>
      <c r="G16" s="141">
        <v>7</v>
      </c>
      <c r="H16" s="141">
        <v>8</v>
      </c>
      <c r="I16" s="141">
        <v>8</v>
      </c>
      <c r="J16" s="141"/>
      <c r="K16" s="10" t="s">
        <v>743</v>
      </c>
      <c r="L16" s="408">
        <v>34</v>
      </c>
      <c r="M16" s="142">
        <v>9</v>
      </c>
      <c r="N16" s="143" t="s">
        <v>1081</v>
      </c>
      <c r="O16" s="144" t="s">
        <v>1075</v>
      </c>
      <c r="P16" s="143">
        <v>185</v>
      </c>
      <c r="Q16" s="143" t="s">
        <v>1076</v>
      </c>
      <c r="R16" s="143" t="s">
        <v>1077</v>
      </c>
      <c r="S16" s="141" t="s">
        <v>1078</v>
      </c>
      <c r="T16" s="1003"/>
      <c r="U16" s="391">
        <v>35</v>
      </c>
      <c r="V16" s="237"/>
      <c r="W16" s="237"/>
      <c r="X16" s="237"/>
      <c r="Y16" s="237"/>
      <c r="Z16" s="439"/>
      <c r="AA16" s="439">
        <v>122400</v>
      </c>
      <c r="AB16" s="439">
        <v>1454250</v>
      </c>
      <c r="AC16" s="480">
        <f t="shared" si="2"/>
        <v>157670</v>
      </c>
      <c r="AD16" s="480">
        <f t="shared" si="3"/>
        <v>121400</v>
      </c>
      <c r="AE16" s="481">
        <f t="shared" si="4"/>
        <v>1855720</v>
      </c>
      <c r="AF16" s="439">
        <f t="shared" si="5"/>
        <v>63094480</v>
      </c>
      <c r="AG16" s="439">
        <f t="shared" si="6"/>
        <v>64950200</v>
      </c>
      <c r="AH16" s="237"/>
    </row>
    <row r="17" spans="1:34" s="133" customFormat="1" ht="63.75" customHeight="1">
      <c r="A17" s="90">
        <v>5</v>
      </c>
      <c r="B17" s="141" t="s">
        <v>1072</v>
      </c>
      <c r="C17" s="141"/>
      <c r="D17" s="141"/>
      <c r="E17" s="141">
        <v>8</v>
      </c>
      <c r="F17" s="141">
        <v>10</v>
      </c>
      <c r="G17" s="141">
        <v>16</v>
      </c>
      <c r="H17" s="141">
        <v>13</v>
      </c>
      <c r="I17" s="141">
        <v>3</v>
      </c>
      <c r="J17" s="141"/>
      <c r="K17" s="10" t="s">
        <v>743</v>
      </c>
      <c r="L17" s="408">
        <v>51</v>
      </c>
      <c r="M17" s="142">
        <v>11.2</v>
      </c>
      <c r="N17" s="143" t="s">
        <v>1082</v>
      </c>
      <c r="O17" s="144" t="s">
        <v>1075</v>
      </c>
      <c r="P17" s="143">
        <v>215</v>
      </c>
      <c r="Q17" s="143" t="s">
        <v>1076</v>
      </c>
      <c r="R17" s="143" t="s">
        <v>1077</v>
      </c>
      <c r="S17" s="141" t="s">
        <v>1078</v>
      </c>
      <c r="T17" s="1003"/>
      <c r="U17" s="391">
        <v>51</v>
      </c>
      <c r="V17" s="237"/>
      <c r="W17" s="237"/>
      <c r="X17" s="237"/>
      <c r="Y17" s="237"/>
      <c r="Z17" s="439"/>
      <c r="AA17" s="439">
        <v>122400</v>
      </c>
      <c r="AB17" s="439">
        <v>1646400</v>
      </c>
      <c r="AC17" s="480">
        <f t="shared" si="2"/>
        <v>176880</v>
      </c>
      <c r="AD17" s="480">
        <f t="shared" si="3"/>
        <v>136200</v>
      </c>
      <c r="AE17" s="481">
        <f t="shared" si="4"/>
        <v>2081880</v>
      </c>
      <c r="AF17" s="439">
        <f t="shared" si="5"/>
        <v>106175880</v>
      </c>
      <c r="AG17" s="439">
        <f t="shared" si="6"/>
        <v>106175880</v>
      </c>
      <c r="AH17" s="237"/>
    </row>
    <row r="18" spans="1:34" ht="52.5" customHeight="1">
      <c r="A18" s="90">
        <v>6</v>
      </c>
      <c r="B18" s="141" t="s">
        <v>1072</v>
      </c>
      <c r="C18" s="141"/>
      <c r="D18" s="141"/>
      <c r="E18" s="141">
        <v>1</v>
      </c>
      <c r="F18" s="141">
        <v>4</v>
      </c>
      <c r="G18" s="141">
        <v>4</v>
      </c>
      <c r="H18" s="141">
        <v>4</v>
      </c>
      <c r="I18" s="141">
        <v>2</v>
      </c>
      <c r="J18" s="141"/>
      <c r="K18" s="10" t="s">
        <v>743</v>
      </c>
      <c r="L18" s="408">
        <v>16</v>
      </c>
      <c r="M18" s="142">
        <v>14</v>
      </c>
      <c r="N18" s="143" t="s">
        <v>1083</v>
      </c>
      <c r="O18" s="144" t="s">
        <v>1075</v>
      </c>
      <c r="P18" s="143">
        <v>284</v>
      </c>
      <c r="Q18" s="143" t="s">
        <v>1076</v>
      </c>
      <c r="R18" s="143" t="s">
        <v>1077</v>
      </c>
      <c r="S18" s="141" t="s">
        <v>1078</v>
      </c>
      <c r="T18" s="1003"/>
      <c r="U18" s="391">
        <v>15</v>
      </c>
      <c r="V18" s="237"/>
      <c r="W18" s="237"/>
      <c r="X18" s="237"/>
      <c r="Y18" s="237"/>
      <c r="Z18" s="439"/>
      <c r="AA18" s="439">
        <v>122400</v>
      </c>
      <c r="AB18" s="439">
        <v>1942500</v>
      </c>
      <c r="AC18" s="480">
        <f t="shared" si="2"/>
        <v>206490</v>
      </c>
      <c r="AD18" s="480">
        <f t="shared" si="3"/>
        <v>159000</v>
      </c>
      <c r="AE18" s="481">
        <f t="shared" si="4"/>
        <v>2430390</v>
      </c>
      <c r="AF18" s="439">
        <f t="shared" si="5"/>
        <v>38886240</v>
      </c>
      <c r="AG18" s="439">
        <f t="shared" si="6"/>
        <v>36455850</v>
      </c>
      <c r="AH18" s="237"/>
    </row>
    <row r="19" spans="1:34" ht="52.5" customHeight="1">
      <c r="A19" s="90">
        <v>7</v>
      </c>
      <c r="B19" s="141" t="s">
        <v>1072</v>
      </c>
      <c r="C19" s="141"/>
      <c r="D19" s="141"/>
      <c r="E19" s="141">
        <v>1</v>
      </c>
      <c r="F19" s="141">
        <v>21</v>
      </c>
      <c r="G19" s="141">
        <v>28</v>
      </c>
      <c r="H19" s="141">
        <v>19</v>
      </c>
      <c r="I19" s="141">
        <v>17</v>
      </c>
      <c r="J19" s="141"/>
      <c r="K19" s="10" t="s">
        <v>743</v>
      </c>
      <c r="L19" s="408">
        <v>85</v>
      </c>
      <c r="M19" s="142">
        <v>16</v>
      </c>
      <c r="N19" s="143" t="s">
        <v>1084</v>
      </c>
      <c r="O19" s="144" t="s">
        <v>1075</v>
      </c>
      <c r="P19" s="143">
        <v>405</v>
      </c>
      <c r="Q19" s="143" t="s">
        <v>1076</v>
      </c>
      <c r="R19" s="143" t="s">
        <v>1077</v>
      </c>
      <c r="S19" s="141" t="s">
        <v>1078</v>
      </c>
      <c r="T19" s="1003"/>
      <c r="U19" s="391">
        <v>86</v>
      </c>
      <c r="V19" s="237"/>
      <c r="W19" s="237"/>
      <c r="X19" s="237"/>
      <c r="Y19" s="237"/>
      <c r="Z19" s="439"/>
      <c r="AA19" s="439">
        <v>122400</v>
      </c>
      <c r="AB19" s="439">
        <v>2467500</v>
      </c>
      <c r="AC19" s="480">
        <f t="shared" si="2"/>
        <v>258990</v>
      </c>
      <c r="AD19" s="480">
        <f t="shared" si="3"/>
        <v>199420</v>
      </c>
      <c r="AE19" s="481">
        <f t="shared" si="4"/>
        <v>3048310</v>
      </c>
      <c r="AF19" s="439">
        <f t="shared" si="5"/>
        <v>259106350</v>
      </c>
      <c r="AG19" s="439">
        <f t="shared" si="6"/>
        <v>262154660</v>
      </c>
      <c r="AH19" s="237"/>
    </row>
    <row r="20" spans="1:34" ht="52.5" customHeight="1">
      <c r="A20" s="90">
        <v>8</v>
      </c>
      <c r="B20" s="141" t="s">
        <v>1072</v>
      </c>
      <c r="C20" s="141"/>
      <c r="D20" s="141"/>
      <c r="E20" s="141">
        <v>8</v>
      </c>
      <c r="F20" s="141"/>
      <c r="G20" s="141"/>
      <c r="H20" s="141"/>
      <c r="I20" s="141">
        <v>6</v>
      </c>
      <c r="J20" s="141"/>
      <c r="K20" s="10" t="s">
        <v>743</v>
      </c>
      <c r="L20" s="408">
        <v>14</v>
      </c>
      <c r="M20" s="142">
        <v>22.4</v>
      </c>
      <c r="N20" s="143" t="s">
        <v>1084</v>
      </c>
      <c r="O20" s="144" t="s">
        <v>1075</v>
      </c>
      <c r="P20" s="143">
        <v>405</v>
      </c>
      <c r="Q20" s="143" t="s">
        <v>1076</v>
      </c>
      <c r="R20" s="143" t="s">
        <v>1077</v>
      </c>
      <c r="S20" s="141" t="s">
        <v>1078</v>
      </c>
      <c r="T20" s="1003"/>
      <c r="U20" s="391">
        <v>14</v>
      </c>
      <c r="V20" s="237"/>
      <c r="W20" s="237"/>
      <c r="X20" s="237"/>
      <c r="Y20" s="237"/>
      <c r="Z20" s="439"/>
      <c r="AA20" s="439">
        <v>122400</v>
      </c>
      <c r="AB20" s="439">
        <v>2992500</v>
      </c>
      <c r="AC20" s="480">
        <f t="shared" si="2"/>
        <v>311490</v>
      </c>
      <c r="AD20" s="480">
        <f t="shared" si="3"/>
        <v>239850</v>
      </c>
      <c r="AE20" s="481">
        <f t="shared" si="4"/>
        <v>3666240</v>
      </c>
      <c r="AF20" s="439">
        <f t="shared" si="5"/>
        <v>51327360</v>
      </c>
      <c r="AG20" s="439">
        <f t="shared" si="6"/>
        <v>51327360</v>
      </c>
      <c r="AH20" s="237"/>
    </row>
    <row r="21" spans="1:34" ht="52.5" customHeight="1">
      <c r="A21" s="90">
        <v>9</v>
      </c>
      <c r="B21" s="298" t="s">
        <v>1085</v>
      </c>
      <c r="C21" s="141"/>
      <c r="D21" s="141"/>
      <c r="E21" s="141"/>
      <c r="F21" s="141"/>
      <c r="G21" s="141"/>
      <c r="H21" s="141"/>
      <c r="I21" s="141">
        <v>1</v>
      </c>
      <c r="J21" s="141"/>
      <c r="K21" s="10" t="s">
        <v>743</v>
      </c>
      <c r="L21" s="408">
        <v>1</v>
      </c>
      <c r="M21" s="142">
        <v>2.2000000000000002</v>
      </c>
      <c r="N21" s="143" t="s">
        <v>1084</v>
      </c>
      <c r="O21" s="144" t="s">
        <v>1075</v>
      </c>
      <c r="P21" s="143">
        <v>405</v>
      </c>
      <c r="Q21" s="143" t="s">
        <v>1076</v>
      </c>
      <c r="R21" s="143" t="s">
        <v>1077</v>
      </c>
      <c r="S21" s="141" t="s">
        <v>1078</v>
      </c>
      <c r="T21" s="1003"/>
      <c r="U21" s="391">
        <v>1</v>
      </c>
      <c r="V21" s="237"/>
      <c r="W21" s="237"/>
      <c r="X21" s="237"/>
      <c r="Y21" s="237"/>
      <c r="Z21" s="439"/>
      <c r="AA21" s="439">
        <v>81600</v>
      </c>
      <c r="AB21" s="439">
        <v>682500</v>
      </c>
      <c r="AC21" s="480">
        <f t="shared" si="2"/>
        <v>76410</v>
      </c>
      <c r="AD21" s="480">
        <f t="shared" si="3"/>
        <v>58840</v>
      </c>
      <c r="AE21" s="481">
        <f t="shared" si="4"/>
        <v>899350</v>
      </c>
      <c r="AF21" s="439">
        <f t="shared" si="5"/>
        <v>899350</v>
      </c>
      <c r="AG21" s="439">
        <f t="shared" si="6"/>
        <v>899350</v>
      </c>
      <c r="AH21" s="237"/>
    </row>
    <row r="22" spans="1:34" ht="52.5" customHeight="1">
      <c r="A22" s="90">
        <v>10</v>
      </c>
      <c r="B22" s="141" t="s">
        <v>1086</v>
      </c>
      <c r="C22" s="141"/>
      <c r="D22" s="141"/>
      <c r="E22" s="141"/>
      <c r="F22" s="141"/>
      <c r="G22" s="141"/>
      <c r="H22" s="141"/>
      <c r="I22" s="141">
        <v>1</v>
      </c>
      <c r="J22" s="141"/>
      <c r="K22" s="10" t="s">
        <v>743</v>
      </c>
      <c r="L22" s="408">
        <v>1</v>
      </c>
      <c r="M22" s="142">
        <v>2.2000000000000002</v>
      </c>
      <c r="N22" s="143" t="s">
        <v>1087</v>
      </c>
      <c r="O22" s="144" t="s">
        <v>1075</v>
      </c>
      <c r="P22" s="143">
        <v>60</v>
      </c>
      <c r="Q22" s="143" t="s">
        <v>1076</v>
      </c>
      <c r="R22" s="143" t="s">
        <v>1077</v>
      </c>
      <c r="S22" s="141" t="s">
        <v>1078</v>
      </c>
      <c r="T22" s="1003"/>
      <c r="U22" s="391">
        <v>1</v>
      </c>
      <c r="V22" s="237"/>
      <c r="W22" s="237"/>
      <c r="X22" s="237"/>
      <c r="Y22" s="237"/>
      <c r="Z22" s="439"/>
      <c r="AA22" s="439">
        <v>122400</v>
      </c>
      <c r="AB22" s="439">
        <v>892500</v>
      </c>
      <c r="AC22" s="480">
        <f t="shared" si="2"/>
        <v>101490</v>
      </c>
      <c r="AD22" s="480">
        <f t="shared" si="3"/>
        <v>78150</v>
      </c>
      <c r="AE22" s="481">
        <f t="shared" si="4"/>
        <v>1194540</v>
      </c>
      <c r="AF22" s="439">
        <f t="shared" si="5"/>
        <v>1194540</v>
      </c>
      <c r="AG22" s="439">
        <f t="shared" si="6"/>
        <v>1194540</v>
      </c>
      <c r="AH22" s="237"/>
    </row>
    <row r="23" spans="1:34" ht="52.5" customHeight="1">
      <c r="A23" s="90">
        <v>11</v>
      </c>
      <c r="B23" s="141" t="s">
        <v>1086</v>
      </c>
      <c r="C23" s="141"/>
      <c r="D23" s="141"/>
      <c r="E23" s="141"/>
      <c r="F23" s="141"/>
      <c r="G23" s="141"/>
      <c r="H23" s="141"/>
      <c r="I23" s="141">
        <v>1</v>
      </c>
      <c r="J23" s="141"/>
      <c r="K23" s="10" t="s">
        <v>743</v>
      </c>
      <c r="L23" s="408">
        <v>1</v>
      </c>
      <c r="M23" s="142">
        <v>7.1</v>
      </c>
      <c r="N23" s="143" t="s">
        <v>1084</v>
      </c>
      <c r="O23" s="144" t="s">
        <v>1075</v>
      </c>
      <c r="P23" s="143">
        <v>405</v>
      </c>
      <c r="Q23" s="143" t="s">
        <v>1076</v>
      </c>
      <c r="R23" s="143" t="s">
        <v>1077</v>
      </c>
      <c r="S23" s="141" t="s">
        <v>1078</v>
      </c>
      <c r="T23" s="1003"/>
      <c r="U23" s="391">
        <v>1</v>
      </c>
      <c r="V23" s="237"/>
      <c r="W23" s="237"/>
      <c r="X23" s="237"/>
      <c r="Y23" s="237"/>
      <c r="Z23" s="439"/>
      <c r="AA23" s="439">
        <v>122400</v>
      </c>
      <c r="AB23" s="439">
        <v>1412250</v>
      </c>
      <c r="AC23" s="480">
        <f t="shared" si="2"/>
        <v>153470</v>
      </c>
      <c r="AD23" s="480">
        <f t="shared" si="3"/>
        <v>118170</v>
      </c>
      <c r="AE23" s="481">
        <f t="shared" si="4"/>
        <v>1806290</v>
      </c>
      <c r="AF23" s="439">
        <f t="shared" si="5"/>
        <v>1806290</v>
      </c>
      <c r="AG23" s="439">
        <f t="shared" si="6"/>
        <v>1806290</v>
      </c>
      <c r="AH23" s="237"/>
    </row>
    <row r="24" spans="1:34" ht="52.5" customHeight="1">
      <c r="A24" s="90">
        <v>12</v>
      </c>
      <c r="B24" s="141" t="s">
        <v>1086</v>
      </c>
      <c r="C24" s="141"/>
      <c r="D24" s="141"/>
      <c r="E24" s="141"/>
      <c r="F24" s="141"/>
      <c r="G24" s="141"/>
      <c r="H24" s="141"/>
      <c r="I24" s="141">
        <v>2</v>
      </c>
      <c r="J24" s="141"/>
      <c r="K24" s="10" t="s">
        <v>743</v>
      </c>
      <c r="L24" s="408">
        <v>2</v>
      </c>
      <c r="M24" s="142">
        <v>14</v>
      </c>
      <c r="N24" s="143" t="s">
        <v>1084</v>
      </c>
      <c r="O24" s="144" t="s">
        <v>1075</v>
      </c>
      <c r="P24" s="143">
        <v>405</v>
      </c>
      <c r="Q24" s="143" t="s">
        <v>1076</v>
      </c>
      <c r="R24" s="143" t="s">
        <v>1077</v>
      </c>
      <c r="S24" s="141" t="s">
        <v>1078</v>
      </c>
      <c r="T24" s="1003"/>
      <c r="U24" s="391">
        <v>2</v>
      </c>
      <c r="V24" s="237"/>
      <c r="W24" s="237"/>
      <c r="X24" s="237"/>
      <c r="Y24" s="237"/>
      <c r="Z24" s="439"/>
      <c r="AA24" s="439">
        <v>122400</v>
      </c>
      <c r="AB24" s="439">
        <v>1942500</v>
      </c>
      <c r="AC24" s="480">
        <f t="shared" si="2"/>
        <v>206490</v>
      </c>
      <c r="AD24" s="480">
        <f t="shared" si="3"/>
        <v>159000</v>
      </c>
      <c r="AE24" s="481">
        <f t="shared" si="4"/>
        <v>2430390</v>
      </c>
      <c r="AF24" s="439">
        <f t="shared" si="5"/>
        <v>4860780</v>
      </c>
      <c r="AG24" s="439">
        <f t="shared" si="6"/>
        <v>4860780</v>
      </c>
      <c r="AH24" s="237"/>
    </row>
    <row r="25" spans="1:34" s="133" customFormat="1" ht="24.75" customHeight="1">
      <c r="A25" s="1002" t="s">
        <v>1088</v>
      </c>
      <c r="B25" s="1002"/>
      <c r="C25" s="1002"/>
      <c r="D25" s="1002"/>
      <c r="E25" s="1002"/>
      <c r="F25" s="1002"/>
      <c r="G25" s="1002"/>
      <c r="H25" s="1002"/>
      <c r="I25" s="1002"/>
      <c r="J25" s="1002"/>
      <c r="K25" s="1002"/>
      <c r="L25" s="1002"/>
      <c r="M25" s="1002"/>
      <c r="N25" s="1002"/>
      <c r="O25" s="1002"/>
      <c r="P25" s="1002"/>
      <c r="Q25" s="1002"/>
      <c r="R25" s="1002"/>
      <c r="S25" s="1002"/>
      <c r="T25" s="139"/>
      <c r="U25" s="391"/>
      <c r="V25" s="237"/>
      <c r="W25" s="237"/>
      <c r="X25" s="237"/>
      <c r="Y25" s="237"/>
      <c r="Z25" s="439"/>
      <c r="AA25" s="439"/>
      <c r="AB25" s="439"/>
      <c r="AC25" s="439"/>
      <c r="AD25" s="439"/>
      <c r="AE25" s="439"/>
      <c r="AF25" s="439"/>
      <c r="AG25" s="439"/>
      <c r="AH25" s="237"/>
    </row>
    <row r="26" spans="1:34" s="133" customFormat="1" ht="49.5" customHeight="1">
      <c r="A26" s="90">
        <v>1</v>
      </c>
      <c r="B26" s="141" t="s">
        <v>1089</v>
      </c>
      <c r="C26" s="141"/>
      <c r="D26" s="141"/>
      <c r="E26" s="141">
        <v>1</v>
      </c>
      <c r="F26" s="141"/>
      <c r="G26" s="141"/>
      <c r="H26" s="141"/>
      <c r="I26" s="141"/>
      <c r="J26" s="141"/>
      <c r="K26" s="10" t="s">
        <v>743</v>
      </c>
      <c r="L26" s="408">
        <v>1</v>
      </c>
      <c r="M26" s="142">
        <v>61.5</v>
      </c>
      <c r="N26" s="144" t="s">
        <v>1073</v>
      </c>
      <c r="O26" s="144" t="s">
        <v>1073</v>
      </c>
      <c r="P26" s="143">
        <v>16100</v>
      </c>
      <c r="Q26" s="143" t="s">
        <v>1090</v>
      </c>
      <c r="R26" s="143" t="s">
        <v>1077</v>
      </c>
      <c r="S26" s="141" t="s">
        <v>1091</v>
      </c>
      <c r="T26" s="1003" t="s">
        <v>1030</v>
      </c>
      <c r="U26" s="391">
        <v>1</v>
      </c>
      <c r="V26" s="237"/>
      <c r="W26" s="237"/>
      <c r="X26" s="237"/>
      <c r="Y26" s="237"/>
      <c r="Z26" s="439"/>
      <c r="AA26" s="439">
        <v>1020000</v>
      </c>
      <c r="AB26" s="439">
        <v>6825000</v>
      </c>
      <c r="AC26" s="480">
        <f t="shared" ref="AC26:AC39" si="7">ROUND((Z26+AA26+AB26)*10%,-1)</f>
        <v>784500</v>
      </c>
      <c r="AD26" s="480">
        <f t="shared" ref="AD26:AD39" si="8">ROUND((Z26+AA26+AB26+AC26)*7%,-1)</f>
        <v>604070</v>
      </c>
      <c r="AE26" s="481">
        <f t="shared" ref="AE26:AE39" si="9">Z26+AA26+AB26+AC26+AD26</f>
        <v>9233570</v>
      </c>
      <c r="AF26" s="439">
        <f t="shared" ref="AF26:AF39" si="10">AE26*L26</f>
        <v>9233570</v>
      </c>
      <c r="AG26" s="439">
        <f t="shared" ref="AG26:AG39" si="11">AE26*U26</f>
        <v>9233570</v>
      </c>
      <c r="AH26" s="237"/>
    </row>
    <row r="27" spans="1:34" s="133" customFormat="1" ht="49.5" customHeight="1">
      <c r="A27" s="90">
        <v>2</v>
      </c>
      <c r="B27" s="141" t="s">
        <v>1092</v>
      </c>
      <c r="C27" s="141"/>
      <c r="D27" s="141"/>
      <c r="E27" s="141">
        <v>1</v>
      </c>
      <c r="F27" s="141"/>
      <c r="G27" s="141"/>
      <c r="H27" s="141"/>
      <c r="I27" s="141"/>
      <c r="J27" s="141"/>
      <c r="K27" s="10" t="s">
        <v>743</v>
      </c>
      <c r="L27" s="408">
        <v>1</v>
      </c>
      <c r="M27" s="142">
        <v>67</v>
      </c>
      <c r="N27" s="144" t="s">
        <v>1073</v>
      </c>
      <c r="O27" s="144" t="s">
        <v>1073</v>
      </c>
      <c r="P27" s="143">
        <v>17800</v>
      </c>
      <c r="Q27" s="143" t="s">
        <v>1090</v>
      </c>
      <c r="R27" s="143" t="s">
        <v>1077</v>
      </c>
      <c r="S27" s="141" t="s">
        <v>1091</v>
      </c>
      <c r="T27" s="1003"/>
      <c r="U27" s="391">
        <v>1</v>
      </c>
      <c r="V27" s="237"/>
      <c r="W27" s="237"/>
      <c r="X27" s="237"/>
      <c r="Y27" s="237"/>
      <c r="Z27" s="439"/>
      <c r="AA27" s="439">
        <v>1020000</v>
      </c>
      <c r="AB27" s="439">
        <v>6825000</v>
      </c>
      <c r="AC27" s="480">
        <f t="shared" si="7"/>
        <v>784500</v>
      </c>
      <c r="AD27" s="480">
        <f t="shared" si="8"/>
        <v>604070</v>
      </c>
      <c r="AE27" s="481">
        <f t="shared" si="9"/>
        <v>9233570</v>
      </c>
      <c r="AF27" s="439">
        <f t="shared" si="10"/>
        <v>9233570</v>
      </c>
      <c r="AG27" s="439">
        <f t="shared" si="11"/>
        <v>9233570</v>
      </c>
      <c r="AH27" s="237"/>
    </row>
    <row r="28" spans="1:34" s="133" customFormat="1" ht="49.5" customHeight="1">
      <c r="A28" s="90">
        <v>3</v>
      </c>
      <c r="B28" s="141" t="s">
        <v>1093</v>
      </c>
      <c r="C28" s="141"/>
      <c r="D28" s="141"/>
      <c r="E28" s="141">
        <v>1</v>
      </c>
      <c r="F28" s="141"/>
      <c r="G28" s="141"/>
      <c r="H28" s="141"/>
      <c r="I28" s="141"/>
      <c r="J28" s="141"/>
      <c r="K28" s="10" t="s">
        <v>743</v>
      </c>
      <c r="L28" s="408">
        <v>1</v>
      </c>
      <c r="M28" s="142">
        <v>73.5</v>
      </c>
      <c r="N28" s="144" t="s">
        <v>1073</v>
      </c>
      <c r="O28" s="144" t="s">
        <v>1073</v>
      </c>
      <c r="P28" s="143">
        <v>19900</v>
      </c>
      <c r="Q28" s="143" t="s">
        <v>1090</v>
      </c>
      <c r="R28" s="143" t="s">
        <v>1077</v>
      </c>
      <c r="S28" s="141" t="s">
        <v>1091</v>
      </c>
      <c r="T28" s="1003"/>
      <c r="U28" s="391">
        <v>1</v>
      </c>
      <c r="V28" s="237"/>
      <c r="W28" s="237"/>
      <c r="X28" s="237"/>
      <c r="Y28" s="237"/>
      <c r="Z28" s="439"/>
      <c r="AA28" s="439">
        <v>1020000</v>
      </c>
      <c r="AB28" s="439">
        <v>6825000</v>
      </c>
      <c r="AC28" s="480">
        <f t="shared" si="7"/>
        <v>784500</v>
      </c>
      <c r="AD28" s="480">
        <f t="shared" si="8"/>
        <v>604070</v>
      </c>
      <c r="AE28" s="481">
        <f t="shared" si="9"/>
        <v>9233570</v>
      </c>
      <c r="AF28" s="439">
        <f t="shared" si="10"/>
        <v>9233570</v>
      </c>
      <c r="AG28" s="439">
        <f t="shared" si="11"/>
        <v>9233570</v>
      </c>
      <c r="AH28" s="237"/>
    </row>
    <row r="29" spans="1:34" s="133" customFormat="1" ht="49.5" customHeight="1">
      <c r="A29" s="90">
        <v>4</v>
      </c>
      <c r="B29" s="141" t="s">
        <v>1094</v>
      </c>
      <c r="C29" s="141"/>
      <c r="D29" s="141"/>
      <c r="E29" s="141"/>
      <c r="F29" s="141"/>
      <c r="G29" s="141"/>
      <c r="H29" s="141">
        <v>1</v>
      </c>
      <c r="I29" s="141"/>
      <c r="J29" s="141"/>
      <c r="K29" s="10" t="s">
        <v>743</v>
      </c>
      <c r="L29" s="408">
        <v>1</v>
      </c>
      <c r="M29" s="142">
        <v>90</v>
      </c>
      <c r="N29" s="144" t="s">
        <v>1073</v>
      </c>
      <c r="O29" s="144" t="s">
        <v>1073</v>
      </c>
      <c r="P29" s="143">
        <v>25800</v>
      </c>
      <c r="Q29" s="143" t="s">
        <v>1090</v>
      </c>
      <c r="R29" s="143" t="s">
        <v>1077</v>
      </c>
      <c r="S29" s="141" t="s">
        <v>1091</v>
      </c>
      <c r="T29" s="1003"/>
      <c r="U29" s="391">
        <v>1</v>
      </c>
      <c r="V29" s="237"/>
      <c r="W29" s="237"/>
      <c r="X29" s="237"/>
      <c r="Y29" s="237"/>
      <c r="Z29" s="439"/>
      <c r="AA29" s="439">
        <v>1020000</v>
      </c>
      <c r="AB29" s="439">
        <v>6825000</v>
      </c>
      <c r="AC29" s="480">
        <f t="shared" si="7"/>
        <v>784500</v>
      </c>
      <c r="AD29" s="480">
        <f t="shared" si="8"/>
        <v>604070</v>
      </c>
      <c r="AE29" s="481">
        <f t="shared" si="9"/>
        <v>9233570</v>
      </c>
      <c r="AF29" s="439">
        <f t="shared" si="10"/>
        <v>9233570</v>
      </c>
      <c r="AG29" s="439">
        <f t="shared" si="11"/>
        <v>9233570</v>
      </c>
      <c r="AH29" s="237"/>
    </row>
    <row r="30" spans="1:34" s="133" customFormat="1" ht="49.5" customHeight="1">
      <c r="A30" s="90">
        <v>5</v>
      </c>
      <c r="B30" s="141" t="s">
        <v>1095</v>
      </c>
      <c r="C30" s="141"/>
      <c r="D30" s="141"/>
      <c r="E30" s="141"/>
      <c r="F30" s="141"/>
      <c r="G30" s="141"/>
      <c r="H30" s="141"/>
      <c r="I30" s="141">
        <v>1</v>
      </c>
      <c r="J30" s="141"/>
      <c r="K30" s="10" t="s">
        <v>743</v>
      </c>
      <c r="L30" s="408">
        <v>1</v>
      </c>
      <c r="M30" s="142">
        <v>95</v>
      </c>
      <c r="N30" s="144" t="s">
        <v>1073</v>
      </c>
      <c r="O30" s="144" t="s">
        <v>1073</v>
      </c>
      <c r="P30" s="143">
        <v>28200</v>
      </c>
      <c r="Q30" s="143" t="s">
        <v>1090</v>
      </c>
      <c r="R30" s="143" t="s">
        <v>1077</v>
      </c>
      <c r="S30" s="141" t="s">
        <v>1091</v>
      </c>
      <c r="T30" s="1003"/>
      <c r="U30" s="391">
        <v>1</v>
      </c>
      <c r="V30" s="237"/>
      <c r="W30" s="237"/>
      <c r="X30" s="237"/>
      <c r="Y30" s="237"/>
      <c r="Z30" s="439"/>
      <c r="AA30" s="439">
        <v>1020000</v>
      </c>
      <c r="AB30" s="439">
        <v>6825000</v>
      </c>
      <c r="AC30" s="480">
        <f t="shared" si="7"/>
        <v>784500</v>
      </c>
      <c r="AD30" s="480">
        <f t="shared" si="8"/>
        <v>604070</v>
      </c>
      <c r="AE30" s="481">
        <f t="shared" si="9"/>
        <v>9233570</v>
      </c>
      <c r="AF30" s="439">
        <f t="shared" si="10"/>
        <v>9233570</v>
      </c>
      <c r="AG30" s="439">
        <f t="shared" si="11"/>
        <v>9233570</v>
      </c>
      <c r="AH30" s="237"/>
    </row>
    <row r="31" spans="1:34" s="133" customFormat="1" ht="49.5" customHeight="1">
      <c r="A31" s="90">
        <v>6</v>
      </c>
      <c r="B31" s="141" t="s">
        <v>1096</v>
      </c>
      <c r="C31" s="141"/>
      <c r="D31" s="141"/>
      <c r="E31" s="141"/>
      <c r="F31" s="141"/>
      <c r="G31" s="141"/>
      <c r="H31" s="141">
        <v>2</v>
      </c>
      <c r="I31" s="141"/>
      <c r="J31" s="141"/>
      <c r="K31" s="10" t="s">
        <v>743</v>
      </c>
      <c r="L31" s="408">
        <v>2</v>
      </c>
      <c r="M31" s="142">
        <v>101</v>
      </c>
      <c r="N31" s="144" t="s">
        <v>1073</v>
      </c>
      <c r="O31" s="144" t="s">
        <v>1073</v>
      </c>
      <c r="P31" s="143">
        <v>30600</v>
      </c>
      <c r="Q31" s="143" t="s">
        <v>1090</v>
      </c>
      <c r="R31" s="143" t="s">
        <v>1077</v>
      </c>
      <c r="S31" s="141" t="s">
        <v>1091</v>
      </c>
      <c r="T31" s="1003"/>
      <c r="U31" s="392">
        <v>2</v>
      </c>
      <c r="V31" s="238"/>
      <c r="W31" s="238"/>
      <c r="X31" s="238"/>
      <c r="Y31" s="238"/>
      <c r="Z31" s="440"/>
      <c r="AA31" s="440">
        <v>1020000</v>
      </c>
      <c r="AB31" s="440">
        <v>6825000</v>
      </c>
      <c r="AC31" s="480">
        <f t="shared" si="7"/>
        <v>784500</v>
      </c>
      <c r="AD31" s="480">
        <f t="shared" si="8"/>
        <v>604070</v>
      </c>
      <c r="AE31" s="481">
        <f t="shared" si="9"/>
        <v>9233570</v>
      </c>
      <c r="AF31" s="439">
        <f t="shared" si="10"/>
        <v>18467140</v>
      </c>
      <c r="AG31" s="439">
        <f t="shared" si="11"/>
        <v>18467140</v>
      </c>
      <c r="AH31" s="237"/>
    </row>
    <row r="32" spans="1:34" s="133" customFormat="1" ht="49.5" customHeight="1">
      <c r="A32" s="90">
        <v>7</v>
      </c>
      <c r="B32" s="141" t="s">
        <v>1097</v>
      </c>
      <c r="C32" s="141"/>
      <c r="D32" s="141"/>
      <c r="E32" s="141"/>
      <c r="F32" s="141"/>
      <c r="G32" s="141"/>
      <c r="H32" s="141">
        <v>1</v>
      </c>
      <c r="I32" s="141">
        <v>1</v>
      </c>
      <c r="J32" s="141"/>
      <c r="K32" s="10" t="s">
        <v>743</v>
      </c>
      <c r="L32" s="408">
        <v>2</v>
      </c>
      <c r="M32" s="142">
        <v>106</v>
      </c>
      <c r="N32" s="144" t="s">
        <v>1073</v>
      </c>
      <c r="O32" s="144" t="s">
        <v>1073</v>
      </c>
      <c r="P32" s="143">
        <v>33000</v>
      </c>
      <c r="Q32" s="143" t="s">
        <v>1090</v>
      </c>
      <c r="R32" s="143" t="s">
        <v>1077</v>
      </c>
      <c r="S32" s="141" t="s">
        <v>1091</v>
      </c>
      <c r="T32" s="1003"/>
      <c r="U32" s="393">
        <v>2</v>
      </c>
      <c r="V32" s="239"/>
      <c r="W32" s="239"/>
      <c r="X32" s="239"/>
      <c r="Y32" s="239"/>
      <c r="Z32" s="441"/>
      <c r="AA32" s="441">
        <v>1020000</v>
      </c>
      <c r="AB32" s="441">
        <v>6825000</v>
      </c>
      <c r="AC32" s="480">
        <f t="shared" si="7"/>
        <v>784500</v>
      </c>
      <c r="AD32" s="480">
        <f t="shared" si="8"/>
        <v>604070</v>
      </c>
      <c r="AE32" s="481">
        <f t="shared" si="9"/>
        <v>9233570</v>
      </c>
      <c r="AF32" s="439">
        <f t="shared" si="10"/>
        <v>18467140</v>
      </c>
      <c r="AG32" s="439">
        <f t="shared" si="11"/>
        <v>18467140</v>
      </c>
      <c r="AH32" s="237"/>
    </row>
    <row r="33" spans="1:34" ht="52.5" customHeight="1">
      <c r="A33" s="90">
        <v>8</v>
      </c>
      <c r="B33" s="141" t="s">
        <v>1098</v>
      </c>
      <c r="C33" s="141"/>
      <c r="D33" s="141"/>
      <c r="E33" s="141"/>
      <c r="F33" s="141">
        <v>1</v>
      </c>
      <c r="G33" s="141">
        <v>1</v>
      </c>
      <c r="H33" s="141"/>
      <c r="I33" s="141"/>
      <c r="J33" s="141"/>
      <c r="K33" s="10" t="s">
        <v>743</v>
      </c>
      <c r="L33" s="408">
        <v>2</v>
      </c>
      <c r="M33" s="142">
        <v>112</v>
      </c>
      <c r="N33" s="144" t="s">
        <v>1073</v>
      </c>
      <c r="O33" s="144" t="s">
        <v>1073</v>
      </c>
      <c r="P33" s="143">
        <v>35400</v>
      </c>
      <c r="Q33" s="143" t="s">
        <v>1090</v>
      </c>
      <c r="R33" s="143" t="s">
        <v>1077</v>
      </c>
      <c r="S33" s="141" t="s">
        <v>1091</v>
      </c>
      <c r="T33" s="1003"/>
      <c r="U33" s="392">
        <v>2</v>
      </c>
      <c r="V33" s="238"/>
      <c r="W33" s="238"/>
      <c r="X33" s="238"/>
      <c r="Y33" s="238"/>
      <c r="Z33" s="440"/>
      <c r="AA33" s="440">
        <v>1020000</v>
      </c>
      <c r="AB33" s="440">
        <v>6825000</v>
      </c>
      <c r="AC33" s="480">
        <f t="shared" si="7"/>
        <v>784500</v>
      </c>
      <c r="AD33" s="480">
        <f t="shared" si="8"/>
        <v>604070</v>
      </c>
      <c r="AE33" s="481">
        <f t="shared" si="9"/>
        <v>9233570</v>
      </c>
      <c r="AF33" s="439">
        <f t="shared" si="10"/>
        <v>18467140</v>
      </c>
      <c r="AG33" s="439">
        <f t="shared" si="11"/>
        <v>18467140</v>
      </c>
      <c r="AH33" s="237"/>
    </row>
    <row r="34" spans="1:34" ht="52.5" customHeight="1">
      <c r="A34" s="90">
        <v>9</v>
      </c>
      <c r="B34" s="141" t="s">
        <v>1099</v>
      </c>
      <c r="C34" s="141"/>
      <c r="D34" s="141"/>
      <c r="E34" s="141"/>
      <c r="F34" s="141">
        <v>1</v>
      </c>
      <c r="G34" s="141"/>
      <c r="H34" s="141">
        <v>1</v>
      </c>
      <c r="I34" s="141"/>
      <c r="J34" s="141"/>
      <c r="K34" s="10" t="s">
        <v>743</v>
      </c>
      <c r="L34" s="408">
        <v>2</v>
      </c>
      <c r="M34" s="142">
        <v>117</v>
      </c>
      <c r="N34" s="144" t="s">
        <v>1073</v>
      </c>
      <c r="O34" s="144" t="s">
        <v>1073</v>
      </c>
      <c r="P34" s="143">
        <v>32700</v>
      </c>
      <c r="Q34" s="143" t="s">
        <v>1090</v>
      </c>
      <c r="R34" s="143" t="s">
        <v>1077</v>
      </c>
      <c r="S34" s="141" t="s">
        <v>1091</v>
      </c>
      <c r="T34" s="1003"/>
      <c r="U34" s="392">
        <v>2</v>
      </c>
      <c r="V34" s="238"/>
      <c r="W34" s="238"/>
      <c r="X34" s="238"/>
      <c r="Y34" s="238"/>
      <c r="Z34" s="440"/>
      <c r="AA34" s="440">
        <v>1020000</v>
      </c>
      <c r="AB34" s="440">
        <v>6825000</v>
      </c>
      <c r="AC34" s="480">
        <f t="shared" si="7"/>
        <v>784500</v>
      </c>
      <c r="AD34" s="480">
        <f t="shared" si="8"/>
        <v>604070</v>
      </c>
      <c r="AE34" s="481">
        <f t="shared" si="9"/>
        <v>9233570</v>
      </c>
      <c r="AF34" s="439">
        <f t="shared" si="10"/>
        <v>18467140</v>
      </c>
      <c r="AG34" s="439">
        <f t="shared" si="11"/>
        <v>18467140</v>
      </c>
      <c r="AH34" s="237"/>
    </row>
    <row r="35" spans="1:34" ht="52.5" customHeight="1">
      <c r="A35" s="90">
        <v>10</v>
      </c>
      <c r="B35" s="141" t="s">
        <v>1100</v>
      </c>
      <c r="C35" s="141"/>
      <c r="D35" s="141"/>
      <c r="E35" s="141"/>
      <c r="F35" s="141">
        <v>1</v>
      </c>
      <c r="G35" s="141"/>
      <c r="H35" s="141"/>
      <c r="I35" s="141"/>
      <c r="J35" s="141"/>
      <c r="K35" s="10" t="s">
        <v>743</v>
      </c>
      <c r="L35" s="408">
        <v>1</v>
      </c>
      <c r="M35" s="142">
        <v>123</v>
      </c>
      <c r="N35" s="144" t="s">
        <v>1073</v>
      </c>
      <c r="O35" s="144" t="s">
        <v>1073</v>
      </c>
      <c r="P35" s="143">
        <v>35100</v>
      </c>
      <c r="Q35" s="143" t="s">
        <v>1090</v>
      </c>
      <c r="R35" s="143" t="s">
        <v>1077</v>
      </c>
      <c r="S35" s="141" t="s">
        <v>1091</v>
      </c>
      <c r="T35" s="1003"/>
      <c r="U35" s="393">
        <v>1</v>
      </c>
      <c r="V35" s="239"/>
      <c r="W35" s="239"/>
      <c r="X35" s="239"/>
      <c r="Y35" s="239"/>
      <c r="Z35" s="441"/>
      <c r="AA35" s="441">
        <v>1020000</v>
      </c>
      <c r="AB35" s="441">
        <v>6825000</v>
      </c>
      <c r="AC35" s="480">
        <f t="shared" si="7"/>
        <v>784500</v>
      </c>
      <c r="AD35" s="480">
        <f t="shared" si="8"/>
        <v>604070</v>
      </c>
      <c r="AE35" s="481">
        <f t="shared" si="9"/>
        <v>9233570</v>
      </c>
      <c r="AF35" s="439">
        <f t="shared" si="10"/>
        <v>9233570</v>
      </c>
      <c r="AG35" s="439">
        <f t="shared" si="11"/>
        <v>9233570</v>
      </c>
      <c r="AH35" s="237"/>
    </row>
    <row r="36" spans="1:34" ht="52.5" customHeight="1">
      <c r="A36" s="90">
        <v>11</v>
      </c>
      <c r="B36" s="141" t="s">
        <v>1101</v>
      </c>
      <c r="C36" s="141"/>
      <c r="D36" s="141"/>
      <c r="E36" s="141"/>
      <c r="F36" s="141"/>
      <c r="G36" s="141"/>
      <c r="H36" s="141">
        <v>1</v>
      </c>
      <c r="I36" s="141"/>
      <c r="J36" s="141"/>
      <c r="K36" s="10" t="s">
        <v>743</v>
      </c>
      <c r="L36" s="408">
        <v>1</v>
      </c>
      <c r="M36" s="142">
        <v>145</v>
      </c>
      <c r="N36" s="144" t="s">
        <v>1073</v>
      </c>
      <c r="O36" s="144" t="s">
        <v>1073</v>
      </c>
      <c r="P36" s="143">
        <v>36500</v>
      </c>
      <c r="Q36" s="143" t="s">
        <v>1090</v>
      </c>
      <c r="R36" s="143" t="s">
        <v>1077</v>
      </c>
      <c r="S36" s="141" t="s">
        <v>1091</v>
      </c>
      <c r="T36" s="1003"/>
      <c r="U36" s="392">
        <v>1</v>
      </c>
      <c r="V36" s="238"/>
      <c r="W36" s="238"/>
      <c r="X36" s="238"/>
      <c r="Y36" s="238"/>
      <c r="Z36" s="440"/>
      <c r="AA36" s="440">
        <v>1020000</v>
      </c>
      <c r="AB36" s="440">
        <v>6825000</v>
      </c>
      <c r="AC36" s="480">
        <f t="shared" si="7"/>
        <v>784500</v>
      </c>
      <c r="AD36" s="480">
        <f t="shared" si="8"/>
        <v>604070</v>
      </c>
      <c r="AE36" s="481">
        <f t="shared" si="9"/>
        <v>9233570</v>
      </c>
      <c r="AF36" s="439">
        <f t="shared" si="10"/>
        <v>9233570</v>
      </c>
      <c r="AG36" s="439">
        <f t="shared" si="11"/>
        <v>9233570</v>
      </c>
      <c r="AH36" s="237"/>
    </row>
    <row r="37" spans="1:34" ht="52.5" customHeight="1">
      <c r="A37" s="90">
        <v>12</v>
      </c>
      <c r="B37" s="141" t="s">
        <v>1102</v>
      </c>
      <c r="C37" s="141"/>
      <c r="D37" s="141"/>
      <c r="E37" s="141"/>
      <c r="F37" s="141"/>
      <c r="G37" s="141"/>
      <c r="H37" s="141"/>
      <c r="I37" s="141">
        <v>2</v>
      </c>
      <c r="J37" s="141"/>
      <c r="K37" s="10" t="s">
        <v>743</v>
      </c>
      <c r="L37" s="408">
        <v>2</v>
      </c>
      <c r="M37" s="142">
        <v>140</v>
      </c>
      <c r="N37" s="144" t="s">
        <v>1073</v>
      </c>
      <c r="O37" s="144" t="s">
        <v>1073</v>
      </c>
      <c r="P37" s="143">
        <v>41100</v>
      </c>
      <c r="Q37" s="143" t="s">
        <v>1090</v>
      </c>
      <c r="R37" s="143" t="s">
        <v>1077</v>
      </c>
      <c r="S37" s="141" t="s">
        <v>1091</v>
      </c>
      <c r="T37" s="1003"/>
      <c r="U37" s="392">
        <v>2</v>
      </c>
      <c r="V37" s="238"/>
      <c r="W37" s="238"/>
      <c r="X37" s="238"/>
      <c r="Y37" s="238"/>
      <c r="Z37" s="440"/>
      <c r="AA37" s="440">
        <v>1020000</v>
      </c>
      <c r="AB37" s="440">
        <v>6825000</v>
      </c>
      <c r="AC37" s="480">
        <f t="shared" si="7"/>
        <v>784500</v>
      </c>
      <c r="AD37" s="480">
        <f t="shared" si="8"/>
        <v>604070</v>
      </c>
      <c r="AE37" s="481">
        <f t="shared" si="9"/>
        <v>9233570</v>
      </c>
      <c r="AF37" s="439">
        <f t="shared" si="10"/>
        <v>18467140</v>
      </c>
      <c r="AG37" s="439">
        <f t="shared" si="11"/>
        <v>18467140</v>
      </c>
      <c r="AH37" s="237"/>
    </row>
    <row r="38" spans="1:34" ht="52.5" customHeight="1">
      <c r="A38" s="90">
        <v>13</v>
      </c>
      <c r="B38" s="141" t="s">
        <v>1103</v>
      </c>
      <c r="C38" s="141"/>
      <c r="D38" s="141"/>
      <c r="E38" s="141">
        <v>1</v>
      </c>
      <c r="F38" s="141"/>
      <c r="G38" s="141"/>
      <c r="H38" s="141"/>
      <c r="I38" s="141"/>
      <c r="J38" s="141"/>
      <c r="K38" s="10" t="s">
        <v>743</v>
      </c>
      <c r="L38" s="408">
        <v>1</v>
      </c>
      <c r="M38" s="142">
        <v>162</v>
      </c>
      <c r="N38" s="144" t="s">
        <v>1073</v>
      </c>
      <c r="O38" s="144" t="s">
        <v>1073</v>
      </c>
      <c r="P38" s="143">
        <v>50700</v>
      </c>
      <c r="Q38" s="143" t="s">
        <v>1090</v>
      </c>
      <c r="R38" s="143" t="s">
        <v>1077</v>
      </c>
      <c r="S38" s="141" t="s">
        <v>1091</v>
      </c>
      <c r="T38" s="1003"/>
      <c r="U38" s="392">
        <v>1</v>
      </c>
      <c r="V38" s="238"/>
      <c r="W38" s="238"/>
      <c r="X38" s="238"/>
      <c r="Y38" s="238"/>
      <c r="Z38" s="440"/>
      <c r="AA38" s="440">
        <v>1020000</v>
      </c>
      <c r="AB38" s="440">
        <v>6825000</v>
      </c>
      <c r="AC38" s="480">
        <f t="shared" si="7"/>
        <v>784500</v>
      </c>
      <c r="AD38" s="480">
        <f t="shared" si="8"/>
        <v>604070</v>
      </c>
      <c r="AE38" s="481">
        <f t="shared" si="9"/>
        <v>9233570</v>
      </c>
      <c r="AF38" s="439">
        <f t="shared" si="10"/>
        <v>9233570</v>
      </c>
      <c r="AG38" s="439">
        <f t="shared" si="11"/>
        <v>9233570</v>
      </c>
      <c r="AH38" s="237"/>
    </row>
    <row r="39" spans="1:34" ht="52.5" customHeight="1">
      <c r="A39" s="90">
        <v>14</v>
      </c>
      <c r="B39" s="141" t="s">
        <v>1104</v>
      </c>
      <c r="C39" s="141"/>
      <c r="D39" s="141"/>
      <c r="E39" s="141"/>
      <c r="F39" s="141">
        <v>2</v>
      </c>
      <c r="G39" s="141">
        <v>4</v>
      </c>
      <c r="H39" s="141"/>
      <c r="I39" s="141">
        <v>1</v>
      </c>
      <c r="J39" s="141"/>
      <c r="K39" s="10" t="s">
        <v>743</v>
      </c>
      <c r="L39" s="408">
        <v>7</v>
      </c>
      <c r="M39" s="142">
        <v>158</v>
      </c>
      <c r="N39" s="144" t="s">
        <v>1073</v>
      </c>
      <c r="O39" s="144" t="s">
        <v>1073</v>
      </c>
      <c r="P39" s="143">
        <v>53100</v>
      </c>
      <c r="Q39" s="143" t="s">
        <v>1090</v>
      </c>
      <c r="R39" s="143" t="s">
        <v>1077</v>
      </c>
      <c r="S39" s="141" t="s">
        <v>1091</v>
      </c>
      <c r="T39" s="1003"/>
      <c r="U39" s="393">
        <v>7</v>
      </c>
      <c r="V39" s="239"/>
      <c r="W39" s="239"/>
      <c r="X39" s="239"/>
      <c r="Y39" s="239"/>
      <c r="Z39" s="441"/>
      <c r="AA39" s="441">
        <v>1020000</v>
      </c>
      <c r="AB39" s="441">
        <v>6825000</v>
      </c>
      <c r="AC39" s="480">
        <f t="shared" si="7"/>
        <v>784500</v>
      </c>
      <c r="AD39" s="480">
        <f t="shared" si="8"/>
        <v>604070</v>
      </c>
      <c r="AE39" s="481">
        <f t="shared" si="9"/>
        <v>9233570</v>
      </c>
      <c r="AF39" s="439">
        <f t="shared" si="10"/>
        <v>64634990</v>
      </c>
      <c r="AG39" s="439">
        <f t="shared" si="11"/>
        <v>64634990</v>
      </c>
      <c r="AH39" s="237"/>
    </row>
    <row r="40" spans="1:34" ht="25.5" customHeight="1">
      <c r="A40" s="1002" t="s">
        <v>1105</v>
      </c>
      <c r="B40" s="1002"/>
      <c r="C40" s="1002"/>
      <c r="D40" s="1002"/>
      <c r="E40" s="1002"/>
      <c r="F40" s="1002"/>
      <c r="G40" s="1002"/>
      <c r="H40" s="1002"/>
      <c r="I40" s="1002"/>
      <c r="J40" s="1002"/>
      <c r="K40" s="1002"/>
      <c r="L40" s="1002"/>
      <c r="M40" s="1002"/>
      <c r="N40" s="1002"/>
      <c r="O40" s="1002"/>
      <c r="P40" s="1002"/>
      <c r="Q40" s="1002"/>
      <c r="R40" s="1002"/>
      <c r="S40" s="1002"/>
      <c r="T40" s="140"/>
      <c r="U40" s="392"/>
      <c r="V40" s="238"/>
      <c r="W40" s="238"/>
      <c r="X40" s="238"/>
      <c r="Y40" s="238"/>
      <c r="Z40" s="440"/>
      <c r="AA40" s="440"/>
      <c r="AB40" s="440"/>
      <c r="AC40" s="440"/>
      <c r="AD40" s="440"/>
      <c r="AE40" s="440"/>
      <c r="AF40" s="440"/>
      <c r="AG40" s="439"/>
      <c r="AH40" s="237"/>
    </row>
    <row r="41" spans="1:34" ht="25.5" customHeight="1">
      <c r="A41" s="1002" t="s">
        <v>1106</v>
      </c>
      <c r="B41" s="1002"/>
      <c r="C41" s="1002"/>
      <c r="D41" s="1002"/>
      <c r="E41" s="1002"/>
      <c r="F41" s="1002"/>
      <c r="G41" s="1002"/>
      <c r="H41" s="1002"/>
      <c r="I41" s="1002"/>
      <c r="J41" s="1002"/>
      <c r="K41" s="1002"/>
      <c r="L41" s="1002"/>
      <c r="M41" s="1002"/>
      <c r="N41" s="1002"/>
      <c r="O41" s="1002"/>
      <c r="P41" s="1002"/>
      <c r="Q41" s="1002"/>
      <c r="R41" s="1002"/>
      <c r="S41" s="1002"/>
      <c r="T41" s="140"/>
      <c r="U41" s="394"/>
      <c r="V41" s="240"/>
      <c r="W41" s="240"/>
      <c r="X41" s="240"/>
      <c r="Y41" s="240"/>
      <c r="Z41" s="442"/>
      <c r="AA41" s="442"/>
      <c r="AB41" s="442"/>
      <c r="AC41" s="442"/>
      <c r="AD41" s="442"/>
      <c r="AE41" s="442"/>
      <c r="AF41" s="440"/>
      <c r="AG41" s="439"/>
      <c r="AH41" s="87"/>
    </row>
    <row r="42" spans="1:34" ht="52.5" customHeight="1">
      <c r="A42" s="90">
        <v>1</v>
      </c>
      <c r="B42" s="141" t="s">
        <v>1107</v>
      </c>
      <c r="C42" s="141"/>
      <c r="D42" s="141">
        <v>4</v>
      </c>
      <c r="E42" s="141">
        <v>1</v>
      </c>
      <c r="F42" s="141"/>
      <c r="G42" s="141"/>
      <c r="H42" s="141"/>
      <c r="I42" s="141"/>
      <c r="J42" s="141"/>
      <c r="K42" s="10" t="s">
        <v>743</v>
      </c>
      <c r="L42" s="408">
        <v>5</v>
      </c>
      <c r="M42" s="137" t="s">
        <v>1108</v>
      </c>
      <c r="N42" s="143">
        <v>16</v>
      </c>
      <c r="O42" s="144" t="s">
        <v>1073</v>
      </c>
      <c r="P42" s="143">
        <v>1330</v>
      </c>
      <c r="Q42" s="143" t="s">
        <v>1076</v>
      </c>
      <c r="R42" s="143" t="s">
        <v>1109</v>
      </c>
      <c r="S42" s="141" t="s">
        <v>1078</v>
      </c>
      <c r="T42" s="1003" t="s">
        <v>1030</v>
      </c>
      <c r="U42" s="392">
        <v>5</v>
      </c>
      <c r="V42" s="240"/>
      <c r="W42" s="240"/>
      <c r="X42" s="240"/>
      <c r="Y42" s="240"/>
      <c r="Z42" s="442"/>
      <c r="AA42" s="440">
        <v>81600</v>
      </c>
      <c r="AB42" s="440">
        <v>682500</v>
      </c>
      <c r="AC42" s="480">
        <f t="shared" ref="AC42:AC45" si="12">ROUND((Z42+AA42+AB42)*10%,-1)</f>
        <v>76410</v>
      </c>
      <c r="AD42" s="480">
        <f t="shared" ref="AD42:AD45" si="13">ROUND((Z42+AA42+AB42+AC42)*7%,-1)</f>
        <v>58840</v>
      </c>
      <c r="AE42" s="481">
        <f t="shared" ref="AE42:AE45" si="14">Z42+AA42+AB42+AC42+AD42</f>
        <v>899350</v>
      </c>
      <c r="AF42" s="439">
        <f t="shared" ref="AF42:AF45" si="15">AE42*L42</f>
        <v>4496750</v>
      </c>
      <c r="AG42" s="439">
        <f t="shared" ref="AG42:AG45" si="16">AE42*U42</f>
        <v>4496750</v>
      </c>
      <c r="AH42" s="87"/>
    </row>
    <row r="43" spans="1:34" ht="52.5" customHeight="1">
      <c r="A43" s="90">
        <f>A42+1</f>
        <v>2</v>
      </c>
      <c r="B43" s="141" t="s">
        <v>1110</v>
      </c>
      <c r="C43" s="141">
        <v>1</v>
      </c>
      <c r="D43" s="141">
        <v>1</v>
      </c>
      <c r="E43" s="141"/>
      <c r="F43" s="141"/>
      <c r="G43" s="141"/>
      <c r="H43" s="141"/>
      <c r="I43" s="141"/>
      <c r="J43" s="141"/>
      <c r="K43" s="10" t="s">
        <v>743</v>
      </c>
      <c r="L43" s="408">
        <v>2</v>
      </c>
      <c r="M43" s="137" t="s">
        <v>1108</v>
      </c>
      <c r="N43" s="143" t="s">
        <v>1111</v>
      </c>
      <c r="O43" s="144" t="s">
        <v>1073</v>
      </c>
      <c r="P43" s="143">
        <v>1430</v>
      </c>
      <c r="Q43" s="143" t="s">
        <v>1112</v>
      </c>
      <c r="R43" s="143" t="s">
        <v>1113</v>
      </c>
      <c r="S43" s="141" t="s">
        <v>1078</v>
      </c>
      <c r="T43" s="1003"/>
      <c r="U43" s="392">
        <v>2</v>
      </c>
      <c r="V43" s="238"/>
      <c r="W43" s="238"/>
      <c r="X43" s="238"/>
      <c r="Y43" s="238"/>
      <c r="Z43" s="440"/>
      <c r="AA43" s="440">
        <v>122400</v>
      </c>
      <c r="AB43" s="440">
        <v>682500</v>
      </c>
      <c r="AC43" s="480">
        <f t="shared" si="12"/>
        <v>80490</v>
      </c>
      <c r="AD43" s="480">
        <f t="shared" si="13"/>
        <v>61980</v>
      </c>
      <c r="AE43" s="481">
        <f t="shared" si="14"/>
        <v>947370</v>
      </c>
      <c r="AF43" s="439">
        <f t="shared" si="15"/>
        <v>1894740</v>
      </c>
      <c r="AG43" s="439">
        <f t="shared" si="16"/>
        <v>1894740</v>
      </c>
      <c r="AH43" s="237"/>
    </row>
    <row r="44" spans="1:34" ht="52.5" customHeight="1">
      <c r="A44" s="90">
        <f t="shared" ref="A44:A45" si="17">A43+1</f>
        <v>3</v>
      </c>
      <c r="B44" s="141" t="s">
        <v>1110</v>
      </c>
      <c r="C44" s="141"/>
      <c r="D44" s="141"/>
      <c r="E44" s="141"/>
      <c r="F44" s="141"/>
      <c r="G44" s="141"/>
      <c r="H44" s="141"/>
      <c r="I44" s="141"/>
      <c r="J44" s="141">
        <v>2</v>
      </c>
      <c r="K44" s="10" t="s">
        <v>743</v>
      </c>
      <c r="L44" s="408">
        <v>2</v>
      </c>
      <c r="M44" s="137" t="s">
        <v>1114</v>
      </c>
      <c r="N44" s="143" t="s">
        <v>1115</v>
      </c>
      <c r="O44" s="144" t="s">
        <v>1073</v>
      </c>
      <c r="P44" s="143">
        <v>4800</v>
      </c>
      <c r="Q44" s="143" t="s">
        <v>1076</v>
      </c>
      <c r="R44" s="143" t="s">
        <v>1109</v>
      </c>
      <c r="S44" s="141" t="s">
        <v>1078</v>
      </c>
      <c r="T44" s="1003"/>
      <c r="U44" s="391">
        <v>2</v>
      </c>
      <c r="V44" s="237"/>
      <c r="W44" s="237"/>
      <c r="X44" s="237"/>
      <c r="Y44" s="237"/>
      <c r="Z44" s="439"/>
      <c r="AA44" s="439">
        <v>122400</v>
      </c>
      <c r="AB44" s="439">
        <v>2992500</v>
      </c>
      <c r="AC44" s="480">
        <f t="shared" si="12"/>
        <v>311490</v>
      </c>
      <c r="AD44" s="480">
        <f t="shared" si="13"/>
        <v>239850</v>
      </c>
      <c r="AE44" s="481">
        <f t="shared" si="14"/>
        <v>3666240</v>
      </c>
      <c r="AF44" s="439">
        <f t="shared" si="15"/>
        <v>7332480</v>
      </c>
      <c r="AG44" s="439">
        <f t="shared" si="16"/>
        <v>7332480</v>
      </c>
      <c r="AH44" s="237"/>
    </row>
    <row r="45" spans="1:34" ht="52.5" customHeight="1">
      <c r="A45" s="90">
        <f t="shared" si="17"/>
        <v>4</v>
      </c>
      <c r="B45" s="141" t="s">
        <v>1110</v>
      </c>
      <c r="C45" s="141"/>
      <c r="D45" s="141"/>
      <c r="E45" s="141">
        <v>1</v>
      </c>
      <c r="F45" s="141"/>
      <c r="G45" s="141"/>
      <c r="H45" s="141"/>
      <c r="I45" s="141"/>
      <c r="J45" s="141"/>
      <c r="K45" s="10" t="s">
        <v>743</v>
      </c>
      <c r="L45" s="408">
        <v>1</v>
      </c>
      <c r="M45" s="137" t="s">
        <v>1116</v>
      </c>
      <c r="N45" s="143" t="s">
        <v>1080</v>
      </c>
      <c r="O45" s="144" t="s">
        <v>1073</v>
      </c>
      <c r="P45" s="143">
        <v>2100</v>
      </c>
      <c r="Q45" s="143" t="s">
        <v>1076</v>
      </c>
      <c r="R45" s="143" t="s">
        <v>1109</v>
      </c>
      <c r="S45" s="141" t="s">
        <v>1078</v>
      </c>
      <c r="T45" s="1003"/>
      <c r="U45" s="391">
        <v>1</v>
      </c>
      <c r="V45" s="237"/>
      <c r="W45" s="237"/>
      <c r="X45" s="237"/>
      <c r="Y45" s="237"/>
      <c r="Z45" s="439"/>
      <c r="AA45" s="439">
        <v>122400</v>
      </c>
      <c r="AB45" s="439">
        <v>2782500</v>
      </c>
      <c r="AC45" s="480">
        <f t="shared" si="12"/>
        <v>290490</v>
      </c>
      <c r="AD45" s="480">
        <f t="shared" si="13"/>
        <v>223680</v>
      </c>
      <c r="AE45" s="481">
        <f t="shared" si="14"/>
        <v>3419070</v>
      </c>
      <c r="AF45" s="439">
        <f t="shared" si="15"/>
        <v>3419070</v>
      </c>
      <c r="AG45" s="439">
        <f t="shared" si="16"/>
        <v>3419070</v>
      </c>
      <c r="AH45" s="237"/>
    </row>
    <row r="46" spans="1:34" ht="21" customHeight="1">
      <c r="A46" s="1002" t="s">
        <v>1117</v>
      </c>
      <c r="B46" s="1002"/>
      <c r="C46" s="1002"/>
      <c r="D46" s="1002"/>
      <c r="E46" s="1002"/>
      <c r="F46" s="1002"/>
      <c r="G46" s="1002"/>
      <c r="H46" s="1002"/>
      <c r="I46" s="1002"/>
      <c r="J46" s="1002"/>
      <c r="K46" s="1002"/>
      <c r="L46" s="1002"/>
      <c r="M46" s="1002"/>
      <c r="N46" s="1002"/>
      <c r="O46" s="1002"/>
      <c r="P46" s="1002"/>
      <c r="Q46" s="1002"/>
      <c r="R46" s="1002"/>
      <c r="S46" s="1002"/>
      <c r="T46" s="139"/>
      <c r="U46" s="391"/>
      <c r="V46" s="237"/>
      <c r="W46" s="237"/>
      <c r="X46" s="237"/>
      <c r="Y46" s="237"/>
      <c r="Z46" s="439"/>
      <c r="AA46" s="439"/>
      <c r="AB46" s="439"/>
      <c r="AC46" s="439"/>
      <c r="AD46" s="439"/>
      <c r="AE46" s="439"/>
      <c r="AF46" s="439"/>
      <c r="AG46" s="439"/>
      <c r="AH46" s="237"/>
    </row>
    <row r="47" spans="1:34" s="133" customFormat="1" ht="39.950000000000003" customHeight="1">
      <c r="A47" s="90">
        <v>1</v>
      </c>
      <c r="B47" s="298" t="s">
        <v>1118</v>
      </c>
      <c r="C47" s="141"/>
      <c r="D47" s="141"/>
      <c r="E47" s="141"/>
      <c r="F47" s="141"/>
      <c r="G47" s="141"/>
      <c r="H47" s="141"/>
      <c r="I47" s="141"/>
      <c r="J47" s="141"/>
      <c r="K47" s="10" t="s">
        <v>2258</v>
      </c>
      <c r="L47" s="408">
        <v>1</v>
      </c>
      <c r="M47" s="141"/>
      <c r="N47" s="144" t="s">
        <v>1073</v>
      </c>
      <c r="O47" s="144" t="s">
        <v>1073</v>
      </c>
      <c r="P47" s="144" t="s">
        <v>1073</v>
      </c>
      <c r="Q47" s="144" t="s">
        <v>1073</v>
      </c>
      <c r="R47" s="144" t="s">
        <v>1073</v>
      </c>
      <c r="S47" s="141" t="s">
        <v>1091</v>
      </c>
      <c r="T47" s="750" t="s">
        <v>1030</v>
      </c>
      <c r="U47" s="391">
        <v>1</v>
      </c>
      <c r="V47" s="237"/>
      <c r="W47" s="237"/>
      <c r="X47" s="237"/>
      <c r="Y47" s="237"/>
      <c r="Z47" s="439"/>
      <c r="AA47" s="439">
        <v>122400</v>
      </c>
      <c r="AB47" s="439">
        <v>2992500</v>
      </c>
      <c r="AC47" s="480">
        <f>ROUND((Z47+AA47+AB47)*10%,-1)</f>
        <v>311490</v>
      </c>
      <c r="AD47" s="480">
        <f t="shared" ref="AD47" si="18">ROUND((Z47+AA47+AB47+AC47)*7%,-1)</f>
        <v>239850</v>
      </c>
      <c r="AE47" s="481">
        <f t="shared" ref="AE47" si="19">Z47+AA47+AB47+AC47+AD47</f>
        <v>3666240</v>
      </c>
      <c r="AF47" s="439">
        <f>AE47*L47</f>
        <v>3666240</v>
      </c>
      <c r="AG47" s="439">
        <f>AE47*U47</f>
        <v>3666240</v>
      </c>
      <c r="AH47" s="237"/>
    </row>
    <row r="48" spans="1:34">
      <c r="A48" s="140"/>
      <c r="B48" s="140"/>
      <c r="C48" s="140"/>
      <c r="D48" s="140"/>
      <c r="E48" s="140"/>
      <c r="F48" s="140"/>
      <c r="G48" s="140"/>
      <c r="H48" s="140"/>
      <c r="I48" s="140"/>
      <c r="J48" s="140"/>
      <c r="K48" s="10" t="s">
        <v>2258</v>
      </c>
      <c r="L48" s="408"/>
      <c r="M48" s="140"/>
      <c r="N48" s="140"/>
      <c r="O48" s="140"/>
      <c r="P48" s="140"/>
      <c r="Q48" s="146"/>
      <c r="R48" s="146"/>
      <c r="S48" s="140"/>
      <c r="T48" s="140"/>
      <c r="U48" s="391"/>
      <c r="V48" s="237"/>
      <c r="W48" s="237"/>
      <c r="X48" s="237"/>
      <c r="Y48" s="237"/>
      <c r="Z48" s="439"/>
      <c r="AA48" s="439"/>
      <c r="AB48" s="439"/>
      <c r="AC48" s="439"/>
      <c r="AD48" s="439"/>
      <c r="AE48" s="439"/>
      <c r="AF48" s="439"/>
      <c r="AG48" s="439"/>
      <c r="AH48" s="237"/>
    </row>
    <row r="49" spans="1:34" s="735" customFormat="1" ht="41.25" customHeight="1">
      <c r="A49" s="615" t="s">
        <v>1135</v>
      </c>
      <c r="B49" s="616" t="s">
        <v>1891</v>
      </c>
      <c r="C49" s="617"/>
      <c r="D49" s="621"/>
      <c r="E49" s="730"/>
      <c r="F49" s="731"/>
      <c r="G49" s="731"/>
      <c r="H49" s="731"/>
      <c r="I49" s="731"/>
      <c r="J49" s="731"/>
      <c r="K49" s="732"/>
      <c r="L49" s="746"/>
      <c r="M49" s="734"/>
      <c r="N49" s="734"/>
      <c r="O49" s="734"/>
      <c r="P49" s="734"/>
      <c r="Q49" s="734"/>
      <c r="R49" s="734"/>
      <c r="S49" s="734"/>
      <c r="T49" s="734"/>
      <c r="U49" s="633"/>
      <c r="V49" s="632"/>
      <c r="W49" s="632"/>
      <c r="X49" s="632"/>
      <c r="Y49" s="632"/>
      <c r="Z49" s="635"/>
      <c r="AA49" s="635"/>
      <c r="AB49" s="635"/>
      <c r="AC49" s="635"/>
      <c r="AD49" s="635"/>
      <c r="AE49" s="635"/>
      <c r="AF49" s="636">
        <f>SUBTOTAL(9,AF50:AF51)</f>
        <v>0</v>
      </c>
      <c r="AG49" s="636">
        <f>SUBTOTAL(9,AG50:AG51)</f>
        <v>105047250</v>
      </c>
      <c r="AH49" s="632"/>
    </row>
    <row r="50" spans="1:34" s="133" customFormat="1" ht="39.950000000000003" customHeight="1">
      <c r="A50" s="90"/>
      <c r="B50" s="298" t="s">
        <v>2663</v>
      </c>
      <c r="C50" s="141"/>
      <c r="D50" s="141"/>
      <c r="E50" s="141"/>
      <c r="F50" s="141"/>
      <c r="G50" s="141"/>
      <c r="H50" s="141"/>
      <c r="I50" s="141"/>
      <c r="J50" s="141"/>
      <c r="K50" s="10" t="s">
        <v>2664</v>
      </c>
      <c r="L50" s="408">
        <v>0</v>
      </c>
      <c r="M50" s="141"/>
      <c r="N50" s="144"/>
      <c r="O50" s="144"/>
      <c r="P50" s="144"/>
      <c r="Q50" s="144"/>
      <c r="R50" s="144"/>
      <c r="S50" s="141"/>
      <c r="T50" s="145"/>
      <c r="U50" s="391">
        <v>1</v>
      </c>
      <c r="V50" s="237"/>
      <c r="W50" s="237"/>
      <c r="X50" s="237"/>
      <c r="Y50" s="237"/>
      <c r="Z50" s="439"/>
      <c r="AA50" s="439">
        <v>0</v>
      </c>
      <c r="AB50" s="439">
        <v>89250000</v>
      </c>
      <c r="AC50" s="480">
        <f>ROUND((Z50+AA50+AB50)*10%,-1)</f>
        <v>8925000</v>
      </c>
      <c r="AD50" s="480">
        <f t="shared" ref="AD50" si="20">ROUND((Z50+AA50+AB50+AC50)*7%,-1)</f>
        <v>6872250</v>
      </c>
      <c r="AE50" s="481">
        <f t="shared" ref="AE50" si="21">Z50+AA50+AB50+AC50+AD50</f>
        <v>105047250</v>
      </c>
      <c r="AF50" s="439">
        <f>AE50*L50</f>
        <v>0</v>
      </c>
      <c r="AG50" s="439">
        <f>AE50*U50</f>
        <v>105047250</v>
      </c>
      <c r="AH50" s="237"/>
    </row>
    <row r="51" spans="1:34" s="133" customFormat="1" ht="17.25" customHeight="1">
      <c r="A51" s="177"/>
      <c r="B51" s="716" t="s">
        <v>2299</v>
      </c>
      <c r="C51" s="716"/>
      <c r="D51" s="716"/>
      <c r="E51" s="716"/>
      <c r="F51" s="716"/>
      <c r="G51" s="716"/>
      <c r="H51" s="716"/>
      <c r="I51" s="716"/>
      <c r="J51" s="716"/>
      <c r="K51" s="717"/>
      <c r="L51" s="747"/>
      <c r="M51" s="716"/>
      <c r="N51" s="719"/>
      <c r="O51" s="719"/>
      <c r="P51" s="719"/>
      <c r="Q51" s="719"/>
      <c r="R51" s="719"/>
      <c r="S51" s="716"/>
      <c r="T51" s="720"/>
      <c r="U51" s="557"/>
      <c r="V51" s="549"/>
      <c r="W51" s="549"/>
      <c r="X51" s="549"/>
      <c r="Y51" s="549"/>
      <c r="Z51" s="548"/>
      <c r="AA51" s="548"/>
      <c r="AB51" s="548"/>
      <c r="AC51" s="548"/>
      <c r="AD51" s="548"/>
      <c r="AE51" s="548"/>
      <c r="AF51" s="548"/>
      <c r="AG51" s="548"/>
      <c r="AH51" s="549"/>
    </row>
    <row r="52" spans="1:34" s="80" customFormat="1" ht="45.75" customHeight="1">
      <c r="A52" s="721" t="s">
        <v>2297</v>
      </c>
      <c r="B52" s="722" t="s">
        <v>2298</v>
      </c>
      <c r="C52" s="723"/>
      <c r="D52" s="724"/>
      <c r="E52" s="725"/>
      <c r="F52" s="726"/>
      <c r="G52" s="726"/>
      <c r="H52" s="726"/>
      <c r="I52" s="726"/>
      <c r="J52" s="726"/>
      <c r="K52" s="727"/>
      <c r="L52" s="748"/>
      <c r="M52" s="729"/>
      <c r="N52" s="729"/>
      <c r="O52" s="729"/>
      <c r="P52" s="729"/>
      <c r="Q52" s="729"/>
      <c r="R52" s="729"/>
      <c r="S52" s="729"/>
      <c r="T52" s="729"/>
      <c r="U52" s="749"/>
      <c r="V52" s="724"/>
      <c r="W52" s="724"/>
      <c r="X52" s="724"/>
      <c r="Y52" s="724"/>
      <c r="Z52" s="743"/>
      <c r="AA52" s="743"/>
      <c r="AB52" s="743"/>
      <c r="AC52" s="743"/>
      <c r="AD52" s="743"/>
      <c r="AE52" s="743"/>
      <c r="AF52" s="744">
        <f>SUBTOTAL(9,AF9:AF51)</f>
        <v>848202920</v>
      </c>
      <c r="AG52" s="744">
        <f>SUBTOTAL(9,AG9:AG51)</f>
        <v>957579530</v>
      </c>
      <c r="AH52" s="724"/>
    </row>
  </sheetData>
  <mergeCells count="34">
    <mergeCell ref="U5:AH5"/>
    <mergeCell ref="U6:U7"/>
    <mergeCell ref="V6:Y6"/>
    <mergeCell ref="Z6:AE6"/>
    <mergeCell ref="AF6:AG6"/>
    <mergeCell ref="AH6:AH7"/>
    <mergeCell ref="A41:S41"/>
    <mergeCell ref="T42:T45"/>
    <mergeCell ref="A46:S46"/>
    <mergeCell ref="S6:S7"/>
    <mergeCell ref="T6:T7"/>
    <mergeCell ref="T13:T24"/>
    <mergeCell ref="A25:S25"/>
    <mergeCell ref="T26:T39"/>
    <mergeCell ref="A40:S40"/>
    <mergeCell ref="N6:N7"/>
    <mergeCell ref="O6:O7"/>
    <mergeCell ref="P6:P7"/>
    <mergeCell ref="Q6:Q7"/>
    <mergeCell ref="R6:R7"/>
    <mergeCell ref="G6:G7"/>
    <mergeCell ref="K6:K7"/>
    <mergeCell ref="L6:L7"/>
    <mergeCell ref="M6:M7"/>
    <mergeCell ref="A5:T5"/>
    <mergeCell ref="H6:H7"/>
    <mergeCell ref="I6:I7"/>
    <mergeCell ref="J6:J7"/>
    <mergeCell ref="A6:A7"/>
    <mergeCell ref="B6:B7"/>
    <mergeCell ref="C6:C7"/>
    <mergeCell ref="D6:D7"/>
    <mergeCell ref="E6:E7"/>
    <mergeCell ref="F6:F7"/>
  </mergeCells>
  <conditionalFormatting sqref="K12:K52 C49 C52">
    <cfRule type="cellIs" dxfId="2" priority="2" operator="equal">
      <formula>0</formula>
    </cfRule>
  </conditionalFormatting>
  <printOptions horizontalCentered="1"/>
  <pageMargins left="0.5" right="0.5" top="0.3" bottom="0.3" header="0.3" footer="0.3"/>
  <pageSetup paperSize="9" scale="4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BE8AC-4B71-4621-877A-7A75178D878C}">
  <sheetPr>
    <tabColor theme="5" tint="0.79998168889431442"/>
    <outlinePr summaryBelow="0"/>
  </sheetPr>
  <dimension ref="A1:AE153"/>
  <sheetViews>
    <sheetView topLeftCell="A4" zoomScaleNormal="100" zoomScaleSheetLayoutView="70" workbookViewId="0">
      <pane xSplit="18" ySplit="6" topLeftCell="AA100" activePane="bottomRight" state="frozen"/>
      <selection activeCell="A4" sqref="A4"/>
      <selection pane="topRight" activeCell="S4" sqref="S4"/>
      <selection pane="bottomLeft" activeCell="A10" sqref="A10"/>
      <selection pane="bottomRight" activeCell="AF100" sqref="AF100"/>
    </sheetView>
  </sheetViews>
  <sheetFormatPr defaultColWidth="8.85546875" defaultRowHeight="35.1" customHeight="1"/>
  <cols>
    <col min="1" max="1" width="8.140625" style="78" customWidth="1"/>
    <col min="2" max="2" width="35.5703125" style="77" customWidth="1"/>
    <col min="3" max="3" width="7.7109375" style="236" customWidth="1"/>
    <col min="4" max="4" width="11" style="759" hidden="1" customWidth="1"/>
    <col min="5" max="5" width="11" style="367" hidden="1" customWidth="1"/>
    <col min="6" max="6" width="11.5703125" style="367" customWidth="1"/>
    <col min="7" max="7" width="15.7109375" style="77" customWidth="1"/>
    <col min="8" max="8" width="14.7109375" style="78" customWidth="1"/>
    <col min="9" max="9" width="11.42578125" style="78" customWidth="1"/>
    <col min="10" max="10" width="18.7109375" style="77" hidden="1" customWidth="1"/>
    <col min="11" max="12" width="13.42578125" style="77" hidden="1" customWidth="1"/>
    <col min="13" max="15" width="12.140625" style="77" hidden="1" customWidth="1"/>
    <col min="16" max="16" width="16.28515625" style="77" hidden="1" customWidth="1"/>
    <col min="17" max="17" width="7.7109375" style="77" customWidth="1"/>
    <col min="18" max="18" width="13.85546875" style="386" customWidth="1"/>
    <col min="19" max="19" width="25" style="576" customWidth="1"/>
    <col min="20" max="20" width="20.5703125" style="576" customWidth="1"/>
    <col min="21" max="21" width="16.85546875" style="576" customWidth="1"/>
    <col min="22" max="22" width="13.140625" style="576" bestFit="1" customWidth="1"/>
    <col min="23" max="23" width="15.7109375" style="434" bestFit="1" customWidth="1"/>
    <col min="24" max="24" width="12.7109375" style="434" customWidth="1"/>
    <col min="25" max="25" width="14.5703125" style="434" bestFit="1" customWidth="1"/>
    <col min="26" max="27" width="12.7109375" style="434" customWidth="1"/>
    <col min="28" max="28" width="17.42578125" style="434" customWidth="1"/>
    <col min="29" max="30" width="17.7109375" style="434" bestFit="1" customWidth="1"/>
    <col min="31" max="31" width="8.28515625" style="236" customWidth="1"/>
    <col min="32" max="16384" width="8.85546875" style="77"/>
  </cols>
  <sheetData>
    <row r="1" spans="1:31" s="764" customFormat="1" ht="15.75">
      <c r="A1" s="643" t="s">
        <v>0</v>
      </c>
      <c r="B1" s="771"/>
      <c r="C1" s="597"/>
      <c r="D1" s="772"/>
      <c r="E1" s="644"/>
      <c r="F1" s="644"/>
      <c r="G1" s="771"/>
      <c r="H1" s="773"/>
      <c r="I1" s="773"/>
      <c r="J1" s="771"/>
      <c r="K1" s="771"/>
      <c r="L1" s="771"/>
      <c r="M1" s="771"/>
      <c r="N1" s="771"/>
      <c r="O1" s="771"/>
      <c r="P1" s="771"/>
      <c r="R1" s="598"/>
      <c r="S1" s="796"/>
      <c r="T1" s="796"/>
      <c r="U1" s="796"/>
      <c r="V1" s="796"/>
      <c r="W1" s="701"/>
      <c r="X1" s="701"/>
      <c r="Y1" s="701"/>
      <c r="Z1" s="701"/>
      <c r="AA1" s="701"/>
      <c r="AB1" s="701"/>
      <c r="AC1" s="701"/>
      <c r="AD1" s="701"/>
      <c r="AE1" s="597"/>
    </row>
    <row r="2" spans="1:31" s="764" customFormat="1" ht="15.75">
      <c r="A2" s="643" t="s">
        <v>1</v>
      </c>
      <c r="B2" s="773"/>
      <c r="C2" s="597"/>
      <c r="D2" s="774"/>
      <c r="E2" s="644"/>
      <c r="F2" s="644"/>
      <c r="G2" s="773"/>
      <c r="H2" s="773"/>
      <c r="I2" s="773"/>
      <c r="J2" s="773"/>
      <c r="K2" s="773"/>
      <c r="L2" s="773"/>
      <c r="M2" s="773"/>
      <c r="N2" s="773"/>
      <c r="O2" s="773"/>
      <c r="P2" s="773"/>
      <c r="R2" s="598"/>
      <c r="S2" s="796"/>
      <c r="T2" s="796"/>
      <c r="U2" s="796"/>
      <c r="V2" s="796"/>
      <c r="W2" s="701"/>
      <c r="X2" s="701"/>
      <c r="Y2" s="701"/>
      <c r="Z2" s="701"/>
      <c r="AA2" s="701"/>
      <c r="AB2" s="701"/>
      <c r="AC2" s="701"/>
      <c r="AD2" s="701"/>
      <c r="AE2" s="597"/>
    </row>
    <row r="3" spans="1:31" s="764" customFormat="1" ht="15.75">
      <c r="A3" s="643" t="s">
        <v>1054</v>
      </c>
      <c r="B3" s="773"/>
      <c r="C3" s="597"/>
      <c r="D3" s="774"/>
      <c r="E3" s="644"/>
      <c r="F3" s="644"/>
      <c r="G3" s="773"/>
      <c r="H3" s="773"/>
      <c r="I3" s="773"/>
      <c r="J3" s="773"/>
      <c r="K3" s="773"/>
      <c r="L3" s="773"/>
      <c r="M3" s="773"/>
      <c r="N3" s="773"/>
      <c r="O3" s="773"/>
      <c r="P3" s="773"/>
      <c r="R3" s="598"/>
      <c r="S3" s="796"/>
      <c r="T3" s="796"/>
      <c r="U3" s="796"/>
      <c r="V3" s="796"/>
      <c r="W3" s="701"/>
      <c r="X3" s="701"/>
      <c r="Y3" s="701"/>
      <c r="Z3" s="701"/>
      <c r="AA3" s="701"/>
      <c r="AB3" s="701"/>
      <c r="AC3" s="701"/>
      <c r="AD3" s="701"/>
      <c r="AE3" s="597"/>
    </row>
    <row r="4" spans="1:31" ht="15">
      <c r="A4" s="803"/>
      <c r="B4" s="149"/>
      <c r="C4" s="22"/>
      <c r="D4" s="751"/>
      <c r="E4" s="363"/>
      <c r="F4" s="363"/>
      <c r="G4" s="149"/>
      <c r="H4" s="149"/>
      <c r="I4" s="149"/>
      <c r="J4" s="149"/>
      <c r="K4" s="149"/>
      <c r="L4" s="149"/>
      <c r="M4" s="149"/>
      <c r="N4" s="149"/>
      <c r="O4" s="149"/>
      <c r="P4" s="149"/>
      <c r="R4" s="387"/>
      <c r="S4" s="577"/>
      <c r="T4" s="577"/>
      <c r="U4" s="577"/>
      <c r="V4" s="577"/>
      <c r="W4" s="435"/>
      <c r="X4" s="435"/>
      <c r="Y4" s="435"/>
      <c r="Z4" s="435"/>
      <c r="AA4" s="435"/>
      <c r="AB4" s="435"/>
      <c r="AC4" s="435"/>
      <c r="AD4" s="435"/>
      <c r="AE4" s="27"/>
    </row>
    <row r="5" spans="1:31" s="761" customFormat="1" ht="36" customHeight="1">
      <c r="A5" s="995" t="s">
        <v>1873</v>
      </c>
      <c r="B5" s="995"/>
      <c r="C5" s="995"/>
      <c r="D5" s="995"/>
      <c r="E5" s="995"/>
      <c r="F5" s="995"/>
      <c r="G5" s="995"/>
      <c r="H5" s="995"/>
      <c r="I5" s="995"/>
      <c r="J5" s="995"/>
      <c r="K5" s="995"/>
      <c r="L5" s="995"/>
      <c r="M5" s="995"/>
      <c r="N5" s="995"/>
      <c r="O5" s="995"/>
      <c r="P5" s="995"/>
      <c r="Q5" s="995"/>
      <c r="R5" s="963" t="s">
        <v>2331</v>
      </c>
      <c r="S5" s="963"/>
      <c r="T5" s="963"/>
      <c r="U5" s="963"/>
      <c r="V5" s="963"/>
      <c r="W5" s="963"/>
      <c r="X5" s="963"/>
      <c r="Y5" s="963"/>
      <c r="Z5" s="963"/>
      <c r="AA5" s="963"/>
      <c r="AB5" s="963"/>
      <c r="AC5" s="963"/>
      <c r="AD5" s="963"/>
      <c r="AE5" s="963"/>
    </row>
    <row r="6" spans="1:31" s="764" customFormat="1" ht="48" customHeight="1">
      <c r="A6" s="995" t="s">
        <v>3</v>
      </c>
      <c r="B6" s="995" t="s">
        <v>1119</v>
      </c>
      <c r="C6" s="1012" t="s">
        <v>1890</v>
      </c>
      <c r="D6" s="1014" t="s">
        <v>1889</v>
      </c>
      <c r="E6" s="970" t="s">
        <v>1870</v>
      </c>
      <c r="F6" s="970" t="s">
        <v>1875</v>
      </c>
      <c r="G6" s="996" t="s">
        <v>1120</v>
      </c>
      <c r="H6" s="762" t="s">
        <v>1121</v>
      </c>
      <c r="I6" s="762" t="s">
        <v>1122</v>
      </c>
      <c r="J6" s="762" t="s">
        <v>1123</v>
      </c>
      <c r="K6" s="762" t="s">
        <v>1124</v>
      </c>
      <c r="L6" s="762" t="s">
        <v>1125</v>
      </c>
      <c r="M6" s="763" t="s">
        <v>1126</v>
      </c>
      <c r="N6" s="763" t="s">
        <v>1127</v>
      </c>
      <c r="O6" s="1017" t="s">
        <v>1128</v>
      </c>
      <c r="P6" s="1017" t="s">
        <v>1129</v>
      </c>
      <c r="Q6" s="1017" t="s">
        <v>751</v>
      </c>
      <c r="R6" s="952" t="s">
        <v>1876</v>
      </c>
      <c r="S6" s="953" t="s">
        <v>1877</v>
      </c>
      <c r="T6" s="953"/>
      <c r="U6" s="953"/>
      <c r="V6" s="953"/>
      <c r="W6" s="954" t="s">
        <v>1878</v>
      </c>
      <c r="X6" s="954"/>
      <c r="Y6" s="954"/>
      <c r="Z6" s="954"/>
      <c r="AA6" s="954"/>
      <c r="AB6" s="954"/>
      <c r="AC6" s="1010" t="s">
        <v>1879</v>
      </c>
      <c r="AD6" s="1010"/>
      <c r="AE6" s="946" t="s">
        <v>5</v>
      </c>
    </row>
    <row r="7" spans="1:31" s="761" customFormat="1" ht="39" customHeight="1">
      <c r="A7" s="995"/>
      <c r="B7" s="996"/>
      <c r="C7" s="1013"/>
      <c r="D7" s="1015"/>
      <c r="E7" s="1011"/>
      <c r="F7" s="1011"/>
      <c r="G7" s="1020"/>
      <c r="H7" s="765"/>
      <c r="I7" s="710" t="s">
        <v>1130</v>
      </c>
      <c r="J7" s="710"/>
      <c r="K7" s="710" t="s">
        <v>1131</v>
      </c>
      <c r="L7" s="710" t="s">
        <v>1132</v>
      </c>
      <c r="M7" s="766" t="s">
        <v>1133</v>
      </c>
      <c r="N7" s="766" t="s">
        <v>1134</v>
      </c>
      <c r="O7" s="1018"/>
      <c r="P7" s="1019"/>
      <c r="Q7" s="1018"/>
      <c r="R7" s="952"/>
      <c r="S7" s="607" t="s">
        <v>1880</v>
      </c>
      <c r="T7" s="607" t="s">
        <v>1856</v>
      </c>
      <c r="U7" s="607" t="s">
        <v>1857</v>
      </c>
      <c r="V7" s="607" t="s">
        <v>1858</v>
      </c>
      <c r="W7" s="608" t="s">
        <v>1859</v>
      </c>
      <c r="X7" s="608" t="s">
        <v>1868</v>
      </c>
      <c r="Y7" s="608" t="s">
        <v>1881</v>
      </c>
      <c r="Z7" s="608" t="s">
        <v>1882</v>
      </c>
      <c r="AA7" s="608" t="s">
        <v>1860</v>
      </c>
      <c r="AB7" s="608" t="s">
        <v>1883</v>
      </c>
      <c r="AC7" s="608" t="s">
        <v>1884</v>
      </c>
      <c r="AD7" s="608" t="s">
        <v>1885</v>
      </c>
      <c r="AE7" s="946"/>
    </row>
    <row r="8" spans="1:31" s="761" customFormat="1" ht="21.75" customHeight="1">
      <c r="A8" s="712">
        <v>1</v>
      </c>
      <c r="B8" s="712">
        <v>2</v>
      </c>
      <c r="C8" s="767">
        <v>3</v>
      </c>
      <c r="D8" s="768"/>
      <c r="E8" s="769"/>
      <c r="F8" s="767">
        <v>4</v>
      </c>
      <c r="G8" s="762"/>
      <c r="H8" s="765"/>
      <c r="I8" s="710"/>
      <c r="J8" s="710"/>
      <c r="K8" s="710"/>
      <c r="L8" s="710"/>
      <c r="M8" s="766"/>
      <c r="N8" s="766"/>
      <c r="O8" s="770"/>
      <c r="P8" s="766"/>
      <c r="Q8" s="770">
        <v>5</v>
      </c>
      <c r="R8" s="770">
        <v>6</v>
      </c>
      <c r="S8" s="613">
        <v>7</v>
      </c>
      <c r="T8" s="613">
        <v>8</v>
      </c>
      <c r="U8" s="613">
        <v>9</v>
      </c>
      <c r="V8" s="613">
        <v>10</v>
      </c>
      <c r="W8" s="614">
        <v>11</v>
      </c>
      <c r="X8" s="614">
        <v>12</v>
      </c>
      <c r="Y8" s="614">
        <v>13</v>
      </c>
      <c r="Z8" s="614">
        <v>14</v>
      </c>
      <c r="AA8" s="614">
        <v>15</v>
      </c>
      <c r="AB8" s="614" t="s">
        <v>1886</v>
      </c>
      <c r="AC8" s="614" t="s">
        <v>1887</v>
      </c>
      <c r="AD8" s="614" t="s">
        <v>1888</v>
      </c>
      <c r="AE8" s="613">
        <v>19</v>
      </c>
    </row>
    <row r="9" spans="1:31" s="783" customFormat="1" ht="30" customHeight="1">
      <c r="A9" s="736" t="s">
        <v>111</v>
      </c>
      <c r="B9" s="778" t="s">
        <v>112</v>
      </c>
      <c r="C9" s="742"/>
      <c r="D9" s="779"/>
      <c r="E9" s="780"/>
      <c r="F9" s="780"/>
      <c r="G9" s="738"/>
      <c r="H9" s="738"/>
      <c r="I9" s="781"/>
      <c r="J9" s="782"/>
      <c r="K9" s="782"/>
      <c r="L9" s="782"/>
      <c r="M9" s="782"/>
      <c r="N9" s="782"/>
      <c r="O9" s="782"/>
      <c r="P9" s="782"/>
      <c r="Q9" s="782"/>
      <c r="R9" s="620"/>
      <c r="S9" s="622"/>
      <c r="T9" s="622"/>
      <c r="U9" s="622"/>
      <c r="V9" s="622"/>
      <c r="W9" s="623"/>
      <c r="X9" s="623"/>
      <c r="Y9" s="623"/>
      <c r="Z9" s="623"/>
      <c r="AA9" s="623"/>
      <c r="AB9" s="623"/>
      <c r="AC9" s="624">
        <f>SUBTOTAL(9,AC11:AC145)</f>
        <v>4318893890</v>
      </c>
      <c r="AD9" s="624">
        <f>SUBTOTAL(9,AD11:AD145)</f>
        <v>4337316010</v>
      </c>
      <c r="AE9" s="621"/>
    </row>
    <row r="10" spans="1:31" s="150" customFormat="1" ht="23.25" customHeight="1">
      <c r="A10" s="807" t="s">
        <v>113</v>
      </c>
      <c r="B10" s="299" t="s">
        <v>1341</v>
      </c>
      <c r="C10" s="300"/>
      <c r="D10" s="752"/>
      <c r="E10" s="753"/>
      <c r="F10" s="753"/>
      <c r="G10" s="301"/>
      <c r="H10" s="301"/>
      <c r="I10" s="302"/>
      <c r="J10" s="303"/>
      <c r="K10" s="303"/>
      <c r="L10" s="303"/>
      <c r="M10" s="303"/>
      <c r="N10" s="303"/>
      <c r="O10" s="303"/>
      <c r="P10" s="303"/>
      <c r="Q10" s="303"/>
      <c r="R10" s="389"/>
      <c r="S10" s="797"/>
      <c r="T10" s="578"/>
      <c r="U10" s="578"/>
      <c r="V10" s="578"/>
      <c r="W10" s="437"/>
      <c r="X10" s="437"/>
      <c r="Y10" s="437"/>
      <c r="Z10" s="437"/>
      <c r="AA10" s="437"/>
      <c r="AB10" s="437"/>
      <c r="AC10" s="437"/>
      <c r="AD10" s="437"/>
      <c r="AE10" s="345"/>
    </row>
    <row r="11" spans="1:31" ht="35.1" customHeight="1">
      <c r="A11" s="91"/>
      <c r="B11" s="381" t="s">
        <v>1136</v>
      </c>
      <c r="C11" s="23"/>
      <c r="D11" s="329"/>
      <c r="E11" s="369"/>
      <c r="F11" s="369"/>
      <c r="G11" s="381"/>
      <c r="H11" s="156"/>
      <c r="I11" s="135"/>
      <c r="J11" s="135"/>
      <c r="K11" s="135"/>
      <c r="L11" s="135"/>
      <c r="M11" s="151"/>
      <c r="N11" s="151"/>
      <c r="O11" s="152"/>
      <c r="P11" s="151"/>
      <c r="Q11" s="153"/>
      <c r="R11" s="391"/>
      <c r="S11" s="44"/>
      <c r="T11" s="44"/>
      <c r="U11" s="44"/>
      <c r="V11" s="44"/>
      <c r="W11" s="439"/>
      <c r="X11" s="439"/>
      <c r="Y11" s="439"/>
      <c r="Z11" s="439"/>
      <c r="AA11" s="439"/>
      <c r="AB11" s="439"/>
      <c r="AC11" s="439"/>
      <c r="AD11" s="439"/>
      <c r="AE11" s="237"/>
    </row>
    <row r="12" spans="1:31" ht="35.1" customHeight="1">
      <c r="A12" s="135"/>
      <c r="B12" s="154" t="s">
        <v>1137</v>
      </c>
      <c r="C12" s="23"/>
      <c r="D12" s="329"/>
      <c r="E12" s="369"/>
      <c r="F12" s="369"/>
      <c r="G12" s="155"/>
      <c r="H12" s="156"/>
      <c r="I12" s="156"/>
      <c r="J12" s="90"/>
      <c r="K12" s="157"/>
      <c r="L12" s="158"/>
      <c r="M12" s="384"/>
      <c r="N12" s="384"/>
      <c r="O12" s="384"/>
      <c r="P12" s="159"/>
      <c r="Q12" s="384"/>
      <c r="R12" s="391"/>
      <c r="S12" s="44"/>
      <c r="T12" s="44"/>
      <c r="U12" s="44"/>
      <c r="V12" s="44"/>
      <c r="W12" s="439"/>
      <c r="X12" s="439"/>
      <c r="Y12" s="439"/>
      <c r="Z12" s="439"/>
      <c r="AA12" s="439"/>
      <c r="AB12" s="439"/>
      <c r="AC12" s="439"/>
      <c r="AD12" s="439"/>
      <c r="AE12" s="237"/>
    </row>
    <row r="13" spans="1:31" ht="35.1" customHeight="1">
      <c r="A13" s="156">
        <v>1</v>
      </c>
      <c r="B13" s="160" t="s">
        <v>1138</v>
      </c>
      <c r="C13" s="23" t="s">
        <v>8</v>
      </c>
      <c r="D13" s="329">
        <v>1</v>
      </c>
      <c r="E13" s="369">
        <v>1</v>
      </c>
      <c r="F13" s="369">
        <f>E13</f>
        <v>1</v>
      </c>
      <c r="G13" s="155" t="s">
        <v>1139</v>
      </c>
      <c r="H13" s="156">
        <v>650</v>
      </c>
      <c r="I13" s="156">
        <v>25</v>
      </c>
      <c r="J13" s="90" t="s">
        <v>1140</v>
      </c>
      <c r="K13" s="157">
        <v>55</v>
      </c>
      <c r="L13" s="156">
        <v>0.37</v>
      </c>
      <c r="M13" s="384" t="s">
        <v>1141</v>
      </c>
      <c r="N13" s="156" t="s">
        <v>1342</v>
      </c>
      <c r="O13" s="156" t="s">
        <v>1343</v>
      </c>
      <c r="P13" s="156" t="s">
        <v>1142</v>
      </c>
      <c r="Q13" s="384"/>
      <c r="R13" s="391">
        <v>1</v>
      </c>
      <c r="S13" s="44" t="s">
        <v>2701</v>
      </c>
      <c r="T13" s="44" t="s">
        <v>2665</v>
      </c>
      <c r="U13" s="44" t="s">
        <v>2666</v>
      </c>
      <c r="V13" s="44" t="s">
        <v>2333</v>
      </c>
      <c r="W13" s="439">
        <v>479400</v>
      </c>
      <c r="X13" s="439">
        <v>42000</v>
      </c>
      <c r="Y13" s="439">
        <v>714000</v>
      </c>
      <c r="Z13" s="480">
        <f>ROUND((W13+X13+Y13)*10%,-1)</f>
        <v>123540</v>
      </c>
      <c r="AA13" s="480">
        <f t="shared" ref="AA13" si="0">ROUND((W13+X13+Y13+Z13)*7%,-1)</f>
        <v>95130</v>
      </c>
      <c r="AB13" s="481">
        <f t="shared" ref="AB13" si="1">W13+X13+Y13+Z13+AA13</f>
        <v>1454070</v>
      </c>
      <c r="AC13" s="439">
        <f>AB13*F13</f>
        <v>1454070</v>
      </c>
      <c r="AD13" s="439">
        <f>AB13*R13</f>
        <v>1454070</v>
      </c>
      <c r="AE13" s="237"/>
    </row>
    <row r="14" spans="1:31" ht="35.1" customHeight="1">
      <c r="A14" s="156">
        <v>2</v>
      </c>
      <c r="B14" s="160" t="s">
        <v>1143</v>
      </c>
      <c r="C14" s="23" t="s">
        <v>8</v>
      </c>
      <c r="D14" s="329">
        <v>1</v>
      </c>
      <c r="E14" s="369">
        <v>1</v>
      </c>
      <c r="F14" s="369">
        <f t="shared" ref="F14:F78" si="2">E14</f>
        <v>1</v>
      </c>
      <c r="G14" s="155" t="s">
        <v>1144</v>
      </c>
      <c r="H14" s="156">
        <v>650</v>
      </c>
      <c r="I14" s="156">
        <v>25</v>
      </c>
      <c r="J14" s="90" t="s">
        <v>1140</v>
      </c>
      <c r="K14" s="157">
        <v>55</v>
      </c>
      <c r="L14" s="156">
        <v>0.37</v>
      </c>
      <c r="M14" s="384" t="s">
        <v>1141</v>
      </c>
      <c r="N14" s="156" t="s">
        <v>1342</v>
      </c>
      <c r="O14" s="156" t="s">
        <v>1343</v>
      </c>
      <c r="P14" s="156" t="s">
        <v>1142</v>
      </c>
      <c r="Q14" s="384"/>
      <c r="R14" s="391">
        <v>1</v>
      </c>
      <c r="S14" s="44" t="s">
        <v>2701</v>
      </c>
      <c r="T14" s="44" t="s">
        <v>2665</v>
      </c>
      <c r="U14" s="44" t="s">
        <v>2666</v>
      </c>
      <c r="V14" s="44" t="s">
        <v>2333</v>
      </c>
      <c r="W14" s="439">
        <v>479400</v>
      </c>
      <c r="X14" s="439">
        <v>42000</v>
      </c>
      <c r="Y14" s="439">
        <v>714000</v>
      </c>
      <c r="Z14" s="480">
        <f t="shared" ref="Z14:Z22" si="3">ROUND((W14+X14+Y14)*10%,-1)</f>
        <v>123540</v>
      </c>
      <c r="AA14" s="480">
        <f t="shared" ref="AA14:AA22" si="4">ROUND((W14+X14+Y14+Z14)*7%,-1)</f>
        <v>95130</v>
      </c>
      <c r="AB14" s="481">
        <f t="shared" ref="AB14:AB22" si="5">W14+X14+Y14+Z14+AA14</f>
        <v>1454070</v>
      </c>
      <c r="AC14" s="439">
        <f t="shared" ref="AC14:AC22" si="6">AB14*F14</f>
        <v>1454070</v>
      </c>
      <c r="AD14" s="439">
        <f t="shared" ref="AD14:AD22" si="7">AB14*R14</f>
        <v>1454070</v>
      </c>
      <c r="AE14" s="237"/>
    </row>
    <row r="15" spans="1:31" ht="35.1" customHeight="1">
      <c r="A15" s="156">
        <v>3</v>
      </c>
      <c r="B15" s="160" t="s">
        <v>1145</v>
      </c>
      <c r="C15" s="23" t="s">
        <v>8</v>
      </c>
      <c r="D15" s="329">
        <v>1</v>
      </c>
      <c r="E15" s="369">
        <v>1</v>
      </c>
      <c r="F15" s="369">
        <f t="shared" si="2"/>
        <v>1</v>
      </c>
      <c r="G15" s="155" t="s">
        <v>1146</v>
      </c>
      <c r="H15" s="156">
        <v>1000</v>
      </c>
      <c r="I15" s="156">
        <v>50</v>
      </c>
      <c r="J15" s="90" t="s">
        <v>1140</v>
      </c>
      <c r="K15" s="157">
        <v>55</v>
      </c>
      <c r="L15" s="156">
        <v>0.37</v>
      </c>
      <c r="M15" s="384" t="s">
        <v>1141</v>
      </c>
      <c r="N15" s="156" t="s">
        <v>1342</v>
      </c>
      <c r="O15" s="156" t="s">
        <v>1343</v>
      </c>
      <c r="P15" s="156" t="s">
        <v>1142</v>
      </c>
      <c r="Q15" s="384"/>
      <c r="R15" s="391">
        <v>1</v>
      </c>
      <c r="S15" s="44" t="s">
        <v>2701</v>
      </c>
      <c r="T15" s="44" t="s">
        <v>2665</v>
      </c>
      <c r="U15" s="44" t="s">
        <v>2666</v>
      </c>
      <c r="V15" s="44" t="s">
        <v>2333</v>
      </c>
      <c r="W15" s="439">
        <v>479400</v>
      </c>
      <c r="X15" s="439">
        <v>42000</v>
      </c>
      <c r="Y15" s="439">
        <v>714000</v>
      </c>
      <c r="Z15" s="480">
        <f t="shared" si="3"/>
        <v>123540</v>
      </c>
      <c r="AA15" s="480">
        <f t="shared" si="4"/>
        <v>95130</v>
      </c>
      <c r="AB15" s="481">
        <f t="shared" si="5"/>
        <v>1454070</v>
      </c>
      <c r="AC15" s="439">
        <f t="shared" si="6"/>
        <v>1454070</v>
      </c>
      <c r="AD15" s="439">
        <f t="shared" si="7"/>
        <v>1454070</v>
      </c>
      <c r="AE15" s="237"/>
    </row>
    <row r="16" spans="1:31" ht="35.1" customHeight="1">
      <c r="A16" s="156">
        <v>4</v>
      </c>
      <c r="B16" s="160" t="s">
        <v>1147</v>
      </c>
      <c r="C16" s="23" t="s">
        <v>8</v>
      </c>
      <c r="D16" s="329">
        <v>1</v>
      </c>
      <c r="E16" s="369">
        <v>1</v>
      </c>
      <c r="F16" s="369">
        <f t="shared" si="2"/>
        <v>1</v>
      </c>
      <c r="G16" s="155" t="s">
        <v>1148</v>
      </c>
      <c r="H16" s="156">
        <v>650</v>
      </c>
      <c r="I16" s="156">
        <v>25</v>
      </c>
      <c r="J16" s="90" t="s">
        <v>1140</v>
      </c>
      <c r="K16" s="157">
        <v>55</v>
      </c>
      <c r="L16" s="156">
        <v>0.37</v>
      </c>
      <c r="M16" s="384" t="s">
        <v>1141</v>
      </c>
      <c r="N16" s="156" t="s">
        <v>1342</v>
      </c>
      <c r="O16" s="156" t="s">
        <v>1343</v>
      </c>
      <c r="P16" s="156" t="s">
        <v>1142</v>
      </c>
      <c r="Q16" s="384"/>
      <c r="R16" s="391">
        <v>1</v>
      </c>
      <c r="S16" s="44" t="s">
        <v>2701</v>
      </c>
      <c r="T16" s="44" t="s">
        <v>2665</v>
      </c>
      <c r="U16" s="44" t="s">
        <v>2666</v>
      </c>
      <c r="V16" s="44" t="s">
        <v>2333</v>
      </c>
      <c r="W16" s="439">
        <v>479400</v>
      </c>
      <c r="X16" s="439">
        <v>42000</v>
      </c>
      <c r="Y16" s="439">
        <v>714000</v>
      </c>
      <c r="Z16" s="480">
        <f t="shared" si="3"/>
        <v>123540</v>
      </c>
      <c r="AA16" s="480">
        <f t="shared" si="4"/>
        <v>95130</v>
      </c>
      <c r="AB16" s="481">
        <f t="shared" si="5"/>
        <v>1454070</v>
      </c>
      <c r="AC16" s="439">
        <f t="shared" si="6"/>
        <v>1454070</v>
      </c>
      <c r="AD16" s="439">
        <f t="shared" si="7"/>
        <v>1454070</v>
      </c>
      <c r="AE16" s="237"/>
    </row>
    <row r="17" spans="1:31" ht="35.1" customHeight="1">
      <c r="A17" s="156">
        <v>6</v>
      </c>
      <c r="B17" s="160" t="s">
        <v>1149</v>
      </c>
      <c r="C17" s="23" t="s">
        <v>8</v>
      </c>
      <c r="D17" s="329">
        <v>1</v>
      </c>
      <c r="E17" s="369">
        <v>1</v>
      </c>
      <c r="F17" s="369">
        <f t="shared" si="2"/>
        <v>1</v>
      </c>
      <c r="G17" s="155" t="s">
        <v>1150</v>
      </c>
      <c r="H17" s="156">
        <v>650</v>
      </c>
      <c r="I17" s="156">
        <v>25</v>
      </c>
      <c r="J17" s="90" t="s">
        <v>1140</v>
      </c>
      <c r="K17" s="157">
        <v>55</v>
      </c>
      <c r="L17" s="156">
        <v>0.37</v>
      </c>
      <c r="M17" s="384" t="s">
        <v>1141</v>
      </c>
      <c r="N17" s="156" t="s">
        <v>1342</v>
      </c>
      <c r="O17" s="156" t="s">
        <v>1343</v>
      </c>
      <c r="P17" s="156" t="s">
        <v>1142</v>
      </c>
      <c r="Q17" s="384"/>
      <c r="R17" s="391">
        <v>1</v>
      </c>
      <c r="S17" s="44" t="s">
        <v>2701</v>
      </c>
      <c r="T17" s="44" t="s">
        <v>2665</v>
      </c>
      <c r="U17" s="44" t="s">
        <v>2666</v>
      </c>
      <c r="V17" s="44" t="s">
        <v>2333</v>
      </c>
      <c r="W17" s="439">
        <v>479400</v>
      </c>
      <c r="X17" s="439">
        <v>42000</v>
      </c>
      <c r="Y17" s="439">
        <v>714000</v>
      </c>
      <c r="Z17" s="480">
        <f t="shared" si="3"/>
        <v>123540</v>
      </c>
      <c r="AA17" s="480">
        <f t="shared" si="4"/>
        <v>95130</v>
      </c>
      <c r="AB17" s="481">
        <f t="shared" si="5"/>
        <v>1454070</v>
      </c>
      <c r="AC17" s="439">
        <f t="shared" si="6"/>
        <v>1454070</v>
      </c>
      <c r="AD17" s="439">
        <f t="shared" si="7"/>
        <v>1454070</v>
      </c>
      <c r="AE17" s="237"/>
    </row>
    <row r="18" spans="1:31" ht="35.1" customHeight="1">
      <c r="A18" s="156">
        <v>7</v>
      </c>
      <c r="B18" s="160" t="s">
        <v>1151</v>
      </c>
      <c r="C18" s="23" t="s">
        <v>8</v>
      </c>
      <c r="D18" s="329">
        <v>1</v>
      </c>
      <c r="E18" s="369">
        <v>1</v>
      </c>
      <c r="F18" s="369">
        <f t="shared" si="2"/>
        <v>1</v>
      </c>
      <c r="G18" s="155" t="s">
        <v>1152</v>
      </c>
      <c r="H18" s="156">
        <v>250</v>
      </c>
      <c r="I18" s="156">
        <v>20</v>
      </c>
      <c r="J18" s="90" t="s">
        <v>1140</v>
      </c>
      <c r="K18" s="157">
        <v>55</v>
      </c>
      <c r="L18" s="156">
        <v>0.37</v>
      </c>
      <c r="M18" s="384" t="s">
        <v>1141</v>
      </c>
      <c r="N18" s="156" t="s">
        <v>1342</v>
      </c>
      <c r="O18" s="156" t="s">
        <v>1343</v>
      </c>
      <c r="P18" s="156" t="s">
        <v>1284</v>
      </c>
      <c r="Q18" s="384"/>
      <c r="R18" s="391">
        <v>1</v>
      </c>
      <c r="S18" s="44" t="s">
        <v>2701</v>
      </c>
      <c r="T18" s="44" t="s">
        <v>2667</v>
      </c>
      <c r="U18" s="44" t="s">
        <v>2666</v>
      </c>
      <c r="V18" s="44" t="s">
        <v>2333</v>
      </c>
      <c r="W18" s="439">
        <v>390660</v>
      </c>
      <c r="X18" s="439">
        <v>42000</v>
      </c>
      <c r="Y18" s="439">
        <v>630000</v>
      </c>
      <c r="Z18" s="480">
        <f t="shared" si="3"/>
        <v>106270</v>
      </c>
      <c r="AA18" s="480">
        <f t="shared" si="4"/>
        <v>81830</v>
      </c>
      <c r="AB18" s="481">
        <f t="shared" si="5"/>
        <v>1250760</v>
      </c>
      <c r="AC18" s="439">
        <f t="shared" si="6"/>
        <v>1250760</v>
      </c>
      <c r="AD18" s="439">
        <f t="shared" si="7"/>
        <v>1250760</v>
      </c>
      <c r="AE18" s="237"/>
    </row>
    <row r="19" spans="1:31" ht="35.1" customHeight="1">
      <c r="A19" s="156">
        <v>8</v>
      </c>
      <c r="B19" s="160" t="s">
        <v>1153</v>
      </c>
      <c r="C19" s="23" t="s">
        <v>8</v>
      </c>
      <c r="D19" s="329">
        <v>1</v>
      </c>
      <c r="E19" s="369">
        <v>1</v>
      </c>
      <c r="F19" s="369">
        <f t="shared" si="2"/>
        <v>1</v>
      </c>
      <c r="G19" s="155" t="s">
        <v>1154</v>
      </c>
      <c r="H19" s="156">
        <v>350</v>
      </c>
      <c r="I19" s="156">
        <v>25</v>
      </c>
      <c r="J19" s="90" t="s">
        <v>1140</v>
      </c>
      <c r="K19" s="157">
        <v>55</v>
      </c>
      <c r="L19" s="156">
        <v>0.37</v>
      </c>
      <c r="M19" s="384" t="s">
        <v>1141</v>
      </c>
      <c r="N19" s="156" t="s">
        <v>1342</v>
      </c>
      <c r="O19" s="156" t="s">
        <v>1343</v>
      </c>
      <c r="P19" s="156" t="s">
        <v>1284</v>
      </c>
      <c r="Q19" s="384"/>
      <c r="R19" s="391">
        <v>1</v>
      </c>
      <c r="S19" s="44" t="s">
        <v>2701</v>
      </c>
      <c r="T19" s="44" t="s">
        <v>2668</v>
      </c>
      <c r="U19" s="44" t="s">
        <v>2666</v>
      </c>
      <c r="V19" s="44" t="s">
        <v>2333</v>
      </c>
      <c r="W19" s="439">
        <v>441660</v>
      </c>
      <c r="X19" s="439">
        <v>42000</v>
      </c>
      <c r="Y19" s="439">
        <v>630000</v>
      </c>
      <c r="Z19" s="480">
        <f t="shared" si="3"/>
        <v>111370</v>
      </c>
      <c r="AA19" s="480">
        <f t="shared" si="4"/>
        <v>85750</v>
      </c>
      <c r="AB19" s="481">
        <f t="shared" si="5"/>
        <v>1310780</v>
      </c>
      <c r="AC19" s="439">
        <f t="shared" si="6"/>
        <v>1310780</v>
      </c>
      <c r="AD19" s="439">
        <f t="shared" si="7"/>
        <v>1310780</v>
      </c>
      <c r="AE19" s="237"/>
    </row>
    <row r="20" spans="1:31" ht="35.1" customHeight="1">
      <c r="A20" s="156">
        <v>9</v>
      </c>
      <c r="B20" s="160" t="s">
        <v>1155</v>
      </c>
      <c r="C20" s="23" t="s">
        <v>8</v>
      </c>
      <c r="D20" s="329">
        <v>1</v>
      </c>
      <c r="E20" s="369">
        <v>1</v>
      </c>
      <c r="F20" s="369">
        <f t="shared" si="2"/>
        <v>1</v>
      </c>
      <c r="G20" s="155" t="s">
        <v>1156</v>
      </c>
      <c r="H20" s="156">
        <v>150</v>
      </c>
      <c r="I20" s="156">
        <v>20</v>
      </c>
      <c r="J20" s="90" t="s">
        <v>1140</v>
      </c>
      <c r="K20" s="157">
        <v>55</v>
      </c>
      <c r="L20" s="156">
        <v>0.37</v>
      </c>
      <c r="M20" s="384" t="s">
        <v>1141</v>
      </c>
      <c r="N20" s="156" t="s">
        <v>1342</v>
      </c>
      <c r="O20" s="156" t="s">
        <v>1343</v>
      </c>
      <c r="P20" s="156"/>
      <c r="Q20" s="384"/>
      <c r="R20" s="391">
        <v>1</v>
      </c>
      <c r="S20" s="44" t="s">
        <v>2701</v>
      </c>
      <c r="T20" s="44" t="s">
        <v>2667</v>
      </c>
      <c r="U20" s="44" t="s">
        <v>2666</v>
      </c>
      <c r="V20" s="44" t="s">
        <v>2333</v>
      </c>
      <c r="W20" s="439">
        <v>390660</v>
      </c>
      <c r="X20" s="439">
        <v>42000</v>
      </c>
      <c r="Y20" s="439">
        <v>472500</v>
      </c>
      <c r="Z20" s="480">
        <f t="shared" si="3"/>
        <v>90520</v>
      </c>
      <c r="AA20" s="480">
        <f t="shared" si="4"/>
        <v>69700</v>
      </c>
      <c r="AB20" s="481">
        <f t="shared" si="5"/>
        <v>1065380</v>
      </c>
      <c r="AC20" s="439">
        <f t="shared" si="6"/>
        <v>1065380</v>
      </c>
      <c r="AD20" s="439">
        <f t="shared" si="7"/>
        <v>1065380</v>
      </c>
      <c r="AE20" s="237"/>
    </row>
    <row r="21" spans="1:31" ht="35.1" customHeight="1">
      <c r="A21" s="156">
        <v>10</v>
      </c>
      <c r="B21" s="160" t="s">
        <v>1157</v>
      </c>
      <c r="C21" s="23" t="s">
        <v>8</v>
      </c>
      <c r="D21" s="329">
        <v>2</v>
      </c>
      <c r="E21" s="369">
        <v>2</v>
      </c>
      <c r="F21" s="369">
        <f t="shared" si="2"/>
        <v>2</v>
      </c>
      <c r="G21" s="155" t="s">
        <v>1158</v>
      </c>
      <c r="H21" s="156">
        <v>20500</v>
      </c>
      <c r="I21" s="156">
        <v>400</v>
      </c>
      <c r="J21" s="90" t="s">
        <v>1159</v>
      </c>
      <c r="K21" s="157">
        <v>55</v>
      </c>
      <c r="L21" s="156">
        <v>11</v>
      </c>
      <c r="M21" s="384" t="s">
        <v>1160</v>
      </c>
      <c r="N21" s="156" t="s">
        <v>1342</v>
      </c>
      <c r="O21" s="156" t="s">
        <v>1343</v>
      </c>
      <c r="P21" s="156"/>
      <c r="Q21" s="384"/>
      <c r="R21" s="391">
        <v>2</v>
      </c>
      <c r="S21" s="44" t="s">
        <v>2702</v>
      </c>
      <c r="T21" s="385" t="s">
        <v>2669</v>
      </c>
      <c r="U21" s="44" t="s">
        <v>2666</v>
      </c>
      <c r="V21" s="44" t="s">
        <v>2333</v>
      </c>
      <c r="W21" s="439">
        <v>23890440</v>
      </c>
      <c r="X21" s="439">
        <v>492000</v>
      </c>
      <c r="Y21" s="439">
        <v>4053000</v>
      </c>
      <c r="Z21" s="480">
        <f t="shared" si="3"/>
        <v>2843540</v>
      </c>
      <c r="AA21" s="480">
        <f t="shared" si="4"/>
        <v>2189530</v>
      </c>
      <c r="AB21" s="481">
        <f t="shared" si="5"/>
        <v>33468510</v>
      </c>
      <c r="AC21" s="439">
        <f t="shared" si="6"/>
        <v>66937020</v>
      </c>
      <c r="AD21" s="439">
        <f t="shared" si="7"/>
        <v>66937020</v>
      </c>
      <c r="AE21" s="237"/>
    </row>
    <row r="22" spans="1:31" ht="35.1" customHeight="1">
      <c r="A22" s="156">
        <v>11</v>
      </c>
      <c r="B22" s="160" t="s">
        <v>1161</v>
      </c>
      <c r="C22" s="23" t="s">
        <v>8</v>
      </c>
      <c r="D22" s="329">
        <v>1</v>
      </c>
      <c r="E22" s="369">
        <v>1</v>
      </c>
      <c r="F22" s="369">
        <f t="shared" si="2"/>
        <v>1</v>
      </c>
      <c r="G22" s="155" t="s">
        <v>1162</v>
      </c>
      <c r="H22" s="156">
        <v>39000</v>
      </c>
      <c r="I22" s="156">
        <v>400</v>
      </c>
      <c r="J22" s="90" t="s">
        <v>1159</v>
      </c>
      <c r="K22" s="157">
        <v>55</v>
      </c>
      <c r="L22" s="156">
        <v>15</v>
      </c>
      <c r="M22" s="384" t="s">
        <v>1160</v>
      </c>
      <c r="N22" s="156" t="s">
        <v>1342</v>
      </c>
      <c r="O22" s="156" t="s">
        <v>1343</v>
      </c>
      <c r="P22" s="156"/>
      <c r="Q22" s="384"/>
      <c r="R22" s="391">
        <v>1</v>
      </c>
      <c r="S22" s="44" t="s">
        <v>2702</v>
      </c>
      <c r="T22" s="385" t="s">
        <v>2670</v>
      </c>
      <c r="U22" s="44" t="s">
        <v>2666</v>
      </c>
      <c r="V22" s="44" t="s">
        <v>2333</v>
      </c>
      <c r="W22" s="439">
        <v>41326320</v>
      </c>
      <c r="X22" s="439">
        <v>851000</v>
      </c>
      <c r="Y22" s="439">
        <v>5040000</v>
      </c>
      <c r="Z22" s="480">
        <f t="shared" si="3"/>
        <v>4721730</v>
      </c>
      <c r="AA22" s="480">
        <f t="shared" si="4"/>
        <v>3635730</v>
      </c>
      <c r="AB22" s="481">
        <f t="shared" si="5"/>
        <v>55574780</v>
      </c>
      <c r="AC22" s="439">
        <f t="shared" si="6"/>
        <v>55574780</v>
      </c>
      <c r="AD22" s="439">
        <f t="shared" si="7"/>
        <v>55574780</v>
      </c>
      <c r="AE22" s="237"/>
    </row>
    <row r="23" spans="1:31" ht="35.1" customHeight="1">
      <c r="A23" s="135"/>
      <c r="B23" s="154" t="s">
        <v>1163</v>
      </c>
      <c r="C23" s="23"/>
      <c r="D23" s="329"/>
      <c r="E23" s="369"/>
      <c r="F23" s="369"/>
      <c r="G23" s="155"/>
      <c r="H23" s="156"/>
      <c r="I23" s="156"/>
      <c r="J23" s="90"/>
      <c r="K23" s="157"/>
      <c r="L23" s="156"/>
      <c r="M23" s="384"/>
      <c r="N23" s="156"/>
      <c r="O23" s="156"/>
      <c r="P23" s="156"/>
      <c r="Q23" s="384"/>
      <c r="R23" s="391"/>
      <c r="S23" s="44"/>
      <c r="T23" s="44"/>
      <c r="U23" s="44"/>
      <c r="V23" s="44"/>
      <c r="W23" s="439"/>
      <c r="X23" s="439"/>
      <c r="Y23" s="439"/>
      <c r="Z23" s="439"/>
      <c r="AA23" s="439"/>
      <c r="AB23" s="439"/>
      <c r="AC23" s="439"/>
      <c r="AD23" s="439"/>
      <c r="AE23" s="237"/>
    </row>
    <row r="24" spans="1:31" ht="35.1" customHeight="1">
      <c r="A24" s="156">
        <v>12</v>
      </c>
      <c r="B24" s="160" t="s">
        <v>1138</v>
      </c>
      <c r="C24" s="23" t="s">
        <v>8</v>
      </c>
      <c r="D24" s="329">
        <v>1</v>
      </c>
      <c r="E24" s="369">
        <v>1</v>
      </c>
      <c r="F24" s="369">
        <f t="shared" si="2"/>
        <v>1</v>
      </c>
      <c r="G24" s="155" t="s">
        <v>1164</v>
      </c>
      <c r="H24" s="156">
        <v>1000</v>
      </c>
      <c r="I24" s="156">
        <v>50</v>
      </c>
      <c r="J24" s="90" t="s">
        <v>1140</v>
      </c>
      <c r="K24" s="157">
        <v>55</v>
      </c>
      <c r="L24" s="156">
        <v>0.37</v>
      </c>
      <c r="M24" s="384" t="s">
        <v>1141</v>
      </c>
      <c r="N24" s="156" t="s">
        <v>1342</v>
      </c>
      <c r="O24" s="156" t="s">
        <v>1343</v>
      </c>
      <c r="P24" s="156"/>
      <c r="Q24" s="384"/>
      <c r="R24" s="391">
        <v>1</v>
      </c>
      <c r="S24" s="44" t="s">
        <v>2701</v>
      </c>
      <c r="T24" s="44" t="s">
        <v>2665</v>
      </c>
      <c r="U24" s="44" t="s">
        <v>2666</v>
      </c>
      <c r="V24" s="44" t="s">
        <v>2333</v>
      </c>
      <c r="W24" s="439">
        <v>479400</v>
      </c>
      <c r="X24" s="439">
        <v>42000</v>
      </c>
      <c r="Y24" s="439">
        <v>714000</v>
      </c>
      <c r="Z24" s="480">
        <f t="shared" ref="Z24:Z35" si="8">ROUND((W24+X24+Y24)*10%,-1)</f>
        <v>123540</v>
      </c>
      <c r="AA24" s="480">
        <f t="shared" ref="AA24:AA35" si="9">ROUND((W24+X24+Y24+Z24)*7%,-1)</f>
        <v>95130</v>
      </c>
      <c r="AB24" s="481">
        <f t="shared" ref="AB24:AB35" si="10">W24+X24+Y24+Z24+AA24</f>
        <v>1454070</v>
      </c>
      <c r="AC24" s="439">
        <f t="shared" ref="AC24:AC35" si="11">AB24*F24</f>
        <v>1454070</v>
      </c>
      <c r="AD24" s="439">
        <f t="shared" ref="AD24:AD35" si="12">AB24*R24</f>
        <v>1454070</v>
      </c>
      <c r="AE24" s="237"/>
    </row>
    <row r="25" spans="1:31" ht="35.1" customHeight="1">
      <c r="A25" s="156">
        <f>A24+1</f>
        <v>13</v>
      </c>
      <c r="B25" s="160" t="s">
        <v>1143</v>
      </c>
      <c r="C25" s="23" t="s">
        <v>8</v>
      </c>
      <c r="D25" s="329">
        <v>1</v>
      </c>
      <c r="E25" s="369">
        <v>1</v>
      </c>
      <c r="F25" s="369">
        <f t="shared" si="2"/>
        <v>1</v>
      </c>
      <c r="G25" s="155" t="s">
        <v>1165</v>
      </c>
      <c r="H25" s="156">
        <v>650</v>
      </c>
      <c r="I25" s="156">
        <v>25</v>
      </c>
      <c r="J25" s="90" t="s">
        <v>1140</v>
      </c>
      <c r="K25" s="157">
        <v>55</v>
      </c>
      <c r="L25" s="156">
        <v>0.37</v>
      </c>
      <c r="M25" s="384" t="s">
        <v>1141</v>
      </c>
      <c r="N25" s="156" t="s">
        <v>1342</v>
      </c>
      <c r="O25" s="156" t="s">
        <v>1343</v>
      </c>
      <c r="P25" s="156"/>
      <c r="Q25" s="384"/>
      <c r="R25" s="391">
        <v>1</v>
      </c>
      <c r="S25" s="44" t="s">
        <v>2701</v>
      </c>
      <c r="T25" s="44" t="s">
        <v>2665</v>
      </c>
      <c r="U25" s="44" t="s">
        <v>2666</v>
      </c>
      <c r="V25" s="44" t="s">
        <v>2333</v>
      </c>
      <c r="W25" s="439">
        <v>479400</v>
      </c>
      <c r="X25" s="439">
        <v>42000</v>
      </c>
      <c r="Y25" s="439">
        <v>714000</v>
      </c>
      <c r="Z25" s="480">
        <f t="shared" si="8"/>
        <v>123540</v>
      </c>
      <c r="AA25" s="480">
        <f t="shared" si="9"/>
        <v>95130</v>
      </c>
      <c r="AB25" s="481">
        <f t="shared" si="10"/>
        <v>1454070</v>
      </c>
      <c r="AC25" s="439">
        <f t="shared" si="11"/>
        <v>1454070</v>
      </c>
      <c r="AD25" s="439">
        <f t="shared" si="12"/>
        <v>1454070</v>
      </c>
      <c r="AE25" s="237"/>
    </row>
    <row r="26" spans="1:31" ht="35.1" customHeight="1">
      <c r="A26" s="156">
        <f t="shared" ref="A26:A35" si="13">A25+1</f>
        <v>14</v>
      </c>
      <c r="B26" s="160" t="s">
        <v>1145</v>
      </c>
      <c r="C26" s="23" t="s">
        <v>8</v>
      </c>
      <c r="D26" s="329">
        <v>1</v>
      </c>
      <c r="E26" s="369">
        <v>1</v>
      </c>
      <c r="F26" s="369">
        <f t="shared" si="2"/>
        <v>1</v>
      </c>
      <c r="G26" s="155" t="s">
        <v>1166</v>
      </c>
      <c r="H26" s="156">
        <v>1000</v>
      </c>
      <c r="I26" s="156">
        <v>50</v>
      </c>
      <c r="J26" s="90" t="s">
        <v>1140</v>
      </c>
      <c r="K26" s="157">
        <v>55</v>
      </c>
      <c r="L26" s="156">
        <v>0.37</v>
      </c>
      <c r="M26" s="384" t="s">
        <v>1141</v>
      </c>
      <c r="N26" s="156" t="s">
        <v>1342</v>
      </c>
      <c r="O26" s="156" t="s">
        <v>1343</v>
      </c>
      <c r="P26" s="156"/>
      <c r="Q26" s="384"/>
      <c r="R26" s="391">
        <v>1</v>
      </c>
      <c r="S26" s="44" t="s">
        <v>2701</v>
      </c>
      <c r="T26" s="44" t="s">
        <v>2665</v>
      </c>
      <c r="U26" s="44" t="s">
        <v>2666</v>
      </c>
      <c r="V26" s="44" t="s">
        <v>2333</v>
      </c>
      <c r="W26" s="439">
        <v>479400</v>
      </c>
      <c r="X26" s="439">
        <v>42000</v>
      </c>
      <c r="Y26" s="439">
        <v>714000</v>
      </c>
      <c r="Z26" s="480">
        <f t="shared" si="8"/>
        <v>123540</v>
      </c>
      <c r="AA26" s="480">
        <f t="shared" si="9"/>
        <v>95130</v>
      </c>
      <c r="AB26" s="481">
        <f t="shared" si="10"/>
        <v>1454070</v>
      </c>
      <c r="AC26" s="439">
        <f t="shared" si="11"/>
        <v>1454070</v>
      </c>
      <c r="AD26" s="439">
        <f t="shared" si="12"/>
        <v>1454070</v>
      </c>
      <c r="AE26" s="237"/>
    </row>
    <row r="27" spans="1:31" ht="35.1" customHeight="1">
      <c r="A27" s="156">
        <f t="shared" si="13"/>
        <v>15</v>
      </c>
      <c r="B27" s="160" t="s">
        <v>1147</v>
      </c>
      <c r="C27" s="23" t="s">
        <v>8</v>
      </c>
      <c r="D27" s="329">
        <v>1</v>
      </c>
      <c r="E27" s="369">
        <v>1</v>
      </c>
      <c r="F27" s="369">
        <f t="shared" si="2"/>
        <v>1</v>
      </c>
      <c r="G27" s="155" t="s">
        <v>1167</v>
      </c>
      <c r="H27" s="156">
        <v>650</v>
      </c>
      <c r="I27" s="156">
        <v>25</v>
      </c>
      <c r="J27" s="90" t="s">
        <v>1140</v>
      </c>
      <c r="K27" s="157">
        <v>55</v>
      </c>
      <c r="L27" s="156">
        <v>0.37</v>
      </c>
      <c r="M27" s="384" t="s">
        <v>1141</v>
      </c>
      <c r="N27" s="156" t="s">
        <v>1342</v>
      </c>
      <c r="O27" s="156" t="s">
        <v>1343</v>
      </c>
      <c r="P27" s="156"/>
      <c r="Q27" s="384"/>
      <c r="R27" s="391">
        <v>1</v>
      </c>
      <c r="S27" s="44" t="s">
        <v>2701</v>
      </c>
      <c r="T27" s="44" t="s">
        <v>2665</v>
      </c>
      <c r="U27" s="44" t="s">
        <v>2666</v>
      </c>
      <c r="V27" s="44" t="s">
        <v>2333</v>
      </c>
      <c r="W27" s="439">
        <v>479400</v>
      </c>
      <c r="X27" s="439">
        <v>42000</v>
      </c>
      <c r="Y27" s="439">
        <v>714000</v>
      </c>
      <c r="Z27" s="480">
        <f t="shared" si="8"/>
        <v>123540</v>
      </c>
      <c r="AA27" s="480">
        <f t="shared" si="9"/>
        <v>95130</v>
      </c>
      <c r="AB27" s="481">
        <f t="shared" si="10"/>
        <v>1454070</v>
      </c>
      <c r="AC27" s="439">
        <f t="shared" si="11"/>
        <v>1454070</v>
      </c>
      <c r="AD27" s="439">
        <f t="shared" si="12"/>
        <v>1454070</v>
      </c>
      <c r="AE27" s="237"/>
    </row>
    <row r="28" spans="1:31" ht="35.1" customHeight="1">
      <c r="A28" s="156">
        <f t="shared" si="13"/>
        <v>16</v>
      </c>
      <c r="B28" s="160" t="s">
        <v>1168</v>
      </c>
      <c r="C28" s="23" t="s">
        <v>8</v>
      </c>
      <c r="D28" s="329">
        <v>1</v>
      </c>
      <c r="E28" s="369">
        <v>1</v>
      </c>
      <c r="F28" s="369">
        <f t="shared" si="2"/>
        <v>1</v>
      </c>
      <c r="G28" s="155" t="s">
        <v>1169</v>
      </c>
      <c r="H28" s="156">
        <v>1000</v>
      </c>
      <c r="I28" s="156">
        <v>50</v>
      </c>
      <c r="J28" s="90" t="s">
        <v>1140</v>
      </c>
      <c r="K28" s="157">
        <v>55</v>
      </c>
      <c r="L28" s="156">
        <v>0.37</v>
      </c>
      <c r="M28" s="384" t="s">
        <v>1141</v>
      </c>
      <c r="N28" s="156" t="s">
        <v>1342</v>
      </c>
      <c r="O28" s="156" t="s">
        <v>1343</v>
      </c>
      <c r="P28" s="156"/>
      <c r="Q28" s="384"/>
      <c r="R28" s="391">
        <v>1</v>
      </c>
      <c r="S28" s="44" t="s">
        <v>2701</v>
      </c>
      <c r="T28" s="44" t="s">
        <v>2665</v>
      </c>
      <c r="U28" s="44" t="s">
        <v>2666</v>
      </c>
      <c r="V28" s="44" t="s">
        <v>2333</v>
      </c>
      <c r="W28" s="439">
        <v>479400</v>
      </c>
      <c r="X28" s="439">
        <v>42000</v>
      </c>
      <c r="Y28" s="439">
        <v>714000</v>
      </c>
      <c r="Z28" s="480">
        <f t="shared" si="8"/>
        <v>123540</v>
      </c>
      <c r="AA28" s="480">
        <f t="shared" si="9"/>
        <v>95130</v>
      </c>
      <c r="AB28" s="481">
        <f t="shared" si="10"/>
        <v>1454070</v>
      </c>
      <c r="AC28" s="439">
        <f t="shared" si="11"/>
        <v>1454070</v>
      </c>
      <c r="AD28" s="439">
        <f t="shared" si="12"/>
        <v>1454070</v>
      </c>
      <c r="AE28" s="237"/>
    </row>
    <row r="29" spans="1:31" ht="35.1" customHeight="1">
      <c r="A29" s="156">
        <f t="shared" si="13"/>
        <v>17</v>
      </c>
      <c r="B29" s="160" t="s">
        <v>1170</v>
      </c>
      <c r="C29" s="23" t="s">
        <v>8</v>
      </c>
      <c r="D29" s="329">
        <v>1</v>
      </c>
      <c r="E29" s="369">
        <v>1</v>
      </c>
      <c r="F29" s="369">
        <f t="shared" si="2"/>
        <v>1</v>
      </c>
      <c r="G29" s="155" t="s">
        <v>1171</v>
      </c>
      <c r="H29" s="156">
        <v>3500</v>
      </c>
      <c r="I29" s="156">
        <v>50</v>
      </c>
      <c r="J29" s="90" t="s">
        <v>1140</v>
      </c>
      <c r="K29" s="157">
        <v>55</v>
      </c>
      <c r="L29" s="156">
        <v>0.55000000000000004</v>
      </c>
      <c r="M29" s="384" t="s">
        <v>1141</v>
      </c>
      <c r="N29" s="156" t="s">
        <v>1342</v>
      </c>
      <c r="O29" s="156" t="s">
        <v>1343</v>
      </c>
      <c r="P29" s="156"/>
      <c r="Q29" s="384"/>
      <c r="R29" s="391">
        <v>1</v>
      </c>
      <c r="S29" s="385" t="s">
        <v>2703</v>
      </c>
      <c r="T29" s="44" t="s">
        <v>2671</v>
      </c>
      <c r="U29" s="44" t="s">
        <v>2666</v>
      </c>
      <c r="V29" s="44" t="s">
        <v>2333</v>
      </c>
      <c r="W29" s="439">
        <v>3908640</v>
      </c>
      <c r="X29" s="439">
        <v>105000</v>
      </c>
      <c r="Y29" s="439">
        <v>892500</v>
      </c>
      <c r="Z29" s="480">
        <f t="shared" si="8"/>
        <v>490610</v>
      </c>
      <c r="AA29" s="480">
        <f t="shared" si="9"/>
        <v>377770</v>
      </c>
      <c r="AB29" s="481">
        <f t="shared" si="10"/>
        <v>5774520</v>
      </c>
      <c r="AC29" s="439">
        <f t="shared" si="11"/>
        <v>5774520</v>
      </c>
      <c r="AD29" s="439">
        <f t="shared" si="12"/>
        <v>5774520</v>
      </c>
      <c r="AE29" s="237"/>
    </row>
    <row r="30" spans="1:31" ht="35.1" customHeight="1">
      <c r="A30" s="156">
        <f t="shared" si="13"/>
        <v>18</v>
      </c>
      <c r="B30" s="160" t="s">
        <v>1172</v>
      </c>
      <c r="C30" s="23" t="s">
        <v>8</v>
      </c>
      <c r="D30" s="329">
        <v>1</v>
      </c>
      <c r="E30" s="369">
        <v>1</v>
      </c>
      <c r="F30" s="369">
        <f t="shared" si="2"/>
        <v>1</v>
      </c>
      <c r="G30" s="155" t="s">
        <v>1173</v>
      </c>
      <c r="H30" s="156">
        <v>450</v>
      </c>
      <c r="I30" s="156">
        <v>25</v>
      </c>
      <c r="J30" s="90" t="s">
        <v>1140</v>
      </c>
      <c r="K30" s="157">
        <v>55</v>
      </c>
      <c r="L30" s="156">
        <v>0.37</v>
      </c>
      <c r="M30" s="384" t="s">
        <v>1141</v>
      </c>
      <c r="N30" s="156" t="s">
        <v>1342</v>
      </c>
      <c r="O30" s="156" t="s">
        <v>1343</v>
      </c>
      <c r="P30" s="156"/>
      <c r="Q30" s="384"/>
      <c r="R30" s="391">
        <v>1</v>
      </c>
      <c r="S30" s="44" t="s">
        <v>2701</v>
      </c>
      <c r="T30" s="44" t="s">
        <v>2668</v>
      </c>
      <c r="U30" s="44" t="s">
        <v>2666</v>
      </c>
      <c r="V30" s="44" t="s">
        <v>2333</v>
      </c>
      <c r="W30" s="439">
        <v>441660</v>
      </c>
      <c r="X30" s="439">
        <v>42000</v>
      </c>
      <c r="Y30" s="439">
        <v>630000</v>
      </c>
      <c r="Z30" s="480">
        <f t="shared" si="8"/>
        <v>111370</v>
      </c>
      <c r="AA30" s="480">
        <f t="shared" si="9"/>
        <v>85750</v>
      </c>
      <c r="AB30" s="481">
        <f t="shared" si="10"/>
        <v>1310780</v>
      </c>
      <c r="AC30" s="439">
        <f t="shared" si="11"/>
        <v>1310780</v>
      </c>
      <c r="AD30" s="439">
        <f t="shared" si="12"/>
        <v>1310780</v>
      </c>
      <c r="AE30" s="237"/>
    </row>
    <row r="31" spans="1:31" ht="35.1" customHeight="1">
      <c r="A31" s="156">
        <f t="shared" si="13"/>
        <v>19</v>
      </c>
      <c r="B31" s="160" t="s">
        <v>1174</v>
      </c>
      <c r="C31" s="23" t="s">
        <v>8</v>
      </c>
      <c r="D31" s="329">
        <v>1</v>
      </c>
      <c r="E31" s="369">
        <v>1</v>
      </c>
      <c r="F31" s="369">
        <f t="shared" si="2"/>
        <v>1</v>
      </c>
      <c r="G31" s="155" t="s">
        <v>1175</v>
      </c>
      <c r="H31" s="156">
        <v>450</v>
      </c>
      <c r="I31" s="156">
        <v>25</v>
      </c>
      <c r="J31" s="90" t="s">
        <v>1140</v>
      </c>
      <c r="K31" s="157">
        <v>55</v>
      </c>
      <c r="L31" s="156">
        <v>0.37</v>
      </c>
      <c r="M31" s="384" t="s">
        <v>1141</v>
      </c>
      <c r="N31" s="156" t="s">
        <v>1342</v>
      </c>
      <c r="O31" s="156" t="s">
        <v>1343</v>
      </c>
      <c r="P31" s="156"/>
      <c r="Q31" s="384"/>
      <c r="R31" s="392">
        <v>1</v>
      </c>
      <c r="S31" s="579" t="s">
        <v>2701</v>
      </c>
      <c r="T31" s="579" t="s">
        <v>2668</v>
      </c>
      <c r="U31" s="579" t="s">
        <v>2666</v>
      </c>
      <c r="V31" s="579" t="s">
        <v>2333</v>
      </c>
      <c r="W31" s="440">
        <v>441660</v>
      </c>
      <c r="X31" s="440">
        <v>42000</v>
      </c>
      <c r="Y31" s="440">
        <v>630000</v>
      </c>
      <c r="Z31" s="480">
        <f t="shared" si="8"/>
        <v>111370</v>
      </c>
      <c r="AA31" s="480">
        <f t="shared" si="9"/>
        <v>85750</v>
      </c>
      <c r="AB31" s="481">
        <f t="shared" si="10"/>
        <v>1310780</v>
      </c>
      <c r="AC31" s="439">
        <f t="shared" si="11"/>
        <v>1310780</v>
      </c>
      <c r="AD31" s="439">
        <f t="shared" si="12"/>
        <v>1310780</v>
      </c>
      <c r="AE31" s="237"/>
    </row>
    <row r="32" spans="1:31" ht="35.1" customHeight="1">
      <c r="A32" s="156">
        <f t="shared" si="13"/>
        <v>20</v>
      </c>
      <c r="B32" s="160" t="s">
        <v>1176</v>
      </c>
      <c r="C32" s="23" t="s">
        <v>8</v>
      </c>
      <c r="D32" s="329">
        <v>1</v>
      </c>
      <c r="E32" s="369">
        <v>1</v>
      </c>
      <c r="F32" s="369">
        <f t="shared" si="2"/>
        <v>1</v>
      </c>
      <c r="G32" s="155" t="s">
        <v>1177</v>
      </c>
      <c r="H32" s="156">
        <v>1000</v>
      </c>
      <c r="I32" s="156">
        <v>50</v>
      </c>
      <c r="J32" s="90" t="s">
        <v>1140</v>
      </c>
      <c r="K32" s="157">
        <v>55</v>
      </c>
      <c r="L32" s="156">
        <v>3.7</v>
      </c>
      <c r="M32" s="384" t="s">
        <v>1141</v>
      </c>
      <c r="N32" s="156" t="s">
        <v>1342</v>
      </c>
      <c r="O32" s="156" t="s">
        <v>1343</v>
      </c>
      <c r="P32" s="156"/>
      <c r="Q32" s="384"/>
      <c r="R32" s="393">
        <v>1</v>
      </c>
      <c r="S32" s="580" t="s">
        <v>2701</v>
      </c>
      <c r="T32" s="580" t="s">
        <v>2665</v>
      </c>
      <c r="U32" s="580" t="s">
        <v>2666</v>
      </c>
      <c r="V32" s="580" t="s">
        <v>2333</v>
      </c>
      <c r="W32" s="441">
        <v>479400</v>
      </c>
      <c r="X32" s="441">
        <v>42000</v>
      </c>
      <c r="Y32" s="441">
        <v>714000</v>
      </c>
      <c r="Z32" s="480">
        <f t="shared" si="8"/>
        <v>123540</v>
      </c>
      <c r="AA32" s="480">
        <f t="shared" si="9"/>
        <v>95130</v>
      </c>
      <c r="AB32" s="481">
        <f t="shared" si="10"/>
        <v>1454070</v>
      </c>
      <c r="AC32" s="439">
        <f t="shared" si="11"/>
        <v>1454070</v>
      </c>
      <c r="AD32" s="439">
        <f t="shared" si="12"/>
        <v>1454070</v>
      </c>
      <c r="AE32" s="237"/>
    </row>
    <row r="33" spans="1:31" ht="35.1" customHeight="1">
      <c r="A33" s="156">
        <f t="shared" si="13"/>
        <v>21</v>
      </c>
      <c r="B33" s="160" t="s">
        <v>1178</v>
      </c>
      <c r="C33" s="23" t="s">
        <v>8</v>
      </c>
      <c r="D33" s="329">
        <v>1</v>
      </c>
      <c r="E33" s="369">
        <v>1</v>
      </c>
      <c r="F33" s="369">
        <f t="shared" si="2"/>
        <v>1</v>
      </c>
      <c r="G33" s="155" t="s">
        <v>1179</v>
      </c>
      <c r="H33" s="156">
        <v>6500</v>
      </c>
      <c r="I33" s="156">
        <v>400</v>
      </c>
      <c r="J33" s="90" t="s">
        <v>1159</v>
      </c>
      <c r="K33" s="157">
        <v>55</v>
      </c>
      <c r="L33" s="156">
        <v>3.7</v>
      </c>
      <c r="M33" s="384" t="s">
        <v>1160</v>
      </c>
      <c r="N33" s="156" t="s">
        <v>1342</v>
      </c>
      <c r="O33" s="156" t="s">
        <v>1343</v>
      </c>
      <c r="P33" s="156"/>
      <c r="Q33" s="384"/>
      <c r="R33" s="392">
        <v>1</v>
      </c>
      <c r="S33" s="580" t="s">
        <v>2704</v>
      </c>
      <c r="T33" s="580" t="s">
        <v>2672</v>
      </c>
      <c r="U33" s="579" t="s">
        <v>2666</v>
      </c>
      <c r="V33" s="579" t="s">
        <v>2333</v>
      </c>
      <c r="W33" s="440">
        <v>23361060</v>
      </c>
      <c r="X33" s="440">
        <v>481000</v>
      </c>
      <c r="Y33" s="440">
        <v>4053000</v>
      </c>
      <c r="Z33" s="480">
        <f t="shared" si="8"/>
        <v>2789510</v>
      </c>
      <c r="AA33" s="480">
        <f t="shared" si="9"/>
        <v>2147920</v>
      </c>
      <c r="AB33" s="481">
        <f t="shared" si="10"/>
        <v>32832490</v>
      </c>
      <c r="AC33" s="439">
        <f t="shared" si="11"/>
        <v>32832490</v>
      </c>
      <c r="AD33" s="439">
        <f t="shared" si="12"/>
        <v>32832490</v>
      </c>
      <c r="AE33" s="237"/>
    </row>
    <row r="34" spans="1:31" ht="35.1" customHeight="1">
      <c r="A34" s="156">
        <f t="shared" si="13"/>
        <v>22</v>
      </c>
      <c r="B34" s="160" t="s">
        <v>1157</v>
      </c>
      <c r="C34" s="23" t="s">
        <v>8</v>
      </c>
      <c r="D34" s="329">
        <v>2</v>
      </c>
      <c r="E34" s="369">
        <v>2</v>
      </c>
      <c r="F34" s="369">
        <f t="shared" si="2"/>
        <v>2</v>
      </c>
      <c r="G34" s="155" t="s">
        <v>1180</v>
      </c>
      <c r="H34" s="156">
        <v>20500</v>
      </c>
      <c r="I34" s="156">
        <v>400</v>
      </c>
      <c r="J34" s="90" t="s">
        <v>1159</v>
      </c>
      <c r="K34" s="157">
        <v>55</v>
      </c>
      <c r="L34" s="156">
        <v>11</v>
      </c>
      <c r="M34" s="384" t="s">
        <v>1160</v>
      </c>
      <c r="N34" s="156" t="s">
        <v>1342</v>
      </c>
      <c r="O34" s="156" t="s">
        <v>1343</v>
      </c>
      <c r="P34" s="156"/>
      <c r="Q34" s="384"/>
      <c r="R34" s="392">
        <v>2</v>
      </c>
      <c r="S34" s="579" t="s">
        <v>2702</v>
      </c>
      <c r="T34" s="580" t="s">
        <v>2669</v>
      </c>
      <c r="U34" s="579" t="s">
        <v>2666</v>
      </c>
      <c r="V34" s="579" t="s">
        <v>2333</v>
      </c>
      <c r="W34" s="440">
        <v>23890440</v>
      </c>
      <c r="X34" s="440">
        <v>492000</v>
      </c>
      <c r="Y34" s="440">
        <v>4053000</v>
      </c>
      <c r="Z34" s="480">
        <f t="shared" si="8"/>
        <v>2843540</v>
      </c>
      <c r="AA34" s="480">
        <f t="shared" si="9"/>
        <v>2189530</v>
      </c>
      <c r="AB34" s="481">
        <f t="shared" si="10"/>
        <v>33468510</v>
      </c>
      <c r="AC34" s="439">
        <f t="shared" si="11"/>
        <v>66937020</v>
      </c>
      <c r="AD34" s="439">
        <f t="shared" si="12"/>
        <v>66937020</v>
      </c>
      <c r="AE34" s="237"/>
    </row>
    <row r="35" spans="1:31" ht="35.1" customHeight="1">
      <c r="A35" s="156">
        <f t="shared" si="13"/>
        <v>23</v>
      </c>
      <c r="B35" s="160" t="s">
        <v>1161</v>
      </c>
      <c r="C35" s="23" t="s">
        <v>8</v>
      </c>
      <c r="D35" s="329">
        <v>1</v>
      </c>
      <c r="E35" s="369">
        <v>1</v>
      </c>
      <c r="F35" s="369">
        <f t="shared" si="2"/>
        <v>1</v>
      </c>
      <c r="G35" s="155" t="s">
        <v>1181</v>
      </c>
      <c r="H35" s="156">
        <v>41000</v>
      </c>
      <c r="I35" s="156">
        <v>450</v>
      </c>
      <c r="J35" s="90" t="s">
        <v>1159</v>
      </c>
      <c r="K35" s="157">
        <v>55</v>
      </c>
      <c r="L35" s="156">
        <v>15</v>
      </c>
      <c r="M35" s="384" t="s">
        <v>1160</v>
      </c>
      <c r="N35" s="156" t="s">
        <v>1342</v>
      </c>
      <c r="O35" s="156" t="s">
        <v>1343</v>
      </c>
      <c r="P35" s="156"/>
      <c r="Q35" s="384"/>
      <c r="R35" s="393">
        <v>1</v>
      </c>
      <c r="S35" s="580" t="s">
        <v>2702</v>
      </c>
      <c r="T35" s="580" t="s">
        <v>2673</v>
      </c>
      <c r="U35" s="580" t="s">
        <v>2666</v>
      </c>
      <c r="V35" s="580" t="s">
        <v>2333</v>
      </c>
      <c r="W35" s="441">
        <v>46556880</v>
      </c>
      <c r="X35" s="441">
        <v>959000</v>
      </c>
      <c r="Y35" s="441">
        <v>5040000</v>
      </c>
      <c r="Z35" s="480">
        <f t="shared" si="8"/>
        <v>5255590</v>
      </c>
      <c r="AA35" s="480">
        <f t="shared" si="9"/>
        <v>4046800</v>
      </c>
      <c r="AB35" s="481">
        <f t="shared" si="10"/>
        <v>61858270</v>
      </c>
      <c r="AC35" s="439">
        <f t="shared" si="11"/>
        <v>61858270</v>
      </c>
      <c r="AD35" s="439">
        <f t="shared" si="12"/>
        <v>61858270</v>
      </c>
      <c r="AE35" s="237"/>
    </row>
    <row r="36" spans="1:31" ht="35.1" customHeight="1">
      <c r="A36" s="135"/>
      <c r="B36" s="154" t="s">
        <v>1182</v>
      </c>
      <c r="C36" s="24"/>
      <c r="D36" s="329"/>
      <c r="E36" s="754"/>
      <c r="F36" s="369"/>
      <c r="G36" s="155"/>
      <c r="H36" s="156"/>
      <c r="I36" s="156"/>
      <c r="J36" s="90"/>
      <c r="K36" s="157"/>
      <c r="L36" s="156"/>
      <c r="M36" s="384"/>
      <c r="N36" s="156"/>
      <c r="O36" s="156"/>
      <c r="P36" s="159"/>
      <c r="Q36" s="384"/>
      <c r="R36" s="392"/>
      <c r="S36" s="579"/>
      <c r="T36" s="579"/>
      <c r="U36" s="579"/>
      <c r="V36" s="579"/>
      <c r="W36" s="440"/>
      <c r="X36" s="440"/>
      <c r="Y36" s="440"/>
      <c r="Z36" s="440"/>
      <c r="AA36" s="440"/>
      <c r="AB36" s="440"/>
      <c r="AC36" s="440"/>
      <c r="AD36" s="439"/>
      <c r="AE36" s="237"/>
    </row>
    <row r="37" spans="1:31" ht="35.1" customHeight="1">
      <c r="A37" s="156">
        <v>24</v>
      </c>
      <c r="B37" s="160" t="s">
        <v>1183</v>
      </c>
      <c r="C37" s="23" t="s">
        <v>8</v>
      </c>
      <c r="D37" s="329">
        <v>1</v>
      </c>
      <c r="E37" s="369">
        <v>1</v>
      </c>
      <c r="F37" s="369">
        <f t="shared" si="2"/>
        <v>1</v>
      </c>
      <c r="G37" s="155" t="s">
        <v>1184</v>
      </c>
      <c r="H37" s="156">
        <v>1000</v>
      </c>
      <c r="I37" s="156">
        <v>50</v>
      </c>
      <c r="J37" s="90" t="s">
        <v>1140</v>
      </c>
      <c r="K37" s="157">
        <v>55</v>
      </c>
      <c r="L37" s="156">
        <v>0.37</v>
      </c>
      <c r="M37" s="384" t="s">
        <v>1141</v>
      </c>
      <c r="N37" s="156" t="s">
        <v>1342</v>
      </c>
      <c r="O37" s="156" t="s">
        <v>1343</v>
      </c>
      <c r="P37" s="156" t="s">
        <v>1284</v>
      </c>
      <c r="Q37" s="384"/>
      <c r="R37" s="392">
        <v>1</v>
      </c>
      <c r="S37" s="579" t="s">
        <v>2701</v>
      </c>
      <c r="T37" s="579" t="s">
        <v>2665</v>
      </c>
      <c r="U37" s="579" t="s">
        <v>2666</v>
      </c>
      <c r="V37" s="579" t="s">
        <v>2333</v>
      </c>
      <c r="W37" s="440">
        <v>479400</v>
      </c>
      <c r="X37" s="440">
        <v>42000</v>
      </c>
      <c r="Y37" s="440">
        <v>714000</v>
      </c>
      <c r="Z37" s="480">
        <f t="shared" ref="Z37:Z43" si="14">ROUND((W37+X37+Y37)*10%,-1)</f>
        <v>123540</v>
      </c>
      <c r="AA37" s="480">
        <f t="shared" ref="AA37:AA43" si="15">ROUND((W37+X37+Y37+Z37)*7%,-1)</f>
        <v>95130</v>
      </c>
      <c r="AB37" s="481">
        <f t="shared" ref="AB37:AB43" si="16">W37+X37+Y37+Z37+AA37</f>
        <v>1454070</v>
      </c>
      <c r="AC37" s="439">
        <f t="shared" ref="AC37:AC43" si="17">AB37*F37</f>
        <v>1454070</v>
      </c>
      <c r="AD37" s="439">
        <f t="shared" ref="AD37:AD43" si="18">AB37*R37</f>
        <v>1454070</v>
      </c>
      <c r="AE37" s="237"/>
    </row>
    <row r="38" spans="1:31" ht="35.1" customHeight="1">
      <c r="A38" s="156">
        <f>A37+1</f>
        <v>25</v>
      </c>
      <c r="B38" s="160" t="s">
        <v>1185</v>
      </c>
      <c r="C38" s="23" t="s">
        <v>8</v>
      </c>
      <c r="D38" s="329">
        <v>2</v>
      </c>
      <c r="E38" s="369">
        <v>2</v>
      </c>
      <c r="F38" s="369">
        <f t="shared" si="2"/>
        <v>2</v>
      </c>
      <c r="G38" s="155" t="s">
        <v>1186</v>
      </c>
      <c r="H38" s="156">
        <v>100</v>
      </c>
      <c r="I38" s="156">
        <v>50</v>
      </c>
      <c r="J38" s="90" t="s">
        <v>1187</v>
      </c>
      <c r="K38" s="157">
        <v>55</v>
      </c>
      <c r="L38" s="156">
        <v>0.03</v>
      </c>
      <c r="M38" s="384" t="s">
        <v>1141</v>
      </c>
      <c r="N38" s="156" t="s">
        <v>1342</v>
      </c>
      <c r="O38" s="156" t="s">
        <v>1343</v>
      </c>
      <c r="P38" s="156"/>
      <c r="Q38" s="384"/>
      <c r="R38" s="392">
        <v>2</v>
      </c>
      <c r="S38" s="579" t="s">
        <v>2705</v>
      </c>
      <c r="T38" s="579" t="s">
        <v>2674</v>
      </c>
      <c r="U38" s="579" t="s">
        <v>2666</v>
      </c>
      <c r="V38" s="579" t="s">
        <v>2333</v>
      </c>
      <c r="W38" s="440">
        <v>1197480</v>
      </c>
      <c r="X38" s="440">
        <v>53000</v>
      </c>
      <c r="Y38" s="440">
        <v>472500</v>
      </c>
      <c r="Z38" s="480">
        <f t="shared" si="14"/>
        <v>172300</v>
      </c>
      <c r="AA38" s="480">
        <f t="shared" si="15"/>
        <v>132670</v>
      </c>
      <c r="AB38" s="481">
        <f t="shared" si="16"/>
        <v>2027950</v>
      </c>
      <c r="AC38" s="439">
        <f t="shared" si="17"/>
        <v>4055900</v>
      </c>
      <c r="AD38" s="439">
        <f t="shared" si="18"/>
        <v>4055900</v>
      </c>
      <c r="AE38" s="237"/>
    </row>
    <row r="39" spans="1:31" ht="35.1" customHeight="1">
      <c r="A39" s="156">
        <f t="shared" ref="A39:A43" si="19">A38+1</f>
        <v>26</v>
      </c>
      <c r="B39" s="160" t="s">
        <v>1188</v>
      </c>
      <c r="C39" s="23" t="s">
        <v>8</v>
      </c>
      <c r="D39" s="329">
        <v>1</v>
      </c>
      <c r="E39" s="369">
        <v>1</v>
      </c>
      <c r="F39" s="369">
        <f t="shared" si="2"/>
        <v>1</v>
      </c>
      <c r="G39" s="155" t="s">
        <v>1189</v>
      </c>
      <c r="H39" s="156">
        <v>1000</v>
      </c>
      <c r="I39" s="156">
        <v>200</v>
      </c>
      <c r="J39" s="90" t="s">
        <v>1159</v>
      </c>
      <c r="K39" s="157">
        <v>55</v>
      </c>
      <c r="L39" s="156">
        <v>1.1000000000000001</v>
      </c>
      <c r="M39" s="384" t="s">
        <v>1141</v>
      </c>
      <c r="N39" s="156" t="s">
        <v>1342</v>
      </c>
      <c r="O39" s="156" t="s">
        <v>1343</v>
      </c>
      <c r="P39" s="156"/>
      <c r="Q39" s="384"/>
      <c r="R39" s="393">
        <v>1</v>
      </c>
      <c r="S39" s="580" t="s">
        <v>2706</v>
      </c>
      <c r="T39" s="580" t="s">
        <v>2675</v>
      </c>
      <c r="U39" s="580" t="s">
        <v>2666</v>
      </c>
      <c r="V39" s="580" t="s">
        <v>2333</v>
      </c>
      <c r="W39" s="441">
        <v>2773380</v>
      </c>
      <c r="X39" s="441">
        <v>84000</v>
      </c>
      <c r="Y39" s="441">
        <v>892500</v>
      </c>
      <c r="Z39" s="480">
        <f t="shared" si="14"/>
        <v>374990</v>
      </c>
      <c r="AA39" s="480">
        <f t="shared" si="15"/>
        <v>288740</v>
      </c>
      <c r="AB39" s="481">
        <f t="shared" si="16"/>
        <v>4413610</v>
      </c>
      <c r="AC39" s="439">
        <f t="shared" si="17"/>
        <v>4413610</v>
      </c>
      <c r="AD39" s="439">
        <f t="shared" si="18"/>
        <v>4413610</v>
      </c>
      <c r="AE39" s="237"/>
    </row>
    <row r="40" spans="1:31" ht="35.1" customHeight="1">
      <c r="A40" s="156">
        <f t="shared" si="19"/>
        <v>27</v>
      </c>
      <c r="B40" s="160" t="s">
        <v>1190</v>
      </c>
      <c r="C40" s="23" t="s">
        <v>8</v>
      </c>
      <c r="D40" s="329">
        <v>1</v>
      </c>
      <c r="E40" s="369">
        <v>1</v>
      </c>
      <c r="F40" s="369">
        <f t="shared" si="2"/>
        <v>1</v>
      </c>
      <c r="G40" s="155" t="s">
        <v>1191</v>
      </c>
      <c r="H40" s="156">
        <v>1800</v>
      </c>
      <c r="I40" s="156">
        <v>250</v>
      </c>
      <c r="J40" s="90" t="s">
        <v>1159</v>
      </c>
      <c r="K40" s="157">
        <v>55</v>
      </c>
      <c r="L40" s="156">
        <v>0.75</v>
      </c>
      <c r="M40" s="384" t="s">
        <v>1141</v>
      </c>
      <c r="N40" s="156" t="s">
        <v>1342</v>
      </c>
      <c r="O40" s="156" t="s">
        <v>1343</v>
      </c>
      <c r="P40" s="156"/>
      <c r="Q40" s="384"/>
      <c r="R40" s="392">
        <v>1</v>
      </c>
      <c r="S40" s="580" t="s">
        <v>2707</v>
      </c>
      <c r="T40" s="579" t="s">
        <v>2676</v>
      </c>
      <c r="U40" s="579" t="s">
        <v>2666</v>
      </c>
      <c r="V40" s="579" t="s">
        <v>2333</v>
      </c>
      <c r="W40" s="440">
        <v>7753020</v>
      </c>
      <c r="X40" s="440">
        <v>105000</v>
      </c>
      <c r="Y40" s="440">
        <v>892500</v>
      </c>
      <c r="Z40" s="480">
        <f t="shared" si="14"/>
        <v>875050</v>
      </c>
      <c r="AA40" s="480">
        <f t="shared" si="15"/>
        <v>673790</v>
      </c>
      <c r="AB40" s="481">
        <f t="shared" si="16"/>
        <v>10299360</v>
      </c>
      <c r="AC40" s="439">
        <f t="shared" si="17"/>
        <v>10299360</v>
      </c>
      <c r="AD40" s="439">
        <f t="shared" si="18"/>
        <v>10299360</v>
      </c>
      <c r="AE40" s="237"/>
    </row>
    <row r="41" spans="1:31" ht="35.1" customHeight="1">
      <c r="A41" s="156">
        <f t="shared" si="19"/>
        <v>28</v>
      </c>
      <c r="B41" s="160" t="s">
        <v>1190</v>
      </c>
      <c r="C41" s="23" t="s">
        <v>8</v>
      </c>
      <c r="D41" s="329">
        <v>1</v>
      </c>
      <c r="E41" s="369">
        <v>1</v>
      </c>
      <c r="F41" s="369">
        <f t="shared" si="2"/>
        <v>1</v>
      </c>
      <c r="G41" s="155" t="s">
        <v>1192</v>
      </c>
      <c r="H41" s="156">
        <v>2000</v>
      </c>
      <c r="I41" s="156">
        <v>250</v>
      </c>
      <c r="J41" s="90" t="s">
        <v>1159</v>
      </c>
      <c r="K41" s="157">
        <v>55</v>
      </c>
      <c r="L41" s="156">
        <v>0.75</v>
      </c>
      <c r="M41" s="384" t="s">
        <v>1141</v>
      </c>
      <c r="N41" s="156" t="s">
        <v>1342</v>
      </c>
      <c r="O41" s="156" t="s">
        <v>1343</v>
      </c>
      <c r="P41" s="156"/>
      <c r="Q41" s="384"/>
      <c r="R41" s="392">
        <v>1</v>
      </c>
      <c r="S41" s="580" t="s">
        <v>2707</v>
      </c>
      <c r="T41" s="579" t="s">
        <v>2677</v>
      </c>
      <c r="U41" s="579" t="s">
        <v>2666</v>
      </c>
      <c r="V41" s="579" t="s">
        <v>2333</v>
      </c>
      <c r="W41" s="440">
        <v>8383380</v>
      </c>
      <c r="X41" s="440">
        <v>105000</v>
      </c>
      <c r="Y41" s="440">
        <v>892500</v>
      </c>
      <c r="Z41" s="480">
        <f t="shared" si="14"/>
        <v>938090</v>
      </c>
      <c r="AA41" s="480">
        <f t="shared" si="15"/>
        <v>722330</v>
      </c>
      <c r="AB41" s="481">
        <f t="shared" si="16"/>
        <v>11041300</v>
      </c>
      <c r="AC41" s="439">
        <f t="shared" si="17"/>
        <v>11041300</v>
      </c>
      <c r="AD41" s="439">
        <f t="shared" si="18"/>
        <v>11041300</v>
      </c>
      <c r="AE41" s="87"/>
    </row>
    <row r="42" spans="1:31" ht="35.1" customHeight="1">
      <c r="A42" s="156">
        <f t="shared" si="19"/>
        <v>29</v>
      </c>
      <c r="B42" s="160" t="s">
        <v>1190</v>
      </c>
      <c r="C42" s="23" t="s">
        <v>8</v>
      </c>
      <c r="D42" s="329">
        <v>1</v>
      </c>
      <c r="E42" s="369">
        <v>1</v>
      </c>
      <c r="F42" s="369">
        <f t="shared" si="2"/>
        <v>1</v>
      </c>
      <c r="G42" s="155" t="s">
        <v>1193</v>
      </c>
      <c r="H42" s="156">
        <v>2200</v>
      </c>
      <c r="I42" s="156">
        <v>300</v>
      </c>
      <c r="J42" s="90" t="s">
        <v>1159</v>
      </c>
      <c r="K42" s="157">
        <v>55</v>
      </c>
      <c r="L42" s="156">
        <v>1.1000000000000001</v>
      </c>
      <c r="M42" s="384" t="s">
        <v>1160</v>
      </c>
      <c r="N42" s="156" t="s">
        <v>1342</v>
      </c>
      <c r="O42" s="156" t="s">
        <v>1343</v>
      </c>
      <c r="P42" s="156"/>
      <c r="Q42" s="384"/>
      <c r="R42" s="392">
        <v>3</v>
      </c>
      <c r="S42" s="580" t="s">
        <v>2707</v>
      </c>
      <c r="T42" s="579" t="s">
        <v>2677</v>
      </c>
      <c r="U42" s="579" t="s">
        <v>2666</v>
      </c>
      <c r="V42" s="579" t="s">
        <v>2333</v>
      </c>
      <c r="W42" s="440">
        <v>8383380</v>
      </c>
      <c r="X42" s="440">
        <v>173000</v>
      </c>
      <c r="Y42" s="440">
        <v>892500</v>
      </c>
      <c r="Z42" s="480">
        <f t="shared" si="14"/>
        <v>944890</v>
      </c>
      <c r="AA42" s="480">
        <f t="shared" si="15"/>
        <v>727560</v>
      </c>
      <c r="AB42" s="481">
        <f t="shared" si="16"/>
        <v>11121330</v>
      </c>
      <c r="AC42" s="439">
        <f t="shared" si="17"/>
        <v>11121330</v>
      </c>
      <c r="AD42" s="439">
        <f t="shared" si="18"/>
        <v>33363990</v>
      </c>
      <c r="AE42" s="87"/>
    </row>
    <row r="43" spans="1:31" ht="35.1" customHeight="1">
      <c r="A43" s="156">
        <f t="shared" si="19"/>
        <v>30</v>
      </c>
      <c r="B43" s="160" t="s">
        <v>1190</v>
      </c>
      <c r="C43" s="23" t="s">
        <v>8</v>
      </c>
      <c r="D43" s="329">
        <v>1</v>
      </c>
      <c r="E43" s="369">
        <v>1</v>
      </c>
      <c r="F43" s="369">
        <f t="shared" si="2"/>
        <v>1</v>
      </c>
      <c r="G43" s="155" t="s">
        <v>1194</v>
      </c>
      <c r="H43" s="156">
        <v>5000</v>
      </c>
      <c r="I43" s="156">
        <v>300</v>
      </c>
      <c r="J43" s="90" t="s">
        <v>1159</v>
      </c>
      <c r="K43" s="157">
        <v>55</v>
      </c>
      <c r="L43" s="156">
        <v>1.5</v>
      </c>
      <c r="M43" s="384" t="s">
        <v>1160</v>
      </c>
      <c r="N43" s="156" t="s">
        <v>1342</v>
      </c>
      <c r="O43" s="156" t="s">
        <v>1343</v>
      </c>
      <c r="P43" s="156"/>
      <c r="Q43" s="384"/>
      <c r="R43" s="392">
        <v>1</v>
      </c>
      <c r="S43" s="580" t="s">
        <v>2704</v>
      </c>
      <c r="T43" s="580" t="s">
        <v>2678</v>
      </c>
      <c r="U43" s="579" t="s">
        <v>2666</v>
      </c>
      <c r="V43" s="579" t="s">
        <v>2333</v>
      </c>
      <c r="W43" s="440">
        <v>18469140</v>
      </c>
      <c r="X43" s="440">
        <v>380000</v>
      </c>
      <c r="Y43" s="440">
        <v>4053000</v>
      </c>
      <c r="Z43" s="480">
        <f t="shared" si="14"/>
        <v>2290210</v>
      </c>
      <c r="AA43" s="480">
        <f t="shared" si="15"/>
        <v>1763460</v>
      </c>
      <c r="AB43" s="481">
        <f t="shared" si="16"/>
        <v>26955810</v>
      </c>
      <c r="AC43" s="439">
        <f t="shared" si="17"/>
        <v>26955810</v>
      </c>
      <c r="AD43" s="439">
        <f t="shared" si="18"/>
        <v>26955810</v>
      </c>
      <c r="AE43" s="237"/>
    </row>
    <row r="44" spans="1:31" ht="35.1" customHeight="1">
      <c r="A44" s="135"/>
      <c r="B44" s="154" t="s">
        <v>1195</v>
      </c>
      <c r="C44" s="23"/>
      <c r="D44" s="329"/>
      <c r="E44" s="369"/>
      <c r="F44" s="369"/>
      <c r="G44" s="155"/>
      <c r="H44" s="156"/>
      <c r="I44" s="156"/>
      <c r="J44" s="90"/>
      <c r="K44" s="157"/>
      <c r="L44" s="156"/>
      <c r="M44" s="384"/>
      <c r="N44" s="156"/>
      <c r="O44" s="156"/>
      <c r="P44" s="159"/>
      <c r="Q44" s="384"/>
      <c r="R44" s="391"/>
      <c r="S44" s="44"/>
      <c r="T44" s="44"/>
      <c r="U44" s="44"/>
      <c r="V44" s="44"/>
      <c r="W44" s="439"/>
      <c r="X44" s="439"/>
      <c r="Y44" s="439"/>
      <c r="Z44" s="439"/>
      <c r="AA44" s="439"/>
      <c r="AB44" s="439"/>
      <c r="AC44" s="439"/>
      <c r="AD44" s="439"/>
      <c r="AE44" s="237"/>
    </row>
    <row r="45" spans="1:31" ht="35.1" customHeight="1">
      <c r="A45" s="156">
        <v>29</v>
      </c>
      <c r="B45" s="160" t="s">
        <v>1185</v>
      </c>
      <c r="C45" s="23" t="s">
        <v>8</v>
      </c>
      <c r="D45" s="329">
        <v>1</v>
      </c>
      <c r="E45" s="369">
        <v>1</v>
      </c>
      <c r="F45" s="369">
        <f t="shared" si="2"/>
        <v>1</v>
      </c>
      <c r="G45" s="155" t="s">
        <v>1196</v>
      </c>
      <c r="H45" s="156">
        <v>1300</v>
      </c>
      <c r="I45" s="156">
        <v>150</v>
      </c>
      <c r="J45" s="90" t="s">
        <v>1159</v>
      </c>
      <c r="K45" s="157">
        <v>55</v>
      </c>
      <c r="L45" s="156">
        <v>0.75</v>
      </c>
      <c r="M45" s="384" t="s">
        <v>1141</v>
      </c>
      <c r="N45" s="156" t="s">
        <v>1342</v>
      </c>
      <c r="O45" s="156" t="s">
        <v>1343</v>
      </c>
      <c r="P45" s="159"/>
      <c r="Q45" s="384"/>
      <c r="R45" s="391">
        <v>1</v>
      </c>
      <c r="S45" s="385" t="s">
        <v>2706</v>
      </c>
      <c r="T45" s="44" t="s">
        <v>2675</v>
      </c>
      <c r="U45" s="44" t="s">
        <v>2666</v>
      </c>
      <c r="V45" s="44" t="s">
        <v>2333</v>
      </c>
      <c r="W45" s="439">
        <v>2773380</v>
      </c>
      <c r="X45" s="439">
        <v>84000</v>
      </c>
      <c r="Y45" s="439">
        <v>892500</v>
      </c>
      <c r="Z45" s="480">
        <f t="shared" ref="Z45:Z53" si="20">ROUND((W45+X45+Y45)*10%,-1)</f>
        <v>374990</v>
      </c>
      <c r="AA45" s="480">
        <f t="shared" ref="AA45:AA53" si="21">ROUND((W45+X45+Y45+Z45)*7%,-1)</f>
        <v>288740</v>
      </c>
      <c r="AB45" s="481">
        <f t="shared" ref="AB45:AB53" si="22">W45+X45+Y45+Z45+AA45</f>
        <v>4413610</v>
      </c>
      <c r="AC45" s="439">
        <f t="shared" ref="AC45:AC53" si="23">AB45*F45</f>
        <v>4413610</v>
      </c>
      <c r="AD45" s="439">
        <f t="shared" ref="AD45:AD53" si="24">AB45*R45</f>
        <v>4413610</v>
      </c>
      <c r="AE45" s="237"/>
    </row>
    <row r="46" spans="1:31" ht="35.1" customHeight="1">
      <c r="A46" s="156">
        <f>A45+1</f>
        <v>30</v>
      </c>
      <c r="B46" s="160" t="s">
        <v>1197</v>
      </c>
      <c r="C46" s="23" t="s">
        <v>8</v>
      </c>
      <c r="D46" s="329">
        <v>1</v>
      </c>
      <c r="E46" s="369">
        <v>1</v>
      </c>
      <c r="F46" s="369">
        <f t="shared" si="2"/>
        <v>1</v>
      </c>
      <c r="G46" s="155" t="s">
        <v>1198</v>
      </c>
      <c r="H46" s="156">
        <v>3000</v>
      </c>
      <c r="I46" s="156">
        <v>250</v>
      </c>
      <c r="J46" s="90" t="s">
        <v>1159</v>
      </c>
      <c r="K46" s="157">
        <v>55</v>
      </c>
      <c r="L46" s="156">
        <v>0.75</v>
      </c>
      <c r="M46" s="384" t="s">
        <v>1160</v>
      </c>
      <c r="N46" s="156" t="s">
        <v>1342</v>
      </c>
      <c r="O46" s="156" t="s">
        <v>1343</v>
      </c>
      <c r="P46" s="156" t="s">
        <v>1284</v>
      </c>
      <c r="Q46" s="384"/>
      <c r="R46" s="391">
        <v>1</v>
      </c>
      <c r="S46" s="385" t="s">
        <v>2708</v>
      </c>
      <c r="T46" s="385" t="s">
        <v>2679</v>
      </c>
      <c r="U46" s="44" t="s">
        <v>2666</v>
      </c>
      <c r="V46" s="44" t="s">
        <v>2333</v>
      </c>
      <c r="W46" s="439">
        <v>10728360</v>
      </c>
      <c r="X46" s="439">
        <v>221000</v>
      </c>
      <c r="Y46" s="439">
        <v>892500</v>
      </c>
      <c r="Z46" s="480">
        <f t="shared" si="20"/>
        <v>1184190</v>
      </c>
      <c r="AA46" s="480">
        <f t="shared" si="21"/>
        <v>911820</v>
      </c>
      <c r="AB46" s="481">
        <f t="shared" si="22"/>
        <v>13937870</v>
      </c>
      <c r="AC46" s="439">
        <f t="shared" si="23"/>
        <v>13937870</v>
      </c>
      <c r="AD46" s="439">
        <f t="shared" si="24"/>
        <v>13937870</v>
      </c>
      <c r="AE46" s="237"/>
    </row>
    <row r="47" spans="1:31" ht="35.1" customHeight="1">
      <c r="A47" s="156">
        <f t="shared" ref="A47:A52" si="25">A46+1</f>
        <v>31</v>
      </c>
      <c r="B47" s="160" t="s">
        <v>1199</v>
      </c>
      <c r="C47" s="23" t="s">
        <v>8</v>
      </c>
      <c r="D47" s="329">
        <v>1</v>
      </c>
      <c r="E47" s="369">
        <v>1</v>
      </c>
      <c r="F47" s="369">
        <f t="shared" si="2"/>
        <v>1</v>
      </c>
      <c r="G47" s="155" t="s">
        <v>1200</v>
      </c>
      <c r="H47" s="156">
        <v>150</v>
      </c>
      <c r="I47" s="156">
        <v>20</v>
      </c>
      <c r="J47" s="90" t="s">
        <v>1140</v>
      </c>
      <c r="K47" s="157">
        <v>55</v>
      </c>
      <c r="L47" s="156">
        <v>0.37</v>
      </c>
      <c r="M47" s="384" t="s">
        <v>1141</v>
      </c>
      <c r="N47" s="156" t="s">
        <v>1342</v>
      </c>
      <c r="O47" s="156" t="s">
        <v>1343</v>
      </c>
      <c r="P47" s="156" t="s">
        <v>1284</v>
      </c>
      <c r="Q47" s="384"/>
      <c r="R47" s="391">
        <v>1</v>
      </c>
      <c r="S47" s="44" t="s">
        <v>2701</v>
      </c>
      <c r="T47" s="44" t="s">
        <v>2667</v>
      </c>
      <c r="U47" s="44" t="s">
        <v>2666</v>
      </c>
      <c r="V47" s="44" t="s">
        <v>2333</v>
      </c>
      <c r="W47" s="439">
        <v>390660</v>
      </c>
      <c r="X47" s="439">
        <v>42000</v>
      </c>
      <c r="Y47" s="439">
        <v>472500</v>
      </c>
      <c r="Z47" s="480">
        <f t="shared" si="20"/>
        <v>90520</v>
      </c>
      <c r="AA47" s="480">
        <f t="shared" si="21"/>
        <v>69700</v>
      </c>
      <c r="AB47" s="481">
        <f t="shared" si="22"/>
        <v>1065380</v>
      </c>
      <c r="AC47" s="439">
        <f t="shared" si="23"/>
        <v>1065380</v>
      </c>
      <c r="AD47" s="439">
        <f t="shared" si="24"/>
        <v>1065380</v>
      </c>
      <c r="AE47" s="237"/>
    </row>
    <row r="48" spans="1:31" ht="35.1" customHeight="1">
      <c r="A48" s="156">
        <f>A47+1</f>
        <v>32</v>
      </c>
      <c r="B48" s="160" t="s">
        <v>1201</v>
      </c>
      <c r="C48" s="23" t="s">
        <v>8</v>
      </c>
      <c r="D48" s="329">
        <v>1</v>
      </c>
      <c r="E48" s="369">
        <v>1</v>
      </c>
      <c r="F48" s="369">
        <f t="shared" si="2"/>
        <v>1</v>
      </c>
      <c r="G48" s="155" t="s">
        <v>1202</v>
      </c>
      <c r="H48" s="156">
        <v>5500</v>
      </c>
      <c r="I48" s="156">
        <v>300</v>
      </c>
      <c r="J48" s="90" t="s">
        <v>1159</v>
      </c>
      <c r="K48" s="157">
        <v>55</v>
      </c>
      <c r="L48" s="156">
        <v>1.5</v>
      </c>
      <c r="M48" s="384" t="s">
        <v>1160</v>
      </c>
      <c r="N48" s="156" t="s">
        <v>1342</v>
      </c>
      <c r="O48" s="156" t="s">
        <v>1343</v>
      </c>
      <c r="P48" s="156"/>
      <c r="Q48" s="384"/>
      <c r="R48" s="391">
        <v>1</v>
      </c>
      <c r="S48" s="44" t="s">
        <v>2702</v>
      </c>
      <c r="T48" s="385" t="s">
        <v>2680</v>
      </c>
      <c r="U48" s="44" t="s">
        <v>2666</v>
      </c>
      <c r="V48" s="44" t="s">
        <v>2333</v>
      </c>
      <c r="W48" s="439">
        <v>12872400</v>
      </c>
      <c r="X48" s="439">
        <v>265000</v>
      </c>
      <c r="Y48" s="439">
        <v>4053000</v>
      </c>
      <c r="Z48" s="480">
        <f t="shared" si="20"/>
        <v>1719040</v>
      </c>
      <c r="AA48" s="480">
        <f t="shared" si="21"/>
        <v>1323660</v>
      </c>
      <c r="AB48" s="481">
        <f t="shared" si="22"/>
        <v>20233100</v>
      </c>
      <c r="AC48" s="439">
        <f t="shared" si="23"/>
        <v>20233100</v>
      </c>
      <c r="AD48" s="439">
        <f t="shared" si="24"/>
        <v>20233100</v>
      </c>
      <c r="AE48" s="237"/>
    </row>
    <row r="49" spans="1:31" ht="35.1" customHeight="1">
      <c r="A49" s="156">
        <f t="shared" si="25"/>
        <v>33</v>
      </c>
      <c r="B49" s="160" t="s">
        <v>1201</v>
      </c>
      <c r="C49" s="23" t="s">
        <v>8</v>
      </c>
      <c r="D49" s="329">
        <v>1</v>
      </c>
      <c r="E49" s="369">
        <v>1</v>
      </c>
      <c r="F49" s="369">
        <f t="shared" si="2"/>
        <v>1</v>
      </c>
      <c r="G49" s="155" t="s">
        <v>1203</v>
      </c>
      <c r="H49" s="156">
        <v>5500</v>
      </c>
      <c r="I49" s="156">
        <v>300</v>
      </c>
      <c r="J49" s="90" t="s">
        <v>1159</v>
      </c>
      <c r="K49" s="157">
        <v>55</v>
      </c>
      <c r="L49" s="156">
        <v>1.1000000000000001</v>
      </c>
      <c r="M49" s="384" t="s">
        <v>1160</v>
      </c>
      <c r="N49" s="156" t="s">
        <v>1342</v>
      </c>
      <c r="O49" s="156" t="s">
        <v>1343</v>
      </c>
      <c r="P49" s="156"/>
      <c r="Q49" s="384"/>
      <c r="R49" s="391">
        <v>1</v>
      </c>
      <c r="S49" s="44" t="s">
        <v>2702</v>
      </c>
      <c r="T49" s="385" t="s">
        <v>2680</v>
      </c>
      <c r="U49" s="44" t="s">
        <v>2666</v>
      </c>
      <c r="V49" s="44" t="s">
        <v>2333</v>
      </c>
      <c r="W49" s="439">
        <v>12872400</v>
      </c>
      <c r="X49" s="439">
        <v>265000</v>
      </c>
      <c r="Y49" s="439">
        <v>4053000</v>
      </c>
      <c r="Z49" s="480">
        <f t="shared" si="20"/>
        <v>1719040</v>
      </c>
      <c r="AA49" s="480">
        <f t="shared" si="21"/>
        <v>1323660</v>
      </c>
      <c r="AB49" s="481">
        <f t="shared" si="22"/>
        <v>20233100</v>
      </c>
      <c r="AC49" s="439">
        <f t="shared" si="23"/>
        <v>20233100</v>
      </c>
      <c r="AD49" s="439">
        <f t="shared" si="24"/>
        <v>20233100</v>
      </c>
      <c r="AE49" s="237"/>
    </row>
    <row r="50" spans="1:31" ht="35.1" customHeight="1">
      <c r="A50" s="156">
        <f t="shared" si="25"/>
        <v>34</v>
      </c>
      <c r="B50" s="160" t="s">
        <v>1201</v>
      </c>
      <c r="C50" s="23" t="s">
        <v>8</v>
      </c>
      <c r="D50" s="329">
        <v>1</v>
      </c>
      <c r="E50" s="369">
        <v>1</v>
      </c>
      <c r="F50" s="369">
        <f t="shared" si="2"/>
        <v>1</v>
      </c>
      <c r="G50" s="155" t="s">
        <v>1204</v>
      </c>
      <c r="H50" s="156">
        <v>4000</v>
      </c>
      <c r="I50" s="156">
        <v>300</v>
      </c>
      <c r="J50" s="90" t="s">
        <v>1159</v>
      </c>
      <c r="K50" s="157">
        <v>55</v>
      </c>
      <c r="L50" s="156">
        <v>1.5</v>
      </c>
      <c r="M50" s="384" t="s">
        <v>1160</v>
      </c>
      <c r="N50" s="156" t="s">
        <v>1342</v>
      </c>
      <c r="O50" s="156" t="s">
        <v>1343</v>
      </c>
      <c r="P50" s="156"/>
      <c r="Q50" s="384"/>
      <c r="R50" s="391">
        <v>1</v>
      </c>
      <c r="S50" s="385" t="s">
        <v>2704</v>
      </c>
      <c r="T50" s="385" t="s">
        <v>2678</v>
      </c>
      <c r="U50" s="44" t="s">
        <v>2666</v>
      </c>
      <c r="V50" s="44" t="s">
        <v>2333</v>
      </c>
      <c r="W50" s="439">
        <v>18469140</v>
      </c>
      <c r="X50" s="439">
        <v>380000</v>
      </c>
      <c r="Y50" s="439">
        <v>4053000</v>
      </c>
      <c r="Z50" s="480">
        <f t="shared" si="20"/>
        <v>2290210</v>
      </c>
      <c r="AA50" s="480">
        <f t="shared" si="21"/>
        <v>1763460</v>
      </c>
      <c r="AB50" s="481">
        <f t="shared" si="22"/>
        <v>26955810</v>
      </c>
      <c r="AC50" s="439">
        <f t="shared" si="23"/>
        <v>26955810</v>
      </c>
      <c r="AD50" s="439">
        <f t="shared" si="24"/>
        <v>26955810</v>
      </c>
      <c r="AE50" s="237"/>
    </row>
    <row r="51" spans="1:31" ht="35.1" customHeight="1">
      <c r="A51" s="156">
        <f t="shared" si="25"/>
        <v>35</v>
      </c>
      <c r="B51" s="160" t="s">
        <v>1201</v>
      </c>
      <c r="C51" s="23" t="s">
        <v>8</v>
      </c>
      <c r="D51" s="329">
        <v>1</v>
      </c>
      <c r="E51" s="369">
        <v>1</v>
      </c>
      <c r="F51" s="369">
        <f t="shared" si="2"/>
        <v>1</v>
      </c>
      <c r="G51" s="155" t="s">
        <v>1205</v>
      </c>
      <c r="H51" s="156">
        <v>3500</v>
      </c>
      <c r="I51" s="156">
        <v>300</v>
      </c>
      <c r="J51" s="90" t="s">
        <v>1159</v>
      </c>
      <c r="K51" s="157">
        <v>55</v>
      </c>
      <c r="L51" s="156">
        <v>1.5</v>
      </c>
      <c r="M51" s="384" t="s">
        <v>1160</v>
      </c>
      <c r="N51" s="156" t="s">
        <v>1342</v>
      </c>
      <c r="O51" s="156" t="s">
        <v>1343</v>
      </c>
      <c r="P51" s="156"/>
      <c r="Q51" s="384"/>
      <c r="R51" s="391">
        <v>1</v>
      </c>
      <c r="S51" s="385" t="s">
        <v>2704</v>
      </c>
      <c r="T51" s="385" t="s">
        <v>2678</v>
      </c>
      <c r="U51" s="44" t="s">
        <v>2666</v>
      </c>
      <c r="V51" s="44" t="s">
        <v>2333</v>
      </c>
      <c r="W51" s="439">
        <v>18469140</v>
      </c>
      <c r="X51" s="439">
        <v>380000</v>
      </c>
      <c r="Y51" s="439">
        <v>4053000</v>
      </c>
      <c r="Z51" s="480">
        <f t="shared" si="20"/>
        <v>2290210</v>
      </c>
      <c r="AA51" s="480">
        <f t="shared" si="21"/>
        <v>1763460</v>
      </c>
      <c r="AB51" s="481">
        <f t="shared" si="22"/>
        <v>26955810</v>
      </c>
      <c r="AC51" s="439">
        <f t="shared" si="23"/>
        <v>26955810</v>
      </c>
      <c r="AD51" s="439">
        <f t="shared" si="24"/>
        <v>26955810</v>
      </c>
      <c r="AE51" s="237"/>
    </row>
    <row r="52" spans="1:31" ht="35.1" customHeight="1">
      <c r="A52" s="156">
        <f t="shared" si="25"/>
        <v>36</v>
      </c>
      <c r="B52" s="160" t="s">
        <v>1201</v>
      </c>
      <c r="C52" s="23" t="s">
        <v>8</v>
      </c>
      <c r="D52" s="329">
        <v>1</v>
      </c>
      <c r="E52" s="369">
        <v>1</v>
      </c>
      <c r="F52" s="369">
        <f t="shared" si="2"/>
        <v>1</v>
      </c>
      <c r="G52" s="155" t="s">
        <v>1206</v>
      </c>
      <c r="H52" s="156">
        <v>500</v>
      </c>
      <c r="I52" s="156">
        <v>150</v>
      </c>
      <c r="J52" s="90" t="s">
        <v>1159</v>
      </c>
      <c r="K52" s="157">
        <v>55</v>
      </c>
      <c r="L52" s="156">
        <v>0.55000000000000004</v>
      </c>
      <c r="M52" s="384" t="s">
        <v>1160</v>
      </c>
      <c r="N52" s="156" t="s">
        <v>1342</v>
      </c>
      <c r="O52" s="156" t="s">
        <v>1343</v>
      </c>
      <c r="P52" s="156"/>
      <c r="Q52" s="384"/>
      <c r="R52" s="391">
        <v>1</v>
      </c>
      <c r="S52" s="385" t="s">
        <v>2707</v>
      </c>
      <c r="T52" s="44" t="s">
        <v>2681</v>
      </c>
      <c r="U52" s="44" t="s">
        <v>2666</v>
      </c>
      <c r="V52" s="44" t="s">
        <v>2333</v>
      </c>
      <c r="W52" s="439">
        <v>6870720</v>
      </c>
      <c r="X52" s="439">
        <v>141000</v>
      </c>
      <c r="Y52" s="439">
        <v>892500</v>
      </c>
      <c r="Z52" s="480">
        <f t="shared" si="20"/>
        <v>790420</v>
      </c>
      <c r="AA52" s="480">
        <f t="shared" si="21"/>
        <v>608620</v>
      </c>
      <c r="AB52" s="481">
        <f t="shared" si="22"/>
        <v>9303260</v>
      </c>
      <c r="AC52" s="439">
        <f t="shared" si="23"/>
        <v>9303260</v>
      </c>
      <c r="AD52" s="439">
        <f t="shared" si="24"/>
        <v>9303260</v>
      </c>
      <c r="AE52" s="237"/>
    </row>
    <row r="53" spans="1:31" s="147" customFormat="1" ht="35.1" customHeight="1">
      <c r="A53" s="808"/>
      <c r="B53" s="21" t="s">
        <v>1984</v>
      </c>
      <c r="C53" s="162" t="s">
        <v>8</v>
      </c>
      <c r="D53" s="336">
        <v>1</v>
      </c>
      <c r="E53" s="336"/>
      <c r="F53" s="336">
        <v>1</v>
      </c>
      <c r="G53" s="248" t="s">
        <v>1985</v>
      </c>
      <c r="H53" s="249">
        <v>600</v>
      </c>
      <c r="I53" s="249">
        <v>150</v>
      </c>
      <c r="J53" s="90" t="s">
        <v>1159</v>
      </c>
      <c r="K53" s="157">
        <v>55</v>
      </c>
      <c r="L53" s="156">
        <v>0.55000000000000004</v>
      </c>
      <c r="M53" s="384" t="s">
        <v>1160</v>
      </c>
      <c r="N53" s="156" t="s">
        <v>1342</v>
      </c>
      <c r="O53" s="156" t="s">
        <v>1343</v>
      </c>
      <c r="P53" s="161"/>
      <c r="Q53" s="161"/>
      <c r="R53" s="510">
        <v>1</v>
      </c>
      <c r="S53" s="687" t="s">
        <v>2707</v>
      </c>
      <c r="T53" s="687" t="s">
        <v>2681</v>
      </c>
      <c r="U53" s="687" t="s">
        <v>2666</v>
      </c>
      <c r="V53" s="687" t="s">
        <v>2333</v>
      </c>
      <c r="W53" s="531">
        <v>6870720</v>
      </c>
      <c r="X53" s="531">
        <v>141000</v>
      </c>
      <c r="Y53" s="531">
        <v>892500</v>
      </c>
      <c r="Z53" s="480">
        <f t="shared" si="20"/>
        <v>790420</v>
      </c>
      <c r="AA53" s="480">
        <f t="shared" si="21"/>
        <v>608620</v>
      </c>
      <c r="AB53" s="481">
        <f t="shared" si="22"/>
        <v>9303260</v>
      </c>
      <c r="AC53" s="439">
        <f t="shared" si="23"/>
        <v>9303260</v>
      </c>
      <c r="AD53" s="439">
        <f t="shared" si="24"/>
        <v>9303260</v>
      </c>
      <c r="AE53" s="233"/>
    </row>
    <row r="54" spans="1:31" ht="35.1" customHeight="1">
      <c r="A54" s="135"/>
      <c r="B54" s="154" t="s">
        <v>1207</v>
      </c>
      <c r="C54" s="13"/>
      <c r="D54" s="329"/>
      <c r="E54" s="755"/>
      <c r="F54" s="369"/>
      <c r="G54" s="155"/>
      <c r="H54" s="156"/>
      <c r="I54" s="156"/>
      <c r="J54" s="90"/>
      <c r="K54" s="157"/>
      <c r="L54" s="156"/>
      <c r="M54" s="384"/>
      <c r="N54" s="156"/>
      <c r="O54" s="156"/>
      <c r="P54" s="159"/>
      <c r="Q54" s="384"/>
      <c r="R54" s="391"/>
      <c r="S54" s="44"/>
      <c r="T54" s="44"/>
      <c r="U54" s="44"/>
      <c r="V54" s="44"/>
      <c r="W54" s="439"/>
      <c r="X54" s="439"/>
      <c r="Y54" s="439"/>
      <c r="Z54" s="439"/>
      <c r="AA54" s="439"/>
      <c r="AB54" s="439"/>
      <c r="AC54" s="439"/>
      <c r="AD54" s="439"/>
      <c r="AE54" s="237"/>
    </row>
    <row r="55" spans="1:31" ht="35.1" customHeight="1">
      <c r="A55" s="156">
        <f>A52+1</f>
        <v>37</v>
      </c>
      <c r="B55" s="160" t="s">
        <v>1185</v>
      </c>
      <c r="C55" s="23" t="s">
        <v>8</v>
      </c>
      <c r="D55" s="329">
        <v>1</v>
      </c>
      <c r="E55" s="369">
        <v>1</v>
      </c>
      <c r="F55" s="369">
        <f t="shared" si="2"/>
        <v>1</v>
      </c>
      <c r="G55" s="155" t="s">
        <v>1208</v>
      </c>
      <c r="H55" s="156">
        <v>1300</v>
      </c>
      <c r="I55" s="156">
        <v>150</v>
      </c>
      <c r="J55" s="90" t="s">
        <v>1159</v>
      </c>
      <c r="K55" s="157">
        <v>55</v>
      </c>
      <c r="L55" s="156">
        <v>0.75</v>
      </c>
      <c r="M55" s="384" t="s">
        <v>1141</v>
      </c>
      <c r="N55" s="156" t="s">
        <v>1342</v>
      </c>
      <c r="O55" s="156" t="s">
        <v>1343</v>
      </c>
      <c r="P55" s="156" t="s">
        <v>1284</v>
      </c>
      <c r="Q55" s="1016"/>
      <c r="R55" s="391">
        <v>1</v>
      </c>
      <c r="S55" s="385" t="s">
        <v>2706</v>
      </c>
      <c r="T55" s="44" t="s">
        <v>2675</v>
      </c>
      <c r="U55" s="44" t="s">
        <v>2666</v>
      </c>
      <c r="V55" s="44" t="s">
        <v>2333</v>
      </c>
      <c r="W55" s="439">
        <v>2773380</v>
      </c>
      <c r="X55" s="439">
        <v>84000</v>
      </c>
      <c r="Y55" s="439">
        <v>892500</v>
      </c>
      <c r="Z55" s="480">
        <f t="shared" ref="Z55:Z62" si="26">ROUND((W55+X55+Y55)*10%,-1)</f>
        <v>374990</v>
      </c>
      <c r="AA55" s="480">
        <f t="shared" ref="AA55:AA62" si="27">ROUND((W55+X55+Y55+Z55)*7%,-1)</f>
        <v>288740</v>
      </c>
      <c r="AB55" s="481">
        <f t="shared" ref="AB55:AB62" si="28">W55+X55+Y55+Z55+AA55</f>
        <v>4413610</v>
      </c>
      <c r="AC55" s="439">
        <f t="shared" ref="AC55:AC62" si="29">AB55*F55</f>
        <v>4413610</v>
      </c>
      <c r="AD55" s="439">
        <f t="shared" ref="AD55:AD62" si="30">AB55*R55</f>
        <v>4413610</v>
      </c>
      <c r="AE55" s="237"/>
    </row>
    <row r="56" spans="1:31" ht="35.1" customHeight="1">
      <c r="A56" s="156">
        <f t="shared" ref="A56:A62" si="31">A55+1</f>
        <v>38</v>
      </c>
      <c r="B56" s="160" t="s">
        <v>1199</v>
      </c>
      <c r="C56" s="23" t="s">
        <v>8</v>
      </c>
      <c r="D56" s="329">
        <v>1</v>
      </c>
      <c r="E56" s="369">
        <v>1</v>
      </c>
      <c r="F56" s="369">
        <f t="shared" si="2"/>
        <v>1</v>
      </c>
      <c r="G56" s="155" t="s">
        <v>1209</v>
      </c>
      <c r="H56" s="156">
        <v>150</v>
      </c>
      <c r="I56" s="156">
        <v>20</v>
      </c>
      <c r="J56" s="90" t="s">
        <v>1140</v>
      </c>
      <c r="K56" s="157">
        <v>55</v>
      </c>
      <c r="L56" s="156">
        <v>0.37</v>
      </c>
      <c r="M56" s="384" t="s">
        <v>1141</v>
      </c>
      <c r="N56" s="156" t="s">
        <v>1342</v>
      </c>
      <c r="O56" s="156" t="s">
        <v>1343</v>
      </c>
      <c r="P56" s="156"/>
      <c r="Q56" s="1016"/>
      <c r="R56" s="391">
        <v>1</v>
      </c>
      <c r="S56" s="385" t="s">
        <v>2701</v>
      </c>
      <c r="T56" s="44" t="s">
        <v>2667</v>
      </c>
      <c r="U56" s="44" t="s">
        <v>2666</v>
      </c>
      <c r="V56" s="44" t="s">
        <v>2333</v>
      </c>
      <c r="W56" s="439">
        <v>390660</v>
      </c>
      <c r="X56" s="439">
        <v>42000</v>
      </c>
      <c r="Y56" s="439">
        <v>472500</v>
      </c>
      <c r="Z56" s="480">
        <f t="shared" si="26"/>
        <v>90520</v>
      </c>
      <c r="AA56" s="480">
        <f t="shared" si="27"/>
        <v>69700</v>
      </c>
      <c r="AB56" s="481">
        <f t="shared" si="28"/>
        <v>1065380</v>
      </c>
      <c r="AC56" s="439">
        <f t="shared" si="29"/>
        <v>1065380</v>
      </c>
      <c r="AD56" s="439">
        <f t="shared" si="30"/>
        <v>1065380</v>
      </c>
      <c r="AE56" s="237"/>
    </row>
    <row r="57" spans="1:31" ht="35.1" customHeight="1">
      <c r="A57" s="156">
        <f t="shared" si="31"/>
        <v>39</v>
      </c>
      <c r="B57" s="160" t="s">
        <v>1210</v>
      </c>
      <c r="C57" s="23" t="s">
        <v>8</v>
      </c>
      <c r="D57" s="329">
        <v>2</v>
      </c>
      <c r="E57" s="369">
        <v>2</v>
      </c>
      <c r="F57" s="369">
        <f t="shared" si="2"/>
        <v>2</v>
      </c>
      <c r="G57" s="155" t="s">
        <v>1211</v>
      </c>
      <c r="H57" s="156">
        <v>2500</v>
      </c>
      <c r="I57" s="156">
        <v>250</v>
      </c>
      <c r="J57" s="90" t="s">
        <v>1159</v>
      </c>
      <c r="K57" s="157">
        <v>55</v>
      </c>
      <c r="L57" s="156">
        <v>1.1000000000000001</v>
      </c>
      <c r="M57" s="384" t="s">
        <v>1160</v>
      </c>
      <c r="N57" s="156" t="s">
        <v>1342</v>
      </c>
      <c r="O57" s="156" t="s">
        <v>1343</v>
      </c>
      <c r="P57" s="156" t="s">
        <v>1284</v>
      </c>
      <c r="Q57" s="384"/>
      <c r="R57" s="391">
        <v>2</v>
      </c>
      <c r="S57" s="385" t="s">
        <v>2707</v>
      </c>
      <c r="T57" s="44" t="s">
        <v>2677</v>
      </c>
      <c r="U57" s="44" t="s">
        <v>2666</v>
      </c>
      <c r="V57" s="44" t="s">
        <v>2333</v>
      </c>
      <c r="W57" s="439">
        <v>8383380</v>
      </c>
      <c r="X57" s="439">
        <v>173000</v>
      </c>
      <c r="Y57" s="439">
        <v>892500</v>
      </c>
      <c r="Z57" s="480">
        <f t="shared" si="26"/>
        <v>944890</v>
      </c>
      <c r="AA57" s="480">
        <f t="shared" si="27"/>
        <v>727560</v>
      </c>
      <c r="AB57" s="481">
        <f t="shared" si="28"/>
        <v>11121330</v>
      </c>
      <c r="AC57" s="439">
        <f t="shared" si="29"/>
        <v>22242660</v>
      </c>
      <c r="AD57" s="439">
        <f t="shared" si="30"/>
        <v>22242660</v>
      </c>
      <c r="AE57" s="237"/>
    </row>
    <row r="58" spans="1:31" ht="35.1" customHeight="1">
      <c r="A58" s="156">
        <f t="shared" si="31"/>
        <v>40</v>
      </c>
      <c r="B58" s="160" t="s">
        <v>1210</v>
      </c>
      <c r="C58" s="23" t="s">
        <v>8</v>
      </c>
      <c r="D58" s="329">
        <v>1</v>
      </c>
      <c r="E58" s="369">
        <v>1</v>
      </c>
      <c r="F58" s="369">
        <f t="shared" si="2"/>
        <v>1</v>
      </c>
      <c r="G58" s="155" t="s">
        <v>1212</v>
      </c>
      <c r="H58" s="156">
        <v>3800</v>
      </c>
      <c r="I58" s="156">
        <v>300</v>
      </c>
      <c r="J58" s="90" t="s">
        <v>1159</v>
      </c>
      <c r="K58" s="157">
        <v>55</v>
      </c>
      <c r="L58" s="156">
        <v>1.5</v>
      </c>
      <c r="M58" s="384" t="s">
        <v>1160</v>
      </c>
      <c r="N58" s="156" t="s">
        <v>1342</v>
      </c>
      <c r="O58" s="156" t="s">
        <v>1343</v>
      </c>
      <c r="P58" s="156"/>
      <c r="Q58" s="384"/>
      <c r="R58" s="391">
        <v>1</v>
      </c>
      <c r="S58" s="385" t="s">
        <v>2704</v>
      </c>
      <c r="T58" s="385" t="s">
        <v>2678</v>
      </c>
      <c r="U58" s="44" t="s">
        <v>2666</v>
      </c>
      <c r="V58" s="44" t="s">
        <v>2333</v>
      </c>
      <c r="W58" s="439">
        <v>16998300</v>
      </c>
      <c r="X58" s="439">
        <v>350000</v>
      </c>
      <c r="Y58" s="439">
        <v>4053000</v>
      </c>
      <c r="Z58" s="480">
        <f t="shared" si="26"/>
        <v>2140130</v>
      </c>
      <c r="AA58" s="480">
        <f t="shared" si="27"/>
        <v>1647900</v>
      </c>
      <c r="AB58" s="481">
        <f t="shared" si="28"/>
        <v>25189330</v>
      </c>
      <c r="AC58" s="439">
        <f t="shared" si="29"/>
        <v>25189330</v>
      </c>
      <c r="AD58" s="439">
        <f t="shared" si="30"/>
        <v>25189330</v>
      </c>
      <c r="AE58" s="237"/>
    </row>
    <row r="59" spans="1:31" ht="35.1" customHeight="1">
      <c r="A59" s="156">
        <f t="shared" si="31"/>
        <v>41</v>
      </c>
      <c r="B59" s="160" t="s">
        <v>1210</v>
      </c>
      <c r="C59" s="23" t="s">
        <v>8</v>
      </c>
      <c r="D59" s="329">
        <v>1</v>
      </c>
      <c r="E59" s="369">
        <v>1</v>
      </c>
      <c r="F59" s="369">
        <f t="shared" si="2"/>
        <v>1</v>
      </c>
      <c r="G59" s="155" t="s">
        <v>1213</v>
      </c>
      <c r="H59" s="156">
        <v>2000</v>
      </c>
      <c r="I59" s="156">
        <v>200</v>
      </c>
      <c r="J59" s="90" t="s">
        <v>1159</v>
      </c>
      <c r="K59" s="157">
        <v>55</v>
      </c>
      <c r="L59" s="156">
        <v>0.75</v>
      </c>
      <c r="M59" s="384" t="s">
        <v>1141</v>
      </c>
      <c r="N59" s="156" t="s">
        <v>1342</v>
      </c>
      <c r="O59" s="156" t="s">
        <v>1343</v>
      </c>
      <c r="P59" s="156"/>
      <c r="Q59" s="384"/>
      <c r="R59" s="391">
        <v>1</v>
      </c>
      <c r="S59" s="385" t="s">
        <v>2707</v>
      </c>
      <c r="T59" s="44" t="s">
        <v>2677</v>
      </c>
      <c r="U59" s="44" t="s">
        <v>2666</v>
      </c>
      <c r="V59" s="44" t="s">
        <v>2333</v>
      </c>
      <c r="W59" s="439">
        <v>7564320</v>
      </c>
      <c r="X59" s="439">
        <v>105000</v>
      </c>
      <c r="Y59" s="439">
        <v>892500</v>
      </c>
      <c r="Z59" s="480">
        <f t="shared" si="26"/>
        <v>856180</v>
      </c>
      <c r="AA59" s="480">
        <f t="shared" si="27"/>
        <v>659260</v>
      </c>
      <c r="AB59" s="481">
        <f t="shared" si="28"/>
        <v>10077260</v>
      </c>
      <c r="AC59" s="439">
        <f t="shared" si="29"/>
        <v>10077260</v>
      </c>
      <c r="AD59" s="439">
        <f t="shared" si="30"/>
        <v>10077260</v>
      </c>
      <c r="AE59" s="237"/>
    </row>
    <row r="60" spans="1:31" ht="35.1" customHeight="1">
      <c r="A60" s="156">
        <f t="shared" si="31"/>
        <v>42</v>
      </c>
      <c r="B60" s="160" t="s">
        <v>1210</v>
      </c>
      <c r="C60" s="23" t="s">
        <v>8</v>
      </c>
      <c r="D60" s="329">
        <v>2</v>
      </c>
      <c r="E60" s="369">
        <v>2</v>
      </c>
      <c r="F60" s="369">
        <f t="shared" si="2"/>
        <v>2</v>
      </c>
      <c r="G60" s="155" t="s">
        <v>1214</v>
      </c>
      <c r="H60" s="156">
        <v>4000</v>
      </c>
      <c r="I60" s="156">
        <v>300</v>
      </c>
      <c r="J60" s="90" t="s">
        <v>1159</v>
      </c>
      <c r="K60" s="157">
        <v>55</v>
      </c>
      <c r="L60" s="156">
        <v>0.75</v>
      </c>
      <c r="M60" s="384" t="s">
        <v>1141</v>
      </c>
      <c r="N60" s="156" t="s">
        <v>1342</v>
      </c>
      <c r="O60" s="156" t="s">
        <v>1343</v>
      </c>
      <c r="P60" s="156"/>
      <c r="Q60" s="384"/>
      <c r="R60" s="391">
        <v>2</v>
      </c>
      <c r="S60" s="385" t="s">
        <v>2704</v>
      </c>
      <c r="T60" s="385" t="s">
        <v>2678</v>
      </c>
      <c r="U60" s="44" t="s">
        <v>2666</v>
      </c>
      <c r="V60" s="44" t="s">
        <v>2333</v>
      </c>
      <c r="W60" s="439">
        <v>18469140</v>
      </c>
      <c r="X60" s="439">
        <v>380000</v>
      </c>
      <c r="Y60" s="439">
        <v>4053000</v>
      </c>
      <c r="Z60" s="480">
        <f t="shared" si="26"/>
        <v>2290210</v>
      </c>
      <c r="AA60" s="480">
        <f t="shared" si="27"/>
        <v>1763460</v>
      </c>
      <c r="AB60" s="481">
        <f t="shared" si="28"/>
        <v>26955810</v>
      </c>
      <c r="AC60" s="439">
        <f t="shared" si="29"/>
        <v>53911620</v>
      </c>
      <c r="AD60" s="439">
        <f t="shared" si="30"/>
        <v>53911620</v>
      </c>
      <c r="AE60" s="237"/>
    </row>
    <row r="61" spans="1:31" ht="35.1" customHeight="1">
      <c r="A61" s="156">
        <f t="shared" si="31"/>
        <v>43</v>
      </c>
      <c r="B61" s="160" t="s">
        <v>1210</v>
      </c>
      <c r="C61" s="23" t="s">
        <v>8</v>
      </c>
      <c r="D61" s="329">
        <v>1</v>
      </c>
      <c r="E61" s="369">
        <v>1</v>
      </c>
      <c r="F61" s="369">
        <f t="shared" si="2"/>
        <v>1</v>
      </c>
      <c r="G61" s="155" t="s">
        <v>1215</v>
      </c>
      <c r="H61" s="156">
        <v>3500</v>
      </c>
      <c r="I61" s="156">
        <v>300</v>
      </c>
      <c r="J61" s="90" t="s">
        <v>1159</v>
      </c>
      <c r="K61" s="157">
        <v>55</v>
      </c>
      <c r="L61" s="156">
        <v>1.5</v>
      </c>
      <c r="M61" s="384" t="s">
        <v>1160</v>
      </c>
      <c r="N61" s="156" t="s">
        <v>1342</v>
      </c>
      <c r="O61" s="156" t="s">
        <v>1343</v>
      </c>
      <c r="P61" s="156"/>
      <c r="Q61" s="384"/>
      <c r="R61" s="391">
        <v>1</v>
      </c>
      <c r="S61" s="385" t="s">
        <v>2704</v>
      </c>
      <c r="T61" s="385" t="s">
        <v>2678</v>
      </c>
      <c r="U61" s="44" t="s">
        <v>2666</v>
      </c>
      <c r="V61" s="44" t="s">
        <v>2333</v>
      </c>
      <c r="W61" s="439">
        <v>18469140</v>
      </c>
      <c r="X61" s="439">
        <v>380000</v>
      </c>
      <c r="Y61" s="439">
        <v>4053000</v>
      </c>
      <c r="Z61" s="480">
        <f t="shared" si="26"/>
        <v>2290210</v>
      </c>
      <c r="AA61" s="480">
        <f t="shared" si="27"/>
        <v>1763460</v>
      </c>
      <c r="AB61" s="481">
        <f t="shared" si="28"/>
        <v>26955810</v>
      </c>
      <c r="AC61" s="439">
        <f t="shared" si="29"/>
        <v>26955810</v>
      </c>
      <c r="AD61" s="439">
        <f t="shared" si="30"/>
        <v>26955810</v>
      </c>
      <c r="AE61" s="237"/>
    </row>
    <row r="62" spans="1:31" ht="35.1" customHeight="1">
      <c r="A62" s="156">
        <f t="shared" si="31"/>
        <v>44</v>
      </c>
      <c r="B62" s="160" t="s">
        <v>1210</v>
      </c>
      <c r="C62" s="23" t="s">
        <v>8</v>
      </c>
      <c r="D62" s="329">
        <v>1</v>
      </c>
      <c r="E62" s="369">
        <v>1</v>
      </c>
      <c r="F62" s="369">
        <f t="shared" si="2"/>
        <v>1</v>
      </c>
      <c r="G62" s="155" t="s">
        <v>1216</v>
      </c>
      <c r="H62" s="156">
        <v>600</v>
      </c>
      <c r="I62" s="156">
        <v>150</v>
      </c>
      <c r="J62" s="90" t="s">
        <v>1159</v>
      </c>
      <c r="K62" s="157">
        <v>55</v>
      </c>
      <c r="L62" s="156">
        <v>1.5</v>
      </c>
      <c r="M62" s="384" t="s">
        <v>1160</v>
      </c>
      <c r="N62" s="156" t="s">
        <v>1342</v>
      </c>
      <c r="O62" s="156" t="s">
        <v>1343</v>
      </c>
      <c r="P62" s="156"/>
      <c r="Q62" s="384"/>
      <c r="R62" s="391">
        <v>1</v>
      </c>
      <c r="S62" s="385" t="s">
        <v>2707</v>
      </c>
      <c r="T62" s="44" t="s">
        <v>2681</v>
      </c>
      <c r="U62" s="44" t="s">
        <v>2666</v>
      </c>
      <c r="V62" s="44" t="s">
        <v>2333</v>
      </c>
      <c r="W62" s="439">
        <v>6870720</v>
      </c>
      <c r="X62" s="439">
        <v>141000</v>
      </c>
      <c r="Y62" s="439">
        <v>892500</v>
      </c>
      <c r="Z62" s="480">
        <f t="shared" si="26"/>
        <v>790420</v>
      </c>
      <c r="AA62" s="480">
        <f t="shared" si="27"/>
        <v>608620</v>
      </c>
      <c r="AB62" s="481">
        <f t="shared" si="28"/>
        <v>9303260</v>
      </c>
      <c r="AC62" s="439">
        <f t="shared" si="29"/>
        <v>9303260</v>
      </c>
      <c r="AD62" s="439">
        <f t="shared" si="30"/>
        <v>9303260</v>
      </c>
      <c r="AE62" s="237"/>
    </row>
    <row r="63" spans="1:31" ht="35.1" customHeight="1">
      <c r="A63" s="135"/>
      <c r="B63" s="154" t="s">
        <v>1217</v>
      </c>
      <c r="C63" s="25"/>
      <c r="D63" s="329"/>
      <c r="E63" s="333"/>
      <c r="F63" s="369"/>
      <c r="G63" s="155"/>
      <c r="H63" s="156"/>
      <c r="I63" s="156"/>
      <c r="J63" s="90"/>
      <c r="K63" s="157"/>
      <c r="L63" s="156"/>
      <c r="M63" s="384"/>
      <c r="N63" s="156"/>
      <c r="O63" s="156"/>
      <c r="P63" s="156"/>
      <c r="Q63" s="384"/>
      <c r="R63" s="391"/>
      <c r="S63" s="44"/>
      <c r="T63" s="44"/>
      <c r="U63" s="44"/>
      <c r="V63" s="44"/>
      <c r="W63" s="439"/>
      <c r="X63" s="439"/>
      <c r="Y63" s="439"/>
      <c r="Z63" s="439"/>
      <c r="AA63" s="439"/>
      <c r="AB63" s="439"/>
      <c r="AC63" s="439"/>
      <c r="AD63" s="439"/>
      <c r="AE63" s="237"/>
    </row>
    <row r="64" spans="1:31" ht="35.1" customHeight="1">
      <c r="A64" s="156">
        <v>45</v>
      </c>
      <c r="B64" s="160" t="s">
        <v>1218</v>
      </c>
      <c r="C64" s="23" t="s">
        <v>8</v>
      </c>
      <c r="D64" s="329">
        <v>1</v>
      </c>
      <c r="E64" s="369">
        <v>1</v>
      </c>
      <c r="F64" s="369">
        <f t="shared" si="2"/>
        <v>1</v>
      </c>
      <c r="G64" s="155" t="s">
        <v>1219</v>
      </c>
      <c r="H64" s="156">
        <v>1300</v>
      </c>
      <c r="I64" s="156">
        <v>150</v>
      </c>
      <c r="J64" s="90" t="s">
        <v>1159</v>
      </c>
      <c r="K64" s="157">
        <v>55</v>
      </c>
      <c r="L64" s="156">
        <v>0.55000000000000004</v>
      </c>
      <c r="M64" s="384" t="s">
        <v>1141</v>
      </c>
      <c r="N64" s="156" t="s">
        <v>1342</v>
      </c>
      <c r="O64" s="156" t="s">
        <v>1343</v>
      </c>
      <c r="P64" s="156"/>
      <c r="Q64" s="384"/>
      <c r="R64" s="391">
        <v>1</v>
      </c>
      <c r="S64" s="385" t="s">
        <v>2706</v>
      </c>
      <c r="T64" s="44" t="s">
        <v>2675</v>
      </c>
      <c r="U64" s="44" t="s">
        <v>2666</v>
      </c>
      <c r="V64" s="44" t="s">
        <v>2333</v>
      </c>
      <c r="W64" s="439">
        <v>2773380</v>
      </c>
      <c r="X64" s="439">
        <v>84000</v>
      </c>
      <c r="Y64" s="439">
        <v>892500</v>
      </c>
      <c r="Z64" s="480">
        <f t="shared" ref="Z64:Z72" si="32">ROUND((W64+X64+Y64)*10%,-1)</f>
        <v>374990</v>
      </c>
      <c r="AA64" s="480">
        <f t="shared" ref="AA64:AA72" si="33">ROUND((W64+X64+Y64+Z64)*7%,-1)</f>
        <v>288740</v>
      </c>
      <c r="AB64" s="481">
        <f t="shared" ref="AB64:AB72" si="34">W64+X64+Y64+Z64+AA64</f>
        <v>4413610</v>
      </c>
      <c r="AC64" s="439">
        <f t="shared" ref="AC64:AC72" si="35">AB64*F64</f>
        <v>4413610</v>
      </c>
      <c r="AD64" s="439">
        <f t="shared" ref="AD64:AD72" si="36">AB64*R64</f>
        <v>4413610</v>
      </c>
      <c r="AE64" s="237"/>
    </row>
    <row r="65" spans="1:31" ht="35.1" customHeight="1">
      <c r="A65" s="156">
        <f>A64+1</f>
        <v>46</v>
      </c>
      <c r="B65" s="160" t="s">
        <v>1220</v>
      </c>
      <c r="C65" s="23" t="s">
        <v>8</v>
      </c>
      <c r="D65" s="329">
        <v>1</v>
      </c>
      <c r="E65" s="369">
        <v>1</v>
      </c>
      <c r="F65" s="369">
        <f t="shared" si="2"/>
        <v>1</v>
      </c>
      <c r="G65" s="155" t="s">
        <v>1221</v>
      </c>
      <c r="H65" s="156">
        <v>600</v>
      </c>
      <c r="I65" s="156">
        <v>150</v>
      </c>
      <c r="J65" s="90" t="s">
        <v>1159</v>
      </c>
      <c r="K65" s="157">
        <v>55</v>
      </c>
      <c r="L65" s="156">
        <v>0.55000000000000004</v>
      </c>
      <c r="M65" s="384" t="s">
        <v>1141</v>
      </c>
      <c r="N65" s="156" t="s">
        <v>1342</v>
      </c>
      <c r="O65" s="156" t="s">
        <v>1343</v>
      </c>
      <c r="P65" s="156"/>
      <c r="Q65" s="384"/>
      <c r="R65" s="391">
        <v>1</v>
      </c>
      <c r="S65" s="385" t="s">
        <v>2709</v>
      </c>
      <c r="T65" s="44" t="s">
        <v>2682</v>
      </c>
      <c r="U65" s="44" t="s">
        <v>2666</v>
      </c>
      <c r="V65" s="44" t="s">
        <v>2333</v>
      </c>
      <c r="W65" s="439">
        <v>2269500</v>
      </c>
      <c r="X65" s="439">
        <v>84000</v>
      </c>
      <c r="Y65" s="439">
        <v>892500</v>
      </c>
      <c r="Z65" s="480">
        <f t="shared" si="32"/>
        <v>324600</v>
      </c>
      <c r="AA65" s="480">
        <f t="shared" si="33"/>
        <v>249940</v>
      </c>
      <c r="AB65" s="481">
        <f t="shared" si="34"/>
        <v>3820540</v>
      </c>
      <c r="AC65" s="439">
        <f t="shared" si="35"/>
        <v>3820540</v>
      </c>
      <c r="AD65" s="439">
        <f t="shared" si="36"/>
        <v>3820540</v>
      </c>
      <c r="AE65" s="237"/>
    </row>
    <row r="66" spans="1:31" ht="35.1" customHeight="1">
      <c r="A66" s="156">
        <f t="shared" ref="A66:A72" si="37">A65+1</f>
        <v>47</v>
      </c>
      <c r="B66" s="160" t="s">
        <v>1199</v>
      </c>
      <c r="C66" s="23" t="s">
        <v>8</v>
      </c>
      <c r="D66" s="329">
        <v>1</v>
      </c>
      <c r="E66" s="369">
        <v>1</v>
      </c>
      <c r="F66" s="369">
        <f t="shared" si="2"/>
        <v>1</v>
      </c>
      <c r="G66" s="155" t="s">
        <v>1222</v>
      </c>
      <c r="H66" s="156">
        <v>150</v>
      </c>
      <c r="I66" s="156">
        <v>20</v>
      </c>
      <c r="J66" s="90" t="s">
        <v>1140</v>
      </c>
      <c r="K66" s="157">
        <v>55</v>
      </c>
      <c r="L66" s="156">
        <v>0.37</v>
      </c>
      <c r="M66" s="384" t="s">
        <v>1141</v>
      </c>
      <c r="N66" s="156" t="s">
        <v>1342</v>
      </c>
      <c r="O66" s="156" t="s">
        <v>1343</v>
      </c>
      <c r="P66" s="156"/>
      <c r="Q66" s="384"/>
      <c r="R66" s="391">
        <v>1</v>
      </c>
      <c r="S66" s="385" t="s">
        <v>2701</v>
      </c>
      <c r="T66" s="44" t="s">
        <v>2667</v>
      </c>
      <c r="U66" s="44" t="s">
        <v>2666</v>
      </c>
      <c r="V66" s="44" t="s">
        <v>2333</v>
      </c>
      <c r="W66" s="439">
        <v>390660</v>
      </c>
      <c r="X66" s="439">
        <v>42000</v>
      </c>
      <c r="Y66" s="439">
        <v>472500</v>
      </c>
      <c r="Z66" s="480">
        <f t="shared" si="32"/>
        <v>90520</v>
      </c>
      <c r="AA66" s="480">
        <f t="shared" si="33"/>
        <v>69700</v>
      </c>
      <c r="AB66" s="481">
        <f t="shared" si="34"/>
        <v>1065380</v>
      </c>
      <c r="AC66" s="439">
        <f t="shared" si="35"/>
        <v>1065380</v>
      </c>
      <c r="AD66" s="439">
        <f t="shared" si="36"/>
        <v>1065380</v>
      </c>
      <c r="AE66" s="237"/>
    </row>
    <row r="67" spans="1:31" ht="35.1" customHeight="1">
      <c r="A67" s="156">
        <f t="shared" si="37"/>
        <v>48</v>
      </c>
      <c r="B67" s="160" t="s">
        <v>1199</v>
      </c>
      <c r="C67" s="23" t="s">
        <v>8</v>
      </c>
      <c r="D67" s="329">
        <v>3</v>
      </c>
      <c r="E67" s="369">
        <v>3</v>
      </c>
      <c r="F67" s="369">
        <f t="shared" si="2"/>
        <v>3</v>
      </c>
      <c r="G67" s="155" t="s">
        <v>1223</v>
      </c>
      <c r="H67" s="156">
        <v>1000</v>
      </c>
      <c r="I67" s="156">
        <v>50</v>
      </c>
      <c r="J67" s="90" t="s">
        <v>1140</v>
      </c>
      <c r="K67" s="157">
        <v>55</v>
      </c>
      <c r="L67" s="156">
        <v>0.37</v>
      </c>
      <c r="M67" s="384" t="s">
        <v>1141</v>
      </c>
      <c r="N67" s="156" t="s">
        <v>1342</v>
      </c>
      <c r="O67" s="156" t="s">
        <v>1343</v>
      </c>
      <c r="P67" s="156"/>
      <c r="Q67" s="384"/>
      <c r="R67" s="391">
        <v>3</v>
      </c>
      <c r="S67" s="385" t="s">
        <v>2701</v>
      </c>
      <c r="T67" s="44" t="s">
        <v>2665</v>
      </c>
      <c r="U67" s="44" t="s">
        <v>2666</v>
      </c>
      <c r="V67" s="44" t="s">
        <v>2333</v>
      </c>
      <c r="W67" s="439">
        <v>479400</v>
      </c>
      <c r="X67" s="439">
        <v>42000</v>
      </c>
      <c r="Y67" s="439">
        <v>714000</v>
      </c>
      <c r="Z67" s="480">
        <f t="shared" si="32"/>
        <v>123540</v>
      </c>
      <c r="AA67" s="480">
        <f t="shared" si="33"/>
        <v>95130</v>
      </c>
      <c r="AB67" s="481">
        <f t="shared" si="34"/>
        <v>1454070</v>
      </c>
      <c r="AC67" s="439">
        <f t="shared" si="35"/>
        <v>4362210</v>
      </c>
      <c r="AD67" s="439">
        <f t="shared" si="36"/>
        <v>4362210</v>
      </c>
      <c r="AE67" s="237"/>
    </row>
    <row r="68" spans="1:31" ht="35.1" customHeight="1">
      <c r="A68" s="156">
        <f t="shared" si="37"/>
        <v>49</v>
      </c>
      <c r="B68" s="160" t="s">
        <v>1224</v>
      </c>
      <c r="C68" s="23" t="s">
        <v>8</v>
      </c>
      <c r="D68" s="329">
        <v>1</v>
      </c>
      <c r="E68" s="369">
        <v>1</v>
      </c>
      <c r="F68" s="369">
        <f t="shared" si="2"/>
        <v>1</v>
      </c>
      <c r="G68" s="155" t="s">
        <v>1225</v>
      </c>
      <c r="H68" s="156">
        <v>600</v>
      </c>
      <c r="I68" s="156">
        <v>150</v>
      </c>
      <c r="J68" s="90" t="s">
        <v>1159</v>
      </c>
      <c r="K68" s="157">
        <v>55</v>
      </c>
      <c r="L68" s="156">
        <v>0.37</v>
      </c>
      <c r="M68" s="384" t="s">
        <v>1160</v>
      </c>
      <c r="N68" s="156" t="s">
        <v>1342</v>
      </c>
      <c r="O68" s="156" t="s">
        <v>1343</v>
      </c>
      <c r="P68" s="156"/>
      <c r="Q68" s="384"/>
      <c r="R68" s="391">
        <v>1</v>
      </c>
      <c r="S68" s="385" t="s">
        <v>2709</v>
      </c>
      <c r="T68" s="44" t="s">
        <v>2682</v>
      </c>
      <c r="U68" s="44" t="s">
        <v>2666</v>
      </c>
      <c r="V68" s="44" t="s">
        <v>2333</v>
      </c>
      <c r="W68" s="439">
        <v>2269500</v>
      </c>
      <c r="X68" s="439">
        <v>84000</v>
      </c>
      <c r="Y68" s="439">
        <v>892500</v>
      </c>
      <c r="Z68" s="480">
        <f t="shared" si="32"/>
        <v>324600</v>
      </c>
      <c r="AA68" s="480">
        <f t="shared" si="33"/>
        <v>249940</v>
      </c>
      <c r="AB68" s="481">
        <f t="shared" si="34"/>
        <v>3820540</v>
      </c>
      <c r="AC68" s="439">
        <f t="shared" si="35"/>
        <v>3820540</v>
      </c>
      <c r="AD68" s="439">
        <f t="shared" si="36"/>
        <v>3820540</v>
      </c>
      <c r="AE68" s="237"/>
    </row>
    <row r="69" spans="1:31" ht="35.1" customHeight="1">
      <c r="A69" s="156">
        <f t="shared" si="37"/>
        <v>50</v>
      </c>
      <c r="B69" s="160" t="s">
        <v>1224</v>
      </c>
      <c r="C69" s="23" t="s">
        <v>8</v>
      </c>
      <c r="D69" s="329">
        <v>1</v>
      </c>
      <c r="E69" s="369">
        <v>1</v>
      </c>
      <c r="F69" s="369">
        <f t="shared" si="2"/>
        <v>1</v>
      </c>
      <c r="G69" s="155" t="s">
        <v>1226</v>
      </c>
      <c r="H69" s="156">
        <v>2200</v>
      </c>
      <c r="I69" s="156">
        <v>250</v>
      </c>
      <c r="J69" s="90" t="s">
        <v>1159</v>
      </c>
      <c r="K69" s="157">
        <v>55</v>
      </c>
      <c r="L69" s="156">
        <v>1.1000000000000001</v>
      </c>
      <c r="M69" s="384" t="s">
        <v>1160</v>
      </c>
      <c r="N69" s="156" t="s">
        <v>1342</v>
      </c>
      <c r="O69" s="156" t="s">
        <v>1343</v>
      </c>
      <c r="P69" s="156"/>
      <c r="Q69" s="384"/>
      <c r="R69" s="391">
        <v>1</v>
      </c>
      <c r="S69" s="385" t="s">
        <v>2702</v>
      </c>
      <c r="T69" s="44" t="s">
        <v>2677</v>
      </c>
      <c r="U69" s="44" t="s">
        <v>2666</v>
      </c>
      <c r="V69" s="44" t="s">
        <v>2333</v>
      </c>
      <c r="W69" s="439">
        <v>8383380</v>
      </c>
      <c r="X69" s="439">
        <v>173000</v>
      </c>
      <c r="Y69" s="439">
        <v>892500</v>
      </c>
      <c r="Z69" s="480">
        <f t="shared" si="32"/>
        <v>944890</v>
      </c>
      <c r="AA69" s="480">
        <f t="shared" si="33"/>
        <v>727560</v>
      </c>
      <c r="AB69" s="481">
        <f t="shared" si="34"/>
        <v>11121330</v>
      </c>
      <c r="AC69" s="439">
        <f t="shared" si="35"/>
        <v>11121330</v>
      </c>
      <c r="AD69" s="439">
        <f t="shared" si="36"/>
        <v>11121330</v>
      </c>
      <c r="AE69" s="237"/>
    </row>
    <row r="70" spans="1:31" ht="35.1" customHeight="1">
      <c r="A70" s="156">
        <f t="shared" si="37"/>
        <v>51</v>
      </c>
      <c r="B70" s="160" t="s">
        <v>1224</v>
      </c>
      <c r="C70" s="23" t="s">
        <v>8</v>
      </c>
      <c r="D70" s="329">
        <v>1</v>
      </c>
      <c r="E70" s="369">
        <v>1</v>
      </c>
      <c r="F70" s="369">
        <f t="shared" si="2"/>
        <v>1</v>
      </c>
      <c r="G70" s="155" t="s">
        <v>1227</v>
      </c>
      <c r="H70" s="156">
        <v>4500</v>
      </c>
      <c r="I70" s="156">
        <v>300</v>
      </c>
      <c r="J70" s="90" t="s">
        <v>1159</v>
      </c>
      <c r="K70" s="157">
        <v>55</v>
      </c>
      <c r="L70" s="156">
        <v>1.5</v>
      </c>
      <c r="M70" s="384" t="s">
        <v>1160</v>
      </c>
      <c r="N70" s="156" t="s">
        <v>1342</v>
      </c>
      <c r="O70" s="156" t="s">
        <v>1343</v>
      </c>
      <c r="P70" s="156"/>
      <c r="Q70" s="384"/>
      <c r="R70" s="391">
        <v>1</v>
      </c>
      <c r="S70" s="385" t="s">
        <v>2704</v>
      </c>
      <c r="T70" s="385" t="s">
        <v>2678</v>
      </c>
      <c r="U70" s="44" t="s">
        <v>2666</v>
      </c>
      <c r="V70" s="44" t="s">
        <v>2333</v>
      </c>
      <c r="W70" s="439">
        <v>18469140</v>
      </c>
      <c r="X70" s="439">
        <v>380000</v>
      </c>
      <c r="Y70" s="439">
        <v>4053000</v>
      </c>
      <c r="Z70" s="480">
        <f t="shared" si="32"/>
        <v>2290210</v>
      </c>
      <c r="AA70" s="480">
        <f t="shared" si="33"/>
        <v>1763460</v>
      </c>
      <c r="AB70" s="481">
        <f t="shared" si="34"/>
        <v>26955810</v>
      </c>
      <c r="AC70" s="439">
        <f t="shared" si="35"/>
        <v>26955810</v>
      </c>
      <c r="AD70" s="439">
        <f t="shared" si="36"/>
        <v>26955810</v>
      </c>
      <c r="AE70" s="237"/>
    </row>
    <row r="71" spans="1:31" ht="35.1" customHeight="1">
      <c r="A71" s="156">
        <f t="shared" si="37"/>
        <v>52</v>
      </c>
      <c r="B71" s="160" t="s">
        <v>1224</v>
      </c>
      <c r="C71" s="23" t="s">
        <v>8</v>
      </c>
      <c r="D71" s="329">
        <v>1</v>
      </c>
      <c r="E71" s="369">
        <v>1</v>
      </c>
      <c r="F71" s="369">
        <f t="shared" si="2"/>
        <v>1</v>
      </c>
      <c r="G71" s="155" t="s">
        <v>1228</v>
      </c>
      <c r="H71" s="156">
        <v>6500</v>
      </c>
      <c r="I71" s="156">
        <v>300</v>
      </c>
      <c r="J71" s="90" t="s">
        <v>1159</v>
      </c>
      <c r="K71" s="157">
        <v>55</v>
      </c>
      <c r="L71" s="156">
        <v>1.5</v>
      </c>
      <c r="M71" s="384" t="s">
        <v>1160</v>
      </c>
      <c r="N71" s="156" t="s">
        <v>1342</v>
      </c>
      <c r="O71" s="156" t="s">
        <v>1343</v>
      </c>
      <c r="P71" s="156"/>
      <c r="Q71" s="384"/>
      <c r="R71" s="391">
        <v>1</v>
      </c>
      <c r="S71" s="385" t="s">
        <v>2702</v>
      </c>
      <c r="T71" s="385" t="s">
        <v>2680</v>
      </c>
      <c r="U71" s="44" t="s">
        <v>2666</v>
      </c>
      <c r="V71" s="44" t="s">
        <v>2333</v>
      </c>
      <c r="W71" s="439">
        <v>12872400</v>
      </c>
      <c r="X71" s="439">
        <v>265000</v>
      </c>
      <c r="Y71" s="439">
        <v>4053000</v>
      </c>
      <c r="Z71" s="480">
        <f t="shared" si="32"/>
        <v>1719040</v>
      </c>
      <c r="AA71" s="480">
        <f t="shared" si="33"/>
        <v>1323660</v>
      </c>
      <c r="AB71" s="481">
        <f t="shared" si="34"/>
        <v>20233100</v>
      </c>
      <c r="AC71" s="439">
        <f t="shared" si="35"/>
        <v>20233100</v>
      </c>
      <c r="AD71" s="439">
        <f t="shared" si="36"/>
        <v>20233100</v>
      </c>
      <c r="AE71" s="237"/>
    </row>
    <row r="72" spans="1:31" ht="35.1" customHeight="1">
      <c r="A72" s="156">
        <f t="shared" si="37"/>
        <v>53</v>
      </c>
      <c r="B72" s="160" t="s">
        <v>1224</v>
      </c>
      <c r="C72" s="23" t="s">
        <v>8</v>
      </c>
      <c r="D72" s="329">
        <v>1</v>
      </c>
      <c r="E72" s="369">
        <v>1</v>
      </c>
      <c r="F72" s="369">
        <f t="shared" si="2"/>
        <v>1</v>
      </c>
      <c r="G72" s="155" t="s">
        <v>1229</v>
      </c>
      <c r="H72" s="156">
        <v>5000</v>
      </c>
      <c r="I72" s="156">
        <v>350</v>
      </c>
      <c r="J72" s="90" t="s">
        <v>1159</v>
      </c>
      <c r="K72" s="157">
        <v>55</v>
      </c>
      <c r="L72" s="156">
        <v>1.5</v>
      </c>
      <c r="M72" s="384" t="s">
        <v>1160</v>
      </c>
      <c r="N72" s="156" t="s">
        <v>1342</v>
      </c>
      <c r="O72" s="156" t="s">
        <v>1343</v>
      </c>
      <c r="P72" s="156"/>
      <c r="Q72" s="384"/>
      <c r="R72" s="391">
        <v>1</v>
      </c>
      <c r="S72" s="385" t="s">
        <v>2704</v>
      </c>
      <c r="T72" s="385" t="s">
        <v>2678</v>
      </c>
      <c r="U72" s="44" t="s">
        <v>2666</v>
      </c>
      <c r="V72" s="44" t="s">
        <v>2333</v>
      </c>
      <c r="W72" s="439">
        <v>18469140</v>
      </c>
      <c r="X72" s="439">
        <v>380000</v>
      </c>
      <c r="Y72" s="439">
        <v>4053000</v>
      </c>
      <c r="Z72" s="480">
        <f t="shared" si="32"/>
        <v>2290210</v>
      </c>
      <c r="AA72" s="480">
        <f t="shared" si="33"/>
        <v>1763460</v>
      </c>
      <c r="AB72" s="481">
        <f t="shared" si="34"/>
        <v>26955810</v>
      </c>
      <c r="AC72" s="439">
        <f t="shared" si="35"/>
        <v>26955810</v>
      </c>
      <c r="AD72" s="439">
        <f t="shared" si="36"/>
        <v>26955810</v>
      </c>
      <c r="AE72" s="237"/>
    </row>
    <row r="73" spans="1:31" ht="35.1" customHeight="1">
      <c r="A73" s="135"/>
      <c r="B73" s="154" t="s">
        <v>1230</v>
      </c>
      <c r="C73" s="25"/>
      <c r="D73" s="329"/>
      <c r="E73" s="333"/>
      <c r="F73" s="369"/>
      <c r="G73" s="155"/>
      <c r="H73" s="156"/>
      <c r="I73" s="156"/>
      <c r="J73" s="90"/>
      <c r="K73" s="157"/>
      <c r="L73" s="156"/>
      <c r="M73" s="384"/>
      <c r="N73" s="156"/>
      <c r="O73" s="156"/>
      <c r="P73" s="159"/>
      <c r="Q73" s="384"/>
      <c r="R73" s="391"/>
      <c r="S73" s="385"/>
      <c r="T73" s="44"/>
      <c r="U73" s="44"/>
      <c r="V73" s="44"/>
      <c r="W73" s="439"/>
      <c r="X73" s="439"/>
      <c r="Y73" s="439"/>
      <c r="Z73" s="439"/>
      <c r="AA73" s="439"/>
      <c r="AB73" s="439"/>
      <c r="AC73" s="439"/>
      <c r="AD73" s="439"/>
      <c r="AE73" s="237"/>
    </row>
    <row r="74" spans="1:31" ht="35.1" customHeight="1">
      <c r="A74" s="156">
        <v>50</v>
      </c>
      <c r="B74" s="160" t="s">
        <v>1218</v>
      </c>
      <c r="C74" s="23" t="s">
        <v>8</v>
      </c>
      <c r="D74" s="329">
        <v>1</v>
      </c>
      <c r="E74" s="369">
        <v>1</v>
      </c>
      <c r="F74" s="369">
        <f t="shared" si="2"/>
        <v>1</v>
      </c>
      <c r="G74" s="155" t="s">
        <v>1231</v>
      </c>
      <c r="H74" s="156">
        <v>1300</v>
      </c>
      <c r="I74" s="156">
        <v>250</v>
      </c>
      <c r="J74" s="90" t="s">
        <v>1159</v>
      </c>
      <c r="K74" s="157">
        <v>55</v>
      </c>
      <c r="L74" s="156">
        <v>0.75</v>
      </c>
      <c r="M74" s="384" t="s">
        <v>1141</v>
      </c>
      <c r="N74" s="156" t="s">
        <v>1342</v>
      </c>
      <c r="O74" s="156" t="s">
        <v>1343</v>
      </c>
      <c r="P74" s="159"/>
      <c r="Q74" s="384"/>
      <c r="R74" s="391">
        <v>1</v>
      </c>
      <c r="S74" s="385" t="s">
        <v>2706</v>
      </c>
      <c r="T74" s="44" t="s">
        <v>2675</v>
      </c>
      <c r="U74" s="44" t="s">
        <v>2666</v>
      </c>
      <c r="V74" s="44" t="s">
        <v>2333</v>
      </c>
      <c r="W74" s="439">
        <v>2773380</v>
      </c>
      <c r="X74" s="439">
        <v>84000</v>
      </c>
      <c r="Y74" s="439">
        <v>892500</v>
      </c>
      <c r="Z74" s="480">
        <f t="shared" ref="Z74:Z84" si="38">ROUND((W74+X74+Y74)*10%,-1)</f>
        <v>374990</v>
      </c>
      <c r="AA74" s="480">
        <f t="shared" ref="AA74:AA84" si="39">ROUND((W74+X74+Y74+Z74)*7%,-1)</f>
        <v>288740</v>
      </c>
      <c r="AB74" s="481">
        <f t="shared" ref="AB74:AB84" si="40">W74+X74+Y74+Z74+AA74</f>
        <v>4413610</v>
      </c>
      <c r="AC74" s="439">
        <f t="shared" ref="AC74:AC84" si="41">AB74*F74</f>
        <v>4413610</v>
      </c>
      <c r="AD74" s="439">
        <f t="shared" ref="AD74:AD84" si="42">AB74*R74</f>
        <v>4413610</v>
      </c>
      <c r="AE74" s="237"/>
    </row>
    <row r="75" spans="1:31" ht="35.1" customHeight="1">
      <c r="A75" s="156">
        <f>A74+1</f>
        <v>51</v>
      </c>
      <c r="B75" s="160" t="s">
        <v>1220</v>
      </c>
      <c r="C75" s="23" t="s">
        <v>8</v>
      </c>
      <c r="D75" s="329">
        <v>1</v>
      </c>
      <c r="E75" s="369">
        <v>1</v>
      </c>
      <c r="F75" s="369">
        <f t="shared" si="2"/>
        <v>1</v>
      </c>
      <c r="G75" s="155" t="s">
        <v>1232</v>
      </c>
      <c r="H75" s="156">
        <v>2000</v>
      </c>
      <c r="I75" s="156">
        <v>250</v>
      </c>
      <c r="J75" s="90" t="s">
        <v>1159</v>
      </c>
      <c r="K75" s="157">
        <v>55</v>
      </c>
      <c r="L75" s="156">
        <v>0.75</v>
      </c>
      <c r="M75" s="384" t="s">
        <v>1141</v>
      </c>
      <c r="N75" s="156" t="s">
        <v>1342</v>
      </c>
      <c r="O75" s="156" t="s">
        <v>1343</v>
      </c>
      <c r="P75" s="159"/>
      <c r="Q75" s="384"/>
      <c r="R75" s="391">
        <v>1</v>
      </c>
      <c r="S75" s="385" t="s">
        <v>2707</v>
      </c>
      <c r="T75" s="44" t="s">
        <v>2677</v>
      </c>
      <c r="U75" s="44" t="s">
        <v>2666</v>
      </c>
      <c r="V75" s="44" t="s">
        <v>2333</v>
      </c>
      <c r="W75" s="439">
        <v>8383380</v>
      </c>
      <c r="X75" s="439">
        <v>105000</v>
      </c>
      <c r="Y75" s="439">
        <v>892500</v>
      </c>
      <c r="Z75" s="480">
        <f t="shared" si="38"/>
        <v>938090</v>
      </c>
      <c r="AA75" s="480">
        <f t="shared" si="39"/>
        <v>722330</v>
      </c>
      <c r="AB75" s="481">
        <f t="shared" si="40"/>
        <v>11041300</v>
      </c>
      <c r="AC75" s="439">
        <f t="shared" si="41"/>
        <v>11041300</v>
      </c>
      <c r="AD75" s="439">
        <f t="shared" si="42"/>
        <v>11041300</v>
      </c>
      <c r="AE75" s="237"/>
    </row>
    <row r="76" spans="1:31" ht="35.1" customHeight="1">
      <c r="A76" s="156">
        <f t="shared" ref="A76:A84" si="43">A75+1</f>
        <v>52</v>
      </c>
      <c r="B76" s="160" t="s">
        <v>1233</v>
      </c>
      <c r="C76" s="23" t="s">
        <v>8</v>
      </c>
      <c r="D76" s="329">
        <v>1</v>
      </c>
      <c r="E76" s="369">
        <v>1</v>
      </c>
      <c r="F76" s="369">
        <f t="shared" si="2"/>
        <v>1</v>
      </c>
      <c r="G76" s="155" t="s">
        <v>1234</v>
      </c>
      <c r="H76" s="156">
        <v>750</v>
      </c>
      <c r="I76" s="156">
        <v>250</v>
      </c>
      <c r="J76" s="90" t="s">
        <v>1159</v>
      </c>
      <c r="K76" s="157">
        <v>55</v>
      </c>
      <c r="L76" s="156">
        <v>0.37</v>
      </c>
      <c r="M76" s="384" t="s">
        <v>1141</v>
      </c>
      <c r="N76" s="156" t="s">
        <v>1342</v>
      </c>
      <c r="O76" s="156" t="s">
        <v>1343</v>
      </c>
      <c r="P76" s="159"/>
      <c r="Q76" s="384"/>
      <c r="R76" s="391">
        <v>1</v>
      </c>
      <c r="S76" s="385" t="s">
        <v>2709</v>
      </c>
      <c r="T76" s="44" t="s">
        <v>2682</v>
      </c>
      <c r="U76" s="44" t="s">
        <v>2666</v>
      </c>
      <c r="V76" s="44" t="s">
        <v>2333</v>
      </c>
      <c r="W76" s="439">
        <v>2269500</v>
      </c>
      <c r="X76" s="439">
        <v>84000</v>
      </c>
      <c r="Y76" s="439">
        <v>892500</v>
      </c>
      <c r="Z76" s="480">
        <f t="shared" si="38"/>
        <v>324600</v>
      </c>
      <c r="AA76" s="480">
        <f t="shared" si="39"/>
        <v>249940</v>
      </c>
      <c r="AB76" s="481">
        <f t="shared" si="40"/>
        <v>3820540</v>
      </c>
      <c r="AC76" s="439">
        <f t="shared" si="41"/>
        <v>3820540</v>
      </c>
      <c r="AD76" s="439">
        <f t="shared" si="42"/>
        <v>3820540</v>
      </c>
      <c r="AE76" s="237"/>
    </row>
    <row r="77" spans="1:31" ht="35.1" customHeight="1">
      <c r="A77" s="156">
        <f t="shared" si="43"/>
        <v>53</v>
      </c>
      <c r="B77" s="160" t="s">
        <v>1235</v>
      </c>
      <c r="C77" s="23" t="s">
        <v>8</v>
      </c>
      <c r="D77" s="329">
        <v>1</v>
      </c>
      <c r="E77" s="369">
        <v>1</v>
      </c>
      <c r="F77" s="369">
        <f t="shared" si="2"/>
        <v>1</v>
      </c>
      <c r="G77" s="155" t="s">
        <v>1236</v>
      </c>
      <c r="H77" s="156">
        <v>1200</v>
      </c>
      <c r="I77" s="156">
        <v>250</v>
      </c>
      <c r="J77" s="90" t="s">
        <v>1159</v>
      </c>
      <c r="K77" s="157">
        <v>55</v>
      </c>
      <c r="L77" s="156">
        <v>0.75</v>
      </c>
      <c r="M77" s="384" t="s">
        <v>1141</v>
      </c>
      <c r="N77" s="156" t="s">
        <v>1342</v>
      </c>
      <c r="O77" s="156" t="s">
        <v>1343</v>
      </c>
      <c r="P77" s="159"/>
      <c r="Q77" s="384"/>
      <c r="R77" s="391">
        <v>1</v>
      </c>
      <c r="S77" s="385" t="s">
        <v>2706</v>
      </c>
      <c r="T77" s="44" t="s">
        <v>2675</v>
      </c>
      <c r="U77" s="44" t="s">
        <v>2666</v>
      </c>
      <c r="V77" s="44" t="s">
        <v>2333</v>
      </c>
      <c r="W77" s="439">
        <v>2773380</v>
      </c>
      <c r="X77" s="439">
        <v>84000</v>
      </c>
      <c r="Y77" s="439">
        <v>892500</v>
      </c>
      <c r="Z77" s="480">
        <f t="shared" si="38"/>
        <v>374990</v>
      </c>
      <c r="AA77" s="480">
        <f t="shared" si="39"/>
        <v>288740</v>
      </c>
      <c r="AB77" s="481">
        <f t="shared" si="40"/>
        <v>4413610</v>
      </c>
      <c r="AC77" s="439">
        <f t="shared" si="41"/>
        <v>4413610</v>
      </c>
      <c r="AD77" s="439">
        <f t="shared" si="42"/>
        <v>4413610</v>
      </c>
      <c r="AE77" s="237"/>
    </row>
    <row r="78" spans="1:31" ht="35.1" customHeight="1">
      <c r="A78" s="156">
        <f t="shared" si="43"/>
        <v>54</v>
      </c>
      <c r="B78" s="160" t="s">
        <v>1237</v>
      </c>
      <c r="C78" s="23" t="s">
        <v>8</v>
      </c>
      <c r="D78" s="329">
        <v>1</v>
      </c>
      <c r="E78" s="369">
        <v>1</v>
      </c>
      <c r="F78" s="369">
        <f t="shared" si="2"/>
        <v>1</v>
      </c>
      <c r="G78" s="155" t="s">
        <v>1238</v>
      </c>
      <c r="H78" s="156">
        <v>700</v>
      </c>
      <c r="I78" s="156">
        <v>250</v>
      </c>
      <c r="J78" s="90" t="s">
        <v>1159</v>
      </c>
      <c r="K78" s="157">
        <v>55</v>
      </c>
      <c r="L78" s="156">
        <v>0.37</v>
      </c>
      <c r="M78" s="384" t="s">
        <v>1141</v>
      </c>
      <c r="N78" s="156" t="s">
        <v>1342</v>
      </c>
      <c r="O78" s="156" t="s">
        <v>1343</v>
      </c>
      <c r="P78" s="159"/>
      <c r="Q78" s="384"/>
      <c r="R78" s="391">
        <v>0</v>
      </c>
      <c r="S78" s="385" t="s">
        <v>2709</v>
      </c>
      <c r="T78" s="44" t="s">
        <v>2682</v>
      </c>
      <c r="U78" s="44" t="s">
        <v>2666</v>
      </c>
      <c r="V78" s="44" t="s">
        <v>2333</v>
      </c>
      <c r="W78" s="439">
        <v>2269500</v>
      </c>
      <c r="X78" s="439">
        <v>84000</v>
      </c>
      <c r="Y78" s="439">
        <v>892500</v>
      </c>
      <c r="Z78" s="480">
        <f t="shared" si="38"/>
        <v>324600</v>
      </c>
      <c r="AA78" s="480">
        <f t="shared" si="39"/>
        <v>249940</v>
      </c>
      <c r="AB78" s="481">
        <f t="shared" si="40"/>
        <v>3820540</v>
      </c>
      <c r="AC78" s="439">
        <f t="shared" si="41"/>
        <v>3820540</v>
      </c>
      <c r="AD78" s="439">
        <f t="shared" si="42"/>
        <v>0</v>
      </c>
      <c r="AE78" s="237"/>
    </row>
    <row r="79" spans="1:31" ht="35.1" customHeight="1">
      <c r="A79" s="156">
        <f t="shared" si="43"/>
        <v>55</v>
      </c>
      <c r="B79" s="160" t="s">
        <v>1239</v>
      </c>
      <c r="C79" s="23" t="s">
        <v>8</v>
      </c>
      <c r="D79" s="329">
        <v>1</v>
      </c>
      <c r="E79" s="369">
        <v>1</v>
      </c>
      <c r="F79" s="369">
        <f t="shared" ref="F79:F142" si="44">E79</f>
        <v>1</v>
      </c>
      <c r="G79" s="155" t="s">
        <v>1240</v>
      </c>
      <c r="H79" s="156">
        <v>9500</v>
      </c>
      <c r="I79" s="156">
        <v>300</v>
      </c>
      <c r="J79" s="90" t="s">
        <v>1159</v>
      </c>
      <c r="K79" s="157">
        <v>55</v>
      </c>
      <c r="L79" s="156">
        <v>4</v>
      </c>
      <c r="M79" s="384" t="s">
        <v>1160</v>
      </c>
      <c r="N79" s="156" t="s">
        <v>1342</v>
      </c>
      <c r="O79" s="156" t="s">
        <v>1343</v>
      </c>
      <c r="P79" s="159"/>
      <c r="Q79" s="384"/>
      <c r="R79" s="673">
        <v>1</v>
      </c>
      <c r="S79" s="587" t="s">
        <v>2702</v>
      </c>
      <c r="T79" s="587" t="s">
        <v>2683</v>
      </c>
      <c r="U79" s="587" t="s">
        <v>2666</v>
      </c>
      <c r="V79" s="587" t="s">
        <v>2333</v>
      </c>
      <c r="W79" s="920">
        <v>16654560</v>
      </c>
      <c r="X79" s="920">
        <v>343000</v>
      </c>
      <c r="Y79" s="920">
        <v>4053000</v>
      </c>
      <c r="Z79" s="480">
        <f t="shared" si="38"/>
        <v>2105060</v>
      </c>
      <c r="AA79" s="480">
        <f t="shared" si="39"/>
        <v>1620890</v>
      </c>
      <c r="AB79" s="481">
        <f t="shared" si="40"/>
        <v>24776510</v>
      </c>
      <c r="AC79" s="439">
        <f t="shared" si="41"/>
        <v>24776510</v>
      </c>
      <c r="AD79" s="439">
        <f t="shared" si="42"/>
        <v>24776510</v>
      </c>
      <c r="AE79" s="86"/>
    </row>
    <row r="80" spans="1:31" ht="35.1" customHeight="1">
      <c r="A80" s="156">
        <f t="shared" si="43"/>
        <v>56</v>
      </c>
      <c r="B80" s="160" t="s">
        <v>1241</v>
      </c>
      <c r="C80" s="23" t="s">
        <v>8</v>
      </c>
      <c r="D80" s="329">
        <v>1</v>
      </c>
      <c r="E80" s="369">
        <v>1</v>
      </c>
      <c r="F80" s="369">
        <f t="shared" si="44"/>
        <v>1</v>
      </c>
      <c r="G80" s="155" t="s">
        <v>1242</v>
      </c>
      <c r="H80" s="156">
        <v>2200</v>
      </c>
      <c r="I80" s="156">
        <v>300</v>
      </c>
      <c r="J80" s="90" t="s">
        <v>1159</v>
      </c>
      <c r="K80" s="157">
        <v>55</v>
      </c>
      <c r="L80" s="156">
        <v>1.1000000000000001</v>
      </c>
      <c r="M80" s="384" t="s">
        <v>1160</v>
      </c>
      <c r="N80" s="156" t="s">
        <v>1342</v>
      </c>
      <c r="O80" s="156" t="s">
        <v>1343</v>
      </c>
      <c r="P80" s="156" t="s">
        <v>1284</v>
      </c>
      <c r="Q80" s="384"/>
      <c r="R80" s="396">
        <v>1</v>
      </c>
      <c r="S80" s="583" t="s">
        <v>2707</v>
      </c>
      <c r="T80" s="583" t="s">
        <v>2677</v>
      </c>
      <c r="U80" s="583" t="s">
        <v>2666</v>
      </c>
      <c r="V80" s="583" t="s">
        <v>2333</v>
      </c>
      <c r="W80" s="444">
        <v>8383380</v>
      </c>
      <c r="X80" s="444">
        <v>173000</v>
      </c>
      <c r="Y80" s="444">
        <v>892500</v>
      </c>
      <c r="Z80" s="480">
        <f t="shared" si="38"/>
        <v>944890</v>
      </c>
      <c r="AA80" s="480">
        <f t="shared" si="39"/>
        <v>727560</v>
      </c>
      <c r="AB80" s="481">
        <f t="shared" si="40"/>
        <v>11121330</v>
      </c>
      <c r="AC80" s="439">
        <f t="shared" si="41"/>
        <v>11121330</v>
      </c>
      <c r="AD80" s="439">
        <f t="shared" si="42"/>
        <v>11121330</v>
      </c>
      <c r="AE80" s="28"/>
    </row>
    <row r="81" spans="1:31" ht="35.1" customHeight="1">
      <c r="A81" s="156">
        <f t="shared" si="43"/>
        <v>57</v>
      </c>
      <c r="B81" s="160" t="s">
        <v>1241</v>
      </c>
      <c r="C81" s="23" t="s">
        <v>8</v>
      </c>
      <c r="D81" s="329">
        <v>1</v>
      </c>
      <c r="E81" s="369">
        <v>1</v>
      </c>
      <c r="F81" s="369">
        <f t="shared" si="44"/>
        <v>1</v>
      </c>
      <c r="G81" s="155" t="s">
        <v>1243</v>
      </c>
      <c r="H81" s="156">
        <v>4500</v>
      </c>
      <c r="I81" s="156">
        <v>300</v>
      </c>
      <c r="J81" s="90" t="s">
        <v>1159</v>
      </c>
      <c r="K81" s="157">
        <v>55</v>
      </c>
      <c r="L81" s="156">
        <v>1.5</v>
      </c>
      <c r="M81" s="384" t="s">
        <v>1160</v>
      </c>
      <c r="N81" s="156" t="s">
        <v>1342</v>
      </c>
      <c r="O81" s="156" t="s">
        <v>1343</v>
      </c>
      <c r="P81" s="156"/>
      <c r="Q81" s="384"/>
      <c r="R81" s="397">
        <v>1</v>
      </c>
      <c r="S81" s="584" t="s">
        <v>2704</v>
      </c>
      <c r="T81" s="584" t="s">
        <v>2678</v>
      </c>
      <c r="U81" s="584" t="s">
        <v>2666</v>
      </c>
      <c r="V81" s="584" t="s">
        <v>2333</v>
      </c>
      <c r="W81" s="445">
        <v>18469140</v>
      </c>
      <c r="X81" s="445">
        <v>380000</v>
      </c>
      <c r="Y81" s="445">
        <v>4053000</v>
      </c>
      <c r="Z81" s="480">
        <f t="shared" si="38"/>
        <v>2290210</v>
      </c>
      <c r="AA81" s="480">
        <f t="shared" si="39"/>
        <v>1763460</v>
      </c>
      <c r="AB81" s="481">
        <f t="shared" si="40"/>
        <v>26955810</v>
      </c>
      <c r="AC81" s="439">
        <f t="shared" si="41"/>
        <v>26955810</v>
      </c>
      <c r="AD81" s="439">
        <f t="shared" si="42"/>
        <v>26955810</v>
      </c>
      <c r="AE81" s="29"/>
    </row>
    <row r="82" spans="1:31" ht="35.1" customHeight="1">
      <c r="A82" s="156">
        <f t="shared" si="43"/>
        <v>58</v>
      </c>
      <c r="B82" s="160" t="s">
        <v>1241</v>
      </c>
      <c r="C82" s="23" t="s">
        <v>8</v>
      </c>
      <c r="D82" s="329">
        <v>1</v>
      </c>
      <c r="E82" s="369">
        <v>1</v>
      </c>
      <c r="F82" s="369">
        <f t="shared" si="44"/>
        <v>1</v>
      </c>
      <c r="G82" s="155" t="s">
        <v>1244</v>
      </c>
      <c r="H82" s="156">
        <v>6500</v>
      </c>
      <c r="I82" s="156">
        <v>300</v>
      </c>
      <c r="J82" s="90" t="s">
        <v>1159</v>
      </c>
      <c r="K82" s="157">
        <v>55</v>
      </c>
      <c r="L82" s="156">
        <v>1.5</v>
      </c>
      <c r="M82" s="384" t="s">
        <v>1160</v>
      </c>
      <c r="N82" s="156" t="s">
        <v>1342</v>
      </c>
      <c r="O82" s="156" t="s">
        <v>1343</v>
      </c>
      <c r="P82" s="156"/>
      <c r="Q82" s="384"/>
      <c r="R82" s="399">
        <v>1</v>
      </c>
      <c r="S82" s="585" t="s">
        <v>2702</v>
      </c>
      <c r="T82" s="585" t="s">
        <v>2680</v>
      </c>
      <c r="U82" s="585" t="s">
        <v>2666</v>
      </c>
      <c r="V82" s="585" t="s">
        <v>2333</v>
      </c>
      <c r="W82" s="446">
        <v>12872400</v>
      </c>
      <c r="X82" s="446">
        <v>265000</v>
      </c>
      <c r="Y82" s="446">
        <v>4053000</v>
      </c>
      <c r="Z82" s="480">
        <f t="shared" si="38"/>
        <v>1719040</v>
      </c>
      <c r="AA82" s="480">
        <f t="shared" si="39"/>
        <v>1323660</v>
      </c>
      <c r="AB82" s="481">
        <f t="shared" si="40"/>
        <v>20233100</v>
      </c>
      <c r="AC82" s="439">
        <f t="shared" si="41"/>
        <v>20233100</v>
      </c>
      <c r="AD82" s="439">
        <f t="shared" si="42"/>
        <v>20233100</v>
      </c>
      <c r="AE82" s="30"/>
    </row>
    <row r="83" spans="1:31" ht="35.1" customHeight="1">
      <c r="A83" s="156">
        <f t="shared" si="43"/>
        <v>59</v>
      </c>
      <c r="B83" s="160" t="s">
        <v>1241</v>
      </c>
      <c r="C83" s="23" t="s">
        <v>8</v>
      </c>
      <c r="D83" s="329">
        <v>2</v>
      </c>
      <c r="E83" s="369">
        <v>2</v>
      </c>
      <c r="F83" s="369">
        <f t="shared" si="44"/>
        <v>2</v>
      </c>
      <c r="G83" s="155" t="s">
        <v>1245</v>
      </c>
      <c r="H83" s="156">
        <v>4000</v>
      </c>
      <c r="I83" s="156">
        <v>300</v>
      </c>
      <c r="J83" s="90" t="s">
        <v>1159</v>
      </c>
      <c r="K83" s="157">
        <v>55</v>
      </c>
      <c r="L83" s="156">
        <v>1.5</v>
      </c>
      <c r="M83" s="384" t="s">
        <v>1160</v>
      </c>
      <c r="N83" s="156" t="s">
        <v>1342</v>
      </c>
      <c r="O83" s="156" t="s">
        <v>1343</v>
      </c>
      <c r="P83" s="156"/>
      <c r="Q83" s="384"/>
      <c r="R83" s="399">
        <v>2</v>
      </c>
      <c r="S83" s="585" t="s">
        <v>2704</v>
      </c>
      <c r="T83" s="585" t="s">
        <v>2678</v>
      </c>
      <c r="U83" s="585" t="s">
        <v>2666</v>
      </c>
      <c r="V83" s="585" t="s">
        <v>2333</v>
      </c>
      <c r="W83" s="446">
        <v>18469140</v>
      </c>
      <c r="X83" s="446">
        <v>380000</v>
      </c>
      <c r="Y83" s="446">
        <v>4053000</v>
      </c>
      <c r="Z83" s="480">
        <f t="shared" si="38"/>
        <v>2290210</v>
      </c>
      <c r="AA83" s="480">
        <f t="shared" si="39"/>
        <v>1763460</v>
      </c>
      <c r="AB83" s="481">
        <f t="shared" si="40"/>
        <v>26955810</v>
      </c>
      <c r="AC83" s="439">
        <f t="shared" si="41"/>
        <v>53911620</v>
      </c>
      <c r="AD83" s="439">
        <f t="shared" si="42"/>
        <v>53911620</v>
      </c>
      <c r="AE83" s="30"/>
    </row>
    <row r="84" spans="1:31" ht="35.1" customHeight="1">
      <c r="A84" s="156">
        <f t="shared" si="43"/>
        <v>60</v>
      </c>
      <c r="B84" s="160" t="s">
        <v>1246</v>
      </c>
      <c r="C84" s="23" t="s">
        <v>8</v>
      </c>
      <c r="D84" s="329">
        <v>1</v>
      </c>
      <c r="E84" s="369">
        <v>1</v>
      </c>
      <c r="F84" s="369">
        <f t="shared" si="44"/>
        <v>1</v>
      </c>
      <c r="G84" s="155" t="s">
        <v>1247</v>
      </c>
      <c r="H84" s="156">
        <v>26000</v>
      </c>
      <c r="I84" s="156">
        <v>300</v>
      </c>
      <c r="J84" s="90" t="s">
        <v>1159</v>
      </c>
      <c r="K84" s="157">
        <v>55</v>
      </c>
      <c r="L84" s="156">
        <v>15</v>
      </c>
      <c r="M84" s="384" t="s">
        <v>1160</v>
      </c>
      <c r="N84" s="156" t="s">
        <v>1342</v>
      </c>
      <c r="O84" s="156" t="s">
        <v>1343</v>
      </c>
      <c r="P84" s="156"/>
      <c r="Q84" s="384"/>
      <c r="R84" s="399">
        <v>1</v>
      </c>
      <c r="S84" s="585" t="s">
        <v>2702</v>
      </c>
      <c r="T84" s="585" t="s">
        <v>2669</v>
      </c>
      <c r="U84" s="585" t="s">
        <v>2666</v>
      </c>
      <c r="V84" s="585" t="s">
        <v>2333</v>
      </c>
      <c r="W84" s="446">
        <v>30509220</v>
      </c>
      <c r="X84" s="446">
        <v>628000</v>
      </c>
      <c r="Y84" s="446">
        <v>4053000</v>
      </c>
      <c r="Z84" s="480">
        <f t="shared" si="38"/>
        <v>3519020</v>
      </c>
      <c r="AA84" s="480">
        <f t="shared" si="39"/>
        <v>2709650</v>
      </c>
      <c r="AB84" s="481">
        <f t="shared" si="40"/>
        <v>41418890</v>
      </c>
      <c r="AC84" s="439">
        <f t="shared" si="41"/>
        <v>41418890</v>
      </c>
      <c r="AD84" s="439">
        <f t="shared" si="42"/>
        <v>41418890</v>
      </c>
      <c r="AE84" s="30"/>
    </row>
    <row r="85" spans="1:31" ht="35.1" customHeight="1">
      <c r="A85" s="135"/>
      <c r="B85" s="154" t="s">
        <v>1248</v>
      </c>
      <c r="C85" s="26"/>
      <c r="D85" s="329"/>
      <c r="E85" s="333"/>
      <c r="F85" s="369"/>
      <c r="G85" s="155"/>
      <c r="H85" s="156"/>
      <c r="I85" s="156"/>
      <c r="J85" s="90"/>
      <c r="K85" s="157"/>
      <c r="L85" s="156"/>
      <c r="M85" s="384"/>
      <c r="N85" s="156"/>
      <c r="O85" s="156"/>
      <c r="P85" s="159"/>
      <c r="Q85" s="384"/>
      <c r="R85" s="400"/>
      <c r="S85" s="586"/>
      <c r="T85" s="586"/>
      <c r="U85" s="586"/>
      <c r="V85" s="586"/>
      <c r="W85" s="447"/>
      <c r="X85" s="447"/>
      <c r="Y85" s="447"/>
      <c r="Z85" s="447"/>
      <c r="AA85" s="447"/>
      <c r="AB85" s="447"/>
      <c r="AC85" s="447"/>
      <c r="AD85" s="447"/>
      <c r="AE85" s="31"/>
    </row>
    <row r="86" spans="1:31" ht="35.1" customHeight="1">
      <c r="A86" s="156">
        <v>61</v>
      </c>
      <c r="B86" s="160" t="s">
        <v>1249</v>
      </c>
      <c r="C86" s="23" t="s">
        <v>8</v>
      </c>
      <c r="D86" s="329">
        <v>1</v>
      </c>
      <c r="E86" s="369">
        <v>1</v>
      </c>
      <c r="F86" s="369">
        <f t="shared" si="44"/>
        <v>1</v>
      </c>
      <c r="G86" s="155" t="s">
        <v>1250</v>
      </c>
      <c r="H86" s="156">
        <v>650</v>
      </c>
      <c r="I86" s="156">
        <v>25</v>
      </c>
      <c r="J86" s="90" t="s">
        <v>1140</v>
      </c>
      <c r="K86" s="157">
        <v>55</v>
      </c>
      <c r="L86" s="156">
        <v>0.37</v>
      </c>
      <c r="M86" s="384" t="s">
        <v>1141</v>
      </c>
      <c r="N86" s="156" t="s">
        <v>1342</v>
      </c>
      <c r="O86" s="156" t="s">
        <v>1343</v>
      </c>
      <c r="P86" s="156" t="s">
        <v>1284</v>
      </c>
      <c r="Q86" s="384"/>
      <c r="R86" s="401">
        <v>1</v>
      </c>
      <c r="S86" s="583" t="s">
        <v>2701</v>
      </c>
      <c r="T86" s="583" t="s">
        <v>2665</v>
      </c>
      <c r="U86" s="583" t="s">
        <v>2666</v>
      </c>
      <c r="V86" s="583" t="s">
        <v>2333</v>
      </c>
      <c r="W86" s="448">
        <v>479400</v>
      </c>
      <c r="X86" s="448">
        <v>42000</v>
      </c>
      <c r="Y86" s="448">
        <v>714000</v>
      </c>
      <c r="Z86" s="480">
        <f t="shared" ref="Z86:Z88" si="45">ROUND((W86+X86+Y86)*10%,-1)</f>
        <v>123540</v>
      </c>
      <c r="AA86" s="480">
        <f t="shared" ref="AA86:AA88" si="46">ROUND((W86+X86+Y86+Z86)*7%,-1)</f>
        <v>95130</v>
      </c>
      <c r="AB86" s="481">
        <f t="shared" ref="AB86:AB88" si="47">W86+X86+Y86+Z86+AA86</f>
        <v>1454070</v>
      </c>
      <c r="AC86" s="439">
        <f t="shared" ref="AC86:AC88" si="48">AB86*F86</f>
        <v>1454070</v>
      </c>
      <c r="AD86" s="439">
        <f t="shared" ref="AD86:AD88" si="49">AB86*R86</f>
        <v>1454070</v>
      </c>
      <c r="AE86" s="32"/>
    </row>
    <row r="87" spans="1:31" ht="35.1" customHeight="1">
      <c r="A87" s="156">
        <v>62</v>
      </c>
      <c r="B87" s="160" t="s">
        <v>1251</v>
      </c>
      <c r="C87" s="23" t="s">
        <v>8</v>
      </c>
      <c r="D87" s="329">
        <v>1</v>
      </c>
      <c r="E87" s="369">
        <v>1</v>
      </c>
      <c r="F87" s="369">
        <f t="shared" si="44"/>
        <v>1</v>
      </c>
      <c r="G87" s="155" t="s">
        <v>1252</v>
      </c>
      <c r="H87" s="156">
        <v>700</v>
      </c>
      <c r="I87" s="156">
        <v>150</v>
      </c>
      <c r="J87" s="90" t="s">
        <v>1159</v>
      </c>
      <c r="K87" s="157">
        <v>55</v>
      </c>
      <c r="L87" s="156">
        <v>0.37</v>
      </c>
      <c r="M87" s="384" t="s">
        <v>1141</v>
      </c>
      <c r="N87" s="156" t="s">
        <v>1342</v>
      </c>
      <c r="O87" s="156" t="s">
        <v>1343</v>
      </c>
      <c r="P87" s="156"/>
      <c r="Q87" s="384"/>
      <c r="R87" s="402">
        <v>1</v>
      </c>
      <c r="S87" s="586" t="s">
        <v>2709</v>
      </c>
      <c r="T87" s="586" t="s">
        <v>2682</v>
      </c>
      <c r="U87" s="586" t="s">
        <v>2666</v>
      </c>
      <c r="V87" s="586" t="s">
        <v>2333</v>
      </c>
      <c r="W87" s="449">
        <v>2269500</v>
      </c>
      <c r="X87" s="449">
        <v>84000</v>
      </c>
      <c r="Y87" s="449">
        <v>892500</v>
      </c>
      <c r="Z87" s="480">
        <f t="shared" si="45"/>
        <v>324600</v>
      </c>
      <c r="AA87" s="480">
        <f t="shared" si="46"/>
        <v>249940</v>
      </c>
      <c r="AB87" s="481">
        <f t="shared" si="47"/>
        <v>3820540</v>
      </c>
      <c r="AC87" s="439">
        <f t="shared" si="48"/>
        <v>3820540</v>
      </c>
      <c r="AD87" s="439">
        <f t="shared" si="49"/>
        <v>3820540</v>
      </c>
      <c r="AE87" s="33"/>
    </row>
    <row r="88" spans="1:31" ht="35.1" customHeight="1">
      <c r="A88" s="156">
        <v>63</v>
      </c>
      <c r="B88" s="160" t="s">
        <v>1253</v>
      </c>
      <c r="C88" s="23" t="s">
        <v>8</v>
      </c>
      <c r="D88" s="329">
        <v>3</v>
      </c>
      <c r="E88" s="369">
        <v>3</v>
      </c>
      <c r="F88" s="369">
        <f t="shared" si="44"/>
        <v>3</v>
      </c>
      <c r="G88" s="155" t="s">
        <v>1254</v>
      </c>
      <c r="H88" s="156">
        <v>100</v>
      </c>
      <c r="I88" s="156">
        <v>50</v>
      </c>
      <c r="J88" s="90" t="s">
        <v>1187</v>
      </c>
      <c r="K88" s="157">
        <v>55</v>
      </c>
      <c r="L88" s="156">
        <v>0.03</v>
      </c>
      <c r="M88" s="384" t="s">
        <v>1141</v>
      </c>
      <c r="N88" s="156" t="s">
        <v>1342</v>
      </c>
      <c r="O88" s="156" t="s">
        <v>1343</v>
      </c>
      <c r="P88" s="156"/>
      <c r="Q88" s="384"/>
      <c r="R88" s="402">
        <v>3</v>
      </c>
      <c r="S88" s="586" t="s">
        <v>2705</v>
      </c>
      <c r="T88" s="586" t="s">
        <v>2674</v>
      </c>
      <c r="U88" s="586" t="s">
        <v>2666</v>
      </c>
      <c r="V88" s="586" t="s">
        <v>2333</v>
      </c>
      <c r="W88" s="449">
        <v>1197480</v>
      </c>
      <c r="X88" s="449">
        <v>53000</v>
      </c>
      <c r="Y88" s="449">
        <v>714000</v>
      </c>
      <c r="Z88" s="480">
        <f t="shared" si="45"/>
        <v>196450</v>
      </c>
      <c r="AA88" s="480">
        <f t="shared" si="46"/>
        <v>151270</v>
      </c>
      <c r="AB88" s="481">
        <f t="shared" si="47"/>
        <v>2312200</v>
      </c>
      <c r="AC88" s="439">
        <f t="shared" si="48"/>
        <v>6936600</v>
      </c>
      <c r="AD88" s="439">
        <f t="shared" si="49"/>
        <v>6936600</v>
      </c>
      <c r="AE88" s="33"/>
    </row>
    <row r="89" spans="1:31" ht="35.1" customHeight="1">
      <c r="A89" s="135"/>
      <c r="B89" s="154" t="s">
        <v>1255</v>
      </c>
      <c r="C89" s="23"/>
      <c r="D89" s="329"/>
      <c r="E89" s="333"/>
      <c r="F89" s="369"/>
      <c r="G89" s="155"/>
      <c r="H89" s="156"/>
      <c r="I89" s="156"/>
      <c r="J89" s="90"/>
      <c r="K89" s="157"/>
      <c r="L89" s="156"/>
      <c r="M89" s="384"/>
      <c r="N89" s="156"/>
      <c r="O89" s="156"/>
      <c r="P89" s="159"/>
      <c r="Q89" s="384"/>
      <c r="R89" s="802"/>
      <c r="S89" s="34"/>
      <c r="T89" s="34"/>
      <c r="U89" s="34"/>
      <c r="V89" s="34"/>
      <c r="W89" s="450"/>
      <c r="X89" s="450"/>
      <c r="Y89" s="450"/>
      <c r="Z89" s="450"/>
      <c r="AA89" s="450"/>
      <c r="AB89" s="450"/>
      <c r="AC89" s="921"/>
      <c r="AD89" s="921"/>
      <c r="AE89" s="34"/>
    </row>
    <row r="90" spans="1:31" ht="35.1" customHeight="1">
      <c r="A90" s="156">
        <v>64</v>
      </c>
      <c r="B90" s="160" t="s">
        <v>1256</v>
      </c>
      <c r="C90" s="23" t="s">
        <v>8</v>
      </c>
      <c r="D90" s="329">
        <v>1</v>
      </c>
      <c r="E90" s="369">
        <v>1</v>
      </c>
      <c r="F90" s="369">
        <f t="shared" si="44"/>
        <v>1</v>
      </c>
      <c r="G90" s="155" t="s">
        <v>1257</v>
      </c>
      <c r="H90" s="156">
        <v>3500</v>
      </c>
      <c r="I90" s="156">
        <v>50</v>
      </c>
      <c r="J90" s="90" t="s">
        <v>1140</v>
      </c>
      <c r="K90" s="157">
        <v>55</v>
      </c>
      <c r="L90" s="156">
        <v>0.75</v>
      </c>
      <c r="M90" s="384" t="s">
        <v>1141</v>
      </c>
      <c r="N90" s="156" t="s">
        <v>1342</v>
      </c>
      <c r="O90" s="156" t="s">
        <v>1343</v>
      </c>
      <c r="P90" s="156" t="s">
        <v>1284</v>
      </c>
      <c r="Q90" s="384"/>
      <c r="R90" s="404">
        <v>1</v>
      </c>
      <c r="S90" s="587" t="s">
        <v>2703</v>
      </c>
      <c r="T90" s="587" t="s">
        <v>2671</v>
      </c>
      <c r="U90" s="587" t="s">
        <v>2666</v>
      </c>
      <c r="V90" s="587" t="s">
        <v>2333</v>
      </c>
      <c r="W90" s="451">
        <v>3908640</v>
      </c>
      <c r="X90" s="451">
        <v>105000</v>
      </c>
      <c r="Y90" s="451">
        <v>892500</v>
      </c>
      <c r="Z90" s="480">
        <f>ROUND((W90+X90+Y90)*10%,-1)</f>
        <v>490610</v>
      </c>
      <c r="AA90" s="480">
        <f t="shared" ref="AA90" si="50">ROUND((W90+X90+Y90+Z90)*7%,-1)</f>
        <v>377770</v>
      </c>
      <c r="AB90" s="481">
        <f t="shared" ref="AB90" si="51">W90+X90+Y90+Z90+AA90</f>
        <v>5774520</v>
      </c>
      <c r="AC90" s="439">
        <f>AB90*F90</f>
        <v>5774520</v>
      </c>
      <c r="AD90" s="439">
        <f>AB90*R90</f>
        <v>5774520</v>
      </c>
      <c r="AE90" s="35"/>
    </row>
    <row r="91" spans="1:31" ht="35.1" customHeight="1">
      <c r="A91" s="135"/>
      <c r="B91" s="154" t="s">
        <v>1258</v>
      </c>
      <c r="C91" s="23"/>
      <c r="D91" s="329"/>
      <c r="E91" s="333"/>
      <c r="F91" s="369"/>
      <c r="G91" s="155"/>
      <c r="H91" s="156"/>
      <c r="I91" s="156"/>
      <c r="J91" s="90"/>
      <c r="K91" s="157"/>
      <c r="L91" s="156"/>
      <c r="M91" s="384"/>
      <c r="N91" s="156"/>
      <c r="O91" s="156"/>
      <c r="P91" s="159"/>
      <c r="Q91" s="384"/>
      <c r="R91" s="404"/>
      <c r="S91" s="587"/>
      <c r="T91" s="587"/>
      <c r="U91" s="587"/>
      <c r="V91" s="587"/>
      <c r="W91" s="451"/>
      <c r="X91" s="451"/>
      <c r="Y91" s="451"/>
      <c r="Z91" s="451"/>
      <c r="AA91" s="451"/>
      <c r="AB91" s="451"/>
      <c r="AC91" s="451"/>
      <c r="AD91" s="451"/>
      <c r="AE91" s="35"/>
    </row>
    <row r="92" spans="1:31" ht="35.1" customHeight="1">
      <c r="A92" s="156">
        <v>65</v>
      </c>
      <c r="B92" s="160" t="s">
        <v>1259</v>
      </c>
      <c r="C92" s="23" t="s">
        <v>8</v>
      </c>
      <c r="D92" s="329">
        <v>2</v>
      </c>
      <c r="E92" s="369">
        <v>2</v>
      </c>
      <c r="F92" s="369">
        <f t="shared" si="44"/>
        <v>2</v>
      </c>
      <c r="G92" s="160" t="s">
        <v>1260</v>
      </c>
      <c r="H92" s="156">
        <v>7000</v>
      </c>
      <c r="I92" s="156">
        <v>450</v>
      </c>
      <c r="J92" s="90" t="s">
        <v>1261</v>
      </c>
      <c r="K92" s="157">
        <v>55</v>
      </c>
      <c r="L92" s="156">
        <v>3.7</v>
      </c>
      <c r="M92" s="384" t="s">
        <v>1141</v>
      </c>
      <c r="N92" s="156" t="s">
        <v>1342</v>
      </c>
      <c r="O92" s="156" t="s">
        <v>1343</v>
      </c>
      <c r="P92" s="156" t="s">
        <v>1284</v>
      </c>
      <c r="Q92" s="384"/>
      <c r="R92" s="404">
        <v>2</v>
      </c>
      <c r="S92" s="587" t="s">
        <v>2710</v>
      </c>
      <c r="T92" s="587" t="s">
        <v>2684</v>
      </c>
      <c r="U92" s="587" t="s">
        <v>2666</v>
      </c>
      <c r="V92" s="587" t="s">
        <v>2333</v>
      </c>
      <c r="W92" s="451">
        <v>17977500</v>
      </c>
      <c r="X92" s="451">
        <v>370000</v>
      </c>
      <c r="Y92" s="451">
        <v>4042500</v>
      </c>
      <c r="Z92" s="480">
        <f>ROUND((W92+X92+Y92)*10%,-1)</f>
        <v>2239000</v>
      </c>
      <c r="AA92" s="480">
        <f t="shared" ref="AA92" si="52">ROUND((W92+X92+Y92+Z92)*7%,-1)</f>
        <v>1724030</v>
      </c>
      <c r="AB92" s="481">
        <f t="shared" ref="AB92" si="53">W92+X92+Y92+Z92+AA92</f>
        <v>26353030</v>
      </c>
      <c r="AC92" s="439">
        <f>AB92*F92</f>
        <v>52706060</v>
      </c>
      <c r="AD92" s="439">
        <f>AB92*R92</f>
        <v>52706060</v>
      </c>
      <c r="AE92" s="35"/>
    </row>
    <row r="93" spans="1:31" ht="35.1" customHeight="1">
      <c r="A93" s="135"/>
      <c r="B93" s="154" t="s">
        <v>1262</v>
      </c>
      <c r="C93" s="23"/>
      <c r="D93" s="329"/>
      <c r="E93" s="333"/>
      <c r="F93" s="369"/>
      <c r="G93" s="155"/>
      <c r="H93" s="156"/>
      <c r="I93" s="156"/>
      <c r="J93" s="90"/>
      <c r="K93" s="157"/>
      <c r="L93" s="156"/>
      <c r="M93" s="384"/>
      <c r="N93" s="156"/>
      <c r="O93" s="156"/>
      <c r="P93" s="159"/>
      <c r="Q93" s="384"/>
      <c r="R93" s="404"/>
      <c r="S93" s="587"/>
      <c r="T93" s="587"/>
      <c r="U93" s="587"/>
      <c r="V93" s="587"/>
      <c r="W93" s="451"/>
      <c r="X93" s="451"/>
      <c r="Y93" s="451"/>
      <c r="Z93" s="451"/>
      <c r="AA93" s="451"/>
      <c r="AB93" s="451"/>
      <c r="AC93" s="451"/>
      <c r="AD93" s="451"/>
      <c r="AE93" s="35"/>
    </row>
    <row r="94" spans="1:31" ht="35.1" customHeight="1">
      <c r="A94" s="156">
        <v>66</v>
      </c>
      <c r="B94" s="160" t="s">
        <v>1263</v>
      </c>
      <c r="C94" s="23" t="s">
        <v>8</v>
      </c>
      <c r="D94" s="329">
        <v>1</v>
      </c>
      <c r="E94" s="369">
        <v>1</v>
      </c>
      <c r="F94" s="369">
        <f t="shared" si="44"/>
        <v>1</v>
      </c>
      <c r="G94" s="155" t="s">
        <v>1264</v>
      </c>
      <c r="H94" s="156">
        <v>1200</v>
      </c>
      <c r="I94" s="156">
        <v>50</v>
      </c>
      <c r="J94" s="90" t="s">
        <v>1140</v>
      </c>
      <c r="K94" s="157">
        <v>55</v>
      </c>
      <c r="L94" s="156">
        <v>0.37</v>
      </c>
      <c r="M94" s="384" t="s">
        <v>1141</v>
      </c>
      <c r="N94" s="156" t="s">
        <v>1342</v>
      </c>
      <c r="O94" s="156" t="s">
        <v>1343</v>
      </c>
      <c r="P94" s="156" t="s">
        <v>1284</v>
      </c>
      <c r="Q94" s="384"/>
      <c r="R94" s="405">
        <v>1</v>
      </c>
      <c r="S94" s="9" t="s">
        <v>2701</v>
      </c>
      <c r="T94" s="9" t="s">
        <v>2685</v>
      </c>
      <c r="U94" s="9" t="s">
        <v>2666</v>
      </c>
      <c r="V94" s="9" t="s">
        <v>2333</v>
      </c>
      <c r="W94" s="452">
        <v>613020</v>
      </c>
      <c r="X94" s="452">
        <v>63000</v>
      </c>
      <c r="Y94" s="452">
        <v>714000</v>
      </c>
      <c r="Z94" s="480">
        <f t="shared" ref="Z94:Z97" si="54">ROUND((W94+X94+Y94)*10%,-1)</f>
        <v>139000</v>
      </c>
      <c r="AA94" s="480">
        <f t="shared" ref="AA94:AA97" si="55">ROUND((W94+X94+Y94+Z94)*7%,-1)</f>
        <v>107030</v>
      </c>
      <c r="AB94" s="481">
        <f t="shared" ref="AB94:AB97" si="56">W94+X94+Y94+Z94+AA94</f>
        <v>1636050</v>
      </c>
      <c r="AC94" s="439">
        <f t="shared" ref="AC94:AC97" si="57">AB94*F94</f>
        <v>1636050</v>
      </c>
      <c r="AD94" s="439">
        <f t="shared" ref="AD94:AD97" si="58">AB94*R94</f>
        <v>1636050</v>
      </c>
      <c r="AE94" s="9"/>
    </row>
    <row r="95" spans="1:31" ht="35.1" customHeight="1">
      <c r="A95" s="156">
        <v>67</v>
      </c>
      <c r="B95" s="160" t="s">
        <v>1265</v>
      </c>
      <c r="C95" s="23" t="s">
        <v>8</v>
      </c>
      <c r="D95" s="329">
        <v>1</v>
      </c>
      <c r="E95" s="369">
        <v>1</v>
      </c>
      <c r="F95" s="369">
        <f t="shared" si="44"/>
        <v>1</v>
      </c>
      <c r="G95" s="155" t="s">
        <v>1266</v>
      </c>
      <c r="H95" s="156">
        <v>2200</v>
      </c>
      <c r="I95" s="156">
        <v>50</v>
      </c>
      <c r="J95" s="90" t="s">
        <v>1140</v>
      </c>
      <c r="K95" s="157">
        <v>55</v>
      </c>
      <c r="L95" s="156">
        <v>0.37</v>
      </c>
      <c r="M95" s="384" t="s">
        <v>1141</v>
      </c>
      <c r="N95" s="156" t="s">
        <v>1342</v>
      </c>
      <c r="O95" s="156" t="s">
        <v>1343</v>
      </c>
      <c r="P95" s="156"/>
      <c r="Q95" s="384"/>
      <c r="R95" s="404">
        <v>1</v>
      </c>
      <c r="S95" s="587" t="s">
        <v>2703</v>
      </c>
      <c r="T95" s="587" t="s">
        <v>2671</v>
      </c>
      <c r="U95" s="587" t="s">
        <v>2666</v>
      </c>
      <c r="V95" s="587" t="s">
        <v>2333</v>
      </c>
      <c r="W95" s="451">
        <v>3908640</v>
      </c>
      <c r="X95" s="451">
        <v>105000</v>
      </c>
      <c r="Y95" s="451">
        <v>892500</v>
      </c>
      <c r="Z95" s="480">
        <f t="shared" si="54"/>
        <v>490610</v>
      </c>
      <c r="AA95" s="480">
        <f t="shared" si="55"/>
        <v>377770</v>
      </c>
      <c r="AB95" s="481">
        <f t="shared" si="56"/>
        <v>5774520</v>
      </c>
      <c r="AC95" s="439">
        <f t="shared" si="57"/>
        <v>5774520</v>
      </c>
      <c r="AD95" s="439">
        <f t="shared" si="58"/>
        <v>5774520</v>
      </c>
      <c r="AE95" s="35"/>
    </row>
    <row r="96" spans="1:31" ht="35.1" customHeight="1">
      <c r="A96" s="156">
        <v>68</v>
      </c>
      <c r="B96" s="160" t="s">
        <v>1256</v>
      </c>
      <c r="C96" s="23" t="s">
        <v>8</v>
      </c>
      <c r="D96" s="329">
        <v>2</v>
      </c>
      <c r="E96" s="369">
        <v>2</v>
      </c>
      <c r="F96" s="369">
        <f t="shared" si="44"/>
        <v>2</v>
      </c>
      <c r="G96" s="155" t="s">
        <v>1267</v>
      </c>
      <c r="H96" s="156">
        <v>3500</v>
      </c>
      <c r="I96" s="156">
        <v>50</v>
      </c>
      <c r="J96" s="90" t="s">
        <v>1140</v>
      </c>
      <c r="K96" s="157">
        <v>55</v>
      </c>
      <c r="L96" s="156">
        <v>0.55000000000000004</v>
      </c>
      <c r="M96" s="384" t="s">
        <v>1141</v>
      </c>
      <c r="N96" s="156" t="s">
        <v>1342</v>
      </c>
      <c r="O96" s="156" t="s">
        <v>1343</v>
      </c>
      <c r="P96" s="156"/>
      <c r="Q96" s="384"/>
      <c r="R96" s="404">
        <v>2</v>
      </c>
      <c r="S96" s="587" t="s">
        <v>2703</v>
      </c>
      <c r="T96" s="587" t="s">
        <v>2671</v>
      </c>
      <c r="U96" s="587" t="s">
        <v>2666</v>
      </c>
      <c r="V96" s="587" t="s">
        <v>2333</v>
      </c>
      <c r="W96" s="451">
        <v>3908640</v>
      </c>
      <c r="X96" s="451">
        <v>105000</v>
      </c>
      <c r="Y96" s="451">
        <v>892500</v>
      </c>
      <c r="Z96" s="480">
        <f t="shared" si="54"/>
        <v>490610</v>
      </c>
      <c r="AA96" s="480">
        <f t="shared" si="55"/>
        <v>377770</v>
      </c>
      <c r="AB96" s="481">
        <f t="shared" si="56"/>
        <v>5774520</v>
      </c>
      <c r="AC96" s="439">
        <f t="shared" si="57"/>
        <v>11549040</v>
      </c>
      <c r="AD96" s="439">
        <f t="shared" si="58"/>
        <v>11549040</v>
      </c>
      <c r="AE96" s="35"/>
    </row>
    <row r="97" spans="1:31" ht="35.1" customHeight="1">
      <c r="A97" s="156">
        <v>69</v>
      </c>
      <c r="B97" s="160" t="s">
        <v>1268</v>
      </c>
      <c r="C97" s="23" t="s">
        <v>8</v>
      </c>
      <c r="D97" s="329">
        <v>2</v>
      </c>
      <c r="E97" s="369">
        <v>2</v>
      </c>
      <c r="F97" s="369">
        <f t="shared" si="44"/>
        <v>2</v>
      </c>
      <c r="G97" s="155" t="s">
        <v>1269</v>
      </c>
      <c r="H97" s="156">
        <v>30000</v>
      </c>
      <c r="I97" s="156">
        <v>550</v>
      </c>
      <c r="J97" s="90" t="s">
        <v>1261</v>
      </c>
      <c r="K97" s="157">
        <v>55</v>
      </c>
      <c r="L97" s="156">
        <v>15</v>
      </c>
      <c r="M97" s="384" t="s">
        <v>1160</v>
      </c>
      <c r="N97" s="156" t="s">
        <v>1342</v>
      </c>
      <c r="O97" s="156" t="s">
        <v>1343</v>
      </c>
      <c r="P97" s="156"/>
      <c r="Q97" s="384"/>
      <c r="R97" s="396">
        <v>2</v>
      </c>
      <c r="S97" s="583" t="s">
        <v>2710</v>
      </c>
      <c r="T97" s="583" t="s">
        <v>2686</v>
      </c>
      <c r="U97" s="583" t="s">
        <v>2666</v>
      </c>
      <c r="V97" s="583" t="s">
        <v>2333</v>
      </c>
      <c r="W97" s="444">
        <v>57299520</v>
      </c>
      <c r="X97" s="444">
        <v>1180000</v>
      </c>
      <c r="Y97" s="444">
        <v>5040000</v>
      </c>
      <c r="Z97" s="480">
        <f t="shared" si="54"/>
        <v>6351950</v>
      </c>
      <c r="AA97" s="480">
        <f t="shared" si="55"/>
        <v>4891000</v>
      </c>
      <c r="AB97" s="481">
        <f t="shared" si="56"/>
        <v>74762470</v>
      </c>
      <c r="AC97" s="439">
        <f t="shared" si="57"/>
        <v>149524940</v>
      </c>
      <c r="AD97" s="439">
        <f t="shared" si="58"/>
        <v>149524940</v>
      </c>
      <c r="AE97" s="28"/>
    </row>
    <row r="98" spans="1:31" ht="35.1" customHeight="1">
      <c r="A98" s="135"/>
      <c r="B98" s="154" t="s">
        <v>1270</v>
      </c>
      <c r="C98" s="23"/>
      <c r="D98" s="329"/>
      <c r="E98" s="333"/>
      <c r="F98" s="369"/>
      <c r="G98" s="155"/>
      <c r="H98" s="156"/>
      <c r="I98" s="156"/>
      <c r="J98" s="90"/>
      <c r="K98" s="157"/>
      <c r="L98" s="156"/>
      <c r="M98" s="384"/>
      <c r="N98" s="156"/>
      <c r="O98" s="156"/>
      <c r="P98" s="156"/>
      <c r="Q98" s="384"/>
      <c r="R98" s="396"/>
      <c r="S98" s="583"/>
      <c r="T98" s="583"/>
      <c r="U98" s="583"/>
      <c r="V98" s="583"/>
      <c r="W98" s="444"/>
      <c r="X98" s="444"/>
      <c r="Y98" s="444"/>
      <c r="Z98" s="444"/>
      <c r="AA98" s="444"/>
      <c r="AB98" s="444"/>
      <c r="AC98" s="444"/>
      <c r="AD98" s="444"/>
      <c r="AE98" s="28"/>
    </row>
    <row r="99" spans="1:31" ht="35.1" customHeight="1">
      <c r="A99" s="156">
        <v>70</v>
      </c>
      <c r="B99" s="160" t="s">
        <v>1271</v>
      </c>
      <c r="C99" s="23" t="s">
        <v>8</v>
      </c>
      <c r="D99" s="329">
        <v>2</v>
      </c>
      <c r="E99" s="369">
        <v>2</v>
      </c>
      <c r="F99" s="369">
        <f t="shared" si="44"/>
        <v>2</v>
      </c>
      <c r="G99" s="155" t="s">
        <v>1272</v>
      </c>
      <c r="H99" s="156">
        <v>50000</v>
      </c>
      <c r="I99" s="156">
        <v>600</v>
      </c>
      <c r="J99" s="90" t="s">
        <v>1261</v>
      </c>
      <c r="K99" s="157">
        <v>55</v>
      </c>
      <c r="L99" s="156">
        <v>22</v>
      </c>
      <c r="M99" s="384" t="s">
        <v>1160</v>
      </c>
      <c r="N99" s="156" t="s">
        <v>1342</v>
      </c>
      <c r="O99" s="156" t="s">
        <v>1343</v>
      </c>
      <c r="P99" s="156"/>
      <c r="Q99" s="384"/>
      <c r="R99" s="396">
        <v>2</v>
      </c>
      <c r="S99" s="583" t="s">
        <v>2710</v>
      </c>
      <c r="T99" s="583" t="s">
        <v>2687</v>
      </c>
      <c r="U99" s="583" t="s">
        <v>2666</v>
      </c>
      <c r="V99" s="583" t="s">
        <v>2333</v>
      </c>
      <c r="W99" s="444">
        <v>73474680</v>
      </c>
      <c r="X99" s="444">
        <v>1513000</v>
      </c>
      <c r="Y99" s="444">
        <v>8925000</v>
      </c>
      <c r="Z99" s="480">
        <f t="shared" ref="Z99:Z100" si="59">ROUND((W99+X99+Y99)*10%,-1)</f>
        <v>8391270</v>
      </c>
      <c r="AA99" s="480">
        <f t="shared" ref="AA99:AA100" si="60">ROUND((W99+X99+Y99+Z99)*7%,-1)</f>
        <v>6461280</v>
      </c>
      <c r="AB99" s="481">
        <f t="shared" ref="AB99:AB100" si="61">W99+X99+Y99+Z99+AA99</f>
        <v>98765230</v>
      </c>
      <c r="AC99" s="439">
        <f t="shared" ref="AC99:AC100" si="62">AB99*F99</f>
        <v>197530460</v>
      </c>
      <c r="AD99" s="439">
        <f t="shared" ref="AD99:AD100" si="63">AB99*R99</f>
        <v>197530460</v>
      </c>
      <c r="AE99" s="28"/>
    </row>
    <row r="100" spans="1:31" ht="35.1" customHeight="1">
      <c r="A100" s="156">
        <v>71</v>
      </c>
      <c r="B100" s="160" t="s">
        <v>1259</v>
      </c>
      <c r="C100" s="23" t="s">
        <v>8</v>
      </c>
      <c r="D100" s="329">
        <v>2</v>
      </c>
      <c r="E100" s="369">
        <v>2</v>
      </c>
      <c r="F100" s="369">
        <f t="shared" si="44"/>
        <v>2</v>
      </c>
      <c r="G100" s="155" t="s">
        <v>1273</v>
      </c>
      <c r="H100" s="156">
        <v>4500</v>
      </c>
      <c r="I100" s="156">
        <v>400</v>
      </c>
      <c r="J100" s="90" t="s">
        <v>1261</v>
      </c>
      <c r="K100" s="157">
        <v>55</v>
      </c>
      <c r="L100" s="156">
        <v>4</v>
      </c>
      <c r="M100" s="384" t="s">
        <v>1160</v>
      </c>
      <c r="N100" s="156" t="s">
        <v>1342</v>
      </c>
      <c r="O100" s="156" t="s">
        <v>1343</v>
      </c>
      <c r="P100" s="156"/>
      <c r="Q100" s="384"/>
      <c r="R100" s="406">
        <v>2</v>
      </c>
      <c r="S100" s="7" t="s">
        <v>2710</v>
      </c>
      <c r="T100" s="7" t="s">
        <v>2684</v>
      </c>
      <c r="U100" s="7" t="s">
        <v>2666</v>
      </c>
      <c r="V100" s="7" t="s">
        <v>2333</v>
      </c>
      <c r="W100" s="453">
        <v>17977500</v>
      </c>
      <c r="X100" s="453">
        <v>370000</v>
      </c>
      <c r="Y100" s="453">
        <v>4042500</v>
      </c>
      <c r="Z100" s="480">
        <f t="shared" si="59"/>
        <v>2239000</v>
      </c>
      <c r="AA100" s="480">
        <f t="shared" si="60"/>
        <v>1724030</v>
      </c>
      <c r="AB100" s="481">
        <f t="shared" si="61"/>
        <v>26353030</v>
      </c>
      <c r="AC100" s="439">
        <f t="shared" si="62"/>
        <v>52706060</v>
      </c>
      <c r="AD100" s="439">
        <f t="shared" si="63"/>
        <v>52706060</v>
      </c>
      <c r="AE100" s="7"/>
    </row>
    <row r="101" spans="1:31" s="133" customFormat="1" ht="35.1" customHeight="1">
      <c r="A101" s="306" t="s">
        <v>114</v>
      </c>
      <c r="B101" s="304" t="s">
        <v>1274</v>
      </c>
      <c r="C101" s="305"/>
      <c r="D101" s="343"/>
      <c r="E101" s="756"/>
      <c r="F101" s="757"/>
      <c r="G101" s="304"/>
      <c r="H101" s="306"/>
      <c r="I101" s="306"/>
      <c r="J101" s="304"/>
      <c r="K101" s="304"/>
      <c r="L101" s="304"/>
      <c r="M101" s="304"/>
      <c r="N101" s="304"/>
      <c r="O101" s="304"/>
      <c r="P101" s="304"/>
      <c r="Q101" s="304"/>
      <c r="R101" s="776"/>
      <c r="S101" s="760"/>
      <c r="T101" s="760"/>
      <c r="U101" s="760"/>
      <c r="V101" s="760"/>
      <c r="W101" s="775"/>
      <c r="X101" s="775"/>
      <c r="Y101" s="775"/>
      <c r="Z101" s="775"/>
      <c r="AA101" s="775"/>
      <c r="AB101" s="775"/>
      <c r="AC101" s="775"/>
      <c r="AD101" s="775"/>
      <c r="AE101" s="760"/>
    </row>
    <row r="102" spans="1:31" ht="35.1" customHeight="1">
      <c r="A102" s="156"/>
      <c r="B102" s="139" t="s">
        <v>1137</v>
      </c>
      <c r="C102" s="23"/>
      <c r="D102" s="329"/>
      <c r="E102" s="333"/>
      <c r="F102" s="369"/>
      <c r="G102" s="140"/>
      <c r="H102" s="156"/>
      <c r="I102" s="156"/>
      <c r="J102" s="140"/>
      <c r="K102" s="140"/>
      <c r="L102" s="140"/>
      <c r="M102" s="140"/>
      <c r="N102" s="140"/>
      <c r="O102" s="140"/>
      <c r="P102" s="140"/>
      <c r="Q102" s="140"/>
      <c r="R102" s="406"/>
      <c r="S102" s="7"/>
      <c r="T102" s="7"/>
      <c r="U102" s="7"/>
      <c r="V102" s="7"/>
      <c r="W102" s="453"/>
      <c r="X102" s="453"/>
      <c r="Y102" s="453"/>
      <c r="Z102" s="453"/>
      <c r="AA102" s="453"/>
      <c r="AB102" s="453"/>
      <c r="AC102" s="453"/>
      <c r="AD102" s="453"/>
      <c r="AE102" s="7"/>
    </row>
    <row r="103" spans="1:31" ht="45">
      <c r="A103" s="156">
        <v>1</v>
      </c>
      <c r="B103" s="89" t="s">
        <v>1275</v>
      </c>
      <c r="C103" s="23" t="s">
        <v>8</v>
      </c>
      <c r="D103" s="329">
        <v>2</v>
      </c>
      <c r="E103" s="369">
        <v>2</v>
      </c>
      <c r="F103" s="369">
        <f t="shared" si="44"/>
        <v>2</v>
      </c>
      <c r="G103" s="140" t="s">
        <v>1276</v>
      </c>
      <c r="H103" s="156" t="s">
        <v>1277</v>
      </c>
      <c r="I103" s="156" t="s">
        <v>1278</v>
      </c>
      <c r="J103" s="89" t="s">
        <v>1279</v>
      </c>
      <c r="K103" s="140" t="s">
        <v>1280</v>
      </c>
      <c r="L103" s="140" t="s">
        <v>1281</v>
      </c>
      <c r="M103" s="140" t="s">
        <v>1160</v>
      </c>
      <c r="N103" s="140" t="s">
        <v>1282</v>
      </c>
      <c r="O103" s="140" t="s">
        <v>1283</v>
      </c>
      <c r="P103" s="140" t="s">
        <v>1284</v>
      </c>
      <c r="Q103" s="140"/>
      <c r="R103" s="407">
        <v>2</v>
      </c>
      <c r="S103" s="801" t="s">
        <v>2711</v>
      </c>
      <c r="T103" s="801" t="s">
        <v>2688</v>
      </c>
      <c r="U103" s="588" t="s">
        <v>2666</v>
      </c>
      <c r="V103" s="588" t="s">
        <v>2333</v>
      </c>
      <c r="W103" s="454">
        <v>73248240</v>
      </c>
      <c r="X103" s="454">
        <v>1508000</v>
      </c>
      <c r="Y103" s="454">
        <v>6825000</v>
      </c>
      <c r="Z103" s="480">
        <f t="shared" ref="Z103:Z105" si="64">ROUND((W103+X103+Y103)*10%,-1)</f>
        <v>8158120</v>
      </c>
      <c r="AA103" s="480">
        <f t="shared" ref="AA103:AA105" si="65">ROUND((W103+X103+Y103+Z103)*7%,-1)</f>
        <v>6281760</v>
      </c>
      <c r="AB103" s="481">
        <f t="shared" ref="AB103:AB105" si="66">W103+X103+Y103+Z103+AA103</f>
        <v>96021120</v>
      </c>
      <c r="AC103" s="439">
        <f t="shared" ref="AC103:AC105" si="67">AB103*F103</f>
        <v>192042240</v>
      </c>
      <c r="AD103" s="439">
        <f t="shared" ref="AD103:AD105" si="68">AB103*R103</f>
        <v>192042240</v>
      </c>
      <c r="AE103" s="36"/>
    </row>
    <row r="104" spans="1:31" ht="45">
      <c r="A104" s="156">
        <v>2</v>
      </c>
      <c r="B104" s="89" t="s">
        <v>1275</v>
      </c>
      <c r="C104" s="23" t="s">
        <v>8</v>
      </c>
      <c r="D104" s="329">
        <v>1</v>
      </c>
      <c r="E104" s="369">
        <v>1</v>
      </c>
      <c r="F104" s="369">
        <f t="shared" si="44"/>
        <v>1</v>
      </c>
      <c r="G104" s="140" t="s">
        <v>1285</v>
      </c>
      <c r="H104" s="156" t="s">
        <v>1286</v>
      </c>
      <c r="I104" s="156" t="s">
        <v>1287</v>
      </c>
      <c r="J104" s="89" t="s">
        <v>1279</v>
      </c>
      <c r="K104" s="140" t="s">
        <v>1280</v>
      </c>
      <c r="L104" s="140" t="s">
        <v>1288</v>
      </c>
      <c r="M104" s="140" t="s">
        <v>1160</v>
      </c>
      <c r="N104" s="140" t="s">
        <v>1282</v>
      </c>
      <c r="O104" s="140" t="s">
        <v>1283</v>
      </c>
      <c r="P104" s="140" t="s">
        <v>1284</v>
      </c>
      <c r="Q104" s="140"/>
      <c r="R104" s="404">
        <v>1</v>
      </c>
      <c r="S104" s="587" t="s">
        <v>2711</v>
      </c>
      <c r="T104" s="587" t="s">
        <v>2689</v>
      </c>
      <c r="U104" s="587" t="s">
        <v>2666</v>
      </c>
      <c r="V104" s="587" t="s">
        <v>2333</v>
      </c>
      <c r="W104" s="451">
        <v>156455760</v>
      </c>
      <c r="X104" s="451">
        <v>3221000</v>
      </c>
      <c r="Y104" s="451">
        <v>11340000</v>
      </c>
      <c r="Z104" s="480">
        <f t="shared" si="64"/>
        <v>17101680</v>
      </c>
      <c r="AA104" s="480">
        <f t="shared" si="65"/>
        <v>13168290</v>
      </c>
      <c r="AB104" s="481">
        <f t="shared" si="66"/>
        <v>201286730</v>
      </c>
      <c r="AC104" s="439">
        <f t="shared" si="67"/>
        <v>201286730</v>
      </c>
      <c r="AD104" s="439">
        <f t="shared" si="68"/>
        <v>201286730</v>
      </c>
      <c r="AE104" s="35"/>
    </row>
    <row r="105" spans="1:31" ht="30">
      <c r="A105" s="156">
        <v>3</v>
      </c>
      <c r="B105" s="89" t="s">
        <v>1289</v>
      </c>
      <c r="C105" s="23" t="s">
        <v>8</v>
      </c>
      <c r="D105" s="329">
        <v>1</v>
      </c>
      <c r="E105" s="369">
        <v>1</v>
      </c>
      <c r="F105" s="369">
        <f t="shared" si="44"/>
        <v>1</v>
      </c>
      <c r="G105" s="140" t="s">
        <v>1290</v>
      </c>
      <c r="H105" s="156">
        <v>13500</v>
      </c>
      <c r="I105" s="156">
        <v>450</v>
      </c>
      <c r="J105" s="89" t="s">
        <v>1159</v>
      </c>
      <c r="K105" s="140">
        <v>55</v>
      </c>
      <c r="L105" s="140">
        <v>5.5</v>
      </c>
      <c r="M105" s="140" t="s">
        <v>1160</v>
      </c>
      <c r="N105" s="140" t="s">
        <v>1282</v>
      </c>
      <c r="O105" s="140" t="s">
        <v>1283</v>
      </c>
      <c r="P105" s="140"/>
      <c r="Q105" s="140"/>
      <c r="R105" s="399">
        <v>1</v>
      </c>
      <c r="S105" s="585" t="s">
        <v>2702</v>
      </c>
      <c r="T105" s="585" t="s">
        <v>2690</v>
      </c>
      <c r="U105" s="585" t="s">
        <v>2666</v>
      </c>
      <c r="V105" s="585" t="s">
        <v>2333</v>
      </c>
      <c r="W105" s="446">
        <v>18330420</v>
      </c>
      <c r="X105" s="446">
        <v>377000</v>
      </c>
      <c r="Y105" s="446">
        <v>4042500</v>
      </c>
      <c r="Z105" s="480">
        <f t="shared" si="64"/>
        <v>2274990</v>
      </c>
      <c r="AA105" s="480">
        <f t="shared" si="65"/>
        <v>1751740</v>
      </c>
      <c r="AB105" s="481">
        <f t="shared" si="66"/>
        <v>26776650</v>
      </c>
      <c r="AC105" s="439">
        <f t="shared" si="67"/>
        <v>26776650</v>
      </c>
      <c r="AD105" s="439">
        <f t="shared" si="68"/>
        <v>26776650</v>
      </c>
      <c r="AE105" s="30"/>
    </row>
    <row r="106" spans="1:31" ht="33" customHeight="1">
      <c r="A106" s="156"/>
      <c r="B106" s="92" t="s">
        <v>1163</v>
      </c>
      <c r="C106" s="23"/>
      <c r="D106" s="329"/>
      <c r="E106" s="369"/>
      <c r="F106" s="369"/>
      <c r="G106" s="140"/>
      <c r="H106" s="156"/>
      <c r="I106" s="156"/>
      <c r="J106" s="89"/>
      <c r="K106" s="140"/>
      <c r="L106" s="140"/>
      <c r="M106" s="140"/>
      <c r="N106" s="140"/>
      <c r="O106" s="140"/>
      <c r="P106" s="140"/>
      <c r="Q106" s="140"/>
      <c r="R106" s="397"/>
      <c r="S106" s="584"/>
      <c r="T106" s="584"/>
      <c r="U106" s="584"/>
      <c r="V106" s="584"/>
      <c r="W106" s="445"/>
      <c r="X106" s="445"/>
      <c r="Y106" s="445"/>
      <c r="Z106" s="445"/>
      <c r="AA106" s="445"/>
      <c r="AB106" s="445"/>
      <c r="AC106" s="445"/>
      <c r="AD106" s="445"/>
      <c r="AE106" s="29"/>
    </row>
    <row r="107" spans="1:31" ht="45">
      <c r="A107" s="156">
        <v>1</v>
      </c>
      <c r="B107" s="89" t="s">
        <v>1275</v>
      </c>
      <c r="C107" s="23" t="s">
        <v>8</v>
      </c>
      <c r="D107" s="329">
        <v>2</v>
      </c>
      <c r="E107" s="369">
        <v>2</v>
      </c>
      <c r="F107" s="369">
        <f t="shared" si="44"/>
        <v>2</v>
      </c>
      <c r="G107" s="140" t="s">
        <v>1291</v>
      </c>
      <c r="H107" s="156" t="s">
        <v>1277</v>
      </c>
      <c r="I107" s="156" t="s">
        <v>1278</v>
      </c>
      <c r="J107" s="89" t="s">
        <v>1279</v>
      </c>
      <c r="K107" s="140" t="s">
        <v>1280</v>
      </c>
      <c r="L107" s="140" t="s">
        <v>1281</v>
      </c>
      <c r="M107" s="140" t="s">
        <v>1160</v>
      </c>
      <c r="N107" s="140" t="s">
        <v>1282</v>
      </c>
      <c r="O107" s="140" t="s">
        <v>1283</v>
      </c>
      <c r="P107" s="140" t="s">
        <v>1284</v>
      </c>
      <c r="Q107" s="140"/>
      <c r="R107" s="399">
        <v>2</v>
      </c>
      <c r="S107" s="585" t="s">
        <v>2711</v>
      </c>
      <c r="T107" s="585" t="s">
        <v>2691</v>
      </c>
      <c r="U107" s="585" t="s">
        <v>2666</v>
      </c>
      <c r="V107" s="585" t="s">
        <v>2333</v>
      </c>
      <c r="W107" s="446">
        <v>73248240</v>
      </c>
      <c r="X107" s="446">
        <v>1508000</v>
      </c>
      <c r="Y107" s="446">
        <v>6825000</v>
      </c>
      <c r="Z107" s="480">
        <f t="shared" ref="Z107:Z112" si="69">ROUND((W107+X107+Y107)*10%,-1)</f>
        <v>8158120</v>
      </c>
      <c r="AA107" s="480">
        <f t="shared" ref="AA107:AA112" si="70">ROUND((W107+X107+Y107+Z107)*7%,-1)</f>
        <v>6281760</v>
      </c>
      <c r="AB107" s="481">
        <f t="shared" ref="AB107:AB112" si="71">W107+X107+Y107+Z107+AA107</f>
        <v>96021120</v>
      </c>
      <c r="AC107" s="439">
        <f t="shared" ref="AC107:AC112" si="72">AB107*F107</f>
        <v>192042240</v>
      </c>
      <c r="AD107" s="439">
        <f t="shared" ref="AD107:AD112" si="73">AB107*R107</f>
        <v>192042240</v>
      </c>
      <c r="AE107" s="30"/>
    </row>
    <row r="108" spans="1:31" ht="45">
      <c r="A108" s="156">
        <v>2</v>
      </c>
      <c r="B108" s="89" t="s">
        <v>1275</v>
      </c>
      <c r="C108" s="23" t="s">
        <v>8</v>
      </c>
      <c r="D108" s="329">
        <v>1</v>
      </c>
      <c r="E108" s="369">
        <v>1</v>
      </c>
      <c r="F108" s="369">
        <f t="shared" si="44"/>
        <v>1</v>
      </c>
      <c r="G108" s="140" t="s">
        <v>1292</v>
      </c>
      <c r="H108" s="156" t="s">
        <v>1293</v>
      </c>
      <c r="I108" s="156" t="s">
        <v>1287</v>
      </c>
      <c r="J108" s="89" t="s">
        <v>1279</v>
      </c>
      <c r="K108" s="140" t="s">
        <v>1280</v>
      </c>
      <c r="L108" s="140" t="s">
        <v>1288</v>
      </c>
      <c r="M108" s="140" t="s">
        <v>1160</v>
      </c>
      <c r="N108" s="140" t="s">
        <v>1282</v>
      </c>
      <c r="O108" s="140" t="s">
        <v>1283</v>
      </c>
      <c r="P108" s="140" t="s">
        <v>1284</v>
      </c>
      <c r="Q108" s="140"/>
      <c r="R108" s="399">
        <v>1</v>
      </c>
      <c r="S108" s="585" t="s">
        <v>2711</v>
      </c>
      <c r="T108" s="585" t="s">
        <v>2692</v>
      </c>
      <c r="U108" s="585" t="s">
        <v>2666</v>
      </c>
      <c r="V108" s="585" t="s">
        <v>2333</v>
      </c>
      <c r="W108" s="446">
        <v>156455760</v>
      </c>
      <c r="X108" s="446">
        <v>3221000</v>
      </c>
      <c r="Y108" s="446">
        <v>11340000</v>
      </c>
      <c r="Z108" s="480">
        <f t="shared" si="69"/>
        <v>17101680</v>
      </c>
      <c r="AA108" s="480">
        <f t="shared" si="70"/>
        <v>13168290</v>
      </c>
      <c r="AB108" s="481">
        <f t="shared" si="71"/>
        <v>201286730</v>
      </c>
      <c r="AC108" s="439">
        <f t="shared" si="72"/>
        <v>201286730</v>
      </c>
      <c r="AD108" s="439">
        <f t="shared" si="73"/>
        <v>201286730</v>
      </c>
      <c r="AE108" s="30"/>
    </row>
    <row r="109" spans="1:31" ht="45">
      <c r="A109" s="156">
        <v>3</v>
      </c>
      <c r="B109" s="89" t="s">
        <v>1294</v>
      </c>
      <c r="C109" s="23" t="s">
        <v>8</v>
      </c>
      <c r="D109" s="329">
        <v>2</v>
      </c>
      <c r="E109" s="369">
        <v>2</v>
      </c>
      <c r="F109" s="369">
        <f t="shared" si="44"/>
        <v>2</v>
      </c>
      <c r="G109" s="140" t="s">
        <v>1295</v>
      </c>
      <c r="H109" s="156">
        <v>23000</v>
      </c>
      <c r="I109" s="156">
        <v>900</v>
      </c>
      <c r="J109" s="89" t="s">
        <v>1159</v>
      </c>
      <c r="K109" s="140" t="s">
        <v>1280</v>
      </c>
      <c r="L109" s="140">
        <v>11</v>
      </c>
      <c r="M109" s="140" t="s">
        <v>1160</v>
      </c>
      <c r="N109" s="140" t="s">
        <v>1282</v>
      </c>
      <c r="O109" s="140" t="s">
        <v>1283</v>
      </c>
      <c r="P109" s="140" t="s">
        <v>1284</v>
      </c>
      <c r="Q109" s="140"/>
      <c r="R109" s="399">
        <v>2</v>
      </c>
      <c r="S109" s="585" t="s">
        <v>2712</v>
      </c>
      <c r="T109" s="585" t="s">
        <v>2693</v>
      </c>
      <c r="U109" s="585" t="s">
        <v>2666</v>
      </c>
      <c r="V109" s="585" t="s">
        <v>2333</v>
      </c>
      <c r="W109" s="446">
        <v>48487740</v>
      </c>
      <c r="X109" s="446">
        <v>998000</v>
      </c>
      <c r="Y109" s="446">
        <v>5775000</v>
      </c>
      <c r="Z109" s="480">
        <f t="shared" si="69"/>
        <v>5526070</v>
      </c>
      <c r="AA109" s="480">
        <f t="shared" si="70"/>
        <v>4255080</v>
      </c>
      <c r="AB109" s="481">
        <f t="shared" si="71"/>
        <v>65041890</v>
      </c>
      <c r="AC109" s="439">
        <f t="shared" si="72"/>
        <v>130083780</v>
      </c>
      <c r="AD109" s="439">
        <f t="shared" si="73"/>
        <v>130083780</v>
      </c>
      <c r="AE109" s="30"/>
    </row>
    <row r="110" spans="1:31" ht="30">
      <c r="A110" s="156">
        <v>4</v>
      </c>
      <c r="B110" s="89" t="s">
        <v>1296</v>
      </c>
      <c r="C110" s="23" t="s">
        <v>8</v>
      </c>
      <c r="D110" s="329">
        <v>1</v>
      </c>
      <c r="E110" s="369">
        <v>1</v>
      </c>
      <c r="F110" s="369">
        <f t="shared" si="44"/>
        <v>1</v>
      </c>
      <c r="G110" s="140" t="s">
        <v>1297</v>
      </c>
      <c r="H110" s="156">
        <v>27000</v>
      </c>
      <c r="I110" s="156">
        <v>500</v>
      </c>
      <c r="J110" s="89" t="s">
        <v>1159</v>
      </c>
      <c r="K110" s="140">
        <v>55</v>
      </c>
      <c r="L110" s="140">
        <v>15</v>
      </c>
      <c r="M110" s="140" t="s">
        <v>1160</v>
      </c>
      <c r="N110" s="140" t="s">
        <v>1282</v>
      </c>
      <c r="O110" s="140" t="s">
        <v>1283</v>
      </c>
      <c r="P110" s="140"/>
      <c r="Q110" s="140"/>
      <c r="R110" s="399">
        <v>1</v>
      </c>
      <c r="S110" s="585" t="s">
        <v>2702</v>
      </c>
      <c r="T110" s="585" t="s">
        <v>2694</v>
      </c>
      <c r="U110" s="585" t="s">
        <v>2666</v>
      </c>
      <c r="V110" s="585" t="s">
        <v>2333</v>
      </c>
      <c r="W110" s="446">
        <v>37181040</v>
      </c>
      <c r="X110" s="446">
        <v>765000</v>
      </c>
      <c r="Y110" s="446">
        <v>5103000</v>
      </c>
      <c r="Z110" s="480">
        <f t="shared" si="69"/>
        <v>4304900</v>
      </c>
      <c r="AA110" s="480">
        <f t="shared" si="70"/>
        <v>3314780</v>
      </c>
      <c r="AB110" s="481">
        <f t="shared" si="71"/>
        <v>50668720</v>
      </c>
      <c r="AC110" s="439">
        <f t="shared" si="72"/>
        <v>50668720</v>
      </c>
      <c r="AD110" s="439">
        <f t="shared" si="73"/>
        <v>50668720</v>
      </c>
      <c r="AE110" s="30"/>
    </row>
    <row r="111" spans="1:31" ht="30">
      <c r="A111" s="156">
        <v>5</v>
      </c>
      <c r="B111" s="89" t="s">
        <v>1298</v>
      </c>
      <c r="C111" s="23" t="s">
        <v>8</v>
      </c>
      <c r="D111" s="329">
        <v>1</v>
      </c>
      <c r="E111" s="369">
        <v>1</v>
      </c>
      <c r="F111" s="369">
        <f t="shared" si="44"/>
        <v>1</v>
      </c>
      <c r="G111" s="140" t="s">
        <v>1299</v>
      </c>
      <c r="H111" s="156">
        <v>20500</v>
      </c>
      <c r="I111" s="156">
        <v>450</v>
      </c>
      <c r="J111" s="89" t="s">
        <v>1159</v>
      </c>
      <c r="K111" s="140">
        <v>55</v>
      </c>
      <c r="L111" s="140">
        <v>11</v>
      </c>
      <c r="M111" s="140" t="s">
        <v>1160</v>
      </c>
      <c r="N111" s="140" t="s">
        <v>1282</v>
      </c>
      <c r="O111" s="140" t="s">
        <v>1283</v>
      </c>
      <c r="P111" s="140"/>
      <c r="Q111" s="140"/>
      <c r="R111" s="399">
        <v>1</v>
      </c>
      <c r="S111" s="585" t="s">
        <v>2702</v>
      </c>
      <c r="T111" s="585" t="s">
        <v>2694</v>
      </c>
      <c r="U111" s="585" t="s">
        <v>2666</v>
      </c>
      <c r="V111" s="585" t="s">
        <v>2333</v>
      </c>
      <c r="W111" s="446">
        <v>28265220</v>
      </c>
      <c r="X111" s="446">
        <v>582000</v>
      </c>
      <c r="Y111" s="446">
        <v>4042500</v>
      </c>
      <c r="Z111" s="480">
        <f t="shared" si="69"/>
        <v>3288970</v>
      </c>
      <c r="AA111" s="480">
        <f t="shared" si="70"/>
        <v>2532510</v>
      </c>
      <c r="AB111" s="481">
        <f t="shared" si="71"/>
        <v>38711200</v>
      </c>
      <c r="AC111" s="439">
        <f t="shared" si="72"/>
        <v>38711200</v>
      </c>
      <c r="AD111" s="439">
        <f t="shared" si="73"/>
        <v>38711200</v>
      </c>
      <c r="AE111" s="30"/>
    </row>
    <row r="112" spans="1:31" ht="30">
      <c r="A112" s="156">
        <v>6</v>
      </c>
      <c r="B112" s="89" t="s">
        <v>1296</v>
      </c>
      <c r="C112" s="23" t="s">
        <v>8</v>
      </c>
      <c r="D112" s="329">
        <v>1</v>
      </c>
      <c r="E112" s="369">
        <v>1</v>
      </c>
      <c r="F112" s="369">
        <f t="shared" si="44"/>
        <v>1</v>
      </c>
      <c r="G112" s="140" t="s">
        <v>1300</v>
      </c>
      <c r="H112" s="156">
        <v>21000</v>
      </c>
      <c r="I112" s="156">
        <v>450</v>
      </c>
      <c r="J112" s="89" t="s">
        <v>1159</v>
      </c>
      <c r="K112" s="140">
        <v>55</v>
      </c>
      <c r="L112" s="140">
        <v>11</v>
      </c>
      <c r="M112" s="140" t="s">
        <v>1160</v>
      </c>
      <c r="N112" s="140" t="s">
        <v>1282</v>
      </c>
      <c r="O112" s="140" t="s">
        <v>1283</v>
      </c>
      <c r="P112" s="140"/>
      <c r="Q112" s="140"/>
      <c r="R112" s="399">
        <v>1</v>
      </c>
      <c r="S112" s="585" t="s">
        <v>2702</v>
      </c>
      <c r="T112" s="585" t="s">
        <v>2694</v>
      </c>
      <c r="U112" s="585" t="s">
        <v>2666</v>
      </c>
      <c r="V112" s="585" t="s">
        <v>2333</v>
      </c>
      <c r="W112" s="446">
        <v>28265220</v>
      </c>
      <c r="X112" s="446">
        <v>582000</v>
      </c>
      <c r="Y112" s="446">
        <v>4042500</v>
      </c>
      <c r="Z112" s="480">
        <f t="shared" si="69"/>
        <v>3288970</v>
      </c>
      <c r="AA112" s="480">
        <f t="shared" si="70"/>
        <v>2532510</v>
      </c>
      <c r="AB112" s="481">
        <f t="shared" si="71"/>
        <v>38711200</v>
      </c>
      <c r="AC112" s="439">
        <f t="shared" si="72"/>
        <v>38711200</v>
      </c>
      <c r="AD112" s="439">
        <f t="shared" si="73"/>
        <v>38711200</v>
      </c>
      <c r="AE112" s="30"/>
    </row>
    <row r="113" spans="1:31" ht="24.75" customHeight="1">
      <c r="A113" s="156"/>
      <c r="B113" s="92" t="s">
        <v>1182</v>
      </c>
      <c r="C113" s="23"/>
      <c r="D113" s="329"/>
      <c r="E113" s="369"/>
      <c r="F113" s="369"/>
      <c r="G113" s="140"/>
      <c r="H113" s="156"/>
      <c r="I113" s="156"/>
      <c r="J113" s="89"/>
      <c r="K113" s="140"/>
      <c r="L113" s="140"/>
      <c r="M113" s="140"/>
      <c r="N113" s="140"/>
      <c r="O113" s="140"/>
      <c r="P113" s="140"/>
      <c r="Q113" s="140"/>
      <c r="R113" s="399"/>
      <c r="S113" s="585"/>
      <c r="T113" s="585"/>
      <c r="U113" s="585"/>
      <c r="V113" s="585"/>
      <c r="W113" s="446"/>
      <c r="X113" s="446"/>
      <c r="Y113" s="446"/>
      <c r="Z113" s="446"/>
      <c r="AA113" s="446"/>
      <c r="AB113" s="446"/>
      <c r="AC113" s="446"/>
      <c r="AD113" s="446"/>
      <c r="AE113" s="30"/>
    </row>
    <row r="114" spans="1:31" ht="30">
      <c r="A114" s="156">
        <v>9</v>
      </c>
      <c r="B114" s="89" t="s">
        <v>1301</v>
      </c>
      <c r="C114" s="23" t="s">
        <v>8</v>
      </c>
      <c r="D114" s="329">
        <v>1</v>
      </c>
      <c r="E114" s="369">
        <v>1</v>
      </c>
      <c r="F114" s="369">
        <f t="shared" si="44"/>
        <v>1</v>
      </c>
      <c r="G114" s="140" t="s">
        <v>1302</v>
      </c>
      <c r="H114" s="156">
        <v>10000</v>
      </c>
      <c r="I114" s="156">
        <v>200</v>
      </c>
      <c r="J114" s="89" t="s">
        <v>1159</v>
      </c>
      <c r="K114" s="140">
        <v>55</v>
      </c>
      <c r="L114" s="140">
        <v>3.5</v>
      </c>
      <c r="M114" s="140" t="s">
        <v>1160</v>
      </c>
      <c r="N114" s="140" t="s">
        <v>1282</v>
      </c>
      <c r="O114" s="140" t="s">
        <v>1283</v>
      </c>
      <c r="P114" s="140"/>
      <c r="Q114" s="140"/>
      <c r="R114" s="399">
        <v>1</v>
      </c>
      <c r="S114" s="585" t="s">
        <v>2702</v>
      </c>
      <c r="T114" s="585" t="s">
        <v>2690</v>
      </c>
      <c r="U114" s="585" t="s">
        <v>2666</v>
      </c>
      <c r="V114" s="585" t="s">
        <v>2333</v>
      </c>
      <c r="W114" s="446">
        <v>17146200</v>
      </c>
      <c r="X114" s="446">
        <v>353000</v>
      </c>
      <c r="Y114" s="446">
        <v>1522500</v>
      </c>
      <c r="Z114" s="480">
        <f>ROUND((W114+X114+Y114)*10%,-1)</f>
        <v>1902170</v>
      </c>
      <c r="AA114" s="480">
        <f t="shared" ref="AA114" si="74">ROUND((W114+X114+Y114+Z114)*7%,-1)</f>
        <v>1464670</v>
      </c>
      <c r="AB114" s="481">
        <f t="shared" ref="AB114" si="75">W114+X114+Y114+Z114+AA114</f>
        <v>22388540</v>
      </c>
      <c r="AC114" s="439">
        <f>AB114*F114</f>
        <v>22388540</v>
      </c>
      <c r="AD114" s="439">
        <f>AB114*R114</f>
        <v>22388540</v>
      </c>
      <c r="AE114" s="30"/>
    </row>
    <row r="115" spans="1:31" ht="34.5" customHeight="1">
      <c r="A115" s="156"/>
      <c r="B115" s="92" t="s">
        <v>1230</v>
      </c>
      <c r="C115" s="23"/>
      <c r="D115" s="329"/>
      <c r="E115" s="369"/>
      <c r="F115" s="369"/>
      <c r="G115" s="140"/>
      <c r="H115" s="156"/>
      <c r="I115" s="156"/>
      <c r="J115" s="89"/>
      <c r="K115" s="140"/>
      <c r="L115" s="140"/>
      <c r="M115" s="140"/>
      <c r="N115" s="140"/>
      <c r="O115" s="140"/>
      <c r="P115" s="140"/>
      <c r="Q115" s="140"/>
      <c r="R115" s="399"/>
      <c r="S115" s="585"/>
      <c r="T115" s="585"/>
      <c r="U115" s="585"/>
      <c r="V115" s="585"/>
      <c r="W115" s="446"/>
      <c r="X115" s="446"/>
      <c r="Y115" s="446"/>
      <c r="Z115" s="446"/>
      <c r="AA115" s="446"/>
      <c r="AB115" s="446"/>
      <c r="AC115" s="446"/>
      <c r="AD115" s="446"/>
      <c r="AE115" s="30"/>
    </row>
    <row r="116" spans="1:31" ht="30">
      <c r="A116" s="156">
        <v>10</v>
      </c>
      <c r="B116" s="89" t="s">
        <v>1303</v>
      </c>
      <c r="C116" s="23" t="s">
        <v>8</v>
      </c>
      <c r="D116" s="329">
        <v>1</v>
      </c>
      <c r="E116" s="369">
        <v>1</v>
      </c>
      <c r="F116" s="369">
        <f t="shared" si="44"/>
        <v>1</v>
      </c>
      <c r="G116" s="140" t="s">
        <v>1304</v>
      </c>
      <c r="H116" s="156">
        <v>17000</v>
      </c>
      <c r="I116" s="156">
        <v>450</v>
      </c>
      <c r="J116" s="89" t="s">
        <v>1159</v>
      </c>
      <c r="K116" s="140">
        <v>55</v>
      </c>
      <c r="L116" s="140">
        <v>11</v>
      </c>
      <c r="M116" s="140" t="s">
        <v>1160</v>
      </c>
      <c r="N116" s="140" t="s">
        <v>1282</v>
      </c>
      <c r="O116" s="140" t="s">
        <v>1283</v>
      </c>
      <c r="P116" s="140"/>
      <c r="Q116" s="140"/>
      <c r="R116" s="399">
        <v>1</v>
      </c>
      <c r="S116" s="585" t="s">
        <v>2702</v>
      </c>
      <c r="T116" s="585" t="s">
        <v>2669</v>
      </c>
      <c r="U116" s="585" t="s">
        <v>2666</v>
      </c>
      <c r="V116" s="585" t="s">
        <v>2333</v>
      </c>
      <c r="W116" s="446">
        <v>23890440</v>
      </c>
      <c r="X116" s="446">
        <v>492000</v>
      </c>
      <c r="Y116" s="446">
        <v>4042500</v>
      </c>
      <c r="Z116" s="480">
        <f t="shared" ref="Z116:Z121" si="76">ROUND((W116+X116+Y116)*10%,-1)</f>
        <v>2842490</v>
      </c>
      <c r="AA116" s="480">
        <f t="shared" ref="AA116:AA121" si="77">ROUND((W116+X116+Y116+Z116)*7%,-1)</f>
        <v>2188720</v>
      </c>
      <c r="AB116" s="481">
        <f t="shared" ref="AB116:AB121" si="78">W116+X116+Y116+Z116+AA116</f>
        <v>33456150</v>
      </c>
      <c r="AC116" s="439">
        <f t="shared" ref="AC116:AC121" si="79">AB116*F116</f>
        <v>33456150</v>
      </c>
      <c r="AD116" s="439">
        <f t="shared" ref="AD116:AD121" si="80">AB116*R116</f>
        <v>33456150</v>
      </c>
      <c r="AE116" s="30"/>
    </row>
    <row r="117" spans="1:31" ht="30">
      <c r="A117" s="156">
        <v>11</v>
      </c>
      <c r="B117" s="89" t="s">
        <v>1305</v>
      </c>
      <c r="C117" s="23" t="s">
        <v>8</v>
      </c>
      <c r="D117" s="329">
        <v>1</v>
      </c>
      <c r="E117" s="369">
        <v>1</v>
      </c>
      <c r="F117" s="369">
        <f t="shared" si="44"/>
        <v>1</v>
      </c>
      <c r="G117" s="140" t="s">
        <v>1306</v>
      </c>
      <c r="H117" s="156">
        <v>8000</v>
      </c>
      <c r="I117" s="156">
        <v>350</v>
      </c>
      <c r="J117" s="89" t="s">
        <v>1159</v>
      </c>
      <c r="K117" s="140">
        <v>55</v>
      </c>
      <c r="L117" s="140">
        <v>4</v>
      </c>
      <c r="M117" s="140" t="s">
        <v>1160</v>
      </c>
      <c r="N117" s="140" t="s">
        <v>1282</v>
      </c>
      <c r="O117" s="140" t="s">
        <v>1283</v>
      </c>
      <c r="P117" s="140"/>
      <c r="Q117" s="140"/>
      <c r="R117" s="396">
        <v>1</v>
      </c>
      <c r="S117" s="583" t="s">
        <v>2702</v>
      </c>
      <c r="T117" s="583" t="s">
        <v>2680</v>
      </c>
      <c r="U117" s="583" t="s">
        <v>2666</v>
      </c>
      <c r="V117" s="583" t="s">
        <v>2333</v>
      </c>
      <c r="W117" s="444">
        <v>14548260</v>
      </c>
      <c r="X117" s="444">
        <v>300000</v>
      </c>
      <c r="Y117" s="444">
        <v>1522500</v>
      </c>
      <c r="Z117" s="480">
        <f t="shared" si="76"/>
        <v>1637080</v>
      </c>
      <c r="AA117" s="480">
        <f t="shared" si="77"/>
        <v>1260550</v>
      </c>
      <c r="AB117" s="481">
        <f t="shared" si="78"/>
        <v>19268390</v>
      </c>
      <c r="AC117" s="439">
        <f t="shared" si="79"/>
        <v>19268390</v>
      </c>
      <c r="AD117" s="439">
        <f t="shared" si="80"/>
        <v>19268390</v>
      </c>
      <c r="AE117" s="28"/>
    </row>
    <row r="118" spans="1:31" ht="30">
      <c r="A118" s="156">
        <v>12</v>
      </c>
      <c r="B118" s="89" t="s">
        <v>1305</v>
      </c>
      <c r="C118" s="23" t="s">
        <v>8</v>
      </c>
      <c r="D118" s="329">
        <v>2</v>
      </c>
      <c r="E118" s="369">
        <v>2</v>
      </c>
      <c r="F118" s="369">
        <f t="shared" si="44"/>
        <v>2</v>
      </c>
      <c r="G118" s="140" t="s">
        <v>1307</v>
      </c>
      <c r="H118" s="156">
        <v>18500</v>
      </c>
      <c r="I118" s="156">
        <v>400</v>
      </c>
      <c r="J118" s="89" t="s">
        <v>1159</v>
      </c>
      <c r="K118" s="140">
        <v>55</v>
      </c>
      <c r="L118" s="140">
        <v>11</v>
      </c>
      <c r="M118" s="140" t="s">
        <v>1160</v>
      </c>
      <c r="N118" s="140" t="s">
        <v>1282</v>
      </c>
      <c r="O118" s="140" t="s">
        <v>1283</v>
      </c>
      <c r="P118" s="140"/>
      <c r="Q118" s="140"/>
      <c r="R118" s="397">
        <v>2</v>
      </c>
      <c r="S118" s="584" t="s">
        <v>2702</v>
      </c>
      <c r="T118" s="584" t="s">
        <v>2669</v>
      </c>
      <c r="U118" s="584" t="s">
        <v>2666</v>
      </c>
      <c r="V118" s="584" t="s">
        <v>2333</v>
      </c>
      <c r="W118" s="445">
        <v>23890440</v>
      </c>
      <c r="X118" s="445">
        <v>492000</v>
      </c>
      <c r="Y118" s="445">
        <v>4042500</v>
      </c>
      <c r="Z118" s="480">
        <f t="shared" si="76"/>
        <v>2842490</v>
      </c>
      <c r="AA118" s="480">
        <f t="shared" si="77"/>
        <v>2188720</v>
      </c>
      <c r="AB118" s="481">
        <f t="shared" si="78"/>
        <v>33456150</v>
      </c>
      <c r="AC118" s="439">
        <f t="shared" si="79"/>
        <v>66912300</v>
      </c>
      <c r="AD118" s="439">
        <f t="shared" si="80"/>
        <v>66912300</v>
      </c>
      <c r="AE118" s="29"/>
    </row>
    <row r="119" spans="1:31" ht="30">
      <c r="A119" s="156">
        <v>13</v>
      </c>
      <c r="B119" s="89" t="s">
        <v>1308</v>
      </c>
      <c r="C119" s="23" t="s">
        <v>8</v>
      </c>
      <c r="D119" s="329">
        <v>2</v>
      </c>
      <c r="E119" s="369">
        <v>2</v>
      </c>
      <c r="F119" s="369">
        <f t="shared" si="44"/>
        <v>2</v>
      </c>
      <c r="G119" s="140" t="s">
        <v>1309</v>
      </c>
      <c r="H119" s="156">
        <v>15500</v>
      </c>
      <c r="I119" s="156">
        <v>450</v>
      </c>
      <c r="J119" s="89" t="s">
        <v>1159</v>
      </c>
      <c r="K119" s="140">
        <v>55</v>
      </c>
      <c r="L119" s="140">
        <v>11</v>
      </c>
      <c r="M119" s="140" t="s">
        <v>1160</v>
      </c>
      <c r="N119" s="140" t="s">
        <v>1282</v>
      </c>
      <c r="O119" s="140" t="s">
        <v>1283</v>
      </c>
      <c r="P119" s="140"/>
      <c r="Q119" s="140"/>
      <c r="R119" s="400">
        <v>2</v>
      </c>
      <c r="S119" s="586" t="s">
        <v>2702</v>
      </c>
      <c r="T119" s="586" t="s">
        <v>2695</v>
      </c>
      <c r="U119" s="586" t="s">
        <v>2666</v>
      </c>
      <c r="V119" s="586" t="s">
        <v>2333</v>
      </c>
      <c r="W119" s="447">
        <v>19717620</v>
      </c>
      <c r="X119" s="447">
        <v>406000</v>
      </c>
      <c r="Y119" s="447">
        <v>4042500</v>
      </c>
      <c r="Z119" s="480">
        <f t="shared" si="76"/>
        <v>2416610</v>
      </c>
      <c r="AA119" s="480">
        <f t="shared" si="77"/>
        <v>1860790</v>
      </c>
      <c r="AB119" s="481">
        <f t="shared" si="78"/>
        <v>28443520</v>
      </c>
      <c r="AC119" s="439">
        <f t="shared" si="79"/>
        <v>56887040</v>
      </c>
      <c r="AD119" s="439">
        <f t="shared" si="80"/>
        <v>56887040</v>
      </c>
      <c r="AE119" s="31"/>
    </row>
    <row r="120" spans="1:31" ht="30">
      <c r="A120" s="156">
        <v>14</v>
      </c>
      <c r="B120" s="89" t="s">
        <v>1310</v>
      </c>
      <c r="C120" s="23" t="s">
        <v>8</v>
      </c>
      <c r="D120" s="329">
        <v>1</v>
      </c>
      <c r="E120" s="369">
        <v>1</v>
      </c>
      <c r="F120" s="369">
        <f t="shared" si="44"/>
        <v>1</v>
      </c>
      <c r="G120" s="140" t="s">
        <v>1311</v>
      </c>
      <c r="H120" s="156">
        <v>33500</v>
      </c>
      <c r="I120" s="156">
        <v>650</v>
      </c>
      <c r="J120" s="89" t="s">
        <v>1159</v>
      </c>
      <c r="K120" s="140" t="s">
        <v>1280</v>
      </c>
      <c r="L120" s="140">
        <v>11</v>
      </c>
      <c r="M120" s="140" t="s">
        <v>1160</v>
      </c>
      <c r="N120" s="140" t="s">
        <v>1282</v>
      </c>
      <c r="O120" s="140" t="s">
        <v>1283</v>
      </c>
      <c r="P120" s="140" t="s">
        <v>1284</v>
      </c>
      <c r="Q120" s="140"/>
      <c r="R120" s="404">
        <v>1</v>
      </c>
      <c r="S120" s="587" t="s">
        <v>2713</v>
      </c>
      <c r="T120" s="587" t="s">
        <v>2694</v>
      </c>
      <c r="U120" s="587" t="s">
        <v>2666</v>
      </c>
      <c r="V120" s="587" t="s">
        <v>2333</v>
      </c>
      <c r="W120" s="451">
        <v>45966300</v>
      </c>
      <c r="X120" s="451">
        <v>946000</v>
      </c>
      <c r="Y120" s="451">
        <v>5103000</v>
      </c>
      <c r="Z120" s="480">
        <f t="shared" si="76"/>
        <v>5201530</v>
      </c>
      <c r="AA120" s="480">
        <f t="shared" si="77"/>
        <v>4005180</v>
      </c>
      <c r="AB120" s="481">
        <f t="shared" si="78"/>
        <v>61222010</v>
      </c>
      <c r="AC120" s="439">
        <f t="shared" si="79"/>
        <v>61222010</v>
      </c>
      <c r="AD120" s="439">
        <f t="shared" si="80"/>
        <v>61222010</v>
      </c>
      <c r="AE120" s="35"/>
    </row>
    <row r="121" spans="1:31" ht="30">
      <c r="A121" s="156">
        <v>15</v>
      </c>
      <c r="B121" s="89" t="s">
        <v>1312</v>
      </c>
      <c r="C121" s="23" t="s">
        <v>8</v>
      </c>
      <c r="D121" s="329">
        <v>1</v>
      </c>
      <c r="E121" s="369">
        <v>1</v>
      </c>
      <c r="F121" s="369">
        <f t="shared" si="44"/>
        <v>1</v>
      </c>
      <c r="G121" s="140" t="s">
        <v>1313</v>
      </c>
      <c r="H121" s="156">
        <v>54000</v>
      </c>
      <c r="I121" s="156">
        <v>650</v>
      </c>
      <c r="J121" s="89" t="s">
        <v>1279</v>
      </c>
      <c r="K121" s="140" t="s">
        <v>1280</v>
      </c>
      <c r="L121" s="140">
        <v>11</v>
      </c>
      <c r="M121" s="140" t="s">
        <v>1160</v>
      </c>
      <c r="N121" s="140" t="s">
        <v>1282</v>
      </c>
      <c r="O121" s="140" t="s">
        <v>1283</v>
      </c>
      <c r="P121" s="140" t="s">
        <v>1284</v>
      </c>
      <c r="Q121" s="140"/>
      <c r="R121" s="408">
        <v>1</v>
      </c>
      <c r="S121" s="379" t="s">
        <v>2713</v>
      </c>
      <c r="T121" s="379" t="s">
        <v>2696</v>
      </c>
      <c r="U121" s="379" t="s">
        <v>2666</v>
      </c>
      <c r="V121" s="379" t="s">
        <v>2333</v>
      </c>
      <c r="W121" s="455">
        <v>82400700</v>
      </c>
      <c r="X121" s="455">
        <v>1696000</v>
      </c>
      <c r="Y121" s="455">
        <v>8925000</v>
      </c>
      <c r="Z121" s="480">
        <f t="shared" si="76"/>
        <v>9302170</v>
      </c>
      <c r="AA121" s="480">
        <f t="shared" si="77"/>
        <v>7162670</v>
      </c>
      <c r="AB121" s="481">
        <f t="shared" si="78"/>
        <v>109486540</v>
      </c>
      <c r="AC121" s="439">
        <f t="shared" si="79"/>
        <v>109486540</v>
      </c>
      <c r="AD121" s="439">
        <f t="shared" si="80"/>
        <v>109486540</v>
      </c>
      <c r="AE121" s="379"/>
    </row>
    <row r="122" spans="1:31" ht="30.75" customHeight="1">
      <c r="A122" s="156"/>
      <c r="B122" s="92" t="s">
        <v>1255</v>
      </c>
      <c r="C122" s="23"/>
      <c r="D122" s="329"/>
      <c r="E122" s="369"/>
      <c r="F122" s="369"/>
      <c r="G122" s="140"/>
      <c r="H122" s="156"/>
      <c r="I122" s="156"/>
      <c r="J122" s="89"/>
      <c r="K122" s="140"/>
      <c r="L122" s="140"/>
      <c r="M122" s="140"/>
      <c r="N122" s="140"/>
      <c r="O122" s="140"/>
      <c r="P122" s="140"/>
      <c r="Q122" s="140"/>
      <c r="R122" s="404"/>
      <c r="S122" s="587"/>
      <c r="T122" s="587"/>
      <c r="U122" s="587"/>
      <c r="V122" s="587"/>
      <c r="W122" s="451"/>
      <c r="X122" s="451"/>
      <c r="Y122" s="451"/>
      <c r="Z122" s="451"/>
      <c r="AA122" s="451"/>
      <c r="AB122" s="451"/>
      <c r="AC122" s="451"/>
      <c r="AD122" s="451"/>
      <c r="AE122" s="35"/>
    </row>
    <row r="123" spans="1:31" ht="30">
      <c r="A123" s="156">
        <v>16</v>
      </c>
      <c r="B123" s="89" t="s">
        <v>1303</v>
      </c>
      <c r="C123" s="23" t="s">
        <v>8</v>
      </c>
      <c r="D123" s="329">
        <v>1</v>
      </c>
      <c r="E123" s="369">
        <v>1</v>
      </c>
      <c r="F123" s="369">
        <f t="shared" si="44"/>
        <v>1</v>
      </c>
      <c r="G123" s="140" t="s">
        <v>1314</v>
      </c>
      <c r="H123" s="156">
        <v>36000</v>
      </c>
      <c r="I123" s="156">
        <v>700</v>
      </c>
      <c r="J123" s="89" t="s">
        <v>1159</v>
      </c>
      <c r="K123" s="140">
        <v>55</v>
      </c>
      <c r="L123" s="140">
        <v>15</v>
      </c>
      <c r="M123" s="140" t="s">
        <v>1160</v>
      </c>
      <c r="N123" s="140" t="s">
        <v>1282</v>
      </c>
      <c r="O123" s="140" t="s">
        <v>1283</v>
      </c>
      <c r="P123" s="140"/>
      <c r="Q123" s="140"/>
      <c r="R123" s="400">
        <v>1</v>
      </c>
      <c r="S123" s="586" t="s">
        <v>2702</v>
      </c>
      <c r="T123" s="586" t="s">
        <v>2694</v>
      </c>
      <c r="U123" s="586" t="s">
        <v>2666</v>
      </c>
      <c r="V123" s="586" t="s">
        <v>2333</v>
      </c>
      <c r="W123" s="447">
        <v>41326320</v>
      </c>
      <c r="X123" s="447">
        <v>851000</v>
      </c>
      <c r="Y123" s="447">
        <v>5103000</v>
      </c>
      <c r="Z123" s="480">
        <f t="shared" ref="Z123:Z126" si="81">ROUND((W123+X123+Y123)*10%,-1)</f>
        <v>4728030</v>
      </c>
      <c r="AA123" s="480">
        <f t="shared" ref="AA123:AA126" si="82">ROUND((W123+X123+Y123+Z123)*7%,-1)</f>
        <v>3640580</v>
      </c>
      <c r="AB123" s="481">
        <f t="shared" ref="AB123:AB126" si="83">W123+X123+Y123+Z123+AA123</f>
        <v>55648930</v>
      </c>
      <c r="AC123" s="439">
        <f t="shared" ref="AC123:AC126" si="84">AB123*F123</f>
        <v>55648930</v>
      </c>
      <c r="AD123" s="439">
        <f t="shared" ref="AD123:AD126" si="85">AB123*R123</f>
        <v>55648930</v>
      </c>
      <c r="AE123" s="31"/>
    </row>
    <row r="124" spans="1:31" ht="30">
      <c r="A124" s="156">
        <v>17</v>
      </c>
      <c r="B124" s="89" t="s">
        <v>1315</v>
      </c>
      <c r="C124" s="23" t="s">
        <v>8</v>
      </c>
      <c r="D124" s="329">
        <v>1</v>
      </c>
      <c r="E124" s="369">
        <v>1</v>
      </c>
      <c r="F124" s="369">
        <f t="shared" si="44"/>
        <v>1</v>
      </c>
      <c r="G124" s="140" t="s">
        <v>1316</v>
      </c>
      <c r="H124" s="156">
        <v>26000</v>
      </c>
      <c r="I124" s="156">
        <v>700</v>
      </c>
      <c r="J124" s="89" t="s">
        <v>1159</v>
      </c>
      <c r="K124" s="140">
        <v>55</v>
      </c>
      <c r="L124" s="140">
        <v>11</v>
      </c>
      <c r="M124" s="140" t="s">
        <v>1160</v>
      </c>
      <c r="N124" s="140" t="s">
        <v>1282</v>
      </c>
      <c r="O124" s="140" t="s">
        <v>1283</v>
      </c>
      <c r="P124" s="140"/>
      <c r="Q124" s="140"/>
      <c r="R124" s="409">
        <v>1</v>
      </c>
      <c r="S124" s="11" t="s">
        <v>2702</v>
      </c>
      <c r="T124" s="11" t="s">
        <v>2693</v>
      </c>
      <c r="U124" s="11" t="s">
        <v>2666</v>
      </c>
      <c r="V124" s="11" t="s">
        <v>2333</v>
      </c>
      <c r="W124" s="456">
        <v>37821600</v>
      </c>
      <c r="X124" s="456">
        <v>779000</v>
      </c>
      <c r="Y124" s="456">
        <v>5103000</v>
      </c>
      <c r="Z124" s="480">
        <f t="shared" si="81"/>
        <v>4370360</v>
      </c>
      <c r="AA124" s="480">
        <f t="shared" si="82"/>
        <v>3365180</v>
      </c>
      <c r="AB124" s="481">
        <f t="shared" si="83"/>
        <v>51439140</v>
      </c>
      <c r="AC124" s="439">
        <f t="shared" si="84"/>
        <v>51439140</v>
      </c>
      <c r="AD124" s="439">
        <f t="shared" si="85"/>
        <v>51439140</v>
      </c>
      <c r="AE124" s="11"/>
    </row>
    <row r="125" spans="1:31" ht="30">
      <c r="A125" s="156">
        <v>18</v>
      </c>
      <c r="B125" s="89" t="s">
        <v>1317</v>
      </c>
      <c r="C125" s="23" t="s">
        <v>8</v>
      </c>
      <c r="D125" s="329">
        <v>1</v>
      </c>
      <c r="E125" s="369">
        <v>1</v>
      </c>
      <c r="F125" s="369">
        <f t="shared" si="44"/>
        <v>1</v>
      </c>
      <c r="G125" s="140" t="s">
        <v>1318</v>
      </c>
      <c r="H125" s="156">
        <v>62000</v>
      </c>
      <c r="I125" s="156">
        <v>800</v>
      </c>
      <c r="J125" s="89" t="s">
        <v>1159</v>
      </c>
      <c r="K125" s="140">
        <v>55</v>
      </c>
      <c r="L125" s="140">
        <v>33</v>
      </c>
      <c r="M125" s="140" t="s">
        <v>1160</v>
      </c>
      <c r="N125" s="140" t="s">
        <v>1282</v>
      </c>
      <c r="O125" s="140" t="s">
        <v>1283</v>
      </c>
      <c r="P125" s="140"/>
      <c r="Q125" s="140"/>
      <c r="R125" s="404">
        <v>1</v>
      </c>
      <c r="S125" s="587" t="s">
        <v>2702</v>
      </c>
      <c r="T125" s="587" t="s">
        <v>2697</v>
      </c>
      <c r="U125" s="587" t="s">
        <v>2666</v>
      </c>
      <c r="V125" s="587" t="s">
        <v>2333</v>
      </c>
      <c r="W125" s="451">
        <v>64082520</v>
      </c>
      <c r="X125" s="451">
        <v>1319000</v>
      </c>
      <c r="Y125" s="451">
        <v>6825000</v>
      </c>
      <c r="Z125" s="480">
        <f t="shared" si="81"/>
        <v>7222650</v>
      </c>
      <c r="AA125" s="480">
        <f t="shared" si="82"/>
        <v>5561440</v>
      </c>
      <c r="AB125" s="481">
        <f t="shared" si="83"/>
        <v>85010610</v>
      </c>
      <c r="AC125" s="439">
        <f t="shared" si="84"/>
        <v>85010610</v>
      </c>
      <c r="AD125" s="439">
        <f t="shared" si="85"/>
        <v>85010610</v>
      </c>
      <c r="AE125" s="35"/>
    </row>
    <row r="126" spans="1:31" ht="30">
      <c r="A126" s="156">
        <v>19</v>
      </c>
      <c r="B126" s="89" t="s">
        <v>1319</v>
      </c>
      <c r="C126" s="23" t="s">
        <v>8</v>
      </c>
      <c r="D126" s="329">
        <v>1</v>
      </c>
      <c r="E126" s="369">
        <v>1</v>
      </c>
      <c r="F126" s="369">
        <f t="shared" si="44"/>
        <v>1</v>
      </c>
      <c r="G126" s="140" t="s">
        <v>1320</v>
      </c>
      <c r="H126" s="156">
        <v>43000</v>
      </c>
      <c r="I126" s="156">
        <v>900</v>
      </c>
      <c r="J126" s="89" t="s">
        <v>1279</v>
      </c>
      <c r="K126" s="140" t="s">
        <v>1280</v>
      </c>
      <c r="L126" s="140">
        <v>11</v>
      </c>
      <c r="M126" s="140" t="s">
        <v>1160</v>
      </c>
      <c r="N126" s="140" t="s">
        <v>1282</v>
      </c>
      <c r="O126" s="140" t="s">
        <v>1283</v>
      </c>
      <c r="P126" s="140" t="s">
        <v>1284</v>
      </c>
      <c r="Q126" s="140"/>
      <c r="R126" s="402">
        <v>1</v>
      </c>
      <c r="S126" s="586" t="s">
        <v>2714</v>
      </c>
      <c r="T126" s="586" t="s">
        <v>2698</v>
      </c>
      <c r="U126" s="586" t="s">
        <v>2666</v>
      </c>
      <c r="V126" s="586" t="s">
        <v>2333</v>
      </c>
      <c r="W126" s="449">
        <v>74861880</v>
      </c>
      <c r="X126" s="449">
        <v>1541000</v>
      </c>
      <c r="Y126" s="449">
        <v>6825000</v>
      </c>
      <c r="Z126" s="480">
        <f t="shared" si="81"/>
        <v>8322790</v>
      </c>
      <c r="AA126" s="480">
        <f t="shared" si="82"/>
        <v>6408550</v>
      </c>
      <c r="AB126" s="481">
        <f t="shared" si="83"/>
        <v>97959220</v>
      </c>
      <c r="AC126" s="439">
        <f t="shared" si="84"/>
        <v>97959220</v>
      </c>
      <c r="AD126" s="439">
        <f t="shared" si="85"/>
        <v>97959220</v>
      </c>
      <c r="AE126" s="33"/>
    </row>
    <row r="127" spans="1:31" ht="30.75" customHeight="1">
      <c r="A127" s="156"/>
      <c r="B127" s="92" t="s">
        <v>1258</v>
      </c>
      <c r="C127" s="23"/>
      <c r="D127" s="329"/>
      <c r="E127" s="369"/>
      <c r="F127" s="369"/>
      <c r="G127" s="140"/>
      <c r="H127" s="156"/>
      <c r="I127" s="156"/>
      <c r="J127" s="89"/>
      <c r="K127" s="140"/>
      <c r="L127" s="140"/>
      <c r="M127" s="140"/>
      <c r="N127" s="140"/>
      <c r="O127" s="140"/>
      <c r="P127" s="140"/>
      <c r="Q127" s="140"/>
      <c r="R127" s="397"/>
      <c r="S127" s="584"/>
      <c r="T127" s="584"/>
      <c r="U127" s="584"/>
      <c r="V127" s="584"/>
      <c r="W127" s="445"/>
      <c r="X127" s="445"/>
      <c r="Y127" s="445"/>
      <c r="Z127" s="445"/>
      <c r="AA127" s="445"/>
      <c r="AB127" s="445"/>
      <c r="AC127" s="445"/>
      <c r="AD127" s="445"/>
      <c r="AE127" s="29"/>
    </row>
    <row r="128" spans="1:31" ht="30">
      <c r="A128" s="156">
        <v>20</v>
      </c>
      <c r="B128" s="89" t="s">
        <v>1308</v>
      </c>
      <c r="C128" s="23" t="s">
        <v>8</v>
      </c>
      <c r="D128" s="329">
        <v>1</v>
      </c>
      <c r="E128" s="369">
        <v>1</v>
      </c>
      <c r="F128" s="369">
        <f t="shared" si="44"/>
        <v>1</v>
      </c>
      <c r="G128" s="140" t="s">
        <v>1321</v>
      </c>
      <c r="H128" s="156">
        <v>15500</v>
      </c>
      <c r="I128" s="156">
        <v>450</v>
      </c>
      <c r="J128" s="89" t="s">
        <v>1159</v>
      </c>
      <c r="K128" s="140">
        <v>55</v>
      </c>
      <c r="L128" s="140">
        <v>11</v>
      </c>
      <c r="M128" s="140" t="s">
        <v>1160</v>
      </c>
      <c r="N128" s="140" t="s">
        <v>1282</v>
      </c>
      <c r="O128" s="140" t="s">
        <v>1283</v>
      </c>
      <c r="P128" s="140"/>
      <c r="Q128" s="140"/>
      <c r="R128" s="404">
        <v>1</v>
      </c>
      <c r="S128" s="587" t="s">
        <v>2702</v>
      </c>
      <c r="T128" s="587" t="s">
        <v>2695</v>
      </c>
      <c r="U128" s="587" t="s">
        <v>2666</v>
      </c>
      <c r="V128" s="587" t="s">
        <v>2333</v>
      </c>
      <c r="W128" s="451">
        <v>19717620</v>
      </c>
      <c r="X128" s="451">
        <v>406000</v>
      </c>
      <c r="Y128" s="451">
        <v>4042500</v>
      </c>
      <c r="Z128" s="480">
        <f t="shared" ref="Z128:Z132" si="86">ROUND((W128+X128+Y128)*10%,-1)</f>
        <v>2416610</v>
      </c>
      <c r="AA128" s="480">
        <f t="shared" ref="AA128:AA132" si="87">ROUND((W128+X128+Y128+Z128)*7%,-1)</f>
        <v>1860790</v>
      </c>
      <c r="AB128" s="481">
        <f t="shared" ref="AB128:AB132" si="88">W128+X128+Y128+Z128+AA128</f>
        <v>28443520</v>
      </c>
      <c r="AC128" s="439">
        <f t="shared" ref="AC128:AC132" si="89">AB128*F128</f>
        <v>28443520</v>
      </c>
      <c r="AD128" s="439">
        <f t="shared" ref="AD128:AD132" si="90">AB128*R128</f>
        <v>28443520</v>
      </c>
      <c r="AE128" s="35"/>
    </row>
    <row r="129" spans="1:31" ht="30">
      <c r="A129" s="156">
        <v>21</v>
      </c>
      <c r="B129" s="89" t="s">
        <v>1322</v>
      </c>
      <c r="C129" s="23" t="s">
        <v>8</v>
      </c>
      <c r="D129" s="329">
        <v>1</v>
      </c>
      <c r="E129" s="369">
        <v>2</v>
      </c>
      <c r="F129" s="369">
        <f t="shared" si="44"/>
        <v>2</v>
      </c>
      <c r="G129" s="140" t="s">
        <v>1323</v>
      </c>
      <c r="H129" s="156">
        <v>29000</v>
      </c>
      <c r="I129" s="156">
        <v>700</v>
      </c>
      <c r="J129" s="89" t="s">
        <v>1159</v>
      </c>
      <c r="K129" s="140">
        <v>55</v>
      </c>
      <c r="L129" s="140">
        <v>11</v>
      </c>
      <c r="M129" s="140" t="s">
        <v>1160</v>
      </c>
      <c r="N129" s="140" t="s">
        <v>1282</v>
      </c>
      <c r="O129" s="140" t="s">
        <v>1283</v>
      </c>
      <c r="P129" s="140"/>
      <c r="Q129" s="140"/>
      <c r="R129" s="404">
        <v>2</v>
      </c>
      <c r="S129" s="587" t="s">
        <v>2702</v>
      </c>
      <c r="T129" s="587" t="s">
        <v>2693</v>
      </c>
      <c r="U129" s="587" t="s">
        <v>2666</v>
      </c>
      <c r="V129" s="587" t="s">
        <v>2333</v>
      </c>
      <c r="W129" s="451">
        <v>37821600</v>
      </c>
      <c r="X129" s="451">
        <v>779000</v>
      </c>
      <c r="Y129" s="451">
        <v>5103000</v>
      </c>
      <c r="Z129" s="480">
        <f t="shared" si="86"/>
        <v>4370360</v>
      </c>
      <c r="AA129" s="480">
        <f t="shared" si="87"/>
        <v>3365180</v>
      </c>
      <c r="AB129" s="481">
        <f t="shared" si="88"/>
        <v>51439140</v>
      </c>
      <c r="AC129" s="439">
        <f t="shared" si="89"/>
        <v>102878280</v>
      </c>
      <c r="AD129" s="439">
        <f t="shared" si="90"/>
        <v>102878280</v>
      </c>
      <c r="AE129" s="35"/>
    </row>
    <row r="130" spans="1:31" ht="30">
      <c r="A130" s="156">
        <v>22</v>
      </c>
      <c r="B130" s="89" t="s">
        <v>1322</v>
      </c>
      <c r="C130" s="23" t="s">
        <v>8</v>
      </c>
      <c r="D130" s="329">
        <v>1</v>
      </c>
      <c r="E130" s="369">
        <v>1</v>
      </c>
      <c r="F130" s="369">
        <f t="shared" si="44"/>
        <v>1</v>
      </c>
      <c r="G130" s="140" t="s">
        <v>1324</v>
      </c>
      <c r="H130" s="156">
        <v>58000</v>
      </c>
      <c r="I130" s="156">
        <v>700</v>
      </c>
      <c r="J130" s="89" t="s">
        <v>1159</v>
      </c>
      <c r="K130" s="140">
        <v>55</v>
      </c>
      <c r="L130" s="140">
        <v>33</v>
      </c>
      <c r="M130" s="140" t="s">
        <v>1160</v>
      </c>
      <c r="N130" s="140" t="s">
        <v>1282</v>
      </c>
      <c r="O130" s="140" t="s">
        <v>1283</v>
      </c>
      <c r="P130" s="140"/>
      <c r="Q130" s="140"/>
      <c r="R130" s="404">
        <v>1</v>
      </c>
      <c r="S130" s="587" t="s">
        <v>2702</v>
      </c>
      <c r="T130" s="587" t="s">
        <v>2673</v>
      </c>
      <c r="U130" s="587" t="s">
        <v>2666</v>
      </c>
      <c r="V130" s="587" t="s">
        <v>2333</v>
      </c>
      <c r="W130" s="451">
        <v>51992460</v>
      </c>
      <c r="X130" s="451">
        <v>1070000</v>
      </c>
      <c r="Y130" s="451">
        <v>5103000</v>
      </c>
      <c r="Z130" s="480">
        <f t="shared" si="86"/>
        <v>5816550</v>
      </c>
      <c r="AA130" s="480">
        <f t="shared" si="87"/>
        <v>4478740</v>
      </c>
      <c r="AB130" s="481">
        <f t="shared" si="88"/>
        <v>68460750</v>
      </c>
      <c r="AC130" s="439">
        <f t="shared" si="89"/>
        <v>68460750</v>
      </c>
      <c r="AD130" s="439">
        <f t="shared" si="90"/>
        <v>68460750</v>
      </c>
      <c r="AE130" s="35"/>
    </row>
    <row r="131" spans="1:31" ht="30">
      <c r="A131" s="156">
        <v>23</v>
      </c>
      <c r="B131" s="89" t="s">
        <v>1325</v>
      </c>
      <c r="C131" s="23" t="s">
        <v>8</v>
      </c>
      <c r="D131" s="329">
        <v>1</v>
      </c>
      <c r="E131" s="369">
        <v>1</v>
      </c>
      <c r="F131" s="369">
        <f t="shared" si="44"/>
        <v>1</v>
      </c>
      <c r="G131" s="140" t="s">
        <v>1326</v>
      </c>
      <c r="H131" s="156">
        <v>32500</v>
      </c>
      <c r="I131" s="156">
        <v>700</v>
      </c>
      <c r="J131" s="89" t="s">
        <v>1159</v>
      </c>
      <c r="K131" s="140">
        <v>55</v>
      </c>
      <c r="L131" s="140">
        <v>11</v>
      </c>
      <c r="M131" s="140" t="s">
        <v>1160</v>
      </c>
      <c r="N131" s="140" t="s">
        <v>1282</v>
      </c>
      <c r="O131" s="140" t="s">
        <v>1283</v>
      </c>
      <c r="P131" s="140"/>
      <c r="Q131" s="140"/>
      <c r="R131" s="404">
        <v>1</v>
      </c>
      <c r="S131" s="587" t="s">
        <v>2702</v>
      </c>
      <c r="T131" s="587" t="s">
        <v>2694</v>
      </c>
      <c r="U131" s="587" t="s">
        <v>2666</v>
      </c>
      <c r="V131" s="587" t="s">
        <v>2333</v>
      </c>
      <c r="W131" s="451">
        <v>41326320</v>
      </c>
      <c r="X131" s="451">
        <v>851000</v>
      </c>
      <c r="Y131" s="451">
        <v>5103000</v>
      </c>
      <c r="Z131" s="480">
        <f t="shared" si="86"/>
        <v>4728030</v>
      </c>
      <c r="AA131" s="480">
        <f t="shared" si="87"/>
        <v>3640580</v>
      </c>
      <c r="AB131" s="481">
        <f t="shared" si="88"/>
        <v>55648930</v>
      </c>
      <c r="AC131" s="439">
        <f t="shared" si="89"/>
        <v>55648930</v>
      </c>
      <c r="AD131" s="439">
        <f t="shared" si="90"/>
        <v>55648930</v>
      </c>
      <c r="AE131" s="35"/>
    </row>
    <row r="132" spans="1:31" ht="30">
      <c r="A132" s="156">
        <v>24</v>
      </c>
      <c r="B132" s="89" t="s">
        <v>1319</v>
      </c>
      <c r="C132" s="23" t="s">
        <v>8</v>
      </c>
      <c r="D132" s="329">
        <v>1</v>
      </c>
      <c r="E132" s="369">
        <v>1</v>
      </c>
      <c r="F132" s="369">
        <f t="shared" si="44"/>
        <v>1</v>
      </c>
      <c r="G132" s="140" t="s">
        <v>1327</v>
      </c>
      <c r="H132" s="156">
        <v>43000</v>
      </c>
      <c r="I132" s="156">
        <v>900</v>
      </c>
      <c r="J132" s="89" t="s">
        <v>1279</v>
      </c>
      <c r="K132" s="140" t="s">
        <v>1280</v>
      </c>
      <c r="L132" s="140">
        <v>33</v>
      </c>
      <c r="M132" s="140" t="s">
        <v>1160</v>
      </c>
      <c r="N132" s="140" t="s">
        <v>1282</v>
      </c>
      <c r="O132" s="140" t="s">
        <v>1283</v>
      </c>
      <c r="P132" s="140"/>
      <c r="Q132" s="140"/>
      <c r="R132" s="404">
        <v>1</v>
      </c>
      <c r="S132" s="587" t="s">
        <v>2714</v>
      </c>
      <c r="T132" s="587" t="s">
        <v>2698</v>
      </c>
      <c r="U132" s="587" t="s">
        <v>2666</v>
      </c>
      <c r="V132" s="587" t="s">
        <v>2333</v>
      </c>
      <c r="W132" s="451">
        <v>74861880</v>
      </c>
      <c r="X132" s="451">
        <v>1541000</v>
      </c>
      <c r="Y132" s="451">
        <v>6825000</v>
      </c>
      <c r="Z132" s="480">
        <f t="shared" si="86"/>
        <v>8322790</v>
      </c>
      <c r="AA132" s="480">
        <f t="shared" si="87"/>
        <v>6408550</v>
      </c>
      <c r="AB132" s="481">
        <f t="shared" si="88"/>
        <v>97959220</v>
      </c>
      <c r="AC132" s="439">
        <f t="shared" si="89"/>
        <v>97959220</v>
      </c>
      <c r="AD132" s="439">
        <f t="shared" si="90"/>
        <v>97959220</v>
      </c>
      <c r="AE132" s="35"/>
    </row>
    <row r="133" spans="1:31" ht="30.75" customHeight="1">
      <c r="A133" s="156"/>
      <c r="B133" s="92" t="s">
        <v>1262</v>
      </c>
      <c r="C133" s="23"/>
      <c r="D133" s="329"/>
      <c r="E133" s="369"/>
      <c r="F133" s="369"/>
      <c r="G133" s="140"/>
      <c r="H133" s="156"/>
      <c r="I133" s="156"/>
      <c r="J133" s="89"/>
      <c r="K133" s="140"/>
      <c r="L133" s="140"/>
      <c r="M133" s="140"/>
      <c r="N133" s="140"/>
      <c r="O133" s="140"/>
      <c r="P133" s="140"/>
      <c r="Q133" s="140"/>
      <c r="R133" s="396"/>
      <c r="S133" s="583"/>
      <c r="T133" s="583"/>
      <c r="U133" s="583"/>
      <c r="V133" s="583"/>
      <c r="W133" s="444"/>
      <c r="X133" s="444"/>
      <c r="Y133" s="444"/>
      <c r="Z133" s="444"/>
      <c r="AA133" s="444"/>
      <c r="AB133" s="444"/>
      <c r="AC133" s="444"/>
      <c r="AD133" s="444"/>
      <c r="AE133" s="28"/>
    </row>
    <row r="134" spans="1:31" ht="30">
      <c r="A134" s="156">
        <v>25</v>
      </c>
      <c r="B134" s="89" t="s">
        <v>1322</v>
      </c>
      <c r="C134" s="23" t="s">
        <v>8</v>
      </c>
      <c r="D134" s="329">
        <v>1</v>
      </c>
      <c r="E134" s="369">
        <v>1</v>
      </c>
      <c r="F134" s="369">
        <f t="shared" si="44"/>
        <v>1</v>
      </c>
      <c r="G134" s="140" t="s">
        <v>1328</v>
      </c>
      <c r="H134" s="156">
        <v>58000</v>
      </c>
      <c r="I134" s="156">
        <v>700</v>
      </c>
      <c r="J134" s="89" t="s">
        <v>1159</v>
      </c>
      <c r="K134" s="140">
        <v>55</v>
      </c>
      <c r="L134" s="140">
        <v>33</v>
      </c>
      <c r="M134" s="140" t="s">
        <v>1160</v>
      </c>
      <c r="N134" s="140" t="s">
        <v>1282</v>
      </c>
      <c r="O134" s="140" t="s">
        <v>1283</v>
      </c>
      <c r="P134" s="140"/>
      <c r="Q134" s="140"/>
      <c r="R134" s="396">
        <v>1</v>
      </c>
      <c r="S134" s="583" t="s">
        <v>2702</v>
      </c>
      <c r="T134" s="583" t="s">
        <v>2673</v>
      </c>
      <c r="U134" s="583" t="s">
        <v>2666</v>
      </c>
      <c r="V134" s="583" t="s">
        <v>2333</v>
      </c>
      <c r="W134" s="444">
        <v>51992460</v>
      </c>
      <c r="X134" s="444">
        <v>1070000</v>
      </c>
      <c r="Y134" s="444">
        <v>5103000</v>
      </c>
      <c r="Z134" s="480">
        <f t="shared" ref="Z134:Z136" si="91">ROUND((W134+X134+Y134)*10%,-1)</f>
        <v>5816550</v>
      </c>
      <c r="AA134" s="480">
        <f t="shared" ref="AA134:AA136" si="92">ROUND((W134+X134+Y134+Z134)*7%,-1)</f>
        <v>4478740</v>
      </c>
      <c r="AB134" s="481">
        <f t="shared" ref="AB134:AB136" si="93">W134+X134+Y134+Z134+AA134</f>
        <v>68460750</v>
      </c>
      <c r="AC134" s="439">
        <f t="shared" ref="AC134:AC136" si="94">AB134*F134</f>
        <v>68460750</v>
      </c>
      <c r="AD134" s="439">
        <f t="shared" ref="AD134:AD136" si="95">AB134*R134</f>
        <v>68460750</v>
      </c>
      <c r="AE134" s="28"/>
    </row>
    <row r="135" spans="1:31" ht="30">
      <c r="A135" s="156">
        <v>26</v>
      </c>
      <c r="B135" s="89" t="s">
        <v>1325</v>
      </c>
      <c r="C135" s="23" t="s">
        <v>8</v>
      </c>
      <c r="D135" s="329">
        <v>1</v>
      </c>
      <c r="E135" s="369">
        <v>1</v>
      </c>
      <c r="F135" s="369">
        <f t="shared" si="44"/>
        <v>1</v>
      </c>
      <c r="G135" s="140" t="s">
        <v>1329</v>
      </c>
      <c r="H135" s="156">
        <v>32500</v>
      </c>
      <c r="I135" s="156">
        <v>700</v>
      </c>
      <c r="J135" s="89" t="s">
        <v>1159</v>
      </c>
      <c r="K135" s="140">
        <v>55</v>
      </c>
      <c r="L135" s="140">
        <v>11</v>
      </c>
      <c r="M135" s="140" t="s">
        <v>1160</v>
      </c>
      <c r="N135" s="140" t="s">
        <v>1282</v>
      </c>
      <c r="O135" s="140" t="s">
        <v>1283</v>
      </c>
      <c r="P135" s="140"/>
      <c r="Q135" s="140"/>
      <c r="R135" s="396">
        <v>1</v>
      </c>
      <c r="S135" s="583" t="s">
        <v>2702</v>
      </c>
      <c r="T135" s="583" t="s">
        <v>2694</v>
      </c>
      <c r="U135" s="583" t="s">
        <v>2666</v>
      </c>
      <c r="V135" s="583" t="s">
        <v>2333</v>
      </c>
      <c r="W135" s="444">
        <v>41326320</v>
      </c>
      <c r="X135" s="444">
        <v>851000</v>
      </c>
      <c r="Y135" s="444">
        <v>5103000</v>
      </c>
      <c r="Z135" s="480">
        <f t="shared" si="91"/>
        <v>4728030</v>
      </c>
      <c r="AA135" s="480">
        <f t="shared" si="92"/>
        <v>3640580</v>
      </c>
      <c r="AB135" s="481">
        <f t="shared" si="93"/>
        <v>55648930</v>
      </c>
      <c r="AC135" s="439">
        <f t="shared" si="94"/>
        <v>55648930</v>
      </c>
      <c r="AD135" s="439">
        <f t="shared" si="95"/>
        <v>55648930</v>
      </c>
      <c r="AE135" s="28"/>
    </row>
    <row r="136" spans="1:31" ht="30">
      <c r="A136" s="156">
        <v>27</v>
      </c>
      <c r="B136" s="89" t="s">
        <v>1319</v>
      </c>
      <c r="C136" s="23" t="s">
        <v>8</v>
      </c>
      <c r="D136" s="329">
        <v>1</v>
      </c>
      <c r="E136" s="369">
        <v>1</v>
      </c>
      <c r="F136" s="369">
        <f t="shared" si="44"/>
        <v>1</v>
      </c>
      <c r="G136" s="140" t="s">
        <v>1330</v>
      </c>
      <c r="H136" s="156">
        <v>43000</v>
      </c>
      <c r="I136" s="156">
        <v>900</v>
      </c>
      <c r="J136" s="89" t="s">
        <v>1279</v>
      </c>
      <c r="K136" s="140" t="s">
        <v>1280</v>
      </c>
      <c r="L136" s="140">
        <v>33</v>
      </c>
      <c r="M136" s="140" t="s">
        <v>1160</v>
      </c>
      <c r="N136" s="140" t="s">
        <v>1282</v>
      </c>
      <c r="O136" s="140" t="s">
        <v>1283</v>
      </c>
      <c r="P136" s="140"/>
      <c r="Q136" s="140"/>
      <c r="R136" s="396">
        <v>1</v>
      </c>
      <c r="S136" s="583" t="s">
        <v>2714</v>
      </c>
      <c r="T136" s="583" t="s">
        <v>2698</v>
      </c>
      <c r="U136" s="583" t="s">
        <v>2666</v>
      </c>
      <c r="V136" s="583" t="s">
        <v>2333</v>
      </c>
      <c r="W136" s="444">
        <v>74861880</v>
      </c>
      <c r="X136" s="444">
        <v>1541000</v>
      </c>
      <c r="Y136" s="444">
        <v>8925000</v>
      </c>
      <c r="Z136" s="480">
        <f t="shared" si="91"/>
        <v>8532790</v>
      </c>
      <c r="AA136" s="480">
        <f t="shared" si="92"/>
        <v>6570250</v>
      </c>
      <c r="AB136" s="481">
        <f t="shared" si="93"/>
        <v>100430920</v>
      </c>
      <c r="AC136" s="439">
        <f t="shared" si="94"/>
        <v>100430920</v>
      </c>
      <c r="AD136" s="439">
        <f t="shared" si="95"/>
        <v>100430920</v>
      </c>
      <c r="AE136" s="28"/>
    </row>
    <row r="137" spans="1:31" ht="30.75" customHeight="1">
      <c r="A137" s="156"/>
      <c r="B137" s="92" t="s">
        <v>1270</v>
      </c>
      <c r="C137" s="23"/>
      <c r="D137" s="329"/>
      <c r="E137" s="369"/>
      <c r="F137" s="369"/>
      <c r="G137" s="140"/>
      <c r="H137" s="156"/>
      <c r="I137" s="156"/>
      <c r="J137" s="89"/>
      <c r="K137" s="140"/>
      <c r="L137" s="140"/>
      <c r="M137" s="140"/>
      <c r="N137" s="140"/>
      <c r="O137" s="140"/>
      <c r="P137" s="140"/>
      <c r="Q137" s="140"/>
      <c r="R137" s="404"/>
      <c r="S137" s="587"/>
      <c r="T137" s="587"/>
      <c r="U137" s="587"/>
      <c r="V137" s="587"/>
      <c r="W137" s="451"/>
      <c r="X137" s="451"/>
      <c r="Y137" s="451"/>
      <c r="Z137" s="451"/>
      <c r="AA137" s="451"/>
      <c r="AB137" s="451"/>
      <c r="AC137" s="451"/>
      <c r="AD137" s="451"/>
      <c r="AE137" s="35"/>
    </row>
    <row r="138" spans="1:31" ht="30">
      <c r="A138" s="156">
        <v>28</v>
      </c>
      <c r="B138" s="89" t="s">
        <v>1331</v>
      </c>
      <c r="C138" s="23" t="s">
        <v>8</v>
      </c>
      <c r="D138" s="329">
        <v>1</v>
      </c>
      <c r="E138" s="369">
        <v>1</v>
      </c>
      <c r="F138" s="369">
        <f t="shared" si="44"/>
        <v>1</v>
      </c>
      <c r="G138" s="140" t="s">
        <v>1332</v>
      </c>
      <c r="H138" s="156">
        <v>36000</v>
      </c>
      <c r="I138" s="156">
        <v>700</v>
      </c>
      <c r="J138" s="89" t="s">
        <v>1159</v>
      </c>
      <c r="K138" s="140">
        <v>55</v>
      </c>
      <c r="L138" s="140">
        <v>18.5</v>
      </c>
      <c r="M138" s="140" t="s">
        <v>1160</v>
      </c>
      <c r="N138" s="140" t="s">
        <v>1282</v>
      </c>
      <c r="O138" s="140" t="s">
        <v>1283</v>
      </c>
      <c r="P138" s="140"/>
      <c r="Q138" s="140"/>
      <c r="R138" s="404">
        <v>1</v>
      </c>
      <c r="S138" s="587" t="s">
        <v>2702</v>
      </c>
      <c r="T138" s="587" t="s">
        <v>2694</v>
      </c>
      <c r="U138" s="587" t="s">
        <v>2666</v>
      </c>
      <c r="V138" s="587" t="s">
        <v>2333</v>
      </c>
      <c r="W138" s="451">
        <v>41326320</v>
      </c>
      <c r="X138" s="451">
        <v>851000</v>
      </c>
      <c r="Y138" s="451">
        <v>5103000</v>
      </c>
      <c r="Z138" s="480">
        <f t="shared" ref="Z138:Z144" si="96">ROUND((W138+X138+Y138)*10%,-1)</f>
        <v>4728030</v>
      </c>
      <c r="AA138" s="480">
        <f t="shared" ref="AA138:AA144" si="97">ROUND((W138+X138+Y138+Z138)*7%,-1)</f>
        <v>3640580</v>
      </c>
      <c r="AB138" s="481">
        <f t="shared" ref="AB138:AB144" si="98">W138+X138+Y138+Z138+AA138</f>
        <v>55648930</v>
      </c>
      <c r="AC138" s="439">
        <f t="shared" ref="AC138:AC144" si="99">AB138*F138</f>
        <v>55648930</v>
      </c>
      <c r="AD138" s="439">
        <f t="shared" ref="AD138:AD144" si="100">AB138*R138</f>
        <v>55648930</v>
      </c>
      <c r="AE138" s="35"/>
    </row>
    <row r="139" spans="1:31" ht="30">
      <c r="A139" s="156">
        <v>29</v>
      </c>
      <c r="B139" s="89" t="s">
        <v>1315</v>
      </c>
      <c r="C139" s="23" t="s">
        <v>8</v>
      </c>
      <c r="D139" s="329">
        <v>1</v>
      </c>
      <c r="E139" s="369">
        <v>1</v>
      </c>
      <c r="F139" s="369">
        <f t="shared" si="44"/>
        <v>1</v>
      </c>
      <c r="G139" s="140" t="s">
        <v>1333</v>
      </c>
      <c r="H139" s="156">
        <v>26000</v>
      </c>
      <c r="I139" s="156">
        <v>700</v>
      </c>
      <c r="J139" s="89" t="s">
        <v>1159</v>
      </c>
      <c r="K139" s="140">
        <v>55</v>
      </c>
      <c r="L139" s="140">
        <v>18.5</v>
      </c>
      <c r="M139" s="140" t="s">
        <v>1160</v>
      </c>
      <c r="N139" s="140" t="s">
        <v>1282</v>
      </c>
      <c r="O139" s="140" t="s">
        <v>1283</v>
      </c>
      <c r="P139" s="140"/>
      <c r="Q139" s="140"/>
      <c r="R139" s="397">
        <v>1</v>
      </c>
      <c r="S139" s="584" t="s">
        <v>2702</v>
      </c>
      <c r="T139" s="584" t="s">
        <v>2693</v>
      </c>
      <c r="U139" s="584" t="s">
        <v>2666</v>
      </c>
      <c r="V139" s="584" t="s">
        <v>2333</v>
      </c>
      <c r="W139" s="445">
        <v>36970920</v>
      </c>
      <c r="X139" s="445">
        <v>761000</v>
      </c>
      <c r="Y139" s="445">
        <v>5103000</v>
      </c>
      <c r="Z139" s="480">
        <f t="shared" si="96"/>
        <v>4283490</v>
      </c>
      <c r="AA139" s="480">
        <f t="shared" si="97"/>
        <v>3298290</v>
      </c>
      <c r="AB139" s="481">
        <f t="shared" si="98"/>
        <v>50416700</v>
      </c>
      <c r="AC139" s="439">
        <f t="shared" si="99"/>
        <v>50416700</v>
      </c>
      <c r="AD139" s="439">
        <f t="shared" si="100"/>
        <v>50416700</v>
      </c>
      <c r="AE139" s="29"/>
    </row>
    <row r="140" spans="1:31" ht="30">
      <c r="A140" s="156">
        <v>30</v>
      </c>
      <c r="B140" s="89" t="s">
        <v>1308</v>
      </c>
      <c r="C140" s="23" t="s">
        <v>8</v>
      </c>
      <c r="D140" s="329">
        <v>1</v>
      </c>
      <c r="E140" s="369">
        <v>1</v>
      </c>
      <c r="F140" s="369">
        <f t="shared" si="44"/>
        <v>1</v>
      </c>
      <c r="G140" s="140" t="s">
        <v>1334</v>
      </c>
      <c r="H140" s="156">
        <v>15500</v>
      </c>
      <c r="I140" s="156">
        <v>450</v>
      </c>
      <c r="J140" s="89" t="s">
        <v>1159</v>
      </c>
      <c r="K140" s="140">
        <v>55</v>
      </c>
      <c r="L140" s="140">
        <v>11</v>
      </c>
      <c r="M140" s="140" t="s">
        <v>1160</v>
      </c>
      <c r="N140" s="140" t="s">
        <v>1282</v>
      </c>
      <c r="O140" s="140" t="s">
        <v>1283</v>
      </c>
      <c r="P140" s="140"/>
      <c r="Q140" s="140"/>
      <c r="R140" s="400">
        <v>1</v>
      </c>
      <c r="S140" s="586" t="s">
        <v>2702</v>
      </c>
      <c r="T140" s="586" t="s">
        <v>2695</v>
      </c>
      <c r="U140" s="586" t="s">
        <v>2666</v>
      </c>
      <c r="V140" s="586" t="s">
        <v>2333</v>
      </c>
      <c r="W140" s="447">
        <v>19717620</v>
      </c>
      <c r="X140" s="447">
        <v>406000</v>
      </c>
      <c r="Y140" s="447">
        <v>4042500</v>
      </c>
      <c r="Z140" s="480">
        <f t="shared" si="96"/>
        <v>2416610</v>
      </c>
      <c r="AA140" s="480">
        <f t="shared" si="97"/>
        <v>1860790</v>
      </c>
      <c r="AB140" s="481">
        <f t="shared" si="98"/>
        <v>28443520</v>
      </c>
      <c r="AC140" s="439">
        <f t="shared" si="99"/>
        <v>28443520</v>
      </c>
      <c r="AD140" s="439">
        <f t="shared" si="100"/>
        <v>28443520</v>
      </c>
      <c r="AE140" s="31"/>
    </row>
    <row r="141" spans="1:31" ht="30">
      <c r="A141" s="156">
        <v>31</v>
      </c>
      <c r="B141" s="89" t="s">
        <v>1322</v>
      </c>
      <c r="C141" s="23" t="s">
        <v>8</v>
      </c>
      <c r="D141" s="329">
        <v>1</v>
      </c>
      <c r="E141" s="369">
        <v>1</v>
      </c>
      <c r="F141" s="369">
        <f t="shared" si="44"/>
        <v>1</v>
      </c>
      <c r="G141" s="140" t="s">
        <v>1335</v>
      </c>
      <c r="H141" s="156">
        <v>58000</v>
      </c>
      <c r="I141" s="156">
        <v>700</v>
      </c>
      <c r="J141" s="89" t="s">
        <v>1159</v>
      </c>
      <c r="K141" s="140">
        <v>55</v>
      </c>
      <c r="L141" s="140">
        <v>33</v>
      </c>
      <c r="M141" s="140" t="s">
        <v>1160</v>
      </c>
      <c r="N141" s="140" t="s">
        <v>1282</v>
      </c>
      <c r="O141" s="140" t="s">
        <v>1283</v>
      </c>
      <c r="P141" s="140"/>
      <c r="Q141" s="140"/>
      <c r="R141" s="401">
        <v>1</v>
      </c>
      <c r="S141" s="583" t="s">
        <v>2702</v>
      </c>
      <c r="T141" s="583" t="s">
        <v>2673</v>
      </c>
      <c r="U141" s="583" t="s">
        <v>2666</v>
      </c>
      <c r="V141" s="583" t="s">
        <v>2333</v>
      </c>
      <c r="W141" s="448">
        <v>51992460</v>
      </c>
      <c r="X141" s="448">
        <v>1070000</v>
      </c>
      <c r="Y141" s="448">
        <v>5103000</v>
      </c>
      <c r="Z141" s="480">
        <f t="shared" si="96"/>
        <v>5816550</v>
      </c>
      <c r="AA141" s="480">
        <f t="shared" si="97"/>
        <v>4478740</v>
      </c>
      <c r="AB141" s="481">
        <f t="shared" si="98"/>
        <v>68460750</v>
      </c>
      <c r="AC141" s="439">
        <f t="shared" si="99"/>
        <v>68460750</v>
      </c>
      <c r="AD141" s="439">
        <f t="shared" si="100"/>
        <v>68460750</v>
      </c>
      <c r="AE141" s="32"/>
    </row>
    <row r="142" spans="1:31" ht="30">
      <c r="A142" s="156">
        <v>32</v>
      </c>
      <c r="B142" s="89" t="s">
        <v>1336</v>
      </c>
      <c r="C142" s="23" t="s">
        <v>8</v>
      </c>
      <c r="D142" s="329">
        <v>1</v>
      </c>
      <c r="E142" s="369">
        <v>1</v>
      </c>
      <c r="F142" s="369">
        <f t="shared" si="44"/>
        <v>1</v>
      </c>
      <c r="G142" s="140" t="s">
        <v>1337</v>
      </c>
      <c r="H142" s="156">
        <v>62000</v>
      </c>
      <c r="I142" s="156">
        <v>800</v>
      </c>
      <c r="J142" s="89" t="s">
        <v>1159</v>
      </c>
      <c r="K142" s="140">
        <v>55</v>
      </c>
      <c r="L142" s="140">
        <v>33</v>
      </c>
      <c r="M142" s="140" t="s">
        <v>1160</v>
      </c>
      <c r="N142" s="140" t="s">
        <v>1282</v>
      </c>
      <c r="O142" s="140" t="s">
        <v>1283</v>
      </c>
      <c r="P142" s="140"/>
      <c r="Q142" s="140"/>
      <c r="R142" s="408">
        <v>1</v>
      </c>
      <c r="S142" s="379" t="s">
        <v>2702</v>
      </c>
      <c r="T142" s="379" t="s">
        <v>2697</v>
      </c>
      <c r="U142" s="379" t="s">
        <v>2666</v>
      </c>
      <c r="V142" s="379" t="s">
        <v>2333</v>
      </c>
      <c r="W142" s="455">
        <v>64082520</v>
      </c>
      <c r="X142" s="455">
        <v>1319000</v>
      </c>
      <c r="Y142" s="455">
        <v>6825000</v>
      </c>
      <c r="Z142" s="480">
        <f t="shared" si="96"/>
        <v>7222650</v>
      </c>
      <c r="AA142" s="480">
        <f t="shared" si="97"/>
        <v>5561440</v>
      </c>
      <c r="AB142" s="481">
        <f t="shared" si="98"/>
        <v>85010610</v>
      </c>
      <c r="AC142" s="439">
        <f t="shared" si="99"/>
        <v>85010610</v>
      </c>
      <c r="AD142" s="439">
        <f t="shared" si="100"/>
        <v>85010610</v>
      </c>
      <c r="AE142" s="379"/>
    </row>
    <row r="143" spans="1:31" ht="30">
      <c r="A143" s="156">
        <v>33</v>
      </c>
      <c r="B143" s="89" t="s">
        <v>1319</v>
      </c>
      <c r="C143" s="23" t="s">
        <v>8</v>
      </c>
      <c r="D143" s="329">
        <v>1</v>
      </c>
      <c r="E143" s="369">
        <v>1</v>
      </c>
      <c r="F143" s="369">
        <f t="shared" ref="F143:F144" si="101">E143</f>
        <v>1</v>
      </c>
      <c r="G143" s="140" t="s">
        <v>1338</v>
      </c>
      <c r="H143" s="156">
        <v>43000</v>
      </c>
      <c r="I143" s="156">
        <v>900</v>
      </c>
      <c r="J143" s="89" t="s">
        <v>1279</v>
      </c>
      <c r="K143" s="140" t="s">
        <v>1280</v>
      </c>
      <c r="L143" s="140">
        <v>33</v>
      </c>
      <c r="M143" s="140" t="s">
        <v>1160</v>
      </c>
      <c r="N143" s="140" t="s">
        <v>1282</v>
      </c>
      <c r="O143" s="140" t="s">
        <v>1283</v>
      </c>
      <c r="P143" s="140"/>
      <c r="Q143" s="140"/>
      <c r="R143" s="404">
        <v>1</v>
      </c>
      <c r="S143" s="587" t="s">
        <v>2715</v>
      </c>
      <c r="T143" s="587" t="s">
        <v>2699</v>
      </c>
      <c r="U143" s="587" t="s">
        <v>2666</v>
      </c>
      <c r="V143" s="587" t="s">
        <v>2333</v>
      </c>
      <c r="W143" s="451">
        <v>74861880</v>
      </c>
      <c r="X143" s="451">
        <v>1541000</v>
      </c>
      <c r="Y143" s="451">
        <v>8925000</v>
      </c>
      <c r="Z143" s="480">
        <f t="shared" si="96"/>
        <v>8532790</v>
      </c>
      <c r="AA143" s="480">
        <f t="shared" si="97"/>
        <v>6570250</v>
      </c>
      <c r="AB143" s="481">
        <f t="shared" si="98"/>
        <v>100430920</v>
      </c>
      <c r="AC143" s="439">
        <f t="shared" si="99"/>
        <v>100430920</v>
      </c>
      <c r="AD143" s="439">
        <f t="shared" si="100"/>
        <v>100430920</v>
      </c>
      <c r="AE143" s="35"/>
    </row>
    <row r="144" spans="1:31" ht="30">
      <c r="A144" s="788">
        <v>34</v>
      </c>
      <c r="B144" s="178" t="s">
        <v>1339</v>
      </c>
      <c r="C144" s="718" t="s">
        <v>8</v>
      </c>
      <c r="D144" s="330">
        <v>1</v>
      </c>
      <c r="E144" s="786">
        <v>1</v>
      </c>
      <c r="F144" s="786">
        <f t="shared" si="101"/>
        <v>1</v>
      </c>
      <c r="G144" s="787" t="s">
        <v>1340</v>
      </c>
      <c r="H144" s="788">
        <v>54000</v>
      </c>
      <c r="I144" s="788">
        <v>1200</v>
      </c>
      <c r="J144" s="178" t="s">
        <v>1279</v>
      </c>
      <c r="K144" s="787" t="s">
        <v>1280</v>
      </c>
      <c r="L144" s="787">
        <v>33</v>
      </c>
      <c r="M144" s="787" t="s">
        <v>1160</v>
      </c>
      <c r="N144" s="787" t="s">
        <v>1282</v>
      </c>
      <c r="O144" s="787" t="s">
        <v>1283</v>
      </c>
      <c r="P144" s="787"/>
      <c r="Q144" s="787"/>
      <c r="R144" s="789">
        <v>1</v>
      </c>
      <c r="S144" s="798" t="s">
        <v>2715</v>
      </c>
      <c r="T144" s="798" t="s">
        <v>2700</v>
      </c>
      <c r="U144" s="798" t="s">
        <v>2666</v>
      </c>
      <c r="V144" s="798" t="s">
        <v>2333</v>
      </c>
      <c r="W144" s="790">
        <v>121217820</v>
      </c>
      <c r="X144" s="790">
        <v>2496000</v>
      </c>
      <c r="Y144" s="790">
        <v>8925000</v>
      </c>
      <c r="Z144" s="480">
        <f t="shared" si="96"/>
        <v>13263880</v>
      </c>
      <c r="AA144" s="480">
        <f t="shared" si="97"/>
        <v>10213190</v>
      </c>
      <c r="AB144" s="481">
        <f t="shared" si="98"/>
        <v>156115890</v>
      </c>
      <c r="AC144" s="439">
        <f t="shared" si="99"/>
        <v>156115890</v>
      </c>
      <c r="AD144" s="439">
        <f t="shared" si="100"/>
        <v>156115890</v>
      </c>
      <c r="AE144" s="28"/>
    </row>
    <row r="145" spans="1:31" s="735" customFormat="1" ht="40.5" customHeight="1">
      <c r="A145" s="628" t="s">
        <v>1135</v>
      </c>
      <c r="B145" s="629" t="s">
        <v>1891</v>
      </c>
      <c r="C145" s="630"/>
      <c r="D145" s="633"/>
      <c r="E145" s="784"/>
      <c r="F145" s="785"/>
      <c r="G145" s="734"/>
      <c r="H145" s="734"/>
      <c r="I145" s="734"/>
      <c r="J145" s="734"/>
      <c r="K145" s="732"/>
      <c r="L145" s="733"/>
      <c r="M145" s="734"/>
      <c r="N145" s="734"/>
      <c r="O145" s="734"/>
      <c r="P145" s="734"/>
      <c r="Q145" s="734"/>
      <c r="R145" s="785"/>
      <c r="S145" s="799"/>
      <c r="T145" s="799"/>
      <c r="U145" s="634"/>
      <c r="V145" s="634"/>
      <c r="W145" s="635"/>
      <c r="X145" s="635"/>
      <c r="Y145" s="635"/>
      <c r="Z145" s="635"/>
      <c r="AA145" s="635"/>
      <c r="AB145" s="635"/>
      <c r="AC145" s="636">
        <f>SUBTOTAL(9,AC146:AC152)</f>
        <v>0</v>
      </c>
      <c r="AD145" s="636">
        <f>SUBTOTAL(9,AD146:AD152)</f>
        <v>250684280</v>
      </c>
      <c r="AE145" s="635"/>
    </row>
    <row r="146" spans="1:31" s="133" customFormat="1" ht="39.950000000000003" customHeight="1">
      <c r="A146" s="90"/>
      <c r="B146" s="806" t="s">
        <v>1230</v>
      </c>
      <c r="C146" s="141"/>
      <c r="D146" s="758"/>
      <c r="E146" s="758"/>
      <c r="F146" s="758"/>
      <c r="G146" s="141"/>
      <c r="H146" s="141"/>
      <c r="I146" s="141"/>
      <c r="J146" s="141"/>
      <c r="K146" s="10"/>
      <c r="L146" s="23"/>
      <c r="M146" s="141"/>
      <c r="N146" s="144"/>
      <c r="O146" s="144"/>
      <c r="P146" s="144"/>
      <c r="Q146" s="144"/>
      <c r="R146" s="777"/>
      <c r="S146" s="141"/>
      <c r="T146" s="145"/>
      <c r="U146" s="44"/>
      <c r="V146" s="44"/>
      <c r="W146" s="439"/>
      <c r="X146" s="439"/>
      <c r="Y146" s="439"/>
      <c r="Z146" s="439"/>
      <c r="AA146" s="439"/>
      <c r="AB146" s="439"/>
      <c r="AC146" s="439"/>
      <c r="AD146" s="439"/>
      <c r="AE146" s="237"/>
    </row>
    <row r="147" spans="1:31" ht="30">
      <c r="A147" s="156">
        <v>1</v>
      </c>
      <c r="B147" s="89" t="s">
        <v>2716</v>
      </c>
      <c r="C147" s="23" t="s">
        <v>8</v>
      </c>
      <c r="D147" s="329">
        <v>1</v>
      </c>
      <c r="E147" s="369">
        <v>1</v>
      </c>
      <c r="F147" s="369">
        <v>0</v>
      </c>
      <c r="G147" s="140"/>
      <c r="H147" s="156">
        <v>700</v>
      </c>
      <c r="I147" s="156">
        <v>250</v>
      </c>
      <c r="J147" s="89"/>
      <c r="K147" s="140"/>
      <c r="L147" s="140"/>
      <c r="M147" s="140"/>
      <c r="N147" s="140"/>
      <c r="O147" s="140"/>
      <c r="P147" s="140"/>
      <c r="Q147" s="140"/>
      <c r="R147" s="404">
        <v>1</v>
      </c>
      <c r="S147" s="587" t="s">
        <v>2709</v>
      </c>
      <c r="T147" s="587" t="s">
        <v>2682</v>
      </c>
      <c r="U147" s="587" t="s">
        <v>2666</v>
      </c>
      <c r="V147" s="587" t="s">
        <v>2333</v>
      </c>
      <c r="W147" s="451">
        <v>2269500</v>
      </c>
      <c r="X147" s="451">
        <v>84000</v>
      </c>
      <c r="Y147" s="451">
        <v>892500</v>
      </c>
      <c r="Z147" s="480">
        <f t="shared" ref="Z147:Z148" si="102">ROUND((W147+X147+Y147)*10%,-1)</f>
        <v>324600</v>
      </c>
      <c r="AA147" s="480">
        <f t="shared" ref="AA147:AA148" si="103">ROUND((W147+X147+Y147+Z147)*7%,-1)</f>
        <v>249940</v>
      </c>
      <c r="AB147" s="481">
        <f t="shared" ref="AB147:AB148" si="104">W147+X147+Y147+Z147+AA147</f>
        <v>3820540</v>
      </c>
      <c r="AC147" s="439">
        <f t="shared" ref="AC147:AC148" si="105">AB147*F147</f>
        <v>0</v>
      </c>
      <c r="AD147" s="439">
        <f t="shared" ref="AD147:AD148" si="106">AB147*R147</f>
        <v>3820540</v>
      </c>
      <c r="AE147" s="35"/>
    </row>
    <row r="148" spans="1:31" ht="30">
      <c r="A148" s="156">
        <v>2</v>
      </c>
      <c r="B148" s="89" t="s">
        <v>2717</v>
      </c>
      <c r="C148" s="23" t="s">
        <v>8</v>
      </c>
      <c r="D148" s="329">
        <v>1</v>
      </c>
      <c r="E148" s="369">
        <v>1</v>
      </c>
      <c r="F148" s="369">
        <v>0</v>
      </c>
      <c r="G148" s="140"/>
      <c r="H148" s="156">
        <v>800</v>
      </c>
      <c r="I148" s="156">
        <v>350</v>
      </c>
      <c r="J148" s="89"/>
      <c r="K148" s="140"/>
      <c r="L148" s="140"/>
      <c r="M148" s="140"/>
      <c r="N148" s="140"/>
      <c r="O148" s="140"/>
      <c r="P148" s="140"/>
      <c r="Q148" s="140"/>
      <c r="R148" s="397">
        <v>1</v>
      </c>
      <c r="S148" s="584" t="s">
        <v>2709</v>
      </c>
      <c r="T148" s="584" t="s">
        <v>2682</v>
      </c>
      <c r="U148" s="584" t="s">
        <v>2666</v>
      </c>
      <c r="V148" s="584" t="s">
        <v>2333</v>
      </c>
      <c r="W148" s="445">
        <v>2269500</v>
      </c>
      <c r="X148" s="445">
        <v>84000</v>
      </c>
      <c r="Y148" s="445">
        <v>892500</v>
      </c>
      <c r="Z148" s="480">
        <f t="shared" si="102"/>
        <v>324600</v>
      </c>
      <c r="AA148" s="480">
        <f t="shared" si="103"/>
        <v>249940</v>
      </c>
      <c r="AB148" s="481">
        <f t="shared" si="104"/>
        <v>3820540</v>
      </c>
      <c r="AC148" s="439">
        <f t="shared" si="105"/>
        <v>0</v>
      </c>
      <c r="AD148" s="439">
        <f t="shared" si="106"/>
        <v>3820540</v>
      </c>
      <c r="AE148" s="29"/>
    </row>
    <row r="149" spans="1:31" ht="23.25" customHeight="1">
      <c r="A149" s="156"/>
      <c r="B149" s="806" t="s">
        <v>2720</v>
      </c>
      <c r="C149" s="23"/>
      <c r="D149" s="329"/>
      <c r="E149" s="369"/>
      <c r="F149" s="369"/>
      <c r="G149" s="140"/>
      <c r="H149" s="156"/>
      <c r="I149" s="156"/>
      <c r="J149" s="89"/>
      <c r="K149" s="140"/>
      <c r="L149" s="140"/>
      <c r="M149" s="140"/>
      <c r="N149" s="140"/>
      <c r="O149" s="140"/>
      <c r="P149" s="140"/>
      <c r="Q149" s="140"/>
      <c r="R149" s="397"/>
      <c r="S149" s="584"/>
      <c r="T149" s="584"/>
      <c r="U149" s="584"/>
      <c r="V149" s="584"/>
      <c r="W149" s="445"/>
      <c r="X149" s="445"/>
      <c r="Y149" s="445"/>
      <c r="Z149" s="445"/>
      <c r="AA149" s="445"/>
      <c r="AB149" s="445"/>
      <c r="AC149" s="445"/>
      <c r="AD149" s="445"/>
      <c r="AE149" s="29"/>
    </row>
    <row r="150" spans="1:31" ht="45">
      <c r="A150" s="156">
        <v>3</v>
      </c>
      <c r="B150" s="89" t="s">
        <v>2718</v>
      </c>
      <c r="C150" s="23" t="s">
        <v>8</v>
      </c>
      <c r="D150" s="329">
        <v>1</v>
      </c>
      <c r="E150" s="369">
        <v>1</v>
      </c>
      <c r="F150" s="369">
        <v>0</v>
      </c>
      <c r="G150" s="140"/>
      <c r="H150" s="156"/>
      <c r="I150" s="156"/>
      <c r="J150" s="89"/>
      <c r="K150" s="140"/>
      <c r="L150" s="140"/>
      <c r="M150" s="140"/>
      <c r="N150" s="140"/>
      <c r="O150" s="140"/>
      <c r="P150" s="140"/>
      <c r="Q150" s="140"/>
      <c r="R150" s="400">
        <v>1</v>
      </c>
      <c r="S150" s="586"/>
      <c r="T150" s="586"/>
      <c r="U150" s="586"/>
      <c r="V150" s="586" t="s">
        <v>2333</v>
      </c>
      <c r="W150" s="447">
        <v>73246200</v>
      </c>
      <c r="X150" s="447">
        <v>754000</v>
      </c>
      <c r="Y150" s="447">
        <v>15080100</v>
      </c>
      <c r="Z150" s="480">
        <f t="shared" ref="Z150:Z151" si="107">ROUND((W150+X150+Y150)*10%,-1)</f>
        <v>8908030</v>
      </c>
      <c r="AA150" s="480">
        <f t="shared" ref="AA150:AA151" si="108">ROUND((W150+X150+Y150+Z150)*7%,-1)</f>
        <v>6859180</v>
      </c>
      <c r="AB150" s="481">
        <f t="shared" ref="AB150:AB151" si="109">W150+X150+Y150+Z150+AA150</f>
        <v>104847510</v>
      </c>
      <c r="AC150" s="439">
        <f t="shared" ref="AC150:AC151" si="110">AB150*F150</f>
        <v>0</v>
      </c>
      <c r="AD150" s="439">
        <f t="shared" ref="AD150:AD151" si="111">AB150*R150</f>
        <v>104847510</v>
      </c>
      <c r="AE150" s="31"/>
    </row>
    <row r="151" spans="1:31" ht="45">
      <c r="A151" s="156">
        <v>4</v>
      </c>
      <c r="B151" s="89" t="s">
        <v>2719</v>
      </c>
      <c r="C151" s="23" t="s">
        <v>8</v>
      </c>
      <c r="D151" s="329">
        <v>1</v>
      </c>
      <c r="E151" s="369">
        <v>1</v>
      </c>
      <c r="F151" s="369">
        <v>0</v>
      </c>
      <c r="G151" s="140"/>
      <c r="H151" s="156"/>
      <c r="I151" s="156"/>
      <c r="J151" s="89"/>
      <c r="K151" s="140"/>
      <c r="L151" s="140"/>
      <c r="M151" s="140"/>
      <c r="N151" s="140"/>
      <c r="O151" s="140"/>
      <c r="P151" s="140"/>
      <c r="Q151" s="140"/>
      <c r="R151" s="401">
        <v>1</v>
      </c>
      <c r="S151" s="583"/>
      <c r="T151" s="583"/>
      <c r="U151" s="583"/>
      <c r="V151" s="583" t="s">
        <v>2333</v>
      </c>
      <c r="W151" s="448">
        <v>96543000</v>
      </c>
      <c r="X151" s="448">
        <v>994000</v>
      </c>
      <c r="Y151" s="448">
        <v>19876500</v>
      </c>
      <c r="Z151" s="480">
        <f t="shared" si="107"/>
        <v>11741350</v>
      </c>
      <c r="AA151" s="480">
        <f t="shared" si="108"/>
        <v>9040840</v>
      </c>
      <c r="AB151" s="481">
        <f t="shared" si="109"/>
        <v>138195690</v>
      </c>
      <c r="AC151" s="439">
        <f t="shared" si="110"/>
        <v>0</v>
      </c>
      <c r="AD151" s="439">
        <f t="shared" si="111"/>
        <v>138195690</v>
      </c>
      <c r="AE151" s="32"/>
    </row>
    <row r="152" spans="1:31" s="133" customFormat="1" ht="14.25" customHeight="1">
      <c r="A152" s="177"/>
      <c r="B152" s="791" t="s">
        <v>2299</v>
      </c>
      <c r="C152" s="716"/>
      <c r="D152" s="792"/>
      <c r="E152" s="792"/>
      <c r="F152" s="792"/>
      <c r="G152" s="716"/>
      <c r="H152" s="716"/>
      <c r="I152" s="716"/>
      <c r="J152" s="716"/>
      <c r="K152" s="717"/>
      <c r="L152" s="718"/>
      <c r="M152" s="716"/>
      <c r="N152" s="719"/>
      <c r="O152" s="719"/>
      <c r="P152" s="719"/>
      <c r="Q152" s="719"/>
      <c r="R152" s="793"/>
      <c r="S152" s="716"/>
      <c r="T152" s="720"/>
      <c r="U152" s="804"/>
      <c r="V152" s="804"/>
      <c r="W152" s="548"/>
      <c r="X152" s="548"/>
      <c r="Y152" s="548"/>
      <c r="Z152" s="548"/>
      <c r="AA152" s="548"/>
      <c r="AB152" s="548"/>
      <c r="AC152" s="548"/>
      <c r="AD152" s="548"/>
      <c r="AE152" s="549"/>
    </row>
    <row r="153" spans="1:31" s="80" customFormat="1" ht="45" customHeight="1">
      <c r="A153" s="721" t="s">
        <v>2297</v>
      </c>
      <c r="B153" s="722" t="s">
        <v>2298</v>
      </c>
      <c r="C153" s="723"/>
      <c r="D153" s="749"/>
      <c r="E153" s="794"/>
      <c r="F153" s="795"/>
      <c r="G153" s="729"/>
      <c r="H153" s="729"/>
      <c r="I153" s="729"/>
      <c r="J153" s="729"/>
      <c r="K153" s="727"/>
      <c r="L153" s="728"/>
      <c r="M153" s="729"/>
      <c r="N153" s="729"/>
      <c r="O153" s="729"/>
      <c r="P153" s="729"/>
      <c r="Q153" s="729"/>
      <c r="R153" s="795"/>
      <c r="S153" s="800"/>
      <c r="T153" s="800"/>
      <c r="U153" s="805"/>
      <c r="V153" s="805"/>
      <c r="W153" s="743"/>
      <c r="X153" s="743"/>
      <c r="Y153" s="743"/>
      <c r="Z153" s="743"/>
      <c r="AA153" s="743"/>
      <c r="AB153" s="743"/>
      <c r="AC153" s="744">
        <f>SUBTOTAL(9,AC9:AC152)</f>
        <v>4318893890</v>
      </c>
      <c r="AD153" s="744">
        <f>SUBTOTAL(9,AD9:AD152)</f>
        <v>4588000290</v>
      </c>
      <c r="AE153" s="724"/>
    </row>
  </sheetData>
  <mergeCells count="18">
    <mergeCell ref="F6:F7"/>
    <mergeCell ref="C6:C7"/>
    <mergeCell ref="D6:D7"/>
    <mergeCell ref="Q55:Q56"/>
    <mergeCell ref="A5:Q5"/>
    <mergeCell ref="A6:A7"/>
    <mergeCell ref="B6:B7"/>
    <mergeCell ref="O6:O7"/>
    <mergeCell ref="P6:P7"/>
    <mergeCell ref="Q6:Q7"/>
    <mergeCell ref="G6:G7"/>
    <mergeCell ref="E6:E7"/>
    <mergeCell ref="R5:AE5"/>
    <mergeCell ref="R6:R7"/>
    <mergeCell ref="S6:V6"/>
    <mergeCell ref="W6:AB6"/>
    <mergeCell ref="AC6:AD6"/>
    <mergeCell ref="AE6:AE7"/>
  </mergeCells>
  <conditionalFormatting sqref="C145 K152:K153 C153">
    <cfRule type="cellIs" dxfId="1" priority="2" operator="equal">
      <formula>0</formula>
    </cfRule>
  </conditionalFormatting>
  <conditionalFormatting sqref="K145:K146">
    <cfRule type="cellIs" dxfId="0" priority="1" operator="equal">
      <formula>0</formula>
    </cfRule>
  </conditionalFormatting>
  <printOptions horizontalCentered="1"/>
  <pageMargins left="0.5" right="0.5" top="0.3" bottom="0.3" header="0.3" footer="0.3"/>
  <pageSetup paperSize="9" scale="4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98255-3D20-4417-8D90-25CE98BAECF4}">
  <sheetPr>
    <tabColor theme="5" tint="0.79998168889431442"/>
    <outlinePr summaryBelow="0"/>
  </sheetPr>
  <dimension ref="A1:S1197"/>
  <sheetViews>
    <sheetView zoomScale="85" zoomScaleNormal="85" zoomScaleSheetLayoutView="85" workbookViewId="0">
      <pane ySplit="8" topLeftCell="A1188" activePane="bottomLeft" state="frozen"/>
      <selection activeCell="Q2693" sqref="Q2693"/>
      <selection pane="bottomLeft" activeCell="S1197" sqref="S1197"/>
    </sheetView>
  </sheetViews>
  <sheetFormatPr defaultColWidth="9.140625" defaultRowHeight="15"/>
  <cols>
    <col min="1" max="1" width="6.28515625" style="101" customWidth="1"/>
    <col min="2" max="2" width="52.5703125" style="79" customWidth="1"/>
    <col min="3" max="3" width="8.140625" style="101" customWidth="1"/>
    <col min="4" max="4" width="11.5703125" style="751" customWidth="1"/>
    <col min="5" max="5" width="9.140625" style="79" customWidth="1"/>
    <col min="6" max="6" width="11" style="386" customWidth="1"/>
    <col min="7" max="7" width="31.85546875" style="236" customWidth="1"/>
    <col min="8" max="8" width="16.5703125" style="236" bestFit="1" customWidth="1"/>
    <col min="9" max="9" width="20.7109375" style="236" customWidth="1"/>
    <col min="10" max="10" width="11.85546875" style="236" customWidth="1"/>
    <col min="11" max="15" width="12.7109375" style="434" customWidth="1"/>
    <col min="16" max="16" width="15.7109375" style="434" customWidth="1"/>
    <col min="17" max="18" width="18.140625" style="434" bestFit="1" customWidth="1"/>
    <col min="19" max="19" width="6.5703125" style="236" customWidth="1"/>
    <col min="20" max="16384" width="9.140625" style="79"/>
  </cols>
  <sheetData>
    <row r="1" spans="1:19" s="764" customFormat="1" ht="20.100000000000001" customHeight="1">
      <c r="A1" s="643" t="s">
        <v>0</v>
      </c>
      <c r="C1" s="761"/>
      <c r="D1" s="828"/>
      <c r="F1" s="598"/>
      <c r="G1" s="597"/>
      <c r="H1" s="597"/>
      <c r="I1" s="597"/>
      <c r="J1" s="597"/>
      <c r="K1" s="701"/>
      <c r="L1" s="701"/>
      <c r="M1" s="701"/>
      <c r="N1" s="701"/>
      <c r="O1" s="701"/>
      <c r="P1" s="701"/>
      <c r="Q1" s="701"/>
      <c r="R1" s="701"/>
      <c r="S1" s="597"/>
    </row>
    <row r="2" spans="1:19" s="764" customFormat="1" ht="20.100000000000001" customHeight="1">
      <c r="A2" s="643" t="s">
        <v>1</v>
      </c>
      <c r="C2" s="761"/>
      <c r="D2" s="828"/>
      <c r="F2" s="598"/>
      <c r="G2" s="597"/>
      <c r="H2" s="597"/>
      <c r="I2" s="597"/>
      <c r="J2" s="597"/>
      <c r="K2" s="701"/>
      <c r="L2" s="701"/>
      <c r="M2" s="701"/>
      <c r="N2" s="701"/>
      <c r="O2" s="701"/>
      <c r="P2" s="701"/>
      <c r="Q2" s="701"/>
      <c r="R2" s="701"/>
      <c r="S2" s="597"/>
    </row>
    <row r="3" spans="1:19" s="764" customFormat="1" ht="20.100000000000001" customHeight="1">
      <c r="A3" s="643" t="s">
        <v>1054</v>
      </c>
      <c r="C3" s="761"/>
      <c r="D3" s="828"/>
      <c r="F3" s="598"/>
      <c r="G3" s="597"/>
      <c r="H3" s="597"/>
      <c r="I3" s="597"/>
      <c r="J3" s="597"/>
      <c r="K3" s="701"/>
      <c r="L3" s="701"/>
      <c r="M3" s="701"/>
      <c r="N3" s="701"/>
      <c r="O3" s="701"/>
      <c r="P3" s="701"/>
      <c r="Q3" s="701"/>
      <c r="R3" s="701"/>
      <c r="S3" s="597"/>
    </row>
    <row r="4" spans="1:19" s="77" customFormat="1" ht="8.25" customHeight="1">
      <c r="A4" s="49"/>
      <c r="C4" s="78"/>
      <c r="D4" s="759"/>
      <c r="F4" s="387"/>
      <c r="G4" s="27"/>
      <c r="H4" s="27"/>
      <c r="I4" s="27"/>
      <c r="J4" s="27"/>
      <c r="K4" s="435"/>
      <c r="L4" s="435"/>
      <c r="M4" s="435"/>
      <c r="N4" s="435"/>
      <c r="O4" s="435"/>
      <c r="P4" s="435"/>
      <c r="Q4" s="435"/>
      <c r="R4" s="435"/>
      <c r="S4" s="27"/>
    </row>
    <row r="5" spans="1:19" ht="34.5" customHeight="1">
      <c r="A5" s="1021" t="s">
        <v>1873</v>
      </c>
      <c r="B5" s="1021"/>
      <c r="C5" s="1021"/>
      <c r="D5" s="1021"/>
      <c r="E5" s="1021"/>
      <c r="F5" s="963" t="s">
        <v>2331</v>
      </c>
      <c r="G5" s="963"/>
      <c r="H5" s="963"/>
      <c r="I5" s="963"/>
      <c r="J5" s="963"/>
      <c r="K5" s="963"/>
      <c r="L5" s="963"/>
      <c r="M5" s="963"/>
      <c r="N5" s="963"/>
      <c r="O5" s="963"/>
      <c r="P5" s="963"/>
      <c r="Q5" s="963"/>
      <c r="R5" s="963"/>
      <c r="S5" s="963"/>
    </row>
    <row r="6" spans="1:19" ht="39" customHeight="1">
      <c r="A6" s="1022" t="s">
        <v>3</v>
      </c>
      <c r="B6" s="1022" t="s">
        <v>1874</v>
      </c>
      <c r="C6" s="1022" t="s">
        <v>1890</v>
      </c>
      <c r="D6" s="1025" t="s">
        <v>1875</v>
      </c>
      <c r="E6" s="1022" t="s">
        <v>751</v>
      </c>
      <c r="F6" s="952" t="s">
        <v>1876</v>
      </c>
      <c r="G6" s="953" t="s">
        <v>1877</v>
      </c>
      <c r="H6" s="953"/>
      <c r="I6" s="953"/>
      <c r="J6" s="953"/>
      <c r="K6" s="954" t="s">
        <v>1878</v>
      </c>
      <c r="L6" s="954"/>
      <c r="M6" s="954"/>
      <c r="N6" s="954"/>
      <c r="O6" s="954"/>
      <c r="P6" s="954"/>
      <c r="Q6" s="955" t="s">
        <v>1879</v>
      </c>
      <c r="R6" s="956"/>
      <c r="S6" s="946" t="s">
        <v>5</v>
      </c>
    </row>
    <row r="7" spans="1:19" ht="62.25" customHeight="1">
      <c r="A7" s="1023"/>
      <c r="B7" s="1023"/>
      <c r="C7" s="1023"/>
      <c r="D7" s="1026"/>
      <c r="E7" s="1023"/>
      <c r="F7" s="952"/>
      <c r="G7" s="607" t="s">
        <v>1880</v>
      </c>
      <c r="H7" s="607" t="s">
        <v>1856</v>
      </c>
      <c r="I7" s="607" t="s">
        <v>1857</v>
      </c>
      <c r="J7" s="607" t="s">
        <v>1858</v>
      </c>
      <c r="K7" s="608" t="s">
        <v>1859</v>
      </c>
      <c r="L7" s="608" t="s">
        <v>1868</v>
      </c>
      <c r="M7" s="608" t="s">
        <v>1881</v>
      </c>
      <c r="N7" s="608" t="s">
        <v>1882</v>
      </c>
      <c r="O7" s="608" t="s">
        <v>1860</v>
      </c>
      <c r="P7" s="608" t="s">
        <v>1883</v>
      </c>
      <c r="Q7" s="918" t="s">
        <v>1884</v>
      </c>
      <c r="R7" s="918" t="s">
        <v>1885</v>
      </c>
      <c r="S7" s="946"/>
    </row>
    <row r="8" spans="1:19" ht="48.75" customHeight="1">
      <c r="A8" s="827">
        <v>1</v>
      </c>
      <c r="B8" s="827">
        <v>2</v>
      </c>
      <c r="C8" s="827">
        <v>3</v>
      </c>
      <c r="D8" s="827">
        <v>4</v>
      </c>
      <c r="E8" s="827">
        <v>5</v>
      </c>
      <c r="F8" s="827">
        <v>6</v>
      </c>
      <c r="G8" s="613">
        <v>7</v>
      </c>
      <c r="H8" s="613">
        <v>8</v>
      </c>
      <c r="I8" s="613">
        <v>9</v>
      </c>
      <c r="J8" s="613">
        <v>10</v>
      </c>
      <c r="K8" s="614">
        <v>11</v>
      </c>
      <c r="L8" s="614">
        <v>12</v>
      </c>
      <c r="M8" s="614">
        <v>13</v>
      </c>
      <c r="N8" s="614">
        <v>14</v>
      </c>
      <c r="O8" s="614">
        <v>15</v>
      </c>
      <c r="P8" s="614" t="s">
        <v>1886</v>
      </c>
      <c r="Q8" s="614" t="s">
        <v>1887</v>
      </c>
      <c r="R8" s="614" t="s">
        <v>1888</v>
      </c>
      <c r="S8" s="613">
        <v>19</v>
      </c>
    </row>
    <row r="9" spans="1:19" s="735" customFormat="1" ht="23.25" customHeight="1">
      <c r="A9" s="736" t="s">
        <v>111</v>
      </c>
      <c r="B9" s="737" t="s">
        <v>112</v>
      </c>
      <c r="C9" s="738"/>
      <c r="D9" s="779"/>
      <c r="E9" s="738"/>
      <c r="F9" s="620"/>
      <c r="G9" s="621"/>
      <c r="H9" s="621"/>
      <c r="I9" s="621"/>
      <c r="J9" s="621"/>
      <c r="K9" s="623"/>
      <c r="L9" s="623"/>
      <c r="M9" s="623"/>
      <c r="N9" s="623"/>
      <c r="O9" s="623"/>
      <c r="P9" s="623"/>
      <c r="Q9" s="624">
        <f>SUBTOTAL(9,Q11:Q1110)</f>
        <v>46083874685.783089</v>
      </c>
      <c r="R9" s="624">
        <f>SUBTOTAL(9,R11:R1110)</f>
        <v>47235871925.147194</v>
      </c>
      <c r="S9" s="621"/>
    </row>
    <row r="10" spans="1:19" ht="28.5">
      <c r="A10" s="314"/>
      <c r="B10" s="315" t="s">
        <v>1344</v>
      </c>
      <c r="C10" s="314"/>
      <c r="D10" s="818"/>
      <c r="E10" s="314"/>
      <c r="F10" s="544"/>
      <c r="G10" s="842"/>
      <c r="H10" s="545"/>
      <c r="I10" s="545"/>
      <c r="J10" s="545"/>
      <c r="K10" s="546"/>
      <c r="L10" s="546"/>
      <c r="M10" s="546"/>
      <c r="N10" s="546"/>
      <c r="O10" s="546"/>
      <c r="P10" s="546"/>
      <c r="Q10" s="546"/>
      <c r="R10" s="546"/>
      <c r="S10" s="545"/>
    </row>
    <row r="11" spans="1:19" s="84" customFormat="1">
      <c r="A11" s="263" t="s">
        <v>2226</v>
      </c>
      <c r="B11" s="316" t="s">
        <v>2222</v>
      </c>
      <c r="C11" s="263"/>
      <c r="D11" s="819"/>
      <c r="E11" s="316"/>
      <c r="F11" s="544"/>
      <c r="G11" s="545"/>
      <c r="H11" s="545"/>
      <c r="I11" s="545"/>
      <c r="J11" s="545"/>
      <c r="K11" s="546"/>
      <c r="L11" s="546"/>
      <c r="M11" s="546"/>
      <c r="N11" s="546"/>
      <c r="O11" s="546"/>
      <c r="P11" s="546"/>
      <c r="Q11" s="546"/>
      <c r="R11" s="546"/>
      <c r="S11" s="545"/>
    </row>
    <row r="12" spans="1:19" s="84" customFormat="1">
      <c r="A12" s="308" t="s">
        <v>113</v>
      </c>
      <c r="B12" s="309" t="s">
        <v>2223</v>
      </c>
      <c r="C12" s="308"/>
      <c r="D12" s="820"/>
      <c r="E12" s="309"/>
      <c r="F12" s="389"/>
      <c r="G12" s="345"/>
      <c r="H12" s="345"/>
      <c r="I12" s="345"/>
      <c r="J12" s="345"/>
      <c r="K12" s="437"/>
      <c r="L12" s="437"/>
      <c r="M12" s="437"/>
      <c r="N12" s="437"/>
      <c r="O12" s="437"/>
      <c r="P12" s="437"/>
      <c r="Q12" s="437"/>
      <c r="R12" s="437"/>
      <c r="S12" s="345"/>
    </row>
    <row r="13" spans="1:19" ht="15" customHeight="1">
      <c r="A13" s="257" t="s">
        <v>2225</v>
      </c>
      <c r="B13" s="258" t="s">
        <v>2224</v>
      </c>
      <c r="C13" s="18"/>
      <c r="D13" s="369"/>
      <c r="E13" s="18"/>
      <c r="F13" s="391"/>
      <c r="G13" s="237"/>
      <c r="H13" s="237"/>
      <c r="I13" s="237"/>
      <c r="J13" s="237"/>
      <c r="K13" s="439"/>
      <c r="L13" s="439"/>
      <c r="M13" s="439"/>
      <c r="N13" s="439"/>
      <c r="O13" s="439"/>
      <c r="P13" s="439"/>
      <c r="Q13" s="439"/>
      <c r="R13" s="439"/>
      <c r="S13" s="237"/>
    </row>
    <row r="14" spans="1:19" ht="35.25" customHeight="1">
      <c r="A14" s="18" t="s">
        <v>1709</v>
      </c>
      <c r="B14" s="81" t="s">
        <v>1345</v>
      </c>
      <c r="C14" s="18"/>
      <c r="D14" s="369"/>
      <c r="E14" s="385"/>
      <c r="F14" s="391"/>
      <c r="G14" s="237"/>
      <c r="H14" s="237"/>
      <c r="I14" s="237"/>
      <c r="J14" s="237"/>
      <c r="K14" s="439"/>
      <c r="L14" s="439"/>
      <c r="M14" s="439"/>
      <c r="N14" s="439"/>
      <c r="O14" s="439"/>
      <c r="P14" s="439"/>
      <c r="Q14" s="439"/>
      <c r="R14" s="439"/>
      <c r="S14" s="237"/>
    </row>
    <row r="15" spans="1:19" ht="47.25">
      <c r="A15" s="18"/>
      <c r="B15" s="19" t="s">
        <v>1346</v>
      </c>
      <c r="C15" s="385" t="s">
        <v>1347</v>
      </c>
      <c r="D15" s="369">
        <v>87</v>
      </c>
      <c r="E15" s="385"/>
      <c r="F15" s="853">
        <v>87</v>
      </c>
      <c r="G15" s="854" t="s">
        <v>2721</v>
      </c>
      <c r="H15" s="854"/>
      <c r="I15" s="854" t="s">
        <v>2722</v>
      </c>
      <c r="J15" s="855" t="s">
        <v>2333</v>
      </c>
      <c r="K15" s="439">
        <v>706860</v>
      </c>
      <c r="L15" s="439">
        <v>22000</v>
      </c>
      <c r="M15" s="439">
        <v>480800</v>
      </c>
      <c r="N15" s="480">
        <f>ROUND((K15+L15+M15)*10%,-1)</f>
        <v>120970</v>
      </c>
      <c r="O15" s="480">
        <f t="shared" ref="O15" si="0">ROUND((K15+L15+M15+N15)*7%,-1)</f>
        <v>93140</v>
      </c>
      <c r="P15" s="481">
        <f t="shared" ref="P15" si="1">K15+L15+M15+N15+O15</f>
        <v>1423770</v>
      </c>
      <c r="Q15" s="439">
        <f t="shared" ref="Q15" si="2">P15*D15</f>
        <v>123867990</v>
      </c>
      <c r="R15" s="439">
        <f t="shared" ref="R15" si="3">P15*F15</f>
        <v>123867990</v>
      </c>
      <c r="S15" s="237"/>
    </row>
    <row r="16" spans="1:19" ht="47.25">
      <c r="A16" s="385"/>
      <c r="B16" s="19" t="s">
        <v>1348</v>
      </c>
      <c r="C16" s="385" t="s">
        <v>1347</v>
      </c>
      <c r="D16" s="369">
        <v>112</v>
      </c>
      <c r="E16" s="385"/>
      <c r="F16" s="853">
        <v>112</v>
      </c>
      <c r="G16" s="854" t="s">
        <v>2721</v>
      </c>
      <c r="H16" s="854"/>
      <c r="I16" s="854" t="s">
        <v>2722</v>
      </c>
      <c r="J16" s="855" t="s">
        <v>2333</v>
      </c>
      <c r="K16" s="439">
        <v>942480</v>
      </c>
      <c r="L16" s="439">
        <v>29000</v>
      </c>
      <c r="M16" s="439">
        <v>641870</v>
      </c>
      <c r="N16" s="480">
        <f t="shared" ref="N16:N28" si="4">ROUND((K16+L16+M16)*10%,-1)</f>
        <v>161340</v>
      </c>
      <c r="O16" s="480">
        <f t="shared" ref="O16:O28" si="5">ROUND((K16+L16+M16+N16)*7%,-1)</f>
        <v>124230</v>
      </c>
      <c r="P16" s="481">
        <f t="shared" ref="P16:P28" si="6">K16+L16+M16+N16+O16</f>
        <v>1898920</v>
      </c>
      <c r="Q16" s="439">
        <f t="shared" ref="Q16:Q28" si="7">P16*D16</f>
        <v>212679040</v>
      </c>
      <c r="R16" s="439">
        <f t="shared" ref="R16:R28" si="8">P16*F16</f>
        <v>212679040</v>
      </c>
      <c r="S16" s="237"/>
    </row>
    <row r="17" spans="1:19" ht="47.25">
      <c r="A17" s="385"/>
      <c r="B17" s="19" t="s">
        <v>1349</v>
      </c>
      <c r="C17" s="385" t="s">
        <v>1347</v>
      </c>
      <c r="D17" s="369">
        <v>93</v>
      </c>
      <c r="E17" s="385"/>
      <c r="F17" s="853">
        <v>93</v>
      </c>
      <c r="G17" s="854" t="s">
        <v>2721</v>
      </c>
      <c r="H17" s="854"/>
      <c r="I17" s="854" t="s">
        <v>2722</v>
      </c>
      <c r="J17" s="855" t="s">
        <v>2333</v>
      </c>
      <c r="K17" s="439">
        <v>1178100</v>
      </c>
      <c r="L17" s="439">
        <v>36000</v>
      </c>
      <c r="M17" s="439">
        <v>802830</v>
      </c>
      <c r="N17" s="480">
        <f t="shared" si="4"/>
        <v>201690</v>
      </c>
      <c r="O17" s="480">
        <f t="shared" si="5"/>
        <v>155300</v>
      </c>
      <c r="P17" s="481">
        <f t="shared" si="6"/>
        <v>2373920</v>
      </c>
      <c r="Q17" s="439">
        <f t="shared" si="7"/>
        <v>220774560</v>
      </c>
      <c r="R17" s="439">
        <f t="shared" si="8"/>
        <v>220774560</v>
      </c>
      <c r="S17" s="237"/>
    </row>
    <row r="18" spans="1:19" ht="47.25">
      <c r="A18" s="385"/>
      <c r="B18" s="19" t="s">
        <v>1350</v>
      </c>
      <c r="C18" s="385" t="s">
        <v>1347</v>
      </c>
      <c r="D18" s="369">
        <v>23</v>
      </c>
      <c r="E18" s="385"/>
      <c r="F18" s="853">
        <v>23</v>
      </c>
      <c r="G18" s="854" t="s">
        <v>2721</v>
      </c>
      <c r="H18" s="854"/>
      <c r="I18" s="854" t="s">
        <v>2722</v>
      </c>
      <c r="J18" s="855" t="s">
        <v>2333</v>
      </c>
      <c r="K18" s="439">
        <v>1217880</v>
      </c>
      <c r="L18" s="439">
        <v>37000</v>
      </c>
      <c r="M18" s="439">
        <v>830130</v>
      </c>
      <c r="N18" s="480">
        <f t="shared" si="4"/>
        <v>208500</v>
      </c>
      <c r="O18" s="480">
        <f t="shared" si="5"/>
        <v>160550</v>
      </c>
      <c r="P18" s="481">
        <f t="shared" si="6"/>
        <v>2454060</v>
      </c>
      <c r="Q18" s="439">
        <f t="shared" si="7"/>
        <v>56443380</v>
      </c>
      <c r="R18" s="439">
        <f t="shared" si="8"/>
        <v>56443380</v>
      </c>
      <c r="S18" s="237"/>
    </row>
    <row r="19" spans="1:19" ht="47.25">
      <c r="A19" s="385"/>
      <c r="B19" s="19" t="s">
        <v>1351</v>
      </c>
      <c r="C19" s="385" t="s">
        <v>1347</v>
      </c>
      <c r="D19" s="369">
        <v>125</v>
      </c>
      <c r="E19" s="385"/>
      <c r="F19" s="853">
        <v>125</v>
      </c>
      <c r="G19" s="854" t="s">
        <v>2721</v>
      </c>
      <c r="H19" s="854"/>
      <c r="I19" s="854" t="s">
        <v>2722</v>
      </c>
      <c r="J19" s="855" t="s">
        <v>2333</v>
      </c>
      <c r="K19" s="439">
        <v>1335180</v>
      </c>
      <c r="L19" s="439">
        <v>41000</v>
      </c>
      <c r="M19" s="439">
        <v>909510</v>
      </c>
      <c r="N19" s="480">
        <f t="shared" si="4"/>
        <v>228570</v>
      </c>
      <c r="O19" s="480">
        <f t="shared" si="5"/>
        <v>176000</v>
      </c>
      <c r="P19" s="481">
        <f t="shared" si="6"/>
        <v>2690260</v>
      </c>
      <c r="Q19" s="439">
        <f t="shared" si="7"/>
        <v>336282500</v>
      </c>
      <c r="R19" s="439">
        <f t="shared" si="8"/>
        <v>336282500</v>
      </c>
      <c r="S19" s="237"/>
    </row>
    <row r="20" spans="1:19" ht="47.25">
      <c r="A20" s="385"/>
      <c r="B20" s="19" t="s">
        <v>1352</v>
      </c>
      <c r="C20" s="385" t="s">
        <v>1347</v>
      </c>
      <c r="D20" s="369">
        <v>46</v>
      </c>
      <c r="E20" s="385"/>
      <c r="F20" s="853">
        <v>46</v>
      </c>
      <c r="G20" s="854" t="s">
        <v>2721</v>
      </c>
      <c r="H20" s="854"/>
      <c r="I20" s="854" t="s">
        <v>2722</v>
      </c>
      <c r="J20" s="855" t="s">
        <v>2333</v>
      </c>
      <c r="K20" s="439">
        <v>1374960</v>
      </c>
      <c r="L20" s="439">
        <v>42000</v>
      </c>
      <c r="M20" s="439">
        <v>936710</v>
      </c>
      <c r="N20" s="480">
        <f t="shared" si="4"/>
        <v>235370</v>
      </c>
      <c r="O20" s="480">
        <f t="shared" si="5"/>
        <v>181230</v>
      </c>
      <c r="P20" s="481">
        <f t="shared" si="6"/>
        <v>2770270</v>
      </c>
      <c r="Q20" s="439">
        <f t="shared" si="7"/>
        <v>127432420</v>
      </c>
      <c r="R20" s="439">
        <f t="shared" si="8"/>
        <v>127432420</v>
      </c>
      <c r="S20" s="237"/>
    </row>
    <row r="21" spans="1:19" ht="47.25">
      <c r="A21" s="385"/>
      <c r="B21" s="19" t="s">
        <v>1353</v>
      </c>
      <c r="C21" s="385" t="s">
        <v>1347</v>
      </c>
      <c r="D21" s="369">
        <v>32</v>
      </c>
      <c r="E21" s="385"/>
      <c r="F21" s="853">
        <v>32</v>
      </c>
      <c r="G21" s="854" t="s">
        <v>2721</v>
      </c>
      <c r="H21" s="854"/>
      <c r="I21" s="854" t="s">
        <v>2722</v>
      </c>
      <c r="J21" s="855" t="s">
        <v>2333</v>
      </c>
      <c r="K21" s="439">
        <v>1492260</v>
      </c>
      <c r="L21" s="439">
        <v>46000</v>
      </c>
      <c r="M21" s="439">
        <v>1016090</v>
      </c>
      <c r="N21" s="480">
        <f t="shared" si="4"/>
        <v>255440</v>
      </c>
      <c r="O21" s="480">
        <f t="shared" si="5"/>
        <v>196690</v>
      </c>
      <c r="P21" s="481">
        <f t="shared" si="6"/>
        <v>3006480</v>
      </c>
      <c r="Q21" s="439">
        <f t="shared" si="7"/>
        <v>96207360</v>
      </c>
      <c r="R21" s="439">
        <f t="shared" si="8"/>
        <v>96207360</v>
      </c>
      <c r="S21" s="237"/>
    </row>
    <row r="22" spans="1:19" ht="47.25">
      <c r="A22" s="385"/>
      <c r="B22" s="19" t="s">
        <v>1354</v>
      </c>
      <c r="C22" s="385" t="s">
        <v>1347</v>
      </c>
      <c r="D22" s="369">
        <v>16</v>
      </c>
      <c r="E22" s="385"/>
      <c r="F22" s="853">
        <v>16</v>
      </c>
      <c r="G22" s="854" t="s">
        <v>2721</v>
      </c>
      <c r="H22" s="854"/>
      <c r="I22" s="854" t="s">
        <v>2722</v>
      </c>
      <c r="J22" s="855" t="s">
        <v>2333</v>
      </c>
      <c r="K22" s="439">
        <v>1532040</v>
      </c>
      <c r="L22" s="439">
        <v>47000</v>
      </c>
      <c r="M22" s="439">
        <v>1043280</v>
      </c>
      <c r="N22" s="480">
        <f t="shared" si="4"/>
        <v>262230</v>
      </c>
      <c r="O22" s="480">
        <f t="shared" si="5"/>
        <v>201920</v>
      </c>
      <c r="P22" s="481">
        <f t="shared" si="6"/>
        <v>3086470</v>
      </c>
      <c r="Q22" s="439">
        <f t="shared" si="7"/>
        <v>49383520</v>
      </c>
      <c r="R22" s="439">
        <f t="shared" si="8"/>
        <v>49383520</v>
      </c>
      <c r="S22" s="237"/>
    </row>
    <row r="23" spans="1:19" ht="47.25">
      <c r="A23" s="385"/>
      <c r="B23" s="19" t="s">
        <v>1355</v>
      </c>
      <c r="C23" s="385" t="s">
        <v>1347</v>
      </c>
      <c r="D23" s="370">
        <v>7</v>
      </c>
      <c r="E23" s="385"/>
      <c r="F23" s="853">
        <v>7</v>
      </c>
      <c r="G23" s="854" t="s">
        <v>2721</v>
      </c>
      <c r="H23" s="854"/>
      <c r="I23" s="854" t="s">
        <v>2722</v>
      </c>
      <c r="J23" s="855" t="s">
        <v>2333</v>
      </c>
      <c r="K23" s="439">
        <v>3849480</v>
      </c>
      <c r="L23" s="439">
        <v>118000</v>
      </c>
      <c r="M23" s="439">
        <v>2621850</v>
      </c>
      <c r="N23" s="480">
        <f t="shared" si="4"/>
        <v>658930</v>
      </c>
      <c r="O23" s="480">
        <f t="shared" si="5"/>
        <v>507380</v>
      </c>
      <c r="P23" s="481">
        <f t="shared" si="6"/>
        <v>7755640</v>
      </c>
      <c r="Q23" s="439">
        <f t="shared" si="7"/>
        <v>54289480</v>
      </c>
      <c r="R23" s="439">
        <f t="shared" si="8"/>
        <v>54289480</v>
      </c>
      <c r="S23" s="237"/>
    </row>
    <row r="24" spans="1:19" ht="47.25">
      <c r="A24" s="385"/>
      <c r="B24" s="19" t="s">
        <v>1356</v>
      </c>
      <c r="C24" s="385" t="s">
        <v>1347</v>
      </c>
      <c r="D24" s="369">
        <v>7</v>
      </c>
      <c r="E24" s="385"/>
      <c r="F24" s="853">
        <v>7</v>
      </c>
      <c r="G24" s="854" t="s">
        <v>2721</v>
      </c>
      <c r="H24" s="854"/>
      <c r="I24" s="854" t="s">
        <v>2722</v>
      </c>
      <c r="J24" s="855" t="s">
        <v>2333</v>
      </c>
      <c r="K24" s="439">
        <v>1649340</v>
      </c>
      <c r="L24" s="439">
        <v>50000</v>
      </c>
      <c r="M24" s="439">
        <v>1124970</v>
      </c>
      <c r="N24" s="480">
        <f t="shared" si="4"/>
        <v>282430</v>
      </c>
      <c r="O24" s="480">
        <f t="shared" si="5"/>
        <v>217470</v>
      </c>
      <c r="P24" s="481">
        <f t="shared" si="6"/>
        <v>3324210</v>
      </c>
      <c r="Q24" s="439">
        <f t="shared" si="7"/>
        <v>23269470</v>
      </c>
      <c r="R24" s="439">
        <f t="shared" si="8"/>
        <v>23269470</v>
      </c>
      <c r="S24" s="237"/>
    </row>
    <row r="25" spans="1:19" ht="47.25">
      <c r="A25" s="385"/>
      <c r="B25" s="19" t="s">
        <v>1357</v>
      </c>
      <c r="C25" s="385" t="s">
        <v>1347</v>
      </c>
      <c r="D25" s="369">
        <v>58</v>
      </c>
      <c r="E25" s="385"/>
      <c r="F25" s="853">
        <v>58</v>
      </c>
      <c r="G25" s="854" t="s">
        <v>2721</v>
      </c>
      <c r="H25" s="854"/>
      <c r="I25" s="854" t="s">
        <v>2722</v>
      </c>
      <c r="J25" s="855" t="s">
        <v>2333</v>
      </c>
      <c r="K25" s="439">
        <v>1689120</v>
      </c>
      <c r="L25" s="439">
        <v>52000</v>
      </c>
      <c r="M25" s="439">
        <v>1149860</v>
      </c>
      <c r="N25" s="480">
        <f t="shared" si="4"/>
        <v>289100</v>
      </c>
      <c r="O25" s="480">
        <f t="shared" si="5"/>
        <v>222610</v>
      </c>
      <c r="P25" s="481">
        <f t="shared" si="6"/>
        <v>3402690</v>
      </c>
      <c r="Q25" s="439">
        <f t="shared" si="7"/>
        <v>197356020</v>
      </c>
      <c r="R25" s="439">
        <f t="shared" si="8"/>
        <v>197356020</v>
      </c>
      <c r="S25" s="237"/>
    </row>
    <row r="26" spans="1:19" ht="47.25">
      <c r="A26" s="812"/>
      <c r="B26" s="811" t="s">
        <v>1358</v>
      </c>
      <c r="C26" s="812" t="s">
        <v>1347</v>
      </c>
      <c r="D26" s="823">
        <v>9</v>
      </c>
      <c r="E26" s="812"/>
      <c r="F26" s="853">
        <v>9</v>
      </c>
      <c r="G26" s="854" t="s">
        <v>2721</v>
      </c>
      <c r="H26" s="854"/>
      <c r="I26" s="854" t="s">
        <v>2722</v>
      </c>
      <c r="J26" s="855" t="s">
        <v>2333</v>
      </c>
      <c r="K26" s="439">
        <v>2749920</v>
      </c>
      <c r="L26" s="439">
        <v>84000</v>
      </c>
      <c r="M26" s="439">
        <v>1873410</v>
      </c>
      <c r="N26" s="480">
        <f t="shared" si="4"/>
        <v>470730</v>
      </c>
      <c r="O26" s="480">
        <f t="shared" si="5"/>
        <v>362460</v>
      </c>
      <c r="P26" s="481">
        <f t="shared" si="6"/>
        <v>5540520</v>
      </c>
      <c r="Q26" s="439">
        <f t="shared" si="7"/>
        <v>49864680</v>
      </c>
      <c r="R26" s="439">
        <f t="shared" si="8"/>
        <v>49864680</v>
      </c>
      <c r="S26" s="237"/>
    </row>
    <row r="27" spans="1:19" s="96" customFormat="1" ht="47.25">
      <c r="A27" s="378"/>
      <c r="B27" s="377" t="s">
        <v>1676</v>
      </c>
      <c r="C27" s="378" t="s">
        <v>117</v>
      </c>
      <c r="D27" s="822">
        <v>12</v>
      </c>
      <c r="E27" s="377"/>
      <c r="F27" s="856">
        <v>12</v>
      </c>
      <c r="G27" s="854" t="s">
        <v>2721</v>
      </c>
      <c r="H27" s="857"/>
      <c r="I27" s="857" t="s">
        <v>2722</v>
      </c>
      <c r="J27" s="858" t="s">
        <v>2333</v>
      </c>
      <c r="K27" s="455">
        <v>1021020</v>
      </c>
      <c r="L27" s="455">
        <v>31000</v>
      </c>
      <c r="M27" s="455">
        <v>660030</v>
      </c>
      <c r="N27" s="480">
        <f t="shared" si="4"/>
        <v>171210</v>
      </c>
      <c r="O27" s="480">
        <f t="shared" si="5"/>
        <v>131830</v>
      </c>
      <c r="P27" s="481">
        <f t="shared" si="6"/>
        <v>2015090</v>
      </c>
      <c r="Q27" s="439">
        <f t="shared" si="7"/>
        <v>24181080</v>
      </c>
      <c r="R27" s="439">
        <f t="shared" si="8"/>
        <v>24181080</v>
      </c>
      <c r="S27" s="379"/>
    </row>
    <row r="28" spans="1:19" s="96" customFormat="1" ht="47.25">
      <c r="A28" s="378"/>
      <c r="B28" s="377" t="s">
        <v>1986</v>
      </c>
      <c r="C28" s="378" t="s">
        <v>117</v>
      </c>
      <c r="D28" s="822">
        <v>4</v>
      </c>
      <c r="E28" s="377"/>
      <c r="F28" s="856">
        <v>4</v>
      </c>
      <c r="G28" s="854" t="s">
        <v>2721</v>
      </c>
      <c r="H28" s="857"/>
      <c r="I28" s="857" t="s">
        <v>2722</v>
      </c>
      <c r="J28" s="858" t="s">
        <v>2333</v>
      </c>
      <c r="K28" s="455">
        <v>1335180</v>
      </c>
      <c r="L28" s="455">
        <v>41000</v>
      </c>
      <c r="M28" s="455">
        <v>864150</v>
      </c>
      <c r="N28" s="480">
        <f t="shared" si="4"/>
        <v>224030</v>
      </c>
      <c r="O28" s="480">
        <f t="shared" si="5"/>
        <v>172510</v>
      </c>
      <c r="P28" s="481">
        <f t="shared" si="6"/>
        <v>2636870</v>
      </c>
      <c r="Q28" s="439">
        <f t="shared" si="7"/>
        <v>10547480</v>
      </c>
      <c r="R28" s="439">
        <f t="shared" si="8"/>
        <v>10547480</v>
      </c>
      <c r="S28" s="12"/>
    </row>
    <row r="29" spans="1:19" ht="36" customHeight="1">
      <c r="A29" s="810" t="s">
        <v>1359</v>
      </c>
      <c r="B29" s="809" t="s">
        <v>1360</v>
      </c>
      <c r="C29" s="810"/>
      <c r="D29" s="823"/>
      <c r="E29" s="812"/>
      <c r="F29" s="853"/>
      <c r="G29" s="855"/>
      <c r="H29" s="855"/>
      <c r="I29" s="855"/>
      <c r="J29" s="855"/>
      <c r="K29" s="439"/>
      <c r="L29" s="439"/>
      <c r="M29" s="439"/>
      <c r="N29" s="439"/>
      <c r="O29" s="439"/>
      <c r="P29" s="439"/>
      <c r="Q29" s="439"/>
      <c r="R29" s="439"/>
      <c r="S29" s="237"/>
    </row>
    <row r="30" spans="1:19" ht="47.25">
      <c r="A30" s="812"/>
      <c r="B30" s="811" t="s">
        <v>1349</v>
      </c>
      <c r="C30" s="812" t="s">
        <v>1361</v>
      </c>
      <c r="D30" s="823">
        <v>4</v>
      </c>
      <c r="E30" s="812"/>
      <c r="F30" s="853">
        <v>4</v>
      </c>
      <c r="G30" s="854" t="s">
        <v>2721</v>
      </c>
      <c r="H30" s="854"/>
      <c r="I30" s="854" t="s">
        <v>2722</v>
      </c>
      <c r="J30" s="855" t="s">
        <v>2333</v>
      </c>
      <c r="K30" s="441">
        <v>3331320</v>
      </c>
      <c r="L30" s="441">
        <v>102000</v>
      </c>
      <c r="M30" s="441">
        <v>673580</v>
      </c>
      <c r="N30" s="480">
        <f t="shared" ref="N30:N36" si="9">ROUND((K30+L30+M30)*10%,-1)</f>
        <v>410690</v>
      </c>
      <c r="O30" s="480">
        <f t="shared" ref="O30:O36" si="10">ROUND((K30+L30+M30+N30)*7%,-1)</f>
        <v>316230</v>
      </c>
      <c r="P30" s="481">
        <f t="shared" ref="P30:P36" si="11">K30+L30+M30+N30+O30</f>
        <v>4833820</v>
      </c>
      <c r="Q30" s="439">
        <f t="shared" ref="Q30:Q36" si="12">P30*D30</f>
        <v>19335280</v>
      </c>
      <c r="R30" s="439">
        <f t="shared" ref="R30:R36" si="13">P30*F30</f>
        <v>19335280</v>
      </c>
      <c r="S30" s="237"/>
    </row>
    <row r="31" spans="1:19" ht="47.25">
      <c r="A31" s="812"/>
      <c r="B31" s="811" t="s">
        <v>1350</v>
      </c>
      <c r="C31" s="812" t="s">
        <v>1361</v>
      </c>
      <c r="D31" s="823">
        <v>2</v>
      </c>
      <c r="E31" s="812"/>
      <c r="F31" s="853">
        <v>3</v>
      </c>
      <c r="G31" s="854" t="s">
        <v>2721</v>
      </c>
      <c r="H31" s="854"/>
      <c r="I31" s="854" t="s">
        <v>2722</v>
      </c>
      <c r="J31" s="855" t="s">
        <v>2333</v>
      </c>
      <c r="K31" s="440">
        <v>3443520</v>
      </c>
      <c r="L31" s="440">
        <v>105000</v>
      </c>
      <c r="M31" s="440">
        <v>696260</v>
      </c>
      <c r="N31" s="480">
        <f t="shared" si="9"/>
        <v>424480</v>
      </c>
      <c r="O31" s="480">
        <f t="shared" si="10"/>
        <v>326850</v>
      </c>
      <c r="P31" s="481">
        <f t="shared" si="11"/>
        <v>4996110</v>
      </c>
      <c r="Q31" s="439">
        <f t="shared" si="12"/>
        <v>9992220</v>
      </c>
      <c r="R31" s="439">
        <f t="shared" si="13"/>
        <v>14988330</v>
      </c>
      <c r="S31" s="237"/>
    </row>
    <row r="32" spans="1:19" ht="47.25">
      <c r="A32" s="812"/>
      <c r="B32" s="811" t="s">
        <v>1351</v>
      </c>
      <c r="C32" s="812" t="s">
        <v>1361</v>
      </c>
      <c r="D32" s="823">
        <v>4</v>
      </c>
      <c r="E32" s="812"/>
      <c r="F32" s="853">
        <v>4</v>
      </c>
      <c r="G32" s="854" t="s">
        <v>2721</v>
      </c>
      <c r="H32" s="854"/>
      <c r="I32" s="854" t="s">
        <v>2722</v>
      </c>
      <c r="J32" s="855" t="s">
        <v>2333</v>
      </c>
      <c r="K32" s="440">
        <v>4406400</v>
      </c>
      <c r="L32" s="440">
        <v>135000</v>
      </c>
      <c r="M32" s="440">
        <v>890190</v>
      </c>
      <c r="N32" s="480">
        <f t="shared" si="9"/>
        <v>543160</v>
      </c>
      <c r="O32" s="480">
        <f t="shared" si="10"/>
        <v>418230</v>
      </c>
      <c r="P32" s="481">
        <f t="shared" si="11"/>
        <v>6392980</v>
      </c>
      <c r="Q32" s="439">
        <f t="shared" si="12"/>
        <v>25571920</v>
      </c>
      <c r="R32" s="439">
        <f t="shared" si="13"/>
        <v>25571920</v>
      </c>
      <c r="S32" s="237"/>
    </row>
    <row r="33" spans="1:19" s="96" customFormat="1" ht="47.25">
      <c r="A33" s="378"/>
      <c r="B33" s="377" t="s">
        <v>1682</v>
      </c>
      <c r="C33" s="378" t="s">
        <v>1361</v>
      </c>
      <c r="D33" s="822">
        <v>5</v>
      </c>
      <c r="E33" s="377"/>
      <c r="F33" s="856">
        <v>5</v>
      </c>
      <c r="G33" s="854" t="s">
        <v>2721</v>
      </c>
      <c r="H33" s="857"/>
      <c r="I33" s="857" t="s">
        <v>2722</v>
      </c>
      <c r="J33" s="858" t="s">
        <v>2333</v>
      </c>
      <c r="K33" s="452">
        <v>7164480</v>
      </c>
      <c r="L33" s="452">
        <v>219000</v>
      </c>
      <c r="M33" s="452">
        <v>1448160</v>
      </c>
      <c r="N33" s="480">
        <f t="shared" si="9"/>
        <v>883160</v>
      </c>
      <c r="O33" s="480">
        <f t="shared" si="10"/>
        <v>680040</v>
      </c>
      <c r="P33" s="481">
        <f t="shared" si="11"/>
        <v>10394840</v>
      </c>
      <c r="Q33" s="439">
        <f t="shared" si="12"/>
        <v>51974200</v>
      </c>
      <c r="R33" s="439">
        <f t="shared" si="13"/>
        <v>51974200</v>
      </c>
      <c r="S33" s="45"/>
    </row>
    <row r="34" spans="1:19" s="96" customFormat="1" ht="47.25">
      <c r="A34" s="378"/>
      <c r="B34" s="377" t="s">
        <v>1987</v>
      </c>
      <c r="C34" s="378" t="s">
        <v>1361</v>
      </c>
      <c r="D34" s="822">
        <v>2</v>
      </c>
      <c r="E34" s="377"/>
      <c r="F34" s="856">
        <v>4</v>
      </c>
      <c r="G34" s="854" t="s">
        <v>2721</v>
      </c>
      <c r="H34" s="857"/>
      <c r="I34" s="857" t="s">
        <v>2722</v>
      </c>
      <c r="J34" s="858" t="s">
        <v>2333</v>
      </c>
      <c r="K34" s="452">
        <v>1999200</v>
      </c>
      <c r="L34" s="452">
        <v>61000</v>
      </c>
      <c r="M34" s="452">
        <v>403730</v>
      </c>
      <c r="N34" s="480">
        <f t="shared" si="9"/>
        <v>246390</v>
      </c>
      <c r="O34" s="480">
        <f t="shared" si="10"/>
        <v>189720</v>
      </c>
      <c r="P34" s="481">
        <f t="shared" si="11"/>
        <v>2900040</v>
      </c>
      <c r="Q34" s="439">
        <f t="shared" si="12"/>
        <v>5800080</v>
      </c>
      <c r="R34" s="439">
        <f t="shared" si="13"/>
        <v>11600160</v>
      </c>
      <c r="S34" s="45"/>
    </row>
    <row r="35" spans="1:19" s="96" customFormat="1" ht="47.25">
      <c r="A35" s="378"/>
      <c r="B35" s="377" t="s">
        <v>1988</v>
      </c>
      <c r="C35" s="378" t="s">
        <v>1361</v>
      </c>
      <c r="D35" s="822">
        <v>2</v>
      </c>
      <c r="E35" s="377"/>
      <c r="F35" s="856">
        <v>2</v>
      </c>
      <c r="G35" s="854" t="s">
        <v>2721</v>
      </c>
      <c r="H35" s="857"/>
      <c r="I35" s="857" t="s">
        <v>2722</v>
      </c>
      <c r="J35" s="858" t="s">
        <v>2333</v>
      </c>
      <c r="K35" s="455">
        <v>5775240</v>
      </c>
      <c r="L35" s="455">
        <v>176000</v>
      </c>
      <c r="M35" s="455">
        <v>1166870</v>
      </c>
      <c r="N35" s="480">
        <f t="shared" si="9"/>
        <v>711810</v>
      </c>
      <c r="O35" s="480">
        <f t="shared" si="10"/>
        <v>548090</v>
      </c>
      <c r="P35" s="481">
        <f t="shared" si="11"/>
        <v>8378010</v>
      </c>
      <c r="Q35" s="439">
        <f t="shared" si="12"/>
        <v>16756020</v>
      </c>
      <c r="R35" s="439">
        <f t="shared" si="13"/>
        <v>16756020</v>
      </c>
      <c r="S35" s="379"/>
    </row>
    <row r="36" spans="1:19" s="96" customFormat="1" ht="47.25">
      <c r="A36" s="378"/>
      <c r="B36" s="377" t="s">
        <v>1989</v>
      </c>
      <c r="C36" s="378" t="s">
        <v>1361</v>
      </c>
      <c r="D36" s="822">
        <v>1</v>
      </c>
      <c r="E36" s="377"/>
      <c r="F36" s="859">
        <v>1</v>
      </c>
      <c r="G36" s="854" t="s">
        <v>2721</v>
      </c>
      <c r="H36" s="857"/>
      <c r="I36" s="857" t="s">
        <v>2722</v>
      </c>
      <c r="J36" s="858" t="s">
        <v>2333</v>
      </c>
      <c r="K36" s="461">
        <v>6997200</v>
      </c>
      <c r="L36" s="461">
        <v>214000</v>
      </c>
      <c r="M36" s="461">
        <v>1414140</v>
      </c>
      <c r="N36" s="480">
        <f t="shared" si="9"/>
        <v>862530</v>
      </c>
      <c r="O36" s="480">
        <f t="shared" si="10"/>
        <v>664150</v>
      </c>
      <c r="P36" s="481">
        <f t="shared" si="11"/>
        <v>10152020</v>
      </c>
      <c r="Q36" s="439">
        <f t="shared" si="12"/>
        <v>10152020</v>
      </c>
      <c r="R36" s="439">
        <f t="shared" si="13"/>
        <v>10152020</v>
      </c>
      <c r="S36" s="39"/>
    </row>
    <row r="37" spans="1:19" ht="28.5">
      <c r="A37" s="810" t="s">
        <v>1362</v>
      </c>
      <c r="B37" s="809" t="s">
        <v>1363</v>
      </c>
      <c r="C37" s="810"/>
      <c r="D37" s="823"/>
      <c r="E37" s="812"/>
      <c r="F37" s="853"/>
      <c r="G37" s="855"/>
      <c r="H37" s="855"/>
      <c r="I37" s="855"/>
      <c r="J37" s="855"/>
      <c r="K37" s="441"/>
      <c r="L37" s="441"/>
      <c r="M37" s="441"/>
      <c r="N37" s="441"/>
      <c r="O37" s="441"/>
      <c r="P37" s="441"/>
      <c r="Q37" s="441"/>
      <c r="R37" s="439"/>
      <c r="S37" s="237"/>
    </row>
    <row r="38" spans="1:19" ht="47.25">
      <c r="A38" s="810"/>
      <c r="B38" s="811" t="s">
        <v>1364</v>
      </c>
      <c r="C38" s="812" t="s">
        <v>1361</v>
      </c>
      <c r="D38" s="823">
        <v>4</v>
      </c>
      <c r="E38" s="812"/>
      <c r="F38" s="853">
        <v>4</v>
      </c>
      <c r="G38" s="854" t="s">
        <v>2721</v>
      </c>
      <c r="H38" s="854"/>
      <c r="I38" s="854" t="s">
        <v>2722</v>
      </c>
      <c r="J38" s="855" t="s">
        <v>2333</v>
      </c>
      <c r="K38" s="440">
        <v>523260</v>
      </c>
      <c r="L38" s="440">
        <v>16000</v>
      </c>
      <c r="M38" s="440">
        <v>105420</v>
      </c>
      <c r="N38" s="480">
        <f t="shared" ref="N38:N53" si="14">ROUND((K38+L38+M38)*10%,-1)</f>
        <v>64470</v>
      </c>
      <c r="O38" s="480">
        <f t="shared" ref="O38:O53" si="15">ROUND((K38+L38+M38+N38)*7%,-1)</f>
        <v>49640</v>
      </c>
      <c r="P38" s="481">
        <f t="shared" ref="P38:P53" si="16">K38+L38+M38+N38+O38</f>
        <v>758790</v>
      </c>
      <c r="Q38" s="439">
        <f t="shared" ref="Q38:Q53" si="17">P38*D38</f>
        <v>3035160</v>
      </c>
      <c r="R38" s="439">
        <f t="shared" ref="R38:R53" si="18">P38*F38</f>
        <v>3035160</v>
      </c>
      <c r="S38" s="237"/>
    </row>
    <row r="39" spans="1:19" ht="47.25">
      <c r="A39" s="812"/>
      <c r="B39" s="811" t="s">
        <v>1365</v>
      </c>
      <c r="C39" s="812" t="s">
        <v>1361</v>
      </c>
      <c r="D39" s="823">
        <v>4</v>
      </c>
      <c r="E39" s="812"/>
      <c r="F39" s="853">
        <v>4</v>
      </c>
      <c r="G39" s="854" t="s">
        <v>2721</v>
      </c>
      <c r="H39" s="854"/>
      <c r="I39" s="854" t="s">
        <v>2722</v>
      </c>
      <c r="J39" s="855" t="s">
        <v>2333</v>
      </c>
      <c r="K39" s="440">
        <v>1064880</v>
      </c>
      <c r="L39" s="440">
        <v>33000</v>
      </c>
      <c r="M39" s="440">
        <v>215460</v>
      </c>
      <c r="N39" s="480">
        <f t="shared" si="14"/>
        <v>131330</v>
      </c>
      <c r="O39" s="480">
        <f t="shared" si="15"/>
        <v>101130</v>
      </c>
      <c r="P39" s="481">
        <f t="shared" si="16"/>
        <v>1545800</v>
      </c>
      <c r="Q39" s="439">
        <f t="shared" si="17"/>
        <v>6183200</v>
      </c>
      <c r="R39" s="439">
        <f t="shared" si="18"/>
        <v>6183200</v>
      </c>
      <c r="S39" s="237"/>
    </row>
    <row r="40" spans="1:19" ht="47.25">
      <c r="A40" s="812"/>
      <c r="B40" s="811" t="s">
        <v>1366</v>
      </c>
      <c r="C40" s="812" t="s">
        <v>1361</v>
      </c>
      <c r="D40" s="823">
        <v>0</v>
      </c>
      <c r="E40" s="812"/>
      <c r="F40" s="853">
        <v>0</v>
      </c>
      <c r="G40" s="854" t="s">
        <v>2721</v>
      </c>
      <c r="H40" s="854"/>
      <c r="I40" s="854" t="s">
        <v>2722</v>
      </c>
      <c r="J40" s="855" t="s">
        <v>2333</v>
      </c>
      <c r="K40" s="441">
        <v>1141380</v>
      </c>
      <c r="L40" s="441">
        <v>35000</v>
      </c>
      <c r="M40" s="441">
        <v>230160</v>
      </c>
      <c r="N40" s="480">
        <f t="shared" si="14"/>
        <v>140650</v>
      </c>
      <c r="O40" s="480">
        <f t="shared" si="15"/>
        <v>108300</v>
      </c>
      <c r="P40" s="481">
        <f t="shared" si="16"/>
        <v>1655490</v>
      </c>
      <c r="Q40" s="439">
        <f t="shared" si="17"/>
        <v>0</v>
      </c>
      <c r="R40" s="439">
        <f t="shared" si="18"/>
        <v>0</v>
      </c>
      <c r="S40" s="237"/>
    </row>
    <row r="41" spans="1:19" ht="47.25">
      <c r="A41" s="812"/>
      <c r="B41" s="811" t="s">
        <v>1367</v>
      </c>
      <c r="C41" s="812" t="s">
        <v>1361</v>
      </c>
      <c r="D41" s="823">
        <v>1</v>
      </c>
      <c r="E41" s="812"/>
      <c r="F41" s="853">
        <v>1</v>
      </c>
      <c r="G41" s="854" t="s">
        <v>2721</v>
      </c>
      <c r="H41" s="854"/>
      <c r="I41" s="854" t="s">
        <v>2722</v>
      </c>
      <c r="J41" s="855" t="s">
        <v>2333</v>
      </c>
      <c r="K41" s="440">
        <v>1085280</v>
      </c>
      <c r="L41" s="440">
        <v>33000</v>
      </c>
      <c r="M41" s="440">
        <v>218820</v>
      </c>
      <c r="N41" s="480">
        <f t="shared" si="14"/>
        <v>133710</v>
      </c>
      <c r="O41" s="480">
        <f t="shared" si="15"/>
        <v>102960</v>
      </c>
      <c r="P41" s="481">
        <f t="shared" si="16"/>
        <v>1573770</v>
      </c>
      <c r="Q41" s="439">
        <f t="shared" si="17"/>
        <v>1573770</v>
      </c>
      <c r="R41" s="439">
        <f t="shared" si="18"/>
        <v>1573770</v>
      </c>
      <c r="S41" s="237"/>
    </row>
    <row r="42" spans="1:19" ht="47.25">
      <c r="A42" s="812"/>
      <c r="B42" s="811" t="s">
        <v>1368</v>
      </c>
      <c r="C42" s="812" t="s">
        <v>1361</v>
      </c>
      <c r="D42" s="823">
        <v>3</v>
      </c>
      <c r="E42" s="812"/>
      <c r="F42" s="853">
        <v>3</v>
      </c>
      <c r="G42" s="854" t="s">
        <v>2721</v>
      </c>
      <c r="H42" s="854"/>
      <c r="I42" s="854" t="s">
        <v>2722</v>
      </c>
      <c r="J42" s="855" t="s">
        <v>2333</v>
      </c>
      <c r="K42" s="440">
        <v>1151580</v>
      </c>
      <c r="L42" s="440">
        <v>35000</v>
      </c>
      <c r="M42" s="440">
        <v>232470</v>
      </c>
      <c r="N42" s="480">
        <f t="shared" si="14"/>
        <v>141910</v>
      </c>
      <c r="O42" s="480">
        <f t="shared" si="15"/>
        <v>109270</v>
      </c>
      <c r="P42" s="481">
        <f t="shared" si="16"/>
        <v>1670230</v>
      </c>
      <c r="Q42" s="439">
        <f t="shared" si="17"/>
        <v>5010690</v>
      </c>
      <c r="R42" s="439">
        <f t="shared" si="18"/>
        <v>5010690</v>
      </c>
      <c r="S42" s="87"/>
    </row>
    <row r="43" spans="1:19" ht="47.25">
      <c r="A43" s="812"/>
      <c r="B43" s="811" t="s">
        <v>1369</v>
      </c>
      <c r="C43" s="812" t="s">
        <v>1361</v>
      </c>
      <c r="D43" s="823">
        <v>1</v>
      </c>
      <c r="E43" s="812"/>
      <c r="F43" s="853">
        <v>1</v>
      </c>
      <c r="G43" s="854" t="s">
        <v>2721</v>
      </c>
      <c r="H43" s="854"/>
      <c r="I43" s="854" t="s">
        <v>2722</v>
      </c>
      <c r="J43" s="855" t="s">
        <v>2333</v>
      </c>
      <c r="K43" s="440">
        <v>1258680</v>
      </c>
      <c r="L43" s="440">
        <v>38000</v>
      </c>
      <c r="M43" s="440">
        <v>254000</v>
      </c>
      <c r="N43" s="480">
        <f t="shared" si="14"/>
        <v>155070</v>
      </c>
      <c r="O43" s="480">
        <f t="shared" si="15"/>
        <v>119400</v>
      </c>
      <c r="P43" s="481">
        <f t="shared" si="16"/>
        <v>1825150</v>
      </c>
      <c r="Q43" s="439">
        <f t="shared" si="17"/>
        <v>1825150</v>
      </c>
      <c r="R43" s="439">
        <f t="shared" si="18"/>
        <v>1825150</v>
      </c>
      <c r="S43" s="87"/>
    </row>
    <row r="44" spans="1:19" ht="47.25">
      <c r="A44" s="812"/>
      <c r="B44" s="811" t="s">
        <v>1370</v>
      </c>
      <c r="C44" s="812" t="s">
        <v>1361</v>
      </c>
      <c r="D44" s="823">
        <v>1</v>
      </c>
      <c r="E44" s="812"/>
      <c r="F44" s="853">
        <v>1</v>
      </c>
      <c r="G44" s="854" t="s">
        <v>2721</v>
      </c>
      <c r="H44" s="854"/>
      <c r="I44" s="854" t="s">
        <v>2722</v>
      </c>
      <c r="J44" s="855" t="s">
        <v>2333</v>
      </c>
      <c r="K44" s="440">
        <v>1279080</v>
      </c>
      <c r="L44" s="440">
        <v>39000</v>
      </c>
      <c r="M44" s="440">
        <v>258510</v>
      </c>
      <c r="N44" s="480">
        <f t="shared" si="14"/>
        <v>157660</v>
      </c>
      <c r="O44" s="480">
        <f t="shared" si="15"/>
        <v>121400</v>
      </c>
      <c r="P44" s="481">
        <f t="shared" si="16"/>
        <v>1855650</v>
      </c>
      <c r="Q44" s="439">
        <f t="shared" si="17"/>
        <v>1855650</v>
      </c>
      <c r="R44" s="439">
        <f t="shared" si="18"/>
        <v>1855650</v>
      </c>
      <c r="S44" s="237"/>
    </row>
    <row r="45" spans="1:19" ht="47.25">
      <c r="A45" s="812"/>
      <c r="B45" s="811" t="s">
        <v>1371</v>
      </c>
      <c r="C45" s="812" t="s">
        <v>1361</v>
      </c>
      <c r="D45" s="823">
        <v>1</v>
      </c>
      <c r="E45" s="812"/>
      <c r="F45" s="853">
        <v>1</v>
      </c>
      <c r="G45" s="854" t="s">
        <v>2721</v>
      </c>
      <c r="H45" s="854"/>
      <c r="I45" s="854" t="s">
        <v>2722</v>
      </c>
      <c r="J45" s="855" t="s">
        <v>2333</v>
      </c>
      <c r="K45" s="439">
        <v>1298460</v>
      </c>
      <c r="L45" s="439">
        <v>40000</v>
      </c>
      <c r="M45" s="439">
        <v>261980</v>
      </c>
      <c r="N45" s="480">
        <f t="shared" si="14"/>
        <v>160040</v>
      </c>
      <c r="O45" s="480">
        <f t="shared" si="15"/>
        <v>123230</v>
      </c>
      <c r="P45" s="481">
        <f t="shared" si="16"/>
        <v>1883710</v>
      </c>
      <c r="Q45" s="439">
        <f t="shared" si="17"/>
        <v>1883710</v>
      </c>
      <c r="R45" s="439">
        <f t="shared" si="18"/>
        <v>1883710</v>
      </c>
      <c r="S45" s="237"/>
    </row>
    <row r="46" spans="1:19" ht="47.25">
      <c r="A46" s="812"/>
      <c r="B46" s="811" t="s">
        <v>1372</v>
      </c>
      <c r="C46" s="812" t="s">
        <v>1361</v>
      </c>
      <c r="D46" s="823">
        <v>2</v>
      </c>
      <c r="E46" s="812"/>
      <c r="F46" s="853">
        <v>2</v>
      </c>
      <c r="G46" s="854" t="s">
        <v>2721</v>
      </c>
      <c r="H46" s="854"/>
      <c r="I46" s="854" t="s">
        <v>2722</v>
      </c>
      <c r="J46" s="855" t="s">
        <v>2333</v>
      </c>
      <c r="K46" s="439">
        <v>1415760</v>
      </c>
      <c r="L46" s="439">
        <v>43000</v>
      </c>
      <c r="M46" s="439">
        <v>285810</v>
      </c>
      <c r="N46" s="480">
        <f t="shared" si="14"/>
        <v>174460</v>
      </c>
      <c r="O46" s="480">
        <f t="shared" si="15"/>
        <v>134330</v>
      </c>
      <c r="P46" s="481">
        <f t="shared" si="16"/>
        <v>2053360</v>
      </c>
      <c r="Q46" s="439">
        <f t="shared" si="17"/>
        <v>4106720</v>
      </c>
      <c r="R46" s="439">
        <f t="shared" si="18"/>
        <v>4106720</v>
      </c>
      <c r="S46" s="237"/>
    </row>
    <row r="47" spans="1:19" ht="47.25">
      <c r="A47" s="812"/>
      <c r="B47" s="811" t="s">
        <v>1373</v>
      </c>
      <c r="C47" s="812" t="s">
        <v>1361</v>
      </c>
      <c r="D47" s="823">
        <v>2</v>
      </c>
      <c r="E47" s="812"/>
      <c r="F47" s="853">
        <v>2</v>
      </c>
      <c r="G47" s="854" t="s">
        <v>2721</v>
      </c>
      <c r="H47" s="854"/>
      <c r="I47" s="854" t="s">
        <v>2722</v>
      </c>
      <c r="J47" s="855" t="s">
        <v>2333</v>
      </c>
      <c r="K47" s="439">
        <v>1455540</v>
      </c>
      <c r="L47" s="439">
        <v>44000</v>
      </c>
      <c r="M47" s="439">
        <v>293690</v>
      </c>
      <c r="N47" s="480">
        <f t="shared" si="14"/>
        <v>179320</v>
      </c>
      <c r="O47" s="480">
        <f t="shared" si="15"/>
        <v>138080</v>
      </c>
      <c r="P47" s="481">
        <f t="shared" si="16"/>
        <v>2110630</v>
      </c>
      <c r="Q47" s="439">
        <f t="shared" si="17"/>
        <v>4221260</v>
      </c>
      <c r="R47" s="439">
        <f t="shared" si="18"/>
        <v>4221260</v>
      </c>
      <c r="S47" s="237"/>
    </row>
    <row r="48" spans="1:19" ht="47.25">
      <c r="A48" s="812"/>
      <c r="B48" s="811" t="s">
        <v>1374</v>
      </c>
      <c r="C48" s="812" t="s">
        <v>1361</v>
      </c>
      <c r="D48" s="823">
        <v>2</v>
      </c>
      <c r="E48" s="812"/>
      <c r="F48" s="853">
        <v>1</v>
      </c>
      <c r="G48" s="854" t="s">
        <v>2721</v>
      </c>
      <c r="H48" s="854"/>
      <c r="I48" s="854" t="s">
        <v>2722</v>
      </c>
      <c r="J48" s="855" t="s">
        <v>2333</v>
      </c>
      <c r="K48" s="439">
        <v>1520820</v>
      </c>
      <c r="L48" s="439">
        <v>46000</v>
      </c>
      <c r="M48" s="439">
        <v>307340</v>
      </c>
      <c r="N48" s="480">
        <f t="shared" si="14"/>
        <v>187420</v>
      </c>
      <c r="O48" s="480">
        <f t="shared" si="15"/>
        <v>144310</v>
      </c>
      <c r="P48" s="481">
        <f t="shared" si="16"/>
        <v>2205890</v>
      </c>
      <c r="Q48" s="439">
        <f t="shared" si="17"/>
        <v>4411780</v>
      </c>
      <c r="R48" s="439">
        <f t="shared" si="18"/>
        <v>2205890</v>
      </c>
      <c r="S48" s="237"/>
    </row>
    <row r="49" spans="1:19" s="96" customFormat="1" ht="47.25">
      <c r="A49" s="378"/>
      <c r="B49" s="377" t="s">
        <v>1990</v>
      </c>
      <c r="C49" s="378" t="s">
        <v>1361</v>
      </c>
      <c r="D49" s="822">
        <v>1</v>
      </c>
      <c r="E49" s="377"/>
      <c r="F49" s="856">
        <v>1</v>
      </c>
      <c r="G49" s="854" t="s">
        <v>2721</v>
      </c>
      <c r="H49" s="857"/>
      <c r="I49" s="857" t="s">
        <v>2722</v>
      </c>
      <c r="J49" s="858" t="s">
        <v>2333</v>
      </c>
      <c r="K49" s="461">
        <v>615060</v>
      </c>
      <c r="L49" s="461">
        <v>19000</v>
      </c>
      <c r="M49" s="461">
        <v>124740</v>
      </c>
      <c r="N49" s="480">
        <f t="shared" si="14"/>
        <v>75880</v>
      </c>
      <c r="O49" s="480">
        <f t="shared" si="15"/>
        <v>58430</v>
      </c>
      <c r="P49" s="481">
        <f t="shared" si="16"/>
        <v>893110</v>
      </c>
      <c r="Q49" s="439">
        <f t="shared" si="17"/>
        <v>893110</v>
      </c>
      <c r="R49" s="439">
        <f t="shared" si="18"/>
        <v>893110</v>
      </c>
      <c r="S49" s="40"/>
    </row>
    <row r="50" spans="1:19" s="96" customFormat="1" ht="47.25">
      <c r="A50" s="378"/>
      <c r="B50" s="377" t="s">
        <v>1991</v>
      </c>
      <c r="C50" s="378" t="s">
        <v>1361</v>
      </c>
      <c r="D50" s="822">
        <v>1</v>
      </c>
      <c r="E50" s="377"/>
      <c r="F50" s="856">
        <v>1</v>
      </c>
      <c r="G50" s="854" t="s">
        <v>2721</v>
      </c>
      <c r="H50" s="857"/>
      <c r="I50" s="857" t="s">
        <v>2722</v>
      </c>
      <c r="J50" s="858" t="s">
        <v>2333</v>
      </c>
      <c r="K50" s="461">
        <v>690540</v>
      </c>
      <c r="L50" s="461">
        <v>21000</v>
      </c>
      <c r="M50" s="461">
        <v>139440</v>
      </c>
      <c r="N50" s="480">
        <f t="shared" si="14"/>
        <v>85100</v>
      </c>
      <c r="O50" s="480">
        <f t="shared" si="15"/>
        <v>65530</v>
      </c>
      <c r="P50" s="481">
        <f t="shared" si="16"/>
        <v>1001610</v>
      </c>
      <c r="Q50" s="439">
        <f t="shared" si="17"/>
        <v>1001610</v>
      </c>
      <c r="R50" s="439">
        <f t="shared" si="18"/>
        <v>1001610</v>
      </c>
      <c r="S50" s="40"/>
    </row>
    <row r="51" spans="1:19" s="96" customFormat="1" ht="47.25">
      <c r="A51" s="378"/>
      <c r="B51" s="377" t="s">
        <v>1992</v>
      </c>
      <c r="C51" s="378" t="s">
        <v>1361</v>
      </c>
      <c r="D51" s="822">
        <v>1</v>
      </c>
      <c r="E51" s="377"/>
      <c r="F51" s="856">
        <v>1</v>
      </c>
      <c r="G51" s="854" t="s">
        <v>2721</v>
      </c>
      <c r="H51" s="857"/>
      <c r="I51" s="857" t="s">
        <v>2722</v>
      </c>
      <c r="J51" s="858" t="s">
        <v>2333</v>
      </c>
      <c r="K51" s="461">
        <v>985320</v>
      </c>
      <c r="L51" s="461">
        <v>30000</v>
      </c>
      <c r="M51" s="461">
        <v>199610</v>
      </c>
      <c r="N51" s="480">
        <f t="shared" si="14"/>
        <v>121490</v>
      </c>
      <c r="O51" s="480">
        <f t="shared" si="15"/>
        <v>93550</v>
      </c>
      <c r="P51" s="481">
        <f t="shared" si="16"/>
        <v>1429970</v>
      </c>
      <c r="Q51" s="439">
        <f t="shared" si="17"/>
        <v>1429970</v>
      </c>
      <c r="R51" s="439">
        <f t="shared" si="18"/>
        <v>1429970</v>
      </c>
      <c r="S51" s="40"/>
    </row>
    <row r="52" spans="1:19" s="96" customFormat="1" ht="47.25">
      <c r="A52" s="378"/>
      <c r="B52" s="377" t="s">
        <v>1993</v>
      </c>
      <c r="C52" s="378" t="s">
        <v>1361</v>
      </c>
      <c r="D52" s="822">
        <v>4</v>
      </c>
      <c r="E52" s="377"/>
      <c r="F52" s="859">
        <v>4</v>
      </c>
      <c r="G52" s="854" t="s">
        <v>2721</v>
      </c>
      <c r="H52" s="857"/>
      <c r="I52" s="857" t="s">
        <v>2722</v>
      </c>
      <c r="J52" s="858" t="s">
        <v>2333</v>
      </c>
      <c r="K52" s="461">
        <v>1244400</v>
      </c>
      <c r="L52" s="461">
        <v>38000</v>
      </c>
      <c r="M52" s="461">
        <v>251790</v>
      </c>
      <c r="N52" s="480">
        <f t="shared" si="14"/>
        <v>153420</v>
      </c>
      <c r="O52" s="480">
        <f t="shared" si="15"/>
        <v>118130</v>
      </c>
      <c r="P52" s="481">
        <f t="shared" si="16"/>
        <v>1805740</v>
      </c>
      <c r="Q52" s="439">
        <f t="shared" si="17"/>
        <v>7222960</v>
      </c>
      <c r="R52" s="439">
        <f t="shared" si="18"/>
        <v>7222960</v>
      </c>
      <c r="S52" s="40"/>
    </row>
    <row r="53" spans="1:19" s="96" customFormat="1" ht="47.25">
      <c r="A53" s="378"/>
      <c r="B53" s="377" t="s">
        <v>1994</v>
      </c>
      <c r="C53" s="378" t="s">
        <v>1361</v>
      </c>
      <c r="D53" s="822">
        <v>1</v>
      </c>
      <c r="E53" s="377"/>
      <c r="F53" s="859">
        <v>1</v>
      </c>
      <c r="G53" s="854" t="s">
        <v>2721</v>
      </c>
      <c r="H53" s="857"/>
      <c r="I53" s="857" t="s">
        <v>2722</v>
      </c>
      <c r="J53" s="858" t="s">
        <v>2333</v>
      </c>
      <c r="K53" s="461">
        <v>1687080</v>
      </c>
      <c r="L53" s="461">
        <v>52000</v>
      </c>
      <c r="M53" s="461">
        <v>341360</v>
      </c>
      <c r="N53" s="480">
        <f t="shared" si="14"/>
        <v>208040</v>
      </c>
      <c r="O53" s="480">
        <f t="shared" si="15"/>
        <v>160190</v>
      </c>
      <c r="P53" s="481">
        <f t="shared" si="16"/>
        <v>2448670</v>
      </c>
      <c r="Q53" s="439">
        <f t="shared" si="17"/>
        <v>2448670</v>
      </c>
      <c r="R53" s="439">
        <f t="shared" si="18"/>
        <v>2448670</v>
      </c>
      <c r="S53" s="40"/>
    </row>
    <row r="54" spans="1:19" ht="28.5">
      <c r="A54" s="810">
        <v>1.4</v>
      </c>
      <c r="B54" s="809" t="s">
        <v>1375</v>
      </c>
      <c r="C54" s="810"/>
      <c r="D54" s="823"/>
      <c r="E54" s="810"/>
      <c r="F54" s="853"/>
      <c r="G54" s="855"/>
      <c r="H54" s="855"/>
      <c r="I54" s="855"/>
      <c r="J54" s="855"/>
      <c r="K54" s="439"/>
      <c r="L54" s="439"/>
      <c r="M54" s="439"/>
      <c r="N54" s="439"/>
      <c r="O54" s="439"/>
      <c r="P54" s="439"/>
      <c r="Q54" s="439"/>
      <c r="R54" s="439"/>
      <c r="S54" s="237"/>
    </row>
    <row r="55" spans="1:19" ht="47.25">
      <c r="A55" s="810"/>
      <c r="B55" s="811" t="s">
        <v>1376</v>
      </c>
      <c r="C55" s="812" t="s">
        <v>1361</v>
      </c>
      <c r="D55" s="823">
        <v>2</v>
      </c>
      <c r="E55" s="810"/>
      <c r="F55" s="853">
        <v>2</v>
      </c>
      <c r="G55" s="854" t="s">
        <v>2721</v>
      </c>
      <c r="H55" s="854"/>
      <c r="I55" s="854" t="s">
        <v>2722</v>
      </c>
      <c r="J55" s="855" t="s">
        <v>2333</v>
      </c>
      <c r="K55" s="439">
        <v>4685880</v>
      </c>
      <c r="L55" s="439">
        <v>143000</v>
      </c>
      <c r="M55" s="439">
        <v>946890</v>
      </c>
      <c r="N55" s="480">
        <f t="shared" ref="N55:N58" si="19">ROUND((K55+L55+M55)*10%,-1)</f>
        <v>577580</v>
      </c>
      <c r="O55" s="480">
        <f t="shared" ref="O55:O58" si="20">ROUND((K55+L55+M55+N55)*7%,-1)</f>
        <v>444730</v>
      </c>
      <c r="P55" s="481">
        <f t="shared" ref="P55:P58" si="21">K55+L55+M55+N55+O55</f>
        <v>6798080</v>
      </c>
      <c r="Q55" s="439">
        <f t="shared" ref="Q55:Q58" si="22">P55*D55</f>
        <v>13596160</v>
      </c>
      <c r="R55" s="439">
        <f t="shared" ref="R55:R58" si="23">P55*F55</f>
        <v>13596160</v>
      </c>
      <c r="S55" s="237"/>
    </row>
    <row r="56" spans="1:19" ht="47.25">
      <c r="A56" s="810"/>
      <c r="B56" s="811" t="s">
        <v>1377</v>
      </c>
      <c r="C56" s="812" t="s">
        <v>1361</v>
      </c>
      <c r="D56" s="823">
        <v>2</v>
      </c>
      <c r="E56" s="810"/>
      <c r="F56" s="853">
        <v>2</v>
      </c>
      <c r="G56" s="854" t="s">
        <v>2721</v>
      </c>
      <c r="H56" s="854"/>
      <c r="I56" s="854" t="s">
        <v>2722</v>
      </c>
      <c r="J56" s="855" t="s">
        <v>2333</v>
      </c>
      <c r="K56" s="439">
        <v>4843980</v>
      </c>
      <c r="L56" s="439">
        <v>148000</v>
      </c>
      <c r="M56" s="439">
        <v>978600</v>
      </c>
      <c r="N56" s="480">
        <f t="shared" si="19"/>
        <v>597060</v>
      </c>
      <c r="O56" s="480">
        <f t="shared" si="20"/>
        <v>459730</v>
      </c>
      <c r="P56" s="481">
        <f t="shared" si="21"/>
        <v>7027370</v>
      </c>
      <c r="Q56" s="439">
        <f t="shared" si="22"/>
        <v>14054740</v>
      </c>
      <c r="R56" s="439">
        <f t="shared" si="23"/>
        <v>14054740</v>
      </c>
      <c r="S56" s="237"/>
    </row>
    <row r="57" spans="1:19" ht="47.25">
      <c r="A57" s="810"/>
      <c r="B57" s="811" t="s">
        <v>1378</v>
      </c>
      <c r="C57" s="812" t="s">
        <v>1361</v>
      </c>
      <c r="D57" s="823">
        <v>2</v>
      </c>
      <c r="E57" s="810"/>
      <c r="F57" s="853">
        <v>2</v>
      </c>
      <c r="G57" s="854" t="s">
        <v>2721</v>
      </c>
      <c r="H57" s="854"/>
      <c r="I57" s="854" t="s">
        <v>2722</v>
      </c>
      <c r="J57" s="855" t="s">
        <v>2333</v>
      </c>
      <c r="K57" s="439">
        <v>9395220</v>
      </c>
      <c r="L57" s="439">
        <v>287000</v>
      </c>
      <c r="M57" s="439">
        <v>1899450</v>
      </c>
      <c r="N57" s="480">
        <f t="shared" si="19"/>
        <v>1158170</v>
      </c>
      <c r="O57" s="480">
        <f t="shared" si="20"/>
        <v>891790</v>
      </c>
      <c r="P57" s="481">
        <f t="shared" si="21"/>
        <v>13631630</v>
      </c>
      <c r="Q57" s="439">
        <f t="shared" si="22"/>
        <v>27263260</v>
      </c>
      <c r="R57" s="439">
        <f t="shared" si="23"/>
        <v>27263260</v>
      </c>
      <c r="S57" s="237"/>
    </row>
    <row r="58" spans="1:19" ht="47.25">
      <c r="A58" s="810"/>
      <c r="B58" s="811" t="s">
        <v>1379</v>
      </c>
      <c r="C58" s="812" t="s">
        <v>1361</v>
      </c>
      <c r="D58" s="823">
        <v>1</v>
      </c>
      <c r="E58" s="810"/>
      <c r="F58" s="853">
        <v>1</v>
      </c>
      <c r="G58" s="854" t="s">
        <v>2721</v>
      </c>
      <c r="H58" s="854"/>
      <c r="I58" s="854" t="s">
        <v>2722</v>
      </c>
      <c r="J58" s="855" t="s">
        <v>2333</v>
      </c>
      <c r="K58" s="439">
        <v>17234940</v>
      </c>
      <c r="L58" s="439">
        <v>526000</v>
      </c>
      <c r="M58" s="439">
        <v>3483690</v>
      </c>
      <c r="N58" s="480">
        <f t="shared" si="19"/>
        <v>2124460</v>
      </c>
      <c r="O58" s="480">
        <f t="shared" si="20"/>
        <v>1635840</v>
      </c>
      <c r="P58" s="481">
        <f t="shared" si="21"/>
        <v>25004930</v>
      </c>
      <c r="Q58" s="439">
        <f t="shared" si="22"/>
        <v>25004930</v>
      </c>
      <c r="R58" s="439">
        <f t="shared" si="23"/>
        <v>25004930</v>
      </c>
      <c r="S58" s="237"/>
    </row>
    <row r="59" spans="1:19" ht="15.75">
      <c r="A59" s="810">
        <v>1.5</v>
      </c>
      <c r="B59" s="813" t="s">
        <v>1380</v>
      </c>
      <c r="C59" s="810"/>
      <c r="D59" s="823"/>
      <c r="E59" s="812"/>
      <c r="F59" s="853"/>
      <c r="G59" s="855"/>
      <c r="H59" s="855"/>
      <c r="I59" s="855"/>
      <c r="J59" s="855"/>
      <c r="K59" s="439"/>
      <c r="L59" s="439"/>
      <c r="M59" s="439"/>
      <c r="N59" s="439"/>
      <c r="O59" s="439"/>
      <c r="P59" s="439"/>
      <c r="Q59" s="439"/>
      <c r="R59" s="439"/>
      <c r="S59" s="237"/>
    </row>
    <row r="60" spans="1:19" ht="31.5">
      <c r="A60" s="812"/>
      <c r="B60" s="811" t="s">
        <v>1381</v>
      </c>
      <c r="C60" s="812" t="s">
        <v>1361</v>
      </c>
      <c r="D60" s="823">
        <v>123</v>
      </c>
      <c r="E60" s="812"/>
      <c r="F60" s="853">
        <v>123</v>
      </c>
      <c r="G60" s="855"/>
      <c r="H60" s="855"/>
      <c r="I60" s="854" t="s">
        <v>2722</v>
      </c>
      <c r="J60" s="855" t="s">
        <v>2333</v>
      </c>
      <c r="K60" s="439">
        <v>476340</v>
      </c>
      <c r="L60" s="439">
        <v>14000</v>
      </c>
      <c r="M60" s="439">
        <v>437750</v>
      </c>
      <c r="N60" s="480">
        <f>ROUND((K60+L60+M60)*10%,-1)</f>
        <v>92810</v>
      </c>
      <c r="O60" s="480">
        <f t="shared" ref="O60" si="24">ROUND((K60+L60+M60+N60)*7%,-1)</f>
        <v>71460</v>
      </c>
      <c r="P60" s="481">
        <f t="shared" ref="P60" si="25">K60+L60+M60+N60+O60</f>
        <v>1092360</v>
      </c>
      <c r="Q60" s="439">
        <f t="shared" ref="Q60" si="26">P60*D60</f>
        <v>134360280</v>
      </c>
      <c r="R60" s="439">
        <f t="shared" ref="R60" si="27">P60*F60</f>
        <v>134360280</v>
      </c>
      <c r="S60" s="237"/>
    </row>
    <row r="61" spans="1:19" s="95" customFormat="1" ht="28.5">
      <c r="A61" s="815">
        <v>1.6</v>
      </c>
      <c r="B61" s="814" t="s">
        <v>1995</v>
      </c>
      <c r="C61" s="815">
        <v>0</v>
      </c>
      <c r="D61" s="824"/>
      <c r="E61" s="814"/>
      <c r="F61" s="853"/>
      <c r="G61" s="855"/>
      <c r="H61" s="855"/>
      <c r="I61" s="855"/>
      <c r="J61" s="855"/>
      <c r="K61" s="933"/>
      <c r="L61" s="933"/>
      <c r="M61" s="933"/>
      <c r="N61" s="532"/>
      <c r="O61" s="532"/>
      <c r="P61" s="532"/>
      <c r="Q61" s="933"/>
      <c r="R61" s="933"/>
      <c r="S61" s="234"/>
    </row>
    <row r="62" spans="1:19" s="96" customFormat="1" ht="47.25">
      <c r="A62" s="378"/>
      <c r="B62" s="377" t="s">
        <v>1996</v>
      </c>
      <c r="C62" s="378" t="s">
        <v>1361</v>
      </c>
      <c r="D62" s="822">
        <v>123</v>
      </c>
      <c r="E62" s="377"/>
      <c r="F62" s="856">
        <v>123</v>
      </c>
      <c r="G62" s="854" t="s">
        <v>2721</v>
      </c>
      <c r="H62" s="857"/>
      <c r="I62" s="857" t="s">
        <v>2722</v>
      </c>
      <c r="J62" s="858" t="s">
        <v>2333</v>
      </c>
      <c r="K62" s="461">
        <v>282540</v>
      </c>
      <c r="L62" s="461">
        <v>9000</v>
      </c>
      <c r="M62" s="461">
        <v>56700</v>
      </c>
      <c r="N62" s="480">
        <f>ROUND((K62+L62+M62)*10%,-1)</f>
        <v>34820</v>
      </c>
      <c r="O62" s="480">
        <f t="shared" ref="O62" si="28">ROUND((K62+L62+M62+N62)*7%,-1)</f>
        <v>26810</v>
      </c>
      <c r="P62" s="481">
        <f t="shared" ref="P62" si="29">K62+L62+M62+N62+O62</f>
        <v>409870</v>
      </c>
      <c r="Q62" s="439">
        <f t="shared" ref="Q62" si="30">P62*D62</f>
        <v>50414010</v>
      </c>
      <c r="R62" s="439">
        <f t="shared" ref="R62" si="31">P62*F62</f>
        <v>50414010</v>
      </c>
      <c r="S62" s="40"/>
    </row>
    <row r="63" spans="1:19" s="95" customFormat="1" ht="15.75">
      <c r="A63" s="815">
        <v>1.7</v>
      </c>
      <c r="B63" s="814" t="s">
        <v>1997</v>
      </c>
      <c r="C63" s="815">
        <v>0</v>
      </c>
      <c r="D63" s="824"/>
      <c r="E63" s="814"/>
      <c r="F63" s="853"/>
      <c r="G63" s="855"/>
      <c r="H63" s="855"/>
      <c r="I63" s="855"/>
      <c r="J63" s="855"/>
      <c r="K63" s="533"/>
      <c r="L63" s="533"/>
      <c r="M63" s="533"/>
      <c r="N63" s="525"/>
      <c r="O63" s="525"/>
      <c r="P63" s="525"/>
      <c r="Q63" s="533"/>
      <c r="R63" s="533"/>
      <c r="S63" s="228"/>
    </row>
    <row r="64" spans="1:19" s="96" customFormat="1" ht="47.25">
      <c r="A64" s="378"/>
      <c r="B64" s="377" t="s">
        <v>1998</v>
      </c>
      <c r="C64" s="378" t="s">
        <v>1361</v>
      </c>
      <c r="D64" s="822">
        <v>1</v>
      </c>
      <c r="E64" s="377"/>
      <c r="F64" s="856">
        <v>1</v>
      </c>
      <c r="G64" s="854" t="s">
        <v>2721</v>
      </c>
      <c r="H64" s="857"/>
      <c r="I64" s="857" t="s">
        <v>2722</v>
      </c>
      <c r="J64" s="858" t="s">
        <v>2333</v>
      </c>
      <c r="K64" s="455">
        <v>834360</v>
      </c>
      <c r="L64" s="455">
        <v>25000</v>
      </c>
      <c r="M64" s="455">
        <v>168950</v>
      </c>
      <c r="N64" s="480">
        <f t="shared" ref="N64:N66" si="32">ROUND((K64+L64+M64)*10%,-1)</f>
        <v>102830</v>
      </c>
      <c r="O64" s="480">
        <f t="shared" ref="O64:O66" si="33">ROUND((K64+L64+M64+N64)*7%,-1)</f>
        <v>79180</v>
      </c>
      <c r="P64" s="481">
        <f t="shared" ref="P64:P66" si="34">K64+L64+M64+N64+O64</f>
        <v>1210320</v>
      </c>
      <c r="Q64" s="439">
        <f t="shared" ref="Q64:Q66" si="35">P64*D64</f>
        <v>1210320</v>
      </c>
      <c r="R64" s="439">
        <f t="shared" ref="R64:R66" si="36">P64*F64</f>
        <v>1210320</v>
      </c>
      <c r="S64" s="379"/>
    </row>
    <row r="65" spans="1:19" s="96" customFormat="1" ht="47.25">
      <c r="A65" s="378"/>
      <c r="B65" s="377" t="s">
        <v>1999</v>
      </c>
      <c r="C65" s="378" t="s">
        <v>1361</v>
      </c>
      <c r="D65" s="822">
        <v>1</v>
      </c>
      <c r="E65" s="377"/>
      <c r="F65" s="856">
        <v>1</v>
      </c>
      <c r="G65" s="854" t="s">
        <v>2721</v>
      </c>
      <c r="H65" s="857"/>
      <c r="I65" s="857" t="s">
        <v>2722</v>
      </c>
      <c r="J65" s="858" t="s">
        <v>2333</v>
      </c>
      <c r="K65" s="455">
        <v>1006740</v>
      </c>
      <c r="L65" s="455">
        <v>31000</v>
      </c>
      <c r="M65" s="455">
        <v>202970</v>
      </c>
      <c r="N65" s="480">
        <f t="shared" si="32"/>
        <v>124070</v>
      </c>
      <c r="O65" s="480">
        <f t="shared" si="33"/>
        <v>95530</v>
      </c>
      <c r="P65" s="481">
        <f t="shared" si="34"/>
        <v>1460310</v>
      </c>
      <c r="Q65" s="439">
        <f t="shared" si="35"/>
        <v>1460310</v>
      </c>
      <c r="R65" s="439">
        <f t="shared" si="36"/>
        <v>1460310</v>
      </c>
      <c r="S65" s="379"/>
    </row>
    <row r="66" spans="1:19" s="96" customFormat="1" ht="47.25">
      <c r="A66" s="378"/>
      <c r="B66" s="377" t="s">
        <v>2000</v>
      </c>
      <c r="C66" s="378" t="s">
        <v>1361</v>
      </c>
      <c r="D66" s="822">
        <v>1</v>
      </c>
      <c r="E66" s="377"/>
      <c r="F66" s="856">
        <v>1</v>
      </c>
      <c r="G66" s="854" t="s">
        <v>2721</v>
      </c>
      <c r="H66" s="857"/>
      <c r="I66" s="857" t="s">
        <v>2722</v>
      </c>
      <c r="J66" s="858" t="s">
        <v>2333</v>
      </c>
      <c r="K66" s="469">
        <v>2613240</v>
      </c>
      <c r="L66" s="469">
        <v>80000</v>
      </c>
      <c r="M66" s="469">
        <v>528470</v>
      </c>
      <c r="N66" s="480">
        <f t="shared" si="32"/>
        <v>322170</v>
      </c>
      <c r="O66" s="480">
        <f t="shared" si="33"/>
        <v>248070</v>
      </c>
      <c r="P66" s="481">
        <f t="shared" si="34"/>
        <v>3791950</v>
      </c>
      <c r="Q66" s="439">
        <f t="shared" si="35"/>
        <v>3791950</v>
      </c>
      <c r="R66" s="439">
        <f t="shared" si="36"/>
        <v>3791950</v>
      </c>
      <c r="S66" s="44"/>
    </row>
    <row r="67" spans="1:19" ht="15.75">
      <c r="A67" s="810">
        <v>1.8</v>
      </c>
      <c r="B67" s="813" t="s">
        <v>1382</v>
      </c>
      <c r="C67" s="810"/>
      <c r="D67" s="823"/>
      <c r="E67" s="812"/>
      <c r="F67" s="853"/>
      <c r="G67" s="855"/>
      <c r="H67" s="855"/>
      <c r="I67" s="855"/>
      <c r="J67" s="855"/>
      <c r="K67" s="439"/>
      <c r="L67" s="439"/>
      <c r="M67" s="439"/>
      <c r="N67" s="439"/>
      <c r="O67" s="439"/>
      <c r="P67" s="439"/>
      <c r="Q67" s="439"/>
      <c r="R67" s="439"/>
      <c r="S67" s="237"/>
    </row>
    <row r="68" spans="1:19" ht="31.5">
      <c r="A68" s="810"/>
      <c r="B68" s="811" t="s">
        <v>1357</v>
      </c>
      <c r="C68" s="812" t="s">
        <v>1361</v>
      </c>
      <c r="D68" s="823">
        <v>1</v>
      </c>
      <c r="E68" s="812"/>
      <c r="F68" s="853">
        <v>1</v>
      </c>
      <c r="G68" s="855" t="s">
        <v>2723</v>
      </c>
      <c r="H68" s="855"/>
      <c r="I68" s="854" t="s">
        <v>2722</v>
      </c>
      <c r="J68" s="855" t="s">
        <v>2333</v>
      </c>
      <c r="K68" s="439">
        <v>1318860</v>
      </c>
      <c r="L68" s="439">
        <v>40000</v>
      </c>
      <c r="M68" s="439">
        <v>532980</v>
      </c>
      <c r="N68" s="480">
        <f t="shared" ref="N68:N71" si="37">ROUND((K68+L68+M68)*10%,-1)</f>
        <v>189180</v>
      </c>
      <c r="O68" s="480">
        <f t="shared" ref="O68:O71" si="38">ROUND((K68+L68+M68+N68)*7%,-1)</f>
        <v>145670</v>
      </c>
      <c r="P68" s="481">
        <f t="shared" ref="P68:P71" si="39">K68+L68+M68+N68+O68</f>
        <v>2226690</v>
      </c>
      <c r="Q68" s="439">
        <f t="shared" ref="Q68:Q71" si="40">P68*D68</f>
        <v>2226690</v>
      </c>
      <c r="R68" s="439">
        <f t="shared" ref="R68:R71" si="41">P68*F68</f>
        <v>2226690</v>
      </c>
      <c r="S68" s="237"/>
    </row>
    <row r="69" spans="1:19" ht="31.5">
      <c r="A69" s="810"/>
      <c r="B69" s="811" t="s">
        <v>1383</v>
      </c>
      <c r="C69" s="812" t="s">
        <v>1361</v>
      </c>
      <c r="D69" s="823">
        <v>1</v>
      </c>
      <c r="E69" s="812"/>
      <c r="F69" s="853">
        <v>1</v>
      </c>
      <c r="G69" s="855" t="s">
        <v>2723</v>
      </c>
      <c r="H69" s="855"/>
      <c r="I69" s="854" t="s">
        <v>2722</v>
      </c>
      <c r="J69" s="855" t="s">
        <v>2333</v>
      </c>
      <c r="K69" s="439">
        <v>1290300</v>
      </c>
      <c r="L69" s="439">
        <v>39000</v>
      </c>
      <c r="M69" s="439">
        <v>426410</v>
      </c>
      <c r="N69" s="480">
        <f t="shared" si="37"/>
        <v>175570</v>
      </c>
      <c r="O69" s="480">
        <f t="shared" si="38"/>
        <v>135190</v>
      </c>
      <c r="P69" s="481">
        <f t="shared" si="39"/>
        <v>2066470</v>
      </c>
      <c r="Q69" s="439">
        <f t="shared" si="40"/>
        <v>2066470</v>
      </c>
      <c r="R69" s="439">
        <f t="shared" si="41"/>
        <v>2066470</v>
      </c>
      <c r="S69" s="237"/>
    </row>
    <row r="70" spans="1:19" ht="31.5">
      <c r="A70" s="810"/>
      <c r="B70" s="811" t="s">
        <v>1384</v>
      </c>
      <c r="C70" s="812" t="s">
        <v>1361</v>
      </c>
      <c r="D70" s="823">
        <v>3</v>
      </c>
      <c r="E70" s="812"/>
      <c r="F70" s="853">
        <v>3</v>
      </c>
      <c r="G70" s="855" t="s">
        <v>2723</v>
      </c>
      <c r="H70" s="855"/>
      <c r="I70" s="854" t="s">
        <v>2722</v>
      </c>
      <c r="J70" s="855" t="s">
        <v>2333</v>
      </c>
      <c r="K70" s="439">
        <v>1055700</v>
      </c>
      <c r="L70" s="439">
        <v>32000</v>
      </c>
      <c r="M70" s="439">
        <v>426410</v>
      </c>
      <c r="N70" s="480">
        <f t="shared" si="37"/>
        <v>151410</v>
      </c>
      <c r="O70" s="480">
        <f t="shared" si="38"/>
        <v>116590</v>
      </c>
      <c r="P70" s="481">
        <f t="shared" si="39"/>
        <v>1782110</v>
      </c>
      <c r="Q70" s="439">
        <f t="shared" si="40"/>
        <v>5346330</v>
      </c>
      <c r="R70" s="439">
        <f t="shared" si="41"/>
        <v>5346330</v>
      </c>
      <c r="S70" s="237"/>
    </row>
    <row r="71" spans="1:19" s="96" customFormat="1" ht="31.5">
      <c r="A71" s="378"/>
      <c r="B71" s="377" t="s">
        <v>2001</v>
      </c>
      <c r="C71" s="378" t="s">
        <v>1361</v>
      </c>
      <c r="D71" s="822">
        <v>1</v>
      </c>
      <c r="E71" s="377"/>
      <c r="F71" s="856">
        <v>1</v>
      </c>
      <c r="G71" s="855" t="s">
        <v>2723</v>
      </c>
      <c r="H71" s="858"/>
      <c r="I71" s="857" t="s">
        <v>2722</v>
      </c>
      <c r="J71" s="858" t="s">
        <v>2333</v>
      </c>
      <c r="K71" s="461">
        <v>1576920</v>
      </c>
      <c r="L71" s="461">
        <v>48000</v>
      </c>
      <c r="M71" s="461">
        <v>1118150</v>
      </c>
      <c r="N71" s="480">
        <f t="shared" si="37"/>
        <v>274310</v>
      </c>
      <c r="O71" s="480">
        <f t="shared" si="38"/>
        <v>211220</v>
      </c>
      <c r="P71" s="481">
        <f t="shared" si="39"/>
        <v>3228600</v>
      </c>
      <c r="Q71" s="439">
        <f t="shared" si="40"/>
        <v>3228600</v>
      </c>
      <c r="R71" s="439">
        <f t="shared" si="41"/>
        <v>3228600</v>
      </c>
      <c r="S71" s="40"/>
    </row>
    <row r="72" spans="1:19" ht="15.75">
      <c r="A72" s="810">
        <v>1.9</v>
      </c>
      <c r="B72" s="813" t="s">
        <v>1386</v>
      </c>
      <c r="C72" s="810"/>
      <c r="D72" s="823"/>
      <c r="E72" s="812"/>
      <c r="F72" s="853"/>
      <c r="G72" s="855"/>
      <c r="H72" s="855"/>
      <c r="I72" s="855"/>
      <c r="J72" s="855"/>
      <c r="K72" s="439"/>
      <c r="L72" s="439"/>
      <c r="M72" s="439"/>
      <c r="N72" s="439"/>
      <c r="O72" s="439"/>
      <c r="P72" s="439"/>
      <c r="Q72" s="439"/>
      <c r="R72" s="439"/>
      <c r="S72" s="237"/>
    </row>
    <row r="73" spans="1:19" ht="63">
      <c r="A73" s="810"/>
      <c r="B73" s="811" t="s">
        <v>1357</v>
      </c>
      <c r="C73" s="812" t="s">
        <v>1361</v>
      </c>
      <c r="D73" s="823">
        <v>1</v>
      </c>
      <c r="E73" s="812"/>
      <c r="F73" s="853">
        <v>1</v>
      </c>
      <c r="G73" s="860" t="s">
        <v>2724</v>
      </c>
      <c r="H73" s="860"/>
      <c r="I73" s="854" t="s">
        <v>2722</v>
      </c>
      <c r="J73" s="855" t="s">
        <v>2333</v>
      </c>
      <c r="K73" s="439">
        <v>16436280</v>
      </c>
      <c r="L73" s="439">
        <v>502000</v>
      </c>
      <c r="M73" s="439">
        <v>1118150</v>
      </c>
      <c r="N73" s="480">
        <f t="shared" ref="N73:N76" si="42">ROUND((K73+L73+M73)*10%,-1)</f>
        <v>1805640</v>
      </c>
      <c r="O73" s="480">
        <f t="shared" ref="O73:O76" si="43">ROUND((K73+L73+M73+N73)*7%,-1)</f>
        <v>1390340</v>
      </c>
      <c r="P73" s="481">
        <f t="shared" ref="P73:P76" si="44">K73+L73+M73+N73+O73</f>
        <v>21252410</v>
      </c>
      <c r="Q73" s="439">
        <f t="shared" ref="Q73:Q76" si="45">P73*D73</f>
        <v>21252410</v>
      </c>
      <c r="R73" s="439">
        <f t="shared" ref="R73:R76" si="46">P73*F73</f>
        <v>21252410</v>
      </c>
      <c r="S73" s="237"/>
    </row>
    <row r="74" spans="1:19" ht="63">
      <c r="A74" s="810"/>
      <c r="B74" s="811" t="s">
        <v>1383</v>
      </c>
      <c r="C74" s="812" t="s">
        <v>1361</v>
      </c>
      <c r="D74" s="823">
        <v>1</v>
      </c>
      <c r="E74" s="812"/>
      <c r="F74" s="853">
        <v>1</v>
      </c>
      <c r="G74" s="860" t="s">
        <v>2724</v>
      </c>
      <c r="H74" s="860"/>
      <c r="I74" s="854" t="s">
        <v>2722</v>
      </c>
      <c r="J74" s="855" t="s">
        <v>2333</v>
      </c>
      <c r="K74" s="439">
        <v>27734820</v>
      </c>
      <c r="L74" s="439">
        <v>847000</v>
      </c>
      <c r="M74" s="439">
        <v>1701000</v>
      </c>
      <c r="N74" s="480">
        <f t="shared" si="42"/>
        <v>3028280</v>
      </c>
      <c r="O74" s="480">
        <f t="shared" si="43"/>
        <v>2331780</v>
      </c>
      <c r="P74" s="481">
        <f t="shared" si="44"/>
        <v>35642880</v>
      </c>
      <c r="Q74" s="439">
        <f t="shared" si="45"/>
        <v>35642880</v>
      </c>
      <c r="R74" s="439">
        <f t="shared" si="46"/>
        <v>35642880</v>
      </c>
      <c r="S74" s="237"/>
    </row>
    <row r="75" spans="1:19" ht="63">
      <c r="A75" s="810"/>
      <c r="B75" s="811" t="s">
        <v>1384</v>
      </c>
      <c r="C75" s="812" t="s">
        <v>1361</v>
      </c>
      <c r="D75" s="823">
        <v>1</v>
      </c>
      <c r="E75" s="812"/>
      <c r="F75" s="853">
        <v>1</v>
      </c>
      <c r="G75" s="860" t="s">
        <v>2724</v>
      </c>
      <c r="H75" s="860"/>
      <c r="I75" s="854" t="s">
        <v>2722</v>
      </c>
      <c r="J75" s="855" t="s">
        <v>2333</v>
      </c>
      <c r="K75" s="439">
        <v>15439740</v>
      </c>
      <c r="L75" s="439">
        <v>472000</v>
      </c>
      <c r="M75" s="439">
        <v>1018290</v>
      </c>
      <c r="N75" s="480">
        <f t="shared" si="42"/>
        <v>1693000</v>
      </c>
      <c r="O75" s="480">
        <f t="shared" si="43"/>
        <v>1303610</v>
      </c>
      <c r="P75" s="481">
        <f t="shared" si="44"/>
        <v>19926640</v>
      </c>
      <c r="Q75" s="439">
        <f t="shared" si="45"/>
        <v>19926640</v>
      </c>
      <c r="R75" s="439">
        <f t="shared" si="46"/>
        <v>19926640</v>
      </c>
      <c r="S75" s="237"/>
    </row>
    <row r="76" spans="1:19" ht="63">
      <c r="A76" s="810"/>
      <c r="B76" s="811" t="s">
        <v>1385</v>
      </c>
      <c r="C76" s="812" t="s">
        <v>1361</v>
      </c>
      <c r="D76" s="823">
        <v>1</v>
      </c>
      <c r="E76" s="812"/>
      <c r="F76" s="853">
        <v>1</v>
      </c>
      <c r="G76" s="860" t="s">
        <v>2724</v>
      </c>
      <c r="H76" s="860"/>
      <c r="I76" s="854" t="s">
        <v>2722</v>
      </c>
      <c r="J76" s="855" t="s">
        <v>2333</v>
      </c>
      <c r="K76" s="439">
        <v>28585500</v>
      </c>
      <c r="L76" s="439">
        <v>873000</v>
      </c>
      <c r="M76" s="439">
        <v>1701000</v>
      </c>
      <c r="N76" s="480">
        <f t="shared" si="42"/>
        <v>3115950</v>
      </c>
      <c r="O76" s="480">
        <f t="shared" si="43"/>
        <v>2399280</v>
      </c>
      <c r="P76" s="481">
        <f t="shared" si="44"/>
        <v>36674730</v>
      </c>
      <c r="Q76" s="439">
        <f t="shared" si="45"/>
        <v>36674730</v>
      </c>
      <c r="R76" s="439">
        <f t="shared" si="46"/>
        <v>36674730</v>
      </c>
      <c r="S76" s="237"/>
    </row>
    <row r="77" spans="1:19" ht="15.75">
      <c r="A77" s="817">
        <v>1.1000000000000001</v>
      </c>
      <c r="B77" s="813" t="s">
        <v>1387</v>
      </c>
      <c r="C77" s="810"/>
      <c r="D77" s="823"/>
      <c r="E77" s="812"/>
      <c r="F77" s="853"/>
      <c r="G77" s="855"/>
      <c r="H77" s="855"/>
      <c r="I77" s="855"/>
      <c r="J77" s="855"/>
      <c r="K77" s="439"/>
      <c r="L77" s="439"/>
      <c r="M77" s="439"/>
      <c r="N77" s="439"/>
      <c r="O77" s="439"/>
      <c r="P77" s="439"/>
      <c r="Q77" s="439"/>
      <c r="R77" s="439"/>
      <c r="S77" s="237"/>
    </row>
    <row r="78" spans="1:19" ht="31.5">
      <c r="A78" s="810"/>
      <c r="B78" s="811" t="s">
        <v>1356</v>
      </c>
      <c r="C78" s="812" t="s">
        <v>1361</v>
      </c>
      <c r="D78" s="823">
        <v>1</v>
      </c>
      <c r="E78" s="812"/>
      <c r="F78" s="853">
        <v>1</v>
      </c>
      <c r="G78" s="855" t="s">
        <v>2723</v>
      </c>
      <c r="H78" s="855"/>
      <c r="I78" s="854" t="s">
        <v>2722</v>
      </c>
      <c r="J78" s="855" t="s">
        <v>2333</v>
      </c>
      <c r="K78" s="439">
        <v>1285200</v>
      </c>
      <c r="L78" s="439">
        <v>39000</v>
      </c>
      <c r="M78" s="439">
        <v>532980</v>
      </c>
      <c r="N78" s="480">
        <f t="shared" ref="N78:N83" si="47">ROUND((K78+L78+M78)*10%,-1)</f>
        <v>185720</v>
      </c>
      <c r="O78" s="480">
        <f t="shared" ref="O78:O83" si="48">ROUND((K78+L78+M78+N78)*7%,-1)</f>
        <v>143000</v>
      </c>
      <c r="P78" s="481">
        <f t="shared" ref="P78:P83" si="49">K78+L78+M78+N78+O78</f>
        <v>2185900</v>
      </c>
      <c r="Q78" s="439">
        <f t="shared" ref="Q78:Q83" si="50">P78*D78</f>
        <v>2185900</v>
      </c>
      <c r="R78" s="439">
        <f t="shared" ref="R78:R83" si="51">P78*F78</f>
        <v>2185900</v>
      </c>
      <c r="S78" s="237"/>
    </row>
    <row r="79" spans="1:19" ht="31.5">
      <c r="A79" s="810"/>
      <c r="B79" s="811" t="s">
        <v>1354</v>
      </c>
      <c r="C79" s="812" t="s">
        <v>1361</v>
      </c>
      <c r="D79" s="823">
        <v>2</v>
      </c>
      <c r="E79" s="812"/>
      <c r="F79" s="853">
        <v>2</v>
      </c>
      <c r="G79" s="855" t="s">
        <v>2723</v>
      </c>
      <c r="H79" s="855"/>
      <c r="I79" s="854" t="s">
        <v>2722</v>
      </c>
      <c r="J79" s="855" t="s">
        <v>2333</v>
      </c>
      <c r="K79" s="439">
        <v>1181160</v>
      </c>
      <c r="L79" s="439">
        <v>36000</v>
      </c>
      <c r="M79" s="439">
        <v>532980</v>
      </c>
      <c r="N79" s="480">
        <f t="shared" si="47"/>
        <v>175010</v>
      </c>
      <c r="O79" s="480">
        <f t="shared" si="48"/>
        <v>134760</v>
      </c>
      <c r="P79" s="481">
        <f t="shared" si="49"/>
        <v>2059910</v>
      </c>
      <c r="Q79" s="439">
        <f t="shared" si="50"/>
        <v>4119820</v>
      </c>
      <c r="R79" s="439">
        <f t="shared" si="51"/>
        <v>4119820</v>
      </c>
      <c r="S79" s="237"/>
    </row>
    <row r="80" spans="1:19" ht="31.5">
      <c r="A80" s="810"/>
      <c r="B80" s="811" t="s">
        <v>1353</v>
      </c>
      <c r="C80" s="812" t="s">
        <v>1361</v>
      </c>
      <c r="D80" s="823">
        <v>1</v>
      </c>
      <c r="E80" s="812"/>
      <c r="F80" s="853">
        <v>1</v>
      </c>
      <c r="G80" s="855" t="s">
        <v>2723</v>
      </c>
      <c r="H80" s="855"/>
      <c r="I80" s="854" t="s">
        <v>2722</v>
      </c>
      <c r="J80" s="855" t="s">
        <v>2333</v>
      </c>
      <c r="K80" s="439">
        <v>1131180</v>
      </c>
      <c r="L80" s="439">
        <v>35000</v>
      </c>
      <c r="M80" s="439">
        <v>532980</v>
      </c>
      <c r="N80" s="480">
        <f t="shared" si="47"/>
        <v>169920</v>
      </c>
      <c r="O80" s="480">
        <f t="shared" si="48"/>
        <v>130840</v>
      </c>
      <c r="P80" s="481">
        <f t="shared" si="49"/>
        <v>1999920</v>
      </c>
      <c r="Q80" s="439">
        <f t="shared" si="50"/>
        <v>1999920</v>
      </c>
      <c r="R80" s="439">
        <f t="shared" si="51"/>
        <v>1999920</v>
      </c>
      <c r="S80" s="237"/>
    </row>
    <row r="81" spans="1:19" ht="31.5">
      <c r="A81" s="810"/>
      <c r="B81" s="811" t="s">
        <v>1351</v>
      </c>
      <c r="C81" s="812" t="s">
        <v>1361</v>
      </c>
      <c r="D81" s="823">
        <v>2</v>
      </c>
      <c r="E81" s="812"/>
      <c r="F81" s="853">
        <v>2</v>
      </c>
      <c r="G81" s="855" t="s">
        <v>2723</v>
      </c>
      <c r="H81" s="855"/>
      <c r="I81" s="854" t="s">
        <v>2722</v>
      </c>
      <c r="J81" s="855" t="s">
        <v>2333</v>
      </c>
      <c r="K81" s="439">
        <v>1012860</v>
      </c>
      <c r="L81" s="439">
        <v>31000</v>
      </c>
      <c r="M81" s="439">
        <v>532980</v>
      </c>
      <c r="N81" s="480">
        <f t="shared" si="47"/>
        <v>157680</v>
      </c>
      <c r="O81" s="480">
        <f t="shared" si="48"/>
        <v>121420</v>
      </c>
      <c r="P81" s="481">
        <f t="shared" si="49"/>
        <v>1855940</v>
      </c>
      <c r="Q81" s="439">
        <f t="shared" si="50"/>
        <v>3711880</v>
      </c>
      <c r="R81" s="439">
        <f t="shared" si="51"/>
        <v>3711880</v>
      </c>
      <c r="S81" s="237"/>
    </row>
    <row r="82" spans="1:19" ht="31.5">
      <c r="A82" s="18"/>
      <c r="B82" s="19" t="s">
        <v>1349</v>
      </c>
      <c r="C82" s="385" t="s">
        <v>1361</v>
      </c>
      <c r="D82" s="369">
        <v>2</v>
      </c>
      <c r="E82" s="385"/>
      <c r="F82" s="853">
        <v>2</v>
      </c>
      <c r="G82" s="855" t="s">
        <v>2723</v>
      </c>
      <c r="H82" s="855"/>
      <c r="I82" s="854" t="s">
        <v>2722</v>
      </c>
      <c r="J82" s="855" t="s">
        <v>2333</v>
      </c>
      <c r="K82" s="439">
        <v>895560</v>
      </c>
      <c r="L82" s="439">
        <v>27000</v>
      </c>
      <c r="M82" s="439">
        <v>532980</v>
      </c>
      <c r="N82" s="480">
        <f t="shared" si="47"/>
        <v>145550</v>
      </c>
      <c r="O82" s="480">
        <f t="shared" si="48"/>
        <v>112080</v>
      </c>
      <c r="P82" s="481">
        <f t="shared" si="49"/>
        <v>1713170</v>
      </c>
      <c r="Q82" s="439">
        <f t="shared" si="50"/>
        <v>3426340</v>
      </c>
      <c r="R82" s="439">
        <f t="shared" si="51"/>
        <v>3426340</v>
      </c>
      <c r="S82" s="237"/>
    </row>
    <row r="83" spans="1:19" ht="31.5">
      <c r="A83" s="18"/>
      <c r="B83" s="19" t="s">
        <v>1346</v>
      </c>
      <c r="C83" s="385" t="s">
        <v>1361</v>
      </c>
      <c r="D83" s="369">
        <v>3</v>
      </c>
      <c r="E83" s="385"/>
      <c r="F83" s="853">
        <v>3</v>
      </c>
      <c r="G83" s="855" t="s">
        <v>2723</v>
      </c>
      <c r="H83" s="855"/>
      <c r="I83" s="854" t="s">
        <v>2722</v>
      </c>
      <c r="J83" s="855" t="s">
        <v>2333</v>
      </c>
      <c r="K83" s="439">
        <v>418200</v>
      </c>
      <c r="L83" s="439">
        <v>13000</v>
      </c>
      <c r="M83" s="439">
        <v>219980</v>
      </c>
      <c r="N83" s="480">
        <f t="shared" si="47"/>
        <v>65120</v>
      </c>
      <c r="O83" s="480">
        <f t="shared" si="48"/>
        <v>50140</v>
      </c>
      <c r="P83" s="481">
        <f t="shared" si="49"/>
        <v>766440</v>
      </c>
      <c r="Q83" s="439">
        <f t="shared" si="50"/>
        <v>2299320</v>
      </c>
      <c r="R83" s="439">
        <f t="shared" si="51"/>
        <v>2299320</v>
      </c>
      <c r="S83" s="237"/>
    </row>
    <row r="84" spans="1:19" ht="84" customHeight="1">
      <c r="A84" s="18">
        <v>1.1100000000000001</v>
      </c>
      <c r="B84" s="81" t="s">
        <v>1388</v>
      </c>
      <c r="C84" s="18"/>
      <c r="D84" s="369"/>
      <c r="E84" s="385"/>
      <c r="F84" s="853"/>
      <c r="G84" s="855"/>
      <c r="H84" s="855"/>
      <c r="I84" s="855"/>
      <c r="J84" s="855"/>
      <c r="K84" s="439"/>
      <c r="L84" s="439"/>
      <c r="M84" s="439"/>
      <c r="N84" s="439"/>
      <c r="O84" s="439"/>
      <c r="P84" s="439"/>
      <c r="Q84" s="439"/>
      <c r="R84" s="439"/>
      <c r="S84" s="237"/>
    </row>
    <row r="85" spans="1:19" ht="51" customHeight="1">
      <c r="A85" s="385"/>
      <c r="B85" s="19" t="s">
        <v>1389</v>
      </c>
      <c r="C85" s="385" t="s">
        <v>1361</v>
      </c>
      <c r="D85" s="369">
        <v>8</v>
      </c>
      <c r="E85" s="1024" t="s">
        <v>1390</v>
      </c>
      <c r="F85" s="853">
        <v>8</v>
      </c>
      <c r="G85" s="860" t="s">
        <v>2725</v>
      </c>
      <c r="H85" s="860"/>
      <c r="I85" s="854" t="s">
        <v>2722</v>
      </c>
      <c r="J85" s="855" t="s">
        <v>2333</v>
      </c>
      <c r="K85" s="439">
        <v>6775860</v>
      </c>
      <c r="L85" s="439">
        <v>207000</v>
      </c>
      <c r="M85" s="439">
        <v>1610280</v>
      </c>
      <c r="N85" s="480">
        <f t="shared" ref="N85:N87" si="52">ROUND((K85+L85+M85)*10%,-1)</f>
        <v>859310</v>
      </c>
      <c r="O85" s="480">
        <f t="shared" ref="O85:O87" si="53">ROUND((K85+L85+M85+N85)*7%,-1)</f>
        <v>661670</v>
      </c>
      <c r="P85" s="481">
        <f t="shared" ref="P85:P87" si="54">K85+L85+M85+N85+O85</f>
        <v>10114120</v>
      </c>
      <c r="Q85" s="439">
        <f t="shared" ref="Q85:Q87" si="55">P85*D85</f>
        <v>80912960</v>
      </c>
      <c r="R85" s="439">
        <f t="shared" ref="R85:R87" si="56">P85*F85</f>
        <v>80912960</v>
      </c>
      <c r="S85" s="237"/>
    </row>
    <row r="86" spans="1:19" ht="48" customHeight="1">
      <c r="A86" s="385"/>
      <c r="B86" s="19" t="s">
        <v>1391</v>
      </c>
      <c r="C86" s="385" t="s">
        <v>1361</v>
      </c>
      <c r="D86" s="369">
        <v>4</v>
      </c>
      <c r="E86" s="1024"/>
      <c r="F86" s="853">
        <v>4</v>
      </c>
      <c r="G86" s="860" t="s">
        <v>2725</v>
      </c>
      <c r="H86" s="860"/>
      <c r="I86" s="854" t="s">
        <v>2722</v>
      </c>
      <c r="J86" s="855" t="s">
        <v>2333</v>
      </c>
      <c r="K86" s="439">
        <v>11867700</v>
      </c>
      <c r="L86" s="439">
        <v>362000</v>
      </c>
      <c r="M86" s="439">
        <v>2857680</v>
      </c>
      <c r="N86" s="480">
        <f t="shared" si="52"/>
        <v>1508740</v>
      </c>
      <c r="O86" s="480">
        <f t="shared" si="53"/>
        <v>1161730</v>
      </c>
      <c r="P86" s="481">
        <f t="shared" si="54"/>
        <v>17757850</v>
      </c>
      <c r="Q86" s="439">
        <f t="shared" si="55"/>
        <v>71031400</v>
      </c>
      <c r="R86" s="439">
        <f t="shared" si="56"/>
        <v>71031400</v>
      </c>
      <c r="S86" s="237"/>
    </row>
    <row r="87" spans="1:19" ht="36" customHeight="1">
      <c r="A87" s="85">
        <v>1.1200000000000001</v>
      </c>
      <c r="B87" s="81" t="s">
        <v>1392</v>
      </c>
      <c r="C87" s="385" t="s">
        <v>1361</v>
      </c>
      <c r="D87" s="369">
        <v>12</v>
      </c>
      <c r="E87" s="385"/>
      <c r="F87" s="853">
        <v>12</v>
      </c>
      <c r="G87" s="860" t="s">
        <v>2726</v>
      </c>
      <c r="H87" s="855"/>
      <c r="I87" s="854"/>
      <c r="J87" s="855" t="s">
        <v>2333</v>
      </c>
      <c r="K87" s="439">
        <v>607920</v>
      </c>
      <c r="L87" s="439">
        <v>18000</v>
      </c>
      <c r="M87" s="439">
        <v>238140</v>
      </c>
      <c r="N87" s="480">
        <f t="shared" si="52"/>
        <v>86410</v>
      </c>
      <c r="O87" s="480">
        <f t="shared" si="53"/>
        <v>66530</v>
      </c>
      <c r="P87" s="481">
        <f t="shared" si="54"/>
        <v>1017000</v>
      </c>
      <c r="Q87" s="439">
        <f t="shared" si="55"/>
        <v>12204000</v>
      </c>
      <c r="R87" s="439">
        <f t="shared" si="56"/>
        <v>12204000</v>
      </c>
      <c r="S87" s="237"/>
    </row>
    <row r="88" spans="1:19" s="77" customFormat="1" ht="24.95" customHeight="1">
      <c r="A88" s="259" t="s">
        <v>2227</v>
      </c>
      <c r="B88" s="260" t="s">
        <v>2228</v>
      </c>
      <c r="C88" s="310"/>
      <c r="D88" s="821"/>
      <c r="E88" s="310"/>
      <c r="F88" s="844"/>
      <c r="G88" s="844"/>
      <c r="H88" s="844"/>
      <c r="I88" s="844"/>
      <c r="J88" s="844"/>
      <c r="K88" s="844"/>
      <c r="L88" s="844"/>
      <c r="M88" s="844"/>
      <c r="N88" s="844"/>
      <c r="O88" s="844"/>
      <c r="P88" s="844"/>
      <c r="Q88" s="844"/>
      <c r="R88" s="844"/>
      <c r="S88" s="843"/>
    </row>
    <row r="89" spans="1:19" ht="24.95" customHeight="1">
      <c r="A89" s="18">
        <v>2.1</v>
      </c>
      <c r="B89" s="81" t="s">
        <v>1393</v>
      </c>
      <c r="C89" s="18"/>
      <c r="D89" s="369"/>
      <c r="E89" s="385"/>
      <c r="F89" s="853"/>
      <c r="G89" s="855"/>
      <c r="H89" s="855"/>
      <c r="I89" s="855"/>
      <c r="J89" s="855"/>
      <c r="K89" s="439"/>
      <c r="L89" s="439"/>
      <c r="M89" s="439"/>
      <c r="N89" s="439"/>
      <c r="O89" s="439"/>
      <c r="P89" s="439"/>
      <c r="Q89" s="439"/>
      <c r="R89" s="439"/>
      <c r="S89" s="237"/>
    </row>
    <row r="90" spans="1:19" ht="47.25">
      <c r="A90" s="18"/>
      <c r="B90" s="19" t="s">
        <v>1394</v>
      </c>
      <c r="C90" s="385" t="s">
        <v>1347</v>
      </c>
      <c r="D90" s="369">
        <v>265</v>
      </c>
      <c r="E90" s="385"/>
      <c r="F90" s="853">
        <v>265</v>
      </c>
      <c r="G90" s="854" t="s">
        <v>2721</v>
      </c>
      <c r="H90" s="854"/>
      <c r="I90" s="854" t="s">
        <v>2722</v>
      </c>
      <c r="J90" s="855" t="s">
        <v>2333</v>
      </c>
      <c r="K90" s="920">
        <v>647700</v>
      </c>
      <c r="L90" s="920">
        <v>20000</v>
      </c>
      <c r="M90" s="920">
        <v>430920</v>
      </c>
      <c r="N90" s="480">
        <f t="shared" ref="N90:N106" si="57">ROUND((K90+L90+M90)*10%,-1)</f>
        <v>109860</v>
      </c>
      <c r="O90" s="480">
        <f t="shared" ref="O90:O106" si="58">ROUND((K90+L90+M90+N90)*7%,-1)</f>
        <v>84590</v>
      </c>
      <c r="P90" s="481">
        <f t="shared" ref="P90:P106" si="59">K90+L90+M90+N90+O90</f>
        <v>1293070</v>
      </c>
      <c r="Q90" s="439">
        <f t="shared" ref="Q90:Q106" si="60">P90*D90</f>
        <v>342663550</v>
      </c>
      <c r="R90" s="439">
        <f t="shared" ref="R90:R106" si="61">P90*F90</f>
        <v>342663550</v>
      </c>
      <c r="S90" s="86"/>
    </row>
    <row r="91" spans="1:19" ht="47.25">
      <c r="A91" s="18"/>
      <c r="B91" s="19" t="s">
        <v>1395</v>
      </c>
      <c r="C91" s="385" t="s">
        <v>1347</v>
      </c>
      <c r="D91" s="369">
        <v>119</v>
      </c>
      <c r="E91" s="385"/>
      <c r="F91" s="853">
        <v>119</v>
      </c>
      <c r="G91" s="854" t="s">
        <v>2721</v>
      </c>
      <c r="H91" s="854"/>
      <c r="I91" s="854" t="s">
        <v>2722</v>
      </c>
      <c r="J91" s="855" t="s">
        <v>2333</v>
      </c>
      <c r="K91" s="444">
        <v>838440</v>
      </c>
      <c r="L91" s="444">
        <v>26000</v>
      </c>
      <c r="M91" s="444">
        <v>557970</v>
      </c>
      <c r="N91" s="480">
        <f t="shared" si="57"/>
        <v>142240</v>
      </c>
      <c r="O91" s="480">
        <f t="shared" si="58"/>
        <v>109530</v>
      </c>
      <c r="P91" s="481">
        <f t="shared" si="59"/>
        <v>1674180</v>
      </c>
      <c r="Q91" s="439">
        <f t="shared" si="60"/>
        <v>199227420</v>
      </c>
      <c r="R91" s="439">
        <f t="shared" si="61"/>
        <v>199227420</v>
      </c>
      <c r="S91" s="28"/>
    </row>
    <row r="92" spans="1:19" ht="47.25">
      <c r="A92" s="18"/>
      <c r="B92" s="19" t="s">
        <v>1396</v>
      </c>
      <c r="C92" s="385" t="s">
        <v>1347</v>
      </c>
      <c r="D92" s="369">
        <v>18</v>
      </c>
      <c r="E92" s="385"/>
      <c r="F92" s="853">
        <v>18</v>
      </c>
      <c r="G92" s="854" t="s">
        <v>2721</v>
      </c>
      <c r="H92" s="854"/>
      <c r="I92" s="854" t="s">
        <v>2722</v>
      </c>
      <c r="J92" s="855" t="s">
        <v>2333</v>
      </c>
      <c r="K92" s="445">
        <v>914940</v>
      </c>
      <c r="L92" s="445">
        <v>28000</v>
      </c>
      <c r="M92" s="445">
        <v>610050</v>
      </c>
      <c r="N92" s="480">
        <f t="shared" si="57"/>
        <v>155300</v>
      </c>
      <c r="O92" s="480">
        <f t="shared" si="58"/>
        <v>119580</v>
      </c>
      <c r="P92" s="481">
        <f t="shared" si="59"/>
        <v>1827870</v>
      </c>
      <c r="Q92" s="439">
        <f t="shared" si="60"/>
        <v>32901660</v>
      </c>
      <c r="R92" s="439">
        <f t="shared" si="61"/>
        <v>32901660</v>
      </c>
      <c r="S92" s="29"/>
    </row>
    <row r="93" spans="1:19" ht="47.25">
      <c r="A93" s="18"/>
      <c r="B93" s="19" t="s">
        <v>1397</v>
      </c>
      <c r="C93" s="385" t="s">
        <v>1347</v>
      </c>
      <c r="D93" s="369">
        <v>47</v>
      </c>
      <c r="E93" s="385"/>
      <c r="F93" s="853">
        <v>47</v>
      </c>
      <c r="G93" s="854" t="s">
        <v>2721</v>
      </c>
      <c r="H93" s="854"/>
      <c r="I93" s="854" t="s">
        <v>2722</v>
      </c>
      <c r="J93" s="855" t="s">
        <v>2333</v>
      </c>
      <c r="K93" s="446">
        <v>990420</v>
      </c>
      <c r="L93" s="446">
        <v>30000</v>
      </c>
      <c r="M93" s="446">
        <v>660030</v>
      </c>
      <c r="N93" s="480">
        <f t="shared" si="57"/>
        <v>168050</v>
      </c>
      <c r="O93" s="480">
        <f t="shared" si="58"/>
        <v>129400</v>
      </c>
      <c r="P93" s="481">
        <f t="shared" si="59"/>
        <v>1977900</v>
      </c>
      <c r="Q93" s="439">
        <f t="shared" si="60"/>
        <v>92961300</v>
      </c>
      <c r="R93" s="439">
        <f t="shared" si="61"/>
        <v>92961300</v>
      </c>
      <c r="S93" s="30"/>
    </row>
    <row r="94" spans="1:19" ht="47.25">
      <c r="A94" s="18"/>
      <c r="B94" s="19" t="s">
        <v>1383</v>
      </c>
      <c r="C94" s="385" t="s">
        <v>1347</v>
      </c>
      <c r="D94" s="370">
        <v>2</v>
      </c>
      <c r="E94" s="385"/>
      <c r="F94" s="853">
        <v>2</v>
      </c>
      <c r="G94" s="854" t="s">
        <v>2721</v>
      </c>
      <c r="H94" s="854"/>
      <c r="I94" s="854" t="s">
        <v>2722</v>
      </c>
      <c r="J94" s="855" t="s">
        <v>2333</v>
      </c>
      <c r="K94" s="446">
        <v>1523880</v>
      </c>
      <c r="L94" s="446">
        <v>47000</v>
      </c>
      <c r="M94" s="446">
        <v>1016090</v>
      </c>
      <c r="N94" s="480">
        <f t="shared" si="57"/>
        <v>258700</v>
      </c>
      <c r="O94" s="480">
        <f t="shared" si="58"/>
        <v>199200</v>
      </c>
      <c r="P94" s="481">
        <f t="shared" si="59"/>
        <v>3044870</v>
      </c>
      <c r="Q94" s="439">
        <f t="shared" si="60"/>
        <v>6089740</v>
      </c>
      <c r="R94" s="439">
        <f t="shared" si="61"/>
        <v>6089740</v>
      </c>
      <c r="S94" s="30"/>
    </row>
    <row r="95" spans="1:19" ht="47.25">
      <c r="A95" s="18"/>
      <c r="B95" s="19" t="s">
        <v>1398</v>
      </c>
      <c r="C95" s="385" t="s">
        <v>1347</v>
      </c>
      <c r="D95" s="369">
        <v>17</v>
      </c>
      <c r="E95" s="385"/>
      <c r="F95" s="853">
        <v>17</v>
      </c>
      <c r="G95" s="854" t="s">
        <v>2721</v>
      </c>
      <c r="H95" s="854"/>
      <c r="I95" s="854" t="s">
        <v>2722</v>
      </c>
      <c r="J95" s="855" t="s">
        <v>2333</v>
      </c>
      <c r="K95" s="447">
        <v>1218900</v>
      </c>
      <c r="L95" s="447">
        <v>37000</v>
      </c>
      <c r="M95" s="447">
        <v>811970</v>
      </c>
      <c r="N95" s="480">
        <f t="shared" si="57"/>
        <v>206790</v>
      </c>
      <c r="O95" s="480">
        <f t="shared" si="58"/>
        <v>159230</v>
      </c>
      <c r="P95" s="481">
        <f t="shared" si="59"/>
        <v>2433890</v>
      </c>
      <c r="Q95" s="439">
        <f t="shared" si="60"/>
        <v>41376130</v>
      </c>
      <c r="R95" s="439">
        <f t="shared" si="61"/>
        <v>41376130</v>
      </c>
      <c r="S95" s="31"/>
    </row>
    <row r="96" spans="1:19" ht="47.25">
      <c r="A96" s="18"/>
      <c r="B96" s="19" t="s">
        <v>1349</v>
      </c>
      <c r="C96" s="385" t="s">
        <v>1347</v>
      </c>
      <c r="D96" s="370">
        <v>44</v>
      </c>
      <c r="E96" s="385"/>
      <c r="F96" s="853">
        <v>44</v>
      </c>
      <c r="G96" s="854" t="s">
        <v>2721</v>
      </c>
      <c r="H96" s="854"/>
      <c r="I96" s="854" t="s">
        <v>2722</v>
      </c>
      <c r="J96" s="855" t="s">
        <v>2333</v>
      </c>
      <c r="K96" s="449">
        <v>1142400</v>
      </c>
      <c r="L96" s="449">
        <v>35000</v>
      </c>
      <c r="M96" s="449">
        <v>762090</v>
      </c>
      <c r="N96" s="480">
        <f t="shared" si="57"/>
        <v>193950</v>
      </c>
      <c r="O96" s="480">
        <f t="shared" si="58"/>
        <v>149340</v>
      </c>
      <c r="P96" s="481">
        <f t="shared" si="59"/>
        <v>2282780</v>
      </c>
      <c r="Q96" s="439">
        <f t="shared" si="60"/>
        <v>100442320</v>
      </c>
      <c r="R96" s="439">
        <f t="shared" si="61"/>
        <v>100442320</v>
      </c>
      <c r="S96" s="33"/>
    </row>
    <row r="97" spans="1:19" ht="47.25">
      <c r="A97" s="18"/>
      <c r="B97" s="19" t="s">
        <v>1399</v>
      </c>
      <c r="C97" s="385" t="s">
        <v>1347</v>
      </c>
      <c r="D97" s="370">
        <v>15</v>
      </c>
      <c r="E97" s="385"/>
      <c r="F97" s="853">
        <v>15</v>
      </c>
      <c r="G97" s="854" t="s">
        <v>2721</v>
      </c>
      <c r="H97" s="854"/>
      <c r="I97" s="854" t="s">
        <v>2722</v>
      </c>
      <c r="J97" s="855" t="s">
        <v>2333</v>
      </c>
      <c r="K97" s="449">
        <v>1180140</v>
      </c>
      <c r="L97" s="449">
        <v>36000</v>
      </c>
      <c r="M97" s="449">
        <v>786980</v>
      </c>
      <c r="N97" s="480">
        <f t="shared" si="57"/>
        <v>200310</v>
      </c>
      <c r="O97" s="480">
        <f t="shared" si="58"/>
        <v>154240</v>
      </c>
      <c r="P97" s="481">
        <f t="shared" si="59"/>
        <v>2357670</v>
      </c>
      <c r="Q97" s="439">
        <f t="shared" si="60"/>
        <v>35365050</v>
      </c>
      <c r="R97" s="439">
        <f t="shared" si="61"/>
        <v>35365050</v>
      </c>
      <c r="S97" s="33"/>
    </row>
    <row r="98" spans="1:19" ht="47.25">
      <c r="A98" s="18"/>
      <c r="B98" s="811" t="s">
        <v>1400</v>
      </c>
      <c r="C98" s="812" t="s">
        <v>1347</v>
      </c>
      <c r="D98" s="823">
        <v>180</v>
      </c>
      <c r="E98" s="812"/>
      <c r="F98" s="853">
        <v>180</v>
      </c>
      <c r="G98" s="854" t="s">
        <v>2721</v>
      </c>
      <c r="H98" s="854"/>
      <c r="I98" s="854" t="s">
        <v>2722</v>
      </c>
      <c r="J98" s="855" t="s">
        <v>2333</v>
      </c>
      <c r="K98" s="921">
        <v>1370880</v>
      </c>
      <c r="L98" s="921">
        <v>42000</v>
      </c>
      <c r="M98" s="921">
        <v>914030</v>
      </c>
      <c r="N98" s="480">
        <f t="shared" si="57"/>
        <v>232690</v>
      </c>
      <c r="O98" s="480">
        <f t="shared" si="58"/>
        <v>179170</v>
      </c>
      <c r="P98" s="481">
        <f t="shared" si="59"/>
        <v>2738770</v>
      </c>
      <c r="Q98" s="439">
        <f t="shared" si="60"/>
        <v>492978600</v>
      </c>
      <c r="R98" s="439">
        <f t="shared" si="61"/>
        <v>492978600</v>
      </c>
      <c r="S98" s="34"/>
    </row>
    <row r="99" spans="1:19" ht="47.25">
      <c r="A99" s="18"/>
      <c r="B99" s="811" t="s">
        <v>1401</v>
      </c>
      <c r="C99" s="812" t="s">
        <v>1347</v>
      </c>
      <c r="D99" s="823">
        <v>11</v>
      </c>
      <c r="E99" s="812"/>
      <c r="F99" s="853">
        <v>11</v>
      </c>
      <c r="G99" s="854" t="s">
        <v>2721</v>
      </c>
      <c r="H99" s="854"/>
      <c r="I99" s="854" t="s">
        <v>2722</v>
      </c>
      <c r="J99" s="855" t="s">
        <v>2333</v>
      </c>
      <c r="K99" s="451">
        <v>1523880</v>
      </c>
      <c r="L99" s="451">
        <v>47000</v>
      </c>
      <c r="M99" s="451">
        <v>1016090</v>
      </c>
      <c r="N99" s="480">
        <f t="shared" si="57"/>
        <v>258700</v>
      </c>
      <c r="O99" s="480">
        <f t="shared" si="58"/>
        <v>199200</v>
      </c>
      <c r="P99" s="481">
        <f t="shared" si="59"/>
        <v>3044870</v>
      </c>
      <c r="Q99" s="439">
        <f t="shared" si="60"/>
        <v>33493570</v>
      </c>
      <c r="R99" s="439">
        <f t="shared" si="61"/>
        <v>33493570</v>
      </c>
      <c r="S99" s="35"/>
    </row>
    <row r="100" spans="1:19" ht="47.25">
      <c r="A100" s="18"/>
      <c r="B100" s="811" t="s">
        <v>1403</v>
      </c>
      <c r="C100" s="812" t="s">
        <v>1347</v>
      </c>
      <c r="D100" s="823">
        <v>83</v>
      </c>
      <c r="E100" s="812"/>
      <c r="F100" s="853">
        <v>83</v>
      </c>
      <c r="G100" s="854" t="s">
        <v>2721</v>
      </c>
      <c r="H100" s="854"/>
      <c r="I100" s="854" t="s">
        <v>2722</v>
      </c>
      <c r="J100" s="855" t="s">
        <v>2333</v>
      </c>
      <c r="K100" s="451">
        <v>1675860</v>
      </c>
      <c r="L100" s="451">
        <v>51000</v>
      </c>
      <c r="M100" s="451">
        <v>1118150</v>
      </c>
      <c r="N100" s="480">
        <f t="shared" si="57"/>
        <v>284500</v>
      </c>
      <c r="O100" s="480">
        <f t="shared" si="58"/>
        <v>219070</v>
      </c>
      <c r="P100" s="481">
        <f t="shared" si="59"/>
        <v>3348580</v>
      </c>
      <c r="Q100" s="439">
        <f t="shared" si="60"/>
        <v>277932140</v>
      </c>
      <c r="R100" s="439">
        <f t="shared" si="61"/>
        <v>277932140</v>
      </c>
      <c r="S100" s="35"/>
    </row>
    <row r="101" spans="1:19" s="96" customFormat="1" ht="47.25">
      <c r="A101" s="382"/>
      <c r="B101" s="377" t="s">
        <v>2002</v>
      </c>
      <c r="C101" s="378" t="s">
        <v>117</v>
      </c>
      <c r="D101" s="822">
        <v>16</v>
      </c>
      <c r="E101" s="377"/>
      <c r="F101" s="856">
        <v>16</v>
      </c>
      <c r="G101" s="854" t="s">
        <v>2721</v>
      </c>
      <c r="H101" s="857"/>
      <c r="I101" s="857" t="s">
        <v>2722</v>
      </c>
      <c r="J101" s="858" t="s">
        <v>2333</v>
      </c>
      <c r="K101" s="455">
        <v>1447380</v>
      </c>
      <c r="L101" s="455">
        <v>44000</v>
      </c>
      <c r="M101" s="455">
        <v>966210</v>
      </c>
      <c r="N101" s="480">
        <f t="shared" si="57"/>
        <v>245760</v>
      </c>
      <c r="O101" s="480">
        <f t="shared" si="58"/>
        <v>189230</v>
      </c>
      <c r="P101" s="481">
        <f t="shared" si="59"/>
        <v>2892580</v>
      </c>
      <c r="Q101" s="439">
        <f t="shared" si="60"/>
        <v>46281280</v>
      </c>
      <c r="R101" s="439">
        <f t="shared" si="61"/>
        <v>46281280</v>
      </c>
      <c r="S101" s="379"/>
    </row>
    <row r="102" spans="1:19" s="96" customFormat="1" ht="47.25">
      <c r="A102" s="382"/>
      <c r="B102" s="377" t="s">
        <v>2003</v>
      </c>
      <c r="C102" s="378" t="s">
        <v>117</v>
      </c>
      <c r="D102" s="822">
        <v>12</v>
      </c>
      <c r="E102" s="377"/>
      <c r="F102" s="856">
        <v>12</v>
      </c>
      <c r="G102" s="854" t="s">
        <v>2721</v>
      </c>
      <c r="H102" s="857"/>
      <c r="I102" s="857" t="s">
        <v>2722</v>
      </c>
      <c r="J102" s="858" t="s">
        <v>2333</v>
      </c>
      <c r="K102" s="461">
        <v>1523880</v>
      </c>
      <c r="L102" s="461">
        <v>47000</v>
      </c>
      <c r="M102" s="461">
        <v>1016090</v>
      </c>
      <c r="N102" s="480">
        <f t="shared" si="57"/>
        <v>258700</v>
      </c>
      <c r="O102" s="480">
        <f t="shared" si="58"/>
        <v>199200</v>
      </c>
      <c r="P102" s="481">
        <f t="shared" si="59"/>
        <v>3044870</v>
      </c>
      <c r="Q102" s="439">
        <f t="shared" si="60"/>
        <v>36538440</v>
      </c>
      <c r="R102" s="439">
        <f t="shared" si="61"/>
        <v>36538440</v>
      </c>
      <c r="S102" s="40"/>
    </row>
    <row r="103" spans="1:19" s="96" customFormat="1" ht="47.25">
      <c r="A103" s="382"/>
      <c r="B103" s="377" t="s">
        <v>1678</v>
      </c>
      <c r="C103" s="378" t="s">
        <v>117</v>
      </c>
      <c r="D103" s="822">
        <v>18</v>
      </c>
      <c r="E103" s="377"/>
      <c r="F103" s="856">
        <v>18</v>
      </c>
      <c r="G103" s="854" t="s">
        <v>2721</v>
      </c>
      <c r="H103" s="857"/>
      <c r="I103" s="857" t="s">
        <v>2722</v>
      </c>
      <c r="J103" s="858" t="s">
        <v>2333</v>
      </c>
      <c r="K103" s="461">
        <v>1180140</v>
      </c>
      <c r="L103" s="461">
        <v>36000</v>
      </c>
      <c r="M103" s="461">
        <v>786980</v>
      </c>
      <c r="N103" s="480">
        <f t="shared" si="57"/>
        <v>200310</v>
      </c>
      <c r="O103" s="480">
        <f t="shared" si="58"/>
        <v>154240</v>
      </c>
      <c r="P103" s="481">
        <f t="shared" si="59"/>
        <v>2357670</v>
      </c>
      <c r="Q103" s="439">
        <f t="shared" si="60"/>
        <v>42438060</v>
      </c>
      <c r="R103" s="439">
        <f t="shared" si="61"/>
        <v>42438060</v>
      </c>
      <c r="S103" s="40"/>
    </row>
    <row r="104" spans="1:19" s="96" customFormat="1" ht="47.25">
      <c r="A104" s="382"/>
      <c r="B104" s="377" t="s">
        <v>2004</v>
      </c>
      <c r="C104" s="378" t="s">
        <v>117</v>
      </c>
      <c r="D104" s="822">
        <v>37</v>
      </c>
      <c r="E104" s="377"/>
      <c r="F104" s="856">
        <v>37</v>
      </c>
      <c r="G104" s="854" t="s">
        <v>2721</v>
      </c>
      <c r="H104" s="857"/>
      <c r="I104" s="857" t="s">
        <v>2722</v>
      </c>
      <c r="J104" s="858" t="s">
        <v>2333</v>
      </c>
      <c r="K104" s="461">
        <v>1066920</v>
      </c>
      <c r="L104" s="461">
        <v>33000</v>
      </c>
      <c r="M104" s="461">
        <v>712110</v>
      </c>
      <c r="N104" s="480">
        <f t="shared" si="57"/>
        <v>181200</v>
      </c>
      <c r="O104" s="480">
        <f t="shared" si="58"/>
        <v>139530</v>
      </c>
      <c r="P104" s="481">
        <f t="shared" si="59"/>
        <v>2132760</v>
      </c>
      <c r="Q104" s="439">
        <f t="shared" si="60"/>
        <v>78912120</v>
      </c>
      <c r="R104" s="439">
        <f t="shared" si="61"/>
        <v>78912120</v>
      </c>
      <c r="S104" s="40"/>
    </row>
    <row r="105" spans="1:19" s="96" customFormat="1" ht="47.25">
      <c r="A105" s="382"/>
      <c r="B105" s="377" t="s">
        <v>1582</v>
      </c>
      <c r="C105" s="378" t="s">
        <v>117</v>
      </c>
      <c r="D105" s="822">
        <v>19</v>
      </c>
      <c r="E105" s="377"/>
      <c r="F105" s="856">
        <v>19</v>
      </c>
      <c r="G105" s="854" t="s">
        <v>2721</v>
      </c>
      <c r="H105" s="857"/>
      <c r="I105" s="857" t="s">
        <v>2722</v>
      </c>
      <c r="J105" s="858" t="s">
        <v>2333</v>
      </c>
      <c r="K105" s="461">
        <v>1029180</v>
      </c>
      <c r="L105" s="461">
        <v>31000</v>
      </c>
      <c r="M105" s="461">
        <v>684920</v>
      </c>
      <c r="N105" s="480">
        <f t="shared" si="57"/>
        <v>174510</v>
      </c>
      <c r="O105" s="480">
        <f t="shared" si="58"/>
        <v>134370</v>
      </c>
      <c r="P105" s="481">
        <f t="shared" si="59"/>
        <v>2053980</v>
      </c>
      <c r="Q105" s="439">
        <f t="shared" si="60"/>
        <v>39025620</v>
      </c>
      <c r="R105" s="439">
        <f t="shared" si="61"/>
        <v>39025620</v>
      </c>
      <c r="S105" s="40"/>
    </row>
    <row r="106" spans="1:19" s="96" customFormat="1" ht="47.25">
      <c r="A106" s="382"/>
      <c r="B106" s="377" t="s">
        <v>2005</v>
      </c>
      <c r="C106" s="378" t="s">
        <v>117</v>
      </c>
      <c r="D106" s="822">
        <v>10</v>
      </c>
      <c r="E106" s="377"/>
      <c r="F106" s="856">
        <v>10</v>
      </c>
      <c r="G106" s="854" t="s">
        <v>2721</v>
      </c>
      <c r="H106" s="857"/>
      <c r="I106" s="857" t="s">
        <v>2722</v>
      </c>
      <c r="J106" s="858" t="s">
        <v>2333</v>
      </c>
      <c r="K106" s="923">
        <v>1180140</v>
      </c>
      <c r="L106" s="923">
        <v>36000</v>
      </c>
      <c r="M106" s="923">
        <v>786980</v>
      </c>
      <c r="N106" s="480">
        <f t="shared" si="57"/>
        <v>200310</v>
      </c>
      <c r="O106" s="480">
        <f t="shared" si="58"/>
        <v>154240</v>
      </c>
      <c r="P106" s="481">
        <f t="shared" si="59"/>
        <v>2357670</v>
      </c>
      <c r="Q106" s="439">
        <f t="shared" si="60"/>
        <v>23576700</v>
      </c>
      <c r="R106" s="439">
        <f t="shared" si="61"/>
        <v>23576700</v>
      </c>
      <c r="S106" s="43"/>
    </row>
    <row r="107" spans="1:19" ht="15.75">
      <c r="A107" s="383">
        <v>2.2000000000000002</v>
      </c>
      <c r="B107" s="826" t="s">
        <v>2006</v>
      </c>
      <c r="C107" s="810"/>
      <c r="D107" s="823"/>
      <c r="E107" s="812"/>
      <c r="F107" s="853"/>
      <c r="G107" s="855"/>
      <c r="H107" s="855"/>
      <c r="I107" s="855"/>
      <c r="J107" s="855"/>
      <c r="K107" s="439"/>
      <c r="L107" s="439"/>
      <c r="M107" s="439"/>
      <c r="N107" s="439"/>
      <c r="O107" s="439"/>
      <c r="P107" s="439"/>
      <c r="Q107" s="439"/>
      <c r="R107" s="439"/>
      <c r="S107" s="237"/>
    </row>
    <row r="108" spans="1:19" s="96" customFormat="1" ht="47.25">
      <c r="A108" s="382"/>
      <c r="B108" s="377" t="s">
        <v>1383</v>
      </c>
      <c r="C108" s="378" t="s">
        <v>117</v>
      </c>
      <c r="D108" s="822">
        <v>80</v>
      </c>
      <c r="E108" s="377"/>
      <c r="F108" s="856">
        <v>80</v>
      </c>
      <c r="G108" s="854" t="s">
        <v>2721</v>
      </c>
      <c r="H108" s="857"/>
      <c r="I108" s="857" t="s">
        <v>2722</v>
      </c>
      <c r="J108" s="858" t="s">
        <v>2333</v>
      </c>
      <c r="K108" s="471">
        <v>1523880</v>
      </c>
      <c r="L108" s="471">
        <v>47000</v>
      </c>
      <c r="M108" s="471">
        <v>1016090</v>
      </c>
      <c r="N108" s="480">
        <f>ROUND((K108+L108+M108)*10%,-1)</f>
        <v>258700</v>
      </c>
      <c r="O108" s="480">
        <f t="shared" ref="O108" si="62">ROUND((K108+L108+M108+N108)*7%,-1)</f>
        <v>199200</v>
      </c>
      <c r="P108" s="481">
        <f t="shared" ref="P108" si="63">K108+L108+M108+N108+O108</f>
        <v>3044870</v>
      </c>
      <c r="Q108" s="439">
        <f t="shared" ref="Q108" si="64">P108*D108</f>
        <v>243589600</v>
      </c>
      <c r="R108" s="439">
        <f t="shared" ref="R108" si="65">P108*F108</f>
        <v>243589600</v>
      </c>
      <c r="S108" s="243"/>
    </row>
    <row r="109" spans="1:19" s="96" customFormat="1" ht="15.75">
      <c r="A109" s="378"/>
      <c r="B109" s="377" t="s">
        <v>2007</v>
      </c>
      <c r="C109" s="378"/>
      <c r="D109" s="822"/>
      <c r="E109" s="377"/>
      <c r="F109" s="853"/>
      <c r="G109" s="855"/>
      <c r="H109" s="855"/>
      <c r="I109" s="855"/>
      <c r="J109" s="855"/>
      <c r="K109" s="516"/>
      <c r="L109" s="516"/>
      <c r="M109" s="516"/>
      <c r="N109" s="516"/>
      <c r="O109" s="516"/>
      <c r="P109" s="516"/>
      <c r="Q109" s="516"/>
      <c r="R109" s="516"/>
      <c r="S109" s="241"/>
    </row>
    <row r="110" spans="1:19" s="96" customFormat="1" ht="47.25">
      <c r="A110" s="378"/>
      <c r="B110" s="377" t="s">
        <v>2008</v>
      </c>
      <c r="C110" s="378" t="s">
        <v>1361</v>
      </c>
      <c r="D110" s="822">
        <v>1</v>
      </c>
      <c r="E110" s="377"/>
      <c r="F110" s="856">
        <v>1</v>
      </c>
      <c r="G110" s="854" t="s">
        <v>2721</v>
      </c>
      <c r="H110" s="857"/>
      <c r="I110" s="857" t="s">
        <v>2722</v>
      </c>
      <c r="J110" s="858" t="s">
        <v>2333</v>
      </c>
      <c r="K110" s="516">
        <v>1241340</v>
      </c>
      <c r="L110" s="516">
        <v>38000</v>
      </c>
      <c r="M110" s="516">
        <v>250640</v>
      </c>
      <c r="N110" s="480">
        <f>ROUND((K110+L110+M110)*10%,-1)</f>
        <v>153000</v>
      </c>
      <c r="O110" s="480">
        <f t="shared" ref="O110" si="66">ROUND((K110+L110+M110+N110)*7%,-1)</f>
        <v>117810</v>
      </c>
      <c r="P110" s="481">
        <f t="shared" ref="P110" si="67">K110+L110+M110+N110+O110</f>
        <v>1800790</v>
      </c>
      <c r="Q110" s="439">
        <f t="shared" ref="Q110" si="68">P110*D110</f>
        <v>1800790</v>
      </c>
      <c r="R110" s="439">
        <f t="shared" ref="R110" si="69">P110*F110</f>
        <v>1800790</v>
      </c>
      <c r="S110" s="241"/>
    </row>
    <row r="111" spans="1:19" s="95" customFormat="1" ht="15.75">
      <c r="A111" s="383">
        <v>2.2999999999999998</v>
      </c>
      <c r="B111" s="814" t="s">
        <v>2009</v>
      </c>
      <c r="C111" s="815"/>
      <c r="D111" s="824"/>
      <c r="E111" s="814"/>
      <c r="F111" s="853"/>
      <c r="G111" s="855"/>
      <c r="H111" s="855"/>
      <c r="I111" s="855"/>
      <c r="J111" s="855"/>
      <c r="K111" s="471"/>
      <c r="L111" s="471"/>
      <c r="M111" s="471"/>
      <c r="N111" s="846"/>
      <c r="O111" s="846"/>
      <c r="P111" s="846"/>
      <c r="Q111" s="471"/>
      <c r="R111" s="471"/>
      <c r="S111" s="845"/>
    </row>
    <row r="112" spans="1:19" s="96" customFormat="1" ht="31.5">
      <c r="A112" s="382"/>
      <c r="B112" s="377" t="s">
        <v>1403</v>
      </c>
      <c r="C112" s="378" t="s">
        <v>117</v>
      </c>
      <c r="D112" s="822">
        <v>46</v>
      </c>
      <c r="E112" s="377"/>
      <c r="F112" s="856">
        <v>46</v>
      </c>
      <c r="G112" s="857" t="s">
        <v>2727</v>
      </c>
      <c r="H112" s="857"/>
      <c r="I112" s="857" t="s">
        <v>2722</v>
      </c>
      <c r="J112" s="858" t="s">
        <v>2333</v>
      </c>
      <c r="K112" s="471">
        <v>1321920</v>
      </c>
      <c r="L112" s="471">
        <v>40000</v>
      </c>
      <c r="M112" s="471">
        <v>872130</v>
      </c>
      <c r="N112" s="480">
        <f>ROUND((K112+L112+M112)*10%,-1)</f>
        <v>223410</v>
      </c>
      <c r="O112" s="480">
        <f t="shared" ref="O112" si="70">ROUND((K112+L112+M112+N112)*7%,-1)</f>
        <v>172020</v>
      </c>
      <c r="P112" s="481">
        <f t="shared" ref="P112" si="71">K112+L112+M112+N112+O112</f>
        <v>2629480</v>
      </c>
      <c r="Q112" s="439">
        <f t="shared" ref="Q112" si="72">P112*D112</f>
        <v>120956080</v>
      </c>
      <c r="R112" s="439">
        <f t="shared" ref="R112" si="73">P112*F112</f>
        <v>120956080</v>
      </c>
      <c r="S112" s="243"/>
    </row>
    <row r="113" spans="1:19" ht="24.95" customHeight="1">
      <c r="A113" s="18">
        <v>2.4</v>
      </c>
      <c r="B113" s="809" t="s">
        <v>1405</v>
      </c>
      <c r="C113" s="810"/>
      <c r="D113" s="823"/>
      <c r="E113" s="810"/>
      <c r="F113" s="853"/>
      <c r="G113" s="855"/>
      <c r="H113" s="855"/>
      <c r="I113" s="855"/>
      <c r="J113" s="855"/>
      <c r="K113" s="451"/>
      <c r="L113" s="451"/>
      <c r="M113" s="451"/>
      <c r="N113" s="451"/>
      <c r="O113" s="451"/>
      <c r="P113" s="451"/>
      <c r="Q113" s="451"/>
      <c r="R113" s="451"/>
      <c r="S113" s="35"/>
    </row>
    <row r="114" spans="1:19" ht="47.25">
      <c r="A114" s="18"/>
      <c r="B114" s="811" t="s">
        <v>1394</v>
      </c>
      <c r="C114" s="812" t="s">
        <v>1361</v>
      </c>
      <c r="D114" s="823">
        <v>10</v>
      </c>
      <c r="E114" s="810"/>
      <c r="F114" s="853">
        <v>10</v>
      </c>
      <c r="G114" s="854" t="s">
        <v>2721</v>
      </c>
      <c r="H114" s="854"/>
      <c r="I114" s="854" t="s">
        <v>2722</v>
      </c>
      <c r="J114" s="855" t="s">
        <v>2333</v>
      </c>
      <c r="K114" s="444">
        <v>915960</v>
      </c>
      <c r="L114" s="444">
        <v>28000</v>
      </c>
      <c r="M114" s="444">
        <v>184800</v>
      </c>
      <c r="N114" s="480">
        <f t="shared" ref="N114:N120" si="74">ROUND((K114+L114+M114)*10%,-1)</f>
        <v>112880</v>
      </c>
      <c r="O114" s="480">
        <f t="shared" ref="O114:O120" si="75">ROUND((K114+L114+M114+N114)*7%,-1)</f>
        <v>86910</v>
      </c>
      <c r="P114" s="481">
        <f t="shared" ref="P114:P120" si="76">K114+L114+M114+N114+O114</f>
        <v>1328550</v>
      </c>
      <c r="Q114" s="439">
        <f t="shared" ref="Q114:Q120" si="77">P114*D114</f>
        <v>13285500</v>
      </c>
      <c r="R114" s="439">
        <f t="shared" ref="R114:R120" si="78">P114*F114</f>
        <v>13285500</v>
      </c>
      <c r="S114" s="28"/>
    </row>
    <row r="115" spans="1:19" ht="47.25">
      <c r="A115" s="18"/>
      <c r="B115" s="811" t="s">
        <v>1395</v>
      </c>
      <c r="C115" s="812" t="s">
        <v>1361</v>
      </c>
      <c r="D115" s="822">
        <v>8</v>
      </c>
      <c r="E115" s="810"/>
      <c r="F115" s="853">
        <v>8</v>
      </c>
      <c r="G115" s="854" t="s">
        <v>2721</v>
      </c>
      <c r="H115" s="854"/>
      <c r="I115" s="854" t="s">
        <v>2722</v>
      </c>
      <c r="J115" s="855" t="s">
        <v>2333</v>
      </c>
      <c r="K115" s="444">
        <v>1579980</v>
      </c>
      <c r="L115" s="444">
        <v>48000</v>
      </c>
      <c r="M115" s="444">
        <v>319830</v>
      </c>
      <c r="N115" s="480">
        <f t="shared" si="74"/>
        <v>194780</v>
      </c>
      <c r="O115" s="480">
        <f t="shared" si="75"/>
        <v>149980</v>
      </c>
      <c r="P115" s="481">
        <f t="shared" si="76"/>
        <v>2292570</v>
      </c>
      <c r="Q115" s="439">
        <f t="shared" si="77"/>
        <v>18340560</v>
      </c>
      <c r="R115" s="439">
        <f t="shared" si="78"/>
        <v>18340560</v>
      </c>
      <c r="S115" s="28"/>
    </row>
    <row r="116" spans="1:19" ht="47.25">
      <c r="A116" s="18"/>
      <c r="B116" s="811" t="s">
        <v>1403</v>
      </c>
      <c r="C116" s="812" t="s">
        <v>1361</v>
      </c>
      <c r="D116" s="823">
        <v>4</v>
      </c>
      <c r="E116" s="810"/>
      <c r="F116" s="853">
        <v>4</v>
      </c>
      <c r="G116" s="854" t="s">
        <v>2721</v>
      </c>
      <c r="H116" s="854"/>
      <c r="I116" s="854" t="s">
        <v>2722</v>
      </c>
      <c r="J116" s="855" t="s">
        <v>2333</v>
      </c>
      <c r="K116" s="453">
        <v>6318900</v>
      </c>
      <c r="L116" s="453">
        <v>193000</v>
      </c>
      <c r="M116" s="453">
        <v>1276910</v>
      </c>
      <c r="N116" s="480">
        <f t="shared" si="74"/>
        <v>778880</v>
      </c>
      <c r="O116" s="480">
        <f t="shared" si="75"/>
        <v>599740</v>
      </c>
      <c r="P116" s="481">
        <f t="shared" si="76"/>
        <v>9167430</v>
      </c>
      <c r="Q116" s="439">
        <f t="shared" si="77"/>
        <v>36669720</v>
      </c>
      <c r="R116" s="439">
        <f t="shared" si="78"/>
        <v>36669720</v>
      </c>
      <c r="S116" s="7"/>
    </row>
    <row r="117" spans="1:19" s="96" customFormat="1" ht="47.25">
      <c r="A117" s="382"/>
      <c r="B117" s="377" t="s">
        <v>1400</v>
      </c>
      <c r="C117" s="378" t="s">
        <v>1361</v>
      </c>
      <c r="D117" s="822">
        <v>11</v>
      </c>
      <c r="E117" s="377"/>
      <c r="F117" s="856">
        <v>11</v>
      </c>
      <c r="G117" s="854" t="s">
        <v>2721</v>
      </c>
      <c r="H117" s="857"/>
      <c r="I117" s="857" t="s">
        <v>2722</v>
      </c>
      <c r="J117" s="858" t="s">
        <v>2333</v>
      </c>
      <c r="K117" s="439">
        <v>4522680</v>
      </c>
      <c r="L117" s="439">
        <v>138000</v>
      </c>
      <c r="M117" s="439">
        <v>914030</v>
      </c>
      <c r="N117" s="480">
        <f t="shared" si="74"/>
        <v>557470</v>
      </c>
      <c r="O117" s="480">
        <f t="shared" si="75"/>
        <v>429250</v>
      </c>
      <c r="P117" s="481">
        <f t="shared" si="76"/>
        <v>6561430</v>
      </c>
      <c r="Q117" s="439">
        <f t="shared" si="77"/>
        <v>72175730</v>
      </c>
      <c r="R117" s="439">
        <f t="shared" si="78"/>
        <v>72175730</v>
      </c>
      <c r="S117" s="237"/>
    </row>
    <row r="118" spans="1:19" s="96" customFormat="1" ht="47.25">
      <c r="A118" s="382"/>
      <c r="B118" s="377" t="s">
        <v>1349</v>
      </c>
      <c r="C118" s="378" t="s">
        <v>1361</v>
      </c>
      <c r="D118" s="822">
        <v>1</v>
      </c>
      <c r="E118" s="377"/>
      <c r="F118" s="856">
        <v>1</v>
      </c>
      <c r="G118" s="854" t="s">
        <v>2721</v>
      </c>
      <c r="H118" s="857"/>
      <c r="I118" s="857" t="s">
        <v>2722</v>
      </c>
      <c r="J118" s="858" t="s">
        <v>2333</v>
      </c>
      <c r="K118" s="439">
        <v>3231360</v>
      </c>
      <c r="L118" s="439">
        <v>99000</v>
      </c>
      <c r="M118" s="439">
        <v>653210</v>
      </c>
      <c r="N118" s="480">
        <f t="shared" si="74"/>
        <v>398360</v>
      </c>
      <c r="O118" s="480">
        <f t="shared" si="75"/>
        <v>306740</v>
      </c>
      <c r="P118" s="481">
        <f t="shared" si="76"/>
        <v>4688670</v>
      </c>
      <c r="Q118" s="439">
        <f t="shared" si="77"/>
        <v>4688670</v>
      </c>
      <c r="R118" s="439">
        <f t="shared" si="78"/>
        <v>4688670</v>
      </c>
      <c r="S118" s="237"/>
    </row>
    <row r="119" spans="1:19" s="96" customFormat="1" ht="47.25">
      <c r="A119" s="382"/>
      <c r="B119" s="377" t="s">
        <v>1397</v>
      </c>
      <c r="C119" s="378" t="s">
        <v>1361</v>
      </c>
      <c r="D119" s="822">
        <v>1</v>
      </c>
      <c r="E119" s="377"/>
      <c r="F119" s="856">
        <v>1</v>
      </c>
      <c r="G119" s="854" t="s">
        <v>2721</v>
      </c>
      <c r="H119" s="857"/>
      <c r="I119" s="857" t="s">
        <v>2722</v>
      </c>
      <c r="J119" s="858" t="s">
        <v>2333</v>
      </c>
      <c r="K119" s="439">
        <v>2332740</v>
      </c>
      <c r="L119" s="439">
        <v>71000</v>
      </c>
      <c r="M119" s="439">
        <v>471770</v>
      </c>
      <c r="N119" s="480">
        <f t="shared" si="74"/>
        <v>287550</v>
      </c>
      <c r="O119" s="480">
        <f t="shared" si="75"/>
        <v>221410</v>
      </c>
      <c r="P119" s="481">
        <f t="shared" si="76"/>
        <v>3384470</v>
      </c>
      <c r="Q119" s="439">
        <f t="shared" si="77"/>
        <v>3384470</v>
      </c>
      <c r="R119" s="439">
        <f t="shared" si="78"/>
        <v>3384470</v>
      </c>
      <c r="S119" s="237"/>
    </row>
    <row r="120" spans="1:19" s="96" customFormat="1" ht="47.25">
      <c r="A120" s="382"/>
      <c r="B120" s="377" t="s">
        <v>1383</v>
      </c>
      <c r="C120" s="378" t="s">
        <v>1361</v>
      </c>
      <c r="D120" s="822">
        <v>1</v>
      </c>
      <c r="E120" s="377"/>
      <c r="F120" s="856">
        <v>1</v>
      </c>
      <c r="G120" s="854" t="s">
        <v>2721</v>
      </c>
      <c r="H120" s="857"/>
      <c r="I120" s="857" t="s">
        <v>2722</v>
      </c>
      <c r="J120" s="858" t="s">
        <v>2333</v>
      </c>
      <c r="K120" s="439">
        <v>3590400</v>
      </c>
      <c r="L120" s="439">
        <v>110000</v>
      </c>
      <c r="M120" s="439">
        <v>725760</v>
      </c>
      <c r="N120" s="480">
        <f t="shared" si="74"/>
        <v>442620</v>
      </c>
      <c r="O120" s="480">
        <f t="shared" si="75"/>
        <v>340810</v>
      </c>
      <c r="P120" s="481">
        <f t="shared" si="76"/>
        <v>5209590</v>
      </c>
      <c r="Q120" s="439">
        <f t="shared" si="77"/>
        <v>5209590</v>
      </c>
      <c r="R120" s="439">
        <f t="shared" si="78"/>
        <v>5209590</v>
      </c>
      <c r="S120" s="237"/>
    </row>
    <row r="121" spans="1:19" ht="28.5">
      <c r="A121" s="18">
        <v>2.5</v>
      </c>
      <c r="B121" s="809" t="s">
        <v>1407</v>
      </c>
      <c r="C121" s="810"/>
      <c r="D121" s="823"/>
      <c r="E121" s="810"/>
      <c r="F121" s="853"/>
      <c r="G121" s="855"/>
      <c r="H121" s="855"/>
      <c r="I121" s="855"/>
      <c r="J121" s="855"/>
      <c r="K121" s="454"/>
      <c r="L121" s="454"/>
      <c r="M121" s="454"/>
      <c r="N121" s="454"/>
      <c r="O121" s="454"/>
      <c r="P121" s="454"/>
      <c r="Q121" s="454"/>
      <c r="R121" s="454"/>
      <c r="S121" s="36"/>
    </row>
    <row r="122" spans="1:19" ht="47.25">
      <c r="A122" s="18"/>
      <c r="B122" s="19" t="s">
        <v>1408</v>
      </c>
      <c r="C122" s="385" t="s">
        <v>1361</v>
      </c>
      <c r="D122" s="369">
        <v>1</v>
      </c>
      <c r="E122" s="18"/>
      <c r="F122" s="853">
        <v>1</v>
      </c>
      <c r="G122" s="854" t="s">
        <v>2721</v>
      </c>
      <c r="H122" s="854"/>
      <c r="I122" s="854" t="s">
        <v>2722</v>
      </c>
      <c r="J122" s="855" t="s">
        <v>2333</v>
      </c>
      <c r="K122" s="451">
        <v>1076100</v>
      </c>
      <c r="L122" s="451">
        <v>33000</v>
      </c>
      <c r="M122" s="451">
        <v>217770</v>
      </c>
      <c r="N122" s="480">
        <f t="shared" ref="N122:N144" si="79">ROUND((K122+L122+M122)*10%,-1)</f>
        <v>132690</v>
      </c>
      <c r="O122" s="480">
        <f t="shared" ref="O122:O144" si="80">ROUND((K122+L122+M122+N122)*7%,-1)</f>
        <v>102170</v>
      </c>
      <c r="P122" s="481">
        <f t="shared" ref="P122:P144" si="81">K122+L122+M122+N122+O122</f>
        <v>1561730</v>
      </c>
      <c r="Q122" s="439">
        <f t="shared" ref="Q122:Q144" si="82">P122*D122</f>
        <v>1561730</v>
      </c>
      <c r="R122" s="439">
        <f t="shared" ref="R122:R144" si="83">P122*F122</f>
        <v>1561730</v>
      </c>
      <c r="S122" s="35"/>
    </row>
    <row r="123" spans="1:19" ht="47.25">
      <c r="A123" s="18"/>
      <c r="B123" s="19" t="s">
        <v>1409</v>
      </c>
      <c r="C123" s="385" t="s">
        <v>1361</v>
      </c>
      <c r="D123" s="369">
        <v>1</v>
      </c>
      <c r="E123" s="18"/>
      <c r="F123" s="853">
        <v>1</v>
      </c>
      <c r="G123" s="854" t="s">
        <v>2721</v>
      </c>
      <c r="H123" s="854"/>
      <c r="I123" s="854" t="s">
        <v>2722</v>
      </c>
      <c r="J123" s="855" t="s">
        <v>2333</v>
      </c>
      <c r="K123" s="445">
        <v>1163820</v>
      </c>
      <c r="L123" s="445">
        <v>36000</v>
      </c>
      <c r="M123" s="445">
        <v>234780</v>
      </c>
      <c r="N123" s="480">
        <f t="shared" si="79"/>
        <v>143460</v>
      </c>
      <c r="O123" s="480">
        <f t="shared" si="80"/>
        <v>110460</v>
      </c>
      <c r="P123" s="481">
        <f t="shared" si="81"/>
        <v>1688520</v>
      </c>
      <c r="Q123" s="439">
        <f t="shared" si="82"/>
        <v>1688520</v>
      </c>
      <c r="R123" s="439">
        <f t="shared" si="83"/>
        <v>1688520</v>
      </c>
      <c r="S123" s="29"/>
    </row>
    <row r="124" spans="1:19" ht="47.25">
      <c r="A124" s="18"/>
      <c r="B124" s="19" t="s">
        <v>1410</v>
      </c>
      <c r="C124" s="385" t="s">
        <v>1361</v>
      </c>
      <c r="D124" s="369">
        <v>1</v>
      </c>
      <c r="E124" s="18"/>
      <c r="F124" s="853">
        <v>1</v>
      </c>
      <c r="G124" s="854" t="s">
        <v>2721</v>
      </c>
      <c r="H124" s="854"/>
      <c r="I124" s="854" t="s">
        <v>2722</v>
      </c>
      <c r="J124" s="855" t="s">
        <v>2333</v>
      </c>
      <c r="K124" s="446">
        <v>1279080</v>
      </c>
      <c r="L124" s="446">
        <v>39000</v>
      </c>
      <c r="M124" s="446">
        <v>258510</v>
      </c>
      <c r="N124" s="480">
        <f t="shared" si="79"/>
        <v>157660</v>
      </c>
      <c r="O124" s="480">
        <f t="shared" si="80"/>
        <v>121400</v>
      </c>
      <c r="P124" s="481">
        <f t="shared" si="81"/>
        <v>1855650</v>
      </c>
      <c r="Q124" s="439">
        <f t="shared" si="82"/>
        <v>1855650</v>
      </c>
      <c r="R124" s="439">
        <f t="shared" si="83"/>
        <v>1855650</v>
      </c>
      <c r="S124" s="30"/>
    </row>
    <row r="125" spans="1:19" ht="47.25">
      <c r="A125" s="18"/>
      <c r="B125" s="19" t="s">
        <v>1411</v>
      </c>
      <c r="C125" s="385" t="s">
        <v>1361</v>
      </c>
      <c r="D125" s="369">
        <v>1</v>
      </c>
      <c r="E125" s="18"/>
      <c r="F125" s="853">
        <v>1</v>
      </c>
      <c r="G125" s="854" t="s">
        <v>2721</v>
      </c>
      <c r="H125" s="854"/>
      <c r="I125" s="854" t="s">
        <v>2722</v>
      </c>
      <c r="J125" s="855" t="s">
        <v>2333</v>
      </c>
      <c r="K125" s="446">
        <v>1512660</v>
      </c>
      <c r="L125" s="446">
        <v>46000</v>
      </c>
      <c r="M125" s="446">
        <v>306180</v>
      </c>
      <c r="N125" s="480">
        <f t="shared" si="79"/>
        <v>186480</v>
      </c>
      <c r="O125" s="480">
        <f t="shared" si="80"/>
        <v>143590</v>
      </c>
      <c r="P125" s="481">
        <f t="shared" si="81"/>
        <v>2194910</v>
      </c>
      <c r="Q125" s="439">
        <f t="shared" si="82"/>
        <v>2194910</v>
      </c>
      <c r="R125" s="439">
        <f t="shared" si="83"/>
        <v>2194910</v>
      </c>
      <c r="S125" s="30"/>
    </row>
    <row r="126" spans="1:19" s="96" customFormat="1" ht="47.25">
      <c r="A126" s="382"/>
      <c r="B126" s="377" t="s">
        <v>2010</v>
      </c>
      <c r="C126" s="378" t="s">
        <v>1361</v>
      </c>
      <c r="D126" s="822">
        <v>1</v>
      </c>
      <c r="E126" s="21"/>
      <c r="F126" s="856">
        <v>1</v>
      </c>
      <c r="G126" s="854" t="s">
        <v>2721</v>
      </c>
      <c r="H126" s="857"/>
      <c r="I126" s="857" t="s">
        <v>2722</v>
      </c>
      <c r="J126" s="858" t="s">
        <v>2333</v>
      </c>
      <c r="K126" s="439">
        <v>935340</v>
      </c>
      <c r="L126" s="439">
        <v>29000</v>
      </c>
      <c r="M126" s="439">
        <v>189420</v>
      </c>
      <c r="N126" s="480">
        <f t="shared" si="79"/>
        <v>115380</v>
      </c>
      <c r="O126" s="480">
        <f t="shared" si="80"/>
        <v>88840</v>
      </c>
      <c r="P126" s="481">
        <f t="shared" si="81"/>
        <v>1357980</v>
      </c>
      <c r="Q126" s="439">
        <f t="shared" si="82"/>
        <v>1357980</v>
      </c>
      <c r="R126" s="439">
        <f t="shared" si="83"/>
        <v>1357980</v>
      </c>
      <c r="S126" s="237"/>
    </row>
    <row r="127" spans="1:19" s="96" customFormat="1" ht="47.25">
      <c r="A127" s="382"/>
      <c r="B127" s="377" t="s">
        <v>2011</v>
      </c>
      <c r="C127" s="378" t="s">
        <v>1361</v>
      </c>
      <c r="D127" s="822">
        <v>1</v>
      </c>
      <c r="E127" s="21"/>
      <c r="F127" s="856">
        <v>1</v>
      </c>
      <c r="G127" s="854" t="s">
        <v>2721</v>
      </c>
      <c r="H127" s="857"/>
      <c r="I127" s="857" t="s">
        <v>2722</v>
      </c>
      <c r="J127" s="858" t="s">
        <v>2333</v>
      </c>
      <c r="K127" s="439">
        <v>927180</v>
      </c>
      <c r="L127" s="439">
        <v>28000</v>
      </c>
      <c r="M127" s="439">
        <v>187110</v>
      </c>
      <c r="N127" s="480">
        <f t="shared" si="79"/>
        <v>114230</v>
      </c>
      <c r="O127" s="480">
        <f t="shared" si="80"/>
        <v>87960</v>
      </c>
      <c r="P127" s="481">
        <f t="shared" si="81"/>
        <v>1344480</v>
      </c>
      <c r="Q127" s="439">
        <f t="shared" si="82"/>
        <v>1344480</v>
      </c>
      <c r="R127" s="439">
        <f t="shared" si="83"/>
        <v>1344480</v>
      </c>
      <c r="S127" s="237"/>
    </row>
    <row r="128" spans="1:19" s="96" customFormat="1" ht="47.25">
      <c r="A128" s="382"/>
      <c r="B128" s="377" t="s">
        <v>2012</v>
      </c>
      <c r="C128" s="378" t="s">
        <v>1361</v>
      </c>
      <c r="D128" s="822">
        <v>2</v>
      </c>
      <c r="E128" s="21"/>
      <c r="F128" s="856">
        <v>2</v>
      </c>
      <c r="G128" s="854" t="s">
        <v>2721</v>
      </c>
      <c r="H128" s="857"/>
      <c r="I128" s="857" t="s">
        <v>2722</v>
      </c>
      <c r="J128" s="858" t="s">
        <v>2333</v>
      </c>
      <c r="K128" s="439">
        <v>629340</v>
      </c>
      <c r="L128" s="439">
        <v>19000</v>
      </c>
      <c r="M128" s="439">
        <v>127050</v>
      </c>
      <c r="N128" s="480">
        <f t="shared" si="79"/>
        <v>77540</v>
      </c>
      <c r="O128" s="480">
        <f t="shared" si="80"/>
        <v>59710</v>
      </c>
      <c r="P128" s="481">
        <f t="shared" si="81"/>
        <v>912640</v>
      </c>
      <c r="Q128" s="439">
        <f t="shared" si="82"/>
        <v>1825280</v>
      </c>
      <c r="R128" s="439">
        <f t="shared" si="83"/>
        <v>1825280</v>
      </c>
      <c r="S128" s="237"/>
    </row>
    <row r="129" spans="1:19" s="96" customFormat="1" ht="47.25">
      <c r="A129" s="382"/>
      <c r="B129" s="377" t="s">
        <v>2013</v>
      </c>
      <c r="C129" s="378" t="s">
        <v>1361</v>
      </c>
      <c r="D129" s="822">
        <v>3</v>
      </c>
      <c r="E129" s="21"/>
      <c r="F129" s="856">
        <v>3</v>
      </c>
      <c r="G129" s="854" t="s">
        <v>2721</v>
      </c>
      <c r="H129" s="857"/>
      <c r="I129" s="857" t="s">
        <v>2722</v>
      </c>
      <c r="J129" s="858" t="s">
        <v>2333</v>
      </c>
      <c r="K129" s="439">
        <v>643620</v>
      </c>
      <c r="L129" s="439">
        <v>20000</v>
      </c>
      <c r="M129" s="439">
        <v>130410</v>
      </c>
      <c r="N129" s="480">
        <f t="shared" si="79"/>
        <v>79400</v>
      </c>
      <c r="O129" s="480">
        <f t="shared" si="80"/>
        <v>61140</v>
      </c>
      <c r="P129" s="481">
        <f t="shared" si="81"/>
        <v>934570</v>
      </c>
      <c r="Q129" s="439">
        <f t="shared" si="82"/>
        <v>2803710</v>
      </c>
      <c r="R129" s="439">
        <f t="shared" si="83"/>
        <v>2803710</v>
      </c>
      <c r="S129" s="237"/>
    </row>
    <row r="130" spans="1:19" s="96" customFormat="1" ht="47.25">
      <c r="A130" s="382"/>
      <c r="B130" s="377" t="s">
        <v>2014</v>
      </c>
      <c r="C130" s="378" t="s">
        <v>1361</v>
      </c>
      <c r="D130" s="822">
        <v>1</v>
      </c>
      <c r="E130" s="21"/>
      <c r="F130" s="856">
        <v>1</v>
      </c>
      <c r="G130" s="854" t="s">
        <v>2721</v>
      </c>
      <c r="H130" s="857"/>
      <c r="I130" s="857" t="s">
        <v>2722</v>
      </c>
      <c r="J130" s="858" t="s">
        <v>2333</v>
      </c>
      <c r="K130" s="439">
        <v>753780</v>
      </c>
      <c r="L130" s="439">
        <v>23000</v>
      </c>
      <c r="M130" s="439">
        <v>151940</v>
      </c>
      <c r="N130" s="480">
        <f t="shared" si="79"/>
        <v>92870</v>
      </c>
      <c r="O130" s="480">
        <f t="shared" si="80"/>
        <v>71510</v>
      </c>
      <c r="P130" s="481">
        <f t="shared" si="81"/>
        <v>1093100</v>
      </c>
      <c r="Q130" s="439">
        <f t="shared" si="82"/>
        <v>1093100</v>
      </c>
      <c r="R130" s="439">
        <f t="shared" si="83"/>
        <v>1093100</v>
      </c>
      <c r="S130" s="237"/>
    </row>
    <row r="131" spans="1:19" s="96" customFormat="1" ht="47.25">
      <c r="A131" s="382"/>
      <c r="B131" s="377" t="s">
        <v>2015</v>
      </c>
      <c r="C131" s="378" t="s">
        <v>1361</v>
      </c>
      <c r="D131" s="822">
        <v>1</v>
      </c>
      <c r="E131" s="21"/>
      <c r="F131" s="856">
        <v>1</v>
      </c>
      <c r="G131" s="854" t="s">
        <v>2721</v>
      </c>
      <c r="H131" s="857"/>
      <c r="I131" s="857" t="s">
        <v>2722</v>
      </c>
      <c r="J131" s="858" t="s">
        <v>2333</v>
      </c>
      <c r="K131" s="439">
        <v>563040</v>
      </c>
      <c r="L131" s="439">
        <v>17000</v>
      </c>
      <c r="M131" s="439">
        <v>113400</v>
      </c>
      <c r="N131" s="480">
        <f t="shared" si="79"/>
        <v>69340</v>
      </c>
      <c r="O131" s="480">
        <f t="shared" si="80"/>
        <v>53390</v>
      </c>
      <c r="P131" s="481">
        <f t="shared" si="81"/>
        <v>816170</v>
      </c>
      <c r="Q131" s="439">
        <f t="shared" si="82"/>
        <v>816170</v>
      </c>
      <c r="R131" s="439">
        <f t="shared" si="83"/>
        <v>816170</v>
      </c>
      <c r="S131" s="237"/>
    </row>
    <row r="132" spans="1:19" s="96" customFormat="1" ht="47.25">
      <c r="A132" s="382"/>
      <c r="B132" s="377" t="s">
        <v>2016</v>
      </c>
      <c r="C132" s="378" t="s">
        <v>1361</v>
      </c>
      <c r="D132" s="822">
        <v>3</v>
      </c>
      <c r="E132" s="21"/>
      <c r="F132" s="856">
        <v>3</v>
      </c>
      <c r="G132" s="854" t="s">
        <v>2721</v>
      </c>
      <c r="H132" s="857"/>
      <c r="I132" s="857" t="s">
        <v>2722</v>
      </c>
      <c r="J132" s="858" t="s">
        <v>2333</v>
      </c>
      <c r="K132" s="439">
        <v>574260</v>
      </c>
      <c r="L132" s="439">
        <v>18000</v>
      </c>
      <c r="M132" s="439">
        <v>115710</v>
      </c>
      <c r="N132" s="480">
        <f t="shared" si="79"/>
        <v>70800</v>
      </c>
      <c r="O132" s="480">
        <f t="shared" si="80"/>
        <v>54510</v>
      </c>
      <c r="P132" s="481">
        <f t="shared" si="81"/>
        <v>833280</v>
      </c>
      <c r="Q132" s="439">
        <f t="shared" si="82"/>
        <v>2499840</v>
      </c>
      <c r="R132" s="439">
        <f t="shared" si="83"/>
        <v>2499840</v>
      </c>
      <c r="S132" s="237"/>
    </row>
    <row r="133" spans="1:19" s="96" customFormat="1" ht="47.25">
      <c r="A133" s="382"/>
      <c r="B133" s="377" t="s">
        <v>2017</v>
      </c>
      <c r="C133" s="378" t="s">
        <v>1361</v>
      </c>
      <c r="D133" s="822">
        <v>1</v>
      </c>
      <c r="E133" s="21"/>
      <c r="F133" s="856">
        <v>1</v>
      </c>
      <c r="G133" s="854" t="s">
        <v>2721</v>
      </c>
      <c r="H133" s="857"/>
      <c r="I133" s="857" t="s">
        <v>2722</v>
      </c>
      <c r="J133" s="858" t="s">
        <v>2333</v>
      </c>
      <c r="K133" s="439">
        <v>985320</v>
      </c>
      <c r="L133" s="439">
        <v>30000</v>
      </c>
      <c r="M133" s="439">
        <v>199610</v>
      </c>
      <c r="N133" s="480">
        <f t="shared" si="79"/>
        <v>121490</v>
      </c>
      <c r="O133" s="480">
        <f t="shared" si="80"/>
        <v>93550</v>
      </c>
      <c r="P133" s="481">
        <f t="shared" si="81"/>
        <v>1429970</v>
      </c>
      <c r="Q133" s="439">
        <f t="shared" si="82"/>
        <v>1429970</v>
      </c>
      <c r="R133" s="439">
        <f t="shared" si="83"/>
        <v>1429970</v>
      </c>
      <c r="S133" s="237"/>
    </row>
    <row r="134" spans="1:19" s="96" customFormat="1" ht="47.25">
      <c r="A134" s="382"/>
      <c r="B134" s="377" t="s">
        <v>2018</v>
      </c>
      <c r="C134" s="378" t="s">
        <v>1361</v>
      </c>
      <c r="D134" s="822">
        <v>1</v>
      </c>
      <c r="E134" s="21"/>
      <c r="F134" s="856">
        <v>1</v>
      </c>
      <c r="G134" s="854" t="s">
        <v>2721</v>
      </c>
      <c r="H134" s="857"/>
      <c r="I134" s="857" t="s">
        <v>2722</v>
      </c>
      <c r="J134" s="858" t="s">
        <v>2333</v>
      </c>
      <c r="K134" s="439">
        <v>826200</v>
      </c>
      <c r="L134" s="439">
        <v>25000</v>
      </c>
      <c r="M134" s="439">
        <v>166740</v>
      </c>
      <c r="N134" s="480">
        <f t="shared" si="79"/>
        <v>101790</v>
      </c>
      <c r="O134" s="480">
        <f t="shared" si="80"/>
        <v>78380</v>
      </c>
      <c r="P134" s="481">
        <f t="shared" si="81"/>
        <v>1198110</v>
      </c>
      <c r="Q134" s="439">
        <f t="shared" si="82"/>
        <v>1198110</v>
      </c>
      <c r="R134" s="439">
        <f t="shared" si="83"/>
        <v>1198110</v>
      </c>
      <c r="S134" s="237"/>
    </row>
    <row r="135" spans="1:19" s="96" customFormat="1" ht="47.25">
      <c r="A135" s="382"/>
      <c r="B135" s="377" t="s">
        <v>1991</v>
      </c>
      <c r="C135" s="378" t="s">
        <v>1361</v>
      </c>
      <c r="D135" s="822">
        <v>3</v>
      </c>
      <c r="E135" s="21"/>
      <c r="F135" s="856">
        <v>3</v>
      </c>
      <c r="G135" s="854" t="s">
        <v>2721</v>
      </c>
      <c r="H135" s="857"/>
      <c r="I135" s="857" t="s">
        <v>2722</v>
      </c>
      <c r="J135" s="858" t="s">
        <v>2333</v>
      </c>
      <c r="K135" s="439">
        <v>670140</v>
      </c>
      <c r="L135" s="439">
        <v>20000</v>
      </c>
      <c r="M135" s="439">
        <v>134930</v>
      </c>
      <c r="N135" s="480">
        <f t="shared" si="79"/>
        <v>82510</v>
      </c>
      <c r="O135" s="480">
        <f t="shared" si="80"/>
        <v>63530</v>
      </c>
      <c r="P135" s="481">
        <f t="shared" si="81"/>
        <v>971110</v>
      </c>
      <c r="Q135" s="439">
        <f t="shared" si="82"/>
        <v>2913330</v>
      </c>
      <c r="R135" s="439">
        <f t="shared" si="83"/>
        <v>2913330</v>
      </c>
      <c r="S135" s="237"/>
    </row>
    <row r="136" spans="1:19" s="96" customFormat="1" ht="47.25">
      <c r="A136" s="382"/>
      <c r="B136" s="377" t="s">
        <v>2019</v>
      </c>
      <c r="C136" s="378" t="s">
        <v>1361</v>
      </c>
      <c r="D136" s="822">
        <v>6</v>
      </c>
      <c r="E136" s="21"/>
      <c r="F136" s="856">
        <v>6</v>
      </c>
      <c r="G136" s="854" t="s">
        <v>2721</v>
      </c>
      <c r="H136" s="857"/>
      <c r="I136" s="857" t="s">
        <v>2722</v>
      </c>
      <c r="J136" s="858" t="s">
        <v>2333</v>
      </c>
      <c r="K136" s="439">
        <v>283560</v>
      </c>
      <c r="L136" s="439">
        <v>9000</v>
      </c>
      <c r="M136" s="439">
        <v>57860</v>
      </c>
      <c r="N136" s="480">
        <f t="shared" si="79"/>
        <v>35040</v>
      </c>
      <c r="O136" s="480">
        <f t="shared" si="80"/>
        <v>26980</v>
      </c>
      <c r="P136" s="481">
        <f t="shared" si="81"/>
        <v>412440</v>
      </c>
      <c r="Q136" s="439">
        <f t="shared" si="82"/>
        <v>2474640</v>
      </c>
      <c r="R136" s="439">
        <f t="shared" si="83"/>
        <v>2474640</v>
      </c>
      <c r="S136" s="237"/>
    </row>
    <row r="137" spans="1:19" s="96" customFormat="1" ht="47.25">
      <c r="A137" s="382"/>
      <c r="B137" s="377" t="s">
        <v>2020</v>
      </c>
      <c r="C137" s="378" t="s">
        <v>1361</v>
      </c>
      <c r="D137" s="822">
        <v>2</v>
      </c>
      <c r="E137" s="21"/>
      <c r="F137" s="856">
        <v>2</v>
      </c>
      <c r="G137" s="854" t="s">
        <v>2721</v>
      </c>
      <c r="H137" s="857"/>
      <c r="I137" s="857" t="s">
        <v>2722</v>
      </c>
      <c r="J137" s="858" t="s">
        <v>2333</v>
      </c>
      <c r="K137" s="439">
        <v>523260</v>
      </c>
      <c r="L137" s="439">
        <v>16000</v>
      </c>
      <c r="M137" s="439">
        <v>105420</v>
      </c>
      <c r="N137" s="480">
        <f t="shared" si="79"/>
        <v>64470</v>
      </c>
      <c r="O137" s="480">
        <f t="shared" si="80"/>
        <v>49640</v>
      </c>
      <c r="P137" s="481">
        <f t="shared" si="81"/>
        <v>758790</v>
      </c>
      <c r="Q137" s="439">
        <f t="shared" si="82"/>
        <v>1517580</v>
      </c>
      <c r="R137" s="439">
        <f t="shared" si="83"/>
        <v>1517580</v>
      </c>
      <c r="S137" s="237"/>
    </row>
    <row r="138" spans="1:19" s="96" customFormat="1" ht="47.25">
      <c r="A138" s="382"/>
      <c r="B138" s="377" t="s">
        <v>2021</v>
      </c>
      <c r="C138" s="378" t="s">
        <v>1361</v>
      </c>
      <c r="D138" s="822">
        <v>1</v>
      </c>
      <c r="E138" s="21"/>
      <c r="F138" s="856">
        <v>1</v>
      </c>
      <c r="G138" s="854" t="s">
        <v>2721</v>
      </c>
      <c r="H138" s="857"/>
      <c r="I138" s="857" t="s">
        <v>2722</v>
      </c>
      <c r="J138" s="858" t="s">
        <v>2333</v>
      </c>
      <c r="K138" s="439">
        <v>582420</v>
      </c>
      <c r="L138" s="439">
        <v>18000</v>
      </c>
      <c r="M138" s="439">
        <v>117920</v>
      </c>
      <c r="N138" s="480">
        <f t="shared" si="79"/>
        <v>71830</v>
      </c>
      <c r="O138" s="480">
        <f t="shared" si="80"/>
        <v>55310</v>
      </c>
      <c r="P138" s="481">
        <f t="shared" si="81"/>
        <v>845480</v>
      </c>
      <c r="Q138" s="439">
        <f t="shared" si="82"/>
        <v>845480</v>
      </c>
      <c r="R138" s="439">
        <f t="shared" si="83"/>
        <v>845480</v>
      </c>
      <c r="S138" s="237"/>
    </row>
    <row r="139" spans="1:19" s="96" customFormat="1" ht="47.25">
      <c r="A139" s="382"/>
      <c r="B139" s="377" t="s">
        <v>2022</v>
      </c>
      <c r="C139" s="378" t="s">
        <v>1361</v>
      </c>
      <c r="D139" s="822">
        <v>2</v>
      </c>
      <c r="E139" s="21"/>
      <c r="F139" s="856">
        <v>2</v>
      </c>
      <c r="G139" s="854" t="s">
        <v>2721</v>
      </c>
      <c r="H139" s="857"/>
      <c r="I139" s="857" t="s">
        <v>2722</v>
      </c>
      <c r="J139" s="858" t="s">
        <v>2333</v>
      </c>
      <c r="K139" s="439">
        <v>972060</v>
      </c>
      <c r="L139" s="439">
        <v>30000</v>
      </c>
      <c r="M139" s="439">
        <v>196140</v>
      </c>
      <c r="N139" s="480">
        <f t="shared" si="79"/>
        <v>119820</v>
      </c>
      <c r="O139" s="480">
        <f t="shared" si="80"/>
        <v>92260</v>
      </c>
      <c r="P139" s="481">
        <f t="shared" si="81"/>
        <v>1410280</v>
      </c>
      <c r="Q139" s="439">
        <f t="shared" si="82"/>
        <v>2820560</v>
      </c>
      <c r="R139" s="439">
        <f t="shared" si="83"/>
        <v>2820560</v>
      </c>
      <c r="S139" s="237"/>
    </row>
    <row r="140" spans="1:19" s="96" customFormat="1" ht="47.25">
      <c r="A140" s="382"/>
      <c r="B140" s="377" t="s">
        <v>2023</v>
      </c>
      <c r="C140" s="378" t="s">
        <v>1361</v>
      </c>
      <c r="D140" s="822">
        <v>2</v>
      </c>
      <c r="E140" s="21"/>
      <c r="F140" s="856">
        <v>2</v>
      </c>
      <c r="G140" s="854" t="s">
        <v>2721</v>
      </c>
      <c r="H140" s="857"/>
      <c r="I140" s="857" t="s">
        <v>2722</v>
      </c>
      <c r="J140" s="858" t="s">
        <v>2333</v>
      </c>
      <c r="K140" s="439">
        <v>792540</v>
      </c>
      <c r="L140" s="439">
        <v>24000</v>
      </c>
      <c r="M140" s="439">
        <v>159920</v>
      </c>
      <c r="N140" s="480">
        <f t="shared" si="79"/>
        <v>97650</v>
      </c>
      <c r="O140" s="480">
        <f t="shared" si="80"/>
        <v>75190</v>
      </c>
      <c r="P140" s="481">
        <f t="shared" si="81"/>
        <v>1149300</v>
      </c>
      <c r="Q140" s="439">
        <f t="shared" si="82"/>
        <v>2298600</v>
      </c>
      <c r="R140" s="439">
        <f t="shared" si="83"/>
        <v>2298600</v>
      </c>
      <c r="S140" s="237"/>
    </row>
    <row r="141" spans="1:19" s="96" customFormat="1" ht="47.25">
      <c r="A141" s="382"/>
      <c r="B141" s="377" t="s">
        <v>2024</v>
      </c>
      <c r="C141" s="378" t="s">
        <v>1361</v>
      </c>
      <c r="D141" s="822">
        <v>6</v>
      </c>
      <c r="E141" s="21"/>
      <c r="F141" s="856">
        <v>6</v>
      </c>
      <c r="G141" s="854" t="s">
        <v>2721</v>
      </c>
      <c r="H141" s="857"/>
      <c r="I141" s="857" t="s">
        <v>2722</v>
      </c>
      <c r="J141" s="858" t="s">
        <v>2333</v>
      </c>
      <c r="K141" s="439">
        <v>776220</v>
      </c>
      <c r="L141" s="439">
        <v>24000</v>
      </c>
      <c r="M141" s="439">
        <v>156450</v>
      </c>
      <c r="N141" s="480">
        <f t="shared" si="79"/>
        <v>95670</v>
      </c>
      <c r="O141" s="480">
        <f t="shared" si="80"/>
        <v>73660</v>
      </c>
      <c r="P141" s="481">
        <f t="shared" si="81"/>
        <v>1126000</v>
      </c>
      <c r="Q141" s="439">
        <f t="shared" si="82"/>
        <v>6756000</v>
      </c>
      <c r="R141" s="439">
        <f t="shared" si="83"/>
        <v>6756000</v>
      </c>
      <c r="S141" s="237"/>
    </row>
    <row r="142" spans="1:19" s="96" customFormat="1" ht="47.25">
      <c r="A142" s="382"/>
      <c r="B142" s="377" t="s">
        <v>2025</v>
      </c>
      <c r="C142" s="378" t="s">
        <v>1361</v>
      </c>
      <c r="D142" s="822">
        <v>1</v>
      </c>
      <c r="E142" s="21"/>
      <c r="F142" s="856">
        <v>1</v>
      </c>
      <c r="G142" s="854" t="s">
        <v>2721</v>
      </c>
      <c r="H142" s="857"/>
      <c r="I142" s="857" t="s">
        <v>2722</v>
      </c>
      <c r="J142" s="858" t="s">
        <v>2333</v>
      </c>
      <c r="K142" s="439">
        <v>763980</v>
      </c>
      <c r="L142" s="439">
        <v>23000</v>
      </c>
      <c r="M142" s="439">
        <v>154250</v>
      </c>
      <c r="N142" s="480">
        <f t="shared" si="79"/>
        <v>94120</v>
      </c>
      <c r="O142" s="480">
        <f t="shared" si="80"/>
        <v>72470</v>
      </c>
      <c r="P142" s="481">
        <f t="shared" si="81"/>
        <v>1107820</v>
      </c>
      <c r="Q142" s="439">
        <f t="shared" si="82"/>
        <v>1107820</v>
      </c>
      <c r="R142" s="439">
        <f t="shared" si="83"/>
        <v>1107820</v>
      </c>
      <c r="S142" s="237"/>
    </row>
    <row r="143" spans="1:19" s="96" customFormat="1" ht="47.25">
      <c r="A143" s="382"/>
      <c r="B143" s="377" t="s">
        <v>2026</v>
      </c>
      <c r="C143" s="378" t="s">
        <v>1361</v>
      </c>
      <c r="D143" s="822">
        <v>1</v>
      </c>
      <c r="E143" s="21"/>
      <c r="F143" s="856">
        <v>1</v>
      </c>
      <c r="G143" s="854" t="s">
        <v>2721</v>
      </c>
      <c r="H143" s="857"/>
      <c r="I143" s="857" t="s">
        <v>2722</v>
      </c>
      <c r="J143" s="858" t="s">
        <v>2333</v>
      </c>
      <c r="K143" s="439">
        <v>821100</v>
      </c>
      <c r="L143" s="439">
        <v>25000</v>
      </c>
      <c r="M143" s="439">
        <v>165590</v>
      </c>
      <c r="N143" s="480">
        <f t="shared" si="79"/>
        <v>101170</v>
      </c>
      <c r="O143" s="480">
        <f t="shared" si="80"/>
        <v>77900</v>
      </c>
      <c r="P143" s="481">
        <f t="shared" si="81"/>
        <v>1190760</v>
      </c>
      <c r="Q143" s="439">
        <f t="shared" si="82"/>
        <v>1190760</v>
      </c>
      <c r="R143" s="439">
        <f t="shared" si="83"/>
        <v>1190760</v>
      </c>
      <c r="S143" s="237"/>
    </row>
    <row r="144" spans="1:19" s="96" customFormat="1" ht="47.25">
      <c r="A144" s="382"/>
      <c r="B144" s="377" t="s">
        <v>2027</v>
      </c>
      <c r="C144" s="378" t="s">
        <v>1361</v>
      </c>
      <c r="D144" s="822">
        <v>1</v>
      </c>
      <c r="E144" s="21"/>
      <c r="F144" s="856">
        <v>1</v>
      </c>
      <c r="G144" s="854" t="s">
        <v>2721</v>
      </c>
      <c r="H144" s="857"/>
      <c r="I144" s="857" t="s">
        <v>2722</v>
      </c>
      <c r="J144" s="858" t="s">
        <v>2333</v>
      </c>
      <c r="K144" s="439">
        <v>1110780</v>
      </c>
      <c r="L144" s="439">
        <v>34000</v>
      </c>
      <c r="M144" s="439">
        <v>224490</v>
      </c>
      <c r="N144" s="480">
        <f t="shared" si="79"/>
        <v>136930</v>
      </c>
      <c r="O144" s="480">
        <f t="shared" si="80"/>
        <v>105430</v>
      </c>
      <c r="P144" s="481">
        <f t="shared" si="81"/>
        <v>1611630</v>
      </c>
      <c r="Q144" s="439">
        <f t="shared" si="82"/>
        <v>1611630</v>
      </c>
      <c r="R144" s="439">
        <f t="shared" si="83"/>
        <v>1611630</v>
      </c>
      <c r="S144" s="237"/>
    </row>
    <row r="145" spans="1:19" ht="28.5">
      <c r="A145" s="18">
        <v>2.6</v>
      </c>
      <c r="B145" s="809" t="s">
        <v>1413</v>
      </c>
      <c r="C145" s="810"/>
      <c r="D145" s="823"/>
      <c r="E145" s="18"/>
      <c r="F145" s="853"/>
      <c r="G145" s="855"/>
      <c r="H145" s="855"/>
      <c r="I145" s="855"/>
      <c r="J145" s="855"/>
      <c r="K145" s="446"/>
      <c r="L145" s="446"/>
      <c r="M145" s="446"/>
      <c r="N145" s="446"/>
      <c r="O145" s="446"/>
      <c r="P145" s="446"/>
      <c r="Q145" s="446"/>
      <c r="R145" s="446"/>
      <c r="S145" s="30"/>
    </row>
    <row r="146" spans="1:19" ht="47.25">
      <c r="A146" s="18"/>
      <c r="B146" s="811" t="s">
        <v>1414</v>
      </c>
      <c r="C146" s="812" t="s">
        <v>1361</v>
      </c>
      <c r="D146" s="823">
        <v>2</v>
      </c>
      <c r="E146" s="18"/>
      <c r="F146" s="853">
        <v>2</v>
      </c>
      <c r="G146" s="854" t="s">
        <v>2721</v>
      </c>
      <c r="H146" s="854"/>
      <c r="I146" s="854" t="s">
        <v>2722</v>
      </c>
      <c r="J146" s="855" t="s">
        <v>2333</v>
      </c>
      <c r="K146" s="446">
        <v>4422720</v>
      </c>
      <c r="L146" s="446">
        <v>135000</v>
      </c>
      <c r="M146" s="446">
        <v>893550</v>
      </c>
      <c r="N146" s="480">
        <f t="shared" ref="N146:N151" si="84">ROUND((K146+L146+M146)*10%,-1)</f>
        <v>545130</v>
      </c>
      <c r="O146" s="480">
        <f t="shared" ref="O146:O151" si="85">ROUND((K146+L146+M146+N146)*7%,-1)</f>
        <v>419750</v>
      </c>
      <c r="P146" s="481">
        <f t="shared" ref="P146:P151" si="86">K146+L146+M146+N146+O146</f>
        <v>6416150</v>
      </c>
      <c r="Q146" s="439">
        <f t="shared" ref="Q146:Q151" si="87">P146*D146</f>
        <v>12832300</v>
      </c>
      <c r="R146" s="439">
        <f t="shared" ref="R146:R151" si="88">P146*F146</f>
        <v>12832300</v>
      </c>
      <c r="S146" s="30"/>
    </row>
    <row r="147" spans="1:19" ht="47.25">
      <c r="A147" s="385"/>
      <c r="B147" s="811" t="s">
        <v>1415</v>
      </c>
      <c r="C147" s="812" t="s">
        <v>1361</v>
      </c>
      <c r="D147" s="823">
        <v>1</v>
      </c>
      <c r="E147" s="385"/>
      <c r="F147" s="853">
        <v>1</v>
      </c>
      <c r="G147" s="854" t="s">
        <v>2721</v>
      </c>
      <c r="H147" s="854"/>
      <c r="I147" s="854" t="s">
        <v>2722</v>
      </c>
      <c r="J147" s="855" t="s">
        <v>2333</v>
      </c>
      <c r="K147" s="444">
        <v>8811780</v>
      </c>
      <c r="L147" s="444">
        <v>269000</v>
      </c>
      <c r="M147" s="444">
        <v>1781540</v>
      </c>
      <c r="N147" s="480">
        <f t="shared" si="84"/>
        <v>1086230</v>
      </c>
      <c r="O147" s="480">
        <f t="shared" si="85"/>
        <v>836400</v>
      </c>
      <c r="P147" s="481">
        <f t="shared" si="86"/>
        <v>12784950</v>
      </c>
      <c r="Q147" s="439">
        <f t="shared" si="87"/>
        <v>12784950</v>
      </c>
      <c r="R147" s="439">
        <f t="shared" si="88"/>
        <v>12784950</v>
      </c>
      <c r="S147" s="28"/>
    </row>
    <row r="148" spans="1:19" s="96" customFormat="1" ht="47.25">
      <c r="A148" s="382"/>
      <c r="B148" s="377" t="s">
        <v>2028</v>
      </c>
      <c r="C148" s="378" t="s">
        <v>1361</v>
      </c>
      <c r="D148" s="822">
        <v>1</v>
      </c>
      <c r="E148" s="21"/>
      <c r="F148" s="856">
        <v>1</v>
      </c>
      <c r="G148" s="854" t="s">
        <v>2721</v>
      </c>
      <c r="H148" s="857"/>
      <c r="I148" s="857" t="s">
        <v>2722</v>
      </c>
      <c r="J148" s="858" t="s">
        <v>2333</v>
      </c>
      <c r="K148" s="439">
        <v>5847660</v>
      </c>
      <c r="L148" s="439">
        <v>179000</v>
      </c>
      <c r="M148" s="439">
        <v>1181670</v>
      </c>
      <c r="N148" s="480">
        <f t="shared" si="84"/>
        <v>720830</v>
      </c>
      <c r="O148" s="480">
        <f t="shared" si="85"/>
        <v>555040</v>
      </c>
      <c r="P148" s="481">
        <f t="shared" si="86"/>
        <v>8484200</v>
      </c>
      <c r="Q148" s="439">
        <f t="shared" si="87"/>
        <v>8484200</v>
      </c>
      <c r="R148" s="439">
        <f t="shared" si="88"/>
        <v>8484200</v>
      </c>
      <c r="S148" s="237"/>
    </row>
    <row r="149" spans="1:19" s="96" customFormat="1" ht="47.25">
      <c r="A149" s="382"/>
      <c r="B149" s="377" t="s">
        <v>2029</v>
      </c>
      <c r="C149" s="378" t="s">
        <v>1361</v>
      </c>
      <c r="D149" s="822">
        <v>2</v>
      </c>
      <c r="E149" s="21"/>
      <c r="F149" s="856">
        <v>2</v>
      </c>
      <c r="G149" s="854" t="s">
        <v>2721</v>
      </c>
      <c r="H149" s="857"/>
      <c r="I149" s="857" t="s">
        <v>2722</v>
      </c>
      <c r="J149" s="858" t="s">
        <v>2333</v>
      </c>
      <c r="K149" s="439">
        <v>6904380</v>
      </c>
      <c r="L149" s="439">
        <v>211000</v>
      </c>
      <c r="M149" s="439">
        <v>1395980</v>
      </c>
      <c r="N149" s="480">
        <f t="shared" si="84"/>
        <v>851140</v>
      </c>
      <c r="O149" s="480">
        <f t="shared" si="85"/>
        <v>655380</v>
      </c>
      <c r="P149" s="481">
        <f t="shared" si="86"/>
        <v>10017880</v>
      </c>
      <c r="Q149" s="439">
        <f t="shared" si="87"/>
        <v>20035760</v>
      </c>
      <c r="R149" s="439">
        <f t="shared" si="88"/>
        <v>20035760</v>
      </c>
      <c r="S149" s="237"/>
    </row>
    <row r="150" spans="1:19" s="96" customFormat="1" ht="47.25">
      <c r="A150" s="382"/>
      <c r="B150" s="377" t="s">
        <v>2030</v>
      </c>
      <c r="C150" s="378" t="s">
        <v>1361</v>
      </c>
      <c r="D150" s="822">
        <v>2</v>
      </c>
      <c r="E150" s="21"/>
      <c r="F150" s="856">
        <v>2</v>
      </c>
      <c r="G150" s="854" t="s">
        <v>2721</v>
      </c>
      <c r="H150" s="857"/>
      <c r="I150" s="857" t="s">
        <v>2722</v>
      </c>
      <c r="J150" s="858" t="s">
        <v>2333</v>
      </c>
      <c r="K150" s="439">
        <v>3644460</v>
      </c>
      <c r="L150" s="439">
        <v>111000</v>
      </c>
      <c r="M150" s="439">
        <v>737100</v>
      </c>
      <c r="N150" s="480">
        <f t="shared" si="84"/>
        <v>449260</v>
      </c>
      <c r="O150" s="480">
        <f t="shared" si="85"/>
        <v>345930</v>
      </c>
      <c r="P150" s="481">
        <f t="shared" si="86"/>
        <v>5287750</v>
      </c>
      <c r="Q150" s="439">
        <f t="shared" si="87"/>
        <v>10575500</v>
      </c>
      <c r="R150" s="439">
        <f t="shared" si="88"/>
        <v>10575500</v>
      </c>
      <c r="S150" s="237"/>
    </row>
    <row r="151" spans="1:19" s="96" customFormat="1" ht="47.25">
      <c r="A151" s="382"/>
      <c r="B151" s="377" t="s">
        <v>2031</v>
      </c>
      <c r="C151" s="378" t="s">
        <v>1361</v>
      </c>
      <c r="D151" s="822">
        <v>1</v>
      </c>
      <c r="E151" s="21"/>
      <c r="F151" s="856">
        <v>1</v>
      </c>
      <c r="G151" s="854" t="s">
        <v>2721</v>
      </c>
      <c r="H151" s="857"/>
      <c r="I151" s="857" t="s">
        <v>2722</v>
      </c>
      <c r="J151" s="858" t="s">
        <v>2333</v>
      </c>
      <c r="K151" s="439">
        <v>7902960</v>
      </c>
      <c r="L151" s="439">
        <v>241000</v>
      </c>
      <c r="M151" s="439">
        <v>1597790</v>
      </c>
      <c r="N151" s="480">
        <f t="shared" si="84"/>
        <v>974180</v>
      </c>
      <c r="O151" s="480">
        <f t="shared" si="85"/>
        <v>750120</v>
      </c>
      <c r="P151" s="481">
        <f t="shared" si="86"/>
        <v>11466050</v>
      </c>
      <c r="Q151" s="439">
        <f t="shared" si="87"/>
        <v>11466050</v>
      </c>
      <c r="R151" s="439">
        <f t="shared" si="88"/>
        <v>11466050</v>
      </c>
      <c r="S151" s="237"/>
    </row>
    <row r="152" spans="1:19" ht="15.75">
      <c r="A152" s="18">
        <v>2.7</v>
      </c>
      <c r="B152" s="813" t="s">
        <v>1380</v>
      </c>
      <c r="C152" s="810"/>
      <c r="D152" s="823"/>
      <c r="E152" s="18"/>
      <c r="F152" s="853"/>
      <c r="G152" s="855"/>
      <c r="H152" s="855"/>
      <c r="I152" s="855"/>
      <c r="J152" s="855"/>
      <c r="K152" s="445"/>
      <c r="L152" s="445"/>
      <c r="M152" s="445"/>
      <c r="N152" s="445"/>
      <c r="O152" s="445"/>
      <c r="P152" s="445"/>
      <c r="Q152" s="445"/>
      <c r="R152" s="445"/>
      <c r="S152" s="29"/>
    </row>
    <row r="153" spans="1:19" ht="31.5">
      <c r="A153" s="385"/>
      <c r="B153" s="811" t="s">
        <v>1416</v>
      </c>
      <c r="C153" s="812" t="s">
        <v>1361</v>
      </c>
      <c r="D153" s="823">
        <v>72</v>
      </c>
      <c r="E153" s="385"/>
      <c r="F153" s="853">
        <v>72</v>
      </c>
      <c r="G153" s="855"/>
      <c r="H153" s="855"/>
      <c r="I153" s="854" t="s">
        <v>2722</v>
      </c>
      <c r="J153" s="855" t="s">
        <v>2333</v>
      </c>
      <c r="K153" s="447">
        <v>543660</v>
      </c>
      <c r="L153" s="447">
        <v>16000</v>
      </c>
      <c r="M153" s="447">
        <v>362880</v>
      </c>
      <c r="N153" s="480">
        <f t="shared" ref="N153:N154" si="89">ROUND((K153+L153+M153)*10%,-1)</f>
        <v>92250</v>
      </c>
      <c r="O153" s="480">
        <f t="shared" ref="O153:O154" si="90">ROUND((K153+L153+M153+N153)*7%,-1)</f>
        <v>71040</v>
      </c>
      <c r="P153" s="481">
        <f t="shared" ref="P153:P154" si="91">K153+L153+M153+N153+O153</f>
        <v>1085830</v>
      </c>
      <c r="Q153" s="439">
        <f t="shared" ref="Q153:Q154" si="92">P153*D153</f>
        <v>78179760</v>
      </c>
      <c r="R153" s="439">
        <f t="shared" ref="R153:R154" si="93">P153*F153</f>
        <v>78179760</v>
      </c>
      <c r="S153" s="31"/>
    </row>
    <row r="154" spans="1:19" ht="31.5">
      <c r="A154" s="385"/>
      <c r="B154" s="811" t="s">
        <v>1417</v>
      </c>
      <c r="C154" s="812" t="s">
        <v>1361</v>
      </c>
      <c r="D154" s="823">
        <v>31</v>
      </c>
      <c r="E154" s="385"/>
      <c r="F154" s="853">
        <v>31</v>
      </c>
      <c r="G154" s="855"/>
      <c r="H154" s="855"/>
      <c r="I154" s="854" t="s">
        <v>2722</v>
      </c>
      <c r="J154" s="855" t="s">
        <v>2333</v>
      </c>
      <c r="K154" s="451">
        <v>904740</v>
      </c>
      <c r="L154" s="451">
        <v>27000</v>
      </c>
      <c r="M154" s="451">
        <v>476280</v>
      </c>
      <c r="N154" s="480">
        <f t="shared" si="89"/>
        <v>140800</v>
      </c>
      <c r="O154" s="480">
        <f t="shared" si="90"/>
        <v>108420</v>
      </c>
      <c r="P154" s="481">
        <f t="shared" si="91"/>
        <v>1657240</v>
      </c>
      <c r="Q154" s="439">
        <f t="shared" si="92"/>
        <v>51374440</v>
      </c>
      <c r="R154" s="439">
        <f t="shared" si="93"/>
        <v>51374440</v>
      </c>
      <c r="S154" s="35"/>
    </row>
    <row r="155" spans="1:19" s="96" customFormat="1" ht="28.5">
      <c r="A155" s="383">
        <v>2.8</v>
      </c>
      <c r="B155" s="814" t="s">
        <v>2032</v>
      </c>
      <c r="C155" s="378"/>
      <c r="D155" s="822"/>
      <c r="E155" s="21"/>
      <c r="F155" s="853"/>
      <c r="G155" s="855"/>
      <c r="H155" s="855"/>
      <c r="I155" s="855"/>
      <c r="J155" s="855"/>
      <c r="K155" s="470"/>
      <c r="L155" s="470"/>
      <c r="M155" s="470"/>
      <c r="N155" s="470"/>
      <c r="O155" s="470"/>
      <c r="P155" s="470"/>
      <c r="Q155" s="470"/>
      <c r="R155" s="470"/>
      <c r="S155" s="161"/>
    </row>
    <row r="156" spans="1:19" s="96" customFormat="1" ht="47.25">
      <c r="A156" s="382"/>
      <c r="B156" s="377" t="s">
        <v>2033</v>
      </c>
      <c r="C156" s="378" t="s">
        <v>1361</v>
      </c>
      <c r="D156" s="822">
        <v>72</v>
      </c>
      <c r="E156" s="21"/>
      <c r="F156" s="856">
        <v>72</v>
      </c>
      <c r="G156" s="854" t="s">
        <v>2721</v>
      </c>
      <c r="H156" s="857"/>
      <c r="I156" s="857" t="s">
        <v>2722</v>
      </c>
      <c r="J156" s="858" t="s">
        <v>2333</v>
      </c>
      <c r="K156" s="439">
        <v>261120</v>
      </c>
      <c r="L156" s="439">
        <v>8000</v>
      </c>
      <c r="M156" s="439">
        <v>53340</v>
      </c>
      <c r="N156" s="480">
        <f t="shared" ref="N156:N157" si="94">ROUND((K156+L156+M156)*10%,-1)</f>
        <v>32250</v>
      </c>
      <c r="O156" s="480">
        <f t="shared" ref="O156:O157" si="95">ROUND((K156+L156+M156+N156)*7%,-1)</f>
        <v>24830</v>
      </c>
      <c r="P156" s="481">
        <f t="shared" ref="P156:P157" si="96">K156+L156+M156+N156+O156</f>
        <v>379540</v>
      </c>
      <c r="Q156" s="439">
        <f t="shared" ref="Q156:Q157" si="97">P156*D156</f>
        <v>27326880</v>
      </c>
      <c r="R156" s="439">
        <f t="shared" ref="R156:R157" si="98">P156*F156</f>
        <v>27326880</v>
      </c>
      <c r="S156" s="237"/>
    </row>
    <row r="157" spans="1:19" s="96" customFormat="1" ht="47.25">
      <c r="A157" s="382"/>
      <c r="B157" s="377" t="s">
        <v>2034</v>
      </c>
      <c r="C157" s="378" t="s">
        <v>1361</v>
      </c>
      <c r="D157" s="822">
        <v>31</v>
      </c>
      <c r="E157" s="21"/>
      <c r="F157" s="856">
        <v>31</v>
      </c>
      <c r="G157" s="854" t="s">
        <v>2721</v>
      </c>
      <c r="H157" s="857"/>
      <c r="I157" s="857" t="s">
        <v>2722</v>
      </c>
      <c r="J157" s="858" t="s">
        <v>2333</v>
      </c>
      <c r="K157" s="439">
        <v>370260</v>
      </c>
      <c r="L157" s="439">
        <v>11000</v>
      </c>
      <c r="M157" s="439">
        <v>74870</v>
      </c>
      <c r="N157" s="480">
        <f t="shared" si="94"/>
        <v>45610</v>
      </c>
      <c r="O157" s="480">
        <f t="shared" si="95"/>
        <v>35120</v>
      </c>
      <c r="P157" s="481">
        <f t="shared" si="96"/>
        <v>536860</v>
      </c>
      <c r="Q157" s="439">
        <f t="shared" si="97"/>
        <v>16642660</v>
      </c>
      <c r="R157" s="439">
        <f t="shared" si="98"/>
        <v>16642660</v>
      </c>
      <c r="S157" s="237"/>
    </row>
    <row r="158" spans="1:19" ht="28.5">
      <c r="A158" s="18">
        <v>2.9</v>
      </c>
      <c r="B158" s="813" t="s">
        <v>1418</v>
      </c>
      <c r="C158" s="810"/>
      <c r="D158" s="823"/>
      <c r="E158" s="18"/>
      <c r="F158" s="853"/>
      <c r="G158" s="855"/>
      <c r="H158" s="855"/>
      <c r="I158" s="855"/>
      <c r="J158" s="855"/>
      <c r="K158" s="455"/>
      <c r="L158" s="455"/>
      <c r="M158" s="455"/>
      <c r="N158" s="455"/>
      <c r="O158" s="455"/>
      <c r="P158" s="455"/>
      <c r="Q158" s="455"/>
      <c r="R158" s="455"/>
      <c r="S158" s="379"/>
    </row>
    <row r="159" spans="1:19" ht="63">
      <c r="A159" s="18"/>
      <c r="B159" s="811" t="s">
        <v>1400</v>
      </c>
      <c r="C159" s="812" t="s">
        <v>1361</v>
      </c>
      <c r="D159" s="823">
        <v>6</v>
      </c>
      <c r="E159" s="18"/>
      <c r="F159" s="853">
        <v>6</v>
      </c>
      <c r="G159" s="860" t="s">
        <v>2724</v>
      </c>
      <c r="H159" s="860"/>
      <c r="I159" s="854" t="s">
        <v>2722</v>
      </c>
      <c r="J159" s="855" t="s">
        <v>2333</v>
      </c>
      <c r="K159" s="451">
        <v>10175520</v>
      </c>
      <c r="L159" s="451">
        <v>474000</v>
      </c>
      <c r="M159" s="451">
        <v>1018290</v>
      </c>
      <c r="N159" s="480">
        <f t="shared" ref="N159:N161" si="99">ROUND((K159+L159+M159)*10%,-1)</f>
        <v>1166780</v>
      </c>
      <c r="O159" s="480">
        <f t="shared" ref="O159:O161" si="100">ROUND((K159+L159+M159+N159)*7%,-1)</f>
        <v>898420</v>
      </c>
      <c r="P159" s="481">
        <f t="shared" ref="P159:P161" si="101">K159+L159+M159+N159+O159</f>
        <v>13733010</v>
      </c>
      <c r="Q159" s="439">
        <f t="shared" ref="Q159:Q161" si="102">P159*D159</f>
        <v>82398060</v>
      </c>
      <c r="R159" s="439">
        <f t="shared" ref="R159:R161" si="103">P159*F159</f>
        <v>82398060</v>
      </c>
      <c r="S159" s="35"/>
    </row>
    <row r="160" spans="1:19" ht="63">
      <c r="A160" s="18"/>
      <c r="B160" s="811" t="s">
        <v>1402</v>
      </c>
      <c r="C160" s="812" t="s">
        <v>1361</v>
      </c>
      <c r="D160" s="822">
        <v>1</v>
      </c>
      <c r="E160" s="18"/>
      <c r="F160" s="853">
        <v>1</v>
      </c>
      <c r="G160" s="860" t="s">
        <v>2724</v>
      </c>
      <c r="H160" s="860"/>
      <c r="I160" s="854" t="s">
        <v>2722</v>
      </c>
      <c r="J160" s="855" t="s">
        <v>2333</v>
      </c>
      <c r="K160" s="447">
        <v>11755500</v>
      </c>
      <c r="L160" s="447">
        <v>514000</v>
      </c>
      <c r="M160" s="447">
        <v>1122660</v>
      </c>
      <c r="N160" s="480">
        <f t="shared" si="99"/>
        <v>1339220</v>
      </c>
      <c r="O160" s="480">
        <f t="shared" si="100"/>
        <v>1031200</v>
      </c>
      <c r="P160" s="481">
        <f t="shared" si="101"/>
        <v>15762580</v>
      </c>
      <c r="Q160" s="439">
        <f t="shared" si="102"/>
        <v>15762580</v>
      </c>
      <c r="R160" s="439">
        <f t="shared" si="103"/>
        <v>15762580</v>
      </c>
      <c r="S160" s="31"/>
    </row>
    <row r="161" spans="1:19" ht="63">
      <c r="A161" s="18"/>
      <c r="B161" s="811" t="s">
        <v>1403</v>
      </c>
      <c r="C161" s="812" t="s">
        <v>1361</v>
      </c>
      <c r="D161" s="822">
        <v>4</v>
      </c>
      <c r="E161" s="18"/>
      <c r="F161" s="853">
        <v>4</v>
      </c>
      <c r="G161" s="860" t="s">
        <v>2724</v>
      </c>
      <c r="H161" s="860"/>
      <c r="I161" s="854" t="s">
        <v>2722</v>
      </c>
      <c r="J161" s="855" t="s">
        <v>2333</v>
      </c>
      <c r="K161" s="456">
        <v>11806500</v>
      </c>
      <c r="L161" s="456">
        <v>522000</v>
      </c>
      <c r="M161" s="456">
        <v>1122660</v>
      </c>
      <c r="N161" s="480">
        <f t="shared" si="99"/>
        <v>1345120</v>
      </c>
      <c r="O161" s="480">
        <f t="shared" si="100"/>
        <v>1035740</v>
      </c>
      <c r="P161" s="481">
        <f t="shared" si="101"/>
        <v>15832020</v>
      </c>
      <c r="Q161" s="439">
        <f t="shared" si="102"/>
        <v>63328080</v>
      </c>
      <c r="R161" s="439">
        <f t="shared" si="103"/>
        <v>63328080</v>
      </c>
      <c r="S161" s="11"/>
    </row>
    <row r="162" spans="1:19" s="96" customFormat="1" ht="28.5">
      <c r="A162" s="816">
        <v>2.1</v>
      </c>
      <c r="B162" s="814" t="s">
        <v>2035</v>
      </c>
      <c r="C162" s="378">
        <v>0</v>
      </c>
      <c r="D162" s="822"/>
      <c r="E162" s="21"/>
      <c r="F162" s="853"/>
      <c r="G162" s="855"/>
      <c r="H162" s="855"/>
      <c r="I162" s="855"/>
      <c r="J162" s="855"/>
      <c r="K162" s="516"/>
      <c r="L162" s="516"/>
      <c r="M162" s="516"/>
      <c r="N162" s="516"/>
      <c r="O162" s="516"/>
      <c r="P162" s="516"/>
      <c r="Q162" s="516"/>
      <c r="R162" s="516"/>
      <c r="S162" s="241"/>
    </row>
    <row r="163" spans="1:19" s="96" customFormat="1" ht="47.25">
      <c r="A163" s="378"/>
      <c r="B163" s="377" t="s">
        <v>2036</v>
      </c>
      <c r="C163" s="378" t="s">
        <v>1361</v>
      </c>
      <c r="D163" s="822">
        <v>2</v>
      </c>
      <c r="E163" s="21"/>
      <c r="F163" s="856">
        <v>2</v>
      </c>
      <c r="G163" s="854" t="s">
        <v>2721</v>
      </c>
      <c r="H163" s="857"/>
      <c r="I163" s="857" t="s">
        <v>2722</v>
      </c>
      <c r="J163" s="858" t="s">
        <v>2333</v>
      </c>
      <c r="K163" s="471">
        <v>1745220</v>
      </c>
      <c r="L163" s="471">
        <v>31000</v>
      </c>
      <c r="M163" s="471">
        <v>201810</v>
      </c>
      <c r="N163" s="480">
        <f t="shared" ref="N163:N167" si="104">ROUND((K163+L163+M163)*10%,-1)</f>
        <v>197800</v>
      </c>
      <c r="O163" s="480">
        <f t="shared" ref="O163:O167" si="105">ROUND((K163+L163+M163+N163)*7%,-1)</f>
        <v>152310</v>
      </c>
      <c r="P163" s="481">
        <f t="shared" ref="P163:P167" si="106">K163+L163+M163+N163+O163</f>
        <v>2328140</v>
      </c>
      <c r="Q163" s="439">
        <f t="shared" ref="Q163:Q167" si="107">P163*D163</f>
        <v>4656280</v>
      </c>
      <c r="R163" s="439">
        <f t="shared" ref="R163:R167" si="108">P163*F163</f>
        <v>4656280</v>
      </c>
      <c r="S163" s="243"/>
    </row>
    <row r="164" spans="1:19" s="96" customFormat="1" ht="47.25">
      <c r="A164" s="378"/>
      <c r="B164" s="377" t="s">
        <v>2037</v>
      </c>
      <c r="C164" s="378" t="s">
        <v>1361</v>
      </c>
      <c r="D164" s="822">
        <v>1</v>
      </c>
      <c r="E164" s="21"/>
      <c r="F164" s="856">
        <v>1</v>
      </c>
      <c r="G164" s="854" t="s">
        <v>2721</v>
      </c>
      <c r="H164" s="857"/>
      <c r="I164" s="857" t="s">
        <v>2722</v>
      </c>
      <c r="J164" s="858" t="s">
        <v>2333</v>
      </c>
      <c r="K164" s="471">
        <v>1645260</v>
      </c>
      <c r="L164" s="471">
        <v>49000</v>
      </c>
      <c r="M164" s="471">
        <v>201810</v>
      </c>
      <c r="N164" s="480">
        <f t="shared" si="104"/>
        <v>189610</v>
      </c>
      <c r="O164" s="480">
        <f t="shared" si="105"/>
        <v>146000</v>
      </c>
      <c r="P164" s="481">
        <f t="shared" si="106"/>
        <v>2231680</v>
      </c>
      <c r="Q164" s="439">
        <f t="shared" si="107"/>
        <v>2231680</v>
      </c>
      <c r="R164" s="439">
        <f t="shared" si="108"/>
        <v>2231680</v>
      </c>
      <c r="S164" s="243"/>
    </row>
    <row r="165" spans="1:19" s="96" customFormat="1" ht="47.25">
      <c r="A165" s="378"/>
      <c r="B165" s="377" t="s">
        <v>2038</v>
      </c>
      <c r="C165" s="378" t="s">
        <v>1361</v>
      </c>
      <c r="D165" s="822">
        <v>1</v>
      </c>
      <c r="E165" s="21"/>
      <c r="F165" s="856">
        <v>1</v>
      </c>
      <c r="G165" s="854" t="s">
        <v>2721</v>
      </c>
      <c r="H165" s="857"/>
      <c r="I165" s="857" t="s">
        <v>2722</v>
      </c>
      <c r="J165" s="858" t="s">
        <v>2333</v>
      </c>
      <c r="K165" s="471">
        <v>1064880</v>
      </c>
      <c r="L165" s="471">
        <v>18000</v>
      </c>
      <c r="M165" s="471">
        <v>120230</v>
      </c>
      <c r="N165" s="480">
        <f t="shared" si="104"/>
        <v>120310</v>
      </c>
      <c r="O165" s="480">
        <f t="shared" si="105"/>
        <v>92640</v>
      </c>
      <c r="P165" s="481">
        <f t="shared" si="106"/>
        <v>1416060</v>
      </c>
      <c r="Q165" s="439">
        <f t="shared" si="107"/>
        <v>1416060</v>
      </c>
      <c r="R165" s="439">
        <f t="shared" si="108"/>
        <v>1416060</v>
      </c>
      <c r="S165" s="243"/>
    </row>
    <row r="166" spans="1:19" s="96" customFormat="1" ht="47.25">
      <c r="A166" s="378"/>
      <c r="B166" s="377" t="s">
        <v>2039</v>
      </c>
      <c r="C166" s="378" t="s">
        <v>1361</v>
      </c>
      <c r="D166" s="822">
        <v>2</v>
      </c>
      <c r="E166" s="21"/>
      <c r="F166" s="856">
        <v>2</v>
      </c>
      <c r="G166" s="854" t="s">
        <v>2721</v>
      </c>
      <c r="H166" s="857"/>
      <c r="I166" s="857" t="s">
        <v>2722</v>
      </c>
      <c r="J166" s="858" t="s">
        <v>2333</v>
      </c>
      <c r="K166" s="471">
        <v>821100</v>
      </c>
      <c r="L166" s="471">
        <v>14000</v>
      </c>
      <c r="M166" s="471">
        <v>91880</v>
      </c>
      <c r="N166" s="480">
        <f t="shared" si="104"/>
        <v>92700</v>
      </c>
      <c r="O166" s="480">
        <f t="shared" si="105"/>
        <v>71380</v>
      </c>
      <c r="P166" s="481">
        <f t="shared" si="106"/>
        <v>1091060</v>
      </c>
      <c r="Q166" s="439">
        <f t="shared" si="107"/>
        <v>2182120</v>
      </c>
      <c r="R166" s="439">
        <f t="shared" si="108"/>
        <v>2182120</v>
      </c>
      <c r="S166" s="243"/>
    </row>
    <row r="167" spans="1:19" s="96" customFormat="1" ht="47.25">
      <c r="A167" s="378"/>
      <c r="B167" s="377" t="s">
        <v>2040</v>
      </c>
      <c r="C167" s="378" t="s">
        <v>1361</v>
      </c>
      <c r="D167" s="822">
        <v>1</v>
      </c>
      <c r="E167" s="21"/>
      <c r="F167" s="856">
        <v>1</v>
      </c>
      <c r="G167" s="854" t="s">
        <v>2721</v>
      </c>
      <c r="H167" s="857"/>
      <c r="I167" s="857" t="s">
        <v>2722</v>
      </c>
      <c r="J167" s="858" t="s">
        <v>2333</v>
      </c>
      <c r="K167" s="471">
        <v>1501440</v>
      </c>
      <c r="L167" s="471">
        <v>26000</v>
      </c>
      <c r="M167" s="471">
        <v>172410</v>
      </c>
      <c r="N167" s="480">
        <f t="shared" si="104"/>
        <v>169990</v>
      </c>
      <c r="O167" s="480">
        <f t="shared" si="105"/>
        <v>130890</v>
      </c>
      <c r="P167" s="481">
        <f t="shared" si="106"/>
        <v>2000730</v>
      </c>
      <c r="Q167" s="439">
        <f t="shared" si="107"/>
        <v>2000730</v>
      </c>
      <c r="R167" s="439">
        <f t="shared" si="108"/>
        <v>2000730</v>
      </c>
      <c r="S167" s="243"/>
    </row>
    <row r="168" spans="1:19" s="96" customFormat="1" ht="15.75">
      <c r="A168" s="815">
        <v>2.11</v>
      </c>
      <c r="B168" s="814" t="s">
        <v>2041</v>
      </c>
      <c r="C168" s="378"/>
      <c r="D168" s="822"/>
      <c r="E168" s="21"/>
      <c r="F168" s="853"/>
      <c r="G168" s="855"/>
      <c r="H168" s="855"/>
      <c r="I168" s="855"/>
      <c r="J168" s="855"/>
      <c r="K168" s="471"/>
      <c r="L168" s="471"/>
      <c r="M168" s="471"/>
      <c r="N168" s="471"/>
      <c r="O168" s="471"/>
      <c r="P168" s="471"/>
      <c r="Q168" s="471"/>
      <c r="R168" s="471"/>
      <c r="S168" s="243"/>
    </row>
    <row r="169" spans="1:19" s="96" customFormat="1" ht="47.25">
      <c r="A169" s="378"/>
      <c r="B169" s="377" t="s">
        <v>2042</v>
      </c>
      <c r="C169" s="378" t="s">
        <v>1361</v>
      </c>
      <c r="D169" s="822">
        <v>1</v>
      </c>
      <c r="E169" s="21"/>
      <c r="F169" s="856">
        <v>1</v>
      </c>
      <c r="G169" s="854" t="s">
        <v>2721</v>
      </c>
      <c r="H169" s="857"/>
      <c r="I169" s="857" t="s">
        <v>2722</v>
      </c>
      <c r="J169" s="858" t="s">
        <v>2333</v>
      </c>
      <c r="K169" s="471">
        <v>1726860</v>
      </c>
      <c r="L169" s="471">
        <v>53000</v>
      </c>
      <c r="M169" s="471">
        <v>349230</v>
      </c>
      <c r="N169" s="480">
        <f t="shared" ref="N169:N172" si="109">ROUND((K169+L169+M169)*10%,-1)</f>
        <v>212910</v>
      </c>
      <c r="O169" s="480">
        <f t="shared" ref="O169:O172" si="110">ROUND((K169+L169+M169+N169)*7%,-1)</f>
        <v>163940</v>
      </c>
      <c r="P169" s="481">
        <f t="shared" ref="P169:P172" si="111">K169+L169+M169+N169+O169</f>
        <v>2505940</v>
      </c>
      <c r="Q169" s="439">
        <f t="shared" ref="Q169:Q172" si="112">P169*D169</f>
        <v>2505940</v>
      </c>
      <c r="R169" s="439">
        <f t="shared" ref="R169:R172" si="113">P169*F169</f>
        <v>2505940</v>
      </c>
      <c r="S169" s="243"/>
    </row>
    <row r="170" spans="1:19" s="96" customFormat="1" ht="47.25">
      <c r="A170" s="378"/>
      <c r="B170" s="377" t="s">
        <v>2043</v>
      </c>
      <c r="C170" s="378" t="s">
        <v>1361</v>
      </c>
      <c r="D170" s="822">
        <v>1</v>
      </c>
      <c r="E170" s="21"/>
      <c r="F170" s="856">
        <v>1</v>
      </c>
      <c r="G170" s="854" t="s">
        <v>2721</v>
      </c>
      <c r="H170" s="857"/>
      <c r="I170" s="857" t="s">
        <v>2722</v>
      </c>
      <c r="J170" s="858" t="s">
        <v>2333</v>
      </c>
      <c r="K170" s="471">
        <v>1858440</v>
      </c>
      <c r="L170" s="471">
        <v>56000</v>
      </c>
      <c r="M170" s="471">
        <v>349230</v>
      </c>
      <c r="N170" s="480">
        <f t="shared" si="109"/>
        <v>226370</v>
      </c>
      <c r="O170" s="480">
        <f t="shared" si="110"/>
        <v>174300</v>
      </c>
      <c r="P170" s="481">
        <f t="shared" si="111"/>
        <v>2664340</v>
      </c>
      <c r="Q170" s="439">
        <f t="shared" si="112"/>
        <v>2664340</v>
      </c>
      <c r="R170" s="439">
        <f t="shared" si="113"/>
        <v>2664340</v>
      </c>
      <c r="S170" s="243"/>
    </row>
    <row r="171" spans="1:19" ht="15.75">
      <c r="A171" s="817">
        <v>2.12</v>
      </c>
      <c r="B171" s="813" t="s">
        <v>1392</v>
      </c>
      <c r="C171" s="812" t="s">
        <v>1361</v>
      </c>
      <c r="D171" s="823">
        <v>2</v>
      </c>
      <c r="E171" s="18"/>
      <c r="F171" s="853">
        <v>2</v>
      </c>
      <c r="G171" s="855"/>
      <c r="H171" s="855"/>
      <c r="I171" s="855"/>
      <c r="J171" s="855" t="s">
        <v>2333</v>
      </c>
      <c r="K171" s="451">
        <v>607920</v>
      </c>
      <c r="L171" s="451">
        <v>18000</v>
      </c>
      <c r="M171" s="451">
        <v>238140</v>
      </c>
      <c r="N171" s="480">
        <f t="shared" si="109"/>
        <v>86410</v>
      </c>
      <c r="O171" s="480">
        <f t="shared" si="110"/>
        <v>66530</v>
      </c>
      <c r="P171" s="481">
        <f t="shared" si="111"/>
        <v>1017000</v>
      </c>
      <c r="Q171" s="439">
        <f t="shared" si="112"/>
        <v>2034000</v>
      </c>
      <c r="R171" s="439">
        <f t="shared" si="113"/>
        <v>2034000</v>
      </c>
      <c r="S171" s="35"/>
    </row>
    <row r="172" spans="1:19" ht="15.75">
      <c r="A172" s="85">
        <v>2.13</v>
      </c>
      <c r="B172" s="813" t="s">
        <v>1419</v>
      </c>
      <c r="C172" s="812" t="s">
        <v>78</v>
      </c>
      <c r="D172" s="823">
        <v>1</v>
      </c>
      <c r="E172" s="18"/>
      <c r="F172" s="853">
        <v>1</v>
      </c>
      <c r="G172" s="855"/>
      <c r="H172" s="855"/>
      <c r="I172" s="855"/>
      <c r="J172" s="855" t="s">
        <v>2333</v>
      </c>
      <c r="K172" s="449">
        <v>235525370</v>
      </c>
      <c r="L172" s="449">
        <v>0</v>
      </c>
      <c r="M172" s="449">
        <v>70196490</v>
      </c>
      <c r="N172" s="480">
        <f t="shared" si="109"/>
        <v>30572190</v>
      </c>
      <c r="O172" s="480">
        <f t="shared" si="110"/>
        <v>23540580</v>
      </c>
      <c r="P172" s="481">
        <f t="shared" si="111"/>
        <v>359834630</v>
      </c>
      <c r="Q172" s="439">
        <f t="shared" si="112"/>
        <v>359834630</v>
      </c>
      <c r="R172" s="439">
        <f t="shared" si="113"/>
        <v>359834630</v>
      </c>
      <c r="S172" s="33"/>
    </row>
    <row r="173" spans="1:19" s="95" customFormat="1" ht="15.75">
      <c r="A173" s="383">
        <v>2.14</v>
      </c>
      <c r="B173" s="814" t="s">
        <v>1420</v>
      </c>
      <c r="C173" s="815"/>
      <c r="D173" s="824"/>
      <c r="E173" s="94"/>
      <c r="F173" s="853"/>
      <c r="G173" s="855"/>
      <c r="H173" s="855"/>
      <c r="I173" s="855"/>
      <c r="J173" s="855"/>
      <c r="K173" s="847"/>
      <c r="L173" s="847"/>
      <c r="M173" s="847"/>
      <c r="N173" s="847"/>
      <c r="O173" s="847"/>
      <c r="P173" s="847"/>
      <c r="Q173" s="516"/>
      <c r="R173" s="516"/>
      <c r="S173" s="675"/>
    </row>
    <row r="174" spans="1:19" s="96" customFormat="1" ht="47.25">
      <c r="A174" s="382"/>
      <c r="B174" s="377" t="s">
        <v>2044</v>
      </c>
      <c r="C174" s="378" t="s">
        <v>117</v>
      </c>
      <c r="D174" s="822">
        <v>2</v>
      </c>
      <c r="E174" s="21"/>
      <c r="F174" s="856">
        <v>2</v>
      </c>
      <c r="G174" s="854" t="s">
        <v>2721</v>
      </c>
      <c r="H174" s="857"/>
      <c r="I174" s="857" t="s">
        <v>2722</v>
      </c>
      <c r="J174" s="858" t="s">
        <v>2333</v>
      </c>
      <c r="K174" s="516">
        <v>1447380</v>
      </c>
      <c r="L174" s="516">
        <v>44000</v>
      </c>
      <c r="M174" s="516">
        <v>483110</v>
      </c>
      <c r="N174" s="480">
        <f t="shared" ref="N174:N177" si="114">ROUND((K174+L174+M174)*10%,-1)</f>
        <v>197450</v>
      </c>
      <c r="O174" s="480">
        <f t="shared" ref="O174:O177" si="115">ROUND((K174+L174+M174+N174)*7%,-1)</f>
        <v>152040</v>
      </c>
      <c r="P174" s="481">
        <f t="shared" ref="P174:P177" si="116">K174+L174+M174+N174+O174</f>
        <v>2323980</v>
      </c>
      <c r="Q174" s="439">
        <f t="shared" ref="Q174:Q177" si="117">P174*D174</f>
        <v>4647960</v>
      </c>
      <c r="R174" s="439">
        <f t="shared" ref="R174:R177" si="118">P174*F174</f>
        <v>4647960</v>
      </c>
      <c r="S174" s="241"/>
    </row>
    <row r="175" spans="1:19" s="96" customFormat="1" ht="47.25">
      <c r="A175" s="382"/>
      <c r="B175" s="377" t="s">
        <v>2045</v>
      </c>
      <c r="C175" s="378" t="s">
        <v>117</v>
      </c>
      <c r="D175" s="822">
        <v>1</v>
      </c>
      <c r="E175" s="21"/>
      <c r="F175" s="856">
        <v>1</v>
      </c>
      <c r="G175" s="854" t="s">
        <v>2721</v>
      </c>
      <c r="H175" s="857"/>
      <c r="I175" s="857" t="s">
        <v>2722</v>
      </c>
      <c r="J175" s="858" t="s">
        <v>2333</v>
      </c>
      <c r="K175" s="516">
        <v>1752360</v>
      </c>
      <c r="L175" s="516">
        <v>54000</v>
      </c>
      <c r="M175" s="516">
        <v>585170</v>
      </c>
      <c r="N175" s="480">
        <f t="shared" si="114"/>
        <v>239150</v>
      </c>
      <c r="O175" s="480">
        <f t="shared" si="115"/>
        <v>184150</v>
      </c>
      <c r="P175" s="481">
        <f t="shared" si="116"/>
        <v>2814830</v>
      </c>
      <c r="Q175" s="439">
        <f t="shared" si="117"/>
        <v>2814830</v>
      </c>
      <c r="R175" s="439">
        <f t="shared" si="118"/>
        <v>2814830</v>
      </c>
      <c r="S175" s="241"/>
    </row>
    <row r="176" spans="1:19" s="96" customFormat="1" ht="47.25">
      <c r="A176" s="382"/>
      <c r="B176" s="377" t="s">
        <v>2046</v>
      </c>
      <c r="C176" s="378" t="s">
        <v>117</v>
      </c>
      <c r="D176" s="822">
        <v>51</v>
      </c>
      <c r="E176" s="21"/>
      <c r="F176" s="856">
        <v>51</v>
      </c>
      <c r="G176" s="854" t="s">
        <v>2721</v>
      </c>
      <c r="H176" s="857"/>
      <c r="I176" s="857" t="s">
        <v>2722</v>
      </c>
      <c r="J176" s="858" t="s">
        <v>2333</v>
      </c>
      <c r="K176" s="516">
        <v>3351720</v>
      </c>
      <c r="L176" s="516">
        <v>102000</v>
      </c>
      <c r="M176" s="516">
        <v>1118150</v>
      </c>
      <c r="N176" s="480">
        <f t="shared" si="114"/>
        <v>457190</v>
      </c>
      <c r="O176" s="480">
        <f t="shared" si="115"/>
        <v>352030</v>
      </c>
      <c r="P176" s="481">
        <f t="shared" si="116"/>
        <v>5381090</v>
      </c>
      <c r="Q176" s="439">
        <f t="shared" si="117"/>
        <v>274435590</v>
      </c>
      <c r="R176" s="439">
        <f t="shared" si="118"/>
        <v>274435590</v>
      </c>
      <c r="S176" s="241"/>
    </row>
    <row r="177" spans="1:19" s="96" customFormat="1" ht="47.25">
      <c r="A177" s="382"/>
      <c r="B177" s="377" t="s">
        <v>2047</v>
      </c>
      <c r="C177" s="378" t="s">
        <v>117</v>
      </c>
      <c r="D177" s="822">
        <v>7</v>
      </c>
      <c r="E177" s="21"/>
      <c r="F177" s="856">
        <v>7</v>
      </c>
      <c r="G177" s="854" t="s">
        <v>2721</v>
      </c>
      <c r="H177" s="857"/>
      <c r="I177" s="857" t="s">
        <v>2722</v>
      </c>
      <c r="J177" s="858" t="s">
        <v>2333</v>
      </c>
      <c r="K177" s="516">
        <v>2741760</v>
      </c>
      <c r="L177" s="516">
        <v>84000</v>
      </c>
      <c r="M177" s="516">
        <v>914030</v>
      </c>
      <c r="N177" s="480">
        <f t="shared" si="114"/>
        <v>373980</v>
      </c>
      <c r="O177" s="480">
        <f t="shared" si="115"/>
        <v>287960</v>
      </c>
      <c r="P177" s="481">
        <f t="shared" si="116"/>
        <v>4401730</v>
      </c>
      <c r="Q177" s="439">
        <f t="shared" si="117"/>
        <v>30812110</v>
      </c>
      <c r="R177" s="439">
        <f t="shared" si="118"/>
        <v>30812110</v>
      </c>
      <c r="S177" s="241"/>
    </row>
    <row r="178" spans="1:19" s="95" customFormat="1" ht="15.75">
      <c r="A178" s="383">
        <v>2.15</v>
      </c>
      <c r="B178" s="814" t="s">
        <v>2048</v>
      </c>
      <c r="C178" s="815"/>
      <c r="D178" s="824"/>
      <c r="E178" s="94"/>
      <c r="F178" s="853"/>
      <c r="G178" s="855"/>
      <c r="H178" s="855"/>
      <c r="I178" s="855"/>
      <c r="J178" s="855"/>
      <c r="K178" s="847"/>
      <c r="L178" s="847"/>
      <c r="M178" s="847"/>
      <c r="N178" s="847"/>
      <c r="O178" s="847"/>
      <c r="P178" s="847"/>
      <c r="Q178" s="516"/>
      <c r="R178" s="516"/>
      <c r="S178" s="675"/>
    </row>
    <row r="179" spans="1:19" s="96" customFormat="1" ht="47.25">
      <c r="A179" s="382"/>
      <c r="B179" s="377" t="s">
        <v>2046</v>
      </c>
      <c r="C179" s="378" t="s">
        <v>1361</v>
      </c>
      <c r="D179" s="822">
        <v>7</v>
      </c>
      <c r="E179" s="21"/>
      <c r="F179" s="856">
        <v>7</v>
      </c>
      <c r="G179" s="854" t="s">
        <v>2721</v>
      </c>
      <c r="H179" s="857"/>
      <c r="I179" s="857" t="s">
        <v>2722</v>
      </c>
      <c r="J179" s="858" t="s">
        <v>2333</v>
      </c>
      <c r="K179" s="516">
        <v>12636780</v>
      </c>
      <c r="L179" s="516">
        <v>386000</v>
      </c>
      <c r="M179" s="516">
        <v>2554860</v>
      </c>
      <c r="N179" s="480">
        <f t="shared" ref="N179:N182" si="119">ROUND((K179+L179+M179)*10%,-1)</f>
        <v>1557760</v>
      </c>
      <c r="O179" s="480">
        <f t="shared" ref="O179:O182" si="120">ROUND((K179+L179+M179+N179)*7%,-1)</f>
        <v>1199480</v>
      </c>
      <c r="P179" s="481">
        <f t="shared" ref="P179:P182" si="121">K179+L179+M179+N179+O179</f>
        <v>18334880</v>
      </c>
      <c r="Q179" s="439">
        <f t="shared" ref="Q179:Q182" si="122">P179*D179</f>
        <v>128344160</v>
      </c>
      <c r="R179" s="439">
        <f t="shared" ref="R179:R182" si="123">P179*F179</f>
        <v>128344160</v>
      </c>
      <c r="S179" s="241"/>
    </row>
    <row r="180" spans="1:19" s="96" customFormat="1" ht="47.25">
      <c r="A180" s="382"/>
      <c r="B180" s="377" t="s">
        <v>2047</v>
      </c>
      <c r="C180" s="378" t="s">
        <v>1361</v>
      </c>
      <c r="D180" s="822">
        <v>2</v>
      </c>
      <c r="E180" s="21"/>
      <c r="F180" s="856">
        <v>2</v>
      </c>
      <c r="G180" s="854" t="s">
        <v>2721</v>
      </c>
      <c r="H180" s="857"/>
      <c r="I180" s="857" t="s">
        <v>2722</v>
      </c>
      <c r="J180" s="858" t="s">
        <v>2333</v>
      </c>
      <c r="K180" s="516">
        <v>9046380</v>
      </c>
      <c r="L180" s="516">
        <v>276000</v>
      </c>
      <c r="M180" s="516">
        <v>1829100</v>
      </c>
      <c r="N180" s="480">
        <f t="shared" si="119"/>
        <v>1115150</v>
      </c>
      <c r="O180" s="480">
        <f t="shared" si="120"/>
        <v>858660</v>
      </c>
      <c r="P180" s="481">
        <f t="shared" si="121"/>
        <v>13125290</v>
      </c>
      <c r="Q180" s="439">
        <f t="shared" si="122"/>
        <v>26250580</v>
      </c>
      <c r="R180" s="439">
        <f t="shared" si="123"/>
        <v>26250580</v>
      </c>
      <c r="S180" s="241"/>
    </row>
    <row r="181" spans="1:19" s="96" customFormat="1" ht="47.25">
      <c r="A181" s="382"/>
      <c r="B181" s="21" t="s">
        <v>2049</v>
      </c>
      <c r="C181" s="382" t="s">
        <v>1361</v>
      </c>
      <c r="D181" s="370">
        <v>9</v>
      </c>
      <c r="E181" s="21"/>
      <c r="F181" s="856">
        <v>9</v>
      </c>
      <c r="G181" s="854" t="s">
        <v>2721</v>
      </c>
      <c r="H181" s="857"/>
      <c r="I181" s="857" t="s">
        <v>2722</v>
      </c>
      <c r="J181" s="858" t="s">
        <v>2333</v>
      </c>
      <c r="K181" s="516">
        <v>6676920</v>
      </c>
      <c r="L181" s="516">
        <v>204000</v>
      </c>
      <c r="M181" s="516">
        <v>1349460</v>
      </c>
      <c r="N181" s="480">
        <f t="shared" si="119"/>
        <v>823040</v>
      </c>
      <c r="O181" s="480">
        <f t="shared" si="120"/>
        <v>633740</v>
      </c>
      <c r="P181" s="481">
        <f t="shared" si="121"/>
        <v>9687160</v>
      </c>
      <c r="Q181" s="439">
        <f t="shared" si="122"/>
        <v>87184440</v>
      </c>
      <c r="R181" s="439">
        <f t="shared" si="123"/>
        <v>87184440</v>
      </c>
      <c r="S181" s="241"/>
    </row>
    <row r="182" spans="1:19" s="96" customFormat="1" ht="47.25">
      <c r="A182" s="382"/>
      <c r="B182" s="21" t="s">
        <v>2045</v>
      </c>
      <c r="C182" s="382" t="s">
        <v>1361</v>
      </c>
      <c r="D182" s="370">
        <v>1</v>
      </c>
      <c r="E182" s="21"/>
      <c r="F182" s="856">
        <v>1</v>
      </c>
      <c r="G182" s="854" t="s">
        <v>2721</v>
      </c>
      <c r="H182" s="857"/>
      <c r="I182" s="857" t="s">
        <v>2722</v>
      </c>
      <c r="J182" s="858" t="s">
        <v>2333</v>
      </c>
      <c r="K182" s="516">
        <v>3715860</v>
      </c>
      <c r="L182" s="516">
        <v>113000</v>
      </c>
      <c r="M182" s="516">
        <v>750750</v>
      </c>
      <c r="N182" s="480">
        <f t="shared" si="119"/>
        <v>457960</v>
      </c>
      <c r="O182" s="480">
        <f t="shared" si="120"/>
        <v>352630</v>
      </c>
      <c r="P182" s="481">
        <f t="shared" si="121"/>
        <v>5390200</v>
      </c>
      <c r="Q182" s="439">
        <f t="shared" si="122"/>
        <v>5390200</v>
      </c>
      <c r="R182" s="439">
        <f t="shared" si="123"/>
        <v>5390200</v>
      </c>
      <c r="S182" s="241"/>
    </row>
    <row r="183" spans="1:19" s="95" customFormat="1" ht="15.75">
      <c r="A183" s="383">
        <v>2.16</v>
      </c>
      <c r="B183" s="94" t="s">
        <v>2050</v>
      </c>
      <c r="C183" s="383"/>
      <c r="D183" s="825"/>
      <c r="E183" s="94"/>
      <c r="F183" s="853"/>
      <c r="G183" s="855"/>
      <c r="H183" s="855"/>
      <c r="I183" s="855"/>
      <c r="J183" s="855"/>
      <c r="K183" s="847"/>
      <c r="L183" s="847"/>
      <c r="M183" s="847"/>
      <c r="N183" s="847"/>
      <c r="O183" s="847"/>
      <c r="P183" s="847"/>
      <c r="Q183" s="516"/>
      <c r="R183" s="516"/>
      <c r="S183" s="675"/>
    </row>
    <row r="184" spans="1:19" s="96" customFormat="1" ht="47.25">
      <c r="A184" s="382"/>
      <c r="B184" s="21" t="s">
        <v>2051</v>
      </c>
      <c r="C184" s="382" t="s">
        <v>1361</v>
      </c>
      <c r="D184" s="370">
        <v>4</v>
      </c>
      <c r="E184" s="21"/>
      <c r="F184" s="856">
        <v>4</v>
      </c>
      <c r="G184" s="854" t="s">
        <v>2721</v>
      </c>
      <c r="H184" s="857"/>
      <c r="I184" s="857" t="s">
        <v>2722</v>
      </c>
      <c r="J184" s="858" t="s">
        <v>2333</v>
      </c>
      <c r="K184" s="516">
        <v>2837640</v>
      </c>
      <c r="L184" s="516">
        <v>87000</v>
      </c>
      <c r="M184" s="516">
        <v>573830</v>
      </c>
      <c r="N184" s="480">
        <f>ROUND((K184+L184+M184)*10%,-1)</f>
        <v>349850</v>
      </c>
      <c r="O184" s="480">
        <f t="shared" ref="O184" si="124">ROUND((K184+L184+M184+N184)*7%,-1)</f>
        <v>269380</v>
      </c>
      <c r="P184" s="481">
        <f t="shared" ref="P184" si="125">K184+L184+M184+N184+O184</f>
        <v>4117700</v>
      </c>
      <c r="Q184" s="439">
        <f t="shared" ref="Q184" si="126">P184*D184</f>
        <v>16470800</v>
      </c>
      <c r="R184" s="439">
        <f t="shared" ref="R184" si="127">P184*F184</f>
        <v>16470800</v>
      </c>
      <c r="S184" s="241"/>
    </row>
    <row r="185" spans="1:19" s="95" customFormat="1" ht="15.75">
      <c r="A185" s="383">
        <v>2.17</v>
      </c>
      <c r="B185" s="94" t="s">
        <v>2052</v>
      </c>
      <c r="C185" s="383"/>
      <c r="D185" s="825"/>
      <c r="E185" s="94"/>
      <c r="F185" s="853"/>
      <c r="G185" s="855"/>
      <c r="H185" s="855"/>
      <c r="I185" s="855"/>
      <c r="J185" s="855"/>
      <c r="K185" s="847"/>
      <c r="L185" s="847"/>
      <c r="M185" s="847"/>
      <c r="N185" s="847"/>
      <c r="O185" s="847"/>
      <c r="P185" s="847"/>
      <c r="Q185" s="516"/>
      <c r="R185" s="516"/>
      <c r="S185" s="675"/>
    </row>
    <row r="186" spans="1:19" s="96" customFormat="1" ht="31.5">
      <c r="A186" s="382"/>
      <c r="B186" s="21" t="s">
        <v>2049</v>
      </c>
      <c r="C186" s="382" t="s">
        <v>1361</v>
      </c>
      <c r="D186" s="370">
        <v>2</v>
      </c>
      <c r="E186" s="21"/>
      <c r="F186" s="856">
        <v>2</v>
      </c>
      <c r="G186" s="858"/>
      <c r="H186" s="858"/>
      <c r="I186" s="857" t="s">
        <v>2722</v>
      </c>
      <c r="J186" s="858" t="s">
        <v>2333</v>
      </c>
      <c r="K186" s="516">
        <v>1471860</v>
      </c>
      <c r="L186" s="516">
        <v>45000</v>
      </c>
      <c r="M186" s="516">
        <v>297150</v>
      </c>
      <c r="N186" s="480">
        <f>ROUND((K186+L186+M186)*10%,-1)</f>
        <v>181400</v>
      </c>
      <c r="O186" s="480">
        <f t="shared" ref="O186" si="128">ROUND((K186+L186+M186+N186)*7%,-1)</f>
        <v>139680</v>
      </c>
      <c r="P186" s="481">
        <f t="shared" ref="P186" si="129">K186+L186+M186+N186+O186</f>
        <v>2135090</v>
      </c>
      <c r="Q186" s="439">
        <f t="shared" ref="Q186" si="130">P186*D186</f>
        <v>4270180</v>
      </c>
      <c r="R186" s="439">
        <f t="shared" ref="R186" si="131">P186*F186</f>
        <v>4270180</v>
      </c>
      <c r="S186" s="241"/>
    </row>
    <row r="187" spans="1:19" s="95" customFormat="1" ht="28.5">
      <c r="A187" s="383">
        <v>2.1800000000000002</v>
      </c>
      <c r="B187" s="94" t="s">
        <v>2053</v>
      </c>
      <c r="C187" s="383"/>
      <c r="D187" s="825"/>
      <c r="E187" s="94"/>
      <c r="F187" s="853"/>
      <c r="G187" s="855"/>
      <c r="H187" s="855"/>
      <c r="I187" s="855"/>
      <c r="J187" s="855"/>
      <c r="K187" s="847"/>
      <c r="L187" s="847"/>
      <c r="M187" s="847"/>
      <c r="N187" s="847"/>
      <c r="O187" s="847"/>
      <c r="P187" s="847"/>
      <c r="Q187" s="516"/>
      <c r="R187" s="516"/>
      <c r="S187" s="675"/>
    </row>
    <row r="188" spans="1:19" s="96" customFormat="1" ht="47.25">
      <c r="A188" s="382"/>
      <c r="B188" s="21" t="s">
        <v>2054</v>
      </c>
      <c r="C188" s="382" t="s">
        <v>1361</v>
      </c>
      <c r="D188" s="370">
        <v>1</v>
      </c>
      <c r="E188" s="21"/>
      <c r="F188" s="856">
        <v>1</v>
      </c>
      <c r="G188" s="854" t="s">
        <v>2721</v>
      </c>
      <c r="H188" s="857"/>
      <c r="I188" s="857" t="s">
        <v>2722</v>
      </c>
      <c r="J188" s="858" t="s">
        <v>2333</v>
      </c>
      <c r="K188" s="516">
        <v>5957820</v>
      </c>
      <c r="L188" s="516">
        <v>182000</v>
      </c>
      <c r="M188" s="516">
        <v>1204350</v>
      </c>
      <c r="N188" s="480">
        <f>ROUND((K188+L188+M188)*10%,-1)</f>
        <v>734420</v>
      </c>
      <c r="O188" s="480">
        <f t="shared" ref="O188" si="132">ROUND((K188+L188+M188+N188)*7%,-1)</f>
        <v>565500</v>
      </c>
      <c r="P188" s="481">
        <f t="shared" ref="P188" si="133">K188+L188+M188+N188+O188</f>
        <v>8644090</v>
      </c>
      <c r="Q188" s="439">
        <f t="shared" ref="Q188" si="134">P188*D188</f>
        <v>8644090</v>
      </c>
      <c r="R188" s="439">
        <f t="shared" ref="R188" si="135">P188*F188</f>
        <v>8644090</v>
      </c>
      <c r="S188" s="241"/>
    </row>
    <row r="189" spans="1:19" s="95" customFormat="1" ht="28.5">
      <c r="A189" s="383">
        <v>2.19</v>
      </c>
      <c r="B189" s="94" t="s">
        <v>2055</v>
      </c>
      <c r="C189" s="383"/>
      <c r="D189" s="825"/>
      <c r="E189" s="94"/>
      <c r="F189" s="853"/>
      <c r="G189" s="855"/>
      <c r="H189" s="855"/>
      <c r="I189" s="855"/>
      <c r="J189" s="855"/>
      <c r="K189" s="847"/>
      <c r="L189" s="847"/>
      <c r="M189" s="847"/>
      <c r="N189" s="847"/>
      <c r="O189" s="847"/>
      <c r="P189" s="847"/>
      <c r="Q189" s="516"/>
      <c r="R189" s="516"/>
      <c r="S189" s="675"/>
    </row>
    <row r="190" spans="1:19" s="96" customFormat="1" ht="63">
      <c r="A190" s="382"/>
      <c r="B190" s="21" t="s">
        <v>1403</v>
      </c>
      <c r="C190" s="382" t="s">
        <v>1361</v>
      </c>
      <c r="D190" s="370">
        <v>4</v>
      </c>
      <c r="E190" s="21"/>
      <c r="F190" s="856">
        <v>4</v>
      </c>
      <c r="G190" s="861" t="s">
        <v>2728</v>
      </c>
      <c r="H190" s="861"/>
      <c r="I190" s="857" t="s">
        <v>2722</v>
      </c>
      <c r="J190" s="858" t="s">
        <v>2333</v>
      </c>
      <c r="K190" s="516">
        <v>22477740</v>
      </c>
      <c r="L190" s="516">
        <v>522000</v>
      </c>
      <c r="M190" s="516">
        <v>1118150</v>
      </c>
      <c r="N190" s="480">
        <f>ROUND((K190+L190+M190)*10%,-1)</f>
        <v>2411790</v>
      </c>
      <c r="O190" s="480">
        <f t="shared" ref="O190" si="136">ROUND((K190+L190+M190+N190)*7%,-1)</f>
        <v>1857080</v>
      </c>
      <c r="P190" s="481">
        <f t="shared" ref="P190" si="137">K190+L190+M190+N190+O190</f>
        <v>28386760</v>
      </c>
      <c r="Q190" s="439">
        <f t="shared" ref="Q190" si="138">P190*D190</f>
        <v>113547040</v>
      </c>
      <c r="R190" s="439">
        <f t="shared" ref="R190" si="139">P190*F190</f>
        <v>113547040</v>
      </c>
      <c r="S190" s="241"/>
    </row>
    <row r="191" spans="1:19">
      <c r="A191" s="257" t="s">
        <v>2229</v>
      </c>
      <c r="B191" s="258" t="s">
        <v>2230</v>
      </c>
      <c r="C191" s="257"/>
      <c r="D191" s="375"/>
      <c r="E191" s="257"/>
      <c r="F191" s="257"/>
      <c r="G191" s="257"/>
      <c r="H191" s="257"/>
      <c r="I191" s="257"/>
      <c r="J191" s="257"/>
      <c r="K191" s="829"/>
      <c r="L191" s="829"/>
      <c r="M191" s="829"/>
      <c r="N191" s="829"/>
      <c r="O191" s="829"/>
      <c r="P191" s="829"/>
      <c r="Q191" s="829"/>
      <c r="R191" s="829"/>
      <c r="S191" s="311"/>
    </row>
    <row r="192" spans="1:19" ht="15.75">
      <c r="A192" s="18">
        <v>3.1</v>
      </c>
      <c r="B192" s="81" t="s">
        <v>1420</v>
      </c>
      <c r="C192" s="18"/>
      <c r="D192" s="369"/>
      <c r="E192" s="18"/>
      <c r="F192" s="853"/>
      <c r="G192" s="855"/>
      <c r="H192" s="855"/>
      <c r="I192" s="855"/>
      <c r="J192" s="855"/>
      <c r="K192" s="451"/>
      <c r="L192" s="451"/>
      <c r="M192" s="451"/>
      <c r="N192" s="451"/>
      <c r="O192" s="451"/>
      <c r="P192" s="451"/>
      <c r="Q192" s="451"/>
      <c r="R192" s="451"/>
      <c r="S192" s="35"/>
    </row>
    <row r="193" spans="1:19" ht="47.25">
      <c r="A193" s="385"/>
      <c r="B193" s="19" t="s">
        <v>1421</v>
      </c>
      <c r="C193" s="385" t="s">
        <v>1347</v>
      </c>
      <c r="D193" s="370">
        <v>110</v>
      </c>
      <c r="E193" s="18"/>
      <c r="F193" s="853">
        <v>110</v>
      </c>
      <c r="G193" s="854" t="s">
        <v>2721</v>
      </c>
      <c r="H193" s="860"/>
      <c r="I193" s="854" t="s">
        <v>2722</v>
      </c>
      <c r="J193" s="855" t="s">
        <v>2333</v>
      </c>
      <c r="K193" s="451">
        <v>2437800</v>
      </c>
      <c r="L193" s="451">
        <v>74000</v>
      </c>
      <c r="M193" s="451">
        <v>811970</v>
      </c>
      <c r="N193" s="480">
        <f>ROUND((K193+L193+M193)*10%,-1)</f>
        <v>332380</v>
      </c>
      <c r="O193" s="480">
        <f t="shared" ref="O193" si="140">ROUND((K193+L193+M193+N193)*7%,-1)</f>
        <v>255930</v>
      </c>
      <c r="P193" s="481">
        <f t="shared" ref="P193" si="141">K193+L193+M193+N193+O193</f>
        <v>3912080</v>
      </c>
      <c r="Q193" s="439">
        <f t="shared" ref="Q193" si="142">P193*D193</f>
        <v>430328800</v>
      </c>
      <c r="R193" s="439">
        <f t="shared" ref="R193" si="143">P193*F193</f>
        <v>430328800</v>
      </c>
      <c r="S193" s="35"/>
    </row>
    <row r="194" spans="1:19" ht="15.75">
      <c r="A194" s="18">
        <v>3.2</v>
      </c>
      <c r="B194" s="81" t="s">
        <v>1422</v>
      </c>
      <c r="C194" s="18"/>
      <c r="D194" s="369"/>
      <c r="E194" s="18"/>
      <c r="F194" s="853"/>
      <c r="G194" s="855"/>
      <c r="H194" s="855"/>
      <c r="I194" s="855"/>
      <c r="J194" s="855"/>
      <c r="K194" s="451"/>
      <c r="L194" s="451"/>
      <c r="M194" s="451"/>
      <c r="N194" s="451"/>
      <c r="O194" s="451"/>
      <c r="P194" s="451"/>
      <c r="Q194" s="451"/>
      <c r="R194" s="451"/>
      <c r="S194" s="35"/>
    </row>
    <row r="195" spans="1:19" ht="47.25">
      <c r="A195" s="18"/>
      <c r="B195" s="19" t="s">
        <v>1423</v>
      </c>
      <c r="C195" s="385" t="s">
        <v>1347</v>
      </c>
      <c r="D195" s="369">
        <v>2</v>
      </c>
      <c r="E195" s="18"/>
      <c r="F195" s="853">
        <v>2</v>
      </c>
      <c r="G195" s="854" t="s">
        <v>2721</v>
      </c>
      <c r="H195" s="854"/>
      <c r="I195" s="854" t="s">
        <v>2722</v>
      </c>
      <c r="J195" s="855" t="s">
        <v>2333</v>
      </c>
      <c r="K195" s="451">
        <v>724200</v>
      </c>
      <c r="L195" s="451">
        <v>22000</v>
      </c>
      <c r="M195" s="451">
        <v>483110</v>
      </c>
      <c r="N195" s="480">
        <f t="shared" ref="N195:N206" si="144">ROUND((K195+L195+M195)*10%,-1)</f>
        <v>122930</v>
      </c>
      <c r="O195" s="480">
        <f t="shared" ref="O195:O206" si="145">ROUND((K195+L195+M195+N195)*7%,-1)</f>
        <v>94660</v>
      </c>
      <c r="P195" s="481">
        <f t="shared" ref="P195:P206" si="146">K195+L195+M195+N195+O195</f>
        <v>1446900</v>
      </c>
      <c r="Q195" s="439">
        <f t="shared" ref="Q195:Q206" si="147">P195*D195</f>
        <v>2893800</v>
      </c>
      <c r="R195" s="439">
        <f t="shared" ref="R195:R206" si="148">P195*F195</f>
        <v>2893800</v>
      </c>
      <c r="S195" s="35"/>
    </row>
    <row r="196" spans="1:19" ht="47.25">
      <c r="A196" s="385"/>
      <c r="B196" s="19" t="s">
        <v>1424</v>
      </c>
      <c r="C196" s="385" t="s">
        <v>1347</v>
      </c>
      <c r="D196" s="369">
        <v>1314</v>
      </c>
      <c r="E196" s="18"/>
      <c r="F196" s="853">
        <v>1314</v>
      </c>
      <c r="G196" s="854" t="s">
        <v>2721</v>
      </c>
      <c r="H196" s="854"/>
      <c r="I196" s="854" t="s">
        <v>2722</v>
      </c>
      <c r="J196" s="855" t="s">
        <v>2333</v>
      </c>
      <c r="K196" s="451">
        <v>761940</v>
      </c>
      <c r="L196" s="451">
        <v>23000</v>
      </c>
      <c r="M196" s="451">
        <v>507990</v>
      </c>
      <c r="N196" s="480">
        <f t="shared" si="144"/>
        <v>129290</v>
      </c>
      <c r="O196" s="480">
        <f t="shared" si="145"/>
        <v>99560</v>
      </c>
      <c r="P196" s="481">
        <f t="shared" si="146"/>
        <v>1521780</v>
      </c>
      <c r="Q196" s="439">
        <f t="shared" si="147"/>
        <v>1999618920</v>
      </c>
      <c r="R196" s="439">
        <f t="shared" si="148"/>
        <v>1999618920</v>
      </c>
      <c r="S196" s="35"/>
    </row>
    <row r="197" spans="1:19" ht="47.25">
      <c r="A197" s="385"/>
      <c r="B197" s="19" t="s">
        <v>1425</v>
      </c>
      <c r="C197" s="385" t="s">
        <v>1347</v>
      </c>
      <c r="D197" s="370">
        <v>25</v>
      </c>
      <c r="E197" s="18"/>
      <c r="F197" s="853">
        <v>25</v>
      </c>
      <c r="G197" s="854" t="s">
        <v>2721</v>
      </c>
      <c r="H197" s="854"/>
      <c r="I197" s="854" t="s">
        <v>2722</v>
      </c>
      <c r="J197" s="855" t="s">
        <v>2333</v>
      </c>
      <c r="K197" s="444">
        <v>1029180</v>
      </c>
      <c r="L197" s="444">
        <v>31000</v>
      </c>
      <c r="M197" s="444">
        <v>684920</v>
      </c>
      <c r="N197" s="480">
        <f t="shared" si="144"/>
        <v>174510</v>
      </c>
      <c r="O197" s="480">
        <f t="shared" si="145"/>
        <v>134370</v>
      </c>
      <c r="P197" s="481">
        <f t="shared" si="146"/>
        <v>2053980</v>
      </c>
      <c r="Q197" s="439">
        <f t="shared" si="147"/>
        <v>51349500</v>
      </c>
      <c r="R197" s="439">
        <f t="shared" si="148"/>
        <v>51349500</v>
      </c>
      <c r="S197" s="28"/>
    </row>
    <row r="198" spans="1:19" ht="47.25">
      <c r="A198" s="385"/>
      <c r="B198" s="19" t="s">
        <v>1426</v>
      </c>
      <c r="C198" s="385" t="s">
        <v>1347</v>
      </c>
      <c r="D198" s="370">
        <v>25</v>
      </c>
      <c r="E198" s="18"/>
      <c r="F198" s="853">
        <v>25</v>
      </c>
      <c r="G198" s="854" t="s">
        <v>2721</v>
      </c>
      <c r="H198" s="854"/>
      <c r="I198" s="854" t="s">
        <v>2722</v>
      </c>
      <c r="J198" s="855" t="s">
        <v>2333</v>
      </c>
      <c r="K198" s="444">
        <v>1029180</v>
      </c>
      <c r="L198" s="444">
        <v>31000</v>
      </c>
      <c r="M198" s="444">
        <v>684920</v>
      </c>
      <c r="N198" s="480">
        <f t="shared" si="144"/>
        <v>174510</v>
      </c>
      <c r="O198" s="480">
        <f t="shared" si="145"/>
        <v>134370</v>
      </c>
      <c r="P198" s="481">
        <f t="shared" si="146"/>
        <v>2053980</v>
      </c>
      <c r="Q198" s="439">
        <f t="shared" si="147"/>
        <v>51349500</v>
      </c>
      <c r="R198" s="439">
        <f t="shared" si="148"/>
        <v>51349500</v>
      </c>
      <c r="S198" s="28"/>
    </row>
    <row r="199" spans="1:19" ht="47.25">
      <c r="A199" s="385"/>
      <c r="B199" s="19" t="s">
        <v>1427</v>
      </c>
      <c r="C199" s="385" t="s">
        <v>1347</v>
      </c>
      <c r="D199" s="370">
        <v>6</v>
      </c>
      <c r="E199" s="18"/>
      <c r="F199" s="853">
        <v>6</v>
      </c>
      <c r="G199" s="854" t="s">
        <v>2721</v>
      </c>
      <c r="H199" s="854"/>
      <c r="I199" s="854" t="s">
        <v>2722</v>
      </c>
      <c r="J199" s="855" t="s">
        <v>2333</v>
      </c>
      <c r="K199" s="444">
        <v>1066920</v>
      </c>
      <c r="L199" s="444">
        <v>33000</v>
      </c>
      <c r="M199" s="444">
        <v>712110</v>
      </c>
      <c r="N199" s="480">
        <f t="shared" si="144"/>
        <v>181200</v>
      </c>
      <c r="O199" s="480">
        <f t="shared" si="145"/>
        <v>139530</v>
      </c>
      <c r="P199" s="481">
        <f t="shared" si="146"/>
        <v>2132760</v>
      </c>
      <c r="Q199" s="439">
        <f t="shared" si="147"/>
        <v>12796560</v>
      </c>
      <c r="R199" s="439">
        <f t="shared" si="148"/>
        <v>12796560</v>
      </c>
      <c r="S199" s="28"/>
    </row>
    <row r="200" spans="1:19" ht="47.25">
      <c r="A200" s="385"/>
      <c r="B200" s="19" t="s">
        <v>1428</v>
      </c>
      <c r="C200" s="385" t="s">
        <v>1347</v>
      </c>
      <c r="D200" s="370">
        <v>63</v>
      </c>
      <c r="E200" s="18"/>
      <c r="F200" s="853">
        <v>63</v>
      </c>
      <c r="G200" s="854" t="s">
        <v>2721</v>
      </c>
      <c r="H200" s="854"/>
      <c r="I200" s="854" t="s">
        <v>2722</v>
      </c>
      <c r="J200" s="855" t="s">
        <v>2333</v>
      </c>
      <c r="K200" s="444">
        <v>1180140</v>
      </c>
      <c r="L200" s="444">
        <v>36000</v>
      </c>
      <c r="M200" s="444">
        <v>786980</v>
      </c>
      <c r="N200" s="480">
        <f t="shared" si="144"/>
        <v>200310</v>
      </c>
      <c r="O200" s="480">
        <f t="shared" si="145"/>
        <v>154240</v>
      </c>
      <c r="P200" s="481">
        <f t="shared" si="146"/>
        <v>2357670</v>
      </c>
      <c r="Q200" s="439">
        <f t="shared" si="147"/>
        <v>148533210</v>
      </c>
      <c r="R200" s="439">
        <f t="shared" si="148"/>
        <v>148533210</v>
      </c>
      <c r="S200" s="28"/>
    </row>
    <row r="201" spans="1:19" ht="47.25">
      <c r="A201" s="385"/>
      <c r="B201" s="19" t="s">
        <v>1429</v>
      </c>
      <c r="C201" s="385" t="s">
        <v>1347</v>
      </c>
      <c r="D201" s="369">
        <v>82</v>
      </c>
      <c r="E201" s="18"/>
      <c r="F201" s="853">
        <v>82</v>
      </c>
      <c r="G201" s="854" t="s">
        <v>2721</v>
      </c>
      <c r="H201" s="854"/>
      <c r="I201" s="854" t="s">
        <v>2722</v>
      </c>
      <c r="J201" s="855" t="s">
        <v>2333</v>
      </c>
      <c r="K201" s="451">
        <v>876180</v>
      </c>
      <c r="L201" s="451">
        <v>27000</v>
      </c>
      <c r="M201" s="451">
        <v>585170</v>
      </c>
      <c r="N201" s="480">
        <f t="shared" si="144"/>
        <v>148840</v>
      </c>
      <c r="O201" s="480">
        <f t="shared" si="145"/>
        <v>114600</v>
      </c>
      <c r="P201" s="481">
        <f t="shared" si="146"/>
        <v>1751790</v>
      </c>
      <c r="Q201" s="439">
        <f t="shared" si="147"/>
        <v>143646780</v>
      </c>
      <c r="R201" s="439">
        <f t="shared" si="148"/>
        <v>143646780</v>
      </c>
      <c r="S201" s="35"/>
    </row>
    <row r="202" spans="1:19" ht="47.25">
      <c r="A202" s="385"/>
      <c r="B202" s="19" t="s">
        <v>1430</v>
      </c>
      <c r="C202" s="385" t="s">
        <v>1347</v>
      </c>
      <c r="D202" s="370">
        <v>29</v>
      </c>
      <c r="E202" s="18"/>
      <c r="F202" s="853">
        <v>29</v>
      </c>
      <c r="G202" s="854" t="s">
        <v>2721</v>
      </c>
      <c r="H202" s="854"/>
      <c r="I202" s="854" t="s">
        <v>2722</v>
      </c>
      <c r="J202" s="855" t="s">
        <v>2333</v>
      </c>
      <c r="K202" s="451">
        <v>914940</v>
      </c>
      <c r="L202" s="451">
        <v>28000</v>
      </c>
      <c r="M202" s="451">
        <v>610050</v>
      </c>
      <c r="N202" s="480">
        <f t="shared" si="144"/>
        <v>155300</v>
      </c>
      <c r="O202" s="480">
        <f t="shared" si="145"/>
        <v>119580</v>
      </c>
      <c r="P202" s="481">
        <f t="shared" si="146"/>
        <v>1827870</v>
      </c>
      <c r="Q202" s="439">
        <f t="shared" si="147"/>
        <v>53008230</v>
      </c>
      <c r="R202" s="439">
        <f t="shared" si="148"/>
        <v>53008230</v>
      </c>
      <c r="S202" s="35"/>
    </row>
    <row r="203" spans="1:19" ht="47.25">
      <c r="A203" s="385"/>
      <c r="B203" s="19" t="s">
        <v>1431</v>
      </c>
      <c r="C203" s="385" t="s">
        <v>1347</v>
      </c>
      <c r="D203" s="370">
        <v>2</v>
      </c>
      <c r="E203" s="18"/>
      <c r="F203" s="853">
        <v>2</v>
      </c>
      <c r="G203" s="854" t="s">
        <v>2721</v>
      </c>
      <c r="H203" s="854"/>
      <c r="I203" s="854" t="s">
        <v>2722</v>
      </c>
      <c r="J203" s="855" t="s">
        <v>2333</v>
      </c>
      <c r="K203" s="445">
        <v>1218900</v>
      </c>
      <c r="L203" s="445">
        <v>37000</v>
      </c>
      <c r="M203" s="445">
        <v>811970</v>
      </c>
      <c r="N203" s="480">
        <f t="shared" si="144"/>
        <v>206790</v>
      </c>
      <c r="O203" s="480">
        <f t="shared" si="145"/>
        <v>159230</v>
      </c>
      <c r="P203" s="481">
        <f t="shared" si="146"/>
        <v>2433890</v>
      </c>
      <c r="Q203" s="439">
        <f t="shared" si="147"/>
        <v>4867780</v>
      </c>
      <c r="R203" s="439">
        <f t="shared" si="148"/>
        <v>4867780</v>
      </c>
      <c r="S203" s="29"/>
    </row>
    <row r="204" spans="1:19" ht="47.25">
      <c r="A204" s="385"/>
      <c r="B204" s="19" t="s">
        <v>1384</v>
      </c>
      <c r="C204" s="385" t="s">
        <v>1347</v>
      </c>
      <c r="D204" s="370">
        <v>2</v>
      </c>
      <c r="E204" s="18"/>
      <c r="F204" s="853">
        <v>2</v>
      </c>
      <c r="G204" s="854" t="s">
        <v>2721</v>
      </c>
      <c r="H204" s="854"/>
      <c r="I204" s="854" t="s">
        <v>2722</v>
      </c>
      <c r="J204" s="855" t="s">
        <v>2333</v>
      </c>
      <c r="K204" s="447">
        <v>1294380</v>
      </c>
      <c r="L204" s="447">
        <v>40000</v>
      </c>
      <c r="M204" s="447">
        <v>864150</v>
      </c>
      <c r="N204" s="480">
        <f t="shared" si="144"/>
        <v>219850</v>
      </c>
      <c r="O204" s="480">
        <f t="shared" si="145"/>
        <v>169290</v>
      </c>
      <c r="P204" s="481">
        <f t="shared" si="146"/>
        <v>2587670</v>
      </c>
      <c r="Q204" s="439">
        <f t="shared" si="147"/>
        <v>5175340</v>
      </c>
      <c r="R204" s="439">
        <f t="shared" si="148"/>
        <v>5175340</v>
      </c>
      <c r="S204" s="31"/>
    </row>
    <row r="205" spans="1:19" ht="47.25">
      <c r="A205" s="385"/>
      <c r="B205" s="19" t="s">
        <v>1432</v>
      </c>
      <c r="C205" s="385" t="s">
        <v>1347</v>
      </c>
      <c r="D205" s="370">
        <v>7</v>
      </c>
      <c r="E205" s="18"/>
      <c r="F205" s="853">
        <v>7</v>
      </c>
      <c r="G205" s="854" t="s">
        <v>2721</v>
      </c>
      <c r="H205" s="854"/>
      <c r="I205" s="854" t="s">
        <v>2722</v>
      </c>
      <c r="J205" s="855" t="s">
        <v>2333</v>
      </c>
      <c r="K205" s="448">
        <v>1333140</v>
      </c>
      <c r="L205" s="448">
        <v>41000</v>
      </c>
      <c r="M205" s="448">
        <v>889040</v>
      </c>
      <c r="N205" s="480">
        <f t="shared" si="144"/>
        <v>226320</v>
      </c>
      <c r="O205" s="480">
        <f t="shared" si="145"/>
        <v>174270</v>
      </c>
      <c r="P205" s="481">
        <f t="shared" si="146"/>
        <v>2663770</v>
      </c>
      <c r="Q205" s="439">
        <f t="shared" si="147"/>
        <v>18646390</v>
      </c>
      <c r="R205" s="439">
        <f t="shared" si="148"/>
        <v>18646390</v>
      </c>
      <c r="S205" s="32"/>
    </row>
    <row r="206" spans="1:19" s="96" customFormat="1" ht="47.25">
      <c r="A206" s="382"/>
      <c r="B206" s="21" t="s">
        <v>2056</v>
      </c>
      <c r="C206" s="382" t="s">
        <v>117</v>
      </c>
      <c r="D206" s="370">
        <v>39</v>
      </c>
      <c r="E206" s="21"/>
      <c r="F206" s="856">
        <v>39</v>
      </c>
      <c r="G206" s="854" t="s">
        <v>2721</v>
      </c>
      <c r="H206" s="857"/>
      <c r="I206" s="857" t="s">
        <v>2722</v>
      </c>
      <c r="J206" s="858" t="s">
        <v>2333</v>
      </c>
      <c r="K206" s="471">
        <v>799680</v>
      </c>
      <c r="L206" s="471">
        <v>24000</v>
      </c>
      <c r="M206" s="471">
        <v>532980</v>
      </c>
      <c r="N206" s="480">
        <f t="shared" si="144"/>
        <v>135670</v>
      </c>
      <c r="O206" s="480">
        <f t="shared" si="145"/>
        <v>104460</v>
      </c>
      <c r="P206" s="481">
        <f t="shared" si="146"/>
        <v>1596790</v>
      </c>
      <c r="Q206" s="439">
        <f t="shared" si="147"/>
        <v>62274810</v>
      </c>
      <c r="R206" s="439">
        <f t="shared" si="148"/>
        <v>62274810</v>
      </c>
      <c r="S206" s="243"/>
    </row>
    <row r="207" spans="1:19" ht="28.5">
      <c r="A207" s="18">
        <v>3.3</v>
      </c>
      <c r="B207" s="20" t="s">
        <v>1434</v>
      </c>
      <c r="C207" s="18"/>
      <c r="D207" s="369"/>
      <c r="E207" s="385"/>
      <c r="F207" s="853"/>
      <c r="G207" s="855"/>
      <c r="H207" s="855"/>
      <c r="I207" s="855"/>
      <c r="J207" s="855"/>
      <c r="K207" s="455"/>
      <c r="L207" s="455"/>
      <c r="M207" s="455"/>
      <c r="N207" s="455"/>
      <c r="O207" s="455"/>
      <c r="P207" s="455"/>
      <c r="Q207" s="455"/>
      <c r="R207" s="455"/>
      <c r="S207" s="379"/>
    </row>
    <row r="208" spans="1:19" ht="47.25">
      <c r="A208" s="18"/>
      <c r="B208" s="19" t="s">
        <v>1426</v>
      </c>
      <c r="C208" s="385" t="s">
        <v>1361</v>
      </c>
      <c r="D208" s="369">
        <v>4</v>
      </c>
      <c r="E208" s="385"/>
      <c r="F208" s="853">
        <v>4</v>
      </c>
      <c r="G208" s="854" t="s">
        <v>2721</v>
      </c>
      <c r="H208" s="854"/>
      <c r="I208" s="854" t="s">
        <v>2722</v>
      </c>
      <c r="J208" s="855" t="s">
        <v>2333</v>
      </c>
      <c r="K208" s="444">
        <v>1939020</v>
      </c>
      <c r="L208" s="444">
        <v>59000</v>
      </c>
      <c r="M208" s="444">
        <v>392390</v>
      </c>
      <c r="N208" s="480">
        <f t="shared" ref="N208:N213" si="149">ROUND((K208+L208+M208)*10%,-1)</f>
        <v>239040</v>
      </c>
      <c r="O208" s="480">
        <f t="shared" ref="O208:O213" si="150">ROUND((K208+L208+M208+N208)*7%,-1)</f>
        <v>184060</v>
      </c>
      <c r="P208" s="481">
        <f t="shared" ref="P208:P213" si="151">K208+L208+M208+N208+O208</f>
        <v>2813510</v>
      </c>
      <c r="Q208" s="439">
        <f t="shared" ref="Q208:Q213" si="152">P208*D208</f>
        <v>11254040</v>
      </c>
      <c r="R208" s="439">
        <f t="shared" ref="R208:R213" si="153">P208*F208</f>
        <v>11254040</v>
      </c>
      <c r="S208" s="28"/>
    </row>
    <row r="209" spans="1:19" ht="47.25">
      <c r="A209" s="385"/>
      <c r="B209" s="19" t="s">
        <v>1429</v>
      </c>
      <c r="C209" s="385" t="s">
        <v>1361</v>
      </c>
      <c r="D209" s="369">
        <v>10</v>
      </c>
      <c r="E209" s="385"/>
      <c r="F209" s="853">
        <v>10</v>
      </c>
      <c r="G209" s="854" t="s">
        <v>2721</v>
      </c>
      <c r="H209" s="854"/>
      <c r="I209" s="854" t="s">
        <v>2722</v>
      </c>
      <c r="J209" s="855" t="s">
        <v>2333</v>
      </c>
      <c r="K209" s="457">
        <v>1858440</v>
      </c>
      <c r="L209" s="457">
        <v>57000</v>
      </c>
      <c r="M209" s="457">
        <v>375380</v>
      </c>
      <c r="N209" s="480">
        <f t="shared" si="149"/>
        <v>229080</v>
      </c>
      <c r="O209" s="480">
        <f t="shared" si="150"/>
        <v>176390</v>
      </c>
      <c r="P209" s="481">
        <f t="shared" si="151"/>
        <v>2696290</v>
      </c>
      <c r="Q209" s="439">
        <f t="shared" si="152"/>
        <v>26962900</v>
      </c>
      <c r="R209" s="439">
        <f t="shared" si="153"/>
        <v>26962900</v>
      </c>
      <c r="S209" s="37"/>
    </row>
    <row r="210" spans="1:19" s="96" customFormat="1" ht="47.25">
      <c r="A210" s="382"/>
      <c r="B210" s="21" t="s">
        <v>2057</v>
      </c>
      <c r="C210" s="382" t="s">
        <v>1361</v>
      </c>
      <c r="D210" s="370">
        <v>17</v>
      </c>
      <c r="E210" s="21"/>
      <c r="F210" s="856">
        <v>17</v>
      </c>
      <c r="G210" s="854" t="s">
        <v>2721</v>
      </c>
      <c r="H210" s="857"/>
      <c r="I210" s="857" t="s">
        <v>2722</v>
      </c>
      <c r="J210" s="858" t="s">
        <v>2333</v>
      </c>
      <c r="K210" s="471">
        <v>1507560</v>
      </c>
      <c r="L210" s="471">
        <v>46000</v>
      </c>
      <c r="M210" s="471">
        <v>305030</v>
      </c>
      <c r="N210" s="480">
        <f t="shared" si="149"/>
        <v>185860</v>
      </c>
      <c r="O210" s="480">
        <f t="shared" si="150"/>
        <v>143110</v>
      </c>
      <c r="P210" s="481">
        <f t="shared" si="151"/>
        <v>2187560</v>
      </c>
      <c r="Q210" s="439">
        <f t="shared" si="152"/>
        <v>37188520</v>
      </c>
      <c r="R210" s="439">
        <f t="shared" si="153"/>
        <v>37188520</v>
      </c>
      <c r="S210" s="243"/>
    </row>
    <row r="211" spans="1:19" s="96" customFormat="1" ht="47.25">
      <c r="A211" s="382"/>
      <c r="B211" s="21" t="s">
        <v>2058</v>
      </c>
      <c r="C211" s="382" t="s">
        <v>1361</v>
      </c>
      <c r="D211" s="370">
        <v>2</v>
      </c>
      <c r="E211" s="21"/>
      <c r="F211" s="856">
        <v>2</v>
      </c>
      <c r="G211" s="854" t="s">
        <v>2721</v>
      </c>
      <c r="H211" s="857"/>
      <c r="I211" s="857" t="s">
        <v>2722</v>
      </c>
      <c r="J211" s="858" t="s">
        <v>2333</v>
      </c>
      <c r="K211" s="471">
        <v>1368840</v>
      </c>
      <c r="L211" s="471">
        <v>42000</v>
      </c>
      <c r="M211" s="471">
        <v>276680</v>
      </c>
      <c r="N211" s="480">
        <f t="shared" si="149"/>
        <v>168750</v>
      </c>
      <c r="O211" s="480">
        <f t="shared" si="150"/>
        <v>129940</v>
      </c>
      <c r="P211" s="481">
        <f t="shared" si="151"/>
        <v>1986210</v>
      </c>
      <c r="Q211" s="439">
        <f t="shared" si="152"/>
        <v>3972420</v>
      </c>
      <c r="R211" s="439">
        <f t="shared" si="153"/>
        <v>3972420</v>
      </c>
      <c r="S211" s="243"/>
    </row>
    <row r="212" spans="1:19" s="96" customFormat="1" ht="47.25">
      <c r="A212" s="382"/>
      <c r="B212" s="21" t="s">
        <v>2059</v>
      </c>
      <c r="C212" s="382" t="s">
        <v>1361</v>
      </c>
      <c r="D212" s="370">
        <v>1</v>
      </c>
      <c r="E212" s="21"/>
      <c r="F212" s="856">
        <v>1</v>
      </c>
      <c r="G212" s="854" t="s">
        <v>2721</v>
      </c>
      <c r="H212" s="857"/>
      <c r="I212" s="857" t="s">
        <v>2722</v>
      </c>
      <c r="J212" s="858" t="s">
        <v>2333</v>
      </c>
      <c r="K212" s="471">
        <v>2871300</v>
      </c>
      <c r="L212" s="471">
        <v>88000</v>
      </c>
      <c r="M212" s="471">
        <v>580650</v>
      </c>
      <c r="N212" s="480">
        <f t="shared" si="149"/>
        <v>354000</v>
      </c>
      <c r="O212" s="480">
        <f t="shared" si="150"/>
        <v>272580</v>
      </c>
      <c r="P212" s="481">
        <f t="shared" si="151"/>
        <v>4166530</v>
      </c>
      <c r="Q212" s="439">
        <f t="shared" si="152"/>
        <v>4166530</v>
      </c>
      <c r="R212" s="439">
        <f t="shared" si="153"/>
        <v>4166530</v>
      </c>
      <c r="S212" s="243"/>
    </row>
    <row r="213" spans="1:19" s="96" customFormat="1" ht="47.25">
      <c r="A213" s="382"/>
      <c r="B213" s="21" t="s">
        <v>2060</v>
      </c>
      <c r="C213" s="382" t="s">
        <v>1361</v>
      </c>
      <c r="D213" s="370">
        <v>1</v>
      </c>
      <c r="E213" s="21"/>
      <c r="F213" s="856">
        <v>3</v>
      </c>
      <c r="G213" s="854" t="s">
        <v>2721</v>
      </c>
      <c r="H213" s="857"/>
      <c r="I213" s="857" t="s">
        <v>2722</v>
      </c>
      <c r="J213" s="858" t="s">
        <v>2333</v>
      </c>
      <c r="K213" s="471">
        <v>3927000</v>
      </c>
      <c r="L213" s="471">
        <v>120000</v>
      </c>
      <c r="M213" s="471">
        <v>793800</v>
      </c>
      <c r="N213" s="480">
        <f t="shared" si="149"/>
        <v>484080</v>
      </c>
      <c r="O213" s="480">
        <f t="shared" si="150"/>
        <v>372740</v>
      </c>
      <c r="P213" s="481">
        <f t="shared" si="151"/>
        <v>5697620</v>
      </c>
      <c r="Q213" s="439">
        <f t="shared" si="152"/>
        <v>5697620</v>
      </c>
      <c r="R213" s="439">
        <f t="shared" si="153"/>
        <v>17092860</v>
      </c>
      <c r="S213" s="243"/>
    </row>
    <row r="214" spans="1:19" ht="28.5">
      <c r="A214" s="18">
        <v>3.4</v>
      </c>
      <c r="B214" s="20" t="s">
        <v>1435</v>
      </c>
      <c r="C214" s="18"/>
      <c r="D214" s="369"/>
      <c r="E214" s="385"/>
      <c r="F214" s="853"/>
      <c r="G214" s="855"/>
      <c r="H214" s="855"/>
      <c r="I214" s="855"/>
      <c r="J214" s="855"/>
      <c r="K214" s="455"/>
      <c r="L214" s="455"/>
      <c r="M214" s="455"/>
      <c r="N214" s="455"/>
      <c r="O214" s="455"/>
      <c r="P214" s="455"/>
      <c r="Q214" s="455"/>
      <c r="R214" s="455"/>
      <c r="S214" s="379"/>
    </row>
    <row r="215" spans="1:19" s="96" customFormat="1" ht="47.25">
      <c r="A215" s="382"/>
      <c r="B215" s="21" t="s">
        <v>2061</v>
      </c>
      <c r="C215" s="382" t="s">
        <v>1361</v>
      </c>
      <c r="D215" s="370">
        <v>17</v>
      </c>
      <c r="E215" s="21"/>
      <c r="F215" s="856">
        <v>17</v>
      </c>
      <c r="G215" s="854" t="s">
        <v>2721</v>
      </c>
      <c r="H215" s="857"/>
      <c r="I215" s="857" t="s">
        <v>2722</v>
      </c>
      <c r="J215" s="858" t="s">
        <v>2333</v>
      </c>
      <c r="K215" s="471">
        <v>292740</v>
      </c>
      <c r="L215" s="471">
        <v>9000</v>
      </c>
      <c r="M215" s="471">
        <v>59010</v>
      </c>
      <c r="N215" s="480">
        <f t="shared" ref="N215:N217" si="154">ROUND((K215+L215+M215)*10%,-1)</f>
        <v>36080</v>
      </c>
      <c r="O215" s="480">
        <f t="shared" ref="O215:O217" si="155">ROUND((K215+L215+M215+N215)*7%,-1)</f>
        <v>27780</v>
      </c>
      <c r="P215" s="481">
        <f t="shared" ref="P215:P217" si="156">K215+L215+M215+N215+O215</f>
        <v>424610</v>
      </c>
      <c r="Q215" s="439">
        <f t="shared" ref="Q215:Q217" si="157">P215*D215</f>
        <v>7218370</v>
      </c>
      <c r="R215" s="439">
        <f t="shared" ref="R215:R217" si="158">P215*F215</f>
        <v>7218370</v>
      </c>
      <c r="S215" s="243"/>
    </row>
    <row r="216" spans="1:19" s="96" customFormat="1" ht="47.25">
      <c r="A216" s="382"/>
      <c r="B216" s="21" t="s">
        <v>2062</v>
      </c>
      <c r="C216" s="382" t="s">
        <v>1361</v>
      </c>
      <c r="D216" s="370">
        <v>3</v>
      </c>
      <c r="E216" s="21"/>
      <c r="F216" s="856">
        <v>3</v>
      </c>
      <c r="G216" s="854" t="s">
        <v>2721</v>
      </c>
      <c r="H216" s="857"/>
      <c r="I216" s="857" t="s">
        <v>2722</v>
      </c>
      <c r="J216" s="858" t="s">
        <v>2333</v>
      </c>
      <c r="K216" s="471">
        <v>309060</v>
      </c>
      <c r="L216" s="471">
        <v>9000</v>
      </c>
      <c r="M216" s="471">
        <v>62370</v>
      </c>
      <c r="N216" s="480">
        <f t="shared" si="154"/>
        <v>38040</v>
      </c>
      <c r="O216" s="480">
        <f t="shared" si="155"/>
        <v>29290</v>
      </c>
      <c r="P216" s="481">
        <f t="shared" si="156"/>
        <v>447760</v>
      </c>
      <c r="Q216" s="439">
        <f t="shared" si="157"/>
        <v>1343280</v>
      </c>
      <c r="R216" s="439">
        <f t="shared" si="158"/>
        <v>1343280</v>
      </c>
      <c r="S216" s="243"/>
    </row>
    <row r="217" spans="1:19" s="96" customFormat="1" ht="47.25">
      <c r="A217" s="382"/>
      <c r="B217" s="21" t="s">
        <v>2063</v>
      </c>
      <c r="C217" s="382" t="s">
        <v>1361</v>
      </c>
      <c r="D217" s="370">
        <v>1</v>
      </c>
      <c r="E217" s="21"/>
      <c r="F217" s="856">
        <v>1</v>
      </c>
      <c r="G217" s="854" t="s">
        <v>2721</v>
      </c>
      <c r="H217" s="857"/>
      <c r="I217" s="857" t="s">
        <v>2722</v>
      </c>
      <c r="J217" s="858" t="s">
        <v>2333</v>
      </c>
      <c r="K217" s="471">
        <v>818040</v>
      </c>
      <c r="L217" s="471">
        <v>25000</v>
      </c>
      <c r="M217" s="471">
        <v>165590</v>
      </c>
      <c r="N217" s="480">
        <f t="shared" si="154"/>
        <v>100860</v>
      </c>
      <c r="O217" s="480">
        <f t="shared" si="155"/>
        <v>77660</v>
      </c>
      <c r="P217" s="481">
        <f t="shared" si="156"/>
        <v>1187150</v>
      </c>
      <c r="Q217" s="439">
        <f t="shared" si="157"/>
        <v>1187150</v>
      </c>
      <c r="R217" s="439">
        <f t="shared" si="158"/>
        <v>1187150</v>
      </c>
      <c r="S217" s="243"/>
    </row>
    <row r="218" spans="1:19" ht="28.5">
      <c r="A218" s="18">
        <v>3.5</v>
      </c>
      <c r="B218" s="20" t="s">
        <v>1436</v>
      </c>
      <c r="C218" s="18"/>
      <c r="D218" s="369"/>
      <c r="E218" s="18"/>
      <c r="F218" s="853"/>
      <c r="G218" s="855"/>
      <c r="H218" s="855"/>
      <c r="I218" s="855"/>
      <c r="J218" s="855"/>
      <c r="K218" s="457"/>
      <c r="L218" s="457"/>
      <c r="M218" s="457"/>
      <c r="N218" s="457"/>
      <c r="O218" s="457"/>
      <c r="P218" s="457"/>
      <c r="Q218" s="457"/>
      <c r="R218" s="457"/>
      <c r="S218" s="37"/>
    </row>
    <row r="219" spans="1:19" ht="47.25">
      <c r="A219" s="385"/>
      <c r="B219" s="19" t="s">
        <v>1437</v>
      </c>
      <c r="C219" s="385" t="s">
        <v>1361</v>
      </c>
      <c r="D219" s="369">
        <v>11</v>
      </c>
      <c r="E219" s="385"/>
      <c r="F219" s="853">
        <v>11</v>
      </c>
      <c r="G219" s="854" t="s">
        <v>2721</v>
      </c>
      <c r="H219" s="854"/>
      <c r="I219" s="854" t="s">
        <v>2722</v>
      </c>
      <c r="J219" s="855" t="s">
        <v>2333</v>
      </c>
      <c r="K219" s="451">
        <v>2631600</v>
      </c>
      <c r="L219" s="451">
        <v>80000</v>
      </c>
      <c r="M219" s="451">
        <v>531830</v>
      </c>
      <c r="N219" s="480">
        <f t="shared" ref="N219:N223" si="159">ROUND((K219+L219+M219)*10%,-1)</f>
        <v>324340</v>
      </c>
      <c r="O219" s="480">
        <f t="shared" ref="O219:O223" si="160">ROUND((K219+L219+M219+N219)*7%,-1)</f>
        <v>249740</v>
      </c>
      <c r="P219" s="481">
        <f t="shared" ref="P219:P223" si="161">K219+L219+M219+N219+O219</f>
        <v>3817510</v>
      </c>
      <c r="Q219" s="439">
        <f t="shared" ref="Q219:Q223" si="162">P219*D219</f>
        <v>41992610</v>
      </c>
      <c r="R219" s="439">
        <f t="shared" ref="R219:R223" si="163">P219*F219</f>
        <v>41992610</v>
      </c>
      <c r="S219" s="35"/>
    </row>
    <row r="220" spans="1:19" ht="47.25">
      <c r="A220" s="385"/>
      <c r="B220" s="19" t="s">
        <v>1438</v>
      </c>
      <c r="C220" s="385" t="s">
        <v>1361</v>
      </c>
      <c r="D220" s="369">
        <v>3</v>
      </c>
      <c r="E220" s="18"/>
      <c r="F220" s="853">
        <v>3</v>
      </c>
      <c r="G220" s="854" t="s">
        <v>2721</v>
      </c>
      <c r="H220" s="854"/>
      <c r="I220" s="854" t="s">
        <v>2722</v>
      </c>
      <c r="J220" s="855" t="s">
        <v>2333</v>
      </c>
      <c r="K220" s="451">
        <v>2743800</v>
      </c>
      <c r="L220" s="451">
        <v>84000</v>
      </c>
      <c r="M220" s="451">
        <v>554510</v>
      </c>
      <c r="N220" s="480">
        <f t="shared" si="159"/>
        <v>338230</v>
      </c>
      <c r="O220" s="480">
        <f t="shared" si="160"/>
        <v>260440</v>
      </c>
      <c r="P220" s="481">
        <f t="shared" si="161"/>
        <v>3980980</v>
      </c>
      <c r="Q220" s="439">
        <f t="shared" si="162"/>
        <v>11942940</v>
      </c>
      <c r="R220" s="439">
        <f t="shared" si="163"/>
        <v>11942940</v>
      </c>
      <c r="S220" s="35"/>
    </row>
    <row r="221" spans="1:19" ht="47.25">
      <c r="A221" s="385"/>
      <c r="B221" s="19" t="s">
        <v>1439</v>
      </c>
      <c r="C221" s="385" t="s">
        <v>1361</v>
      </c>
      <c r="D221" s="369">
        <v>3</v>
      </c>
      <c r="E221" s="18"/>
      <c r="F221" s="853">
        <v>3</v>
      </c>
      <c r="G221" s="854" t="s">
        <v>2721</v>
      </c>
      <c r="H221" s="854"/>
      <c r="I221" s="854" t="s">
        <v>2722</v>
      </c>
      <c r="J221" s="855" t="s">
        <v>2333</v>
      </c>
      <c r="K221" s="451">
        <v>3250740</v>
      </c>
      <c r="L221" s="451">
        <v>99000</v>
      </c>
      <c r="M221" s="451">
        <v>656570</v>
      </c>
      <c r="N221" s="480">
        <f t="shared" si="159"/>
        <v>400630</v>
      </c>
      <c r="O221" s="480">
        <f t="shared" si="160"/>
        <v>308490</v>
      </c>
      <c r="P221" s="481">
        <f t="shared" si="161"/>
        <v>4715430</v>
      </c>
      <c r="Q221" s="439">
        <f t="shared" si="162"/>
        <v>14146290</v>
      </c>
      <c r="R221" s="439">
        <f t="shared" si="163"/>
        <v>14146290</v>
      </c>
      <c r="S221" s="35"/>
    </row>
    <row r="222" spans="1:19" s="96" customFormat="1" ht="47.25">
      <c r="A222" s="382"/>
      <c r="B222" s="21" t="s">
        <v>2064</v>
      </c>
      <c r="C222" s="382" t="s">
        <v>1361</v>
      </c>
      <c r="D222" s="370">
        <v>56</v>
      </c>
      <c r="E222" s="21"/>
      <c r="F222" s="856">
        <v>56</v>
      </c>
      <c r="G222" s="854" t="s">
        <v>2721</v>
      </c>
      <c r="H222" s="857"/>
      <c r="I222" s="857" t="s">
        <v>2722</v>
      </c>
      <c r="J222" s="858" t="s">
        <v>2333</v>
      </c>
      <c r="K222" s="516">
        <v>3252780</v>
      </c>
      <c r="L222" s="516">
        <v>99000</v>
      </c>
      <c r="M222" s="516">
        <v>657720</v>
      </c>
      <c r="N222" s="480">
        <f t="shared" si="159"/>
        <v>400950</v>
      </c>
      <c r="O222" s="480">
        <f t="shared" si="160"/>
        <v>308730</v>
      </c>
      <c r="P222" s="481">
        <f t="shared" si="161"/>
        <v>4719180</v>
      </c>
      <c r="Q222" s="439">
        <f t="shared" si="162"/>
        <v>264274080</v>
      </c>
      <c r="R222" s="439">
        <f t="shared" si="163"/>
        <v>264274080</v>
      </c>
      <c r="S222" s="241"/>
    </row>
    <row r="223" spans="1:19" s="96" customFormat="1" ht="47.25">
      <c r="A223" s="382"/>
      <c r="B223" s="21" t="s">
        <v>2065</v>
      </c>
      <c r="C223" s="382" t="s">
        <v>1361</v>
      </c>
      <c r="D223" s="370">
        <v>3</v>
      </c>
      <c r="E223" s="21"/>
      <c r="F223" s="856">
        <v>3</v>
      </c>
      <c r="G223" s="854" t="s">
        <v>2721</v>
      </c>
      <c r="H223" s="857"/>
      <c r="I223" s="857" t="s">
        <v>2722</v>
      </c>
      <c r="J223" s="858" t="s">
        <v>2333</v>
      </c>
      <c r="K223" s="471">
        <v>2905980</v>
      </c>
      <c r="L223" s="471">
        <v>89000</v>
      </c>
      <c r="M223" s="471">
        <v>587370</v>
      </c>
      <c r="N223" s="480">
        <f t="shared" si="159"/>
        <v>358240</v>
      </c>
      <c r="O223" s="480">
        <f t="shared" si="160"/>
        <v>275840</v>
      </c>
      <c r="P223" s="481">
        <f t="shared" si="161"/>
        <v>4216430</v>
      </c>
      <c r="Q223" s="439">
        <f t="shared" si="162"/>
        <v>12649290</v>
      </c>
      <c r="R223" s="439">
        <f t="shared" si="163"/>
        <v>12649290</v>
      </c>
      <c r="S223" s="243"/>
    </row>
    <row r="224" spans="1:19" ht="15.75">
      <c r="A224" s="18">
        <v>3.6</v>
      </c>
      <c r="B224" s="20" t="s">
        <v>1440</v>
      </c>
      <c r="C224" s="18"/>
      <c r="D224" s="369"/>
      <c r="E224" s="385"/>
      <c r="F224" s="853"/>
      <c r="G224" s="855"/>
      <c r="H224" s="855"/>
      <c r="I224" s="855"/>
      <c r="J224" s="855"/>
      <c r="K224" s="455"/>
      <c r="L224" s="455"/>
      <c r="M224" s="455"/>
      <c r="N224" s="455"/>
      <c r="O224" s="455"/>
      <c r="P224" s="455"/>
      <c r="Q224" s="455"/>
      <c r="R224" s="455"/>
      <c r="S224" s="379"/>
    </row>
    <row r="225" spans="1:19" ht="47.25">
      <c r="A225" s="18"/>
      <c r="B225" s="19" t="s">
        <v>1425</v>
      </c>
      <c r="C225" s="385" t="s">
        <v>1347</v>
      </c>
      <c r="D225" s="369">
        <v>3</v>
      </c>
      <c r="E225" s="385"/>
      <c r="F225" s="853">
        <v>3</v>
      </c>
      <c r="G225" s="854" t="s">
        <v>2721</v>
      </c>
      <c r="H225" s="854"/>
      <c r="I225" s="854" t="s">
        <v>2722</v>
      </c>
      <c r="J225" s="855" t="s">
        <v>2333</v>
      </c>
      <c r="K225" s="446">
        <v>600780</v>
      </c>
      <c r="L225" s="446">
        <v>18000</v>
      </c>
      <c r="M225" s="446">
        <v>121380</v>
      </c>
      <c r="N225" s="480">
        <f t="shared" ref="N225:N227" si="164">ROUND((K225+L225+M225)*10%,-1)</f>
        <v>74020</v>
      </c>
      <c r="O225" s="480">
        <f t="shared" ref="O225:O227" si="165">ROUND((K225+L225+M225+N225)*7%,-1)</f>
        <v>56990</v>
      </c>
      <c r="P225" s="481">
        <f t="shared" ref="P225:P227" si="166">K225+L225+M225+N225+O225</f>
        <v>871170</v>
      </c>
      <c r="Q225" s="439">
        <f t="shared" ref="Q225:Q227" si="167">P225*D225</f>
        <v>2613510</v>
      </c>
      <c r="R225" s="439">
        <f t="shared" ref="R225:R227" si="168">P225*F225</f>
        <v>2613510</v>
      </c>
      <c r="S225" s="30"/>
    </row>
    <row r="226" spans="1:19" ht="47.25">
      <c r="A226" s="18"/>
      <c r="B226" s="19" t="s">
        <v>1441</v>
      </c>
      <c r="C226" s="385" t="s">
        <v>1347</v>
      </c>
      <c r="D226" s="369">
        <v>4</v>
      </c>
      <c r="E226" s="385"/>
      <c r="F226" s="853">
        <v>4</v>
      </c>
      <c r="G226" s="854" t="s">
        <v>2721</v>
      </c>
      <c r="H226" s="854"/>
      <c r="I226" s="854" t="s">
        <v>2722</v>
      </c>
      <c r="J226" s="855" t="s">
        <v>2333</v>
      </c>
      <c r="K226" s="454">
        <v>626280</v>
      </c>
      <c r="L226" s="454">
        <v>19000</v>
      </c>
      <c r="M226" s="454">
        <v>127050</v>
      </c>
      <c r="N226" s="480">
        <f t="shared" si="164"/>
        <v>77230</v>
      </c>
      <c r="O226" s="480">
        <f t="shared" si="165"/>
        <v>59470</v>
      </c>
      <c r="P226" s="481">
        <f t="shared" si="166"/>
        <v>909030</v>
      </c>
      <c r="Q226" s="439">
        <f t="shared" si="167"/>
        <v>3636120</v>
      </c>
      <c r="R226" s="439">
        <f t="shared" si="168"/>
        <v>3636120</v>
      </c>
      <c r="S226" s="36"/>
    </row>
    <row r="227" spans="1:19" s="96" customFormat="1" ht="47.25">
      <c r="A227" s="382"/>
      <c r="B227" s="21" t="s">
        <v>1986</v>
      </c>
      <c r="C227" s="382" t="s">
        <v>1361</v>
      </c>
      <c r="D227" s="370">
        <v>1</v>
      </c>
      <c r="E227" s="21"/>
      <c r="F227" s="856">
        <v>1</v>
      </c>
      <c r="G227" s="854" t="s">
        <v>2721</v>
      </c>
      <c r="H227" s="857"/>
      <c r="I227" s="857" t="s">
        <v>2722</v>
      </c>
      <c r="J227" s="858" t="s">
        <v>2333</v>
      </c>
      <c r="K227" s="849">
        <v>916980</v>
      </c>
      <c r="L227" s="849">
        <v>28000</v>
      </c>
      <c r="M227" s="849">
        <v>184800</v>
      </c>
      <c r="N227" s="480">
        <f t="shared" si="164"/>
        <v>112980</v>
      </c>
      <c r="O227" s="480">
        <f t="shared" si="165"/>
        <v>86990</v>
      </c>
      <c r="P227" s="481">
        <f t="shared" si="166"/>
        <v>1329750</v>
      </c>
      <c r="Q227" s="439">
        <f t="shared" si="167"/>
        <v>1329750</v>
      </c>
      <c r="R227" s="439">
        <f t="shared" si="168"/>
        <v>1329750</v>
      </c>
      <c r="S227" s="848"/>
    </row>
    <row r="228" spans="1:19" ht="15.75">
      <c r="A228" s="18">
        <v>3.7</v>
      </c>
      <c r="B228" s="81" t="s">
        <v>1380</v>
      </c>
      <c r="C228" s="18"/>
      <c r="D228" s="369"/>
      <c r="E228" s="385"/>
      <c r="F228" s="853"/>
      <c r="G228" s="855"/>
      <c r="H228" s="855"/>
      <c r="I228" s="855"/>
      <c r="J228" s="855"/>
      <c r="K228" s="451"/>
      <c r="L228" s="451"/>
      <c r="M228" s="451"/>
      <c r="N228" s="451"/>
      <c r="O228" s="451"/>
      <c r="P228" s="451"/>
      <c r="Q228" s="451"/>
      <c r="R228" s="451"/>
      <c r="S228" s="35"/>
    </row>
    <row r="229" spans="1:19" ht="31.5">
      <c r="A229" s="385"/>
      <c r="B229" s="19" t="s">
        <v>1416</v>
      </c>
      <c r="C229" s="385" t="s">
        <v>1361</v>
      </c>
      <c r="D229" s="369">
        <v>173</v>
      </c>
      <c r="E229" s="385"/>
      <c r="F229" s="853">
        <v>173</v>
      </c>
      <c r="G229" s="861" t="s">
        <v>2729</v>
      </c>
      <c r="H229" s="855"/>
      <c r="I229" s="854" t="s">
        <v>2722</v>
      </c>
      <c r="J229" s="855" t="s">
        <v>2333</v>
      </c>
      <c r="K229" s="445">
        <v>543660</v>
      </c>
      <c r="L229" s="445">
        <v>16000</v>
      </c>
      <c r="M229" s="445">
        <v>362880</v>
      </c>
      <c r="N229" s="480">
        <f t="shared" ref="N229:N230" si="169">ROUND((K229+L229+M229)*10%,-1)</f>
        <v>92250</v>
      </c>
      <c r="O229" s="480">
        <f t="shared" ref="O229:O230" si="170">ROUND((K229+L229+M229+N229)*7%,-1)</f>
        <v>71040</v>
      </c>
      <c r="P229" s="481">
        <f t="shared" ref="P229:P230" si="171">K229+L229+M229+N229+O229</f>
        <v>1085830</v>
      </c>
      <c r="Q229" s="439">
        <f t="shared" ref="Q229:Q230" si="172">P229*D229</f>
        <v>187848590</v>
      </c>
      <c r="R229" s="439">
        <f t="shared" ref="R229:R230" si="173">P229*F229</f>
        <v>187848590</v>
      </c>
      <c r="S229" s="29"/>
    </row>
    <row r="230" spans="1:19" s="96" customFormat="1" ht="31.5">
      <c r="A230" s="382"/>
      <c r="B230" s="21" t="s">
        <v>1417</v>
      </c>
      <c r="C230" s="382" t="s">
        <v>1361</v>
      </c>
      <c r="D230" s="370">
        <v>3</v>
      </c>
      <c r="E230" s="21"/>
      <c r="F230" s="856">
        <v>3</v>
      </c>
      <c r="G230" s="861" t="s">
        <v>2729</v>
      </c>
      <c r="H230" s="861"/>
      <c r="I230" s="857" t="s">
        <v>2722</v>
      </c>
      <c r="J230" s="858" t="s">
        <v>2333</v>
      </c>
      <c r="K230" s="471">
        <v>904740</v>
      </c>
      <c r="L230" s="471">
        <v>27000</v>
      </c>
      <c r="M230" s="471">
        <v>437750</v>
      </c>
      <c r="N230" s="480">
        <f t="shared" si="169"/>
        <v>136950</v>
      </c>
      <c r="O230" s="480">
        <f t="shared" si="170"/>
        <v>105450</v>
      </c>
      <c r="P230" s="481">
        <f t="shared" si="171"/>
        <v>1611890</v>
      </c>
      <c r="Q230" s="439">
        <f t="shared" si="172"/>
        <v>4835670</v>
      </c>
      <c r="R230" s="439">
        <f t="shared" si="173"/>
        <v>4835670</v>
      </c>
      <c r="S230" s="243"/>
    </row>
    <row r="231" spans="1:19" s="95" customFormat="1" ht="15.75">
      <c r="A231" s="383">
        <v>3.8</v>
      </c>
      <c r="B231" s="94" t="s">
        <v>2066</v>
      </c>
      <c r="C231" s="383"/>
      <c r="D231" s="825"/>
      <c r="E231" s="94"/>
      <c r="F231" s="853"/>
      <c r="G231" s="855"/>
      <c r="H231" s="855"/>
      <c r="I231" s="855"/>
      <c r="J231" s="855"/>
      <c r="K231" s="846"/>
      <c r="L231" s="846"/>
      <c r="M231" s="846"/>
      <c r="N231" s="846"/>
      <c r="O231" s="846"/>
      <c r="P231" s="846"/>
      <c r="Q231" s="471"/>
      <c r="R231" s="471"/>
      <c r="S231" s="845"/>
    </row>
    <row r="232" spans="1:19" s="96" customFormat="1" ht="47.25">
      <c r="A232" s="382"/>
      <c r="B232" s="21" t="s">
        <v>2033</v>
      </c>
      <c r="C232" s="382" t="s">
        <v>1361</v>
      </c>
      <c r="D232" s="370">
        <v>173</v>
      </c>
      <c r="E232" s="21"/>
      <c r="F232" s="856">
        <v>173</v>
      </c>
      <c r="G232" s="854" t="s">
        <v>2721</v>
      </c>
      <c r="H232" s="857"/>
      <c r="I232" s="857" t="s">
        <v>2722</v>
      </c>
      <c r="J232" s="858" t="s">
        <v>2333</v>
      </c>
      <c r="K232" s="516">
        <v>261120</v>
      </c>
      <c r="L232" s="516">
        <v>8000</v>
      </c>
      <c r="M232" s="516">
        <v>53340</v>
      </c>
      <c r="N232" s="480">
        <f t="shared" ref="N232:N233" si="174">ROUND((K232+L232+M232)*10%,-1)</f>
        <v>32250</v>
      </c>
      <c r="O232" s="480">
        <f t="shared" ref="O232:O233" si="175">ROUND((K232+L232+M232+N232)*7%,-1)</f>
        <v>24830</v>
      </c>
      <c r="P232" s="481">
        <f t="shared" ref="P232:P233" si="176">K232+L232+M232+N232+O232</f>
        <v>379540</v>
      </c>
      <c r="Q232" s="439">
        <f t="shared" ref="Q232:Q233" si="177">P232*D232</f>
        <v>65660420</v>
      </c>
      <c r="R232" s="439">
        <f t="shared" ref="R232:R233" si="178">P232*F232</f>
        <v>65660420</v>
      </c>
      <c r="S232" s="241"/>
    </row>
    <row r="233" spans="1:19" s="96" customFormat="1" ht="47.25">
      <c r="A233" s="382"/>
      <c r="B233" s="21" t="s">
        <v>2067</v>
      </c>
      <c r="C233" s="382" t="s">
        <v>1361</v>
      </c>
      <c r="D233" s="370">
        <v>3</v>
      </c>
      <c r="E233" s="21"/>
      <c r="F233" s="856">
        <v>3</v>
      </c>
      <c r="G233" s="854" t="s">
        <v>2721</v>
      </c>
      <c r="H233" s="857"/>
      <c r="I233" s="857" t="s">
        <v>2722</v>
      </c>
      <c r="J233" s="858" t="s">
        <v>2333</v>
      </c>
      <c r="K233" s="471">
        <v>337620</v>
      </c>
      <c r="L233" s="471">
        <v>10000</v>
      </c>
      <c r="M233" s="471">
        <v>68040</v>
      </c>
      <c r="N233" s="480">
        <f t="shared" si="174"/>
        <v>41570</v>
      </c>
      <c r="O233" s="480">
        <f t="shared" si="175"/>
        <v>32010</v>
      </c>
      <c r="P233" s="481">
        <f t="shared" si="176"/>
        <v>489240</v>
      </c>
      <c r="Q233" s="439">
        <f t="shared" si="177"/>
        <v>1467720</v>
      </c>
      <c r="R233" s="439">
        <f t="shared" si="178"/>
        <v>1467720</v>
      </c>
      <c r="S233" s="243"/>
    </row>
    <row r="234" spans="1:19" ht="28.5">
      <c r="A234" s="18">
        <v>3.9</v>
      </c>
      <c r="B234" s="81" t="s">
        <v>1442</v>
      </c>
      <c r="C234" s="18"/>
      <c r="D234" s="369"/>
      <c r="E234" s="385"/>
      <c r="F234" s="853"/>
      <c r="G234" s="855"/>
      <c r="H234" s="855"/>
      <c r="I234" s="855"/>
      <c r="J234" s="855"/>
      <c r="K234" s="447"/>
      <c r="L234" s="447"/>
      <c r="M234" s="447"/>
      <c r="N234" s="447"/>
      <c r="O234" s="447"/>
      <c r="P234" s="447"/>
      <c r="Q234" s="447"/>
      <c r="R234" s="447"/>
      <c r="S234" s="31"/>
    </row>
    <row r="235" spans="1:19" ht="63">
      <c r="A235" s="18"/>
      <c r="B235" s="19" t="s">
        <v>1443</v>
      </c>
      <c r="C235" s="385" t="s">
        <v>1361</v>
      </c>
      <c r="D235" s="370">
        <v>2</v>
      </c>
      <c r="E235" s="385"/>
      <c r="F235" s="853">
        <v>2</v>
      </c>
      <c r="G235" s="860" t="s">
        <v>2724</v>
      </c>
      <c r="H235" s="860"/>
      <c r="I235" s="854" t="s">
        <v>2722</v>
      </c>
      <c r="J235" s="855" t="s">
        <v>2333</v>
      </c>
      <c r="K235" s="448">
        <v>5950680</v>
      </c>
      <c r="L235" s="448">
        <v>390000</v>
      </c>
      <c r="M235" s="448">
        <v>963900</v>
      </c>
      <c r="N235" s="480">
        <f t="shared" ref="N235:N241" si="179">ROUND((K235+L235+M235)*10%,-1)</f>
        <v>730460</v>
      </c>
      <c r="O235" s="480">
        <f t="shared" ref="O235:O241" si="180">ROUND((K235+L235+M235+N235)*7%,-1)</f>
        <v>562450</v>
      </c>
      <c r="P235" s="481">
        <f t="shared" ref="P235:P241" si="181">K235+L235+M235+N235+O235</f>
        <v>8597490</v>
      </c>
      <c r="Q235" s="439">
        <f t="shared" ref="Q235:Q241" si="182">P235*D235</f>
        <v>17194980</v>
      </c>
      <c r="R235" s="439">
        <f t="shared" ref="R235:R241" si="183">P235*F235</f>
        <v>17194980</v>
      </c>
      <c r="S235" s="32"/>
    </row>
    <row r="236" spans="1:19" ht="63">
      <c r="A236" s="18"/>
      <c r="B236" s="19" t="s">
        <v>1429</v>
      </c>
      <c r="C236" s="385" t="s">
        <v>1361</v>
      </c>
      <c r="D236" s="370">
        <v>6</v>
      </c>
      <c r="E236" s="385"/>
      <c r="F236" s="853">
        <v>6</v>
      </c>
      <c r="G236" s="860" t="s">
        <v>2724</v>
      </c>
      <c r="H236" s="860"/>
      <c r="I236" s="854" t="s">
        <v>2722</v>
      </c>
      <c r="J236" s="855" t="s">
        <v>2333</v>
      </c>
      <c r="K236" s="451">
        <v>6862560</v>
      </c>
      <c r="L236" s="451">
        <v>412000</v>
      </c>
      <c r="M236" s="451">
        <v>963900</v>
      </c>
      <c r="N236" s="480">
        <f t="shared" si="179"/>
        <v>823850</v>
      </c>
      <c r="O236" s="480">
        <f t="shared" si="180"/>
        <v>634360</v>
      </c>
      <c r="P236" s="481">
        <f t="shared" si="181"/>
        <v>9696670</v>
      </c>
      <c r="Q236" s="439">
        <f t="shared" si="182"/>
        <v>58180020</v>
      </c>
      <c r="R236" s="439">
        <f t="shared" si="183"/>
        <v>58180020</v>
      </c>
      <c r="S236" s="35"/>
    </row>
    <row r="237" spans="1:19" ht="63">
      <c r="A237" s="18"/>
      <c r="B237" s="19" t="s">
        <v>1444</v>
      </c>
      <c r="C237" s="385" t="s">
        <v>1361</v>
      </c>
      <c r="D237" s="370">
        <v>57</v>
      </c>
      <c r="E237" s="385"/>
      <c r="F237" s="853">
        <v>57</v>
      </c>
      <c r="G237" s="860" t="s">
        <v>2724</v>
      </c>
      <c r="H237" s="860"/>
      <c r="I237" s="854" t="s">
        <v>2722</v>
      </c>
      <c r="J237" s="855" t="s">
        <v>2333</v>
      </c>
      <c r="K237" s="444">
        <v>7397040</v>
      </c>
      <c r="L237" s="444">
        <v>420000</v>
      </c>
      <c r="M237" s="444">
        <v>963900</v>
      </c>
      <c r="N237" s="480">
        <f t="shared" si="179"/>
        <v>878090</v>
      </c>
      <c r="O237" s="480">
        <f t="shared" si="180"/>
        <v>676130</v>
      </c>
      <c r="P237" s="481">
        <f t="shared" si="181"/>
        <v>10335160</v>
      </c>
      <c r="Q237" s="439">
        <f t="shared" si="182"/>
        <v>589104120</v>
      </c>
      <c r="R237" s="439">
        <f t="shared" si="183"/>
        <v>589104120</v>
      </c>
      <c r="S237" s="28"/>
    </row>
    <row r="238" spans="1:19" ht="63">
      <c r="A238" s="18"/>
      <c r="B238" s="19" t="s">
        <v>1445</v>
      </c>
      <c r="C238" s="385" t="s">
        <v>1361</v>
      </c>
      <c r="D238" s="370">
        <v>2</v>
      </c>
      <c r="E238" s="385"/>
      <c r="F238" s="853">
        <v>2</v>
      </c>
      <c r="G238" s="860" t="s">
        <v>2724</v>
      </c>
      <c r="H238" s="860"/>
      <c r="I238" s="854" t="s">
        <v>2722</v>
      </c>
      <c r="J238" s="855" t="s">
        <v>2333</v>
      </c>
      <c r="K238" s="457">
        <v>6103680</v>
      </c>
      <c r="L238" s="457">
        <v>397000</v>
      </c>
      <c r="M238" s="457">
        <v>963900</v>
      </c>
      <c r="N238" s="480">
        <f t="shared" si="179"/>
        <v>746460</v>
      </c>
      <c r="O238" s="480">
        <f t="shared" si="180"/>
        <v>574770</v>
      </c>
      <c r="P238" s="481">
        <f t="shared" si="181"/>
        <v>8785810</v>
      </c>
      <c r="Q238" s="439">
        <f t="shared" si="182"/>
        <v>17571620</v>
      </c>
      <c r="R238" s="439">
        <f t="shared" si="183"/>
        <v>17571620</v>
      </c>
      <c r="S238" s="37"/>
    </row>
    <row r="239" spans="1:19" s="96" customFormat="1" ht="63">
      <c r="A239" s="382"/>
      <c r="B239" s="21" t="s">
        <v>2056</v>
      </c>
      <c r="C239" s="382" t="s">
        <v>1361</v>
      </c>
      <c r="D239" s="370">
        <v>17</v>
      </c>
      <c r="E239" s="21"/>
      <c r="F239" s="856">
        <v>17</v>
      </c>
      <c r="G239" s="861" t="s">
        <v>2724</v>
      </c>
      <c r="H239" s="861"/>
      <c r="I239" s="857" t="s">
        <v>2722</v>
      </c>
      <c r="J239" s="858" t="s">
        <v>2333</v>
      </c>
      <c r="K239" s="471">
        <v>6605520</v>
      </c>
      <c r="L239" s="471">
        <v>403000</v>
      </c>
      <c r="M239" s="471">
        <v>963900</v>
      </c>
      <c r="N239" s="480">
        <f t="shared" si="179"/>
        <v>797240</v>
      </c>
      <c r="O239" s="480">
        <f t="shared" si="180"/>
        <v>613880</v>
      </c>
      <c r="P239" s="481">
        <f t="shared" si="181"/>
        <v>9383540</v>
      </c>
      <c r="Q239" s="439">
        <f t="shared" si="182"/>
        <v>159520180</v>
      </c>
      <c r="R239" s="439">
        <f t="shared" si="183"/>
        <v>159520180</v>
      </c>
      <c r="S239" s="243"/>
    </row>
    <row r="240" spans="1:19" ht="24.95" customHeight="1">
      <c r="A240" s="85">
        <v>3.1</v>
      </c>
      <c r="B240" s="81" t="s">
        <v>1392</v>
      </c>
      <c r="C240" s="385" t="s">
        <v>1361</v>
      </c>
      <c r="D240" s="370">
        <v>9</v>
      </c>
      <c r="E240" s="385"/>
      <c r="F240" s="853">
        <v>9</v>
      </c>
      <c r="G240" s="855"/>
      <c r="H240" s="855"/>
      <c r="I240" s="855"/>
      <c r="J240" s="855" t="s">
        <v>2333</v>
      </c>
      <c r="K240" s="451">
        <v>607920</v>
      </c>
      <c r="L240" s="451">
        <v>18000</v>
      </c>
      <c r="M240" s="451">
        <v>238140</v>
      </c>
      <c r="N240" s="480">
        <f t="shared" si="179"/>
        <v>86410</v>
      </c>
      <c r="O240" s="480">
        <f t="shared" si="180"/>
        <v>66530</v>
      </c>
      <c r="P240" s="481">
        <f t="shared" si="181"/>
        <v>1017000</v>
      </c>
      <c r="Q240" s="439">
        <f t="shared" si="182"/>
        <v>9153000</v>
      </c>
      <c r="R240" s="439">
        <f t="shared" si="183"/>
        <v>9153000</v>
      </c>
      <c r="S240" s="35"/>
    </row>
    <row r="241" spans="1:19" ht="24.95" customHeight="1">
      <c r="A241" s="85">
        <v>3.11</v>
      </c>
      <c r="B241" s="81" t="s">
        <v>1419</v>
      </c>
      <c r="C241" s="385" t="s">
        <v>78</v>
      </c>
      <c r="D241" s="369">
        <v>1</v>
      </c>
      <c r="E241" s="18"/>
      <c r="F241" s="853">
        <v>1</v>
      </c>
      <c r="G241" s="855"/>
      <c r="H241" s="855"/>
      <c r="I241" s="855"/>
      <c r="J241" s="855" t="s">
        <v>2333</v>
      </c>
      <c r="K241" s="458">
        <v>216797360</v>
      </c>
      <c r="L241" s="458">
        <v>0</v>
      </c>
      <c r="M241" s="458">
        <v>78020250</v>
      </c>
      <c r="N241" s="480">
        <f t="shared" si="179"/>
        <v>29481760</v>
      </c>
      <c r="O241" s="480">
        <f t="shared" si="180"/>
        <v>22700960</v>
      </c>
      <c r="P241" s="481">
        <f t="shared" si="181"/>
        <v>347000330</v>
      </c>
      <c r="Q241" s="439">
        <f t="shared" si="182"/>
        <v>347000330</v>
      </c>
      <c r="R241" s="439">
        <f t="shared" si="183"/>
        <v>347000330</v>
      </c>
      <c r="S241" s="38"/>
    </row>
    <row r="242" spans="1:19" s="95" customFormat="1" ht="24.95" customHeight="1">
      <c r="A242" s="383">
        <v>3.12</v>
      </c>
      <c r="B242" s="94" t="s">
        <v>2009</v>
      </c>
      <c r="C242" s="383"/>
      <c r="D242" s="825"/>
      <c r="E242" s="94"/>
      <c r="F242" s="853"/>
      <c r="G242" s="855"/>
      <c r="H242" s="855"/>
      <c r="I242" s="855"/>
      <c r="J242" s="855"/>
      <c r="K242" s="850"/>
      <c r="L242" s="850"/>
      <c r="M242" s="850"/>
      <c r="N242" s="850"/>
      <c r="O242" s="850"/>
      <c r="P242" s="850"/>
      <c r="Q242" s="470"/>
      <c r="R242" s="470"/>
      <c r="S242" s="688"/>
    </row>
    <row r="243" spans="1:19" s="96" customFormat="1" ht="31.5">
      <c r="A243" s="382"/>
      <c r="B243" s="21" t="s">
        <v>1428</v>
      </c>
      <c r="C243" s="382" t="s">
        <v>117</v>
      </c>
      <c r="D243" s="370">
        <v>67</v>
      </c>
      <c r="E243" s="21"/>
      <c r="F243" s="856">
        <v>67</v>
      </c>
      <c r="G243" s="857" t="s">
        <v>2730</v>
      </c>
      <c r="H243" s="857"/>
      <c r="I243" s="857" t="s">
        <v>2722</v>
      </c>
      <c r="J243" s="858" t="s">
        <v>2333</v>
      </c>
      <c r="K243" s="470">
        <v>949620</v>
      </c>
      <c r="L243" s="470">
        <v>28000</v>
      </c>
      <c r="M243" s="470">
        <v>613830</v>
      </c>
      <c r="N243" s="480">
        <f t="shared" ref="N243:N246" si="184">ROUND((K243+L243+M243)*10%,-1)</f>
        <v>159150</v>
      </c>
      <c r="O243" s="480">
        <f t="shared" ref="O243:O246" si="185">ROUND((K243+L243+M243+N243)*7%,-1)</f>
        <v>122540</v>
      </c>
      <c r="P243" s="481">
        <f t="shared" ref="P243:P246" si="186">K243+L243+M243+N243+O243</f>
        <v>1873140</v>
      </c>
      <c r="Q243" s="439">
        <f t="shared" ref="Q243:Q246" si="187">P243*D243</f>
        <v>125500380</v>
      </c>
      <c r="R243" s="439">
        <f t="shared" ref="R243:R246" si="188">P243*F243</f>
        <v>125500380</v>
      </c>
      <c r="S243" s="161"/>
    </row>
    <row r="244" spans="1:19" s="96" customFormat="1" ht="31.5">
      <c r="A244" s="382"/>
      <c r="B244" s="21" t="s">
        <v>1431</v>
      </c>
      <c r="C244" s="382" t="s">
        <v>117</v>
      </c>
      <c r="D244" s="370">
        <v>64</v>
      </c>
      <c r="E244" s="21"/>
      <c r="F244" s="856">
        <v>64</v>
      </c>
      <c r="G244" s="857" t="s">
        <v>2730</v>
      </c>
      <c r="H244" s="857"/>
      <c r="I244" s="857" t="s">
        <v>2722</v>
      </c>
      <c r="J244" s="858" t="s">
        <v>2333</v>
      </c>
      <c r="K244" s="470">
        <v>979200</v>
      </c>
      <c r="L244" s="470">
        <v>29000</v>
      </c>
      <c r="M244" s="470">
        <v>633360</v>
      </c>
      <c r="N244" s="480">
        <f t="shared" si="184"/>
        <v>164160</v>
      </c>
      <c r="O244" s="480">
        <f t="shared" si="185"/>
        <v>126400</v>
      </c>
      <c r="P244" s="481">
        <f t="shared" si="186"/>
        <v>1932120</v>
      </c>
      <c r="Q244" s="439">
        <f t="shared" si="187"/>
        <v>123655680</v>
      </c>
      <c r="R244" s="439">
        <f t="shared" si="188"/>
        <v>123655680</v>
      </c>
      <c r="S244" s="161"/>
    </row>
    <row r="245" spans="1:19" s="96" customFormat="1" ht="31.5">
      <c r="A245" s="382"/>
      <c r="B245" s="21" t="s">
        <v>1384</v>
      </c>
      <c r="C245" s="382" t="s">
        <v>117</v>
      </c>
      <c r="D245" s="370">
        <v>76</v>
      </c>
      <c r="E245" s="21"/>
      <c r="F245" s="856">
        <v>76</v>
      </c>
      <c r="G245" s="857" t="s">
        <v>2730</v>
      </c>
      <c r="H245" s="857"/>
      <c r="I245" s="857" t="s">
        <v>2722</v>
      </c>
      <c r="J245" s="858" t="s">
        <v>2333</v>
      </c>
      <c r="K245" s="470">
        <v>1040400</v>
      </c>
      <c r="L245" s="470">
        <v>31000</v>
      </c>
      <c r="M245" s="470">
        <v>674000</v>
      </c>
      <c r="N245" s="480">
        <f t="shared" si="184"/>
        <v>174540</v>
      </c>
      <c r="O245" s="480">
        <f t="shared" si="185"/>
        <v>134400</v>
      </c>
      <c r="P245" s="481">
        <f t="shared" si="186"/>
        <v>2054340</v>
      </c>
      <c r="Q245" s="439">
        <f t="shared" si="187"/>
        <v>156129840</v>
      </c>
      <c r="R245" s="439">
        <f t="shared" si="188"/>
        <v>156129840</v>
      </c>
      <c r="S245" s="161"/>
    </row>
    <row r="246" spans="1:19" s="96" customFormat="1" ht="31.5">
      <c r="A246" s="382"/>
      <c r="B246" s="21" t="s">
        <v>1432</v>
      </c>
      <c r="C246" s="382" t="s">
        <v>117</v>
      </c>
      <c r="D246" s="370">
        <v>73</v>
      </c>
      <c r="E246" s="21"/>
      <c r="F246" s="856">
        <v>73</v>
      </c>
      <c r="G246" s="857" t="s">
        <v>2730</v>
      </c>
      <c r="H246" s="857"/>
      <c r="I246" s="857" t="s">
        <v>2722</v>
      </c>
      <c r="J246" s="858" t="s">
        <v>2333</v>
      </c>
      <c r="K246" s="470">
        <v>1072020</v>
      </c>
      <c r="L246" s="470">
        <v>32000</v>
      </c>
      <c r="M246" s="470">
        <v>693420</v>
      </c>
      <c r="N246" s="480">
        <f t="shared" si="184"/>
        <v>179740</v>
      </c>
      <c r="O246" s="480">
        <f t="shared" si="185"/>
        <v>138400</v>
      </c>
      <c r="P246" s="481">
        <f t="shared" si="186"/>
        <v>2115580</v>
      </c>
      <c r="Q246" s="439">
        <f t="shared" si="187"/>
        <v>154437340</v>
      </c>
      <c r="R246" s="439">
        <f t="shared" si="188"/>
        <v>154437340</v>
      </c>
      <c r="S246" s="161"/>
    </row>
    <row r="247" spans="1:19" ht="24.95" customHeight="1">
      <c r="A247" s="257" t="s">
        <v>2231</v>
      </c>
      <c r="B247" s="261" t="s">
        <v>2232</v>
      </c>
      <c r="C247" s="257"/>
      <c r="D247" s="375"/>
      <c r="E247" s="257"/>
      <c r="F247" s="830"/>
      <c r="G247" s="830"/>
      <c r="H247" s="830"/>
      <c r="I247" s="830"/>
      <c r="J247" s="830"/>
      <c r="K247" s="830"/>
      <c r="L247" s="830"/>
      <c r="M247" s="830"/>
      <c r="N247" s="830"/>
      <c r="O247" s="830"/>
      <c r="P247" s="830"/>
      <c r="Q247" s="830"/>
      <c r="R247" s="830"/>
      <c r="S247" s="312"/>
    </row>
    <row r="248" spans="1:19" ht="24.95" customHeight="1">
      <c r="A248" s="18">
        <v>4.0999999999999996</v>
      </c>
      <c r="B248" s="81" t="s">
        <v>1345</v>
      </c>
      <c r="C248" s="18"/>
      <c r="D248" s="369"/>
      <c r="E248" s="18"/>
      <c r="F248" s="853"/>
      <c r="G248" s="855"/>
      <c r="H248" s="855"/>
      <c r="I248" s="855"/>
      <c r="J248" s="855"/>
      <c r="K248" s="458"/>
      <c r="L248" s="458"/>
      <c r="M248" s="458"/>
      <c r="N248" s="458"/>
      <c r="O248" s="458"/>
      <c r="P248" s="458"/>
      <c r="Q248" s="458"/>
      <c r="R248" s="458"/>
      <c r="S248" s="38"/>
    </row>
    <row r="249" spans="1:19" ht="47.25">
      <c r="A249" s="85"/>
      <c r="B249" s="19" t="s">
        <v>1446</v>
      </c>
      <c r="C249" s="385" t="s">
        <v>1347</v>
      </c>
      <c r="D249" s="370">
        <v>11</v>
      </c>
      <c r="E249" s="18"/>
      <c r="F249" s="853">
        <v>11</v>
      </c>
      <c r="G249" s="854" t="s">
        <v>2721</v>
      </c>
      <c r="H249" s="854"/>
      <c r="I249" s="854" t="s">
        <v>2722</v>
      </c>
      <c r="J249" s="855" t="s">
        <v>2333</v>
      </c>
      <c r="K249" s="458">
        <v>549780</v>
      </c>
      <c r="L249" s="458">
        <v>17000</v>
      </c>
      <c r="M249" s="458">
        <v>356060</v>
      </c>
      <c r="N249" s="480">
        <f t="shared" ref="N249:N312" si="189">ROUND((K249+L249+M249)*10%,-1)</f>
        <v>92280</v>
      </c>
      <c r="O249" s="480">
        <f t="shared" ref="O249" si="190">ROUND((K249+L249+M249+N249)*7%,-1)</f>
        <v>71060</v>
      </c>
      <c r="P249" s="481">
        <f t="shared" ref="P249" si="191">K249+L249+M249+N249+O249</f>
        <v>1086180</v>
      </c>
      <c r="Q249" s="439">
        <f t="shared" ref="Q249" si="192">P249*D249</f>
        <v>11947980</v>
      </c>
      <c r="R249" s="439">
        <f t="shared" ref="R249" si="193">P249*F249</f>
        <v>11947980</v>
      </c>
      <c r="S249" s="38"/>
    </row>
    <row r="250" spans="1:19" ht="47.25">
      <c r="A250" s="85"/>
      <c r="B250" s="19" t="s">
        <v>1447</v>
      </c>
      <c r="C250" s="385" t="s">
        <v>1347</v>
      </c>
      <c r="D250" s="370">
        <v>7</v>
      </c>
      <c r="E250" s="18"/>
      <c r="F250" s="853">
        <v>7</v>
      </c>
      <c r="G250" s="854" t="s">
        <v>2721</v>
      </c>
      <c r="H250" s="854"/>
      <c r="I250" s="854" t="s">
        <v>2722</v>
      </c>
      <c r="J250" s="855" t="s">
        <v>2333</v>
      </c>
      <c r="K250" s="451">
        <v>785400</v>
      </c>
      <c r="L250" s="451">
        <v>24000</v>
      </c>
      <c r="M250" s="451">
        <v>507990</v>
      </c>
      <c r="N250" s="480">
        <f t="shared" si="189"/>
        <v>131740</v>
      </c>
      <c r="O250" s="480">
        <f t="shared" ref="O250:O275" si="194">ROUND((K250+L250+M250+N250)*7%,-1)</f>
        <v>101440</v>
      </c>
      <c r="P250" s="481">
        <f t="shared" ref="P250:P275" si="195">K250+L250+M250+N250+O250</f>
        <v>1550570</v>
      </c>
      <c r="Q250" s="439">
        <f t="shared" ref="Q250:Q275" si="196">P250*D250</f>
        <v>10853990</v>
      </c>
      <c r="R250" s="439">
        <f t="shared" ref="R250:R275" si="197">P250*F250</f>
        <v>10853990</v>
      </c>
      <c r="S250" s="35"/>
    </row>
    <row r="251" spans="1:19" ht="47.25">
      <c r="A251" s="85"/>
      <c r="B251" s="19" t="s">
        <v>1444</v>
      </c>
      <c r="C251" s="385" t="s">
        <v>1347</v>
      </c>
      <c r="D251" s="370">
        <v>61</v>
      </c>
      <c r="E251" s="18"/>
      <c r="F251" s="853">
        <v>6</v>
      </c>
      <c r="G251" s="854" t="s">
        <v>2721</v>
      </c>
      <c r="H251" s="854"/>
      <c r="I251" s="854" t="s">
        <v>2722</v>
      </c>
      <c r="J251" s="855" t="s">
        <v>2333</v>
      </c>
      <c r="K251" s="446">
        <v>982260</v>
      </c>
      <c r="L251" s="446">
        <v>30000</v>
      </c>
      <c r="M251" s="446">
        <v>635040</v>
      </c>
      <c r="N251" s="480">
        <f t="shared" si="189"/>
        <v>164730</v>
      </c>
      <c r="O251" s="480">
        <f t="shared" si="194"/>
        <v>126840</v>
      </c>
      <c r="P251" s="481">
        <f t="shared" si="195"/>
        <v>1938870</v>
      </c>
      <c r="Q251" s="439">
        <f t="shared" si="196"/>
        <v>118271070</v>
      </c>
      <c r="R251" s="439">
        <f t="shared" si="197"/>
        <v>11633220</v>
      </c>
      <c r="S251" s="30"/>
    </row>
    <row r="252" spans="1:19" ht="47.25">
      <c r="A252" s="85"/>
      <c r="B252" s="19" t="s">
        <v>1397</v>
      </c>
      <c r="C252" s="385" t="s">
        <v>1347</v>
      </c>
      <c r="D252" s="370">
        <v>14</v>
      </c>
      <c r="E252" s="18"/>
      <c r="F252" s="853">
        <v>14</v>
      </c>
      <c r="G252" s="854" t="s">
        <v>2721</v>
      </c>
      <c r="H252" s="854"/>
      <c r="I252" s="854" t="s">
        <v>2722</v>
      </c>
      <c r="J252" s="855" t="s">
        <v>2333</v>
      </c>
      <c r="K252" s="454">
        <v>1021020</v>
      </c>
      <c r="L252" s="454">
        <v>31000</v>
      </c>
      <c r="M252" s="454">
        <v>660030</v>
      </c>
      <c r="N252" s="480">
        <f t="shared" si="189"/>
        <v>171210</v>
      </c>
      <c r="O252" s="480">
        <f t="shared" si="194"/>
        <v>131830</v>
      </c>
      <c r="P252" s="481">
        <f t="shared" si="195"/>
        <v>2015090</v>
      </c>
      <c r="Q252" s="439">
        <f t="shared" si="196"/>
        <v>28211260</v>
      </c>
      <c r="R252" s="439">
        <f t="shared" si="197"/>
        <v>28211260</v>
      </c>
      <c r="S252" s="36"/>
    </row>
    <row r="253" spans="1:19" ht="47.25">
      <c r="A253" s="85"/>
      <c r="B253" s="19" t="s">
        <v>1448</v>
      </c>
      <c r="C253" s="385" t="s">
        <v>1347</v>
      </c>
      <c r="D253" s="370">
        <v>4</v>
      </c>
      <c r="E253" s="18"/>
      <c r="F253" s="853">
        <v>4</v>
      </c>
      <c r="G253" s="854" t="s">
        <v>2721</v>
      </c>
      <c r="H253" s="854"/>
      <c r="I253" s="854" t="s">
        <v>2722</v>
      </c>
      <c r="J253" s="855" t="s">
        <v>2333</v>
      </c>
      <c r="K253" s="920">
        <v>1060800</v>
      </c>
      <c r="L253" s="920">
        <v>32000</v>
      </c>
      <c r="M253" s="920">
        <v>886830</v>
      </c>
      <c r="N253" s="480">
        <f t="shared" si="189"/>
        <v>197960</v>
      </c>
      <c r="O253" s="480">
        <f t="shared" si="194"/>
        <v>152430</v>
      </c>
      <c r="P253" s="481">
        <f t="shared" si="195"/>
        <v>2330020</v>
      </c>
      <c r="Q253" s="439">
        <f t="shared" si="196"/>
        <v>9320080</v>
      </c>
      <c r="R253" s="439">
        <f t="shared" si="197"/>
        <v>9320080</v>
      </c>
      <c r="S253" s="86"/>
    </row>
    <row r="254" spans="1:19" ht="47.25">
      <c r="A254" s="85"/>
      <c r="B254" s="19" t="s">
        <v>1449</v>
      </c>
      <c r="C254" s="385" t="s">
        <v>1347</v>
      </c>
      <c r="D254" s="370">
        <v>100</v>
      </c>
      <c r="E254" s="18"/>
      <c r="F254" s="853">
        <v>100</v>
      </c>
      <c r="G254" s="854" t="s">
        <v>2721</v>
      </c>
      <c r="H254" s="854"/>
      <c r="I254" s="854" t="s">
        <v>2722</v>
      </c>
      <c r="J254" s="855" t="s">
        <v>2333</v>
      </c>
      <c r="K254" s="439">
        <v>1139340</v>
      </c>
      <c r="L254" s="439">
        <v>35000</v>
      </c>
      <c r="M254" s="439">
        <v>737100</v>
      </c>
      <c r="N254" s="480">
        <f t="shared" si="189"/>
        <v>191140</v>
      </c>
      <c r="O254" s="480">
        <f t="shared" si="194"/>
        <v>147180</v>
      </c>
      <c r="P254" s="481">
        <f t="shared" si="195"/>
        <v>2249760</v>
      </c>
      <c r="Q254" s="439">
        <f t="shared" si="196"/>
        <v>224976000</v>
      </c>
      <c r="R254" s="439">
        <f t="shared" si="197"/>
        <v>224976000</v>
      </c>
      <c r="S254" s="237"/>
    </row>
    <row r="255" spans="1:19" ht="47.25">
      <c r="A255" s="85"/>
      <c r="B255" s="19" t="s">
        <v>1352</v>
      </c>
      <c r="C255" s="385" t="s">
        <v>1347</v>
      </c>
      <c r="D255" s="369">
        <v>33</v>
      </c>
      <c r="E255" s="18"/>
      <c r="F255" s="853">
        <v>33</v>
      </c>
      <c r="G255" s="854" t="s">
        <v>2721</v>
      </c>
      <c r="H255" s="854"/>
      <c r="I255" s="854" t="s">
        <v>2722</v>
      </c>
      <c r="J255" s="855" t="s">
        <v>2333</v>
      </c>
      <c r="K255" s="439">
        <v>1374960</v>
      </c>
      <c r="L255" s="439">
        <v>42000</v>
      </c>
      <c r="M255" s="439">
        <v>889040</v>
      </c>
      <c r="N255" s="480">
        <f t="shared" si="189"/>
        <v>230600</v>
      </c>
      <c r="O255" s="480">
        <f t="shared" si="194"/>
        <v>177560</v>
      </c>
      <c r="P255" s="481">
        <f t="shared" si="195"/>
        <v>2714160</v>
      </c>
      <c r="Q255" s="439">
        <f t="shared" si="196"/>
        <v>89567280</v>
      </c>
      <c r="R255" s="439">
        <f t="shared" si="197"/>
        <v>89567280</v>
      </c>
      <c r="S255" s="237"/>
    </row>
    <row r="256" spans="1:19" ht="47.25">
      <c r="A256" s="85"/>
      <c r="B256" s="19" t="s">
        <v>1450</v>
      </c>
      <c r="C256" s="385" t="s">
        <v>1347</v>
      </c>
      <c r="D256" s="370">
        <v>15</v>
      </c>
      <c r="E256" s="18"/>
      <c r="F256" s="853">
        <v>15</v>
      </c>
      <c r="G256" s="854" t="s">
        <v>2721</v>
      </c>
      <c r="H256" s="854"/>
      <c r="I256" s="854" t="s">
        <v>2722</v>
      </c>
      <c r="J256" s="855" t="s">
        <v>2333</v>
      </c>
      <c r="K256" s="458">
        <v>1767660</v>
      </c>
      <c r="L256" s="458">
        <v>54000</v>
      </c>
      <c r="M256" s="458">
        <v>1143030</v>
      </c>
      <c r="N256" s="480">
        <f t="shared" si="189"/>
        <v>296470</v>
      </c>
      <c r="O256" s="480">
        <f t="shared" si="194"/>
        <v>228280</v>
      </c>
      <c r="P256" s="481">
        <f t="shared" si="195"/>
        <v>3489440</v>
      </c>
      <c r="Q256" s="439">
        <f t="shared" si="196"/>
        <v>52341600</v>
      </c>
      <c r="R256" s="439">
        <f t="shared" si="197"/>
        <v>52341600</v>
      </c>
      <c r="S256" s="38"/>
    </row>
    <row r="257" spans="1:19" s="96" customFormat="1" ht="47.25">
      <c r="A257" s="250"/>
      <c r="B257" s="21" t="s">
        <v>2068</v>
      </c>
      <c r="C257" s="382" t="s">
        <v>117</v>
      </c>
      <c r="D257" s="370">
        <v>5</v>
      </c>
      <c r="E257" s="21"/>
      <c r="F257" s="856">
        <v>5</v>
      </c>
      <c r="G257" s="854" t="s">
        <v>2721</v>
      </c>
      <c r="H257" s="857"/>
      <c r="I257" s="857" t="s">
        <v>2722</v>
      </c>
      <c r="J257" s="858" t="s">
        <v>2333</v>
      </c>
      <c r="K257" s="439">
        <v>1374960</v>
      </c>
      <c r="L257" s="439">
        <v>42000</v>
      </c>
      <c r="M257" s="439">
        <v>889040</v>
      </c>
      <c r="N257" s="480">
        <f t="shared" si="189"/>
        <v>230600</v>
      </c>
      <c r="O257" s="480">
        <f t="shared" si="194"/>
        <v>177560</v>
      </c>
      <c r="P257" s="481">
        <f t="shared" si="195"/>
        <v>2714160</v>
      </c>
      <c r="Q257" s="439">
        <f t="shared" si="196"/>
        <v>13570800</v>
      </c>
      <c r="R257" s="439">
        <f t="shared" si="197"/>
        <v>13570800</v>
      </c>
      <c r="S257" s="237"/>
    </row>
    <row r="258" spans="1:19" s="96" customFormat="1" ht="47.25">
      <c r="A258" s="250"/>
      <c r="B258" s="21" t="s">
        <v>2069</v>
      </c>
      <c r="C258" s="382" t="s">
        <v>117</v>
      </c>
      <c r="D258" s="370">
        <v>24</v>
      </c>
      <c r="E258" s="21"/>
      <c r="F258" s="856">
        <v>24</v>
      </c>
      <c r="G258" s="854" t="s">
        <v>2721</v>
      </c>
      <c r="H258" s="857"/>
      <c r="I258" s="857" t="s">
        <v>2722</v>
      </c>
      <c r="J258" s="858" t="s">
        <v>2333</v>
      </c>
      <c r="K258" s="439">
        <v>1139340</v>
      </c>
      <c r="L258" s="439">
        <v>35000</v>
      </c>
      <c r="M258" s="439">
        <v>737100</v>
      </c>
      <c r="N258" s="480">
        <f t="shared" si="189"/>
        <v>191140</v>
      </c>
      <c r="O258" s="480">
        <f t="shared" si="194"/>
        <v>147180</v>
      </c>
      <c r="P258" s="481">
        <f t="shared" si="195"/>
        <v>2249760</v>
      </c>
      <c r="Q258" s="439">
        <f t="shared" si="196"/>
        <v>53994240</v>
      </c>
      <c r="R258" s="439">
        <f t="shared" si="197"/>
        <v>53994240</v>
      </c>
      <c r="S258" s="237"/>
    </row>
    <row r="259" spans="1:19" s="96" customFormat="1" ht="47.25">
      <c r="A259" s="250"/>
      <c r="B259" s="21" t="s">
        <v>2070</v>
      </c>
      <c r="C259" s="382" t="s">
        <v>117</v>
      </c>
      <c r="D259" s="370">
        <v>7</v>
      </c>
      <c r="E259" s="21"/>
      <c r="F259" s="856">
        <v>7</v>
      </c>
      <c r="G259" s="854" t="s">
        <v>2721</v>
      </c>
      <c r="H259" s="857"/>
      <c r="I259" s="857" t="s">
        <v>2722</v>
      </c>
      <c r="J259" s="858" t="s">
        <v>2333</v>
      </c>
      <c r="K259" s="439">
        <v>942480</v>
      </c>
      <c r="L259" s="439">
        <v>29000</v>
      </c>
      <c r="M259" s="439">
        <v>610050</v>
      </c>
      <c r="N259" s="480">
        <f t="shared" si="189"/>
        <v>158150</v>
      </c>
      <c r="O259" s="480">
        <f t="shared" si="194"/>
        <v>121780</v>
      </c>
      <c r="P259" s="481">
        <f t="shared" si="195"/>
        <v>1861460</v>
      </c>
      <c r="Q259" s="439">
        <f t="shared" si="196"/>
        <v>13030220</v>
      </c>
      <c r="R259" s="439">
        <f t="shared" si="197"/>
        <v>13030220</v>
      </c>
      <c r="S259" s="237"/>
    </row>
    <row r="260" spans="1:19" s="96" customFormat="1" ht="47.25">
      <c r="A260" s="250"/>
      <c r="B260" s="21" t="s">
        <v>2071</v>
      </c>
      <c r="C260" s="382" t="s">
        <v>117</v>
      </c>
      <c r="D260" s="370">
        <v>8</v>
      </c>
      <c r="E260" s="21"/>
      <c r="F260" s="856">
        <v>8</v>
      </c>
      <c r="G260" s="854" t="s">
        <v>2721</v>
      </c>
      <c r="H260" s="857"/>
      <c r="I260" s="857" t="s">
        <v>2722</v>
      </c>
      <c r="J260" s="858" t="s">
        <v>2333</v>
      </c>
      <c r="K260" s="439">
        <v>903720</v>
      </c>
      <c r="L260" s="439">
        <v>28000</v>
      </c>
      <c r="M260" s="439">
        <v>585170</v>
      </c>
      <c r="N260" s="480">
        <f t="shared" si="189"/>
        <v>151690</v>
      </c>
      <c r="O260" s="480">
        <f t="shared" si="194"/>
        <v>116800</v>
      </c>
      <c r="P260" s="481">
        <f t="shared" si="195"/>
        <v>1785380</v>
      </c>
      <c r="Q260" s="439">
        <f t="shared" si="196"/>
        <v>14283040</v>
      </c>
      <c r="R260" s="439">
        <f t="shared" si="197"/>
        <v>14283040</v>
      </c>
      <c r="S260" s="237"/>
    </row>
    <row r="261" spans="1:19" s="96" customFormat="1" ht="47.25">
      <c r="A261" s="250"/>
      <c r="B261" s="21" t="s">
        <v>2072</v>
      </c>
      <c r="C261" s="382" t="s">
        <v>117</v>
      </c>
      <c r="D261" s="370">
        <v>11</v>
      </c>
      <c r="E261" s="21"/>
      <c r="F261" s="856">
        <v>11</v>
      </c>
      <c r="G261" s="854" t="s">
        <v>2721</v>
      </c>
      <c r="H261" s="857"/>
      <c r="I261" s="857" t="s">
        <v>2722</v>
      </c>
      <c r="J261" s="858" t="s">
        <v>2333</v>
      </c>
      <c r="K261" s="439">
        <v>863940</v>
      </c>
      <c r="L261" s="439">
        <v>26000</v>
      </c>
      <c r="M261" s="439">
        <v>557970</v>
      </c>
      <c r="N261" s="480">
        <f t="shared" si="189"/>
        <v>144790</v>
      </c>
      <c r="O261" s="480">
        <f t="shared" si="194"/>
        <v>111490</v>
      </c>
      <c r="P261" s="481">
        <f t="shared" si="195"/>
        <v>1704190</v>
      </c>
      <c r="Q261" s="439">
        <f t="shared" si="196"/>
        <v>18746090</v>
      </c>
      <c r="R261" s="439">
        <f t="shared" si="197"/>
        <v>18746090</v>
      </c>
      <c r="S261" s="237"/>
    </row>
    <row r="262" spans="1:19" s="96" customFormat="1" ht="47.25">
      <c r="A262" s="250"/>
      <c r="B262" s="21" t="s">
        <v>2073</v>
      </c>
      <c r="C262" s="382" t="s">
        <v>117</v>
      </c>
      <c r="D262" s="370">
        <v>2</v>
      </c>
      <c r="E262" s="21"/>
      <c r="F262" s="856">
        <v>2</v>
      </c>
      <c r="G262" s="854" t="s">
        <v>2721</v>
      </c>
      <c r="H262" s="857"/>
      <c r="I262" s="857" t="s">
        <v>2722</v>
      </c>
      <c r="J262" s="858" t="s">
        <v>2333</v>
      </c>
      <c r="K262" s="439">
        <v>982260</v>
      </c>
      <c r="L262" s="439">
        <v>30000</v>
      </c>
      <c r="M262" s="439">
        <v>635040</v>
      </c>
      <c r="N262" s="480">
        <f t="shared" si="189"/>
        <v>164730</v>
      </c>
      <c r="O262" s="480">
        <f t="shared" si="194"/>
        <v>126840</v>
      </c>
      <c r="P262" s="481">
        <f t="shared" si="195"/>
        <v>1938870</v>
      </c>
      <c r="Q262" s="439">
        <f t="shared" si="196"/>
        <v>3877740</v>
      </c>
      <c r="R262" s="439">
        <f t="shared" si="197"/>
        <v>3877740</v>
      </c>
      <c r="S262" s="237"/>
    </row>
    <row r="263" spans="1:19" s="96" customFormat="1" ht="47.25">
      <c r="A263" s="250"/>
      <c r="B263" s="21" t="s">
        <v>2074</v>
      </c>
      <c r="C263" s="382" t="s">
        <v>117</v>
      </c>
      <c r="D263" s="370">
        <v>34</v>
      </c>
      <c r="E263" s="21"/>
      <c r="F263" s="856">
        <v>34</v>
      </c>
      <c r="G263" s="854" t="s">
        <v>2721</v>
      </c>
      <c r="H263" s="857"/>
      <c r="I263" s="857" t="s">
        <v>2722</v>
      </c>
      <c r="J263" s="858" t="s">
        <v>2333</v>
      </c>
      <c r="K263" s="439">
        <v>706860</v>
      </c>
      <c r="L263" s="439">
        <v>22000</v>
      </c>
      <c r="M263" s="439">
        <v>557970</v>
      </c>
      <c r="N263" s="480">
        <f t="shared" si="189"/>
        <v>128680</v>
      </c>
      <c r="O263" s="480">
        <f t="shared" si="194"/>
        <v>99090</v>
      </c>
      <c r="P263" s="481">
        <f t="shared" si="195"/>
        <v>1514600</v>
      </c>
      <c r="Q263" s="439">
        <f t="shared" si="196"/>
        <v>51496400</v>
      </c>
      <c r="R263" s="439">
        <f t="shared" si="197"/>
        <v>51496400</v>
      </c>
      <c r="S263" s="237"/>
    </row>
    <row r="264" spans="1:19" s="96" customFormat="1" ht="47.25">
      <c r="A264" s="250"/>
      <c r="B264" s="21" t="s">
        <v>1579</v>
      </c>
      <c r="C264" s="382" t="s">
        <v>117</v>
      </c>
      <c r="D264" s="370">
        <v>6</v>
      </c>
      <c r="E264" s="21"/>
      <c r="F264" s="856">
        <v>6</v>
      </c>
      <c r="G264" s="854" t="s">
        <v>2721</v>
      </c>
      <c r="H264" s="857"/>
      <c r="I264" s="857" t="s">
        <v>2722</v>
      </c>
      <c r="J264" s="858" t="s">
        <v>2333</v>
      </c>
      <c r="K264" s="439">
        <v>471240</v>
      </c>
      <c r="L264" s="439">
        <v>14000</v>
      </c>
      <c r="M264" s="439">
        <v>303870</v>
      </c>
      <c r="N264" s="480">
        <f t="shared" si="189"/>
        <v>78910</v>
      </c>
      <c r="O264" s="480">
        <f t="shared" si="194"/>
        <v>60760</v>
      </c>
      <c r="P264" s="481">
        <f t="shared" si="195"/>
        <v>928780</v>
      </c>
      <c r="Q264" s="439">
        <f t="shared" si="196"/>
        <v>5572680</v>
      </c>
      <c r="R264" s="439">
        <f t="shared" si="197"/>
        <v>5572680</v>
      </c>
      <c r="S264" s="237"/>
    </row>
    <row r="265" spans="1:19" s="95" customFormat="1" ht="15.75">
      <c r="A265" s="262">
        <v>4.2</v>
      </c>
      <c r="B265" s="94" t="s">
        <v>2075</v>
      </c>
      <c r="C265" s="383"/>
      <c r="D265" s="825"/>
      <c r="E265" s="94"/>
      <c r="F265" s="853"/>
      <c r="G265" s="855"/>
      <c r="H265" s="855"/>
      <c r="I265" s="855"/>
      <c r="J265" s="855"/>
      <c r="K265" s="470"/>
      <c r="L265" s="470"/>
      <c r="M265" s="470"/>
      <c r="N265" s="480"/>
      <c r="O265" s="480"/>
      <c r="P265" s="481"/>
      <c r="Q265" s="439"/>
      <c r="R265" s="439"/>
      <c r="S265" s="688"/>
    </row>
    <row r="266" spans="1:19" s="96" customFormat="1" ht="31.5">
      <c r="A266" s="250"/>
      <c r="B266" s="21" t="s">
        <v>2076</v>
      </c>
      <c r="C266" s="382" t="s">
        <v>1361</v>
      </c>
      <c r="D266" s="370">
        <v>1</v>
      </c>
      <c r="E266" s="21"/>
      <c r="F266" s="856">
        <v>1</v>
      </c>
      <c r="G266" s="862" t="s">
        <v>2731</v>
      </c>
      <c r="H266" s="862"/>
      <c r="I266" s="857" t="s">
        <v>2722</v>
      </c>
      <c r="J266" s="858" t="s">
        <v>2333</v>
      </c>
      <c r="K266" s="470">
        <v>6271980</v>
      </c>
      <c r="L266" s="470">
        <v>192000</v>
      </c>
      <c r="M266" s="470">
        <v>1030790</v>
      </c>
      <c r="N266" s="480">
        <f t="shared" si="189"/>
        <v>749480</v>
      </c>
      <c r="O266" s="480">
        <f t="shared" si="194"/>
        <v>577100</v>
      </c>
      <c r="P266" s="481">
        <f t="shared" si="195"/>
        <v>8821350</v>
      </c>
      <c r="Q266" s="439">
        <f t="shared" si="196"/>
        <v>8821350</v>
      </c>
      <c r="R266" s="439">
        <f t="shared" si="197"/>
        <v>8821350</v>
      </c>
      <c r="S266" s="161"/>
    </row>
    <row r="267" spans="1:19" s="96" customFormat="1" ht="31.5">
      <c r="A267" s="250"/>
      <c r="B267" s="21" t="s">
        <v>2069</v>
      </c>
      <c r="C267" s="382" t="s">
        <v>1361</v>
      </c>
      <c r="D267" s="370">
        <v>1</v>
      </c>
      <c r="E267" s="21"/>
      <c r="F267" s="856">
        <v>1</v>
      </c>
      <c r="G267" s="862" t="s">
        <v>2731</v>
      </c>
      <c r="H267" s="862"/>
      <c r="I267" s="857" t="s">
        <v>2722</v>
      </c>
      <c r="J267" s="858" t="s">
        <v>2333</v>
      </c>
      <c r="K267" s="927">
        <v>4688940</v>
      </c>
      <c r="L267" s="927">
        <v>143000</v>
      </c>
      <c r="M267" s="927">
        <v>1030790</v>
      </c>
      <c r="N267" s="480">
        <f t="shared" si="189"/>
        <v>586270</v>
      </c>
      <c r="O267" s="480">
        <f t="shared" si="194"/>
        <v>451430</v>
      </c>
      <c r="P267" s="481">
        <f t="shared" si="195"/>
        <v>6900430</v>
      </c>
      <c r="Q267" s="439">
        <f t="shared" si="196"/>
        <v>6900430</v>
      </c>
      <c r="R267" s="439">
        <f t="shared" si="197"/>
        <v>6900430</v>
      </c>
      <c r="S267" s="219"/>
    </row>
    <row r="268" spans="1:19" s="96" customFormat="1" ht="31.5">
      <c r="A268" s="250"/>
      <c r="B268" s="21" t="s">
        <v>2077</v>
      </c>
      <c r="C268" s="382" t="s">
        <v>1361</v>
      </c>
      <c r="D268" s="370">
        <v>2</v>
      </c>
      <c r="E268" s="21"/>
      <c r="F268" s="856">
        <v>2</v>
      </c>
      <c r="G268" s="862" t="s">
        <v>2731</v>
      </c>
      <c r="H268" s="862"/>
      <c r="I268" s="857" t="s">
        <v>2722</v>
      </c>
      <c r="J268" s="858" t="s">
        <v>2333</v>
      </c>
      <c r="K268" s="520">
        <v>4667520</v>
      </c>
      <c r="L268" s="520">
        <v>143000</v>
      </c>
      <c r="M268" s="520">
        <v>1030790</v>
      </c>
      <c r="N268" s="480">
        <f t="shared" si="189"/>
        <v>584130</v>
      </c>
      <c r="O268" s="480">
        <f t="shared" si="194"/>
        <v>449780</v>
      </c>
      <c r="P268" s="481">
        <f t="shared" si="195"/>
        <v>6875220</v>
      </c>
      <c r="Q268" s="439">
        <f t="shared" si="196"/>
        <v>13750440</v>
      </c>
      <c r="R268" s="439">
        <f t="shared" si="197"/>
        <v>13750440</v>
      </c>
      <c r="S268" s="223"/>
    </row>
    <row r="269" spans="1:19" s="96" customFormat="1" ht="31.5">
      <c r="A269" s="250"/>
      <c r="B269" s="21" t="s">
        <v>1582</v>
      </c>
      <c r="C269" s="382" t="s">
        <v>1361</v>
      </c>
      <c r="D269" s="370">
        <v>2</v>
      </c>
      <c r="E269" s="21"/>
      <c r="F269" s="856">
        <v>2</v>
      </c>
      <c r="G269" s="862" t="s">
        <v>2731</v>
      </c>
      <c r="H269" s="862"/>
      <c r="I269" s="857" t="s">
        <v>2722</v>
      </c>
      <c r="J269" s="858" t="s">
        <v>2333</v>
      </c>
      <c r="K269" s="520">
        <v>4301340</v>
      </c>
      <c r="L269" s="520">
        <v>131000</v>
      </c>
      <c r="M269" s="520">
        <v>1030790</v>
      </c>
      <c r="N269" s="480">
        <f t="shared" si="189"/>
        <v>546310</v>
      </c>
      <c r="O269" s="480">
        <f t="shared" si="194"/>
        <v>420660</v>
      </c>
      <c r="P269" s="481">
        <f t="shared" si="195"/>
        <v>6430100</v>
      </c>
      <c r="Q269" s="439">
        <f t="shared" si="196"/>
        <v>12860200</v>
      </c>
      <c r="R269" s="439">
        <f t="shared" si="197"/>
        <v>12860200</v>
      </c>
      <c r="S269" s="223"/>
    </row>
    <row r="270" spans="1:19" s="96" customFormat="1" ht="31.5">
      <c r="A270" s="250"/>
      <c r="B270" s="21" t="s">
        <v>1676</v>
      </c>
      <c r="C270" s="382" t="s">
        <v>1361</v>
      </c>
      <c r="D270" s="370">
        <v>2</v>
      </c>
      <c r="E270" s="21"/>
      <c r="F270" s="856">
        <v>2</v>
      </c>
      <c r="G270" s="862" t="s">
        <v>2731</v>
      </c>
      <c r="H270" s="862"/>
      <c r="I270" s="857" t="s">
        <v>2722</v>
      </c>
      <c r="J270" s="858" t="s">
        <v>2333</v>
      </c>
      <c r="K270" s="520">
        <v>4126920</v>
      </c>
      <c r="L270" s="520">
        <v>126000</v>
      </c>
      <c r="M270" s="520">
        <v>1030790</v>
      </c>
      <c r="N270" s="480">
        <f t="shared" si="189"/>
        <v>528370</v>
      </c>
      <c r="O270" s="480">
        <f t="shared" si="194"/>
        <v>406850</v>
      </c>
      <c r="P270" s="481">
        <f t="shared" si="195"/>
        <v>6218930</v>
      </c>
      <c r="Q270" s="439">
        <f t="shared" si="196"/>
        <v>12437860</v>
      </c>
      <c r="R270" s="439">
        <f t="shared" si="197"/>
        <v>12437860</v>
      </c>
      <c r="S270" s="223"/>
    </row>
    <row r="271" spans="1:19" s="96" customFormat="1" ht="31.5">
      <c r="A271" s="250"/>
      <c r="B271" s="21" t="s">
        <v>2078</v>
      </c>
      <c r="C271" s="382" t="s">
        <v>1361</v>
      </c>
      <c r="D271" s="370">
        <v>7</v>
      </c>
      <c r="E271" s="21"/>
      <c r="F271" s="856">
        <v>7</v>
      </c>
      <c r="G271" s="862" t="s">
        <v>2731</v>
      </c>
      <c r="H271" s="862"/>
      <c r="I271" s="857" t="s">
        <v>2722</v>
      </c>
      <c r="J271" s="858" t="s">
        <v>2333</v>
      </c>
      <c r="K271" s="520">
        <v>3974940</v>
      </c>
      <c r="L271" s="520">
        <v>121000</v>
      </c>
      <c r="M271" s="520">
        <v>1030790</v>
      </c>
      <c r="N271" s="480">
        <f t="shared" si="189"/>
        <v>512670</v>
      </c>
      <c r="O271" s="480">
        <f t="shared" si="194"/>
        <v>394760</v>
      </c>
      <c r="P271" s="481">
        <f t="shared" si="195"/>
        <v>6034160</v>
      </c>
      <c r="Q271" s="439">
        <f t="shared" si="196"/>
        <v>42239120</v>
      </c>
      <c r="R271" s="439">
        <f t="shared" si="197"/>
        <v>42239120</v>
      </c>
      <c r="S271" s="223"/>
    </row>
    <row r="272" spans="1:19" s="96" customFormat="1" ht="31.5">
      <c r="A272" s="250"/>
      <c r="B272" s="21" t="s">
        <v>2070</v>
      </c>
      <c r="C272" s="382" t="s">
        <v>1361</v>
      </c>
      <c r="D272" s="370">
        <v>2</v>
      </c>
      <c r="E272" s="21"/>
      <c r="F272" s="856">
        <v>2</v>
      </c>
      <c r="G272" s="862" t="s">
        <v>2731</v>
      </c>
      <c r="H272" s="862"/>
      <c r="I272" s="857" t="s">
        <v>2722</v>
      </c>
      <c r="J272" s="858" t="s">
        <v>2333</v>
      </c>
      <c r="K272" s="520">
        <v>3789300</v>
      </c>
      <c r="L272" s="520">
        <v>116000</v>
      </c>
      <c r="M272" s="520">
        <v>1030790</v>
      </c>
      <c r="N272" s="480">
        <f t="shared" si="189"/>
        <v>493610</v>
      </c>
      <c r="O272" s="480">
        <f t="shared" si="194"/>
        <v>380080</v>
      </c>
      <c r="P272" s="481">
        <f t="shared" si="195"/>
        <v>5809780</v>
      </c>
      <c r="Q272" s="439">
        <f t="shared" si="196"/>
        <v>11619560</v>
      </c>
      <c r="R272" s="439">
        <f t="shared" si="197"/>
        <v>11619560</v>
      </c>
      <c r="S272" s="223"/>
    </row>
    <row r="273" spans="1:19" s="96" customFormat="1" ht="31.5">
      <c r="A273" s="250"/>
      <c r="B273" s="21" t="s">
        <v>2071</v>
      </c>
      <c r="C273" s="382" t="s">
        <v>1361</v>
      </c>
      <c r="D273" s="370">
        <v>1</v>
      </c>
      <c r="E273" s="21"/>
      <c r="F273" s="856">
        <v>1</v>
      </c>
      <c r="G273" s="862" t="s">
        <v>2731</v>
      </c>
      <c r="H273" s="862"/>
      <c r="I273" s="857" t="s">
        <v>2722</v>
      </c>
      <c r="J273" s="858" t="s">
        <v>2333</v>
      </c>
      <c r="K273" s="520">
        <v>3242580</v>
      </c>
      <c r="L273" s="520">
        <v>99000</v>
      </c>
      <c r="M273" s="520">
        <v>1030790</v>
      </c>
      <c r="N273" s="480">
        <f t="shared" si="189"/>
        <v>437240</v>
      </c>
      <c r="O273" s="480">
        <f t="shared" si="194"/>
        <v>336670</v>
      </c>
      <c r="P273" s="481">
        <f t="shared" si="195"/>
        <v>5146280</v>
      </c>
      <c r="Q273" s="439">
        <f t="shared" si="196"/>
        <v>5146280</v>
      </c>
      <c r="R273" s="439">
        <f t="shared" si="197"/>
        <v>5146280</v>
      </c>
      <c r="S273" s="223"/>
    </row>
    <row r="274" spans="1:19" s="96" customFormat="1" ht="31.5">
      <c r="A274" s="250"/>
      <c r="B274" s="21" t="s">
        <v>2073</v>
      </c>
      <c r="C274" s="382" t="s">
        <v>1361</v>
      </c>
      <c r="D274" s="370">
        <v>1</v>
      </c>
      <c r="E274" s="21"/>
      <c r="F274" s="856">
        <v>1</v>
      </c>
      <c r="G274" s="862" t="s">
        <v>2731</v>
      </c>
      <c r="H274" s="862"/>
      <c r="I274" s="857" t="s">
        <v>2722</v>
      </c>
      <c r="J274" s="858" t="s">
        <v>2333</v>
      </c>
      <c r="K274" s="520">
        <v>3766860</v>
      </c>
      <c r="L274" s="520">
        <v>115000</v>
      </c>
      <c r="M274" s="520">
        <v>1030790</v>
      </c>
      <c r="N274" s="480">
        <f t="shared" si="189"/>
        <v>491270</v>
      </c>
      <c r="O274" s="480">
        <f t="shared" si="194"/>
        <v>378270</v>
      </c>
      <c r="P274" s="481">
        <f t="shared" si="195"/>
        <v>5782190</v>
      </c>
      <c r="Q274" s="439">
        <f t="shared" si="196"/>
        <v>5782190</v>
      </c>
      <c r="R274" s="439">
        <f t="shared" si="197"/>
        <v>5782190</v>
      </c>
      <c r="S274" s="223"/>
    </row>
    <row r="275" spans="1:19" s="96" customFormat="1" ht="31.5">
      <c r="A275" s="250"/>
      <c r="B275" s="21" t="s">
        <v>2074</v>
      </c>
      <c r="C275" s="382" t="s">
        <v>1361</v>
      </c>
      <c r="D275" s="370">
        <v>2</v>
      </c>
      <c r="E275" s="21"/>
      <c r="F275" s="856">
        <v>2</v>
      </c>
      <c r="G275" s="862" t="s">
        <v>2731</v>
      </c>
      <c r="H275" s="862"/>
      <c r="I275" s="857" t="s">
        <v>2722</v>
      </c>
      <c r="J275" s="858" t="s">
        <v>2333</v>
      </c>
      <c r="K275" s="520">
        <v>2674440</v>
      </c>
      <c r="L275" s="520">
        <v>82000</v>
      </c>
      <c r="M275" s="520">
        <v>1030790</v>
      </c>
      <c r="N275" s="480">
        <f t="shared" si="189"/>
        <v>378720</v>
      </c>
      <c r="O275" s="480">
        <f t="shared" si="194"/>
        <v>291620</v>
      </c>
      <c r="P275" s="481">
        <f t="shared" si="195"/>
        <v>4457570</v>
      </c>
      <c r="Q275" s="439">
        <f t="shared" si="196"/>
        <v>8915140</v>
      </c>
      <c r="R275" s="439">
        <f t="shared" si="197"/>
        <v>8915140</v>
      </c>
      <c r="S275" s="223"/>
    </row>
    <row r="276" spans="1:19" s="96" customFormat="1" ht="28.5">
      <c r="A276" s="262">
        <v>4.3</v>
      </c>
      <c r="B276" s="94" t="s">
        <v>2079</v>
      </c>
      <c r="C276" s="382"/>
      <c r="D276" s="370"/>
      <c r="E276" s="21"/>
      <c r="F276" s="853"/>
      <c r="G276" s="855"/>
      <c r="H276" s="855"/>
      <c r="I276" s="855"/>
      <c r="J276" s="855"/>
      <c r="K276" s="520"/>
      <c r="L276" s="520"/>
      <c r="M276" s="520"/>
      <c r="N276" s="520"/>
      <c r="O276" s="520"/>
      <c r="P276" s="520"/>
      <c r="Q276" s="520"/>
      <c r="R276" s="520"/>
      <c r="S276" s="223"/>
    </row>
    <row r="277" spans="1:19" s="96" customFormat="1" ht="63">
      <c r="A277" s="262"/>
      <c r="B277" s="21" t="s">
        <v>2077</v>
      </c>
      <c r="C277" s="382" t="s">
        <v>1361</v>
      </c>
      <c r="D277" s="370">
        <v>2</v>
      </c>
      <c r="E277" s="21"/>
      <c r="F277" s="856">
        <v>2</v>
      </c>
      <c r="G277" s="861" t="s">
        <v>2724</v>
      </c>
      <c r="H277" s="861"/>
      <c r="I277" s="857" t="s">
        <v>2722</v>
      </c>
      <c r="J277" s="858" t="s">
        <v>2333</v>
      </c>
      <c r="K277" s="520">
        <v>8172240</v>
      </c>
      <c r="L277" s="520">
        <v>441000</v>
      </c>
      <c r="M277" s="520">
        <v>963900</v>
      </c>
      <c r="N277" s="480">
        <f t="shared" si="189"/>
        <v>957710</v>
      </c>
      <c r="O277" s="480">
        <f t="shared" ref="O277:O278" si="198">ROUND((K277+L277+M277+N277)*7%,-1)</f>
        <v>737440</v>
      </c>
      <c r="P277" s="481">
        <f t="shared" ref="P277:P278" si="199">K277+L277+M277+N277+O277</f>
        <v>11272290</v>
      </c>
      <c r="Q277" s="439">
        <f t="shared" ref="Q277:Q278" si="200">P277*D277</f>
        <v>22544580</v>
      </c>
      <c r="R277" s="439">
        <f t="shared" ref="R277:R278" si="201">P277*F277</f>
        <v>22544580</v>
      </c>
      <c r="S277" s="223"/>
    </row>
    <row r="278" spans="1:19" s="96" customFormat="1" ht="63">
      <c r="A278" s="262"/>
      <c r="B278" s="21" t="s">
        <v>2076</v>
      </c>
      <c r="C278" s="382" t="s">
        <v>1361</v>
      </c>
      <c r="D278" s="370">
        <v>1</v>
      </c>
      <c r="E278" s="21"/>
      <c r="F278" s="856">
        <v>1</v>
      </c>
      <c r="G278" s="861" t="s">
        <v>2724</v>
      </c>
      <c r="H278" s="861"/>
      <c r="I278" s="857" t="s">
        <v>2722</v>
      </c>
      <c r="J278" s="858" t="s">
        <v>2333</v>
      </c>
      <c r="K278" s="520">
        <v>9969480</v>
      </c>
      <c r="L278" s="520">
        <v>467000</v>
      </c>
      <c r="M278" s="520">
        <v>963900</v>
      </c>
      <c r="N278" s="480">
        <f t="shared" si="189"/>
        <v>1140040</v>
      </c>
      <c r="O278" s="480">
        <f t="shared" si="198"/>
        <v>877830</v>
      </c>
      <c r="P278" s="481">
        <f t="shared" si="199"/>
        <v>13418250</v>
      </c>
      <c r="Q278" s="439">
        <f t="shared" si="200"/>
        <v>13418250</v>
      </c>
      <c r="R278" s="439">
        <f t="shared" si="201"/>
        <v>13418250</v>
      </c>
      <c r="S278" s="223"/>
    </row>
    <row r="279" spans="1:19" s="96" customFormat="1" ht="28.5">
      <c r="A279" s="262">
        <v>4.4000000000000004</v>
      </c>
      <c r="B279" s="94" t="s">
        <v>1360</v>
      </c>
      <c r="C279" s="382"/>
      <c r="D279" s="370"/>
      <c r="E279" s="21"/>
      <c r="F279" s="853"/>
      <c r="G279" s="855"/>
      <c r="H279" s="855"/>
      <c r="I279" s="855"/>
      <c r="J279" s="855"/>
      <c r="K279" s="470"/>
      <c r="L279" s="470"/>
      <c r="M279" s="470"/>
      <c r="N279" s="470"/>
      <c r="O279" s="470"/>
      <c r="P279" s="470"/>
      <c r="Q279" s="470"/>
      <c r="R279" s="470"/>
      <c r="S279" s="161"/>
    </row>
    <row r="280" spans="1:19" s="96" customFormat="1" ht="47.25">
      <c r="A280" s="262"/>
      <c r="B280" s="21" t="s">
        <v>1680</v>
      </c>
      <c r="C280" s="382" t="s">
        <v>1361</v>
      </c>
      <c r="D280" s="370">
        <v>1</v>
      </c>
      <c r="E280" s="21"/>
      <c r="F280" s="856">
        <v>4</v>
      </c>
      <c r="G280" s="854" t="s">
        <v>2721</v>
      </c>
      <c r="H280" s="857"/>
      <c r="I280" s="857" t="s">
        <v>2722</v>
      </c>
      <c r="J280" s="858" t="s">
        <v>2333</v>
      </c>
      <c r="K280" s="470">
        <v>5553900</v>
      </c>
      <c r="L280" s="470">
        <v>170000</v>
      </c>
      <c r="M280" s="470">
        <v>1122660</v>
      </c>
      <c r="N280" s="480">
        <f t="shared" si="189"/>
        <v>684660</v>
      </c>
      <c r="O280" s="480">
        <f t="shared" ref="O280:O288" si="202">ROUND((K280+L280+M280+N280)*7%,-1)</f>
        <v>527190</v>
      </c>
      <c r="P280" s="481">
        <f t="shared" ref="P280:P288" si="203">K280+L280+M280+N280+O280</f>
        <v>8058410</v>
      </c>
      <c r="Q280" s="439">
        <f t="shared" ref="Q280:Q288" si="204">P280*D280</f>
        <v>8058410</v>
      </c>
      <c r="R280" s="439">
        <f t="shared" ref="R280:R288" si="205">P280*F280</f>
        <v>32233640</v>
      </c>
      <c r="S280" s="161"/>
    </row>
    <row r="281" spans="1:19" s="96" customFormat="1" ht="47.25">
      <c r="A281" s="262"/>
      <c r="B281" s="21" t="s">
        <v>2069</v>
      </c>
      <c r="C281" s="382" t="s">
        <v>1361</v>
      </c>
      <c r="D281" s="370">
        <v>2</v>
      </c>
      <c r="E281" s="21"/>
      <c r="F281" s="856">
        <v>2</v>
      </c>
      <c r="G281" s="854" t="s">
        <v>2721</v>
      </c>
      <c r="H281" s="857"/>
      <c r="I281" s="857" t="s">
        <v>2722</v>
      </c>
      <c r="J281" s="858" t="s">
        <v>2333</v>
      </c>
      <c r="K281" s="470">
        <v>3221160</v>
      </c>
      <c r="L281" s="470">
        <v>98000</v>
      </c>
      <c r="M281" s="470">
        <v>650900</v>
      </c>
      <c r="N281" s="480">
        <f t="shared" si="189"/>
        <v>397010</v>
      </c>
      <c r="O281" s="480">
        <f t="shared" si="202"/>
        <v>305690</v>
      </c>
      <c r="P281" s="481">
        <f t="shared" si="203"/>
        <v>4672760</v>
      </c>
      <c r="Q281" s="439">
        <f t="shared" si="204"/>
        <v>9345520</v>
      </c>
      <c r="R281" s="439">
        <f t="shared" si="205"/>
        <v>9345520</v>
      </c>
      <c r="S281" s="161"/>
    </row>
    <row r="282" spans="1:19" s="96" customFormat="1" ht="47.25">
      <c r="A282" s="262"/>
      <c r="B282" s="21" t="s">
        <v>2077</v>
      </c>
      <c r="C282" s="382" t="s">
        <v>1361</v>
      </c>
      <c r="D282" s="370">
        <v>11</v>
      </c>
      <c r="E282" s="21"/>
      <c r="F282" s="856">
        <v>11</v>
      </c>
      <c r="G282" s="854" t="s">
        <v>2721</v>
      </c>
      <c r="H282" s="857"/>
      <c r="I282" s="857" t="s">
        <v>2722</v>
      </c>
      <c r="J282" s="858" t="s">
        <v>2333</v>
      </c>
      <c r="K282" s="470">
        <v>2951880</v>
      </c>
      <c r="L282" s="470">
        <v>90000</v>
      </c>
      <c r="M282" s="470">
        <v>596510</v>
      </c>
      <c r="N282" s="480">
        <f t="shared" si="189"/>
        <v>363840</v>
      </c>
      <c r="O282" s="480">
        <f t="shared" si="202"/>
        <v>280160</v>
      </c>
      <c r="P282" s="481">
        <f t="shared" si="203"/>
        <v>4282390</v>
      </c>
      <c r="Q282" s="439">
        <f t="shared" si="204"/>
        <v>47106290</v>
      </c>
      <c r="R282" s="439">
        <f t="shared" si="205"/>
        <v>47106290</v>
      </c>
      <c r="S282" s="161"/>
    </row>
    <row r="283" spans="1:19" s="96" customFormat="1" ht="47.25">
      <c r="A283" s="262"/>
      <c r="B283" s="21" t="s">
        <v>2078</v>
      </c>
      <c r="C283" s="382" t="s">
        <v>1361</v>
      </c>
      <c r="D283" s="370">
        <v>7</v>
      </c>
      <c r="E283" s="21"/>
      <c r="F283" s="856">
        <v>7</v>
      </c>
      <c r="G283" s="854" t="s">
        <v>2721</v>
      </c>
      <c r="H283" s="857"/>
      <c r="I283" s="857" t="s">
        <v>2722</v>
      </c>
      <c r="J283" s="858" t="s">
        <v>2333</v>
      </c>
      <c r="K283" s="470">
        <v>2313360</v>
      </c>
      <c r="L283" s="470">
        <v>71000</v>
      </c>
      <c r="M283" s="470">
        <v>467250</v>
      </c>
      <c r="N283" s="480">
        <f t="shared" si="189"/>
        <v>285160</v>
      </c>
      <c r="O283" s="480">
        <f t="shared" si="202"/>
        <v>219570</v>
      </c>
      <c r="P283" s="481">
        <f t="shared" si="203"/>
        <v>3356340</v>
      </c>
      <c r="Q283" s="439">
        <f t="shared" si="204"/>
        <v>23494380</v>
      </c>
      <c r="R283" s="439">
        <f t="shared" si="205"/>
        <v>23494380</v>
      </c>
      <c r="S283" s="161"/>
    </row>
    <row r="284" spans="1:19" s="96" customFormat="1" ht="47.25">
      <c r="A284" s="262"/>
      <c r="B284" s="21" t="s">
        <v>2070</v>
      </c>
      <c r="C284" s="382" t="s">
        <v>1361</v>
      </c>
      <c r="D284" s="370">
        <v>1</v>
      </c>
      <c r="E284" s="21"/>
      <c r="F284" s="856">
        <v>1</v>
      </c>
      <c r="G284" s="854" t="s">
        <v>2721</v>
      </c>
      <c r="H284" s="857"/>
      <c r="I284" s="857" t="s">
        <v>2722</v>
      </c>
      <c r="J284" s="858" t="s">
        <v>2333</v>
      </c>
      <c r="K284" s="470">
        <v>2220540</v>
      </c>
      <c r="L284" s="470">
        <v>68000</v>
      </c>
      <c r="M284" s="470">
        <v>449090</v>
      </c>
      <c r="N284" s="480">
        <f t="shared" si="189"/>
        <v>273760</v>
      </c>
      <c r="O284" s="480">
        <f t="shared" si="202"/>
        <v>210800</v>
      </c>
      <c r="P284" s="481">
        <f t="shared" si="203"/>
        <v>3222190</v>
      </c>
      <c r="Q284" s="439">
        <f t="shared" si="204"/>
        <v>3222190</v>
      </c>
      <c r="R284" s="439">
        <f t="shared" si="205"/>
        <v>3222190</v>
      </c>
      <c r="S284" s="161"/>
    </row>
    <row r="285" spans="1:19" s="96" customFormat="1" ht="47.25">
      <c r="A285" s="262"/>
      <c r="B285" s="21" t="s">
        <v>1581</v>
      </c>
      <c r="C285" s="382" t="s">
        <v>1361</v>
      </c>
      <c r="D285" s="370">
        <v>2</v>
      </c>
      <c r="E285" s="21"/>
      <c r="F285" s="856">
        <v>2</v>
      </c>
      <c r="G285" s="854" t="s">
        <v>2721</v>
      </c>
      <c r="H285" s="857"/>
      <c r="I285" s="857" t="s">
        <v>2722</v>
      </c>
      <c r="J285" s="858" t="s">
        <v>2333</v>
      </c>
      <c r="K285" s="439">
        <v>1296420</v>
      </c>
      <c r="L285" s="439">
        <v>40000</v>
      </c>
      <c r="M285" s="439">
        <v>261980</v>
      </c>
      <c r="N285" s="480">
        <f t="shared" si="189"/>
        <v>159840</v>
      </c>
      <c r="O285" s="480">
        <f t="shared" si="202"/>
        <v>123080</v>
      </c>
      <c r="P285" s="481">
        <f t="shared" si="203"/>
        <v>1881320</v>
      </c>
      <c r="Q285" s="439">
        <f t="shared" si="204"/>
        <v>3762640</v>
      </c>
      <c r="R285" s="439">
        <f t="shared" si="205"/>
        <v>3762640</v>
      </c>
      <c r="S285" s="237"/>
    </row>
    <row r="286" spans="1:19" s="96" customFormat="1" ht="47.25">
      <c r="A286" s="262"/>
      <c r="B286" s="21" t="s">
        <v>2071</v>
      </c>
      <c r="C286" s="382" t="s">
        <v>1361</v>
      </c>
      <c r="D286" s="370">
        <v>2</v>
      </c>
      <c r="E286" s="21"/>
      <c r="F286" s="856">
        <v>2</v>
      </c>
      <c r="G286" s="854" t="s">
        <v>2721</v>
      </c>
      <c r="H286" s="857"/>
      <c r="I286" s="857" t="s">
        <v>2722</v>
      </c>
      <c r="J286" s="858" t="s">
        <v>2333</v>
      </c>
      <c r="K286" s="439">
        <v>1703400</v>
      </c>
      <c r="L286" s="439">
        <v>52000</v>
      </c>
      <c r="M286" s="439">
        <v>344720</v>
      </c>
      <c r="N286" s="480">
        <f t="shared" si="189"/>
        <v>210010</v>
      </c>
      <c r="O286" s="480">
        <f t="shared" si="202"/>
        <v>161710</v>
      </c>
      <c r="P286" s="481">
        <f t="shared" si="203"/>
        <v>2471840</v>
      </c>
      <c r="Q286" s="439">
        <f t="shared" si="204"/>
        <v>4943680</v>
      </c>
      <c r="R286" s="439">
        <f t="shared" si="205"/>
        <v>4943680</v>
      </c>
      <c r="S286" s="237"/>
    </row>
    <row r="287" spans="1:19" s="96" customFormat="1" ht="47.25">
      <c r="A287" s="262"/>
      <c r="B287" s="21" t="s">
        <v>2074</v>
      </c>
      <c r="C287" s="382" t="s">
        <v>1361</v>
      </c>
      <c r="D287" s="370">
        <v>7</v>
      </c>
      <c r="E287" s="21"/>
      <c r="F287" s="856">
        <v>9</v>
      </c>
      <c r="G287" s="854" t="s">
        <v>2721</v>
      </c>
      <c r="H287" s="857"/>
      <c r="I287" s="857" t="s">
        <v>2722</v>
      </c>
      <c r="J287" s="858" t="s">
        <v>2333</v>
      </c>
      <c r="K287" s="439">
        <v>999600</v>
      </c>
      <c r="L287" s="439">
        <v>31000</v>
      </c>
      <c r="M287" s="439">
        <v>201810</v>
      </c>
      <c r="N287" s="480">
        <f t="shared" si="189"/>
        <v>123240</v>
      </c>
      <c r="O287" s="480">
        <f t="shared" si="202"/>
        <v>94900</v>
      </c>
      <c r="P287" s="481">
        <f t="shared" si="203"/>
        <v>1450550</v>
      </c>
      <c r="Q287" s="439">
        <f t="shared" si="204"/>
        <v>10153850</v>
      </c>
      <c r="R287" s="439">
        <f t="shared" si="205"/>
        <v>13054950</v>
      </c>
      <c r="S287" s="237"/>
    </row>
    <row r="288" spans="1:19" s="96" customFormat="1" ht="47.25">
      <c r="A288" s="262"/>
      <c r="B288" s="21" t="s">
        <v>1579</v>
      </c>
      <c r="C288" s="382" t="s">
        <v>1361</v>
      </c>
      <c r="D288" s="370">
        <v>2</v>
      </c>
      <c r="E288" s="21"/>
      <c r="F288" s="856">
        <v>5</v>
      </c>
      <c r="G288" s="854" t="s">
        <v>2721</v>
      </c>
      <c r="H288" s="857"/>
      <c r="I288" s="857" t="s">
        <v>2722</v>
      </c>
      <c r="J288" s="858" t="s">
        <v>2333</v>
      </c>
      <c r="K288" s="439">
        <v>444720</v>
      </c>
      <c r="L288" s="439">
        <v>14000</v>
      </c>
      <c r="M288" s="439">
        <v>89570</v>
      </c>
      <c r="N288" s="480">
        <f t="shared" si="189"/>
        <v>54830</v>
      </c>
      <c r="O288" s="480">
        <f t="shared" si="202"/>
        <v>42220</v>
      </c>
      <c r="P288" s="481">
        <f t="shared" si="203"/>
        <v>645340</v>
      </c>
      <c r="Q288" s="439">
        <f t="shared" si="204"/>
        <v>1290680</v>
      </c>
      <c r="R288" s="439">
        <f t="shared" si="205"/>
        <v>3226700</v>
      </c>
      <c r="S288" s="237"/>
    </row>
    <row r="289" spans="1:19" s="96" customFormat="1" ht="28.5">
      <c r="A289" s="262">
        <v>4.5</v>
      </c>
      <c r="B289" s="94" t="s">
        <v>2080</v>
      </c>
      <c r="C289" s="382"/>
      <c r="D289" s="370"/>
      <c r="E289" s="21"/>
      <c r="F289" s="853"/>
      <c r="G289" s="855"/>
      <c r="H289" s="855"/>
      <c r="I289" s="855"/>
      <c r="J289" s="855"/>
      <c r="K289" s="470"/>
      <c r="L289" s="470"/>
      <c r="M289" s="470"/>
      <c r="N289" s="470"/>
      <c r="O289" s="470"/>
      <c r="P289" s="470"/>
      <c r="Q289" s="470"/>
      <c r="R289" s="470"/>
      <c r="S289" s="161"/>
    </row>
    <row r="290" spans="1:19" s="96" customFormat="1" ht="47.25">
      <c r="A290" s="262"/>
      <c r="B290" s="21" t="s">
        <v>1582</v>
      </c>
      <c r="C290" s="382" t="s">
        <v>1361</v>
      </c>
      <c r="D290" s="370">
        <v>1</v>
      </c>
      <c r="E290" s="21"/>
      <c r="F290" s="856">
        <v>1</v>
      </c>
      <c r="G290" s="854" t="s">
        <v>2721</v>
      </c>
      <c r="H290" s="857"/>
      <c r="I290" s="857" t="s">
        <v>2722</v>
      </c>
      <c r="J290" s="858" t="s">
        <v>2333</v>
      </c>
      <c r="K290" s="920">
        <v>4800120</v>
      </c>
      <c r="L290" s="920">
        <v>69000</v>
      </c>
      <c r="M290" s="920">
        <v>453600</v>
      </c>
      <c r="N290" s="480">
        <f t="shared" si="189"/>
        <v>532270</v>
      </c>
      <c r="O290" s="480">
        <f t="shared" ref="O290" si="206">ROUND((K290+L290+M290+N290)*7%,-1)</f>
        <v>409850</v>
      </c>
      <c r="P290" s="481">
        <f t="shared" ref="P290" si="207">K290+L290+M290+N290+O290</f>
        <v>6264840</v>
      </c>
      <c r="Q290" s="439">
        <f t="shared" ref="Q290" si="208">P290*D290</f>
        <v>6264840</v>
      </c>
      <c r="R290" s="439">
        <f t="shared" ref="R290" si="209">P290*F290</f>
        <v>6264840</v>
      </c>
      <c r="S290" s="86"/>
    </row>
    <row r="291" spans="1:19" s="96" customFormat="1" ht="15.75">
      <c r="A291" s="262">
        <v>4.5999999999999996</v>
      </c>
      <c r="B291" s="94" t="s">
        <v>2081</v>
      </c>
      <c r="C291" s="382"/>
      <c r="D291" s="370"/>
      <c r="E291" s="21"/>
      <c r="F291" s="853"/>
      <c r="G291" s="855"/>
      <c r="H291" s="855"/>
      <c r="I291" s="855"/>
      <c r="J291" s="855"/>
      <c r="K291" s="470"/>
      <c r="L291" s="470"/>
      <c r="M291" s="470"/>
      <c r="N291" s="470"/>
      <c r="O291" s="470"/>
      <c r="P291" s="470"/>
      <c r="Q291" s="470"/>
      <c r="R291" s="470"/>
      <c r="S291" s="161"/>
    </row>
    <row r="292" spans="1:19" s="96" customFormat="1" ht="47.25">
      <c r="A292" s="262"/>
      <c r="B292" s="21" t="s">
        <v>1579</v>
      </c>
      <c r="C292" s="382" t="s">
        <v>1361</v>
      </c>
      <c r="D292" s="370">
        <v>3</v>
      </c>
      <c r="E292" s="21"/>
      <c r="F292" s="856">
        <v>3</v>
      </c>
      <c r="G292" s="854" t="s">
        <v>2721</v>
      </c>
      <c r="H292" s="857"/>
      <c r="I292" s="857" t="s">
        <v>2722</v>
      </c>
      <c r="J292" s="858" t="s">
        <v>2333</v>
      </c>
      <c r="K292" s="439">
        <v>444720</v>
      </c>
      <c r="L292" s="439">
        <v>14000</v>
      </c>
      <c r="M292" s="439">
        <v>89570</v>
      </c>
      <c r="N292" s="480">
        <f t="shared" si="189"/>
        <v>54830</v>
      </c>
      <c r="O292" s="480">
        <f t="shared" ref="O292" si="210">ROUND((K292+L292+M292+N292)*7%,-1)</f>
        <v>42220</v>
      </c>
      <c r="P292" s="481">
        <f t="shared" ref="P292" si="211">K292+L292+M292+N292+O292</f>
        <v>645340</v>
      </c>
      <c r="Q292" s="439">
        <f t="shared" ref="Q292" si="212">P292*D292</f>
        <v>1936020</v>
      </c>
      <c r="R292" s="439">
        <f t="shared" ref="R292" si="213">P292*F292</f>
        <v>1936020</v>
      </c>
      <c r="S292" s="237"/>
    </row>
    <row r="293" spans="1:19" s="96" customFormat="1" ht="28.5">
      <c r="A293" s="262">
        <v>4.7</v>
      </c>
      <c r="B293" s="92" t="s">
        <v>1363</v>
      </c>
      <c r="C293" s="382"/>
      <c r="D293" s="370"/>
      <c r="E293" s="21"/>
      <c r="F293" s="853"/>
      <c r="G293" s="855"/>
      <c r="H293" s="855"/>
      <c r="I293" s="855"/>
      <c r="J293" s="855"/>
      <c r="K293" s="439"/>
      <c r="L293" s="439"/>
      <c r="M293" s="439"/>
      <c r="N293" s="439"/>
      <c r="O293" s="439"/>
      <c r="P293" s="439"/>
      <c r="Q293" s="439"/>
      <c r="R293" s="439"/>
      <c r="S293" s="237"/>
    </row>
    <row r="294" spans="1:19" s="96" customFormat="1" ht="47.25">
      <c r="A294" s="262"/>
      <c r="B294" s="21" t="s">
        <v>2082</v>
      </c>
      <c r="C294" s="382" t="s">
        <v>1361</v>
      </c>
      <c r="D294" s="370">
        <v>1</v>
      </c>
      <c r="E294" s="21"/>
      <c r="F294" s="856">
        <v>1</v>
      </c>
      <c r="G294" s="854" t="s">
        <v>2721</v>
      </c>
      <c r="H294" s="857"/>
      <c r="I294" s="857" t="s">
        <v>2722</v>
      </c>
      <c r="J294" s="858" t="s">
        <v>2333</v>
      </c>
      <c r="K294" s="439">
        <v>774180</v>
      </c>
      <c r="L294" s="439">
        <v>24000</v>
      </c>
      <c r="M294" s="439">
        <v>156450</v>
      </c>
      <c r="N294" s="480">
        <f t="shared" si="189"/>
        <v>95460</v>
      </c>
      <c r="O294" s="480">
        <f t="shared" ref="O294:O296" si="214">ROUND((K294+L294+M294+N294)*7%,-1)</f>
        <v>73510</v>
      </c>
      <c r="P294" s="481">
        <f t="shared" ref="P294:P296" si="215">K294+L294+M294+N294+O294</f>
        <v>1123600</v>
      </c>
      <c r="Q294" s="439">
        <f t="shared" ref="Q294:Q296" si="216">P294*D294</f>
        <v>1123600</v>
      </c>
      <c r="R294" s="439">
        <f t="shared" ref="R294:R296" si="217">P294*F294</f>
        <v>1123600</v>
      </c>
      <c r="S294" s="237"/>
    </row>
    <row r="295" spans="1:19" s="96" customFormat="1" ht="47.25">
      <c r="A295" s="262"/>
      <c r="B295" s="21" t="s">
        <v>2083</v>
      </c>
      <c r="C295" s="382" t="s">
        <v>1361</v>
      </c>
      <c r="D295" s="370">
        <v>1</v>
      </c>
      <c r="E295" s="21"/>
      <c r="F295" s="856">
        <v>1</v>
      </c>
      <c r="G295" s="854" t="s">
        <v>2721</v>
      </c>
      <c r="H295" s="857"/>
      <c r="I295" s="857" t="s">
        <v>2722</v>
      </c>
      <c r="J295" s="858" t="s">
        <v>2333</v>
      </c>
      <c r="K295" s="439">
        <v>653820</v>
      </c>
      <c r="L295" s="439">
        <v>20000</v>
      </c>
      <c r="M295" s="439">
        <v>132720</v>
      </c>
      <c r="N295" s="480">
        <f t="shared" si="189"/>
        <v>80650</v>
      </c>
      <c r="O295" s="480">
        <f t="shared" si="214"/>
        <v>62100</v>
      </c>
      <c r="P295" s="481">
        <f t="shared" si="215"/>
        <v>949290</v>
      </c>
      <c r="Q295" s="439">
        <f t="shared" si="216"/>
        <v>949290</v>
      </c>
      <c r="R295" s="439">
        <f t="shared" si="217"/>
        <v>949290</v>
      </c>
      <c r="S295" s="237"/>
    </row>
    <row r="296" spans="1:19" s="96" customFormat="1" ht="47.25">
      <c r="A296" s="262"/>
      <c r="B296" s="21" t="s">
        <v>2084</v>
      </c>
      <c r="C296" s="382" t="s">
        <v>1361</v>
      </c>
      <c r="D296" s="370">
        <v>1</v>
      </c>
      <c r="E296" s="21"/>
      <c r="F296" s="856">
        <v>1</v>
      </c>
      <c r="G296" s="854" t="s">
        <v>2721</v>
      </c>
      <c r="H296" s="857"/>
      <c r="I296" s="857" t="s">
        <v>2722</v>
      </c>
      <c r="J296" s="858" t="s">
        <v>2333</v>
      </c>
      <c r="K296" s="439">
        <v>299880</v>
      </c>
      <c r="L296" s="439">
        <v>9000</v>
      </c>
      <c r="M296" s="439">
        <v>60060</v>
      </c>
      <c r="N296" s="480">
        <f t="shared" si="189"/>
        <v>36890</v>
      </c>
      <c r="O296" s="480">
        <f t="shared" si="214"/>
        <v>28410</v>
      </c>
      <c r="P296" s="481">
        <f t="shared" si="215"/>
        <v>434240</v>
      </c>
      <c r="Q296" s="439">
        <f t="shared" si="216"/>
        <v>434240</v>
      </c>
      <c r="R296" s="439">
        <f t="shared" si="217"/>
        <v>434240</v>
      </c>
      <c r="S296" s="237"/>
    </row>
    <row r="297" spans="1:19" s="96" customFormat="1" ht="15.75">
      <c r="A297" s="262">
        <v>4.8</v>
      </c>
      <c r="B297" s="92" t="s">
        <v>2085</v>
      </c>
      <c r="C297" s="382"/>
      <c r="D297" s="370"/>
      <c r="E297" s="21"/>
      <c r="F297" s="853"/>
      <c r="G297" s="855"/>
      <c r="H297" s="855"/>
      <c r="I297" s="855"/>
      <c r="J297" s="855"/>
      <c r="K297" s="439"/>
      <c r="L297" s="439"/>
      <c r="M297" s="439"/>
      <c r="N297" s="439"/>
      <c r="O297" s="439"/>
      <c r="P297" s="439"/>
      <c r="Q297" s="439"/>
      <c r="R297" s="439"/>
      <c r="S297" s="237"/>
    </row>
    <row r="298" spans="1:19" s="96" customFormat="1" ht="47.25">
      <c r="A298" s="262"/>
      <c r="B298" s="21" t="s">
        <v>2086</v>
      </c>
      <c r="C298" s="382" t="s">
        <v>1361</v>
      </c>
      <c r="D298" s="370">
        <v>1</v>
      </c>
      <c r="E298" s="21"/>
      <c r="F298" s="856">
        <v>1</v>
      </c>
      <c r="G298" s="854" t="s">
        <v>2721</v>
      </c>
      <c r="H298" s="857"/>
      <c r="I298" s="857" t="s">
        <v>2722</v>
      </c>
      <c r="J298" s="858" t="s">
        <v>2333</v>
      </c>
      <c r="K298" s="439">
        <v>283560</v>
      </c>
      <c r="L298" s="439">
        <v>9000</v>
      </c>
      <c r="M298" s="439">
        <v>57860</v>
      </c>
      <c r="N298" s="480">
        <f t="shared" si="189"/>
        <v>35040</v>
      </c>
      <c r="O298" s="480">
        <f t="shared" ref="O298:O300" si="218">ROUND((K298+L298+M298+N298)*7%,-1)</f>
        <v>26980</v>
      </c>
      <c r="P298" s="481">
        <f t="shared" ref="P298:P300" si="219">K298+L298+M298+N298+O298</f>
        <v>412440</v>
      </c>
      <c r="Q298" s="439">
        <f t="shared" ref="Q298:Q300" si="220">P298*D298</f>
        <v>412440</v>
      </c>
      <c r="R298" s="439">
        <f t="shared" ref="R298:R300" si="221">P298*F298</f>
        <v>412440</v>
      </c>
      <c r="S298" s="237"/>
    </row>
    <row r="299" spans="1:19" s="96" customFormat="1" ht="47.25">
      <c r="A299" s="262"/>
      <c r="B299" s="21" t="s">
        <v>2084</v>
      </c>
      <c r="C299" s="382" t="s">
        <v>1361</v>
      </c>
      <c r="D299" s="370">
        <v>1</v>
      </c>
      <c r="E299" s="21"/>
      <c r="F299" s="856">
        <v>1</v>
      </c>
      <c r="G299" s="854" t="s">
        <v>2721</v>
      </c>
      <c r="H299" s="857"/>
      <c r="I299" s="857" t="s">
        <v>2722</v>
      </c>
      <c r="J299" s="858" t="s">
        <v>2333</v>
      </c>
      <c r="K299" s="439">
        <v>261120</v>
      </c>
      <c r="L299" s="439">
        <v>8000</v>
      </c>
      <c r="M299" s="439">
        <v>53340</v>
      </c>
      <c r="N299" s="480">
        <f t="shared" si="189"/>
        <v>32250</v>
      </c>
      <c r="O299" s="480">
        <f t="shared" si="218"/>
        <v>24830</v>
      </c>
      <c r="P299" s="481">
        <f t="shared" si="219"/>
        <v>379540</v>
      </c>
      <c r="Q299" s="439">
        <f t="shared" si="220"/>
        <v>379540</v>
      </c>
      <c r="R299" s="439">
        <f t="shared" si="221"/>
        <v>379540</v>
      </c>
      <c r="S299" s="237"/>
    </row>
    <row r="300" spans="1:19" s="96" customFormat="1" ht="47.25">
      <c r="A300" s="262"/>
      <c r="B300" s="21" t="s">
        <v>2083</v>
      </c>
      <c r="C300" s="382" t="s">
        <v>1361</v>
      </c>
      <c r="D300" s="370">
        <v>1</v>
      </c>
      <c r="E300" s="21"/>
      <c r="F300" s="856">
        <v>1</v>
      </c>
      <c r="G300" s="854" t="s">
        <v>2721</v>
      </c>
      <c r="H300" s="857"/>
      <c r="I300" s="857" t="s">
        <v>2722</v>
      </c>
      <c r="J300" s="858" t="s">
        <v>2333</v>
      </c>
      <c r="K300" s="439">
        <v>272340</v>
      </c>
      <c r="L300" s="439">
        <v>8000</v>
      </c>
      <c r="M300" s="439">
        <v>55550</v>
      </c>
      <c r="N300" s="480">
        <f t="shared" si="189"/>
        <v>33590</v>
      </c>
      <c r="O300" s="480">
        <f t="shared" si="218"/>
        <v>25860</v>
      </c>
      <c r="P300" s="481">
        <f t="shared" si="219"/>
        <v>395340</v>
      </c>
      <c r="Q300" s="439">
        <f t="shared" si="220"/>
        <v>395340</v>
      </c>
      <c r="R300" s="439">
        <f t="shared" si="221"/>
        <v>395340</v>
      </c>
      <c r="S300" s="237"/>
    </row>
    <row r="301" spans="1:19" s="96" customFormat="1" ht="28.5">
      <c r="A301" s="262">
        <v>4.9000000000000004</v>
      </c>
      <c r="B301" s="92" t="s">
        <v>1375</v>
      </c>
      <c r="C301" s="382"/>
      <c r="D301" s="370"/>
      <c r="E301" s="21"/>
      <c r="F301" s="853"/>
      <c r="G301" s="855"/>
      <c r="H301" s="855"/>
      <c r="I301" s="855"/>
      <c r="J301" s="855"/>
      <c r="K301" s="474"/>
      <c r="L301" s="474"/>
      <c r="M301" s="474"/>
      <c r="N301" s="474"/>
      <c r="O301" s="474"/>
      <c r="P301" s="474"/>
      <c r="Q301" s="474"/>
      <c r="R301" s="474"/>
      <c r="S301" s="47"/>
    </row>
    <row r="302" spans="1:19" s="96" customFormat="1" ht="47.25">
      <c r="A302" s="262"/>
      <c r="B302" s="21" t="s">
        <v>2087</v>
      </c>
      <c r="C302" s="382" t="s">
        <v>1361</v>
      </c>
      <c r="D302" s="370">
        <v>1</v>
      </c>
      <c r="E302" s="21"/>
      <c r="F302" s="856">
        <v>1</v>
      </c>
      <c r="G302" s="854" t="s">
        <v>2721</v>
      </c>
      <c r="H302" s="857"/>
      <c r="I302" s="857" t="s">
        <v>2722</v>
      </c>
      <c r="J302" s="858" t="s">
        <v>2333</v>
      </c>
      <c r="K302" s="474">
        <v>4063680</v>
      </c>
      <c r="L302" s="474">
        <v>124000</v>
      </c>
      <c r="M302" s="474">
        <v>821000</v>
      </c>
      <c r="N302" s="480">
        <f t="shared" si="189"/>
        <v>500870</v>
      </c>
      <c r="O302" s="480">
        <f t="shared" ref="O302" si="222">ROUND((K302+L302+M302+N302)*7%,-1)</f>
        <v>385670</v>
      </c>
      <c r="P302" s="481">
        <f t="shared" ref="P302" si="223">K302+L302+M302+N302+O302</f>
        <v>5895220</v>
      </c>
      <c r="Q302" s="439">
        <f t="shared" ref="Q302" si="224">P302*D302</f>
        <v>5895220</v>
      </c>
      <c r="R302" s="439">
        <f t="shared" ref="R302" si="225">P302*F302</f>
        <v>5895220</v>
      </c>
      <c r="S302" s="47"/>
    </row>
    <row r="303" spans="1:19" s="96" customFormat="1" ht="15.75">
      <c r="A303" s="250">
        <v>4.0999999999999996</v>
      </c>
      <c r="B303" s="89" t="s">
        <v>2088</v>
      </c>
      <c r="C303" s="382"/>
      <c r="D303" s="370"/>
      <c r="E303" s="21"/>
      <c r="F303" s="853"/>
      <c r="G303" s="855"/>
      <c r="H303" s="855"/>
      <c r="I303" s="855"/>
      <c r="J303" s="855"/>
      <c r="K303" s="445"/>
      <c r="L303" s="445"/>
      <c r="M303" s="445"/>
      <c r="N303" s="445"/>
      <c r="O303" s="445"/>
      <c r="P303" s="445"/>
      <c r="Q303" s="445"/>
      <c r="R303" s="445"/>
      <c r="S303" s="29"/>
    </row>
    <row r="304" spans="1:19" s="96" customFormat="1" ht="47.25">
      <c r="A304" s="250"/>
      <c r="B304" s="21" t="s">
        <v>2089</v>
      </c>
      <c r="C304" s="382" t="s">
        <v>1361</v>
      </c>
      <c r="D304" s="370">
        <v>7</v>
      </c>
      <c r="E304" s="21"/>
      <c r="F304" s="856">
        <v>7</v>
      </c>
      <c r="G304" s="857" t="s">
        <v>2721</v>
      </c>
      <c r="H304" s="858"/>
      <c r="I304" s="857" t="s">
        <v>2722</v>
      </c>
      <c r="J304" s="858" t="s">
        <v>2333</v>
      </c>
      <c r="K304" s="446">
        <v>7349100</v>
      </c>
      <c r="L304" s="446">
        <v>224000</v>
      </c>
      <c r="M304" s="446">
        <v>963900</v>
      </c>
      <c r="N304" s="480">
        <f t="shared" si="189"/>
        <v>853700</v>
      </c>
      <c r="O304" s="480">
        <f t="shared" ref="O304" si="226">ROUND((K304+L304+M304+N304)*7%,-1)</f>
        <v>657350</v>
      </c>
      <c r="P304" s="481">
        <f t="shared" ref="P304" si="227">K304+L304+M304+N304+O304</f>
        <v>10048050</v>
      </c>
      <c r="Q304" s="439">
        <f t="shared" ref="Q304" si="228">P304*D304</f>
        <v>70336350</v>
      </c>
      <c r="R304" s="439">
        <f t="shared" ref="R304" si="229">P304*F304</f>
        <v>70336350</v>
      </c>
      <c r="S304" s="30"/>
    </row>
    <row r="305" spans="1:19" s="96" customFormat="1" ht="15.75">
      <c r="A305" s="250">
        <v>4.1100000000000003</v>
      </c>
      <c r="B305" s="89" t="s">
        <v>1477</v>
      </c>
      <c r="C305" s="382"/>
      <c r="D305" s="370"/>
      <c r="E305" s="21"/>
      <c r="F305" s="853"/>
      <c r="G305" s="855"/>
      <c r="H305" s="855"/>
      <c r="I305" s="855"/>
      <c r="J305" s="855"/>
      <c r="K305" s="446"/>
      <c r="L305" s="446"/>
      <c r="M305" s="446"/>
      <c r="N305" s="446"/>
      <c r="O305" s="446"/>
      <c r="P305" s="446"/>
      <c r="Q305" s="446"/>
      <c r="R305" s="446"/>
      <c r="S305" s="30"/>
    </row>
    <row r="306" spans="1:19" s="96" customFormat="1" ht="31.5">
      <c r="A306" s="250"/>
      <c r="B306" s="21" t="s">
        <v>2090</v>
      </c>
      <c r="C306" s="382" t="s">
        <v>1361</v>
      </c>
      <c r="D306" s="370">
        <v>9</v>
      </c>
      <c r="E306" s="21"/>
      <c r="F306" s="856">
        <v>9</v>
      </c>
      <c r="G306" s="861" t="s">
        <v>2729</v>
      </c>
      <c r="H306" s="861"/>
      <c r="I306" s="857" t="s">
        <v>2722</v>
      </c>
      <c r="J306" s="858" t="s">
        <v>2333</v>
      </c>
      <c r="K306" s="446">
        <v>1085280</v>
      </c>
      <c r="L306" s="446">
        <v>33000</v>
      </c>
      <c r="M306" s="446">
        <v>551150</v>
      </c>
      <c r="N306" s="480">
        <f t="shared" si="189"/>
        <v>166940</v>
      </c>
      <c r="O306" s="480">
        <f t="shared" ref="O306:O308" si="230">ROUND((K306+L306+M306+N306)*7%,-1)</f>
        <v>128550</v>
      </c>
      <c r="P306" s="481">
        <f t="shared" ref="P306:P308" si="231">K306+L306+M306+N306+O306</f>
        <v>1964920</v>
      </c>
      <c r="Q306" s="439">
        <f t="shared" ref="Q306:Q308" si="232">P306*D306</f>
        <v>17684280</v>
      </c>
      <c r="R306" s="439">
        <f t="shared" ref="R306:R308" si="233">P306*F306</f>
        <v>17684280</v>
      </c>
      <c r="S306" s="30"/>
    </row>
    <row r="307" spans="1:19" s="96" customFormat="1" ht="31.5">
      <c r="A307" s="250"/>
      <c r="B307" s="21" t="s">
        <v>2091</v>
      </c>
      <c r="C307" s="382" t="s">
        <v>1361</v>
      </c>
      <c r="D307" s="370">
        <v>2</v>
      </c>
      <c r="E307" s="21"/>
      <c r="F307" s="856">
        <v>2</v>
      </c>
      <c r="G307" s="861" t="s">
        <v>2729</v>
      </c>
      <c r="H307" s="861"/>
      <c r="I307" s="857" t="s">
        <v>2722</v>
      </c>
      <c r="J307" s="858" t="s">
        <v>2333</v>
      </c>
      <c r="K307" s="447">
        <v>740520</v>
      </c>
      <c r="L307" s="447">
        <v>22000</v>
      </c>
      <c r="M307" s="447">
        <v>430920</v>
      </c>
      <c r="N307" s="480">
        <f t="shared" si="189"/>
        <v>119340</v>
      </c>
      <c r="O307" s="480">
        <f t="shared" si="230"/>
        <v>91890</v>
      </c>
      <c r="P307" s="481">
        <f t="shared" si="231"/>
        <v>1404670</v>
      </c>
      <c r="Q307" s="439">
        <f t="shared" si="232"/>
        <v>2809340</v>
      </c>
      <c r="R307" s="439">
        <f t="shared" si="233"/>
        <v>2809340</v>
      </c>
      <c r="S307" s="31"/>
    </row>
    <row r="308" spans="1:19" s="96" customFormat="1" ht="31.5">
      <c r="A308" s="250"/>
      <c r="B308" s="21" t="s">
        <v>2092</v>
      </c>
      <c r="C308" s="382" t="s">
        <v>1361</v>
      </c>
      <c r="D308" s="370">
        <v>3</v>
      </c>
      <c r="E308" s="21"/>
      <c r="F308" s="856">
        <v>3</v>
      </c>
      <c r="G308" s="861" t="s">
        <v>2729</v>
      </c>
      <c r="H308" s="861"/>
      <c r="I308" s="857" t="s">
        <v>2722</v>
      </c>
      <c r="J308" s="858" t="s">
        <v>2333</v>
      </c>
      <c r="K308" s="448">
        <v>174420</v>
      </c>
      <c r="L308" s="448">
        <v>5000</v>
      </c>
      <c r="M308" s="448">
        <v>238140</v>
      </c>
      <c r="N308" s="480">
        <f t="shared" si="189"/>
        <v>41760</v>
      </c>
      <c r="O308" s="480">
        <f t="shared" si="230"/>
        <v>32150</v>
      </c>
      <c r="P308" s="481">
        <f t="shared" si="231"/>
        <v>491470</v>
      </c>
      <c r="Q308" s="439">
        <f t="shared" si="232"/>
        <v>1474410</v>
      </c>
      <c r="R308" s="439">
        <f t="shared" si="233"/>
        <v>1474410</v>
      </c>
      <c r="S308" s="32"/>
    </row>
    <row r="309" spans="1:19" ht="15.75">
      <c r="A309" s="85">
        <v>4.12</v>
      </c>
      <c r="B309" s="81" t="s">
        <v>1451</v>
      </c>
      <c r="C309" s="18"/>
      <c r="D309" s="369"/>
      <c r="E309" s="18"/>
      <c r="F309" s="853"/>
      <c r="G309" s="855"/>
      <c r="H309" s="855"/>
      <c r="I309" s="855"/>
      <c r="J309" s="855"/>
      <c r="K309" s="458"/>
      <c r="L309" s="458"/>
      <c r="M309" s="458"/>
      <c r="N309" s="458"/>
      <c r="O309" s="458"/>
      <c r="P309" s="458"/>
      <c r="Q309" s="458"/>
      <c r="R309" s="458"/>
      <c r="S309" s="38"/>
    </row>
    <row r="310" spans="1:19" ht="47.25">
      <c r="A310" s="85"/>
      <c r="B310" s="19" t="s">
        <v>1452</v>
      </c>
      <c r="C310" s="385" t="s">
        <v>1347</v>
      </c>
      <c r="D310" s="369">
        <v>6</v>
      </c>
      <c r="E310" s="18"/>
      <c r="F310" s="853">
        <v>6</v>
      </c>
      <c r="G310" s="854" t="s">
        <v>2721</v>
      </c>
      <c r="H310" s="854"/>
      <c r="I310" s="854" t="s">
        <v>2722</v>
      </c>
      <c r="J310" s="855" t="s">
        <v>2333</v>
      </c>
      <c r="K310" s="439">
        <v>533460</v>
      </c>
      <c r="L310" s="439">
        <v>16000</v>
      </c>
      <c r="M310" s="439">
        <v>356060</v>
      </c>
      <c r="N310" s="480">
        <f t="shared" si="189"/>
        <v>90550</v>
      </c>
      <c r="O310" s="480">
        <f t="shared" ref="O310:O341" si="234">ROUND((K310+L310+M310+N310)*7%,-1)</f>
        <v>69720</v>
      </c>
      <c r="P310" s="481">
        <f t="shared" ref="P310:P341" si="235">K310+L310+M310+N310+O310</f>
        <v>1065790</v>
      </c>
      <c r="Q310" s="439">
        <f t="shared" ref="Q310:Q341" si="236">P310*D310</f>
        <v>6394740</v>
      </c>
      <c r="R310" s="439">
        <f t="shared" ref="R310:R341" si="237">P310*F310</f>
        <v>6394740</v>
      </c>
      <c r="S310" s="237"/>
    </row>
    <row r="311" spans="1:19" ht="47.25">
      <c r="A311" s="85"/>
      <c r="B311" s="19" t="s">
        <v>1446</v>
      </c>
      <c r="C311" s="385" t="s">
        <v>1347</v>
      </c>
      <c r="D311" s="370">
        <v>6</v>
      </c>
      <c r="E311" s="18"/>
      <c r="F311" s="853">
        <v>6</v>
      </c>
      <c r="G311" s="854" t="s">
        <v>2721</v>
      </c>
      <c r="H311" s="854"/>
      <c r="I311" s="854" t="s">
        <v>2722</v>
      </c>
      <c r="J311" s="855" t="s">
        <v>2333</v>
      </c>
      <c r="K311" s="439">
        <v>533460</v>
      </c>
      <c r="L311" s="439">
        <v>16000</v>
      </c>
      <c r="M311" s="439">
        <v>356060</v>
      </c>
      <c r="N311" s="480">
        <f t="shared" si="189"/>
        <v>90550</v>
      </c>
      <c r="O311" s="480">
        <f t="shared" si="234"/>
        <v>69720</v>
      </c>
      <c r="P311" s="481">
        <f t="shared" si="235"/>
        <v>1065790</v>
      </c>
      <c r="Q311" s="439">
        <f t="shared" si="236"/>
        <v>6394740</v>
      </c>
      <c r="R311" s="439">
        <f t="shared" si="237"/>
        <v>6394740</v>
      </c>
      <c r="S311" s="237"/>
    </row>
    <row r="312" spans="1:19" ht="47.25">
      <c r="A312" s="85"/>
      <c r="B312" s="19" t="s">
        <v>1346</v>
      </c>
      <c r="C312" s="385" t="s">
        <v>1347</v>
      </c>
      <c r="D312" s="369">
        <v>10</v>
      </c>
      <c r="E312" s="18"/>
      <c r="F312" s="853">
        <v>10</v>
      </c>
      <c r="G312" s="854" t="s">
        <v>2721</v>
      </c>
      <c r="H312" s="854"/>
      <c r="I312" s="854" t="s">
        <v>2722</v>
      </c>
      <c r="J312" s="855" t="s">
        <v>2333</v>
      </c>
      <c r="K312" s="439">
        <v>685440</v>
      </c>
      <c r="L312" s="439">
        <v>21000</v>
      </c>
      <c r="M312" s="439">
        <v>585170</v>
      </c>
      <c r="N312" s="480">
        <f t="shared" si="189"/>
        <v>129160</v>
      </c>
      <c r="O312" s="480">
        <f t="shared" si="234"/>
        <v>99450</v>
      </c>
      <c r="P312" s="481">
        <f t="shared" si="235"/>
        <v>1520220</v>
      </c>
      <c r="Q312" s="439">
        <f t="shared" si="236"/>
        <v>15202200</v>
      </c>
      <c r="R312" s="439">
        <f t="shared" si="237"/>
        <v>15202200</v>
      </c>
      <c r="S312" s="237"/>
    </row>
    <row r="313" spans="1:19" ht="47.25">
      <c r="A313" s="85"/>
      <c r="B313" s="19" t="s">
        <v>1457</v>
      </c>
      <c r="C313" s="385" t="s">
        <v>1347</v>
      </c>
      <c r="D313" s="369">
        <v>2</v>
      </c>
      <c r="E313" s="18"/>
      <c r="F313" s="853">
        <v>2</v>
      </c>
      <c r="G313" s="854" t="s">
        <v>2721</v>
      </c>
      <c r="H313" s="854"/>
      <c r="I313" s="854" t="s">
        <v>2722</v>
      </c>
      <c r="J313" s="855" t="s">
        <v>2333</v>
      </c>
      <c r="K313" s="458">
        <v>799680</v>
      </c>
      <c r="L313" s="458">
        <v>24000</v>
      </c>
      <c r="M313" s="458">
        <v>532980</v>
      </c>
      <c r="N313" s="480">
        <f t="shared" ref="N313:N341" si="238">ROUND((K313+L313+M313)*10%,-1)</f>
        <v>135670</v>
      </c>
      <c r="O313" s="480">
        <f t="shared" si="234"/>
        <v>104460</v>
      </c>
      <c r="P313" s="481">
        <f t="shared" si="235"/>
        <v>1596790</v>
      </c>
      <c r="Q313" s="439">
        <f t="shared" si="236"/>
        <v>3193580</v>
      </c>
      <c r="R313" s="439">
        <f t="shared" si="237"/>
        <v>3193580</v>
      </c>
      <c r="S313" s="38"/>
    </row>
    <row r="314" spans="1:19" ht="47.25">
      <c r="A314" s="85"/>
      <c r="B314" s="19" t="s">
        <v>1458</v>
      </c>
      <c r="C314" s="385" t="s">
        <v>1347</v>
      </c>
      <c r="D314" s="369">
        <v>19</v>
      </c>
      <c r="E314" s="18"/>
      <c r="F314" s="853">
        <v>19</v>
      </c>
      <c r="G314" s="854" t="s">
        <v>2721</v>
      </c>
      <c r="H314" s="854"/>
      <c r="I314" s="854" t="s">
        <v>2722</v>
      </c>
      <c r="J314" s="855" t="s">
        <v>2333</v>
      </c>
      <c r="K314" s="439">
        <v>838440</v>
      </c>
      <c r="L314" s="439">
        <v>26000</v>
      </c>
      <c r="M314" s="439">
        <v>557970</v>
      </c>
      <c r="N314" s="480">
        <f t="shared" si="238"/>
        <v>142240</v>
      </c>
      <c r="O314" s="480">
        <f t="shared" si="234"/>
        <v>109530</v>
      </c>
      <c r="P314" s="481">
        <f t="shared" si="235"/>
        <v>1674180</v>
      </c>
      <c r="Q314" s="439">
        <f t="shared" si="236"/>
        <v>31809420</v>
      </c>
      <c r="R314" s="439">
        <f t="shared" si="237"/>
        <v>31809420</v>
      </c>
      <c r="S314" s="237"/>
    </row>
    <row r="315" spans="1:19" ht="47.25">
      <c r="A315" s="85"/>
      <c r="B315" s="19" t="s">
        <v>1460</v>
      </c>
      <c r="C315" s="385" t="s">
        <v>1347</v>
      </c>
      <c r="D315" s="370">
        <v>5</v>
      </c>
      <c r="E315" s="18"/>
      <c r="F315" s="853">
        <v>5</v>
      </c>
      <c r="G315" s="854" t="s">
        <v>2721</v>
      </c>
      <c r="H315" s="854"/>
      <c r="I315" s="854" t="s">
        <v>2722</v>
      </c>
      <c r="J315" s="855" t="s">
        <v>2333</v>
      </c>
      <c r="K315" s="439">
        <v>990420</v>
      </c>
      <c r="L315" s="439">
        <v>30000</v>
      </c>
      <c r="M315" s="439">
        <v>660030</v>
      </c>
      <c r="N315" s="480">
        <f t="shared" si="238"/>
        <v>168050</v>
      </c>
      <c r="O315" s="480">
        <f t="shared" si="234"/>
        <v>129400</v>
      </c>
      <c r="P315" s="481">
        <f t="shared" si="235"/>
        <v>1977900</v>
      </c>
      <c r="Q315" s="439">
        <f t="shared" si="236"/>
        <v>9889500</v>
      </c>
      <c r="R315" s="439">
        <f t="shared" si="237"/>
        <v>9889500</v>
      </c>
      <c r="S315" s="237"/>
    </row>
    <row r="316" spans="1:19" ht="47.25">
      <c r="A316" s="85"/>
      <c r="B316" s="19" t="s">
        <v>1395</v>
      </c>
      <c r="C316" s="385" t="s">
        <v>1347</v>
      </c>
      <c r="D316" s="369">
        <v>3</v>
      </c>
      <c r="E316" s="18"/>
      <c r="F316" s="853">
        <v>3</v>
      </c>
      <c r="G316" s="854" t="s">
        <v>2721</v>
      </c>
      <c r="H316" s="854"/>
      <c r="I316" s="854" t="s">
        <v>2722</v>
      </c>
      <c r="J316" s="855" t="s">
        <v>2333</v>
      </c>
      <c r="K316" s="439">
        <v>838440</v>
      </c>
      <c r="L316" s="439">
        <v>26000</v>
      </c>
      <c r="M316" s="439">
        <v>557970</v>
      </c>
      <c r="N316" s="480">
        <f t="shared" si="238"/>
        <v>142240</v>
      </c>
      <c r="O316" s="480">
        <f t="shared" si="234"/>
        <v>109530</v>
      </c>
      <c r="P316" s="481">
        <f t="shared" si="235"/>
        <v>1674180</v>
      </c>
      <c r="Q316" s="439">
        <f t="shared" si="236"/>
        <v>5022540</v>
      </c>
      <c r="R316" s="439">
        <f t="shared" si="237"/>
        <v>5022540</v>
      </c>
      <c r="S316" s="237"/>
    </row>
    <row r="317" spans="1:19" ht="47.25">
      <c r="A317" s="85"/>
      <c r="B317" s="19" t="s">
        <v>1463</v>
      </c>
      <c r="C317" s="385" t="s">
        <v>1347</v>
      </c>
      <c r="D317" s="369">
        <v>59</v>
      </c>
      <c r="E317" s="18"/>
      <c r="F317" s="853">
        <v>59</v>
      </c>
      <c r="G317" s="854" t="s">
        <v>2721</v>
      </c>
      <c r="H317" s="854"/>
      <c r="I317" s="854" t="s">
        <v>2722</v>
      </c>
      <c r="J317" s="855" t="s">
        <v>2333</v>
      </c>
      <c r="K317" s="439">
        <v>952680</v>
      </c>
      <c r="L317" s="439">
        <v>29000</v>
      </c>
      <c r="M317" s="439">
        <v>635040</v>
      </c>
      <c r="N317" s="480">
        <f t="shared" si="238"/>
        <v>161670</v>
      </c>
      <c r="O317" s="480">
        <f t="shared" si="234"/>
        <v>124490</v>
      </c>
      <c r="P317" s="481">
        <f t="shared" si="235"/>
        <v>1902880</v>
      </c>
      <c r="Q317" s="439">
        <f t="shared" si="236"/>
        <v>112269920</v>
      </c>
      <c r="R317" s="439">
        <f t="shared" si="237"/>
        <v>112269920</v>
      </c>
      <c r="S317" s="237"/>
    </row>
    <row r="318" spans="1:19" ht="47.25">
      <c r="A318" s="85"/>
      <c r="B318" s="19" t="s">
        <v>1428</v>
      </c>
      <c r="C318" s="385" t="s">
        <v>1347</v>
      </c>
      <c r="D318" s="370">
        <v>4</v>
      </c>
      <c r="E318" s="18"/>
      <c r="F318" s="853">
        <v>4</v>
      </c>
      <c r="G318" s="854" t="s">
        <v>2721</v>
      </c>
      <c r="H318" s="854"/>
      <c r="I318" s="854" t="s">
        <v>2722</v>
      </c>
      <c r="J318" s="855" t="s">
        <v>2333</v>
      </c>
      <c r="K318" s="439">
        <v>1180140</v>
      </c>
      <c r="L318" s="439">
        <v>36000</v>
      </c>
      <c r="M318" s="439">
        <v>786980</v>
      </c>
      <c r="N318" s="480">
        <f t="shared" si="238"/>
        <v>200310</v>
      </c>
      <c r="O318" s="480">
        <f t="shared" si="234"/>
        <v>154240</v>
      </c>
      <c r="P318" s="481">
        <f t="shared" si="235"/>
        <v>2357670</v>
      </c>
      <c r="Q318" s="439">
        <f t="shared" si="236"/>
        <v>9430680</v>
      </c>
      <c r="R318" s="439">
        <f t="shared" si="237"/>
        <v>9430680</v>
      </c>
      <c r="S318" s="237"/>
    </row>
    <row r="319" spans="1:19" ht="47.25">
      <c r="A319" s="85"/>
      <c r="B319" s="19" t="s">
        <v>1464</v>
      </c>
      <c r="C319" s="385" t="s">
        <v>1347</v>
      </c>
      <c r="D319" s="369">
        <v>17</v>
      </c>
      <c r="E319" s="18"/>
      <c r="F319" s="853">
        <v>17</v>
      </c>
      <c r="G319" s="854" t="s">
        <v>2721</v>
      </c>
      <c r="H319" s="854"/>
      <c r="I319" s="854" t="s">
        <v>2722</v>
      </c>
      <c r="J319" s="855" t="s">
        <v>2333</v>
      </c>
      <c r="K319" s="439">
        <v>952680</v>
      </c>
      <c r="L319" s="439">
        <v>29000</v>
      </c>
      <c r="M319" s="439">
        <v>635040</v>
      </c>
      <c r="N319" s="480">
        <f t="shared" si="238"/>
        <v>161670</v>
      </c>
      <c r="O319" s="480">
        <f t="shared" si="234"/>
        <v>124490</v>
      </c>
      <c r="P319" s="481">
        <f t="shared" si="235"/>
        <v>1902880</v>
      </c>
      <c r="Q319" s="439">
        <f t="shared" si="236"/>
        <v>32348960</v>
      </c>
      <c r="R319" s="439">
        <f t="shared" si="237"/>
        <v>32348960</v>
      </c>
      <c r="S319" s="237"/>
    </row>
    <row r="320" spans="1:19" ht="47.25">
      <c r="A320" s="85"/>
      <c r="B320" s="19" t="s">
        <v>1465</v>
      </c>
      <c r="C320" s="385" t="s">
        <v>1347</v>
      </c>
      <c r="D320" s="370">
        <v>3</v>
      </c>
      <c r="E320" s="18"/>
      <c r="F320" s="853">
        <v>3</v>
      </c>
      <c r="G320" s="854" t="s">
        <v>2721</v>
      </c>
      <c r="H320" s="854"/>
      <c r="I320" s="854" t="s">
        <v>2722</v>
      </c>
      <c r="J320" s="855" t="s">
        <v>2333</v>
      </c>
      <c r="K320" s="439">
        <v>1142400</v>
      </c>
      <c r="L320" s="439">
        <v>35000</v>
      </c>
      <c r="M320" s="439">
        <v>762090</v>
      </c>
      <c r="N320" s="480">
        <f t="shared" si="238"/>
        <v>193950</v>
      </c>
      <c r="O320" s="480">
        <f t="shared" si="234"/>
        <v>149340</v>
      </c>
      <c r="P320" s="481">
        <f t="shared" si="235"/>
        <v>2282780</v>
      </c>
      <c r="Q320" s="439">
        <f t="shared" si="236"/>
        <v>6848340</v>
      </c>
      <c r="R320" s="439">
        <f t="shared" si="237"/>
        <v>6848340</v>
      </c>
      <c r="S320" s="237"/>
    </row>
    <row r="321" spans="1:19" ht="47.25">
      <c r="A321" s="85"/>
      <c r="B321" s="19" t="s">
        <v>1397</v>
      </c>
      <c r="C321" s="385" t="s">
        <v>1347</v>
      </c>
      <c r="D321" s="370">
        <v>2</v>
      </c>
      <c r="E321" s="18"/>
      <c r="F321" s="853">
        <v>2</v>
      </c>
      <c r="G321" s="854" t="s">
        <v>2721</v>
      </c>
      <c r="H321" s="854"/>
      <c r="I321" s="854" t="s">
        <v>2722</v>
      </c>
      <c r="J321" s="855" t="s">
        <v>2333</v>
      </c>
      <c r="K321" s="439">
        <v>990420</v>
      </c>
      <c r="L321" s="439">
        <v>30000</v>
      </c>
      <c r="M321" s="439">
        <v>660030</v>
      </c>
      <c r="N321" s="480">
        <f t="shared" si="238"/>
        <v>168050</v>
      </c>
      <c r="O321" s="480">
        <f t="shared" si="234"/>
        <v>129400</v>
      </c>
      <c r="P321" s="481">
        <f t="shared" si="235"/>
        <v>1977900</v>
      </c>
      <c r="Q321" s="439">
        <f t="shared" si="236"/>
        <v>3955800</v>
      </c>
      <c r="R321" s="439">
        <f t="shared" si="237"/>
        <v>3955800</v>
      </c>
      <c r="S321" s="237"/>
    </row>
    <row r="322" spans="1:19" ht="47.25">
      <c r="A322" s="85"/>
      <c r="B322" s="19" t="s">
        <v>1397</v>
      </c>
      <c r="C322" s="385" t="s">
        <v>1347</v>
      </c>
      <c r="D322" s="369">
        <v>2</v>
      </c>
      <c r="E322" s="18"/>
      <c r="F322" s="853">
        <v>2</v>
      </c>
      <c r="G322" s="854" t="s">
        <v>2721</v>
      </c>
      <c r="H322" s="854"/>
      <c r="I322" s="854" t="s">
        <v>2722</v>
      </c>
      <c r="J322" s="855" t="s">
        <v>2333</v>
      </c>
      <c r="K322" s="439">
        <v>990420</v>
      </c>
      <c r="L322" s="439">
        <v>30000</v>
      </c>
      <c r="M322" s="439">
        <v>660030</v>
      </c>
      <c r="N322" s="480">
        <f t="shared" si="238"/>
        <v>168050</v>
      </c>
      <c r="O322" s="480">
        <f t="shared" si="234"/>
        <v>129400</v>
      </c>
      <c r="P322" s="481">
        <f t="shared" si="235"/>
        <v>1977900</v>
      </c>
      <c r="Q322" s="439">
        <f t="shared" si="236"/>
        <v>3955800</v>
      </c>
      <c r="R322" s="439">
        <f t="shared" si="237"/>
        <v>3955800</v>
      </c>
      <c r="S322" s="237"/>
    </row>
    <row r="323" spans="1:19" ht="47.25">
      <c r="A323" s="85"/>
      <c r="B323" s="19" t="s">
        <v>1466</v>
      </c>
      <c r="C323" s="385" t="s">
        <v>1347</v>
      </c>
      <c r="D323" s="369">
        <v>22</v>
      </c>
      <c r="E323" s="18"/>
      <c r="F323" s="853">
        <v>22</v>
      </c>
      <c r="G323" s="854" t="s">
        <v>2721</v>
      </c>
      <c r="H323" s="854"/>
      <c r="I323" s="854" t="s">
        <v>2722</v>
      </c>
      <c r="J323" s="855" t="s">
        <v>2333</v>
      </c>
      <c r="K323" s="439">
        <v>1142400</v>
      </c>
      <c r="L323" s="439">
        <v>35000</v>
      </c>
      <c r="M323" s="439">
        <v>762090</v>
      </c>
      <c r="N323" s="480">
        <f t="shared" si="238"/>
        <v>193950</v>
      </c>
      <c r="O323" s="480">
        <f t="shared" si="234"/>
        <v>149340</v>
      </c>
      <c r="P323" s="481">
        <f t="shared" si="235"/>
        <v>2282780</v>
      </c>
      <c r="Q323" s="439">
        <f t="shared" si="236"/>
        <v>50221160</v>
      </c>
      <c r="R323" s="439">
        <f t="shared" si="237"/>
        <v>50221160</v>
      </c>
      <c r="S323" s="237"/>
    </row>
    <row r="324" spans="1:19" ht="47.25">
      <c r="A324" s="85"/>
      <c r="B324" s="19" t="s">
        <v>1384</v>
      </c>
      <c r="C324" s="385" t="s">
        <v>1347</v>
      </c>
      <c r="D324" s="370">
        <v>3</v>
      </c>
      <c r="E324" s="18"/>
      <c r="F324" s="853">
        <v>3</v>
      </c>
      <c r="G324" s="854" t="s">
        <v>2721</v>
      </c>
      <c r="H324" s="854"/>
      <c r="I324" s="854" t="s">
        <v>2722</v>
      </c>
      <c r="J324" s="855" t="s">
        <v>2333</v>
      </c>
      <c r="K324" s="439">
        <v>1294380</v>
      </c>
      <c r="L324" s="439">
        <v>40000</v>
      </c>
      <c r="M324" s="439">
        <v>864150</v>
      </c>
      <c r="N324" s="480">
        <f t="shared" si="238"/>
        <v>219850</v>
      </c>
      <c r="O324" s="480">
        <f t="shared" si="234"/>
        <v>169290</v>
      </c>
      <c r="P324" s="481">
        <f t="shared" si="235"/>
        <v>2587670</v>
      </c>
      <c r="Q324" s="439">
        <f t="shared" si="236"/>
        <v>7763010</v>
      </c>
      <c r="R324" s="439">
        <f t="shared" si="237"/>
        <v>7763010</v>
      </c>
      <c r="S324" s="237"/>
    </row>
    <row r="325" spans="1:19" ht="47.25">
      <c r="A325" s="85"/>
      <c r="B325" s="19" t="s">
        <v>1468</v>
      </c>
      <c r="C325" s="385" t="s">
        <v>1347</v>
      </c>
      <c r="D325" s="369">
        <v>108</v>
      </c>
      <c r="E325" s="18"/>
      <c r="F325" s="853">
        <v>108</v>
      </c>
      <c r="G325" s="854" t="s">
        <v>2721</v>
      </c>
      <c r="H325" s="854"/>
      <c r="I325" s="854" t="s">
        <v>2722</v>
      </c>
      <c r="J325" s="855" t="s">
        <v>2333</v>
      </c>
      <c r="K325" s="439">
        <v>1105680</v>
      </c>
      <c r="L325" s="439">
        <v>34000</v>
      </c>
      <c r="M325" s="439">
        <v>737100</v>
      </c>
      <c r="N325" s="480">
        <f t="shared" si="238"/>
        <v>187680</v>
      </c>
      <c r="O325" s="480">
        <f t="shared" si="234"/>
        <v>144510</v>
      </c>
      <c r="P325" s="481">
        <f t="shared" si="235"/>
        <v>2208970</v>
      </c>
      <c r="Q325" s="439">
        <f t="shared" si="236"/>
        <v>238568760</v>
      </c>
      <c r="R325" s="439">
        <f t="shared" si="237"/>
        <v>238568760</v>
      </c>
      <c r="S325" s="237"/>
    </row>
    <row r="326" spans="1:19" ht="47.25">
      <c r="A326" s="85"/>
      <c r="B326" s="19" t="s">
        <v>1385</v>
      </c>
      <c r="C326" s="385" t="s">
        <v>1347</v>
      </c>
      <c r="D326" s="369">
        <v>11</v>
      </c>
      <c r="E326" s="18"/>
      <c r="F326" s="853">
        <v>11</v>
      </c>
      <c r="G326" s="854" t="s">
        <v>2721</v>
      </c>
      <c r="H326" s="854"/>
      <c r="I326" s="854" t="s">
        <v>2722</v>
      </c>
      <c r="J326" s="855" t="s">
        <v>2333</v>
      </c>
      <c r="K326" s="439">
        <v>1675860</v>
      </c>
      <c r="L326" s="439">
        <v>51000</v>
      </c>
      <c r="M326" s="439">
        <v>1118150</v>
      </c>
      <c r="N326" s="480">
        <f t="shared" si="238"/>
        <v>284500</v>
      </c>
      <c r="O326" s="480">
        <f t="shared" si="234"/>
        <v>219070</v>
      </c>
      <c r="P326" s="481">
        <f t="shared" si="235"/>
        <v>3348580</v>
      </c>
      <c r="Q326" s="439">
        <f t="shared" si="236"/>
        <v>36834380</v>
      </c>
      <c r="R326" s="439">
        <f t="shared" si="237"/>
        <v>36834380</v>
      </c>
      <c r="S326" s="237"/>
    </row>
    <row r="327" spans="1:19" s="96" customFormat="1" ht="47.25">
      <c r="A327" s="250"/>
      <c r="B327" s="21" t="s">
        <v>1432</v>
      </c>
      <c r="C327" s="382" t="s">
        <v>117</v>
      </c>
      <c r="D327" s="370">
        <v>14</v>
      </c>
      <c r="E327" s="21"/>
      <c r="F327" s="856">
        <v>14</v>
      </c>
      <c r="G327" s="854" t="s">
        <v>2721</v>
      </c>
      <c r="H327" s="857"/>
      <c r="I327" s="857" t="s">
        <v>2722</v>
      </c>
      <c r="J327" s="858" t="s">
        <v>2333</v>
      </c>
      <c r="K327" s="449">
        <v>1333140</v>
      </c>
      <c r="L327" s="449">
        <v>41000</v>
      </c>
      <c r="M327" s="449">
        <v>889040</v>
      </c>
      <c r="N327" s="480">
        <f t="shared" si="238"/>
        <v>226320</v>
      </c>
      <c r="O327" s="480">
        <f t="shared" si="234"/>
        <v>174270</v>
      </c>
      <c r="P327" s="481">
        <f t="shared" si="235"/>
        <v>2663770</v>
      </c>
      <c r="Q327" s="439">
        <f t="shared" si="236"/>
        <v>37292780</v>
      </c>
      <c r="R327" s="439">
        <f t="shared" si="237"/>
        <v>37292780</v>
      </c>
      <c r="S327" s="33"/>
    </row>
    <row r="328" spans="1:19" s="96" customFormat="1" ht="47.25">
      <c r="A328" s="250"/>
      <c r="B328" s="21" t="s">
        <v>2093</v>
      </c>
      <c r="C328" s="382" t="s">
        <v>117</v>
      </c>
      <c r="D328" s="370">
        <v>3</v>
      </c>
      <c r="E328" s="21"/>
      <c r="F328" s="856">
        <v>3</v>
      </c>
      <c r="G328" s="854" t="s">
        <v>2721</v>
      </c>
      <c r="H328" s="857"/>
      <c r="I328" s="857" t="s">
        <v>2722</v>
      </c>
      <c r="J328" s="858" t="s">
        <v>2333</v>
      </c>
      <c r="K328" s="921">
        <v>1294380</v>
      </c>
      <c r="L328" s="921">
        <v>40000</v>
      </c>
      <c r="M328" s="921">
        <v>864150</v>
      </c>
      <c r="N328" s="480">
        <f t="shared" si="238"/>
        <v>219850</v>
      </c>
      <c r="O328" s="480">
        <f t="shared" si="234"/>
        <v>169290</v>
      </c>
      <c r="P328" s="481">
        <f t="shared" si="235"/>
        <v>2587670</v>
      </c>
      <c r="Q328" s="439">
        <f t="shared" si="236"/>
        <v>7763010</v>
      </c>
      <c r="R328" s="439">
        <f t="shared" si="237"/>
        <v>7763010</v>
      </c>
      <c r="S328" s="34"/>
    </row>
    <row r="329" spans="1:19" s="96" customFormat="1" ht="47.25">
      <c r="A329" s="250"/>
      <c r="B329" s="21" t="s">
        <v>2094</v>
      </c>
      <c r="C329" s="382" t="s">
        <v>117</v>
      </c>
      <c r="D329" s="370">
        <v>27</v>
      </c>
      <c r="E329" s="21"/>
      <c r="F329" s="856">
        <v>27</v>
      </c>
      <c r="G329" s="854" t="s">
        <v>2721</v>
      </c>
      <c r="H329" s="857"/>
      <c r="I329" s="857" t="s">
        <v>2722</v>
      </c>
      <c r="J329" s="858" t="s">
        <v>2333</v>
      </c>
      <c r="K329" s="451">
        <v>1600380</v>
      </c>
      <c r="L329" s="451">
        <v>49000</v>
      </c>
      <c r="M329" s="451">
        <v>1065960</v>
      </c>
      <c r="N329" s="480">
        <f t="shared" si="238"/>
        <v>271530</v>
      </c>
      <c r="O329" s="480">
        <f t="shared" si="234"/>
        <v>209080</v>
      </c>
      <c r="P329" s="481">
        <f t="shared" si="235"/>
        <v>3195950</v>
      </c>
      <c r="Q329" s="439">
        <f t="shared" si="236"/>
        <v>86290650</v>
      </c>
      <c r="R329" s="439">
        <f t="shared" si="237"/>
        <v>86290650</v>
      </c>
      <c r="S329" s="35"/>
    </row>
    <row r="330" spans="1:19" s="96" customFormat="1" ht="47.25">
      <c r="A330" s="250"/>
      <c r="B330" s="21" t="s">
        <v>2095</v>
      </c>
      <c r="C330" s="382" t="s">
        <v>117</v>
      </c>
      <c r="D330" s="370">
        <v>23</v>
      </c>
      <c r="E330" s="21"/>
      <c r="F330" s="856">
        <v>23</v>
      </c>
      <c r="G330" s="854" t="s">
        <v>2721</v>
      </c>
      <c r="H330" s="857"/>
      <c r="I330" s="857" t="s">
        <v>2722</v>
      </c>
      <c r="J330" s="858" t="s">
        <v>2333</v>
      </c>
      <c r="K330" s="451">
        <v>1447380</v>
      </c>
      <c r="L330" s="451">
        <v>44000</v>
      </c>
      <c r="M330" s="451">
        <v>966210</v>
      </c>
      <c r="N330" s="480">
        <f t="shared" si="238"/>
        <v>245760</v>
      </c>
      <c r="O330" s="480">
        <f t="shared" si="234"/>
        <v>189230</v>
      </c>
      <c r="P330" s="481">
        <f t="shared" si="235"/>
        <v>2892580</v>
      </c>
      <c r="Q330" s="439">
        <f t="shared" si="236"/>
        <v>66529340</v>
      </c>
      <c r="R330" s="439">
        <f t="shared" si="237"/>
        <v>66529340</v>
      </c>
      <c r="S330" s="35"/>
    </row>
    <row r="331" spans="1:19" s="96" customFormat="1" ht="47.25">
      <c r="A331" s="250"/>
      <c r="B331" s="21" t="s">
        <v>2096</v>
      </c>
      <c r="C331" s="382" t="s">
        <v>117</v>
      </c>
      <c r="D331" s="370">
        <v>17</v>
      </c>
      <c r="E331" s="21"/>
      <c r="F331" s="856">
        <v>17</v>
      </c>
      <c r="G331" s="854" t="s">
        <v>2721</v>
      </c>
      <c r="H331" s="857"/>
      <c r="I331" s="857" t="s">
        <v>2722</v>
      </c>
      <c r="J331" s="858" t="s">
        <v>2333</v>
      </c>
      <c r="K331" s="451">
        <v>1600380</v>
      </c>
      <c r="L331" s="451">
        <v>49000</v>
      </c>
      <c r="M331" s="451">
        <v>1065960</v>
      </c>
      <c r="N331" s="480">
        <f t="shared" si="238"/>
        <v>271530</v>
      </c>
      <c r="O331" s="480">
        <f t="shared" si="234"/>
        <v>209080</v>
      </c>
      <c r="P331" s="481">
        <f t="shared" si="235"/>
        <v>3195950</v>
      </c>
      <c r="Q331" s="439">
        <f t="shared" si="236"/>
        <v>54331150</v>
      </c>
      <c r="R331" s="439">
        <f t="shared" si="237"/>
        <v>54331150</v>
      </c>
      <c r="S331" s="35"/>
    </row>
    <row r="332" spans="1:19" s="96" customFormat="1" ht="47.25">
      <c r="A332" s="250"/>
      <c r="B332" s="21" t="s">
        <v>2097</v>
      </c>
      <c r="C332" s="382" t="s">
        <v>117</v>
      </c>
      <c r="D332" s="370">
        <v>23</v>
      </c>
      <c r="E332" s="21"/>
      <c r="F332" s="856">
        <v>23</v>
      </c>
      <c r="G332" s="854" t="s">
        <v>2721</v>
      </c>
      <c r="H332" s="857"/>
      <c r="I332" s="857" t="s">
        <v>2722</v>
      </c>
      <c r="J332" s="858" t="s">
        <v>2333</v>
      </c>
      <c r="K332" s="451">
        <v>1485120</v>
      </c>
      <c r="L332" s="451">
        <v>45000</v>
      </c>
      <c r="M332" s="451">
        <v>991100</v>
      </c>
      <c r="N332" s="480">
        <f t="shared" si="238"/>
        <v>252120</v>
      </c>
      <c r="O332" s="480">
        <f t="shared" si="234"/>
        <v>194130</v>
      </c>
      <c r="P332" s="481">
        <f t="shared" si="235"/>
        <v>2967470</v>
      </c>
      <c r="Q332" s="439">
        <f t="shared" si="236"/>
        <v>68251810</v>
      </c>
      <c r="R332" s="439">
        <f t="shared" si="237"/>
        <v>68251810</v>
      </c>
      <c r="S332" s="35"/>
    </row>
    <row r="333" spans="1:19" s="96" customFormat="1" ht="47.25">
      <c r="A333" s="250"/>
      <c r="B333" s="21" t="s">
        <v>2098</v>
      </c>
      <c r="C333" s="382" t="s">
        <v>117</v>
      </c>
      <c r="D333" s="370">
        <v>26</v>
      </c>
      <c r="E333" s="21"/>
      <c r="F333" s="856">
        <v>26</v>
      </c>
      <c r="G333" s="854" t="s">
        <v>2721</v>
      </c>
      <c r="H333" s="857"/>
      <c r="I333" s="857" t="s">
        <v>2722</v>
      </c>
      <c r="J333" s="858" t="s">
        <v>2333</v>
      </c>
      <c r="K333" s="452">
        <v>1180140</v>
      </c>
      <c r="L333" s="452">
        <v>36000</v>
      </c>
      <c r="M333" s="452">
        <v>786980</v>
      </c>
      <c r="N333" s="480">
        <f t="shared" si="238"/>
        <v>200310</v>
      </c>
      <c r="O333" s="480">
        <f t="shared" si="234"/>
        <v>154240</v>
      </c>
      <c r="P333" s="481">
        <f t="shared" si="235"/>
        <v>2357670</v>
      </c>
      <c r="Q333" s="439">
        <f t="shared" si="236"/>
        <v>61299420</v>
      </c>
      <c r="R333" s="439">
        <f t="shared" si="237"/>
        <v>61299420</v>
      </c>
      <c r="S333" s="9"/>
    </row>
    <row r="334" spans="1:19" s="96" customFormat="1" ht="47.25">
      <c r="A334" s="250"/>
      <c r="B334" s="21" t="s">
        <v>2099</v>
      </c>
      <c r="C334" s="382" t="s">
        <v>117</v>
      </c>
      <c r="D334" s="370">
        <v>23</v>
      </c>
      <c r="E334" s="21"/>
      <c r="F334" s="856">
        <v>23</v>
      </c>
      <c r="G334" s="854" t="s">
        <v>2721</v>
      </c>
      <c r="H334" s="857"/>
      <c r="I334" s="857" t="s">
        <v>2722</v>
      </c>
      <c r="J334" s="858" t="s">
        <v>2333</v>
      </c>
      <c r="K334" s="451">
        <v>1218900</v>
      </c>
      <c r="L334" s="451">
        <v>37000</v>
      </c>
      <c r="M334" s="451">
        <v>811970</v>
      </c>
      <c r="N334" s="480">
        <f t="shared" si="238"/>
        <v>206790</v>
      </c>
      <c r="O334" s="480">
        <f t="shared" si="234"/>
        <v>159230</v>
      </c>
      <c r="P334" s="481">
        <f t="shared" si="235"/>
        <v>2433890</v>
      </c>
      <c r="Q334" s="439">
        <f t="shared" si="236"/>
        <v>55979470</v>
      </c>
      <c r="R334" s="439">
        <f t="shared" si="237"/>
        <v>55979470</v>
      </c>
      <c r="S334" s="35"/>
    </row>
    <row r="335" spans="1:19" s="96" customFormat="1" ht="47.25">
      <c r="A335" s="250"/>
      <c r="B335" s="21" t="s">
        <v>1425</v>
      </c>
      <c r="C335" s="382" t="s">
        <v>117</v>
      </c>
      <c r="D335" s="370">
        <v>23</v>
      </c>
      <c r="E335" s="21"/>
      <c r="F335" s="856">
        <v>23</v>
      </c>
      <c r="G335" s="854" t="s">
        <v>2721</v>
      </c>
      <c r="H335" s="857"/>
      <c r="I335" s="857" t="s">
        <v>2722</v>
      </c>
      <c r="J335" s="858" t="s">
        <v>2333</v>
      </c>
      <c r="K335" s="451">
        <v>1029180</v>
      </c>
      <c r="L335" s="451">
        <v>31000</v>
      </c>
      <c r="M335" s="451">
        <v>684920</v>
      </c>
      <c r="N335" s="480">
        <f t="shared" si="238"/>
        <v>174510</v>
      </c>
      <c r="O335" s="480">
        <f t="shared" si="234"/>
        <v>134370</v>
      </c>
      <c r="P335" s="481">
        <f t="shared" si="235"/>
        <v>2053980</v>
      </c>
      <c r="Q335" s="439">
        <f t="shared" si="236"/>
        <v>47241540</v>
      </c>
      <c r="R335" s="439">
        <f t="shared" si="237"/>
        <v>47241540</v>
      </c>
      <c r="S335" s="35"/>
    </row>
    <row r="336" spans="1:19" s="96" customFormat="1" ht="47.25">
      <c r="A336" s="250"/>
      <c r="B336" s="21" t="s">
        <v>2100</v>
      </c>
      <c r="C336" s="382" t="s">
        <v>117</v>
      </c>
      <c r="D336" s="370">
        <v>46</v>
      </c>
      <c r="E336" s="21"/>
      <c r="F336" s="856">
        <v>46</v>
      </c>
      <c r="G336" s="854" t="s">
        <v>2721</v>
      </c>
      <c r="H336" s="857"/>
      <c r="I336" s="857" t="s">
        <v>2722</v>
      </c>
      <c r="J336" s="858" t="s">
        <v>2333</v>
      </c>
      <c r="K336" s="444">
        <v>914940</v>
      </c>
      <c r="L336" s="444">
        <v>28000</v>
      </c>
      <c r="M336" s="444">
        <v>610050</v>
      </c>
      <c r="N336" s="480">
        <f t="shared" si="238"/>
        <v>155300</v>
      </c>
      <c r="O336" s="480">
        <f t="shared" si="234"/>
        <v>119580</v>
      </c>
      <c r="P336" s="481">
        <f t="shared" si="235"/>
        <v>1827870</v>
      </c>
      <c r="Q336" s="439">
        <f t="shared" si="236"/>
        <v>84082020</v>
      </c>
      <c r="R336" s="439">
        <f t="shared" si="237"/>
        <v>84082020</v>
      </c>
      <c r="S336" s="28"/>
    </row>
    <row r="337" spans="1:19" s="96" customFormat="1" ht="47.25">
      <c r="A337" s="250"/>
      <c r="B337" s="21" t="s">
        <v>2101</v>
      </c>
      <c r="C337" s="382" t="s">
        <v>117</v>
      </c>
      <c r="D337" s="370">
        <v>21</v>
      </c>
      <c r="E337" s="21"/>
      <c r="F337" s="856">
        <v>21</v>
      </c>
      <c r="G337" s="854" t="s">
        <v>2721</v>
      </c>
      <c r="H337" s="857"/>
      <c r="I337" s="857" t="s">
        <v>2722</v>
      </c>
      <c r="J337" s="858" t="s">
        <v>2333</v>
      </c>
      <c r="K337" s="444">
        <v>838440</v>
      </c>
      <c r="L337" s="444">
        <v>26000</v>
      </c>
      <c r="M337" s="444">
        <v>557970</v>
      </c>
      <c r="N337" s="480">
        <f t="shared" si="238"/>
        <v>142240</v>
      </c>
      <c r="O337" s="480">
        <f t="shared" si="234"/>
        <v>109530</v>
      </c>
      <c r="P337" s="481">
        <f t="shared" si="235"/>
        <v>1674180</v>
      </c>
      <c r="Q337" s="439">
        <f t="shared" si="236"/>
        <v>35157780</v>
      </c>
      <c r="R337" s="439">
        <f t="shared" si="237"/>
        <v>35157780</v>
      </c>
      <c r="S337" s="28"/>
    </row>
    <row r="338" spans="1:19" s="96" customFormat="1" ht="47.25">
      <c r="A338" s="250"/>
      <c r="B338" s="21" t="s">
        <v>2102</v>
      </c>
      <c r="C338" s="382" t="s">
        <v>117</v>
      </c>
      <c r="D338" s="370">
        <v>2</v>
      </c>
      <c r="E338" s="21"/>
      <c r="F338" s="856">
        <v>2</v>
      </c>
      <c r="G338" s="854" t="s">
        <v>2721</v>
      </c>
      <c r="H338" s="857"/>
      <c r="I338" s="857" t="s">
        <v>2722</v>
      </c>
      <c r="J338" s="858" t="s">
        <v>2333</v>
      </c>
      <c r="K338" s="444">
        <v>647700</v>
      </c>
      <c r="L338" s="444">
        <v>20000</v>
      </c>
      <c r="M338" s="444">
        <v>430920</v>
      </c>
      <c r="N338" s="480">
        <f t="shared" si="238"/>
        <v>109860</v>
      </c>
      <c r="O338" s="480">
        <f t="shared" si="234"/>
        <v>84590</v>
      </c>
      <c r="P338" s="481">
        <f t="shared" si="235"/>
        <v>1293070</v>
      </c>
      <c r="Q338" s="439">
        <f t="shared" si="236"/>
        <v>2586140</v>
      </c>
      <c r="R338" s="439">
        <f t="shared" si="237"/>
        <v>2586140</v>
      </c>
      <c r="S338" s="28"/>
    </row>
    <row r="339" spans="1:19" s="96" customFormat="1" ht="47.25">
      <c r="A339" s="250"/>
      <c r="B339" s="21" t="s">
        <v>2103</v>
      </c>
      <c r="C339" s="382" t="s">
        <v>117</v>
      </c>
      <c r="D339" s="370">
        <v>27</v>
      </c>
      <c r="E339" s="21"/>
      <c r="F339" s="856">
        <v>27</v>
      </c>
      <c r="G339" s="854" t="s">
        <v>2721</v>
      </c>
      <c r="H339" s="857"/>
      <c r="I339" s="857" t="s">
        <v>2722</v>
      </c>
      <c r="J339" s="858" t="s">
        <v>2333</v>
      </c>
      <c r="K339" s="453">
        <v>608940</v>
      </c>
      <c r="L339" s="453">
        <v>19000</v>
      </c>
      <c r="M339" s="453">
        <v>356060</v>
      </c>
      <c r="N339" s="480">
        <f t="shared" si="238"/>
        <v>98400</v>
      </c>
      <c r="O339" s="480">
        <f t="shared" si="234"/>
        <v>75770</v>
      </c>
      <c r="P339" s="481">
        <f t="shared" si="235"/>
        <v>1158170</v>
      </c>
      <c r="Q339" s="439">
        <f t="shared" si="236"/>
        <v>31270590</v>
      </c>
      <c r="R339" s="439">
        <f t="shared" si="237"/>
        <v>31270590</v>
      </c>
      <c r="S339" s="7"/>
    </row>
    <row r="340" spans="1:19" s="96" customFormat="1" ht="47.25">
      <c r="A340" s="250"/>
      <c r="B340" s="21" t="s">
        <v>2104</v>
      </c>
      <c r="C340" s="382" t="s">
        <v>117</v>
      </c>
      <c r="D340" s="370">
        <v>287</v>
      </c>
      <c r="E340" s="21"/>
      <c r="F340" s="856">
        <v>287</v>
      </c>
      <c r="G340" s="854" t="s">
        <v>2721</v>
      </c>
      <c r="H340" s="857"/>
      <c r="I340" s="857" t="s">
        <v>2722</v>
      </c>
      <c r="J340" s="858" t="s">
        <v>2333</v>
      </c>
      <c r="K340" s="453">
        <v>418200</v>
      </c>
      <c r="L340" s="453">
        <v>13000</v>
      </c>
      <c r="M340" s="453">
        <v>278990</v>
      </c>
      <c r="N340" s="480">
        <f t="shared" si="238"/>
        <v>71020</v>
      </c>
      <c r="O340" s="480">
        <f t="shared" si="234"/>
        <v>54680</v>
      </c>
      <c r="P340" s="481">
        <f t="shared" si="235"/>
        <v>835890</v>
      </c>
      <c r="Q340" s="439">
        <f t="shared" si="236"/>
        <v>239900430</v>
      </c>
      <c r="R340" s="439">
        <f t="shared" si="237"/>
        <v>239900430</v>
      </c>
      <c r="S340" s="7"/>
    </row>
    <row r="341" spans="1:19" s="96" customFormat="1" ht="47.25">
      <c r="A341" s="250"/>
      <c r="B341" s="21" t="s">
        <v>1577</v>
      </c>
      <c r="C341" s="382" t="s">
        <v>117</v>
      </c>
      <c r="D341" s="370">
        <v>438</v>
      </c>
      <c r="E341" s="21"/>
      <c r="F341" s="856">
        <v>438</v>
      </c>
      <c r="G341" s="854" t="s">
        <v>2721</v>
      </c>
      <c r="H341" s="857"/>
      <c r="I341" s="857" t="s">
        <v>2722</v>
      </c>
      <c r="J341" s="858" t="s">
        <v>2333</v>
      </c>
      <c r="K341" s="453">
        <v>304980</v>
      </c>
      <c r="L341" s="453">
        <v>9000</v>
      </c>
      <c r="M341" s="453">
        <v>204120</v>
      </c>
      <c r="N341" s="480">
        <f t="shared" si="238"/>
        <v>51810</v>
      </c>
      <c r="O341" s="480">
        <f t="shared" si="234"/>
        <v>39890</v>
      </c>
      <c r="P341" s="481">
        <f t="shared" si="235"/>
        <v>609800</v>
      </c>
      <c r="Q341" s="439">
        <f t="shared" si="236"/>
        <v>267092400</v>
      </c>
      <c r="R341" s="439">
        <f t="shared" si="237"/>
        <v>267092400</v>
      </c>
      <c r="S341" s="7"/>
    </row>
    <row r="342" spans="1:19" ht="28.5">
      <c r="A342" s="85">
        <v>4.13</v>
      </c>
      <c r="B342" s="20" t="s">
        <v>1470</v>
      </c>
      <c r="C342" s="18"/>
      <c r="D342" s="369"/>
      <c r="E342" s="385"/>
      <c r="F342" s="853"/>
      <c r="G342" s="855"/>
      <c r="H342" s="855"/>
      <c r="I342" s="855"/>
      <c r="J342" s="855"/>
      <c r="K342" s="920"/>
      <c r="L342" s="920"/>
      <c r="M342" s="920"/>
      <c r="N342" s="443"/>
      <c r="O342" s="443"/>
      <c r="P342" s="443"/>
      <c r="Q342" s="920"/>
      <c r="R342" s="920"/>
      <c r="S342" s="86"/>
    </row>
    <row r="343" spans="1:19" ht="47.25">
      <c r="A343" s="85"/>
      <c r="B343" s="19" t="s">
        <v>1346</v>
      </c>
      <c r="C343" s="385" t="s">
        <v>1361</v>
      </c>
      <c r="D343" s="369">
        <v>5</v>
      </c>
      <c r="E343" s="385"/>
      <c r="F343" s="853">
        <v>5</v>
      </c>
      <c r="G343" s="854" t="s">
        <v>2721</v>
      </c>
      <c r="H343" s="854"/>
      <c r="I343" s="854" t="s">
        <v>2722</v>
      </c>
      <c r="J343" s="855" t="s">
        <v>2333</v>
      </c>
      <c r="K343" s="455">
        <v>969000</v>
      </c>
      <c r="L343" s="455">
        <v>30000</v>
      </c>
      <c r="M343" s="455">
        <v>196140</v>
      </c>
      <c r="N343" s="480">
        <f t="shared" ref="N343:N352" si="239">ROUND((K343+L343+M343)*10%,-1)</f>
        <v>119510</v>
      </c>
      <c r="O343" s="480">
        <f t="shared" ref="O343:O352" si="240">ROUND((K343+L343+M343+N343)*7%,-1)</f>
        <v>92030</v>
      </c>
      <c r="P343" s="481">
        <f t="shared" ref="P343:P352" si="241">K343+L343+M343+N343+O343</f>
        <v>1406680</v>
      </c>
      <c r="Q343" s="439">
        <f t="shared" ref="Q343:Q352" si="242">P343*D343</f>
        <v>7033400</v>
      </c>
      <c r="R343" s="439">
        <f t="shared" ref="R343:R352" si="243">P343*F343</f>
        <v>7033400</v>
      </c>
      <c r="S343" s="379"/>
    </row>
    <row r="344" spans="1:19" ht="47.25">
      <c r="A344" s="85"/>
      <c r="B344" s="19" t="s">
        <v>1458</v>
      </c>
      <c r="C344" s="385" t="s">
        <v>1361</v>
      </c>
      <c r="D344" s="369">
        <v>2</v>
      </c>
      <c r="E344" s="385"/>
      <c r="F344" s="853">
        <v>2</v>
      </c>
      <c r="G344" s="854" t="s">
        <v>2721</v>
      </c>
      <c r="H344" s="854"/>
      <c r="I344" s="854" t="s">
        <v>2722</v>
      </c>
      <c r="J344" s="855" t="s">
        <v>2333</v>
      </c>
      <c r="K344" s="455">
        <v>1382100</v>
      </c>
      <c r="L344" s="455">
        <v>42000</v>
      </c>
      <c r="M344" s="455">
        <v>278990</v>
      </c>
      <c r="N344" s="480">
        <f t="shared" si="239"/>
        <v>170310</v>
      </c>
      <c r="O344" s="480">
        <f t="shared" si="240"/>
        <v>131140</v>
      </c>
      <c r="P344" s="481">
        <f t="shared" si="241"/>
        <v>2004540</v>
      </c>
      <c r="Q344" s="439">
        <f t="shared" si="242"/>
        <v>4009080</v>
      </c>
      <c r="R344" s="439">
        <f t="shared" si="243"/>
        <v>4009080</v>
      </c>
      <c r="S344" s="379"/>
    </row>
    <row r="345" spans="1:19" ht="47.25">
      <c r="A345" s="85"/>
      <c r="B345" s="19" t="s">
        <v>1463</v>
      </c>
      <c r="C345" s="385" t="s">
        <v>1361</v>
      </c>
      <c r="D345" s="369">
        <v>2</v>
      </c>
      <c r="E345" s="385"/>
      <c r="F345" s="853">
        <v>2</v>
      </c>
      <c r="G345" s="854" t="s">
        <v>2721</v>
      </c>
      <c r="H345" s="854"/>
      <c r="I345" s="854" t="s">
        <v>2722</v>
      </c>
      <c r="J345" s="855" t="s">
        <v>2333</v>
      </c>
      <c r="K345" s="455">
        <v>1906380</v>
      </c>
      <c r="L345" s="455">
        <v>58000</v>
      </c>
      <c r="M345" s="455">
        <v>385560</v>
      </c>
      <c r="N345" s="480">
        <f t="shared" si="239"/>
        <v>234990</v>
      </c>
      <c r="O345" s="480">
        <f t="shared" si="240"/>
        <v>180950</v>
      </c>
      <c r="P345" s="481">
        <f t="shared" si="241"/>
        <v>2765880</v>
      </c>
      <c r="Q345" s="439">
        <f t="shared" si="242"/>
        <v>5531760</v>
      </c>
      <c r="R345" s="439">
        <f t="shared" si="243"/>
        <v>5531760</v>
      </c>
      <c r="S345" s="379"/>
    </row>
    <row r="346" spans="1:19" ht="47.25">
      <c r="A346" s="85"/>
      <c r="B346" s="19" t="s">
        <v>1464</v>
      </c>
      <c r="C346" s="385" t="s">
        <v>1361</v>
      </c>
      <c r="D346" s="369">
        <v>2</v>
      </c>
      <c r="E346" s="385"/>
      <c r="F346" s="853">
        <v>2</v>
      </c>
      <c r="G346" s="854" t="s">
        <v>2721</v>
      </c>
      <c r="H346" s="854"/>
      <c r="I346" s="854" t="s">
        <v>2722</v>
      </c>
      <c r="J346" s="855" t="s">
        <v>2333</v>
      </c>
      <c r="K346" s="461">
        <v>2019600</v>
      </c>
      <c r="L346" s="461">
        <v>62000</v>
      </c>
      <c r="M346" s="461">
        <v>408240</v>
      </c>
      <c r="N346" s="480">
        <f t="shared" si="239"/>
        <v>248980</v>
      </c>
      <c r="O346" s="480">
        <f t="shared" si="240"/>
        <v>191720</v>
      </c>
      <c r="P346" s="481">
        <f t="shared" si="241"/>
        <v>2930540</v>
      </c>
      <c r="Q346" s="439">
        <f t="shared" si="242"/>
        <v>5861080</v>
      </c>
      <c r="R346" s="439">
        <f t="shared" si="243"/>
        <v>5861080</v>
      </c>
      <c r="S346" s="40"/>
    </row>
    <row r="347" spans="1:19" s="96" customFormat="1" ht="47.25">
      <c r="A347" s="250"/>
      <c r="B347" s="21" t="s">
        <v>1677</v>
      </c>
      <c r="C347" s="382" t="s">
        <v>1361</v>
      </c>
      <c r="D347" s="370">
        <v>1</v>
      </c>
      <c r="E347" s="21"/>
      <c r="F347" s="856">
        <v>5</v>
      </c>
      <c r="G347" s="854" t="s">
        <v>2721</v>
      </c>
      <c r="H347" s="857"/>
      <c r="I347" s="857" t="s">
        <v>2722</v>
      </c>
      <c r="J347" s="858" t="s">
        <v>2333</v>
      </c>
      <c r="K347" s="445">
        <v>2692800</v>
      </c>
      <c r="L347" s="445">
        <v>82000</v>
      </c>
      <c r="M347" s="445">
        <v>544320</v>
      </c>
      <c r="N347" s="480">
        <f t="shared" si="239"/>
        <v>331910</v>
      </c>
      <c r="O347" s="480">
        <f t="shared" si="240"/>
        <v>255570</v>
      </c>
      <c r="P347" s="481">
        <f t="shared" si="241"/>
        <v>3906600</v>
      </c>
      <c r="Q347" s="439">
        <f t="shared" si="242"/>
        <v>3906600</v>
      </c>
      <c r="R347" s="439">
        <f t="shared" si="243"/>
        <v>19533000</v>
      </c>
      <c r="S347" s="29"/>
    </row>
    <row r="348" spans="1:19" s="96" customFormat="1" ht="47.25">
      <c r="A348" s="250"/>
      <c r="B348" s="21" t="s">
        <v>2072</v>
      </c>
      <c r="C348" s="382" t="s">
        <v>1361</v>
      </c>
      <c r="D348" s="370">
        <v>2</v>
      </c>
      <c r="E348" s="21"/>
      <c r="F348" s="856">
        <v>2</v>
      </c>
      <c r="G348" s="854" t="s">
        <v>2721</v>
      </c>
      <c r="H348" s="857"/>
      <c r="I348" s="857" t="s">
        <v>2722</v>
      </c>
      <c r="J348" s="858" t="s">
        <v>2333</v>
      </c>
      <c r="K348" s="446">
        <v>1579980</v>
      </c>
      <c r="L348" s="446">
        <v>48000</v>
      </c>
      <c r="M348" s="446">
        <v>319830</v>
      </c>
      <c r="N348" s="480">
        <f t="shared" si="239"/>
        <v>194780</v>
      </c>
      <c r="O348" s="480">
        <f t="shared" si="240"/>
        <v>149980</v>
      </c>
      <c r="P348" s="481">
        <f t="shared" si="241"/>
        <v>2292570</v>
      </c>
      <c r="Q348" s="439">
        <f t="shared" si="242"/>
        <v>4585140</v>
      </c>
      <c r="R348" s="439">
        <f t="shared" si="243"/>
        <v>4585140</v>
      </c>
      <c r="S348" s="30"/>
    </row>
    <row r="349" spans="1:19" s="96" customFormat="1" ht="47.25">
      <c r="A349" s="250"/>
      <c r="B349" s="21" t="s">
        <v>2105</v>
      </c>
      <c r="C349" s="382" t="s">
        <v>1361</v>
      </c>
      <c r="D349" s="370">
        <v>2</v>
      </c>
      <c r="E349" s="21"/>
      <c r="F349" s="856">
        <v>2</v>
      </c>
      <c r="G349" s="854" t="s">
        <v>2721</v>
      </c>
      <c r="H349" s="857"/>
      <c r="I349" s="857" t="s">
        <v>2722</v>
      </c>
      <c r="J349" s="858" t="s">
        <v>2333</v>
      </c>
      <c r="K349" s="446">
        <v>628320</v>
      </c>
      <c r="L349" s="446">
        <v>19000</v>
      </c>
      <c r="M349" s="446">
        <v>127050</v>
      </c>
      <c r="N349" s="480">
        <f t="shared" si="239"/>
        <v>77440</v>
      </c>
      <c r="O349" s="480">
        <f t="shared" si="240"/>
        <v>59630</v>
      </c>
      <c r="P349" s="481">
        <f t="shared" si="241"/>
        <v>911440</v>
      </c>
      <c r="Q349" s="439">
        <f t="shared" si="242"/>
        <v>1822880</v>
      </c>
      <c r="R349" s="439">
        <f t="shared" si="243"/>
        <v>1822880</v>
      </c>
      <c r="S349" s="30"/>
    </row>
    <row r="350" spans="1:19" s="96" customFormat="1" ht="47.25">
      <c r="A350" s="250"/>
      <c r="B350" s="21" t="s">
        <v>2106</v>
      </c>
      <c r="C350" s="382" t="s">
        <v>1361</v>
      </c>
      <c r="D350" s="370">
        <v>3</v>
      </c>
      <c r="E350" s="21"/>
      <c r="F350" s="856">
        <v>3</v>
      </c>
      <c r="G350" s="854" t="s">
        <v>2721</v>
      </c>
      <c r="H350" s="857"/>
      <c r="I350" s="857" t="s">
        <v>2722</v>
      </c>
      <c r="J350" s="858" t="s">
        <v>2333</v>
      </c>
      <c r="K350" s="446">
        <v>502860</v>
      </c>
      <c r="L350" s="446">
        <v>15000</v>
      </c>
      <c r="M350" s="446">
        <v>102060</v>
      </c>
      <c r="N350" s="480">
        <f t="shared" si="239"/>
        <v>61990</v>
      </c>
      <c r="O350" s="480">
        <f t="shared" si="240"/>
        <v>47730</v>
      </c>
      <c r="P350" s="481">
        <f t="shared" si="241"/>
        <v>729640</v>
      </c>
      <c r="Q350" s="439">
        <f t="shared" si="242"/>
        <v>2188920</v>
      </c>
      <c r="R350" s="439">
        <f t="shared" si="243"/>
        <v>2188920</v>
      </c>
      <c r="S350" s="30"/>
    </row>
    <row r="351" spans="1:19" s="96" customFormat="1" ht="47.25">
      <c r="A351" s="250"/>
      <c r="B351" s="21" t="s">
        <v>2104</v>
      </c>
      <c r="C351" s="382" t="s">
        <v>1361</v>
      </c>
      <c r="D351" s="370">
        <v>57</v>
      </c>
      <c r="E351" s="21"/>
      <c r="F351" s="856">
        <v>57</v>
      </c>
      <c r="G351" s="854" t="s">
        <v>2721</v>
      </c>
      <c r="H351" s="857"/>
      <c r="I351" s="857" t="s">
        <v>2722</v>
      </c>
      <c r="J351" s="858" t="s">
        <v>2333</v>
      </c>
      <c r="K351" s="446">
        <v>295800</v>
      </c>
      <c r="L351" s="446">
        <v>9000</v>
      </c>
      <c r="M351" s="446">
        <v>60060</v>
      </c>
      <c r="N351" s="480">
        <f t="shared" si="239"/>
        <v>36490</v>
      </c>
      <c r="O351" s="480">
        <f t="shared" si="240"/>
        <v>28090</v>
      </c>
      <c r="P351" s="481">
        <f t="shared" si="241"/>
        <v>429440</v>
      </c>
      <c r="Q351" s="439">
        <f t="shared" si="242"/>
        <v>24478080</v>
      </c>
      <c r="R351" s="439">
        <f t="shared" si="243"/>
        <v>24478080</v>
      </c>
      <c r="S351" s="30"/>
    </row>
    <row r="352" spans="1:19" s="96" customFormat="1" ht="47.25">
      <c r="A352" s="250"/>
      <c r="B352" s="21" t="s">
        <v>1577</v>
      </c>
      <c r="C352" s="382" t="s">
        <v>1361</v>
      </c>
      <c r="D352" s="370">
        <v>47</v>
      </c>
      <c r="E352" s="21"/>
      <c r="F352" s="856">
        <v>47</v>
      </c>
      <c r="G352" s="854" t="s">
        <v>2721</v>
      </c>
      <c r="H352" s="857"/>
      <c r="I352" s="857" t="s">
        <v>2722</v>
      </c>
      <c r="J352" s="858" t="s">
        <v>2333</v>
      </c>
      <c r="K352" s="446">
        <v>143820</v>
      </c>
      <c r="L352" s="446">
        <v>4000</v>
      </c>
      <c r="M352" s="446">
        <v>29510</v>
      </c>
      <c r="N352" s="480">
        <f t="shared" si="239"/>
        <v>17730</v>
      </c>
      <c r="O352" s="480">
        <f t="shared" si="240"/>
        <v>13650</v>
      </c>
      <c r="P352" s="481">
        <f t="shared" si="241"/>
        <v>208710</v>
      </c>
      <c r="Q352" s="439">
        <f t="shared" si="242"/>
        <v>9809370</v>
      </c>
      <c r="R352" s="439">
        <f t="shared" si="243"/>
        <v>9809370</v>
      </c>
      <c r="S352" s="30"/>
    </row>
    <row r="353" spans="1:19" ht="28.5">
      <c r="A353" s="85">
        <v>4.1399999999999997</v>
      </c>
      <c r="B353" s="20" t="s">
        <v>1471</v>
      </c>
      <c r="C353" s="18"/>
      <c r="D353" s="369"/>
      <c r="E353" s="385"/>
      <c r="F353" s="853"/>
      <c r="G353" s="855"/>
      <c r="H353" s="855"/>
      <c r="I353" s="855"/>
      <c r="J353" s="855"/>
      <c r="K353" s="461"/>
      <c r="L353" s="461"/>
      <c r="M353" s="461"/>
      <c r="N353" s="461"/>
      <c r="O353" s="461"/>
      <c r="P353" s="461"/>
      <c r="Q353" s="461"/>
      <c r="R353" s="461"/>
      <c r="S353" s="40"/>
    </row>
    <row r="354" spans="1:19" ht="47.25">
      <c r="A354" s="85"/>
      <c r="B354" s="19" t="s">
        <v>1472</v>
      </c>
      <c r="C354" s="385" t="s">
        <v>1361</v>
      </c>
      <c r="D354" s="369">
        <v>6</v>
      </c>
      <c r="E354" s="385"/>
      <c r="F354" s="853">
        <v>6</v>
      </c>
      <c r="G354" s="854" t="s">
        <v>2721</v>
      </c>
      <c r="H354" s="854"/>
      <c r="I354" s="854" t="s">
        <v>2722</v>
      </c>
      <c r="J354" s="855" t="s">
        <v>2333</v>
      </c>
      <c r="K354" s="461">
        <v>1719720</v>
      </c>
      <c r="L354" s="461">
        <v>41000</v>
      </c>
      <c r="M354" s="461">
        <v>272160</v>
      </c>
      <c r="N354" s="480">
        <f t="shared" ref="N354:N360" si="244">ROUND((K354+L354+M354)*10%,-1)</f>
        <v>203290</v>
      </c>
      <c r="O354" s="480">
        <f t="shared" ref="O354:O360" si="245">ROUND((K354+L354+M354+N354)*7%,-1)</f>
        <v>156530</v>
      </c>
      <c r="P354" s="481">
        <f t="shared" ref="P354:P360" si="246">K354+L354+M354+N354+O354</f>
        <v>2392700</v>
      </c>
      <c r="Q354" s="439">
        <f t="shared" ref="Q354:Q360" si="247">P354*D354</f>
        <v>14356200</v>
      </c>
      <c r="R354" s="439">
        <f t="shared" ref="R354:R360" si="248">P354*F354</f>
        <v>14356200</v>
      </c>
      <c r="S354" s="40"/>
    </row>
    <row r="355" spans="1:19" ht="47.25">
      <c r="A355" s="85"/>
      <c r="B355" s="19" t="s">
        <v>1473</v>
      </c>
      <c r="C355" s="385" t="s">
        <v>1361</v>
      </c>
      <c r="D355" s="369">
        <v>4</v>
      </c>
      <c r="E355" s="385"/>
      <c r="F355" s="853">
        <v>4</v>
      </c>
      <c r="G355" s="854" t="s">
        <v>2721</v>
      </c>
      <c r="H355" s="854"/>
      <c r="I355" s="854" t="s">
        <v>2722</v>
      </c>
      <c r="J355" s="855" t="s">
        <v>2333</v>
      </c>
      <c r="K355" s="461">
        <v>1709520</v>
      </c>
      <c r="L355" s="461">
        <v>41000</v>
      </c>
      <c r="M355" s="461">
        <v>273320</v>
      </c>
      <c r="N355" s="480">
        <f t="shared" si="244"/>
        <v>202380</v>
      </c>
      <c r="O355" s="480">
        <f t="shared" si="245"/>
        <v>155840</v>
      </c>
      <c r="P355" s="481">
        <f t="shared" si="246"/>
        <v>2382060</v>
      </c>
      <c r="Q355" s="439">
        <f t="shared" si="247"/>
        <v>9528240</v>
      </c>
      <c r="R355" s="439">
        <f t="shared" si="248"/>
        <v>9528240</v>
      </c>
      <c r="S355" s="39"/>
    </row>
    <row r="356" spans="1:19" ht="47.25">
      <c r="A356" s="85"/>
      <c r="B356" s="19" t="s">
        <v>1474</v>
      </c>
      <c r="C356" s="385" t="s">
        <v>1361</v>
      </c>
      <c r="D356" s="369">
        <v>6</v>
      </c>
      <c r="E356" s="385"/>
      <c r="F356" s="853">
        <v>6</v>
      </c>
      <c r="G356" s="854" t="s">
        <v>2721</v>
      </c>
      <c r="H356" s="854"/>
      <c r="I356" s="854" t="s">
        <v>2722</v>
      </c>
      <c r="J356" s="855" t="s">
        <v>2333</v>
      </c>
      <c r="K356" s="455">
        <v>1806420</v>
      </c>
      <c r="L356" s="455">
        <v>47000</v>
      </c>
      <c r="M356" s="455">
        <v>308490</v>
      </c>
      <c r="N356" s="480">
        <f t="shared" si="244"/>
        <v>216190</v>
      </c>
      <c r="O356" s="480">
        <f t="shared" si="245"/>
        <v>166470</v>
      </c>
      <c r="P356" s="481">
        <f t="shared" si="246"/>
        <v>2544570</v>
      </c>
      <c r="Q356" s="439">
        <f t="shared" si="247"/>
        <v>15267420</v>
      </c>
      <c r="R356" s="439">
        <f t="shared" si="248"/>
        <v>15267420</v>
      </c>
      <c r="S356" s="379"/>
    </row>
    <row r="357" spans="1:19" s="96" customFormat="1" ht="47.25">
      <c r="A357" s="250"/>
      <c r="B357" s="21" t="s">
        <v>2107</v>
      </c>
      <c r="C357" s="382" t="s">
        <v>1361</v>
      </c>
      <c r="D357" s="370">
        <v>2</v>
      </c>
      <c r="E357" s="21"/>
      <c r="F357" s="856">
        <v>2</v>
      </c>
      <c r="G357" s="854" t="s">
        <v>2721</v>
      </c>
      <c r="H357" s="857"/>
      <c r="I357" s="857" t="s">
        <v>2722</v>
      </c>
      <c r="J357" s="858" t="s">
        <v>2333</v>
      </c>
      <c r="K357" s="451">
        <v>659940</v>
      </c>
      <c r="L357" s="451">
        <v>20000</v>
      </c>
      <c r="M357" s="451">
        <v>134930</v>
      </c>
      <c r="N357" s="480">
        <f t="shared" si="244"/>
        <v>81490</v>
      </c>
      <c r="O357" s="480">
        <f t="shared" si="245"/>
        <v>62750</v>
      </c>
      <c r="P357" s="481">
        <f t="shared" si="246"/>
        <v>959110</v>
      </c>
      <c r="Q357" s="439">
        <f t="shared" si="247"/>
        <v>1918220</v>
      </c>
      <c r="R357" s="439">
        <f t="shared" si="248"/>
        <v>1918220</v>
      </c>
      <c r="S357" s="35"/>
    </row>
    <row r="358" spans="1:19" s="96" customFormat="1" ht="47.25">
      <c r="A358" s="250"/>
      <c r="B358" s="21" t="s">
        <v>2108</v>
      </c>
      <c r="C358" s="382" t="s">
        <v>1361</v>
      </c>
      <c r="D358" s="370">
        <v>2</v>
      </c>
      <c r="E358" s="21"/>
      <c r="F358" s="856">
        <v>4</v>
      </c>
      <c r="G358" s="854" t="s">
        <v>2721</v>
      </c>
      <c r="H358" s="857"/>
      <c r="I358" s="857" t="s">
        <v>2722</v>
      </c>
      <c r="J358" s="858" t="s">
        <v>2333</v>
      </c>
      <c r="K358" s="444">
        <v>681360</v>
      </c>
      <c r="L358" s="444">
        <v>21000</v>
      </c>
      <c r="M358" s="444">
        <v>139440</v>
      </c>
      <c r="N358" s="480">
        <f t="shared" si="244"/>
        <v>84180</v>
      </c>
      <c r="O358" s="480">
        <f t="shared" si="245"/>
        <v>64820</v>
      </c>
      <c r="P358" s="481">
        <f t="shared" si="246"/>
        <v>990800</v>
      </c>
      <c r="Q358" s="439">
        <f t="shared" si="247"/>
        <v>1981600</v>
      </c>
      <c r="R358" s="439">
        <f t="shared" si="248"/>
        <v>3963200</v>
      </c>
      <c r="S358" s="28"/>
    </row>
    <row r="359" spans="1:19" s="96" customFormat="1" ht="47.25">
      <c r="A359" s="250"/>
      <c r="B359" s="21" t="s">
        <v>2109</v>
      </c>
      <c r="C359" s="382" t="s">
        <v>1361</v>
      </c>
      <c r="D359" s="370">
        <v>4</v>
      </c>
      <c r="E359" s="21"/>
      <c r="F359" s="856">
        <v>4</v>
      </c>
      <c r="G359" s="854" t="s">
        <v>2721</v>
      </c>
      <c r="H359" s="857"/>
      <c r="I359" s="857" t="s">
        <v>2722</v>
      </c>
      <c r="J359" s="858" t="s">
        <v>2333</v>
      </c>
      <c r="K359" s="444">
        <v>712980</v>
      </c>
      <c r="L359" s="444">
        <v>22000</v>
      </c>
      <c r="M359" s="444">
        <v>145110</v>
      </c>
      <c r="N359" s="480">
        <f t="shared" si="244"/>
        <v>88010</v>
      </c>
      <c r="O359" s="480">
        <f t="shared" si="245"/>
        <v>67770</v>
      </c>
      <c r="P359" s="481">
        <f t="shared" si="246"/>
        <v>1035870</v>
      </c>
      <c r="Q359" s="439">
        <f t="shared" si="247"/>
        <v>4143480</v>
      </c>
      <c r="R359" s="439">
        <f t="shared" si="248"/>
        <v>4143480</v>
      </c>
      <c r="S359" s="28"/>
    </row>
    <row r="360" spans="1:19" s="96" customFormat="1" ht="47.25">
      <c r="A360" s="250"/>
      <c r="B360" s="21" t="s">
        <v>2110</v>
      </c>
      <c r="C360" s="382" t="s">
        <v>1361</v>
      </c>
      <c r="D360" s="370">
        <v>2</v>
      </c>
      <c r="E360" s="21"/>
      <c r="F360" s="856">
        <v>2</v>
      </c>
      <c r="G360" s="854" t="s">
        <v>2721</v>
      </c>
      <c r="H360" s="857"/>
      <c r="I360" s="857" t="s">
        <v>2722</v>
      </c>
      <c r="J360" s="858" t="s">
        <v>2333</v>
      </c>
      <c r="K360" s="451">
        <v>727260</v>
      </c>
      <c r="L360" s="451">
        <v>22000</v>
      </c>
      <c r="M360" s="451">
        <v>148580</v>
      </c>
      <c r="N360" s="480">
        <f t="shared" si="244"/>
        <v>89780</v>
      </c>
      <c r="O360" s="480">
        <f t="shared" si="245"/>
        <v>69130</v>
      </c>
      <c r="P360" s="481">
        <f t="shared" si="246"/>
        <v>1056750</v>
      </c>
      <c r="Q360" s="439">
        <f t="shared" si="247"/>
        <v>2113500</v>
      </c>
      <c r="R360" s="439">
        <f t="shared" si="248"/>
        <v>2113500</v>
      </c>
      <c r="S360" s="35"/>
    </row>
    <row r="361" spans="1:19" ht="15.75">
      <c r="A361" s="85">
        <v>4.1500000000000004</v>
      </c>
      <c r="B361" s="20" t="s">
        <v>1440</v>
      </c>
      <c r="C361" s="18"/>
      <c r="D361" s="369"/>
      <c r="E361" s="385"/>
      <c r="F361" s="853"/>
      <c r="G361" s="854"/>
      <c r="H361" s="854"/>
      <c r="I361" s="854"/>
      <c r="J361" s="855"/>
      <c r="K361" s="461"/>
      <c r="L361" s="461"/>
      <c r="M361" s="461"/>
      <c r="N361" s="461"/>
      <c r="O361" s="461"/>
      <c r="P361" s="461"/>
      <c r="Q361" s="461"/>
      <c r="R361" s="461"/>
      <c r="S361" s="40"/>
    </row>
    <row r="362" spans="1:19" ht="31.5">
      <c r="A362" s="85"/>
      <c r="B362" s="19" t="s">
        <v>1397</v>
      </c>
      <c r="C362" s="385" t="s">
        <v>1361</v>
      </c>
      <c r="D362" s="369">
        <v>3</v>
      </c>
      <c r="E362" s="385"/>
      <c r="F362" s="853">
        <v>3</v>
      </c>
      <c r="G362" s="854" t="s">
        <v>2732</v>
      </c>
      <c r="H362" s="854"/>
      <c r="I362" s="854" t="s">
        <v>2722</v>
      </c>
      <c r="J362" s="855" t="s">
        <v>2333</v>
      </c>
      <c r="K362" s="461">
        <v>671160</v>
      </c>
      <c r="L362" s="461">
        <v>21000</v>
      </c>
      <c r="M362" s="461">
        <v>136080</v>
      </c>
      <c r="N362" s="480">
        <f t="shared" ref="N362:N369" si="249">ROUND((K362+L362+M362)*10%,-1)</f>
        <v>82820</v>
      </c>
      <c r="O362" s="480">
        <f t="shared" ref="O362:O369" si="250">ROUND((K362+L362+M362+N362)*7%,-1)</f>
        <v>63770</v>
      </c>
      <c r="P362" s="481">
        <f t="shared" ref="P362:P369" si="251">K362+L362+M362+N362+O362</f>
        <v>974830</v>
      </c>
      <c r="Q362" s="439">
        <f t="shared" ref="Q362:Q369" si="252">P362*D362</f>
        <v>2924490</v>
      </c>
      <c r="R362" s="439">
        <f t="shared" ref="R362:R369" si="253">P362*F362</f>
        <v>2924490</v>
      </c>
      <c r="S362" s="39"/>
    </row>
    <row r="363" spans="1:19" ht="31.5">
      <c r="A363" s="85"/>
      <c r="B363" s="19" t="s">
        <v>1466</v>
      </c>
      <c r="C363" s="385" t="s">
        <v>1361</v>
      </c>
      <c r="D363" s="369">
        <v>2</v>
      </c>
      <c r="E363" s="385"/>
      <c r="F363" s="853">
        <v>2</v>
      </c>
      <c r="G363" s="854" t="s">
        <v>2732</v>
      </c>
      <c r="H363" s="854"/>
      <c r="I363" s="854" t="s">
        <v>2722</v>
      </c>
      <c r="J363" s="855" t="s">
        <v>2333</v>
      </c>
      <c r="K363" s="461">
        <v>830280</v>
      </c>
      <c r="L363" s="461">
        <v>25000</v>
      </c>
      <c r="M363" s="461">
        <v>167790</v>
      </c>
      <c r="N363" s="480">
        <f t="shared" si="249"/>
        <v>102310</v>
      </c>
      <c r="O363" s="480">
        <f t="shared" si="250"/>
        <v>78780</v>
      </c>
      <c r="P363" s="481">
        <f t="shared" si="251"/>
        <v>1204160</v>
      </c>
      <c r="Q363" s="439">
        <f t="shared" si="252"/>
        <v>2408320</v>
      </c>
      <c r="R363" s="439">
        <f t="shared" si="253"/>
        <v>2408320</v>
      </c>
      <c r="S363" s="40"/>
    </row>
    <row r="364" spans="1:19" ht="31.5">
      <c r="A364" s="85"/>
      <c r="B364" s="19" t="s">
        <v>1469</v>
      </c>
      <c r="C364" s="385" t="s">
        <v>1361</v>
      </c>
      <c r="D364" s="369">
        <v>1</v>
      </c>
      <c r="E364" s="385"/>
      <c r="F364" s="853">
        <v>1</v>
      </c>
      <c r="G364" s="854" t="s">
        <v>2732</v>
      </c>
      <c r="H364" s="854"/>
      <c r="I364" s="854" t="s">
        <v>2722</v>
      </c>
      <c r="J364" s="855" t="s">
        <v>2333</v>
      </c>
      <c r="K364" s="461">
        <v>1195440</v>
      </c>
      <c r="L364" s="461">
        <v>37000</v>
      </c>
      <c r="M364" s="461">
        <v>241500</v>
      </c>
      <c r="N364" s="480">
        <f t="shared" si="249"/>
        <v>147390</v>
      </c>
      <c r="O364" s="480">
        <f t="shared" si="250"/>
        <v>113490</v>
      </c>
      <c r="P364" s="481">
        <f t="shared" si="251"/>
        <v>1734820</v>
      </c>
      <c r="Q364" s="439">
        <f t="shared" si="252"/>
        <v>1734820</v>
      </c>
      <c r="R364" s="439">
        <f t="shared" si="253"/>
        <v>1734820</v>
      </c>
      <c r="S364" s="40"/>
    </row>
    <row r="365" spans="1:19" ht="31.5">
      <c r="A365" s="85"/>
      <c r="B365" s="19" t="s">
        <v>1385</v>
      </c>
      <c r="C365" s="385" t="s">
        <v>1361</v>
      </c>
      <c r="D365" s="369">
        <v>3</v>
      </c>
      <c r="E365" s="385"/>
      <c r="F365" s="853">
        <v>3</v>
      </c>
      <c r="G365" s="854" t="s">
        <v>2732</v>
      </c>
      <c r="H365" s="854"/>
      <c r="I365" s="854" t="s">
        <v>2722</v>
      </c>
      <c r="J365" s="855" t="s">
        <v>2333</v>
      </c>
      <c r="K365" s="461">
        <v>1574880</v>
      </c>
      <c r="L365" s="461">
        <v>48000</v>
      </c>
      <c r="M365" s="461">
        <v>318680</v>
      </c>
      <c r="N365" s="480">
        <f t="shared" si="249"/>
        <v>194160</v>
      </c>
      <c r="O365" s="480">
        <f t="shared" si="250"/>
        <v>149500</v>
      </c>
      <c r="P365" s="481">
        <f t="shared" si="251"/>
        <v>2285220</v>
      </c>
      <c r="Q365" s="439">
        <f t="shared" si="252"/>
        <v>6855660</v>
      </c>
      <c r="R365" s="439">
        <f t="shared" si="253"/>
        <v>6855660</v>
      </c>
      <c r="S365" s="40"/>
    </row>
    <row r="366" spans="1:19" s="96" customFormat="1" ht="31.5">
      <c r="A366" s="250"/>
      <c r="B366" s="21" t="s">
        <v>2111</v>
      </c>
      <c r="C366" s="382" t="s">
        <v>1361</v>
      </c>
      <c r="D366" s="370">
        <v>1</v>
      </c>
      <c r="E366" s="21"/>
      <c r="F366" s="856">
        <v>1</v>
      </c>
      <c r="G366" s="854" t="s">
        <v>2732</v>
      </c>
      <c r="H366" s="857"/>
      <c r="I366" s="857" t="s">
        <v>2722</v>
      </c>
      <c r="J366" s="858" t="s">
        <v>2333</v>
      </c>
      <c r="K366" s="439">
        <v>550800</v>
      </c>
      <c r="L366" s="439">
        <v>17000</v>
      </c>
      <c r="M366" s="439">
        <v>111090</v>
      </c>
      <c r="N366" s="480">
        <f t="shared" si="249"/>
        <v>67890</v>
      </c>
      <c r="O366" s="480">
        <f t="shared" si="250"/>
        <v>52270</v>
      </c>
      <c r="P366" s="481">
        <f t="shared" si="251"/>
        <v>799050</v>
      </c>
      <c r="Q366" s="439">
        <f t="shared" si="252"/>
        <v>799050</v>
      </c>
      <c r="R366" s="439">
        <f t="shared" si="253"/>
        <v>799050</v>
      </c>
      <c r="S366" s="237"/>
    </row>
    <row r="367" spans="1:19" s="96" customFormat="1" ht="31.5">
      <c r="A367" s="250"/>
      <c r="B367" s="21" t="s">
        <v>2112</v>
      </c>
      <c r="C367" s="382" t="s">
        <v>1361</v>
      </c>
      <c r="D367" s="370">
        <v>1</v>
      </c>
      <c r="E367" s="21"/>
      <c r="F367" s="856">
        <v>1</v>
      </c>
      <c r="G367" s="854" t="s">
        <v>2732</v>
      </c>
      <c r="H367" s="857"/>
      <c r="I367" s="857" t="s">
        <v>2722</v>
      </c>
      <c r="J367" s="858" t="s">
        <v>2333</v>
      </c>
      <c r="K367" s="439">
        <v>786420</v>
      </c>
      <c r="L367" s="439">
        <v>24000</v>
      </c>
      <c r="M367" s="439">
        <v>158760</v>
      </c>
      <c r="N367" s="480">
        <f t="shared" si="249"/>
        <v>96920</v>
      </c>
      <c r="O367" s="480">
        <f t="shared" si="250"/>
        <v>74630</v>
      </c>
      <c r="P367" s="481">
        <f t="shared" si="251"/>
        <v>1140730</v>
      </c>
      <c r="Q367" s="439">
        <f t="shared" si="252"/>
        <v>1140730</v>
      </c>
      <c r="R367" s="439">
        <f t="shared" si="253"/>
        <v>1140730</v>
      </c>
      <c r="S367" s="237"/>
    </row>
    <row r="368" spans="1:19" s="96" customFormat="1" ht="31.5">
      <c r="A368" s="250"/>
      <c r="B368" s="21" t="s">
        <v>2096</v>
      </c>
      <c r="C368" s="382" t="s">
        <v>1361</v>
      </c>
      <c r="D368" s="370">
        <v>1</v>
      </c>
      <c r="E368" s="21"/>
      <c r="F368" s="856">
        <v>1</v>
      </c>
      <c r="G368" s="854" t="s">
        <v>2732</v>
      </c>
      <c r="H368" s="857"/>
      <c r="I368" s="857" t="s">
        <v>2722</v>
      </c>
      <c r="J368" s="858" t="s">
        <v>2333</v>
      </c>
      <c r="K368" s="439">
        <v>1346400</v>
      </c>
      <c r="L368" s="439">
        <v>41000</v>
      </c>
      <c r="M368" s="439">
        <v>272160</v>
      </c>
      <c r="N368" s="480">
        <f t="shared" si="249"/>
        <v>165960</v>
      </c>
      <c r="O368" s="480">
        <f t="shared" si="250"/>
        <v>127790</v>
      </c>
      <c r="P368" s="481">
        <f t="shared" si="251"/>
        <v>1953310</v>
      </c>
      <c r="Q368" s="439">
        <f t="shared" si="252"/>
        <v>1953310</v>
      </c>
      <c r="R368" s="439">
        <f t="shared" si="253"/>
        <v>1953310</v>
      </c>
      <c r="S368" s="237"/>
    </row>
    <row r="369" spans="1:19" s="96" customFormat="1" ht="31.5">
      <c r="A369" s="250"/>
      <c r="B369" s="21" t="s">
        <v>2113</v>
      </c>
      <c r="C369" s="382" t="s">
        <v>1361</v>
      </c>
      <c r="D369" s="370">
        <v>1</v>
      </c>
      <c r="E369" s="21"/>
      <c r="F369" s="856">
        <v>1</v>
      </c>
      <c r="G369" s="854" t="s">
        <v>2732</v>
      </c>
      <c r="H369" s="857"/>
      <c r="I369" s="857" t="s">
        <v>2722</v>
      </c>
      <c r="J369" s="858" t="s">
        <v>2333</v>
      </c>
      <c r="K369" s="439">
        <v>1455540</v>
      </c>
      <c r="L369" s="439">
        <v>44000</v>
      </c>
      <c r="M369" s="439">
        <v>293690</v>
      </c>
      <c r="N369" s="480">
        <f t="shared" si="249"/>
        <v>179320</v>
      </c>
      <c r="O369" s="480">
        <f t="shared" si="250"/>
        <v>138080</v>
      </c>
      <c r="P369" s="481">
        <f t="shared" si="251"/>
        <v>2110630</v>
      </c>
      <c r="Q369" s="439">
        <f t="shared" si="252"/>
        <v>2110630</v>
      </c>
      <c r="R369" s="439">
        <f t="shared" si="253"/>
        <v>2110630</v>
      </c>
      <c r="S369" s="237"/>
    </row>
    <row r="370" spans="1:19" ht="28.5">
      <c r="A370" s="85">
        <v>4.16</v>
      </c>
      <c r="B370" s="20" t="s">
        <v>1475</v>
      </c>
      <c r="C370" s="18"/>
      <c r="D370" s="369"/>
      <c r="E370" s="385"/>
      <c r="F370" s="853"/>
      <c r="G370" s="855"/>
      <c r="H370" s="855"/>
      <c r="I370" s="855"/>
      <c r="J370" s="855"/>
      <c r="K370" s="461"/>
      <c r="L370" s="461"/>
      <c r="M370" s="461"/>
      <c r="N370" s="459"/>
      <c r="O370" s="459"/>
      <c r="P370" s="459"/>
      <c r="Q370" s="461"/>
      <c r="R370" s="461"/>
      <c r="S370" s="39"/>
    </row>
    <row r="371" spans="1:19" ht="47.25">
      <c r="A371" s="85"/>
      <c r="B371" s="19" t="s">
        <v>1476</v>
      </c>
      <c r="C371" s="385" t="s">
        <v>1361</v>
      </c>
      <c r="D371" s="370">
        <v>1</v>
      </c>
      <c r="E371" s="385"/>
      <c r="F371" s="853">
        <v>1</v>
      </c>
      <c r="G371" s="854" t="s">
        <v>2721</v>
      </c>
      <c r="H371" s="854"/>
      <c r="I371" s="854" t="s">
        <v>2722</v>
      </c>
      <c r="J371" s="855" t="s">
        <v>2333</v>
      </c>
      <c r="K371" s="461">
        <v>2879460</v>
      </c>
      <c r="L371" s="461">
        <v>88000</v>
      </c>
      <c r="M371" s="461">
        <v>581700</v>
      </c>
      <c r="N371" s="480">
        <f t="shared" ref="N371" si="254">ROUND((K371+L371+M371)*10%,-1)</f>
        <v>354920</v>
      </c>
      <c r="O371" s="480">
        <f t="shared" ref="O371" si="255">ROUND((K371+L371+M371+N371)*7%,-1)</f>
        <v>273290</v>
      </c>
      <c r="P371" s="481">
        <f t="shared" ref="P371" si="256">K371+L371+M371+N371+O371</f>
        <v>4177370</v>
      </c>
      <c r="Q371" s="439">
        <f t="shared" ref="Q371" si="257">P371*D371</f>
        <v>4177370</v>
      </c>
      <c r="R371" s="439">
        <f t="shared" ref="R371" si="258">P371*F371</f>
        <v>4177370</v>
      </c>
      <c r="S371" s="40"/>
    </row>
    <row r="372" spans="1:19" ht="15.75">
      <c r="A372" s="85">
        <v>4.17</v>
      </c>
      <c r="B372" s="81" t="s">
        <v>1477</v>
      </c>
      <c r="C372" s="18"/>
      <c r="D372" s="369"/>
      <c r="E372" s="18"/>
      <c r="F372" s="853"/>
      <c r="G372" s="855"/>
      <c r="H372" s="855"/>
      <c r="I372" s="855"/>
      <c r="J372" s="855"/>
      <c r="K372" s="461"/>
      <c r="L372" s="461"/>
      <c r="M372" s="461"/>
      <c r="N372" s="461"/>
      <c r="O372" s="461"/>
      <c r="P372" s="461"/>
      <c r="Q372" s="461"/>
      <c r="R372" s="461"/>
      <c r="S372" s="40"/>
    </row>
    <row r="373" spans="1:19" ht="31.5">
      <c r="A373" s="85"/>
      <c r="B373" s="19" t="s">
        <v>1478</v>
      </c>
      <c r="C373" s="385" t="s">
        <v>1361</v>
      </c>
      <c r="D373" s="369">
        <v>50</v>
      </c>
      <c r="E373" s="18"/>
      <c r="F373" s="853">
        <v>50</v>
      </c>
      <c r="G373" s="860" t="s">
        <v>2729</v>
      </c>
      <c r="H373" s="860"/>
      <c r="I373" s="854" t="s">
        <v>2722</v>
      </c>
      <c r="J373" s="855" t="s">
        <v>2333</v>
      </c>
      <c r="K373" s="461">
        <v>263160</v>
      </c>
      <c r="L373" s="461">
        <v>8000</v>
      </c>
      <c r="M373" s="461">
        <v>272160</v>
      </c>
      <c r="N373" s="480">
        <f t="shared" ref="N373:N376" si="259">ROUND((K373+L373+M373)*10%,-1)</f>
        <v>54330</v>
      </c>
      <c r="O373" s="480">
        <f t="shared" ref="O373:O376" si="260">ROUND((K373+L373+M373+N373)*7%,-1)</f>
        <v>41840</v>
      </c>
      <c r="P373" s="481">
        <f t="shared" ref="P373:P376" si="261">K373+L373+M373+N373+O373</f>
        <v>639490</v>
      </c>
      <c r="Q373" s="439">
        <f t="shared" ref="Q373:Q376" si="262">P373*D373</f>
        <v>31974500</v>
      </c>
      <c r="R373" s="439">
        <f t="shared" ref="R373:R376" si="263">P373*F373</f>
        <v>31974500</v>
      </c>
      <c r="S373" s="40"/>
    </row>
    <row r="374" spans="1:19" ht="31.5">
      <c r="A374" s="85"/>
      <c r="B374" s="19" t="s">
        <v>1479</v>
      </c>
      <c r="C374" s="385" t="s">
        <v>1361</v>
      </c>
      <c r="D374" s="369">
        <v>100</v>
      </c>
      <c r="E374" s="18"/>
      <c r="F374" s="853">
        <v>100</v>
      </c>
      <c r="G374" s="860" t="s">
        <v>2729</v>
      </c>
      <c r="H374" s="860"/>
      <c r="I374" s="854" t="s">
        <v>2722</v>
      </c>
      <c r="J374" s="855" t="s">
        <v>2333</v>
      </c>
      <c r="K374" s="461">
        <v>354960</v>
      </c>
      <c r="L374" s="461">
        <v>11000</v>
      </c>
      <c r="M374" s="461">
        <v>324350</v>
      </c>
      <c r="N374" s="480">
        <f t="shared" si="259"/>
        <v>69030</v>
      </c>
      <c r="O374" s="480">
        <f t="shared" si="260"/>
        <v>53150</v>
      </c>
      <c r="P374" s="481">
        <f t="shared" si="261"/>
        <v>812490</v>
      </c>
      <c r="Q374" s="439">
        <f t="shared" si="262"/>
        <v>81249000</v>
      </c>
      <c r="R374" s="439">
        <f t="shared" si="263"/>
        <v>81249000</v>
      </c>
      <c r="S374" s="40"/>
    </row>
    <row r="375" spans="1:19" ht="31.5">
      <c r="A375" s="85"/>
      <c r="B375" s="19" t="s">
        <v>1480</v>
      </c>
      <c r="C375" s="385" t="s">
        <v>1361</v>
      </c>
      <c r="D375" s="369">
        <v>156</v>
      </c>
      <c r="E375" s="18"/>
      <c r="F375" s="853">
        <v>156</v>
      </c>
      <c r="G375" s="860" t="s">
        <v>2729</v>
      </c>
      <c r="H375" s="860"/>
      <c r="I375" s="854" t="s">
        <v>2722</v>
      </c>
      <c r="J375" s="855" t="s">
        <v>2333</v>
      </c>
      <c r="K375" s="461">
        <v>543660</v>
      </c>
      <c r="L375" s="461">
        <v>16000</v>
      </c>
      <c r="M375" s="461">
        <v>362880</v>
      </c>
      <c r="N375" s="480">
        <f t="shared" si="259"/>
        <v>92250</v>
      </c>
      <c r="O375" s="480">
        <f t="shared" si="260"/>
        <v>71040</v>
      </c>
      <c r="P375" s="481">
        <f t="shared" si="261"/>
        <v>1085830</v>
      </c>
      <c r="Q375" s="439">
        <f t="shared" si="262"/>
        <v>169389480</v>
      </c>
      <c r="R375" s="439">
        <f t="shared" si="263"/>
        <v>169389480</v>
      </c>
      <c r="S375" s="40"/>
    </row>
    <row r="376" spans="1:19" ht="31.5">
      <c r="A376" s="85"/>
      <c r="B376" s="19" t="s">
        <v>1481</v>
      </c>
      <c r="C376" s="385" t="s">
        <v>1361</v>
      </c>
      <c r="D376" s="370">
        <v>11</v>
      </c>
      <c r="E376" s="385"/>
      <c r="F376" s="853">
        <v>0</v>
      </c>
      <c r="G376" s="860" t="s">
        <v>2729</v>
      </c>
      <c r="H376" s="860"/>
      <c r="I376" s="854" t="s">
        <v>2722</v>
      </c>
      <c r="J376" s="855" t="s">
        <v>2333</v>
      </c>
      <c r="K376" s="461">
        <v>904740</v>
      </c>
      <c r="L376" s="461">
        <v>27000</v>
      </c>
      <c r="M376" s="461">
        <v>437750</v>
      </c>
      <c r="N376" s="480">
        <f t="shared" si="259"/>
        <v>136950</v>
      </c>
      <c r="O376" s="480">
        <f t="shared" si="260"/>
        <v>105450</v>
      </c>
      <c r="P376" s="481">
        <f t="shared" si="261"/>
        <v>1611890</v>
      </c>
      <c r="Q376" s="439">
        <f t="shared" si="262"/>
        <v>17730790</v>
      </c>
      <c r="R376" s="439">
        <f t="shared" si="263"/>
        <v>0</v>
      </c>
      <c r="S376" s="40"/>
    </row>
    <row r="377" spans="1:19" ht="15.75">
      <c r="A377" s="85">
        <v>4.18</v>
      </c>
      <c r="B377" s="81" t="s">
        <v>1482</v>
      </c>
      <c r="C377" s="18"/>
      <c r="D377" s="369"/>
      <c r="E377" s="18"/>
      <c r="F377" s="853"/>
      <c r="G377" s="855"/>
      <c r="H377" s="855"/>
      <c r="I377" s="855"/>
      <c r="J377" s="855"/>
      <c r="K377" s="922"/>
      <c r="L377" s="922"/>
      <c r="M377" s="922"/>
      <c r="N377" s="462"/>
      <c r="O377" s="462"/>
      <c r="P377" s="462"/>
      <c r="Q377" s="922"/>
      <c r="R377" s="922"/>
      <c r="S377" s="41"/>
    </row>
    <row r="378" spans="1:19" ht="31.5">
      <c r="A378" s="85"/>
      <c r="B378" s="19" t="s">
        <v>1468</v>
      </c>
      <c r="C378" s="385" t="s">
        <v>1361</v>
      </c>
      <c r="D378" s="370">
        <v>1</v>
      </c>
      <c r="E378" s="385"/>
      <c r="F378" s="853">
        <v>1</v>
      </c>
      <c r="G378" s="855" t="s">
        <v>2731</v>
      </c>
      <c r="H378" s="855"/>
      <c r="I378" s="854" t="s">
        <v>2722</v>
      </c>
      <c r="J378" s="855" t="s">
        <v>2333</v>
      </c>
      <c r="K378" s="461">
        <v>4688940</v>
      </c>
      <c r="L378" s="461">
        <v>143000</v>
      </c>
      <c r="M378" s="461">
        <v>532980</v>
      </c>
      <c r="N378" s="480">
        <f t="shared" ref="N378:N386" si="264">ROUND((K378+L378+M378)*10%,-1)</f>
        <v>536490</v>
      </c>
      <c r="O378" s="480">
        <f t="shared" ref="O378:O386" si="265">ROUND((K378+L378+M378+N378)*7%,-1)</f>
        <v>413100</v>
      </c>
      <c r="P378" s="481">
        <f t="shared" ref="P378:P386" si="266">K378+L378+M378+N378+O378</f>
        <v>6314510</v>
      </c>
      <c r="Q378" s="439">
        <f t="shared" ref="Q378:Q386" si="267">P378*D378</f>
        <v>6314510</v>
      </c>
      <c r="R378" s="439">
        <f t="shared" ref="R378:R386" si="268">P378*F378</f>
        <v>6314510</v>
      </c>
      <c r="S378" s="39"/>
    </row>
    <row r="379" spans="1:19" s="96" customFormat="1" ht="31.5">
      <c r="A379" s="250"/>
      <c r="B379" s="21" t="s">
        <v>2114</v>
      </c>
      <c r="C379" s="382" t="s">
        <v>1361</v>
      </c>
      <c r="D379" s="370">
        <v>1</v>
      </c>
      <c r="E379" s="21"/>
      <c r="F379" s="856">
        <v>1</v>
      </c>
      <c r="G379" s="857" t="s">
        <v>2731</v>
      </c>
      <c r="H379" s="857"/>
      <c r="I379" s="857" t="s">
        <v>2722</v>
      </c>
      <c r="J379" s="858" t="s">
        <v>2333</v>
      </c>
      <c r="K379" s="446">
        <v>1783980</v>
      </c>
      <c r="L379" s="446">
        <v>54000</v>
      </c>
      <c r="M379" s="446">
        <v>532980</v>
      </c>
      <c r="N379" s="480">
        <f t="shared" si="264"/>
        <v>237100</v>
      </c>
      <c r="O379" s="480">
        <f t="shared" si="265"/>
        <v>182560</v>
      </c>
      <c r="P379" s="481">
        <f t="shared" si="266"/>
        <v>2790620</v>
      </c>
      <c r="Q379" s="439">
        <f t="shared" si="267"/>
        <v>2790620</v>
      </c>
      <c r="R379" s="439">
        <f t="shared" si="268"/>
        <v>2790620</v>
      </c>
      <c r="S379" s="30"/>
    </row>
    <row r="380" spans="1:19" s="96" customFormat="1" ht="31.5">
      <c r="A380" s="250"/>
      <c r="B380" s="21" t="s">
        <v>2104</v>
      </c>
      <c r="C380" s="382" t="s">
        <v>1361</v>
      </c>
      <c r="D380" s="370">
        <v>96</v>
      </c>
      <c r="E380" s="21"/>
      <c r="F380" s="856">
        <v>96</v>
      </c>
      <c r="G380" s="857" t="s">
        <v>2731</v>
      </c>
      <c r="H380" s="857"/>
      <c r="I380" s="857" t="s">
        <v>2722</v>
      </c>
      <c r="J380" s="858" t="s">
        <v>2333</v>
      </c>
      <c r="K380" s="444">
        <v>1966560</v>
      </c>
      <c r="L380" s="444">
        <v>60000</v>
      </c>
      <c r="M380" s="444">
        <v>532980</v>
      </c>
      <c r="N380" s="480">
        <f t="shared" si="264"/>
        <v>255950</v>
      </c>
      <c r="O380" s="480">
        <f t="shared" si="265"/>
        <v>197080</v>
      </c>
      <c r="P380" s="481">
        <f t="shared" si="266"/>
        <v>3012570</v>
      </c>
      <c r="Q380" s="439">
        <f t="shared" si="267"/>
        <v>289206720</v>
      </c>
      <c r="R380" s="439">
        <f t="shared" si="268"/>
        <v>289206720</v>
      </c>
      <c r="S380" s="28"/>
    </row>
    <row r="381" spans="1:19" s="96" customFormat="1" ht="31.5">
      <c r="A381" s="250"/>
      <c r="B381" s="21" t="s">
        <v>1839</v>
      </c>
      <c r="C381" s="382" t="s">
        <v>1361</v>
      </c>
      <c r="D381" s="370">
        <v>10</v>
      </c>
      <c r="E381" s="21"/>
      <c r="F381" s="856">
        <v>10</v>
      </c>
      <c r="G381" s="857" t="s">
        <v>2731</v>
      </c>
      <c r="H381" s="857"/>
      <c r="I381" s="857" t="s">
        <v>2722</v>
      </c>
      <c r="J381" s="858" t="s">
        <v>2333</v>
      </c>
      <c r="K381" s="445">
        <v>2358240</v>
      </c>
      <c r="L381" s="445">
        <v>72000</v>
      </c>
      <c r="M381" s="445">
        <v>532980</v>
      </c>
      <c r="N381" s="480">
        <f t="shared" si="264"/>
        <v>296320</v>
      </c>
      <c r="O381" s="480">
        <f t="shared" si="265"/>
        <v>228170</v>
      </c>
      <c r="P381" s="481">
        <f t="shared" si="266"/>
        <v>3487710</v>
      </c>
      <c r="Q381" s="439">
        <f t="shared" si="267"/>
        <v>34877100</v>
      </c>
      <c r="R381" s="439">
        <f t="shared" si="268"/>
        <v>34877100</v>
      </c>
      <c r="S381" s="29"/>
    </row>
    <row r="382" spans="1:19" s="96" customFormat="1" ht="31.5">
      <c r="A382" s="250"/>
      <c r="B382" s="21" t="s">
        <v>2115</v>
      </c>
      <c r="C382" s="382" t="s">
        <v>1361</v>
      </c>
      <c r="D382" s="370">
        <v>12</v>
      </c>
      <c r="E382" s="21"/>
      <c r="F382" s="856">
        <v>12</v>
      </c>
      <c r="G382" s="857" t="s">
        <v>2731</v>
      </c>
      <c r="H382" s="857"/>
      <c r="I382" s="857" t="s">
        <v>2722</v>
      </c>
      <c r="J382" s="858" t="s">
        <v>2333</v>
      </c>
      <c r="K382" s="447">
        <v>2895780</v>
      </c>
      <c r="L382" s="447">
        <v>88000</v>
      </c>
      <c r="M382" s="447">
        <v>532980</v>
      </c>
      <c r="N382" s="480">
        <f t="shared" si="264"/>
        <v>351680</v>
      </c>
      <c r="O382" s="480">
        <f t="shared" si="265"/>
        <v>270790</v>
      </c>
      <c r="P382" s="481">
        <f t="shared" si="266"/>
        <v>4139230</v>
      </c>
      <c r="Q382" s="439">
        <f t="shared" si="267"/>
        <v>49670760</v>
      </c>
      <c r="R382" s="439">
        <f t="shared" si="268"/>
        <v>49670760</v>
      </c>
      <c r="S382" s="31"/>
    </row>
    <row r="383" spans="1:19" s="96" customFormat="1" ht="31.5">
      <c r="A383" s="250"/>
      <c r="B383" s="21" t="s">
        <v>2074</v>
      </c>
      <c r="C383" s="382" t="s">
        <v>1361</v>
      </c>
      <c r="D383" s="370">
        <v>3</v>
      </c>
      <c r="E383" s="21"/>
      <c r="F383" s="856">
        <v>3</v>
      </c>
      <c r="G383" s="857" t="s">
        <v>2731</v>
      </c>
      <c r="H383" s="857"/>
      <c r="I383" s="857" t="s">
        <v>2722</v>
      </c>
      <c r="J383" s="858" t="s">
        <v>2333</v>
      </c>
      <c r="K383" s="451">
        <v>2674440</v>
      </c>
      <c r="L383" s="451">
        <v>82000</v>
      </c>
      <c r="M383" s="451">
        <v>532980</v>
      </c>
      <c r="N383" s="480">
        <f t="shared" si="264"/>
        <v>328940</v>
      </c>
      <c r="O383" s="480">
        <f t="shared" si="265"/>
        <v>253290</v>
      </c>
      <c r="P383" s="481">
        <f t="shared" si="266"/>
        <v>3871650</v>
      </c>
      <c r="Q383" s="439">
        <f t="shared" si="267"/>
        <v>11614950</v>
      </c>
      <c r="R383" s="439">
        <f t="shared" si="268"/>
        <v>11614950</v>
      </c>
      <c r="S383" s="35"/>
    </row>
    <row r="384" spans="1:19" s="96" customFormat="1" ht="31.5">
      <c r="A384" s="250"/>
      <c r="B384" s="21" t="s">
        <v>2116</v>
      </c>
      <c r="C384" s="382" t="s">
        <v>1361</v>
      </c>
      <c r="D384" s="370">
        <v>3</v>
      </c>
      <c r="E384" s="21"/>
      <c r="F384" s="856">
        <v>3</v>
      </c>
      <c r="G384" s="857" t="s">
        <v>2731</v>
      </c>
      <c r="H384" s="857"/>
      <c r="I384" s="857" t="s">
        <v>2722</v>
      </c>
      <c r="J384" s="858" t="s">
        <v>2333</v>
      </c>
      <c r="K384" s="455">
        <v>3642420</v>
      </c>
      <c r="L384" s="455">
        <v>111000</v>
      </c>
      <c r="M384" s="455">
        <v>532980</v>
      </c>
      <c r="N384" s="480">
        <f t="shared" si="264"/>
        <v>428640</v>
      </c>
      <c r="O384" s="480">
        <f t="shared" si="265"/>
        <v>330050</v>
      </c>
      <c r="P384" s="481">
        <f t="shared" si="266"/>
        <v>5045090</v>
      </c>
      <c r="Q384" s="439">
        <f t="shared" si="267"/>
        <v>15135270</v>
      </c>
      <c r="R384" s="439">
        <f t="shared" si="268"/>
        <v>15135270</v>
      </c>
      <c r="S384" s="379"/>
    </row>
    <row r="385" spans="1:19" s="96" customFormat="1" ht="31.5">
      <c r="A385" s="250"/>
      <c r="B385" s="21" t="s">
        <v>2117</v>
      </c>
      <c r="C385" s="382" t="s">
        <v>1361</v>
      </c>
      <c r="D385" s="370">
        <v>2</v>
      </c>
      <c r="E385" s="21"/>
      <c r="F385" s="856">
        <v>2</v>
      </c>
      <c r="G385" s="857" t="s">
        <v>2731</v>
      </c>
      <c r="H385" s="857"/>
      <c r="I385" s="857" t="s">
        <v>2722</v>
      </c>
      <c r="J385" s="858" t="s">
        <v>2333</v>
      </c>
      <c r="K385" s="451">
        <v>3298680</v>
      </c>
      <c r="L385" s="451">
        <v>101000</v>
      </c>
      <c r="M385" s="451">
        <v>532980</v>
      </c>
      <c r="N385" s="480">
        <f t="shared" si="264"/>
        <v>393270</v>
      </c>
      <c r="O385" s="480">
        <f t="shared" si="265"/>
        <v>302820</v>
      </c>
      <c r="P385" s="481">
        <f t="shared" si="266"/>
        <v>4628750</v>
      </c>
      <c r="Q385" s="439">
        <f t="shared" si="267"/>
        <v>9257500</v>
      </c>
      <c r="R385" s="439">
        <f t="shared" si="268"/>
        <v>9257500</v>
      </c>
      <c r="S385" s="35"/>
    </row>
    <row r="386" spans="1:19" s="96" customFormat="1" ht="31.5">
      <c r="A386" s="250"/>
      <c r="B386" s="21" t="s">
        <v>2118</v>
      </c>
      <c r="C386" s="382" t="s">
        <v>1361</v>
      </c>
      <c r="D386" s="370">
        <v>1</v>
      </c>
      <c r="E386" s="21"/>
      <c r="F386" s="856">
        <v>1</v>
      </c>
      <c r="G386" s="857" t="s">
        <v>2731</v>
      </c>
      <c r="H386" s="857"/>
      <c r="I386" s="857" t="s">
        <v>2722</v>
      </c>
      <c r="J386" s="858" t="s">
        <v>2333</v>
      </c>
      <c r="K386" s="447">
        <v>3667920</v>
      </c>
      <c r="L386" s="447">
        <v>112000</v>
      </c>
      <c r="M386" s="447">
        <v>532980</v>
      </c>
      <c r="N386" s="480">
        <f t="shared" si="264"/>
        <v>431290</v>
      </c>
      <c r="O386" s="480">
        <f t="shared" si="265"/>
        <v>332090</v>
      </c>
      <c r="P386" s="481">
        <f t="shared" si="266"/>
        <v>5076280</v>
      </c>
      <c r="Q386" s="439">
        <f t="shared" si="267"/>
        <v>5076280</v>
      </c>
      <c r="R386" s="439">
        <f t="shared" si="268"/>
        <v>5076280</v>
      </c>
      <c r="S386" s="31"/>
    </row>
    <row r="387" spans="1:19" ht="28.5">
      <c r="A387" s="85">
        <v>4.1900000000000004</v>
      </c>
      <c r="B387" s="81" t="s">
        <v>1483</v>
      </c>
      <c r="C387" s="18"/>
      <c r="D387" s="369"/>
      <c r="E387" s="18"/>
      <c r="F387" s="853"/>
      <c r="G387" s="855"/>
      <c r="H387" s="855"/>
      <c r="I387" s="855"/>
      <c r="J387" s="855"/>
      <c r="K387" s="455"/>
      <c r="L387" s="455"/>
      <c r="M387" s="455"/>
      <c r="N387" s="455"/>
      <c r="O387" s="455"/>
      <c r="P387" s="455"/>
      <c r="Q387" s="455"/>
      <c r="R387" s="455"/>
      <c r="S387" s="379"/>
    </row>
    <row r="388" spans="1:19" ht="63">
      <c r="A388" s="85"/>
      <c r="B388" s="19" t="s">
        <v>1444</v>
      </c>
      <c r="C388" s="385" t="s">
        <v>1361</v>
      </c>
      <c r="D388" s="369">
        <v>1</v>
      </c>
      <c r="E388" s="385"/>
      <c r="F388" s="853">
        <v>1</v>
      </c>
      <c r="G388" s="860" t="s">
        <v>2724</v>
      </c>
      <c r="H388" s="860"/>
      <c r="I388" s="854" t="s">
        <v>2722</v>
      </c>
      <c r="J388" s="855" t="s">
        <v>2333</v>
      </c>
      <c r="K388" s="455">
        <v>7397040</v>
      </c>
      <c r="L388" s="455">
        <v>420000</v>
      </c>
      <c r="M388" s="455">
        <v>963900</v>
      </c>
      <c r="N388" s="480">
        <f t="shared" ref="N388:N394" si="269">ROUND((K388+L388+M388)*10%,-1)</f>
        <v>878090</v>
      </c>
      <c r="O388" s="480">
        <f t="shared" ref="O388:O394" si="270">ROUND((K388+L388+M388+N388)*7%,-1)</f>
        <v>676130</v>
      </c>
      <c r="P388" s="481">
        <f t="shared" ref="P388:P394" si="271">K388+L388+M388+N388+O388</f>
        <v>10335160</v>
      </c>
      <c r="Q388" s="439">
        <f t="shared" ref="Q388:Q394" si="272">P388*D388</f>
        <v>10335160</v>
      </c>
      <c r="R388" s="439">
        <f t="shared" ref="R388:R394" si="273">P388*F388</f>
        <v>10335160</v>
      </c>
      <c r="S388" s="12"/>
    </row>
    <row r="389" spans="1:19" ht="63">
      <c r="A389" s="85"/>
      <c r="B389" s="19" t="s">
        <v>1397</v>
      </c>
      <c r="C389" s="385" t="s">
        <v>1361</v>
      </c>
      <c r="D389" s="369">
        <v>1</v>
      </c>
      <c r="E389" s="385"/>
      <c r="F389" s="853">
        <v>1</v>
      </c>
      <c r="G389" s="860" t="s">
        <v>2724</v>
      </c>
      <c r="H389" s="860"/>
      <c r="I389" s="854" t="s">
        <v>2722</v>
      </c>
      <c r="J389" s="855" t="s">
        <v>2333</v>
      </c>
      <c r="K389" s="455">
        <v>7566360</v>
      </c>
      <c r="L389" s="455">
        <v>426000</v>
      </c>
      <c r="M389" s="455">
        <v>963900</v>
      </c>
      <c r="N389" s="480">
        <f t="shared" si="269"/>
        <v>895630</v>
      </c>
      <c r="O389" s="480">
        <f t="shared" si="270"/>
        <v>689630</v>
      </c>
      <c r="P389" s="481">
        <f t="shared" si="271"/>
        <v>10541520</v>
      </c>
      <c r="Q389" s="439">
        <f t="shared" si="272"/>
        <v>10541520</v>
      </c>
      <c r="R389" s="439">
        <f t="shared" si="273"/>
        <v>10541520</v>
      </c>
      <c r="S389" s="379"/>
    </row>
    <row r="390" spans="1:19" ht="63">
      <c r="A390" s="85"/>
      <c r="B390" s="19" t="s">
        <v>1449</v>
      </c>
      <c r="C390" s="385" t="s">
        <v>1361</v>
      </c>
      <c r="D390" s="369">
        <v>1</v>
      </c>
      <c r="E390" s="385"/>
      <c r="F390" s="853">
        <v>1</v>
      </c>
      <c r="G390" s="860" t="s">
        <v>2724</v>
      </c>
      <c r="H390" s="860"/>
      <c r="I390" s="854" t="s">
        <v>2722</v>
      </c>
      <c r="J390" s="855" t="s">
        <v>2333</v>
      </c>
      <c r="K390" s="455">
        <v>8172240</v>
      </c>
      <c r="L390" s="455">
        <v>441000</v>
      </c>
      <c r="M390" s="455">
        <v>963900</v>
      </c>
      <c r="N390" s="480">
        <f t="shared" si="269"/>
        <v>957710</v>
      </c>
      <c r="O390" s="480">
        <f t="shared" si="270"/>
        <v>737440</v>
      </c>
      <c r="P390" s="481">
        <f t="shared" si="271"/>
        <v>11272290</v>
      </c>
      <c r="Q390" s="439">
        <f t="shared" si="272"/>
        <v>11272290</v>
      </c>
      <c r="R390" s="439">
        <f t="shared" si="273"/>
        <v>11272290</v>
      </c>
      <c r="S390" s="379"/>
    </row>
    <row r="391" spans="1:19" ht="63">
      <c r="A391" s="85"/>
      <c r="B391" s="19" t="s">
        <v>1468</v>
      </c>
      <c r="C391" s="385" t="s">
        <v>1361</v>
      </c>
      <c r="D391" s="369">
        <v>1</v>
      </c>
      <c r="E391" s="385"/>
      <c r="F391" s="853">
        <v>1</v>
      </c>
      <c r="G391" s="860" t="s">
        <v>2724</v>
      </c>
      <c r="H391" s="860"/>
      <c r="I391" s="854" t="s">
        <v>2722</v>
      </c>
      <c r="J391" s="855" t="s">
        <v>2333</v>
      </c>
      <c r="K391" s="455">
        <v>8197740</v>
      </c>
      <c r="L391" s="455">
        <v>436000</v>
      </c>
      <c r="M391" s="455">
        <v>963900</v>
      </c>
      <c r="N391" s="480">
        <f t="shared" si="269"/>
        <v>959760</v>
      </c>
      <c r="O391" s="480">
        <f t="shared" si="270"/>
        <v>739020</v>
      </c>
      <c r="P391" s="481">
        <f t="shared" si="271"/>
        <v>11296420</v>
      </c>
      <c r="Q391" s="439">
        <f t="shared" si="272"/>
        <v>11296420</v>
      </c>
      <c r="R391" s="439">
        <f t="shared" si="273"/>
        <v>11296420</v>
      </c>
      <c r="S391" s="379"/>
    </row>
    <row r="392" spans="1:19" ht="63">
      <c r="A392" s="85"/>
      <c r="B392" s="19" t="s">
        <v>1357</v>
      </c>
      <c r="C392" s="385" t="s">
        <v>1361</v>
      </c>
      <c r="D392" s="370">
        <v>2</v>
      </c>
      <c r="E392" s="385"/>
      <c r="F392" s="853">
        <v>2</v>
      </c>
      <c r="G392" s="860" t="s">
        <v>2724</v>
      </c>
      <c r="H392" s="860"/>
      <c r="I392" s="854" t="s">
        <v>2722</v>
      </c>
      <c r="J392" s="855" t="s">
        <v>2333</v>
      </c>
      <c r="K392" s="455">
        <v>11424000</v>
      </c>
      <c r="L392" s="455">
        <v>502000</v>
      </c>
      <c r="M392" s="455">
        <v>1118150</v>
      </c>
      <c r="N392" s="480">
        <f t="shared" si="269"/>
        <v>1304420</v>
      </c>
      <c r="O392" s="480">
        <f t="shared" si="270"/>
        <v>1004400</v>
      </c>
      <c r="P392" s="481">
        <f t="shared" si="271"/>
        <v>15352970</v>
      </c>
      <c r="Q392" s="439">
        <f t="shared" si="272"/>
        <v>30705940</v>
      </c>
      <c r="R392" s="439">
        <f t="shared" si="273"/>
        <v>30705940</v>
      </c>
      <c r="S392" s="379"/>
    </row>
    <row r="393" spans="1:19" s="96" customFormat="1" ht="63">
      <c r="A393" s="250"/>
      <c r="B393" s="21" t="s">
        <v>1680</v>
      </c>
      <c r="C393" s="382" t="s">
        <v>1361</v>
      </c>
      <c r="D393" s="370">
        <v>1</v>
      </c>
      <c r="E393" s="21"/>
      <c r="F393" s="856">
        <v>1</v>
      </c>
      <c r="G393" s="861" t="s">
        <v>2724</v>
      </c>
      <c r="H393" s="861"/>
      <c r="I393" s="857" t="s">
        <v>2722</v>
      </c>
      <c r="J393" s="858" t="s">
        <v>2333</v>
      </c>
      <c r="K393" s="451">
        <v>11183280</v>
      </c>
      <c r="L393" s="451">
        <v>497000</v>
      </c>
      <c r="M393" s="451">
        <v>1118150</v>
      </c>
      <c r="N393" s="480">
        <f t="shared" si="269"/>
        <v>1279840</v>
      </c>
      <c r="O393" s="480">
        <f t="shared" si="270"/>
        <v>985480</v>
      </c>
      <c r="P393" s="481">
        <f t="shared" si="271"/>
        <v>15063750</v>
      </c>
      <c r="Q393" s="439">
        <f t="shared" si="272"/>
        <v>15063750</v>
      </c>
      <c r="R393" s="439">
        <f t="shared" si="273"/>
        <v>15063750</v>
      </c>
      <c r="S393" s="35"/>
    </row>
    <row r="394" spans="1:19" s="96" customFormat="1" ht="63">
      <c r="A394" s="250"/>
      <c r="B394" s="21" t="s">
        <v>2115</v>
      </c>
      <c r="C394" s="382" t="s">
        <v>1361</v>
      </c>
      <c r="D394" s="370">
        <v>1</v>
      </c>
      <c r="E394" s="21"/>
      <c r="F394" s="856">
        <v>1</v>
      </c>
      <c r="G394" s="861" t="s">
        <v>2724</v>
      </c>
      <c r="H394" s="861"/>
      <c r="I394" s="857" t="s">
        <v>2722</v>
      </c>
      <c r="J394" s="858" t="s">
        <v>2333</v>
      </c>
      <c r="K394" s="449">
        <v>6188340</v>
      </c>
      <c r="L394" s="449">
        <v>402000</v>
      </c>
      <c r="M394" s="449">
        <v>963900</v>
      </c>
      <c r="N394" s="480">
        <f t="shared" si="269"/>
        <v>755420</v>
      </c>
      <c r="O394" s="480">
        <f t="shared" si="270"/>
        <v>581680</v>
      </c>
      <c r="P394" s="481">
        <f t="shared" si="271"/>
        <v>8891340</v>
      </c>
      <c r="Q394" s="439">
        <f t="shared" si="272"/>
        <v>8891340</v>
      </c>
      <c r="R394" s="439">
        <f t="shared" si="273"/>
        <v>8891340</v>
      </c>
      <c r="S394" s="33"/>
    </row>
    <row r="395" spans="1:19" ht="24.95" customHeight="1">
      <c r="A395" s="85">
        <v>4.2</v>
      </c>
      <c r="B395" s="20" t="s">
        <v>1484</v>
      </c>
      <c r="C395" s="18"/>
      <c r="D395" s="369"/>
      <c r="E395" s="18"/>
      <c r="F395" s="853"/>
      <c r="G395" s="855"/>
      <c r="H395" s="855"/>
      <c r="I395" s="855"/>
      <c r="J395" s="855"/>
      <c r="K395" s="461"/>
      <c r="L395" s="461"/>
      <c r="M395" s="461"/>
      <c r="N395" s="461"/>
      <c r="O395" s="461"/>
      <c r="P395" s="461"/>
      <c r="Q395" s="461"/>
      <c r="R395" s="461"/>
      <c r="S395" s="40"/>
    </row>
    <row r="396" spans="1:19" ht="31.5">
      <c r="A396" s="85"/>
      <c r="B396" s="19" t="s">
        <v>1485</v>
      </c>
      <c r="C396" s="385" t="s">
        <v>1361</v>
      </c>
      <c r="D396" s="369">
        <v>143</v>
      </c>
      <c r="E396" s="385"/>
      <c r="F396" s="853">
        <v>144</v>
      </c>
      <c r="G396" s="855" t="s">
        <v>2723</v>
      </c>
      <c r="H396" s="855"/>
      <c r="I396" s="854" t="s">
        <v>2722</v>
      </c>
      <c r="J396" s="855" t="s">
        <v>2333</v>
      </c>
      <c r="K396" s="922">
        <v>195840</v>
      </c>
      <c r="L396" s="922">
        <v>6000</v>
      </c>
      <c r="M396" s="922">
        <v>141750</v>
      </c>
      <c r="N396" s="480">
        <f t="shared" ref="N396:N404" si="274">ROUND((K396+L396+M396)*10%,-1)</f>
        <v>34360</v>
      </c>
      <c r="O396" s="480">
        <f t="shared" ref="O396:O404" si="275">ROUND((K396+L396+M396+N396)*7%,-1)</f>
        <v>26460</v>
      </c>
      <c r="P396" s="481">
        <f t="shared" ref="P396:P404" si="276">K396+L396+M396+N396+O396</f>
        <v>404410</v>
      </c>
      <c r="Q396" s="439">
        <f t="shared" ref="Q396:Q404" si="277">P396*D396</f>
        <v>57830630</v>
      </c>
      <c r="R396" s="439">
        <f t="shared" ref="R396:R404" si="278">P396*F396</f>
        <v>58235040</v>
      </c>
      <c r="S396" s="41"/>
    </row>
    <row r="397" spans="1:19" ht="31.5">
      <c r="A397" s="85"/>
      <c r="B397" s="19" t="s">
        <v>1346</v>
      </c>
      <c r="C397" s="385" t="s">
        <v>1361</v>
      </c>
      <c r="D397" s="369">
        <v>2</v>
      </c>
      <c r="E397" s="385"/>
      <c r="F397" s="853">
        <v>2</v>
      </c>
      <c r="G397" s="855" t="s">
        <v>2723</v>
      </c>
      <c r="H397" s="855"/>
      <c r="I397" s="854" t="s">
        <v>2722</v>
      </c>
      <c r="J397" s="855" t="s">
        <v>2333</v>
      </c>
      <c r="K397" s="461">
        <v>420240</v>
      </c>
      <c r="L397" s="461">
        <v>13000</v>
      </c>
      <c r="M397" s="461">
        <v>204120</v>
      </c>
      <c r="N397" s="480">
        <f t="shared" si="274"/>
        <v>63740</v>
      </c>
      <c r="O397" s="480">
        <f t="shared" si="275"/>
        <v>49080</v>
      </c>
      <c r="P397" s="481">
        <f t="shared" si="276"/>
        <v>750180</v>
      </c>
      <c r="Q397" s="439">
        <f t="shared" si="277"/>
        <v>1500360</v>
      </c>
      <c r="R397" s="439">
        <f t="shared" si="278"/>
        <v>1500360</v>
      </c>
      <c r="S397" s="39"/>
    </row>
    <row r="398" spans="1:19" ht="31.5">
      <c r="A398" s="85"/>
      <c r="B398" s="19" t="s">
        <v>1456</v>
      </c>
      <c r="C398" s="385" t="s">
        <v>1361</v>
      </c>
      <c r="D398" s="369">
        <v>6</v>
      </c>
      <c r="E398" s="385"/>
      <c r="F398" s="853">
        <v>6</v>
      </c>
      <c r="G398" s="855" t="s">
        <v>2723</v>
      </c>
      <c r="H398" s="855"/>
      <c r="I398" s="854" t="s">
        <v>2722</v>
      </c>
      <c r="J398" s="855" t="s">
        <v>2333</v>
      </c>
      <c r="K398" s="455">
        <v>482460</v>
      </c>
      <c r="L398" s="455">
        <v>14000</v>
      </c>
      <c r="M398" s="455">
        <v>204120</v>
      </c>
      <c r="N398" s="480">
        <f t="shared" si="274"/>
        <v>70060</v>
      </c>
      <c r="O398" s="480">
        <f t="shared" si="275"/>
        <v>53940</v>
      </c>
      <c r="P398" s="481">
        <f t="shared" si="276"/>
        <v>824580</v>
      </c>
      <c r="Q398" s="439">
        <f t="shared" si="277"/>
        <v>4947480</v>
      </c>
      <c r="R398" s="439">
        <f t="shared" si="278"/>
        <v>4947480</v>
      </c>
      <c r="S398" s="379"/>
    </row>
    <row r="399" spans="1:19" ht="31.5">
      <c r="A399" s="85"/>
      <c r="B399" s="19" t="s">
        <v>1397</v>
      </c>
      <c r="C399" s="385" t="s">
        <v>1361</v>
      </c>
      <c r="D399" s="369">
        <v>2</v>
      </c>
      <c r="E399" s="385"/>
      <c r="F399" s="853">
        <v>2</v>
      </c>
      <c r="G399" s="855" t="s">
        <v>2723</v>
      </c>
      <c r="H399" s="855"/>
      <c r="I399" s="854" t="s">
        <v>2722</v>
      </c>
      <c r="J399" s="855" t="s">
        <v>2333</v>
      </c>
      <c r="K399" s="455">
        <v>774180</v>
      </c>
      <c r="L399" s="455">
        <v>23000</v>
      </c>
      <c r="M399" s="455">
        <v>272160</v>
      </c>
      <c r="N399" s="480">
        <f t="shared" si="274"/>
        <v>106930</v>
      </c>
      <c r="O399" s="480">
        <f t="shared" si="275"/>
        <v>82340</v>
      </c>
      <c r="P399" s="481">
        <f t="shared" si="276"/>
        <v>1258610</v>
      </c>
      <c r="Q399" s="439">
        <f t="shared" si="277"/>
        <v>2517220</v>
      </c>
      <c r="R399" s="439">
        <f t="shared" si="278"/>
        <v>2517220</v>
      </c>
      <c r="S399" s="12"/>
    </row>
    <row r="400" spans="1:19" ht="31.5">
      <c r="A400" s="85"/>
      <c r="B400" s="19" t="s">
        <v>1486</v>
      </c>
      <c r="C400" s="385" t="s">
        <v>1361</v>
      </c>
      <c r="D400" s="369">
        <v>1</v>
      </c>
      <c r="E400" s="385"/>
      <c r="F400" s="853">
        <v>1</v>
      </c>
      <c r="G400" s="855" t="s">
        <v>2723</v>
      </c>
      <c r="H400" s="855"/>
      <c r="I400" s="854" t="s">
        <v>2722</v>
      </c>
      <c r="J400" s="855" t="s">
        <v>2333</v>
      </c>
      <c r="K400" s="455">
        <v>1621800</v>
      </c>
      <c r="L400" s="455">
        <v>49000</v>
      </c>
      <c r="M400" s="455">
        <v>476280</v>
      </c>
      <c r="N400" s="480">
        <f t="shared" si="274"/>
        <v>214710</v>
      </c>
      <c r="O400" s="480">
        <f t="shared" si="275"/>
        <v>165330</v>
      </c>
      <c r="P400" s="481">
        <f t="shared" si="276"/>
        <v>2527120</v>
      </c>
      <c r="Q400" s="439">
        <f t="shared" si="277"/>
        <v>2527120</v>
      </c>
      <c r="R400" s="439">
        <f t="shared" si="278"/>
        <v>2527120</v>
      </c>
      <c r="S400" s="379"/>
    </row>
    <row r="401" spans="1:19" ht="31.5">
      <c r="A401" s="85"/>
      <c r="B401" s="19" t="s">
        <v>1487</v>
      </c>
      <c r="C401" s="385" t="s">
        <v>1361</v>
      </c>
      <c r="D401" s="370">
        <v>1</v>
      </c>
      <c r="E401" s="385"/>
      <c r="F401" s="853">
        <v>1</v>
      </c>
      <c r="G401" s="855" t="s">
        <v>2723</v>
      </c>
      <c r="H401" s="855"/>
      <c r="I401" s="854" t="s">
        <v>2722</v>
      </c>
      <c r="J401" s="855" t="s">
        <v>2333</v>
      </c>
      <c r="K401" s="455">
        <v>2101200</v>
      </c>
      <c r="L401" s="455">
        <v>63000</v>
      </c>
      <c r="M401" s="455">
        <v>249480</v>
      </c>
      <c r="N401" s="480">
        <f t="shared" si="274"/>
        <v>241370</v>
      </c>
      <c r="O401" s="480">
        <f t="shared" si="275"/>
        <v>185850</v>
      </c>
      <c r="P401" s="481">
        <f t="shared" si="276"/>
        <v>2840900</v>
      </c>
      <c r="Q401" s="439">
        <f t="shared" si="277"/>
        <v>2840900</v>
      </c>
      <c r="R401" s="439">
        <f t="shared" si="278"/>
        <v>2840900</v>
      </c>
      <c r="S401" s="379"/>
    </row>
    <row r="402" spans="1:19" s="96" customFormat="1" ht="31.5">
      <c r="A402" s="250"/>
      <c r="B402" s="21" t="s">
        <v>2106</v>
      </c>
      <c r="C402" s="382" t="s">
        <v>1361</v>
      </c>
      <c r="D402" s="370">
        <v>4</v>
      </c>
      <c r="E402" s="21"/>
      <c r="F402" s="856">
        <v>4</v>
      </c>
      <c r="G402" s="858" t="s">
        <v>2723</v>
      </c>
      <c r="H402" s="858"/>
      <c r="I402" s="857" t="s">
        <v>2722</v>
      </c>
      <c r="J402" s="858" t="s">
        <v>2333</v>
      </c>
      <c r="K402" s="451">
        <v>326400</v>
      </c>
      <c r="L402" s="451">
        <v>10000</v>
      </c>
      <c r="M402" s="451">
        <v>238140</v>
      </c>
      <c r="N402" s="480">
        <f t="shared" si="274"/>
        <v>57450</v>
      </c>
      <c r="O402" s="480">
        <f t="shared" si="275"/>
        <v>44240</v>
      </c>
      <c r="P402" s="481">
        <f t="shared" si="276"/>
        <v>676230</v>
      </c>
      <c r="Q402" s="439">
        <f t="shared" si="277"/>
        <v>2704920</v>
      </c>
      <c r="R402" s="439">
        <f t="shared" si="278"/>
        <v>2704920</v>
      </c>
      <c r="S402" s="35"/>
    </row>
    <row r="403" spans="1:19" s="96" customFormat="1" ht="31.5">
      <c r="A403" s="250"/>
      <c r="B403" s="21" t="s">
        <v>2119</v>
      </c>
      <c r="C403" s="382" t="s">
        <v>1361</v>
      </c>
      <c r="D403" s="370">
        <v>4</v>
      </c>
      <c r="E403" s="21"/>
      <c r="F403" s="856">
        <v>4</v>
      </c>
      <c r="G403" s="858" t="s">
        <v>2723</v>
      </c>
      <c r="H403" s="858"/>
      <c r="I403" s="857" t="s">
        <v>2722</v>
      </c>
      <c r="J403" s="858" t="s">
        <v>2333</v>
      </c>
      <c r="K403" s="451">
        <v>2446980</v>
      </c>
      <c r="L403" s="451">
        <v>63000</v>
      </c>
      <c r="M403" s="451">
        <v>362880</v>
      </c>
      <c r="N403" s="480">
        <f t="shared" si="274"/>
        <v>287290</v>
      </c>
      <c r="O403" s="480">
        <f t="shared" si="275"/>
        <v>221210</v>
      </c>
      <c r="P403" s="481">
        <f t="shared" si="276"/>
        <v>3381360</v>
      </c>
      <c r="Q403" s="439">
        <f t="shared" si="277"/>
        <v>13525440</v>
      </c>
      <c r="R403" s="439">
        <f t="shared" si="278"/>
        <v>13525440</v>
      </c>
      <c r="S403" s="35"/>
    </row>
    <row r="404" spans="1:19" s="96" customFormat="1" ht="31.5">
      <c r="A404" s="250"/>
      <c r="B404" s="21" t="s">
        <v>2120</v>
      </c>
      <c r="C404" s="382" t="s">
        <v>1361</v>
      </c>
      <c r="D404" s="370">
        <v>2</v>
      </c>
      <c r="E404" s="21"/>
      <c r="F404" s="856">
        <v>2</v>
      </c>
      <c r="G404" s="858" t="s">
        <v>2723</v>
      </c>
      <c r="H404" s="858"/>
      <c r="I404" s="857" t="s">
        <v>2722</v>
      </c>
      <c r="J404" s="858" t="s">
        <v>2333</v>
      </c>
      <c r="K404" s="451">
        <v>591600</v>
      </c>
      <c r="L404" s="451">
        <v>16000</v>
      </c>
      <c r="M404" s="451">
        <v>317520</v>
      </c>
      <c r="N404" s="480">
        <f t="shared" si="274"/>
        <v>92510</v>
      </c>
      <c r="O404" s="480">
        <f t="shared" si="275"/>
        <v>71230</v>
      </c>
      <c r="P404" s="481">
        <f t="shared" si="276"/>
        <v>1088860</v>
      </c>
      <c r="Q404" s="439">
        <f t="shared" si="277"/>
        <v>2177720</v>
      </c>
      <c r="R404" s="439">
        <f t="shared" si="278"/>
        <v>2177720</v>
      </c>
      <c r="S404" s="35"/>
    </row>
    <row r="405" spans="1:19" s="96" customFormat="1" ht="15.75">
      <c r="A405" s="250">
        <v>4.21</v>
      </c>
      <c r="B405" s="94" t="s">
        <v>2121</v>
      </c>
      <c r="C405" s="382"/>
      <c r="D405" s="370"/>
      <c r="E405" s="21"/>
      <c r="F405" s="853"/>
      <c r="G405" s="855"/>
      <c r="H405" s="855"/>
      <c r="I405" s="855"/>
      <c r="J405" s="855"/>
      <c r="K405" s="470"/>
      <c r="L405" s="470"/>
      <c r="M405" s="470"/>
      <c r="N405" s="470"/>
      <c r="O405" s="470"/>
      <c r="P405" s="470"/>
      <c r="Q405" s="470"/>
      <c r="R405" s="470"/>
      <c r="S405" s="161"/>
    </row>
    <row r="406" spans="1:19" s="96" customFormat="1" ht="31.5">
      <c r="A406" s="250"/>
      <c r="B406" s="21" t="s">
        <v>2106</v>
      </c>
      <c r="C406" s="382" t="s">
        <v>1361</v>
      </c>
      <c r="D406" s="370">
        <v>1</v>
      </c>
      <c r="E406" s="21"/>
      <c r="F406" s="856">
        <v>1</v>
      </c>
      <c r="G406" s="858" t="s">
        <v>2723</v>
      </c>
      <c r="H406" s="858"/>
      <c r="I406" s="857" t="s">
        <v>2722</v>
      </c>
      <c r="J406" s="858" t="s">
        <v>2333</v>
      </c>
      <c r="K406" s="439">
        <v>326400</v>
      </c>
      <c r="L406" s="439">
        <v>49000</v>
      </c>
      <c r="M406" s="439">
        <v>476280</v>
      </c>
      <c r="N406" s="480">
        <f t="shared" ref="N406:N408" si="279">ROUND((K406+L406+M406)*10%,-1)</f>
        <v>85170</v>
      </c>
      <c r="O406" s="480">
        <f t="shared" ref="O406:O408" si="280">ROUND((K406+L406+M406+N406)*7%,-1)</f>
        <v>65580</v>
      </c>
      <c r="P406" s="481">
        <f t="shared" ref="P406:P408" si="281">K406+L406+M406+N406+O406</f>
        <v>1002430</v>
      </c>
      <c r="Q406" s="439">
        <f t="shared" ref="Q406:Q408" si="282">P406*D406</f>
        <v>1002430</v>
      </c>
      <c r="R406" s="439">
        <f t="shared" ref="R406:R408" si="283">P406*F406</f>
        <v>1002430</v>
      </c>
      <c r="S406" s="237"/>
    </row>
    <row r="407" spans="1:19" s="96" customFormat="1" ht="31.5">
      <c r="A407" s="250"/>
      <c r="B407" s="21" t="s">
        <v>2105</v>
      </c>
      <c r="C407" s="382" t="s">
        <v>1361</v>
      </c>
      <c r="D407" s="370">
        <v>1</v>
      </c>
      <c r="E407" s="21"/>
      <c r="F407" s="856">
        <v>1</v>
      </c>
      <c r="G407" s="858" t="s">
        <v>2723</v>
      </c>
      <c r="H407" s="858"/>
      <c r="I407" s="857" t="s">
        <v>2722</v>
      </c>
      <c r="J407" s="858" t="s">
        <v>2333</v>
      </c>
      <c r="K407" s="439">
        <v>333540</v>
      </c>
      <c r="L407" s="439">
        <v>49000</v>
      </c>
      <c r="M407" s="439">
        <v>476280</v>
      </c>
      <c r="N407" s="480">
        <f t="shared" si="279"/>
        <v>85880</v>
      </c>
      <c r="O407" s="480">
        <f t="shared" si="280"/>
        <v>66130</v>
      </c>
      <c r="P407" s="481">
        <f t="shared" si="281"/>
        <v>1010830</v>
      </c>
      <c r="Q407" s="439">
        <f t="shared" si="282"/>
        <v>1010830</v>
      </c>
      <c r="R407" s="439">
        <f t="shared" si="283"/>
        <v>1010830</v>
      </c>
      <c r="S407" s="237"/>
    </row>
    <row r="408" spans="1:19" s="96" customFormat="1" ht="31.5">
      <c r="A408" s="250"/>
      <c r="B408" s="21" t="s">
        <v>1464</v>
      </c>
      <c r="C408" s="382" t="s">
        <v>1361</v>
      </c>
      <c r="D408" s="370">
        <v>1</v>
      </c>
      <c r="E408" s="21"/>
      <c r="F408" s="856">
        <v>1</v>
      </c>
      <c r="G408" s="858" t="s">
        <v>2723</v>
      </c>
      <c r="H408" s="858"/>
      <c r="I408" s="857" t="s">
        <v>2722</v>
      </c>
      <c r="J408" s="858" t="s">
        <v>2333</v>
      </c>
      <c r="K408" s="439">
        <v>619140</v>
      </c>
      <c r="L408" s="439">
        <v>59000</v>
      </c>
      <c r="M408" s="439">
        <v>551150</v>
      </c>
      <c r="N408" s="480">
        <f t="shared" si="279"/>
        <v>122930</v>
      </c>
      <c r="O408" s="480">
        <f t="shared" si="280"/>
        <v>94660</v>
      </c>
      <c r="P408" s="481">
        <f t="shared" si="281"/>
        <v>1446880</v>
      </c>
      <c r="Q408" s="439">
        <f t="shared" si="282"/>
        <v>1446880</v>
      </c>
      <c r="R408" s="439">
        <f t="shared" si="283"/>
        <v>1446880</v>
      </c>
      <c r="S408" s="237"/>
    </row>
    <row r="409" spans="1:19" ht="15.75">
      <c r="A409" s="85">
        <v>4.22</v>
      </c>
      <c r="B409" s="20" t="s">
        <v>1382</v>
      </c>
      <c r="C409" s="18"/>
      <c r="D409" s="369"/>
      <c r="E409" s="18"/>
      <c r="F409" s="853"/>
      <c r="G409" s="855"/>
      <c r="H409" s="855"/>
      <c r="I409" s="855"/>
      <c r="J409" s="855"/>
      <c r="K409" s="461"/>
      <c r="L409" s="461"/>
      <c r="M409" s="461"/>
      <c r="N409" s="461"/>
      <c r="O409" s="461"/>
      <c r="P409" s="461"/>
      <c r="Q409" s="461"/>
      <c r="R409" s="461"/>
      <c r="S409" s="40"/>
    </row>
    <row r="410" spans="1:19" ht="31.5">
      <c r="A410" s="85"/>
      <c r="B410" s="19" t="s">
        <v>1488</v>
      </c>
      <c r="C410" s="385" t="s">
        <v>1361</v>
      </c>
      <c r="D410" s="369">
        <v>1</v>
      </c>
      <c r="E410" s="18"/>
      <c r="F410" s="853">
        <v>1</v>
      </c>
      <c r="G410" s="855" t="s">
        <v>2723</v>
      </c>
      <c r="H410" s="855"/>
      <c r="I410" s="854" t="s">
        <v>2722</v>
      </c>
      <c r="J410" s="855" t="s">
        <v>2333</v>
      </c>
      <c r="K410" s="461">
        <v>272340</v>
      </c>
      <c r="L410" s="461">
        <v>8000</v>
      </c>
      <c r="M410" s="461">
        <v>141750</v>
      </c>
      <c r="N410" s="480">
        <f t="shared" ref="N410:N419" si="284">ROUND((K410+L410+M410)*10%,-1)</f>
        <v>42210</v>
      </c>
      <c r="O410" s="480">
        <f t="shared" ref="O410:O419" si="285">ROUND((K410+L410+M410+N410)*7%,-1)</f>
        <v>32500</v>
      </c>
      <c r="P410" s="481">
        <f t="shared" ref="P410:P419" si="286">K410+L410+M410+N410+O410</f>
        <v>496800</v>
      </c>
      <c r="Q410" s="439">
        <f t="shared" ref="Q410:Q419" si="287">P410*D410</f>
        <v>496800</v>
      </c>
      <c r="R410" s="439">
        <f t="shared" ref="R410:R419" si="288">P410*F410</f>
        <v>496800</v>
      </c>
      <c r="S410" s="40"/>
    </row>
    <row r="411" spans="1:19" ht="31.5">
      <c r="A411" s="85"/>
      <c r="B411" s="19" t="s">
        <v>1489</v>
      </c>
      <c r="C411" s="385" t="s">
        <v>1361</v>
      </c>
      <c r="D411" s="369">
        <v>1</v>
      </c>
      <c r="E411" s="18"/>
      <c r="F411" s="853">
        <v>1</v>
      </c>
      <c r="G411" s="855" t="s">
        <v>2723</v>
      </c>
      <c r="H411" s="855"/>
      <c r="I411" s="854" t="s">
        <v>2722</v>
      </c>
      <c r="J411" s="855" t="s">
        <v>2333</v>
      </c>
      <c r="K411" s="461">
        <v>379440</v>
      </c>
      <c r="L411" s="461">
        <v>11000</v>
      </c>
      <c r="M411" s="461">
        <v>156450</v>
      </c>
      <c r="N411" s="480">
        <f t="shared" si="284"/>
        <v>54690</v>
      </c>
      <c r="O411" s="480">
        <f t="shared" si="285"/>
        <v>42110</v>
      </c>
      <c r="P411" s="481">
        <f t="shared" si="286"/>
        <v>643690</v>
      </c>
      <c r="Q411" s="439">
        <f t="shared" si="287"/>
        <v>643690</v>
      </c>
      <c r="R411" s="439">
        <f t="shared" si="288"/>
        <v>643690</v>
      </c>
      <c r="S411" s="40"/>
    </row>
    <row r="412" spans="1:19" ht="31.5">
      <c r="A412" s="85"/>
      <c r="B412" s="19" t="s">
        <v>1458</v>
      </c>
      <c r="C412" s="385" t="s">
        <v>1361</v>
      </c>
      <c r="D412" s="369">
        <v>1</v>
      </c>
      <c r="E412" s="18"/>
      <c r="F412" s="853">
        <v>1</v>
      </c>
      <c r="G412" s="855" t="s">
        <v>2723</v>
      </c>
      <c r="H412" s="855"/>
      <c r="I412" s="854" t="s">
        <v>2722</v>
      </c>
      <c r="J412" s="855" t="s">
        <v>2333</v>
      </c>
      <c r="K412" s="461">
        <v>526320</v>
      </c>
      <c r="L412" s="461">
        <v>16000</v>
      </c>
      <c r="M412" s="461">
        <v>238140</v>
      </c>
      <c r="N412" s="480">
        <f t="shared" si="284"/>
        <v>78050</v>
      </c>
      <c r="O412" s="480">
        <f t="shared" si="285"/>
        <v>60100</v>
      </c>
      <c r="P412" s="481">
        <f t="shared" si="286"/>
        <v>918610</v>
      </c>
      <c r="Q412" s="439">
        <f t="shared" si="287"/>
        <v>918610</v>
      </c>
      <c r="R412" s="439">
        <f t="shared" si="288"/>
        <v>918610</v>
      </c>
      <c r="S412" s="40"/>
    </row>
    <row r="413" spans="1:19" ht="31.5">
      <c r="A413" s="85"/>
      <c r="B413" s="19" t="s">
        <v>1463</v>
      </c>
      <c r="C413" s="385" t="s">
        <v>1361</v>
      </c>
      <c r="D413" s="369">
        <v>2</v>
      </c>
      <c r="E413" s="18"/>
      <c r="F413" s="853">
        <v>2</v>
      </c>
      <c r="G413" s="855" t="s">
        <v>2723</v>
      </c>
      <c r="H413" s="855"/>
      <c r="I413" s="854" t="s">
        <v>2722</v>
      </c>
      <c r="J413" s="855" t="s">
        <v>2333</v>
      </c>
      <c r="K413" s="922">
        <v>672180</v>
      </c>
      <c r="L413" s="922">
        <v>20000</v>
      </c>
      <c r="M413" s="922">
        <v>266490</v>
      </c>
      <c r="N413" s="480">
        <f t="shared" si="284"/>
        <v>95870</v>
      </c>
      <c r="O413" s="480">
        <f t="shared" si="285"/>
        <v>73820</v>
      </c>
      <c r="P413" s="481">
        <f t="shared" si="286"/>
        <v>1128360</v>
      </c>
      <c r="Q413" s="439">
        <f t="shared" si="287"/>
        <v>2256720</v>
      </c>
      <c r="R413" s="439">
        <f t="shared" si="288"/>
        <v>2256720</v>
      </c>
      <c r="S413" s="41"/>
    </row>
    <row r="414" spans="1:19" ht="31.5">
      <c r="A414" s="85"/>
      <c r="B414" s="19" t="s">
        <v>1464</v>
      </c>
      <c r="C414" s="385" t="s">
        <v>1361</v>
      </c>
      <c r="D414" s="369">
        <v>2</v>
      </c>
      <c r="E414" s="18"/>
      <c r="F414" s="853">
        <v>2</v>
      </c>
      <c r="G414" s="855" t="s">
        <v>2723</v>
      </c>
      <c r="H414" s="855"/>
      <c r="I414" s="854" t="s">
        <v>2722</v>
      </c>
      <c r="J414" s="855" t="s">
        <v>2333</v>
      </c>
      <c r="K414" s="461">
        <v>669120</v>
      </c>
      <c r="L414" s="461">
        <v>20000</v>
      </c>
      <c r="M414" s="461">
        <v>266490</v>
      </c>
      <c r="N414" s="480">
        <f t="shared" si="284"/>
        <v>95560</v>
      </c>
      <c r="O414" s="480">
        <f t="shared" si="285"/>
        <v>73580</v>
      </c>
      <c r="P414" s="481">
        <f t="shared" si="286"/>
        <v>1124750</v>
      </c>
      <c r="Q414" s="439">
        <f t="shared" si="287"/>
        <v>2249500</v>
      </c>
      <c r="R414" s="439">
        <f t="shared" si="288"/>
        <v>2249500</v>
      </c>
      <c r="S414" s="39"/>
    </row>
    <row r="415" spans="1:19" ht="31.5">
      <c r="A415" s="85"/>
      <c r="B415" s="19" t="s">
        <v>1449</v>
      </c>
      <c r="C415" s="385" t="s">
        <v>1361</v>
      </c>
      <c r="D415" s="370">
        <v>1</v>
      </c>
      <c r="E415" s="18"/>
      <c r="F415" s="853">
        <v>1</v>
      </c>
      <c r="G415" s="855" t="s">
        <v>2723</v>
      </c>
      <c r="H415" s="855"/>
      <c r="I415" s="854" t="s">
        <v>2722</v>
      </c>
      <c r="J415" s="855" t="s">
        <v>2333</v>
      </c>
      <c r="K415" s="455">
        <v>856800</v>
      </c>
      <c r="L415" s="455">
        <v>26000</v>
      </c>
      <c r="M415" s="455">
        <v>340200</v>
      </c>
      <c r="N415" s="480">
        <f t="shared" si="284"/>
        <v>122300</v>
      </c>
      <c r="O415" s="480">
        <f t="shared" si="285"/>
        <v>94170</v>
      </c>
      <c r="P415" s="481">
        <f t="shared" si="286"/>
        <v>1439470</v>
      </c>
      <c r="Q415" s="439">
        <f t="shared" si="287"/>
        <v>1439470</v>
      </c>
      <c r="R415" s="439">
        <f t="shared" si="288"/>
        <v>1439470</v>
      </c>
      <c r="S415" s="379"/>
    </row>
    <row r="416" spans="1:19" ht="31.5">
      <c r="A416" s="85"/>
      <c r="B416" s="19" t="s">
        <v>1468</v>
      </c>
      <c r="C416" s="385" t="s">
        <v>1361</v>
      </c>
      <c r="D416" s="369">
        <v>1</v>
      </c>
      <c r="E416" s="385"/>
      <c r="F416" s="853">
        <v>1</v>
      </c>
      <c r="G416" s="855" t="s">
        <v>2723</v>
      </c>
      <c r="H416" s="855"/>
      <c r="I416" s="854" t="s">
        <v>2722</v>
      </c>
      <c r="J416" s="855" t="s">
        <v>2333</v>
      </c>
      <c r="K416" s="455">
        <v>832320</v>
      </c>
      <c r="L416" s="455">
        <v>25000</v>
      </c>
      <c r="M416" s="455">
        <v>340200</v>
      </c>
      <c r="N416" s="480">
        <f t="shared" si="284"/>
        <v>119750</v>
      </c>
      <c r="O416" s="480">
        <f t="shared" si="285"/>
        <v>92210</v>
      </c>
      <c r="P416" s="481">
        <f t="shared" si="286"/>
        <v>1409480</v>
      </c>
      <c r="Q416" s="439">
        <f t="shared" si="287"/>
        <v>1409480</v>
      </c>
      <c r="R416" s="439">
        <f t="shared" si="288"/>
        <v>1409480</v>
      </c>
      <c r="S416" s="12"/>
    </row>
    <row r="417" spans="1:19" ht="31.5">
      <c r="A417" s="85"/>
      <c r="B417" s="19" t="s">
        <v>1352</v>
      </c>
      <c r="C417" s="385" t="s">
        <v>1361</v>
      </c>
      <c r="D417" s="370">
        <v>1</v>
      </c>
      <c r="E417" s="385"/>
      <c r="F417" s="853">
        <v>1</v>
      </c>
      <c r="G417" s="855" t="s">
        <v>2723</v>
      </c>
      <c r="H417" s="855"/>
      <c r="I417" s="854" t="s">
        <v>2722</v>
      </c>
      <c r="J417" s="855" t="s">
        <v>2333</v>
      </c>
      <c r="K417" s="455">
        <v>1056720</v>
      </c>
      <c r="L417" s="455">
        <v>32000</v>
      </c>
      <c r="M417" s="455">
        <v>419580</v>
      </c>
      <c r="N417" s="480">
        <f t="shared" si="284"/>
        <v>150830</v>
      </c>
      <c r="O417" s="480">
        <f t="shared" si="285"/>
        <v>116140</v>
      </c>
      <c r="P417" s="481">
        <f t="shared" si="286"/>
        <v>1775270</v>
      </c>
      <c r="Q417" s="439">
        <f t="shared" si="287"/>
        <v>1775270</v>
      </c>
      <c r="R417" s="439">
        <f t="shared" si="288"/>
        <v>1775270</v>
      </c>
      <c r="S417" s="379"/>
    </row>
    <row r="418" spans="1:19" s="96" customFormat="1" ht="31.5">
      <c r="A418" s="250"/>
      <c r="B418" s="21" t="s">
        <v>2106</v>
      </c>
      <c r="C418" s="382" t="s">
        <v>1361</v>
      </c>
      <c r="D418" s="370">
        <v>1</v>
      </c>
      <c r="E418" s="21"/>
      <c r="F418" s="856">
        <v>1</v>
      </c>
      <c r="G418" s="858" t="s">
        <v>2723</v>
      </c>
      <c r="H418" s="858"/>
      <c r="I418" s="857" t="s">
        <v>2722</v>
      </c>
      <c r="J418" s="858" t="s">
        <v>2333</v>
      </c>
      <c r="K418" s="451">
        <v>310080</v>
      </c>
      <c r="L418" s="451">
        <v>9000</v>
      </c>
      <c r="M418" s="451">
        <v>141750</v>
      </c>
      <c r="N418" s="480">
        <f t="shared" si="284"/>
        <v>46080</v>
      </c>
      <c r="O418" s="480">
        <f t="shared" si="285"/>
        <v>35480</v>
      </c>
      <c r="P418" s="481">
        <f t="shared" si="286"/>
        <v>542390</v>
      </c>
      <c r="Q418" s="439">
        <f t="shared" si="287"/>
        <v>542390</v>
      </c>
      <c r="R418" s="439">
        <f t="shared" si="288"/>
        <v>542390</v>
      </c>
      <c r="S418" s="35"/>
    </row>
    <row r="419" spans="1:19" s="96" customFormat="1" ht="31.5">
      <c r="A419" s="250"/>
      <c r="B419" s="21" t="s">
        <v>2073</v>
      </c>
      <c r="C419" s="382" t="s">
        <v>1361</v>
      </c>
      <c r="D419" s="370">
        <v>1</v>
      </c>
      <c r="E419" s="21"/>
      <c r="F419" s="856">
        <v>1</v>
      </c>
      <c r="G419" s="858" t="s">
        <v>2723</v>
      </c>
      <c r="H419" s="858"/>
      <c r="I419" s="857" t="s">
        <v>2722</v>
      </c>
      <c r="J419" s="858" t="s">
        <v>2333</v>
      </c>
      <c r="K419" s="451">
        <v>672180</v>
      </c>
      <c r="L419" s="451">
        <v>20000</v>
      </c>
      <c r="M419" s="451">
        <v>238140</v>
      </c>
      <c r="N419" s="480">
        <f t="shared" si="284"/>
        <v>93030</v>
      </c>
      <c r="O419" s="480">
        <f t="shared" si="285"/>
        <v>71630</v>
      </c>
      <c r="P419" s="481">
        <f t="shared" si="286"/>
        <v>1094980</v>
      </c>
      <c r="Q419" s="439">
        <f t="shared" si="287"/>
        <v>1094980</v>
      </c>
      <c r="R419" s="439">
        <f t="shared" si="288"/>
        <v>1094980</v>
      </c>
      <c r="S419" s="35"/>
    </row>
    <row r="420" spans="1:19" ht="42.75">
      <c r="A420" s="85">
        <v>4.2300000000000004</v>
      </c>
      <c r="B420" s="81" t="s">
        <v>1490</v>
      </c>
      <c r="C420" s="18"/>
      <c r="D420" s="369"/>
      <c r="E420" s="18"/>
      <c r="F420" s="853"/>
      <c r="G420" s="855"/>
      <c r="H420" s="855"/>
      <c r="I420" s="855"/>
      <c r="J420" s="855"/>
      <c r="K420" s="455"/>
      <c r="L420" s="455"/>
      <c r="M420" s="455"/>
      <c r="N420" s="455"/>
      <c r="O420" s="455"/>
      <c r="P420" s="455"/>
      <c r="Q420" s="455"/>
      <c r="R420" s="455"/>
      <c r="S420" s="379"/>
    </row>
    <row r="421" spans="1:19" ht="31.5">
      <c r="A421" s="85"/>
      <c r="B421" s="19" t="s">
        <v>1491</v>
      </c>
      <c r="C421" s="385" t="s">
        <v>1361</v>
      </c>
      <c r="D421" s="369">
        <v>1</v>
      </c>
      <c r="E421" s="18"/>
      <c r="F421" s="853">
        <v>1</v>
      </c>
      <c r="G421" s="855"/>
      <c r="H421" s="855"/>
      <c r="I421" s="854" t="s">
        <v>2722</v>
      </c>
      <c r="J421" s="855" t="s">
        <v>2333</v>
      </c>
      <c r="K421" s="455">
        <v>2313360</v>
      </c>
      <c r="L421" s="455">
        <v>69000</v>
      </c>
      <c r="M421" s="455">
        <v>1360800</v>
      </c>
      <c r="N421" s="480">
        <f t="shared" ref="N421:N423" si="289">ROUND((K421+L421+M421)*10%,-1)</f>
        <v>374320</v>
      </c>
      <c r="O421" s="480">
        <f t="shared" ref="O421:O423" si="290">ROUND((K421+L421+M421+N421)*7%,-1)</f>
        <v>288220</v>
      </c>
      <c r="P421" s="481">
        <f t="shared" ref="P421:P423" si="291">K421+L421+M421+N421+O421</f>
        <v>4405700</v>
      </c>
      <c r="Q421" s="439">
        <f t="shared" ref="Q421:Q423" si="292">P421*D421</f>
        <v>4405700</v>
      </c>
      <c r="R421" s="439">
        <f t="shared" ref="R421:R423" si="293">P421*F421</f>
        <v>4405700</v>
      </c>
      <c r="S421" s="379"/>
    </row>
    <row r="422" spans="1:19" ht="31.5">
      <c r="A422" s="85"/>
      <c r="B422" s="19" t="s">
        <v>1492</v>
      </c>
      <c r="C422" s="385" t="s">
        <v>1361</v>
      </c>
      <c r="D422" s="369">
        <v>1</v>
      </c>
      <c r="E422" s="18"/>
      <c r="F422" s="853">
        <v>1</v>
      </c>
      <c r="G422" s="855"/>
      <c r="H422" s="855"/>
      <c r="I422" s="854" t="s">
        <v>2722</v>
      </c>
      <c r="J422" s="855" t="s">
        <v>2333</v>
      </c>
      <c r="K422" s="455">
        <v>3779100</v>
      </c>
      <c r="L422" s="455">
        <v>113000</v>
      </c>
      <c r="M422" s="455">
        <v>1360800</v>
      </c>
      <c r="N422" s="480">
        <f t="shared" si="289"/>
        <v>525290</v>
      </c>
      <c r="O422" s="480">
        <f t="shared" si="290"/>
        <v>404470</v>
      </c>
      <c r="P422" s="481">
        <f t="shared" si="291"/>
        <v>6182660</v>
      </c>
      <c r="Q422" s="439">
        <f t="shared" si="292"/>
        <v>6182660</v>
      </c>
      <c r="R422" s="439">
        <f t="shared" si="293"/>
        <v>6182660</v>
      </c>
      <c r="S422" s="379"/>
    </row>
    <row r="423" spans="1:19" s="96" customFormat="1" ht="31.5">
      <c r="A423" s="250"/>
      <c r="B423" s="21" t="s">
        <v>1684</v>
      </c>
      <c r="C423" s="382" t="s">
        <v>1361</v>
      </c>
      <c r="D423" s="370">
        <v>1</v>
      </c>
      <c r="E423" s="21"/>
      <c r="F423" s="856">
        <v>1</v>
      </c>
      <c r="G423" s="861" t="s">
        <v>2733</v>
      </c>
      <c r="H423" s="858"/>
      <c r="I423" s="857" t="s">
        <v>2722</v>
      </c>
      <c r="J423" s="858" t="s">
        <v>2333</v>
      </c>
      <c r="K423" s="439">
        <v>1542240</v>
      </c>
      <c r="L423" s="439">
        <v>46000</v>
      </c>
      <c r="M423" s="439">
        <v>963900</v>
      </c>
      <c r="N423" s="480">
        <f t="shared" si="289"/>
        <v>255210</v>
      </c>
      <c r="O423" s="480">
        <f t="shared" si="290"/>
        <v>196510</v>
      </c>
      <c r="P423" s="481">
        <f t="shared" si="291"/>
        <v>3003860</v>
      </c>
      <c r="Q423" s="439">
        <f t="shared" si="292"/>
        <v>3003860</v>
      </c>
      <c r="R423" s="439">
        <f t="shared" si="293"/>
        <v>3003860</v>
      </c>
      <c r="S423" s="237"/>
    </row>
    <row r="424" spans="1:19" s="96" customFormat="1" ht="15.75">
      <c r="A424" s="250">
        <v>4.24</v>
      </c>
      <c r="B424" s="94" t="s">
        <v>2122</v>
      </c>
      <c r="C424" s="382"/>
      <c r="D424" s="370"/>
      <c r="E424" s="21"/>
      <c r="F424" s="853"/>
      <c r="G424" s="855"/>
      <c r="H424" s="855"/>
      <c r="I424" s="855"/>
      <c r="J424" s="855"/>
      <c r="K424" s="458"/>
      <c r="L424" s="458"/>
      <c r="M424" s="458"/>
      <c r="N424" s="458"/>
      <c r="O424" s="458"/>
      <c r="P424" s="458"/>
      <c r="Q424" s="458"/>
      <c r="R424" s="458"/>
      <c r="S424" s="38"/>
    </row>
    <row r="425" spans="1:19" s="96" customFormat="1" ht="47.25">
      <c r="A425" s="250"/>
      <c r="B425" s="21" t="s">
        <v>2123</v>
      </c>
      <c r="C425" s="382" t="s">
        <v>1361</v>
      </c>
      <c r="D425" s="370">
        <v>4</v>
      </c>
      <c r="E425" s="21"/>
      <c r="F425" s="856">
        <v>4</v>
      </c>
      <c r="G425" s="854" t="s">
        <v>2721</v>
      </c>
      <c r="H425" s="857"/>
      <c r="I425" s="857" t="s">
        <v>2722</v>
      </c>
      <c r="J425" s="858" t="s">
        <v>2333</v>
      </c>
      <c r="K425" s="451">
        <v>70380</v>
      </c>
      <c r="L425" s="451">
        <v>5000</v>
      </c>
      <c r="M425" s="451">
        <v>31710</v>
      </c>
      <c r="N425" s="480">
        <f t="shared" ref="N425:N454" si="294">ROUND((K425+L425+M425)*10%,-1)</f>
        <v>10710</v>
      </c>
      <c r="O425" s="480">
        <f t="shared" ref="O425:O429" si="295">ROUND((K425+L425+M425+N425)*7%,-1)</f>
        <v>8250</v>
      </c>
      <c r="P425" s="481">
        <f t="shared" ref="P425:P429" si="296">K425+L425+M425+N425+O425</f>
        <v>126050</v>
      </c>
      <c r="Q425" s="439">
        <f t="shared" ref="Q425:Q429" si="297">P425*D425</f>
        <v>504200</v>
      </c>
      <c r="R425" s="439">
        <f t="shared" ref="R425:R429" si="298">P425*F425</f>
        <v>504200</v>
      </c>
      <c r="S425" s="35"/>
    </row>
    <row r="426" spans="1:19" s="96" customFormat="1" ht="47.25">
      <c r="A426" s="250"/>
      <c r="B426" s="21" t="s">
        <v>2124</v>
      </c>
      <c r="C426" s="382" t="s">
        <v>1361</v>
      </c>
      <c r="D426" s="370">
        <v>50</v>
      </c>
      <c r="E426" s="21"/>
      <c r="F426" s="856">
        <v>50</v>
      </c>
      <c r="G426" s="854" t="s">
        <v>2721</v>
      </c>
      <c r="H426" s="857"/>
      <c r="I426" s="857" t="s">
        <v>2722</v>
      </c>
      <c r="J426" s="858" t="s">
        <v>2333</v>
      </c>
      <c r="K426" s="446">
        <v>115260</v>
      </c>
      <c r="L426" s="446">
        <v>5000</v>
      </c>
      <c r="M426" s="446">
        <v>30660</v>
      </c>
      <c r="N426" s="480">
        <f t="shared" si="294"/>
        <v>15090</v>
      </c>
      <c r="O426" s="480">
        <f t="shared" si="295"/>
        <v>11620</v>
      </c>
      <c r="P426" s="481">
        <f t="shared" si="296"/>
        <v>177630</v>
      </c>
      <c r="Q426" s="439">
        <f t="shared" si="297"/>
        <v>8881500</v>
      </c>
      <c r="R426" s="439">
        <f t="shared" si="298"/>
        <v>8881500</v>
      </c>
      <c r="S426" s="30"/>
    </row>
    <row r="427" spans="1:19" s="96" customFormat="1" ht="47.25">
      <c r="A427" s="250"/>
      <c r="B427" s="21" t="s">
        <v>2125</v>
      </c>
      <c r="C427" s="382" t="s">
        <v>1361</v>
      </c>
      <c r="D427" s="370">
        <v>133</v>
      </c>
      <c r="E427" s="21"/>
      <c r="F427" s="856">
        <v>133</v>
      </c>
      <c r="G427" s="854" t="s">
        <v>2721</v>
      </c>
      <c r="H427" s="857"/>
      <c r="I427" s="857" t="s">
        <v>2722</v>
      </c>
      <c r="J427" s="858" t="s">
        <v>2333</v>
      </c>
      <c r="K427" s="920">
        <v>130560</v>
      </c>
      <c r="L427" s="920">
        <v>5000</v>
      </c>
      <c r="M427" s="920">
        <v>36330</v>
      </c>
      <c r="N427" s="480">
        <f t="shared" si="294"/>
        <v>17190</v>
      </c>
      <c r="O427" s="480">
        <f t="shared" si="295"/>
        <v>13240</v>
      </c>
      <c r="P427" s="481">
        <f t="shared" si="296"/>
        <v>202320</v>
      </c>
      <c r="Q427" s="439">
        <f t="shared" si="297"/>
        <v>26908560</v>
      </c>
      <c r="R427" s="439">
        <f t="shared" si="298"/>
        <v>26908560</v>
      </c>
      <c r="S427" s="86"/>
    </row>
    <row r="428" spans="1:19" s="96" customFormat="1" ht="47.25">
      <c r="A428" s="250"/>
      <c r="B428" s="21" t="s">
        <v>2126</v>
      </c>
      <c r="C428" s="382" t="s">
        <v>1361</v>
      </c>
      <c r="D428" s="370">
        <v>1</v>
      </c>
      <c r="E428" s="21"/>
      <c r="F428" s="856">
        <v>1</v>
      </c>
      <c r="G428" s="854" t="s">
        <v>2721</v>
      </c>
      <c r="H428" s="857"/>
      <c r="I428" s="857" t="s">
        <v>2722</v>
      </c>
      <c r="J428" s="858" t="s">
        <v>2333</v>
      </c>
      <c r="K428" s="439">
        <v>113220</v>
      </c>
      <c r="L428" s="439">
        <v>5000</v>
      </c>
      <c r="M428" s="439">
        <v>31710</v>
      </c>
      <c r="N428" s="480">
        <f t="shared" si="294"/>
        <v>14990</v>
      </c>
      <c r="O428" s="480">
        <f t="shared" si="295"/>
        <v>11540</v>
      </c>
      <c r="P428" s="481">
        <f t="shared" si="296"/>
        <v>176460</v>
      </c>
      <c r="Q428" s="439">
        <f t="shared" si="297"/>
        <v>176460</v>
      </c>
      <c r="R428" s="439">
        <f t="shared" si="298"/>
        <v>176460</v>
      </c>
      <c r="S428" s="237"/>
    </row>
    <row r="429" spans="1:19" s="96" customFormat="1" ht="47.25">
      <c r="A429" s="250"/>
      <c r="B429" s="21" t="s">
        <v>2033</v>
      </c>
      <c r="C429" s="382" t="s">
        <v>1361</v>
      </c>
      <c r="D429" s="370">
        <v>24</v>
      </c>
      <c r="E429" s="21"/>
      <c r="F429" s="856">
        <v>24</v>
      </c>
      <c r="G429" s="854" t="s">
        <v>2721</v>
      </c>
      <c r="H429" s="857"/>
      <c r="I429" s="857" t="s">
        <v>2722</v>
      </c>
      <c r="J429" s="858" t="s">
        <v>2333</v>
      </c>
      <c r="K429" s="439">
        <v>190740</v>
      </c>
      <c r="L429" s="439">
        <v>8000</v>
      </c>
      <c r="M429" s="439">
        <v>53340</v>
      </c>
      <c r="N429" s="480">
        <f t="shared" si="294"/>
        <v>25210</v>
      </c>
      <c r="O429" s="480">
        <f t="shared" si="295"/>
        <v>19410</v>
      </c>
      <c r="P429" s="481">
        <f t="shared" si="296"/>
        <v>296700</v>
      </c>
      <c r="Q429" s="439">
        <f t="shared" si="297"/>
        <v>7120800</v>
      </c>
      <c r="R429" s="439">
        <f t="shared" si="298"/>
        <v>7120800</v>
      </c>
      <c r="S429" s="237"/>
    </row>
    <row r="430" spans="1:19" s="96" customFormat="1" ht="28.5">
      <c r="A430" s="250">
        <v>4.25</v>
      </c>
      <c r="B430" s="94" t="s">
        <v>2127</v>
      </c>
      <c r="C430" s="382"/>
      <c r="D430" s="370"/>
      <c r="E430" s="21"/>
      <c r="F430" s="853"/>
      <c r="G430" s="855"/>
      <c r="H430" s="855"/>
      <c r="I430" s="855"/>
      <c r="J430" s="855"/>
      <c r="K430" s="470"/>
      <c r="L430" s="470"/>
      <c r="M430" s="470"/>
      <c r="N430" s="470"/>
      <c r="O430" s="470"/>
      <c r="P430" s="470"/>
      <c r="Q430" s="470"/>
      <c r="R430" s="470"/>
      <c r="S430" s="161"/>
    </row>
    <row r="431" spans="1:19" s="96" customFormat="1" ht="47.25">
      <c r="A431" s="250"/>
      <c r="B431" s="21" t="s">
        <v>1684</v>
      </c>
      <c r="C431" s="382" t="s">
        <v>1361</v>
      </c>
      <c r="D431" s="370">
        <v>1</v>
      </c>
      <c r="E431" s="21"/>
      <c r="F431" s="856">
        <v>1</v>
      </c>
      <c r="G431" s="854" t="s">
        <v>2721</v>
      </c>
      <c r="H431" s="857"/>
      <c r="I431" s="857" t="s">
        <v>2722</v>
      </c>
      <c r="J431" s="858" t="s">
        <v>2333</v>
      </c>
      <c r="K431" s="439">
        <v>1072020</v>
      </c>
      <c r="L431" s="439">
        <v>33000</v>
      </c>
      <c r="M431" s="439">
        <v>216620</v>
      </c>
      <c r="N431" s="480">
        <f t="shared" si="294"/>
        <v>132160</v>
      </c>
      <c r="O431" s="480">
        <f t="shared" ref="O431:O435" si="299">ROUND((K431+L431+M431+N431)*7%,-1)</f>
        <v>101770</v>
      </c>
      <c r="P431" s="481">
        <f t="shared" ref="P431:P435" si="300">K431+L431+M431+N431+O431</f>
        <v>1555570</v>
      </c>
      <c r="Q431" s="439">
        <f t="shared" ref="Q431:Q435" si="301">P431*D431</f>
        <v>1555570</v>
      </c>
      <c r="R431" s="439">
        <f t="shared" ref="R431:R435" si="302">P431*F431</f>
        <v>1555570</v>
      </c>
      <c r="S431" s="237"/>
    </row>
    <row r="432" spans="1:19" s="96" customFormat="1" ht="47.25">
      <c r="A432" s="250"/>
      <c r="B432" s="21" t="s">
        <v>1492</v>
      </c>
      <c r="C432" s="382" t="s">
        <v>1361</v>
      </c>
      <c r="D432" s="370">
        <v>1</v>
      </c>
      <c r="E432" s="21"/>
      <c r="F432" s="856">
        <v>1</v>
      </c>
      <c r="G432" s="854" t="s">
        <v>2721</v>
      </c>
      <c r="H432" s="857"/>
      <c r="I432" s="857" t="s">
        <v>2722</v>
      </c>
      <c r="J432" s="858" t="s">
        <v>2333</v>
      </c>
      <c r="K432" s="439">
        <v>2166480</v>
      </c>
      <c r="L432" s="439">
        <v>66000</v>
      </c>
      <c r="M432" s="439">
        <v>437750</v>
      </c>
      <c r="N432" s="480">
        <f t="shared" si="294"/>
        <v>267020</v>
      </c>
      <c r="O432" s="480">
        <f t="shared" si="299"/>
        <v>205610</v>
      </c>
      <c r="P432" s="481">
        <f t="shared" si="300"/>
        <v>3142860</v>
      </c>
      <c r="Q432" s="439">
        <f t="shared" si="301"/>
        <v>3142860</v>
      </c>
      <c r="R432" s="439">
        <f t="shared" si="302"/>
        <v>3142860</v>
      </c>
      <c r="S432" s="237"/>
    </row>
    <row r="433" spans="1:19" s="96" customFormat="1" ht="47.25">
      <c r="A433" s="250"/>
      <c r="B433" s="21" t="s">
        <v>1491</v>
      </c>
      <c r="C433" s="382" t="s">
        <v>1361</v>
      </c>
      <c r="D433" s="370">
        <v>1</v>
      </c>
      <c r="E433" s="383"/>
      <c r="F433" s="856">
        <v>1</v>
      </c>
      <c r="G433" s="854" t="s">
        <v>2721</v>
      </c>
      <c r="H433" s="857"/>
      <c r="I433" s="857" t="s">
        <v>2722</v>
      </c>
      <c r="J433" s="858" t="s">
        <v>2333</v>
      </c>
      <c r="K433" s="533">
        <v>1533060</v>
      </c>
      <c r="L433" s="533">
        <v>66000</v>
      </c>
      <c r="M433" s="533">
        <v>437750</v>
      </c>
      <c r="N433" s="480">
        <f t="shared" si="294"/>
        <v>203680</v>
      </c>
      <c r="O433" s="480">
        <f t="shared" si="299"/>
        <v>156830</v>
      </c>
      <c r="P433" s="481">
        <f t="shared" si="300"/>
        <v>2397320</v>
      </c>
      <c r="Q433" s="439">
        <f t="shared" si="301"/>
        <v>2397320</v>
      </c>
      <c r="R433" s="439">
        <f t="shared" si="302"/>
        <v>2397320</v>
      </c>
      <c r="S433" s="235"/>
    </row>
    <row r="434" spans="1:19" ht="31.5">
      <c r="A434" s="85">
        <v>4.26</v>
      </c>
      <c r="B434" s="81" t="s">
        <v>1493</v>
      </c>
      <c r="C434" s="385" t="s">
        <v>1361</v>
      </c>
      <c r="D434" s="369">
        <v>48</v>
      </c>
      <c r="E434" s="18"/>
      <c r="F434" s="853">
        <v>52</v>
      </c>
      <c r="G434" s="855"/>
      <c r="H434" s="855"/>
      <c r="I434" s="854" t="s">
        <v>2722</v>
      </c>
      <c r="J434" s="855" t="s">
        <v>2333</v>
      </c>
      <c r="K434" s="461">
        <v>607920</v>
      </c>
      <c r="L434" s="461">
        <v>18000</v>
      </c>
      <c r="M434" s="461">
        <v>238140</v>
      </c>
      <c r="N434" s="480">
        <f t="shared" si="294"/>
        <v>86410</v>
      </c>
      <c r="O434" s="480">
        <f t="shared" si="299"/>
        <v>66530</v>
      </c>
      <c r="P434" s="481">
        <f t="shared" si="300"/>
        <v>1017000</v>
      </c>
      <c r="Q434" s="439">
        <f t="shared" si="301"/>
        <v>48816000</v>
      </c>
      <c r="R434" s="439">
        <f t="shared" si="302"/>
        <v>52884000</v>
      </c>
      <c r="S434" s="40"/>
    </row>
    <row r="435" spans="1:19" ht="31.5">
      <c r="A435" s="85">
        <v>4.2699999999999996</v>
      </c>
      <c r="B435" s="81" t="s">
        <v>1419</v>
      </c>
      <c r="C435" s="385" t="s">
        <v>78</v>
      </c>
      <c r="D435" s="369">
        <v>1</v>
      </c>
      <c r="E435" s="18"/>
      <c r="F435" s="853">
        <v>1</v>
      </c>
      <c r="G435" s="855"/>
      <c r="H435" s="855"/>
      <c r="I435" s="854" t="s">
        <v>2722</v>
      </c>
      <c r="J435" s="855" t="s">
        <v>2333</v>
      </c>
      <c r="K435" s="461">
        <v>182569720</v>
      </c>
      <c r="L435" s="461">
        <v>0</v>
      </c>
      <c r="M435" s="461">
        <v>59715810</v>
      </c>
      <c r="N435" s="480">
        <f t="shared" si="294"/>
        <v>24228550</v>
      </c>
      <c r="O435" s="480">
        <f t="shared" si="299"/>
        <v>18655990</v>
      </c>
      <c r="P435" s="481">
        <f t="shared" si="300"/>
        <v>285170070</v>
      </c>
      <c r="Q435" s="439">
        <f t="shared" si="301"/>
        <v>285170070</v>
      </c>
      <c r="R435" s="439">
        <f t="shared" si="302"/>
        <v>285170070</v>
      </c>
      <c r="S435" s="40"/>
    </row>
    <row r="436" spans="1:19" s="96" customFormat="1" ht="15.75">
      <c r="A436" s="250">
        <v>4.28</v>
      </c>
      <c r="B436" s="94" t="s">
        <v>2009</v>
      </c>
      <c r="C436" s="382"/>
      <c r="D436" s="370"/>
      <c r="E436" s="21"/>
      <c r="F436" s="853"/>
      <c r="G436" s="855"/>
      <c r="H436" s="855"/>
      <c r="I436" s="855"/>
      <c r="J436" s="855"/>
      <c r="K436" s="470"/>
      <c r="L436" s="470"/>
      <c r="M436" s="470"/>
      <c r="N436" s="470"/>
      <c r="O436" s="470"/>
      <c r="P436" s="470"/>
      <c r="Q436" s="470"/>
      <c r="R436" s="470"/>
      <c r="S436" s="161"/>
    </row>
    <row r="437" spans="1:19" s="96" customFormat="1" ht="31.5">
      <c r="A437" s="250"/>
      <c r="B437" s="21" t="s">
        <v>1453</v>
      </c>
      <c r="C437" s="382" t="s">
        <v>117</v>
      </c>
      <c r="D437" s="370">
        <v>26</v>
      </c>
      <c r="E437" s="21"/>
      <c r="F437" s="856">
        <v>26</v>
      </c>
      <c r="G437" s="857" t="s">
        <v>2734</v>
      </c>
      <c r="H437" s="857"/>
      <c r="I437" s="857" t="s">
        <v>2722</v>
      </c>
      <c r="J437" s="858" t="s">
        <v>2333</v>
      </c>
      <c r="K437" s="439">
        <v>612000</v>
      </c>
      <c r="L437" s="439">
        <v>18000</v>
      </c>
      <c r="M437" s="439">
        <v>396270</v>
      </c>
      <c r="N437" s="480">
        <f t="shared" si="294"/>
        <v>102630</v>
      </c>
      <c r="O437" s="480">
        <f t="shared" ref="O437:O454" si="303">ROUND((K437+L437+M437+N437)*7%,-1)</f>
        <v>79020</v>
      </c>
      <c r="P437" s="481">
        <f t="shared" ref="P437:P454" si="304">K437+L437+M437+N437+O437</f>
        <v>1207920</v>
      </c>
      <c r="Q437" s="439">
        <f t="shared" ref="Q437:Q454" si="305">P437*D437</f>
        <v>31405920</v>
      </c>
      <c r="R437" s="439">
        <f t="shared" ref="R437:R454" si="306">P437*F437</f>
        <v>31405920</v>
      </c>
      <c r="S437" s="237"/>
    </row>
    <row r="438" spans="1:19" s="96" customFormat="1" ht="31.5">
      <c r="A438" s="250"/>
      <c r="B438" s="21" t="s">
        <v>1454</v>
      </c>
      <c r="C438" s="382" t="s">
        <v>117</v>
      </c>
      <c r="D438" s="370">
        <v>23</v>
      </c>
      <c r="E438" s="21"/>
      <c r="F438" s="856">
        <v>23</v>
      </c>
      <c r="G438" s="857" t="s">
        <v>2734</v>
      </c>
      <c r="H438" s="857"/>
      <c r="I438" s="857" t="s">
        <v>2722</v>
      </c>
      <c r="J438" s="858" t="s">
        <v>2333</v>
      </c>
      <c r="K438" s="439">
        <v>612000</v>
      </c>
      <c r="L438" s="439">
        <v>18000</v>
      </c>
      <c r="M438" s="439">
        <v>396270</v>
      </c>
      <c r="N438" s="480">
        <f t="shared" si="294"/>
        <v>102630</v>
      </c>
      <c r="O438" s="480">
        <f t="shared" si="303"/>
        <v>79020</v>
      </c>
      <c r="P438" s="481">
        <f t="shared" si="304"/>
        <v>1207920</v>
      </c>
      <c r="Q438" s="439">
        <f t="shared" si="305"/>
        <v>27782160</v>
      </c>
      <c r="R438" s="439">
        <f t="shared" si="306"/>
        <v>27782160</v>
      </c>
      <c r="S438" s="237"/>
    </row>
    <row r="439" spans="1:19" s="96" customFormat="1" ht="31.5">
      <c r="A439" s="250"/>
      <c r="B439" s="21" t="s">
        <v>1455</v>
      </c>
      <c r="C439" s="382" t="s">
        <v>117</v>
      </c>
      <c r="D439" s="370">
        <v>25</v>
      </c>
      <c r="E439" s="21"/>
      <c r="F439" s="856">
        <v>25</v>
      </c>
      <c r="G439" s="857" t="s">
        <v>2734</v>
      </c>
      <c r="H439" s="857"/>
      <c r="I439" s="857" t="s">
        <v>2722</v>
      </c>
      <c r="J439" s="858" t="s">
        <v>2333</v>
      </c>
      <c r="K439" s="439">
        <v>673200</v>
      </c>
      <c r="L439" s="439">
        <v>20000</v>
      </c>
      <c r="M439" s="439">
        <v>396270</v>
      </c>
      <c r="N439" s="480">
        <f t="shared" si="294"/>
        <v>108950</v>
      </c>
      <c r="O439" s="480">
        <f t="shared" si="303"/>
        <v>83890</v>
      </c>
      <c r="P439" s="481">
        <f t="shared" si="304"/>
        <v>1282310</v>
      </c>
      <c r="Q439" s="439">
        <f t="shared" si="305"/>
        <v>32057750</v>
      </c>
      <c r="R439" s="439">
        <f t="shared" si="306"/>
        <v>32057750</v>
      </c>
      <c r="S439" s="237"/>
    </row>
    <row r="440" spans="1:19" s="96" customFormat="1" ht="31.5">
      <c r="A440" s="250"/>
      <c r="B440" s="21" t="s">
        <v>1456</v>
      </c>
      <c r="C440" s="382" t="s">
        <v>117</v>
      </c>
      <c r="D440" s="370">
        <v>23</v>
      </c>
      <c r="E440" s="21"/>
      <c r="F440" s="856">
        <v>23</v>
      </c>
      <c r="G440" s="857" t="s">
        <v>2734</v>
      </c>
      <c r="H440" s="857"/>
      <c r="I440" s="857" t="s">
        <v>2722</v>
      </c>
      <c r="J440" s="858" t="s">
        <v>2333</v>
      </c>
      <c r="K440" s="920">
        <v>612000</v>
      </c>
      <c r="L440" s="920">
        <v>18000</v>
      </c>
      <c r="M440" s="920">
        <v>396270</v>
      </c>
      <c r="N440" s="480">
        <f t="shared" si="294"/>
        <v>102630</v>
      </c>
      <c r="O440" s="480">
        <f t="shared" si="303"/>
        <v>79020</v>
      </c>
      <c r="P440" s="481">
        <f t="shared" si="304"/>
        <v>1207920</v>
      </c>
      <c r="Q440" s="439">
        <f t="shared" si="305"/>
        <v>27782160</v>
      </c>
      <c r="R440" s="439">
        <f t="shared" si="306"/>
        <v>27782160</v>
      </c>
      <c r="S440" s="86"/>
    </row>
    <row r="441" spans="1:19" s="96" customFormat="1" ht="31.5">
      <c r="A441" s="250"/>
      <c r="B441" s="21" t="s">
        <v>1447</v>
      </c>
      <c r="C441" s="382" t="s">
        <v>117</v>
      </c>
      <c r="D441" s="370">
        <v>31</v>
      </c>
      <c r="E441" s="21"/>
      <c r="F441" s="856">
        <v>31</v>
      </c>
      <c r="G441" s="857" t="s">
        <v>2734</v>
      </c>
      <c r="H441" s="857"/>
      <c r="I441" s="857" t="s">
        <v>2722</v>
      </c>
      <c r="J441" s="858" t="s">
        <v>2333</v>
      </c>
      <c r="K441" s="461">
        <v>612000</v>
      </c>
      <c r="L441" s="461">
        <v>18000</v>
      </c>
      <c r="M441" s="461">
        <v>396270</v>
      </c>
      <c r="N441" s="480">
        <f t="shared" si="294"/>
        <v>102630</v>
      </c>
      <c r="O441" s="480">
        <f t="shared" si="303"/>
        <v>79020</v>
      </c>
      <c r="P441" s="481">
        <f t="shared" si="304"/>
        <v>1207920</v>
      </c>
      <c r="Q441" s="439">
        <f t="shared" si="305"/>
        <v>37445520</v>
      </c>
      <c r="R441" s="439">
        <f t="shared" si="306"/>
        <v>37445520</v>
      </c>
      <c r="S441" s="39"/>
    </row>
    <row r="442" spans="1:19" s="96" customFormat="1" ht="31.5">
      <c r="A442" s="250"/>
      <c r="B442" s="21" t="s">
        <v>1459</v>
      </c>
      <c r="C442" s="382" t="s">
        <v>117</v>
      </c>
      <c r="D442" s="370">
        <v>7</v>
      </c>
      <c r="E442" s="21"/>
      <c r="F442" s="856">
        <v>7</v>
      </c>
      <c r="G442" s="857" t="s">
        <v>2734</v>
      </c>
      <c r="H442" s="857"/>
      <c r="I442" s="857" t="s">
        <v>2722</v>
      </c>
      <c r="J442" s="858" t="s">
        <v>2333</v>
      </c>
      <c r="K442" s="455">
        <v>765000</v>
      </c>
      <c r="L442" s="455">
        <v>23000</v>
      </c>
      <c r="M442" s="455">
        <v>495290</v>
      </c>
      <c r="N442" s="480">
        <f t="shared" si="294"/>
        <v>128330</v>
      </c>
      <c r="O442" s="480">
        <f t="shared" si="303"/>
        <v>98810</v>
      </c>
      <c r="P442" s="481">
        <f t="shared" si="304"/>
        <v>1510430</v>
      </c>
      <c r="Q442" s="439">
        <f t="shared" si="305"/>
        <v>10573010</v>
      </c>
      <c r="R442" s="439">
        <f t="shared" si="306"/>
        <v>10573010</v>
      </c>
      <c r="S442" s="379"/>
    </row>
    <row r="443" spans="1:19" s="96" customFormat="1" ht="31.5">
      <c r="A443" s="250"/>
      <c r="B443" s="21" t="s">
        <v>1460</v>
      </c>
      <c r="C443" s="382" t="s">
        <v>117</v>
      </c>
      <c r="D443" s="370">
        <v>15</v>
      </c>
      <c r="E443" s="21"/>
      <c r="F443" s="856">
        <v>15</v>
      </c>
      <c r="G443" s="857" t="s">
        <v>2734</v>
      </c>
      <c r="H443" s="857"/>
      <c r="I443" s="857" t="s">
        <v>2722</v>
      </c>
      <c r="J443" s="858" t="s">
        <v>2333</v>
      </c>
      <c r="K443" s="455">
        <v>795600</v>
      </c>
      <c r="L443" s="455">
        <v>24000</v>
      </c>
      <c r="M443" s="455">
        <v>514820</v>
      </c>
      <c r="N443" s="480">
        <f t="shared" si="294"/>
        <v>133440</v>
      </c>
      <c r="O443" s="480">
        <f t="shared" si="303"/>
        <v>102750</v>
      </c>
      <c r="P443" s="481">
        <f t="shared" si="304"/>
        <v>1570610</v>
      </c>
      <c r="Q443" s="439">
        <f t="shared" si="305"/>
        <v>23559150</v>
      </c>
      <c r="R443" s="439">
        <f t="shared" si="306"/>
        <v>23559150</v>
      </c>
      <c r="S443" s="12"/>
    </row>
    <row r="444" spans="1:19" s="96" customFormat="1" ht="31.5">
      <c r="A444" s="250"/>
      <c r="B444" s="21" t="s">
        <v>1461</v>
      </c>
      <c r="C444" s="382" t="s">
        <v>117</v>
      </c>
      <c r="D444" s="370">
        <v>46</v>
      </c>
      <c r="E444" s="21"/>
      <c r="F444" s="856">
        <v>46</v>
      </c>
      <c r="G444" s="857" t="s">
        <v>2734</v>
      </c>
      <c r="H444" s="857"/>
      <c r="I444" s="857" t="s">
        <v>2722</v>
      </c>
      <c r="J444" s="858" t="s">
        <v>2333</v>
      </c>
      <c r="K444" s="455">
        <v>765000</v>
      </c>
      <c r="L444" s="455">
        <v>23000</v>
      </c>
      <c r="M444" s="455">
        <v>514820</v>
      </c>
      <c r="N444" s="480">
        <f t="shared" si="294"/>
        <v>130280</v>
      </c>
      <c r="O444" s="480">
        <f t="shared" si="303"/>
        <v>100320</v>
      </c>
      <c r="P444" s="481">
        <f t="shared" si="304"/>
        <v>1533420</v>
      </c>
      <c r="Q444" s="439">
        <f t="shared" si="305"/>
        <v>70537320</v>
      </c>
      <c r="R444" s="439">
        <f t="shared" si="306"/>
        <v>70537320</v>
      </c>
      <c r="S444" s="379"/>
    </row>
    <row r="445" spans="1:19" s="96" customFormat="1" ht="31.5">
      <c r="A445" s="250"/>
      <c r="B445" s="21" t="s">
        <v>1462</v>
      </c>
      <c r="C445" s="382" t="s">
        <v>117</v>
      </c>
      <c r="D445" s="370">
        <v>7</v>
      </c>
      <c r="E445" s="21"/>
      <c r="F445" s="856">
        <v>7</v>
      </c>
      <c r="G445" s="857" t="s">
        <v>2734</v>
      </c>
      <c r="H445" s="857"/>
      <c r="I445" s="857" t="s">
        <v>2722</v>
      </c>
      <c r="J445" s="858" t="s">
        <v>2333</v>
      </c>
      <c r="K445" s="455">
        <v>795600</v>
      </c>
      <c r="L445" s="455">
        <v>24000</v>
      </c>
      <c r="M445" s="455">
        <v>495290</v>
      </c>
      <c r="N445" s="480">
        <f t="shared" si="294"/>
        <v>131490</v>
      </c>
      <c r="O445" s="480">
        <f t="shared" si="303"/>
        <v>101250</v>
      </c>
      <c r="P445" s="481">
        <f t="shared" si="304"/>
        <v>1547630</v>
      </c>
      <c r="Q445" s="439">
        <f t="shared" si="305"/>
        <v>10833410</v>
      </c>
      <c r="R445" s="439">
        <f t="shared" si="306"/>
        <v>10833410</v>
      </c>
      <c r="S445" s="379"/>
    </row>
    <row r="446" spans="1:19" s="96" customFormat="1" ht="31.5">
      <c r="A446" s="250"/>
      <c r="B446" s="21" t="s">
        <v>1428</v>
      </c>
      <c r="C446" s="382" t="s">
        <v>117</v>
      </c>
      <c r="D446" s="370">
        <v>40</v>
      </c>
      <c r="E446" s="21"/>
      <c r="F446" s="856">
        <v>40</v>
      </c>
      <c r="G446" s="857" t="s">
        <v>2734</v>
      </c>
      <c r="H446" s="857"/>
      <c r="I446" s="857" t="s">
        <v>2722</v>
      </c>
      <c r="J446" s="858" t="s">
        <v>2333</v>
      </c>
      <c r="K446" s="455">
        <v>949620</v>
      </c>
      <c r="L446" s="455">
        <v>28000</v>
      </c>
      <c r="M446" s="455">
        <v>613830</v>
      </c>
      <c r="N446" s="480">
        <f t="shared" si="294"/>
        <v>159150</v>
      </c>
      <c r="O446" s="480">
        <f t="shared" si="303"/>
        <v>122540</v>
      </c>
      <c r="P446" s="481">
        <f t="shared" si="304"/>
        <v>1873140</v>
      </c>
      <c r="Q446" s="439">
        <f t="shared" si="305"/>
        <v>74925600</v>
      </c>
      <c r="R446" s="439">
        <f t="shared" si="306"/>
        <v>74925600</v>
      </c>
      <c r="S446" s="379"/>
    </row>
    <row r="447" spans="1:19" s="96" customFormat="1" ht="31.5">
      <c r="A447" s="382"/>
      <c r="B447" s="21" t="s">
        <v>1429</v>
      </c>
      <c r="C447" s="382" t="s">
        <v>117</v>
      </c>
      <c r="D447" s="370">
        <v>8</v>
      </c>
      <c r="E447" s="21"/>
      <c r="F447" s="856">
        <v>8</v>
      </c>
      <c r="G447" s="857" t="s">
        <v>2734</v>
      </c>
      <c r="H447" s="857"/>
      <c r="I447" s="857" t="s">
        <v>2722</v>
      </c>
      <c r="J447" s="858" t="s">
        <v>2333</v>
      </c>
      <c r="K447" s="455">
        <v>703800</v>
      </c>
      <c r="L447" s="455">
        <v>21000</v>
      </c>
      <c r="M447" s="455">
        <v>456440</v>
      </c>
      <c r="N447" s="480">
        <f t="shared" si="294"/>
        <v>118120</v>
      </c>
      <c r="O447" s="480">
        <f t="shared" si="303"/>
        <v>90960</v>
      </c>
      <c r="P447" s="481">
        <f t="shared" si="304"/>
        <v>1390320</v>
      </c>
      <c r="Q447" s="439">
        <f t="shared" si="305"/>
        <v>11122560</v>
      </c>
      <c r="R447" s="439">
        <f t="shared" si="306"/>
        <v>11122560</v>
      </c>
      <c r="S447" s="379"/>
    </row>
    <row r="448" spans="1:19" s="96" customFormat="1" ht="31.5">
      <c r="A448" s="382"/>
      <c r="B448" s="21" t="s">
        <v>1465</v>
      </c>
      <c r="C448" s="382" t="s">
        <v>117</v>
      </c>
      <c r="D448" s="370">
        <v>15</v>
      </c>
      <c r="E448" s="21"/>
      <c r="F448" s="856">
        <v>15</v>
      </c>
      <c r="G448" s="857" t="s">
        <v>2734</v>
      </c>
      <c r="H448" s="857"/>
      <c r="I448" s="857" t="s">
        <v>2722</v>
      </c>
      <c r="J448" s="858" t="s">
        <v>2333</v>
      </c>
      <c r="K448" s="461">
        <v>916980</v>
      </c>
      <c r="L448" s="461">
        <v>28000</v>
      </c>
      <c r="M448" s="461">
        <v>594410</v>
      </c>
      <c r="N448" s="480">
        <f t="shared" si="294"/>
        <v>153940</v>
      </c>
      <c r="O448" s="480">
        <f t="shared" si="303"/>
        <v>118530</v>
      </c>
      <c r="P448" s="481">
        <f t="shared" si="304"/>
        <v>1811860</v>
      </c>
      <c r="Q448" s="439">
        <f t="shared" si="305"/>
        <v>27177900</v>
      </c>
      <c r="R448" s="439">
        <f t="shared" si="306"/>
        <v>27177900</v>
      </c>
      <c r="S448" s="40"/>
    </row>
    <row r="449" spans="1:19" s="96" customFormat="1" ht="31.5">
      <c r="A449" s="382"/>
      <c r="B449" s="21" t="s">
        <v>1466</v>
      </c>
      <c r="C449" s="382" t="s">
        <v>117</v>
      </c>
      <c r="D449" s="370">
        <v>33</v>
      </c>
      <c r="E449" s="21"/>
      <c r="F449" s="856">
        <v>33</v>
      </c>
      <c r="G449" s="857" t="s">
        <v>2734</v>
      </c>
      <c r="H449" s="857"/>
      <c r="I449" s="857" t="s">
        <v>2722</v>
      </c>
      <c r="J449" s="858" t="s">
        <v>2333</v>
      </c>
      <c r="K449" s="461">
        <v>916980</v>
      </c>
      <c r="L449" s="461">
        <v>28000</v>
      </c>
      <c r="M449" s="461">
        <v>594410</v>
      </c>
      <c r="N449" s="480">
        <f t="shared" si="294"/>
        <v>153940</v>
      </c>
      <c r="O449" s="480">
        <f t="shared" si="303"/>
        <v>118530</v>
      </c>
      <c r="P449" s="481">
        <f t="shared" si="304"/>
        <v>1811860</v>
      </c>
      <c r="Q449" s="439">
        <f t="shared" si="305"/>
        <v>59791380</v>
      </c>
      <c r="R449" s="439">
        <f t="shared" si="306"/>
        <v>59791380</v>
      </c>
      <c r="S449" s="40"/>
    </row>
    <row r="450" spans="1:19" s="96" customFormat="1" ht="31.5">
      <c r="A450" s="382"/>
      <c r="B450" s="21" t="s">
        <v>1467</v>
      </c>
      <c r="C450" s="382" t="s">
        <v>117</v>
      </c>
      <c r="D450" s="370">
        <v>25</v>
      </c>
      <c r="E450" s="21"/>
      <c r="F450" s="856">
        <v>25</v>
      </c>
      <c r="G450" s="857" t="s">
        <v>2734</v>
      </c>
      <c r="H450" s="857"/>
      <c r="I450" s="857" t="s">
        <v>2722</v>
      </c>
      <c r="J450" s="858" t="s">
        <v>2333</v>
      </c>
      <c r="K450" s="461">
        <v>949620</v>
      </c>
      <c r="L450" s="461">
        <v>28000</v>
      </c>
      <c r="M450" s="461">
        <v>613830</v>
      </c>
      <c r="N450" s="480">
        <f t="shared" si="294"/>
        <v>159150</v>
      </c>
      <c r="O450" s="480">
        <f t="shared" si="303"/>
        <v>122540</v>
      </c>
      <c r="P450" s="481">
        <f t="shared" si="304"/>
        <v>1873140</v>
      </c>
      <c r="Q450" s="439">
        <f t="shared" si="305"/>
        <v>46828500</v>
      </c>
      <c r="R450" s="439">
        <f t="shared" si="306"/>
        <v>46828500</v>
      </c>
      <c r="S450" s="40"/>
    </row>
    <row r="451" spans="1:19" s="96" customFormat="1" ht="31.5">
      <c r="A451" s="382"/>
      <c r="B451" s="21" t="s">
        <v>1468</v>
      </c>
      <c r="C451" s="382" t="s">
        <v>117</v>
      </c>
      <c r="D451" s="370">
        <v>63</v>
      </c>
      <c r="E451" s="21"/>
      <c r="F451" s="856">
        <v>63</v>
      </c>
      <c r="G451" s="857" t="s">
        <v>2734</v>
      </c>
      <c r="H451" s="857"/>
      <c r="I451" s="857" t="s">
        <v>2722</v>
      </c>
      <c r="J451" s="858" t="s">
        <v>2333</v>
      </c>
      <c r="K451" s="461">
        <v>887400</v>
      </c>
      <c r="L451" s="461">
        <v>27000</v>
      </c>
      <c r="M451" s="461">
        <v>574980</v>
      </c>
      <c r="N451" s="480">
        <f t="shared" si="294"/>
        <v>148940</v>
      </c>
      <c r="O451" s="480">
        <f t="shared" si="303"/>
        <v>114680</v>
      </c>
      <c r="P451" s="481">
        <f t="shared" si="304"/>
        <v>1753000</v>
      </c>
      <c r="Q451" s="439">
        <f t="shared" si="305"/>
        <v>110439000</v>
      </c>
      <c r="R451" s="439">
        <f t="shared" si="306"/>
        <v>110439000</v>
      </c>
      <c r="S451" s="40"/>
    </row>
    <row r="452" spans="1:19" s="96" customFormat="1" ht="31.5">
      <c r="A452" s="382"/>
      <c r="B452" s="21" t="s">
        <v>1680</v>
      </c>
      <c r="C452" s="382" t="s">
        <v>117</v>
      </c>
      <c r="D452" s="370">
        <v>5</v>
      </c>
      <c r="E452" s="21"/>
      <c r="F452" s="856">
        <v>5</v>
      </c>
      <c r="G452" s="857" t="s">
        <v>2734</v>
      </c>
      <c r="H452" s="857"/>
      <c r="I452" s="857" t="s">
        <v>2722</v>
      </c>
      <c r="J452" s="858" t="s">
        <v>2333</v>
      </c>
      <c r="K452" s="461">
        <v>1224000</v>
      </c>
      <c r="L452" s="461">
        <v>37000</v>
      </c>
      <c r="M452" s="461">
        <v>792540</v>
      </c>
      <c r="N452" s="480">
        <f t="shared" si="294"/>
        <v>205350</v>
      </c>
      <c r="O452" s="480">
        <f t="shared" si="303"/>
        <v>158120</v>
      </c>
      <c r="P452" s="481">
        <f t="shared" si="304"/>
        <v>2417010</v>
      </c>
      <c r="Q452" s="439">
        <f t="shared" si="305"/>
        <v>12085050</v>
      </c>
      <c r="R452" s="439">
        <f t="shared" si="306"/>
        <v>12085050</v>
      </c>
      <c r="S452" s="40"/>
    </row>
    <row r="453" spans="1:19" s="96" customFormat="1" ht="31.5">
      <c r="A453" s="382"/>
      <c r="B453" s="21" t="s">
        <v>1355</v>
      </c>
      <c r="C453" s="382" t="s">
        <v>117</v>
      </c>
      <c r="D453" s="370">
        <v>10</v>
      </c>
      <c r="E453" s="21"/>
      <c r="F453" s="856">
        <v>10</v>
      </c>
      <c r="G453" s="857" t="s">
        <v>2734</v>
      </c>
      <c r="H453" s="857"/>
      <c r="I453" s="857" t="s">
        <v>2722</v>
      </c>
      <c r="J453" s="858" t="s">
        <v>2333</v>
      </c>
      <c r="K453" s="461">
        <v>2997780</v>
      </c>
      <c r="L453" s="461">
        <v>90000</v>
      </c>
      <c r="M453" s="461">
        <v>1942400</v>
      </c>
      <c r="N453" s="480">
        <f t="shared" si="294"/>
        <v>503020</v>
      </c>
      <c r="O453" s="480">
        <f t="shared" si="303"/>
        <v>387320</v>
      </c>
      <c r="P453" s="481">
        <f t="shared" si="304"/>
        <v>5920520</v>
      </c>
      <c r="Q453" s="439">
        <f t="shared" si="305"/>
        <v>59205200</v>
      </c>
      <c r="R453" s="439">
        <f t="shared" si="306"/>
        <v>59205200</v>
      </c>
      <c r="S453" s="40"/>
    </row>
    <row r="454" spans="1:19" s="96" customFormat="1" ht="31.5">
      <c r="A454" s="382"/>
      <c r="B454" s="21" t="s">
        <v>2128</v>
      </c>
      <c r="C454" s="382" t="s">
        <v>117</v>
      </c>
      <c r="D454" s="370">
        <v>5</v>
      </c>
      <c r="E454" s="21"/>
      <c r="F454" s="856">
        <v>5</v>
      </c>
      <c r="G454" s="857" t="s">
        <v>2734</v>
      </c>
      <c r="H454" s="857"/>
      <c r="I454" s="857" t="s">
        <v>2722</v>
      </c>
      <c r="J454" s="858" t="s">
        <v>2333</v>
      </c>
      <c r="K454" s="461">
        <v>2838660</v>
      </c>
      <c r="L454" s="461">
        <v>85000</v>
      </c>
      <c r="M454" s="461">
        <v>1838030</v>
      </c>
      <c r="N454" s="480">
        <f t="shared" si="294"/>
        <v>476170</v>
      </c>
      <c r="O454" s="480">
        <f t="shared" si="303"/>
        <v>366650</v>
      </c>
      <c r="P454" s="481">
        <f t="shared" si="304"/>
        <v>5604510</v>
      </c>
      <c r="Q454" s="439">
        <f t="shared" si="305"/>
        <v>28022550</v>
      </c>
      <c r="R454" s="439">
        <f t="shared" si="306"/>
        <v>28022550</v>
      </c>
      <c r="S454" s="39"/>
    </row>
    <row r="455" spans="1:19" s="84" customFormat="1">
      <c r="A455" s="308" t="s">
        <v>114</v>
      </c>
      <c r="B455" s="309" t="s">
        <v>2233</v>
      </c>
      <c r="C455" s="308"/>
      <c r="D455" s="308"/>
      <c r="E455" s="308"/>
      <c r="F455" s="308"/>
      <c r="G455" s="308"/>
      <c r="H455" s="308"/>
      <c r="I455" s="308"/>
      <c r="J455" s="308"/>
      <c r="K455" s="831"/>
      <c r="L455" s="831"/>
      <c r="M455" s="831"/>
      <c r="N455" s="831"/>
      <c r="O455" s="831"/>
      <c r="P455" s="831"/>
      <c r="Q455" s="831"/>
      <c r="R455" s="831"/>
      <c r="S455" s="313"/>
    </row>
    <row r="456" spans="1:19">
      <c r="A456" s="257" t="s">
        <v>2234</v>
      </c>
      <c r="B456" s="258" t="s">
        <v>2235</v>
      </c>
      <c r="C456" s="18"/>
      <c r="D456" s="18"/>
      <c r="E456" s="18"/>
      <c r="F456" s="18"/>
      <c r="G456" s="18"/>
      <c r="H456" s="18"/>
      <c r="I456" s="18"/>
      <c r="J456" s="18"/>
      <c r="K456" s="461"/>
      <c r="L456" s="461"/>
      <c r="M456" s="461"/>
      <c r="N456" s="461"/>
      <c r="O456" s="461"/>
      <c r="P456" s="461"/>
      <c r="Q456" s="461"/>
      <c r="R456" s="461"/>
      <c r="S456" s="40"/>
    </row>
    <row r="457" spans="1:19" ht="15.75">
      <c r="A457" s="18">
        <v>1.1000000000000001</v>
      </c>
      <c r="B457" s="20" t="s">
        <v>1494</v>
      </c>
      <c r="C457" s="18"/>
      <c r="D457" s="369"/>
      <c r="E457" s="18"/>
      <c r="F457" s="853"/>
      <c r="G457" s="855"/>
      <c r="H457" s="855"/>
      <c r="I457" s="855"/>
      <c r="J457" s="855"/>
      <c r="K457" s="455"/>
      <c r="L457" s="455"/>
      <c r="M457" s="455"/>
      <c r="N457" s="455"/>
      <c r="O457" s="455"/>
      <c r="P457" s="455"/>
      <c r="Q457" s="455"/>
      <c r="R457" s="455"/>
      <c r="S457" s="379"/>
    </row>
    <row r="458" spans="1:19" ht="31.5">
      <c r="A458" s="18"/>
      <c r="B458" s="19" t="s">
        <v>1495</v>
      </c>
      <c r="C458" s="385" t="s">
        <v>1347</v>
      </c>
      <c r="D458" s="369">
        <v>101</v>
      </c>
      <c r="E458" s="18"/>
      <c r="F458" s="853">
        <v>101</v>
      </c>
      <c r="G458" s="855" t="s">
        <v>2735</v>
      </c>
      <c r="H458" s="855"/>
      <c r="I458" s="854" t="s">
        <v>2722</v>
      </c>
      <c r="J458" s="855" t="s">
        <v>2333</v>
      </c>
      <c r="K458" s="463">
        <v>639540</v>
      </c>
      <c r="L458" s="463">
        <v>19000</v>
      </c>
      <c r="M458" s="463">
        <v>451500</v>
      </c>
      <c r="N458" s="480">
        <f t="shared" ref="N458:N469" si="307">ROUND((K458+L458+M458)*10%,-1)</f>
        <v>111000</v>
      </c>
      <c r="O458" s="480">
        <f t="shared" ref="O458:O469" si="308">ROUND((K458+L458+M458+N458)*7%,-1)</f>
        <v>85470</v>
      </c>
      <c r="P458" s="481">
        <f t="shared" ref="P458:P469" si="309">K458+L458+M458+N458+O458</f>
        <v>1306510</v>
      </c>
      <c r="Q458" s="439">
        <f t="shared" ref="Q458:Q469" si="310">P458*D458</f>
        <v>131957510</v>
      </c>
      <c r="R458" s="439">
        <f t="shared" ref="R458:R469" si="311">P458*F458</f>
        <v>131957510</v>
      </c>
      <c r="S458" s="42"/>
    </row>
    <row r="459" spans="1:19" ht="31.5">
      <c r="A459" s="18"/>
      <c r="B459" s="19" t="s">
        <v>1496</v>
      </c>
      <c r="C459" s="385" t="s">
        <v>1347</v>
      </c>
      <c r="D459" s="369">
        <v>34</v>
      </c>
      <c r="E459" s="18"/>
      <c r="F459" s="853">
        <v>34</v>
      </c>
      <c r="G459" s="855" t="s">
        <v>2736</v>
      </c>
      <c r="H459" s="855"/>
      <c r="I459" s="854" t="s">
        <v>2722</v>
      </c>
      <c r="J459" s="855" t="s">
        <v>2333</v>
      </c>
      <c r="K459" s="922">
        <v>1072020</v>
      </c>
      <c r="L459" s="922">
        <v>32000</v>
      </c>
      <c r="M459" s="922">
        <v>648060</v>
      </c>
      <c r="N459" s="480">
        <f t="shared" si="307"/>
        <v>175210</v>
      </c>
      <c r="O459" s="480">
        <f t="shared" si="308"/>
        <v>134910</v>
      </c>
      <c r="P459" s="481">
        <f t="shared" si="309"/>
        <v>2062200</v>
      </c>
      <c r="Q459" s="439">
        <f t="shared" si="310"/>
        <v>70114800</v>
      </c>
      <c r="R459" s="439">
        <f t="shared" si="311"/>
        <v>70114800</v>
      </c>
      <c r="S459" s="41"/>
    </row>
    <row r="460" spans="1:19" ht="31.5">
      <c r="A460" s="18"/>
      <c r="B460" s="19" t="s">
        <v>1497</v>
      </c>
      <c r="C460" s="385" t="s">
        <v>1347</v>
      </c>
      <c r="D460" s="369">
        <v>66</v>
      </c>
      <c r="E460" s="18"/>
      <c r="F460" s="853">
        <v>66</v>
      </c>
      <c r="G460" s="855" t="s">
        <v>2736</v>
      </c>
      <c r="H460" s="855"/>
      <c r="I460" s="854" t="s">
        <v>2722</v>
      </c>
      <c r="J460" s="855" t="s">
        <v>2333</v>
      </c>
      <c r="K460" s="461">
        <v>1103640</v>
      </c>
      <c r="L460" s="461">
        <v>33000</v>
      </c>
      <c r="M460" s="461">
        <v>666750</v>
      </c>
      <c r="N460" s="480">
        <f t="shared" si="307"/>
        <v>180340</v>
      </c>
      <c r="O460" s="480">
        <f t="shared" si="308"/>
        <v>138860</v>
      </c>
      <c r="P460" s="481">
        <f t="shared" si="309"/>
        <v>2122590</v>
      </c>
      <c r="Q460" s="439">
        <f t="shared" si="310"/>
        <v>140090940</v>
      </c>
      <c r="R460" s="439">
        <f t="shared" si="311"/>
        <v>140090940</v>
      </c>
      <c r="S460" s="39"/>
    </row>
    <row r="461" spans="1:19" ht="31.5">
      <c r="A461" s="18"/>
      <c r="B461" s="19" t="s">
        <v>1498</v>
      </c>
      <c r="C461" s="385" t="s">
        <v>1347</v>
      </c>
      <c r="D461" s="369">
        <v>7</v>
      </c>
      <c r="E461" s="18"/>
      <c r="F461" s="853">
        <v>7</v>
      </c>
      <c r="G461" s="855" t="s">
        <v>2736</v>
      </c>
      <c r="H461" s="855"/>
      <c r="I461" s="854" t="s">
        <v>2722</v>
      </c>
      <c r="J461" s="855" t="s">
        <v>2333</v>
      </c>
      <c r="K461" s="455">
        <v>1229100</v>
      </c>
      <c r="L461" s="455">
        <v>37000</v>
      </c>
      <c r="M461" s="455">
        <v>743300</v>
      </c>
      <c r="N461" s="480">
        <f t="shared" si="307"/>
        <v>200940</v>
      </c>
      <c r="O461" s="480">
        <f t="shared" si="308"/>
        <v>154720</v>
      </c>
      <c r="P461" s="481">
        <f t="shared" si="309"/>
        <v>2365060</v>
      </c>
      <c r="Q461" s="439">
        <f t="shared" si="310"/>
        <v>16555420</v>
      </c>
      <c r="R461" s="439">
        <f t="shared" si="311"/>
        <v>16555420</v>
      </c>
      <c r="S461" s="379"/>
    </row>
    <row r="462" spans="1:19" ht="31.5">
      <c r="A462" s="18"/>
      <c r="B462" s="19" t="s">
        <v>1500</v>
      </c>
      <c r="C462" s="385" t="s">
        <v>1347</v>
      </c>
      <c r="D462" s="370">
        <v>7</v>
      </c>
      <c r="E462" s="18"/>
      <c r="F462" s="853">
        <v>7</v>
      </c>
      <c r="G462" s="855" t="s">
        <v>2736</v>
      </c>
      <c r="H462" s="855"/>
      <c r="I462" s="854" t="s">
        <v>2722</v>
      </c>
      <c r="J462" s="855" t="s">
        <v>2333</v>
      </c>
      <c r="K462" s="455">
        <v>3087540</v>
      </c>
      <c r="L462" s="455">
        <v>93000</v>
      </c>
      <c r="M462" s="455">
        <v>1867740</v>
      </c>
      <c r="N462" s="480">
        <f t="shared" si="307"/>
        <v>504830</v>
      </c>
      <c r="O462" s="480">
        <f t="shared" si="308"/>
        <v>388720</v>
      </c>
      <c r="P462" s="481">
        <f t="shared" si="309"/>
        <v>5941830</v>
      </c>
      <c r="Q462" s="439">
        <f t="shared" si="310"/>
        <v>41592810</v>
      </c>
      <c r="R462" s="439">
        <f t="shared" si="311"/>
        <v>41592810</v>
      </c>
      <c r="S462" s="379"/>
    </row>
    <row r="463" spans="1:19" ht="31.5">
      <c r="A463" s="18"/>
      <c r="B463" s="19" t="s">
        <v>1501</v>
      </c>
      <c r="C463" s="385" t="s">
        <v>1347</v>
      </c>
      <c r="D463" s="369">
        <v>46</v>
      </c>
      <c r="E463" s="18"/>
      <c r="F463" s="853">
        <v>46</v>
      </c>
      <c r="G463" s="855" t="s">
        <v>2736</v>
      </c>
      <c r="H463" s="855"/>
      <c r="I463" s="854" t="s">
        <v>2722</v>
      </c>
      <c r="J463" s="855" t="s">
        <v>2333</v>
      </c>
      <c r="K463" s="455">
        <v>1355580</v>
      </c>
      <c r="L463" s="455">
        <v>41000</v>
      </c>
      <c r="M463" s="455">
        <v>819840</v>
      </c>
      <c r="N463" s="480">
        <f t="shared" si="307"/>
        <v>221640</v>
      </c>
      <c r="O463" s="480">
        <f t="shared" si="308"/>
        <v>170660</v>
      </c>
      <c r="P463" s="481">
        <f t="shared" si="309"/>
        <v>2608720</v>
      </c>
      <c r="Q463" s="439">
        <f t="shared" si="310"/>
        <v>120001120</v>
      </c>
      <c r="R463" s="439">
        <f t="shared" si="311"/>
        <v>120001120</v>
      </c>
      <c r="S463" s="379"/>
    </row>
    <row r="464" spans="1:19" ht="31.5">
      <c r="A464" s="18"/>
      <c r="B464" s="19" t="s">
        <v>1502</v>
      </c>
      <c r="C464" s="385" t="s">
        <v>1347</v>
      </c>
      <c r="D464" s="369">
        <v>14</v>
      </c>
      <c r="E464" s="18"/>
      <c r="F464" s="853">
        <v>14</v>
      </c>
      <c r="G464" s="855" t="s">
        <v>2736</v>
      </c>
      <c r="H464" s="855"/>
      <c r="I464" s="854" t="s">
        <v>2722</v>
      </c>
      <c r="J464" s="855" t="s">
        <v>2333</v>
      </c>
      <c r="K464" s="455">
        <v>1387200</v>
      </c>
      <c r="L464" s="455">
        <v>42000</v>
      </c>
      <c r="M464" s="455">
        <v>838640</v>
      </c>
      <c r="N464" s="480">
        <f t="shared" si="307"/>
        <v>226780</v>
      </c>
      <c r="O464" s="480">
        <f t="shared" si="308"/>
        <v>174620</v>
      </c>
      <c r="P464" s="481">
        <f t="shared" si="309"/>
        <v>2669240</v>
      </c>
      <c r="Q464" s="439">
        <f t="shared" si="310"/>
        <v>37369360</v>
      </c>
      <c r="R464" s="439">
        <f t="shared" si="311"/>
        <v>37369360</v>
      </c>
      <c r="S464" s="379"/>
    </row>
    <row r="465" spans="1:19" ht="31.5">
      <c r="A465" s="18"/>
      <c r="B465" s="19" t="s">
        <v>1503</v>
      </c>
      <c r="C465" s="385" t="s">
        <v>1347</v>
      </c>
      <c r="D465" s="369">
        <v>14</v>
      </c>
      <c r="E465" s="18"/>
      <c r="F465" s="853">
        <v>14</v>
      </c>
      <c r="G465" s="855" t="s">
        <v>2736</v>
      </c>
      <c r="H465" s="855"/>
      <c r="I465" s="854" t="s">
        <v>2722</v>
      </c>
      <c r="J465" s="855" t="s">
        <v>2333</v>
      </c>
      <c r="K465" s="455">
        <v>1512660</v>
      </c>
      <c r="L465" s="455">
        <v>45000</v>
      </c>
      <c r="M465" s="455">
        <v>915180</v>
      </c>
      <c r="N465" s="480">
        <f t="shared" si="307"/>
        <v>247280</v>
      </c>
      <c r="O465" s="480">
        <f t="shared" si="308"/>
        <v>190410</v>
      </c>
      <c r="P465" s="481">
        <f t="shared" si="309"/>
        <v>2910530</v>
      </c>
      <c r="Q465" s="439">
        <f t="shared" si="310"/>
        <v>40747420</v>
      </c>
      <c r="R465" s="439">
        <f t="shared" si="311"/>
        <v>40747420</v>
      </c>
      <c r="S465" s="379"/>
    </row>
    <row r="466" spans="1:19" ht="31.5">
      <c r="A466" s="18"/>
      <c r="B466" s="19" t="s">
        <v>1504</v>
      </c>
      <c r="C466" s="385" t="s">
        <v>1347</v>
      </c>
      <c r="D466" s="369">
        <v>53</v>
      </c>
      <c r="E466" s="18"/>
      <c r="F466" s="853">
        <v>53</v>
      </c>
      <c r="G466" s="855" t="s">
        <v>2736</v>
      </c>
      <c r="H466" s="855"/>
      <c r="I466" s="854" t="s">
        <v>2722</v>
      </c>
      <c r="J466" s="855" t="s">
        <v>2333</v>
      </c>
      <c r="K466" s="461">
        <v>1859460</v>
      </c>
      <c r="L466" s="461">
        <v>56000</v>
      </c>
      <c r="M466" s="461">
        <v>1124340</v>
      </c>
      <c r="N466" s="480">
        <f t="shared" si="307"/>
        <v>303980</v>
      </c>
      <c r="O466" s="480">
        <f t="shared" si="308"/>
        <v>234060</v>
      </c>
      <c r="P466" s="481">
        <f t="shared" si="309"/>
        <v>3577840</v>
      </c>
      <c r="Q466" s="439">
        <f t="shared" si="310"/>
        <v>189625520</v>
      </c>
      <c r="R466" s="439">
        <f t="shared" si="311"/>
        <v>189625520</v>
      </c>
      <c r="S466" s="40"/>
    </row>
    <row r="467" spans="1:19" s="96" customFormat="1" ht="31.5">
      <c r="A467" s="382"/>
      <c r="B467" s="21" t="s">
        <v>2129</v>
      </c>
      <c r="C467" s="382" t="s">
        <v>117</v>
      </c>
      <c r="D467" s="370">
        <v>10</v>
      </c>
      <c r="E467" s="21"/>
      <c r="F467" s="856">
        <v>10</v>
      </c>
      <c r="G467" s="855" t="s">
        <v>2736</v>
      </c>
      <c r="H467" s="858"/>
      <c r="I467" s="857" t="s">
        <v>2722</v>
      </c>
      <c r="J467" s="858" t="s">
        <v>2333</v>
      </c>
      <c r="K467" s="455">
        <v>2648940</v>
      </c>
      <c r="L467" s="455">
        <v>26000</v>
      </c>
      <c r="M467" s="455">
        <v>1838030</v>
      </c>
      <c r="N467" s="480">
        <f t="shared" si="307"/>
        <v>451300</v>
      </c>
      <c r="O467" s="480">
        <f t="shared" si="308"/>
        <v>347500</v>
      </c>
      <c r="P467" s="481">
        <f t="shared" si="309"/>
        <v>5311770</v>
      </c>
      <c r="Q467" s="439">
        <f t="shared" si="310"/>
        <v>53117700</v>
      </c>
      <c r="R467" s="439">
        <f t="shared" si="311"/>
        <v>53117700</v>
      </c>
      <c r="S467" s="379"/>
    </row>
    <row r="468" spans="1:19" s="96" customFormat="1" ht="31.5">
      <c r="A468" s="382"/>
      <c r="B468" s="21" t="s">
        <v>2130</v>
      </c>
      <c r="C468" s="382" t="s">
        <v>117</v>
      </c>
      <c r="D468" s="370">
        <v>10</v>
      </c>
      <c r="E468" s="21"/>
      <c r="F468" s="856">
        <v>10</v>
      </c>
      <c r="G468" s="855" t="s">
        <v>2736</v>
      </c>
      <c r="H468" s="858"/>
      <c r="I468" s="857" t="s">
        <v>2722</v>
      </c>
      <c r="J468" s="858" t="s">
        <v>2333</v>
      </c>
      <c r="K468" s="455">
        <v>2862120</v>
      </c>
      <c r="L468" s="455">
        <v>26000</v>
      </c>
      <c r="M468" s="455">
        <v>1838030</v>
      </c>
      <c r="N468" s="480">
        <f t="shared" si="307"/>
        <v>472620</v>
      </c>
      <c r="O468" s="480">
        <f t="shared" si="308"/>
        <v>363910</v>
      </c>
      <c r="P468" s="481">
        <f t="shared" si="309"/>
        <v>5562680</v>
      </c>
      <c r="Q468" s="439">
        <f t="shared" si="310"/>
        <v>55626800</v>
      </c>
      <c r="R468" s="439">
        <f t="shared" si="311"/>
        <v>55626800</v>
      </c>
      <c r="S468" s="379"/>
    </row>
    <row r="469" spans="1:19" s="96" customFormat="1" ht="31.5">
      <c r="A469" s="382"/>
      <c r="B469" s="21" t="s">
        <v>2131</v>
      </c>
      <c r="C469" s="382" t="s">
        <v>117</v>
      </c>
      <c r="D469" s="370">
        <v>3</v>
      </c>
      <c r="E469" s="21"/>
      <c r="F469" s="856">
        <v>3</v>
      </c>
      <c r="G469" s="855" t="s">
        <v>2735</v>
      </c>
      <c r="H469" s="858"/>
      <c r="I469" s="857" t="s">
        <v>2722</v>
      </c>
      <c r="J469" s="858" t="s">
        <v>2333</v>
      </c>
      <c r="K469" s="922">
        <v>853740</v>
      </c>
      <c r="L469" s="922">
        <v>26000</v>
      </c>
      <c r="M469" s="922">
        <v>600810</v>
      </c>
      <c r="N469" s="480">
        <f t="shared" si="307"/>
        <v>148060</v>
      </c>
      <c r="O469" s="480">
        <f t="shared" si="308"/>
        <v>114000</v>
      </c>
      <c r="P469" s="481">
        <f t="shared" si="309"/>
        <v>1742610</v>
      </c>
      <c r="Q469" s="439">
        <f t="shared" si="310"/>
        <v>5227830</v>
      </c>
      <c r="R469" s="439">
        <f t="shared" si="311"/>
        <v>5227830</v>
      </c>
      <c r="S469" s="41"/>
    </row>
    <row r="470" spans="1:19" ht="15.75">
      <c r="A470" s="18" t="s">
        <v>1359</v>
      </c>
      <c r="B470" s="20" t="s">
        <v>1505</v>
      </c>
      <c r="C470" s="18"/>
      <c r="D470" s="369"/>
      <c r="E470" s="18"/>
      <c r="F470" s="853"/>
      <c r="G470" s="855"/>
      <c r="H470" s="855"/>
      <c r="I470" s="855"/>
      <c r="J470" s="855"/>
      <c r="K470" s="461"/>
      <c r="L470" s="461"/>
      <c r="M470" s="461"/>
      <c r="N470" s="461"/>
      <c r="O470" s="461"/>
      <c r="P470" s="461"/>
      <c r="Q470" s="461"/>
      <c r="R470" s="461"/>
      <c r="S470" s="40"/>
    </row>
    <row r="471" spans="1:19" ht="31.5">
      <c r="A471" s="18"/>
      <c r="B471" s="19" t="s">
        <v>1495</v>
      </c>
      <c r="C471" s="385" t="s">
        <v>1361</v>
      </c>
      <c r="D471" s="369">
        <v>2</v>
      </c>
      <c r="E471" s="18"/>
      <c r="F471" s="853">
        <v>2</v>
      </c>
      <c r="G471" s="855" t="s">
        <v>2735</v>
      </c>
      <c r="H471" s="855"/>
      <c r="I471" s="854" t="s">
        <v>2722</v>
      </c>
      <c r="J471" s="855" t="s">
        <v>2333</v>
      </c>
      <c r="K471" s="461">
        <v>1131180</v>
      </c>
      <c r="L471" s="461">
        <v>34000</v>
      </c>
      <c r="M471" s="461">
        <v>224490</v>
      </c>
      <c r="N471" s="480">
        <f t="shared" ref="N471:N474" si="312">ROUND((K471+L471+M471)*10%,-1)</f>
        <v>138970</v>
      </c>
      <c r="O471" s="480">
        <f t="shared" ref="O471:O474" si="313">ROUND((K471+L471+M471+N471)*7%,-1)</f>
        <v>107000</v>
      </c>
      <c r="P471" s="481">
        <f t="shared" ref="P471:P474" si="314">K471+L471+M471+N471+O471</f>
        <v>1635640</v>
      </c>
      <c r="Q471" s="439">
        <f t="shared" ref="Q471:Q474" si="315">P471*D471</f>
        <v>3271280</v>
      </c>
      <c r="R471" s="439">
        <f t="shared" ref="R471:R474" si="316">P471*F471</f>
        <v>3271280</v>
      </c>
      <c r="S471" s="40"/>
    </row>
    <row r="472" spans="1:19" ht="31.5">
      <c r="A472" s="385"/>
      <c r="B472" s="19" t="s">
        <v>1496</v>
      </c>
      <c r="C472" s="385" t="s">
        <v>1361</v>
      </c>
      <c r="D472" s="369">
        <v>5</v>
      </c>
      <c r="E472" s="385"/>
      <c r="F472" s="853">
        <v>5</v>
      </c>
      <c r="G472" s="855" t="s">
        <v>2736</v>
      </c>
      <c r="H472" s="855"/>
      <c r="I472" s="854" t="s">
        <v>2722</v>
      </c>
      <c r="J472" s="855" t="s">
        <v>2333</v>
      </c>
      <c r="K472" s="455">
        <v>2944740</v>
      </c>
      <c r="L472" s="455">
        <v>88000</v>
      </c>
      <c r="M472" s="455">
        <v>585170</v>
      </c>
      <c r="N472" s="480">
        <f t="shared" si="312"/>
        <v>361790</v>
      </c>
      <c r="O472" s="480">
        <f t="shared" si="313"/>
        <v>278580</v>
      </c>
      <c r="P472" s="481">
        <f t="shared" si="314"/>
        <v>4258280</v>
      </c>
      <c r="Q472" s="439">
        <f t="shared" si="315"/>
        <v>21291400</v>
      </c>
      <c r="R472" s="439">
        <f t="shared" si="316"/>
        <v>21291400</v>
      </c>
      <c r="S472" s="379"/>
    </row>
    <row r="473" spans="1:19" ht="31.5">
      <c r="A473" s="385"/>
      <c r="B473" s="19" t="s">
        <v>1501</v>
      </c>
      <c r="C473" s="385" t="s">
        <v>1361</v>
      </c>
      <c r="D473" s="369">
        <v>1</v>
      </c>
      <c r="E473" s="385"/>
      <c r="F473" s="853">
        <v>1</v>
      </c>
      <c r="G473" s="855" t="s">
        <v>2736</v>
      </c>
      <c r="H473" s="855"/>
      <c r="I473" s="854" t="s">
        <v>2722</v>
      </c>
      <c r="J473" s="855" t="s">
        <v>2333</v>
      </c>
      <c r="K473" s="922">
        <v>4788900</v>
      </c>
      <c r="L473" s="922">
        <v>144000</v>
      </c>
      <c r="M473" s="922">
        <v>950250</v>
      </c>
      <c r="N473" s="480">
        <f t="shared" si="312"/>
        <v>588320</v>
      </c>
      <c r="O473" s="480">
        <f t="shared" si="313"/>
        <v>453000</v>
      </c>
      <c r="P473" s="481">
        <f t="shared" si="314"/>
        <v>6924470</v>
      </c>
      <c r="Q473" s="439">
        <f t="shared" si="315"/>
        <v>6924470</v>
      </c>
      <c r="R473" s="439">
        <f t="shared" si="316"/>
        <v>6924470</v>
      </c>
      <c r="S473" s="41"/>
    </row>
    <row r="474" spans="1:19" s="96" customFormat="1" ht="31.5">
      <c r="A474" s="382"/>
      <c r="B474" s="21" t="s">
        <v>2132</v>
      </c>
      <c r="C474" s="382" t="s">
        <v>1361</v>
      </c>
      <c r="D474" s="370">
        <v>2</v>
      </c>
      <c r="E474" s="21"/>
      <c r="F474" s="856">
        <v>2</v>
      </c>
      <c r="G474" s="855" t="s">
        <v>2735</v>
      </c>
      <c r="H474" s="858"/>
      <c r="I474" s="857" t="s">
        <v>2722</v>
      </c>
      <c r="J474" s="858" t="s">
        <v>2333</v>
      </c>
      <c r="K474" s="455">
        <v>2566320</v>
      </c>
      <c r="L474" s="455">
        <v>77000</v>
      </c>
      <c r="M474" s="455">
        <v>509150</v>
      </c>
      <c r="N474" s="480">
        <f t="shared" si="312"/>
        <v>315250</v>
      </c>
      <c r="O474" s="480">
        <f t="shared" si="313"/>
        <v>242740</v>
      </c>
      <c r="P474" s="481">
        <f t="shared" si="314"/>
        <v>3710460</v>
      </c>
      <c r="Q474" s="439">
        <f t="shared" si="315"/>
        <v>7420920</v>
      </c>
      <c r="R474" s="439">
        <f t="shared" si="316"/>
        <v>7420920</v>
      </c>
      <c r="S474" s="379"/>
    </row>
    <row r="475" spans="1:19" ht="15.75">
      <c r="A475" s="18" t="s">
        <v>1362</v>
      </c>
      <c r="B475" s="20" t="s">
        <v>1506</v>
      </c>
      <c r="C475" s="18"/>
      <c r="D475" s="369"/>
      <c r="E475" s="18"/>
      <c r="F475" s="853"/>
      <c r="G475" s="855"/>
      <c r="H475" s="855"/>
      <c r="I475" s="855"/>
      <c r="J475" s="855"/>
      <c r="K475" s="461"/>
      <c r="L475" s="461"/>
      <c r="M475" s="461"/>
      <c r="N475" s="459"/>
      <c r="O475" s="459"/>
      <c r="P475" s="459"/>
      <c r="Q475" s="461"/>
      <c r="R475" s="461"/>
      <c r="S475" s="39"/>
    </row>
    <row r="476" spans="1:19" ht="31.5">
      <c r="A476" s="385"/>
      <c r="B476" s="19" t="s">
        <v>1507</v>
      </c>
      <c r="C476" s="385" t="s">
        <v>1361</v>
      </c>
      <c r="D476" s="369">
        <v>3</v>
      </c>
      <c r="E476" s="385"/>
      <c r="F476" s="853">
        <v>3</v>
      </c>
      <c r="G476" s="855" t="s">
        <v>2735</v>
      </c>
      <c r="H476" s="855"/>
      <c r="I476" s="854" t="s">
        <v>2722</v>
      </c>
      <c r="J476" s="855" t="s">
        <v>2333</v>
      </c>
      <c r="K476" s="455">
        <v>780300</v>
      </c>
      <c r="L476" s="455">
        <v>23000</v>
      </c>
      <c r="M476" s="455">
        <v>155400</v>
      </c>
      <c r="N476" s="480">
        <f t="shared" ref="N476:N483" si="317">ROUND((K476+L476+M476)*10%,-1)</f>
        <v>95870</v>
      </c>
      <c r="O476" s="480">
        <f t="shared" ref="O476:O483" si="318">ROUND((K476+L476+M476+N476)*7%,-1)</f>
        <v>73820</v>
      </c>
      <c r="P476" s="481">
        <f t="shared" ref="P476:P483" si="319">K476+L476+M476+N476+O476</f>
        <v>1128390</v>
      </c>
      <c r="Q476" s="439">
        <f t="shared" ref="Q476:Q483" si="320">P476*D476</f>
        <v>3385170</v>
      </c>
      <c r="R476" s="439">
        <f t="shared" ref="R476:R483" si="321">P476*F476</f>
        <v>3385170</v>
      </c>
      <c r="S476" s="379"/>
    </row>
    <row r="477" spans="1:19" ht="31.5">
      <c r="A477" s="385"/>
      <c r="B477" s="19" t="s">
        <v>1508</v>
      </c>
      <c r="C477" s="385" t="s">
        <v>1361</v>
      </c>
      <c r="D477" s="369">
        <v>2</v>
      </c>
      <c r="E477" s="385"/>
      <c r="F477" s="853">
        <v>2</v>
      </c>
      <c r="G477" s="855" t="s">
        <v>2736</v>
      </c>
      <c r="H477" s="855"/>
      <c r="I477" s="854" t="s">
        <v>2722</v>
      </c>
      <c r="J477" s="855" t="s">
        <v>2333</v>
      </c>
      <c r="K477" s="455">
        <v>939420</v>
      </c>
      <c r="L477" s="455">
        <v>28000</v>
      </c>
      <c r="M477" s="455">
        <v>185960</v>
      </c>
      <c r="N477" s="480">
        <f t="shared" si="317"/>
        <v>115340</v>
      </c>
      <c r="O477" s="480">
        <f t="shared" si="318"/>
        <v>88810</v>
      </c>
      <c r="P477" s="481">
        <f t="shared" si="319"/>
        <v>1357530</v>
      </c>
      <c r="Q477" s="439">
        <f t="shared" si="320"/>
        <v>2715060</v>
      </c>
      <c r="R477" s="439">
        <f t="shared" si="321"/>
        <v>2715060</v>
      </c>
      <c r="S477" s="12"/>
    </row>
    <row r="478" spans="1:19" ht="31.5">
      <c r="A478" s="385"/>
      <c r="B478" s="19" t="s">
        <v>1509</v>
      </c>
      <c r="C478" s="385" t="s">
        <v>1361</v>
      </c>
      <c r="D478" s="369">
        <v>1</v>
      </c>
      <c r="E478" s="385"/>
      <c r="F478" s="853">
        <v>1</v>
      </c>
      <c r="G478" s="855" t="s">
        <v>2736</v>
      </c>
      <c r="H478" s="855"/>
      <c r="I478" s="854" t="s">
        <v>2722</v>
      </c>
      <c r="J478" s="855" t="s">
        <v>2333</v>
      </c>
      <c r="K478" s="455">
        <v>1167900</v>
      </c>
      <c r="L478" s="455">
        <v>35000</v>
      </c>
      <c r="M478" s="455">
        <v>231320</v>
      </c>
      <c r="N478" s="480">
        <f t="shared" si="317"/>
        <v>143420</v>
      </c>
      <c r="O478" s="480">
        <f t="shared" si="318"/>
        <v>110430</v>
      </c>
      <c r="P478" s="481">
        <f t="shared" si="319"/>
        <v>1688070</v>
      </c>
      <c r="Q478" s="439">
        <f t="shared" si="320"/>
        <v>1688070</v>
      </c>
      <c r="R478" s="439">
        <f t="shared" si="321"/>
        <v>1688070</v>
      </c>
      <c r="S478" s="379"/>
    </row>
    <row r="479" spans="1:19" ht="31.5">
      <c r="A479" s="385"/>
      <c r="B479" s="19" t="s">
        <v>1510</v>
      </c>
      <c r="C479" s="385" t="s">
        <v>1361</v>
      </c>
      <c r="D479" s="369">
        <v>3</v>
      </c>
      <c r="E479" s="385"/>
      <c r="F479" s="853">
        <v>3</v>
      </c>
      <c r="G479" s="855" t="s">
        <v>2736</v>
      </c>
      <c r="H479" s="855"/>
      <c r="I479" s="854" t="s">
        <v>2722</v>
      </c>
      <c r="J479" s="855" t="s">
        <v>2333</v>
      </c>
      <c r="K479" s="455">
        <v>1219920</v>
      </c>
      <c r="L479" s="455">
        <v>37000</v>
      </c>
      <c r="M479" s="455">
        <v>242660</v>
      </c>
      <c r="N479" s="480">
        <f t="shared" si="317"/>
        <v>149960</v>
      </c>
      <c r="O479" s="480">
        <f t="shared" si="318"/>
        <v>115470</v>
      </c>
      <c r="P479" s="481">
        <f t="shared" si="319"/>
        <v>1765010</v>
      </c>
      <c r="Q479" s="439">
        <f t="shared" si="320"/>
        <v>5295030</v>
      </c>
      <c r="R479" s="439">
        <f t="shared" si="321"/>
        <v>5295030</v>
      </c>
      <c r="S479" s="379"/>
    </row>
    <row r="480" spans="1:19" ht="31.5">
      <c r="A480" s="385"/>
      <c r="B480" s="19" t="s">
        <v>1511</v>
      </c>
      <c r="C480" s="385" t="s">
        <v>1361</v>
      </c>
      <c r="D480" s="369">
        <v>2</v>
      </c>
      <c r="E480" s="385"/>
      <c r="F480" s="853">
        <v>1</v>
      </c>
      <c r="G480" s="855" t="s">
        <v>2736</v>
      </c>
      <c r="H480" s="855"/>
      <c r="I480" s="854" t="s">
        <v>2722</v>
      </c>
      <c r="J480" s="855" t="s">
        <v>2333</v>
      </c>
      <c r="K480" s="455">
        <v>1236240</v>
      </c>
      <c r="L480" s="455">
        <v>37000</v>
      </c>
      <c r="M480" s="455">
        <v>244970</v>
      </c>
      <c r="N480" s="480">
        <f t="shared" si="317"/>
        <v>151820</v>
      </c>
      <c r="O480" s="480">
        <f t="shared" si="318"/>
        <v>116900</v>
      </c>
      <c r="P480" s="481">
        <f t="shared" si="319"/>
        <v>1786930</v>
      </c>
      <c r="Q480" s="439">
        <f t="shared" si="320"/>
        <v>3573860</v>
      </c>
      <c r="R480" s="439">
        <f t="shared" si="321"/>
        <v>1786930</v>
      </c>
      <c r="S480" s="379"/>
    </row>
    <row r="481" spans="1:19" ht="31.5">
      <c r="A481" s="385"/>
      <c r="B481" s="19" t="s">
        <v>1512</v>
      </c>
      <c r="C481" s="385" t="s">
        <v>1361</v>
      </c>
      <c r="D481" s="369">
        <v>1</v>
      </c>
      <c r="E481" s="385"/>
      <c r="F481" s="853">
        <v>1</v>
      </c>
      <c r="G481" s="855" t="s">
        <v>2736</v>
      </c>
      <c r="H481" s="855"/>
      <c r="I481" s="854" t="s">
        <v>2722</v>
      </c>
      <c r="J481" s="855" t="s">
        <v>2333</v>
      </c>
      <c r="K481" s="455">
        <v>1310700</v>
      </c>
      <c r="L481" s="455">
        <v>39000</v>
      </c>
      <c r="M481" s="455">
        <v>259670</v>
      </c>
      <c r="N481" s="480">
        <f t="shared" si="317"/>
        <v>160940</v>
      </c>
      <c r="O481" s="480">
        <f t="shared" si="318"/>
        <v>123920</v>
      </c>
      <c r="P481" s="481">
        <f t="shared" si="319"/>
        <v>1894230</v>
      </c>
      <c r="Q481" s="439">
        <f t="shared" si="320"/>
        <v>1894230</v>
      </c>
      <c r="R481" s="439">
        <f t="shared" si="321"/>
        <v>1894230</v>
      </c>
      <c r="S481" s="379"/>
    </row>
    <row r="482" spans="1:19" ht="31.5">
      <c r="A482" s="385"/>
      <c r="B482" s="19" t="s">
        <v>1513</v>
      </c>
      <c r="C482" s="385" t="s">
        <v>1361</v>
      </c>
      <c r="D482" s="369">
        <v>1</v>
      </c>
      <c r="E482" s="385"/>
      <c r="F482" s="853">
        <v>1</v>
      </c>
      <c r="G482" s="855" t="s">
        <v>2736</v>
      </c>
      <c r="H482" s="855"/>
      <c r="I482" s="854" t="s">
        <v>2722</v>
      </c>
      <c r="J482" s="855" t="s">
        <v>2333</v>
      </c>
      <c r="K482" s="461">
        <v>1436160</v>
      </c>
      <c r="L482" s="461">
        <v>43000</v>
      </c>
      <c r="M482" s="461">
        <v>284660</v>
      </c>
      <c r="N482" s="480">
        <f t="shared" si="317"/>
        <v>176380</v>
      </c>
      <c r="O482" s="480">
        <f t="shared" si="318"/>
        <v>135810</v>
      </c>
      <c r="P482" s="481">
        <f t="shared" si="319"/>
        <v>2076010</v>
      </c>
      <c r="Q482" s="439">
        <f t="shared" si="320"/>
        <v>2076010</v>
      </c>
      <c r="R482" s="439">
        <f t="shared" si="321"/>
        <v>2076010</v>
      </c>
      <c r="S482" s="40"/>
    </row>
    <row r="483" spans="1:19" s="96" customFormat="1" ht="31.5">
      <c r="A483" s="382"/>
      <c r="B483" s="21" t="s">
        <v>2133</v>
      </c>
      <c r="C483" s="382" t="s">
        <v>1361</v>
      </c>
      <c r="D483" s="370">
        <v>2</v>
      </c>
      <c r="E483" s="21"/>
      <c r="F483" s="856">
        <v>2</v>
      </c>
      <c r="G483" s="855" t="s">
        <v>2735</v>
      </c>
      <c r="H483" s="858"/>
      <c r="I483" s="857" t="s">
        <v>2722</v>
      </c>
      <c r="J483" s="858" t="s">
        <v>2333</v>
      </c>
      <c r="K483" s="455">
        <v>504900</v>
      </c>
      <c r="L483" s="455">
        <v>15000</v>
      </c>
      <c r="M483" s="455">
        <v>99750</v>
      </c>
      <c r="N483" s="480">
        <f t="shared" si="317"/>
        <v>61970</v>
      </c>
      <c r="O483" s="480">
        <f t="shared" si="318"/>
        <v>47710</v>
      </c>
      <c r="P483" s="481">
        <f t="shared" si="319"/>
        <v>729330</v>
      </c>
      <c r="Q483" s="439">
        <f t="shared" si="320"/>
        <v>1458660</v>
      </c>
      <c r="R483" s="439">
        <f t="shared" si="321"/>
        <v>1458660</v>
      </c>
      <c r="S483" s="379"/>
    </row>
    <row r="484" spans="1:19" ht="15.75">
      <c r="A484" s="18">
        <v>1.4</v>
      </c>
      <c r="B484" s="81" t="s">
        <v>1477</v>
      </c>
      <c r="C484" s="18"/>
      <c r="D484" s="369"/>
      <c r="E484" s="18"/>
      <c r="F484" s="853"/>
      <c r="G484" s="855"/>
      <c r="H484" s="855"/>
      <c r="I484" s="855"/>
      <c r="J484" s="855"/>
      <c r="K484" s="461"/>
      <c r="L484" s="461"/>
      <c r="M484" s="461"/>
      <c r="N484" s="461"/>
      <c r="O484" s="461"/>
      <c r="P484" s="461"/>
      <c r="Q484" s="461"/>
      <c r="R484" s="461"/>
      <c r="S484" s="40"/>
    </row>
    <row r="485" spans="1:19" ht="31.5">
      <c r="A485" s="385"/>
      <c r="B485" s="19" t="s">
        <v>1514</v>
      </c>
      <c r="C485" s="385" t="s">
        <v>1361</v>
      </c>
      <c r="D485" s="369">
        <v>120</v>
      </c>
      <c r="E485" s="385"/>
      <c r="F485" s="853">
        <v>120</v>
      </c>
      <c r="G485" s="855"/>
      <c r="H485" s="855"/>
      <c r="I485" s="854" t="s">
        <v>2722</v>
      </c>
      <c r="J485" s="855" t="s">
        <v>2333</v>
      </c>
      <c r="K485" s="461">
        <v>476340</v>
      </c>
      <c r="L485" s="461">
        <v>14000</v>
      </c>
      <c r="M485" s="461">
        <v>532980</v>
      </c>
      <c r="N485" s="480">
        <f t="shared" ref="N485" si="322">ROUND((K485+L485+M485)*10%,-1)</f>
        <v>102330</v>
      </c>
      <c r="O485" s="480">
        <f t="shared" ref="O485" si="323">ROUND((K485+L485+M485+N485)*7%,-1)</f>
        <v>78800</v>
      </c>
      <c r="P485" s="481">
        <f t="shared" ref="P485" si="324">K485+L485+M485+N485+O485</f>
        <v>1204450</v>
      </c>
      <c r="Q485" s="439">
        <f t="shared" ref="Q485" si="325">P485*D485</f>
        <v>144534000</v>
      </c>
      <c r="R485" s="439">
        <f t="shared" ref="R485" si="326">P485*F485</f>
        <v>144534000</v>
      </c>
      <c r="S485" s="40"/>
    </row>
    <row r="486" spans="1:19" ht="15.75">
      <c r="A486" s="18">
        <v>1.5</v>
      </c>
      <c r="B486" s="81" t="s">
        <v>1387</v>
      </c>
      <c r="C486" s="18"/>
      <c r="D486" s="369"/>
      <c r="E486" s="18"/>
      <c r="F486" s="853"/>
      <c r="G486" s="855"/>
      <c r="H486" s="855"/>
      <c r="I486" s="855"/>
      <c r="J486" s="855"/>
      <c r="K486" s="461"/>
      <c r="L486" s="461"/>
      <c r="M486" s="461"/>
      <c r="N486" s="461"/>
      <c r="O486" s="461"/>
      <c r="P486" s="461"/>
      <c r="Q486" s="461"/>
      <c r="R486" s="461"/>
      <c r="S486" s="40"/>
    </row>
    <row r="487" spans="1:19" ht="31.5">
      <c r="A487" s="385"/>
      <c r="B487" s="19" t="s">
        <v>1515</v>
      </c>
      <c r="C487" s="385" t="s">
        <v>1361</v>
      </c>
      <c r="D487" s="369">
        <v>1</v>
      </c>
      <c r="E487" s="385"/>
      <c r="F487" s="853">
        <v>1</v>
      </c>
      <c r="G487" s="855" t="s">
        <v>2737</v>
      </c>
      <c r="H487" s="855"/>
      <c r="I487" s="854" t="s">
        <v>2722</v>
      </c>
      <c r="J487" s="855" t="s">
        <v>2333</v>
      </c>
      <c r="K487" s="461">
        <v>1553460</v>
      </c>
      <c r="L487" s="461">
        <v>47000</v>
      </c>
      <c r="M487" s="461">
        <v>532980</v>
      </c>
      <c r="N487" s="480">
        <f t="shared" ref="N487:N489" si="327">ROUND((K487+L487+M487)*10%,-1)</f>
        <v>213340</v>
      </c>
      <c r="O487" s="480">
        <f t="shared" ref="O487:O489" si="328">ROUND((K487+L487+M487+N487)*7%,-1)</f>
        <v>164270</v>
      </c>
      <c r="P487" s="481">
        <f t="shared" ref="P487:P489" si="329">K487+L487+M487+N487+O487</f>
        <v>2511050</v>
      </c>
      <c r="Q487" s="439">
        <f t="shared" ref="Q487:Q489" si="330">P487*D487</f>
        <v>2511050</v>
      </c>
      <c r="R487" s="439">
        <f t="shared" ref="R487:R489" si="331">P487*F487</f>
        <v>2511050</v>
      </c>
      <c r="S487" s="40"/>
    </row>
    <row r="488" spans="1:19" ht="31.5">
      <c r="A488" s="385"/>
      <c r="B488" s="19" t="s">
        <v>1516</v>
      </c>
      <c r="C488" s="385" t="s">
        <v>1361</v>
      </c>
      <c r="D488" s="369">
        <v>1</v>
      </c>
      <c r="E488" s="385"/>
      <c r="F488" s="853">
        <v>1</v>
      </c>
      <c r="G488" s="855" t="s">
        <v>2737</v>
      </c>
      <c r="H488" s="855"/>
      <c r="I488" s="854" t="s">
        <v>2722</v>
      </c>
      <c r="J488" s="855" t="s">
        <v>2333</v>
      </c>
      <c r="K488" s="461">
        <v>1421880</v>
      </c>
      <c r="L488" s="461">
        <v>43000</v>
      </c>
      <c r="M488" s="461">
        <v>532980</v>
      </c>
      <c r="N488" s="480">
        <f t="shared" si="327"/>
        <v>199790</v>
      </c>
      <c r="O488" s="480">
        <f t="shared" si="328"/>
        <v>153840</v>
      </c>
      <c r="P488" s="481">
        <f t="shared" si="329"/>
        <v>2351490</v>
      </c>
      <c r="Q488" s="439">
        <f t="shared" si="330"/>
        <v>2351490</v>
      </c>
      <c r="R488" s="439">
        <f t="shared" si="331"/>
        <v>2351490</v>
      </c>
      <c r="S488" s="40"/>
    </row>
    <row r="489" spans="1:19" ht="31.5">
      <c r="A489" s="385"/>
      <c r="B489" s="19" t="s">
        <v>1348</v>
      </c>
      <c r="C489" s="385" t="s">
        <v>1361</v>
      </c>
      <c r="D489" s="369">
        <v>2</v>
      </c>
      <c r="E489" s="385"/>
      <c r="F489" s="853">
        <v>2</v>
      </c>
      <c r="G489" s="855" t="s">
        <v>2737</v>
      </c>
      <c r="H489" s="855"/>
      <c r="I489" s="854" t="s">
        <v>2722</v>
      </c>
      <c r="J489" s="855" t="s">
        <v>2333</v>
      </c>
      <c r="K489" s="461">
        <v>659940</v>
      </c>
      <c r="L489" s="461">
        <v>20000</v>
      </c>
      <c r="M489" s="461">
        <v>266490</v>
      </c>
      <c r="N489" s="480">
        <f t="shared" si="327"/>
        <v>94640</v>
      </c>
      <c r="O489" s="480">
        <f t="shared" si="328"/>
        <v>72870</v>
      </c>
      <c r="P489" s="481">
        <f t="shared" si="329"/>
        <v>1113940</v>
      </c>
      <c r="Q489" s="439">
        <f t="shared" si="330"/>
        <v>2227880</v>
      </c>
      <c r="R489" s="439">
        <f t="shared" si="331"/>
        <v>2227880</v>
      </c>
      <c r="S489" s="39"/>
    </row>
    <row r="490" spans="1:19" ht="57">
      <c r="A490" s="18">
        <v>1.6</v>
      </c>
      <c r="B490" s="81" t="s">
        <v>1388</v>
      </c>
      <c r="C490" s="18"/>
      <c r="D490" s="369"/>
      <c r="E490" s="18"/>
      <c r="F490" s="853"/>
      <c r="G490" s="855"/>
      <c r="H490" s="855"/>
      <c r="I490" s="855"/>
      <c r="J490" s="855"/>
      <c r="K490" s="461"/>
      <c r="L490" s="461"/>
      <c r="M490" s="461"/>
      <c r="N490" s="461"/>
      <c r="O490" s="461"/>
      <c r="P490" s="461"/>
      <c r="Q490" s="461"/>
      <c r="R490" s="461"/>
      <c r="S490" s="40"/>
    </row>
    <row r="491" spans="1:19" ht="31.5">
      <c r="A491" s="18"/>
      <c r="B491" s="19" t="s">
        <v>1517</v>
      </c>
      <c r="C491" s="385" t="s">
        <v>1361</v>
      </c>
      <c r="D491" s="370">
        <v>1</v>
      </c>
      <c r="E491" s="385"/>
      <c r="F491" s="853">
        <v>1</v>
      </c>
      <c r="G491" s="860" t="s">
        <v>2738</v>
      </c>
      <c r="H491" s="860"/>
      <c r="I491" s="854" t="s">
        <v>2722</v>
      </c>
      <c r="J491" s="855" t="s">
        <v>2333</v>
      </c>
      <c r="K491" s="461">
        <v>5676300</v>
      </c>
      <c r="L491" s="461">
        <v>170000</v>
      </c>
      <c r="M491" s="461">
        <v>1394820</v>
      </c>
      <c r="N491" s="480">
        <f t="shared" ref="N491:N493" si="332">ROUND((K491+L491+M491)*10%,-1)</f>
        <v>724110</v>
      </c>
      <c r="O491" s="480">
        <f t="shared" ref="O491:O493" si="333">ROUND((K491+L491+M491+N491)*7%,-1)</f>
        <v>557570</v>
      </c>
      <c r="P491" s="481">
        <f t="shared" ref="P491:P493" si="334">K491+L491+M491+N491+O491</f>
        <v>8522800</v>
      </c>
      <c r="Q491" s="439">
        <f t="shared" ref="Q491:Q493" si="335">P491*D491</f>
        <v>8522800</v>
      </c>
      <c r="R491" s="439">
        <f t="shared" ref="R491:R493" si="336">P491*F491</f>
        <v>8522800</v>
      </c>
      <c r="S491" s="40"/>
    </row>
    <row r="492" spans="1:19" ht="31.5">
      <c r="A492" s="18"/>
      <c r="B492" s="19" t="s">
        <v>1389</v>
      </c>
      <c r="C492" s="385" t="s">
        <v>1361</v>
      </c>
      <c r="D492" s="370">
        <v>14</v>
      </c>
      <c r="E492" s="385"/>
      <c r="F492" s="853">
        <v>14</v>
      </c>
      <c r="G492" s="860" t="s">
        <v>2738</v>
      </c>
      <c r="H492" s="860"/>
      <c r="I492" s="854" t="s">
        <v>2722</v>
      </c>
      <c r="J492" s="855" t="s">
        <v>2333</v>
      </c>
      <c r="K492" s="461">
        <v>6899280</v>
      </c>
      <c r="L492" s="461">
        <v>207000</v>
      </c>
      <c r="M492" s="461">
        <v>1598940</v>
      </c>
      <c r="N492" s="480">
        <f t="shared" si="332"/>
        <v>870520</v>
      </c>
      <c r="O492" s="480">
        <f t="shared" si="333"/>
        <v>670300</v>
      </c>
      <c r="P492" s="481">
        <f t="shared" si="334"/>
        <v>10246040</v>
      </c>
      <c r="Q492" s="439">
        <f t="shared" si="335"/>
        <v>143444560</v>
      </c>
      <c r="R492" s="439">
        <f t="shared" si="336"/>
        <v>143444560</v>
      </c>
      <c r="S492" s="40"/>
    </row>
    <row r="493" spans="1:19" ht="31.5">
      <c r="A493" s="18"/>
      <c r="B493" s="19" t="s">
        <v>1391</v>
      </c>
      <c r="C493" s="385" t="s">
        <v>1361</v>
      </c>
      <c r="D493" s="370">
        <v>6</v>
      </c>
      <c r="E493" s="385"/>
      <c r="F493" s="853">
        <v>6</v>
      </c>
      <c r="G493" s="860" t="s">
        <v>2738</v>
      </c>
      <c r="H493" s="860"/>
      <c r="I493" s="854" t="s">
        <v>2722</v>
      </c>
      <c r="J493" s="855" t="s">
        <v>2333</v>
      </c>
      <c r="K493" s="461">
        <v>12082920</v>
      </c>
      <c r="L493" s="461">
        <v>362000</v>
      </c>
      <c r="M493" s="461">
        <v>2857680</v>
      </c>
      <c r="N493" s="480">
        <f t="shared" si="332"/>
        <v>1530260</v>
      </c>
      <c r="O493" s="480">
        <f t="shared" si="333"/>
        <v>1178300</v>
      </c>
      <c r="P493" s="481">
        <f t="shared" si="334"/>
        <v>18011160</v>
      </c>
      <c r="Q493" s="439">
        <f t="shared" si="335"/>
        <v>108066960</v>
      </c>
      <c r="R493" s="439">
        <f t="shared" si="336"/>
        <v>108066960</v>
      </c>
      <c r="S493" s="40"/>
    </row>
    <row r="494" spans="1:19" ht="15.75">
      <c r="A494" s="18">
        <v>1.7</v>
      </c>
      <c r="B494" s="81" t="s">
        <v>1518</v>
      </c>
      <c r="C494" s="18"/>
      <c r="D494" s="369"/>
      <c r="E494" s="18"/>
      <c r="F494" s="853"/>
      <c r="G494" s="855"/>
      <c r="H494" s="855"/>
      <c r="I494" s="855"/>
      <c r="J494" s="855"/>
      <c r="K494" s="922"/>
      <c r="L494" s="922"/>
      <c r="M494" s="922"/>
      <c r="N494" s="462"/>
      <c r="O494" s="462"/>
      <c r="P494" s="462"/>
      <c r="Q494" s="922"/>
      <c r="R494" s="922"/>
      <c r="S494" s="41"/>
    </row>
    <row r="495" spans="1:19" ht="31.5">
      <c r="A495" s="18"/>
      <c r="B495" s="19" t="s">
        <v>1519</v>
      </c>
      <c r="C495" s="385" t="s">
        <v>1361</v>
      </c>
      <c r="D495" s="369">
        <v>1</v>
      </c>
      <c r="E495" s="18"/>
      <c r="F495" s="853">
        <v>1</v>
      </c>
      <c r="G495" s="855" t="s">
        <v>2731</v>
      </c>
      <c r="H495" s="855"/>
      <c r="I495" s="854" t="s">
        <v>2722</v>
      </c>
      <c r="J495" s="855" t="s">
        <v>2333</v>
      </c>
      <c r="K495" s="461">
        <v>6704460</v>
      </c>
      <c r="L495" s="461">
        <v>201000</v>
      </c>
      <c r="M495" s="461">
        <v>1030790</v>
      </c>
      <c r="N495" s="480">
        <f t="shared" ref="N495:N498" si="337">ROUND((K495+L495+M495)*10%,-1)</f>
        <v>793630</v>
      </c>
      <c r="O495" s="480">
        <f t="shared" ref="O495:O498" si="338">ROUND((K495+L495+M495+N495)*7%,-1)</f>
        <v>611090</v>
      </c>
      <c r="P495" s="481">
        <f t="shared" ref="P495:P498" si="339">K495+L495+M495+N495+O495</f>
        <v>9340970</v>
      </c>
      <c r="Q495" s="439">
        <f t="shared" ref="Q495:Q498" si="340">P495*D495</f>
        <v>9340970</v>
      </c>
      <c r="R495" s="439">
        <f t="shared" ref="R495:R498" si="341">P495*F495</f>
        <v>9340970</v>
      </c>
      <c r="S495" s="39"/>
    </row>
    <row r="496" spans="1:19" ht="31.5">
      <c r="A496" s="18"/>
      <c r="B496" s="19" t="s">
        <v>1520</v>
      </c>
      <c r="C496" s="385" t="s">
        <v>1361</v>
      </c>
      <c r="D496" s="369">
        <v>1</v>
      </c>
      <c r="E496" s="18"/>
      <c r="F496" s="853">
        <v>1</v>
      </c>
      <c r="G496" s="855" t="s">
        <v>2731</v>
      </c>
      <c r="H496" s="855"/>
      <c r="I496" s="854" t="s">
        <v>2722</v>
      </c>
      <c r="J496" s="855" t="s">
        <v>2333</v>
      </c>
      <c r="K496" s="455">
        <v>8291580</v>
      </c>
      <c r="L496" s="455">
        <v>249000</v>
      </c>
      <c r="M496" s="455">
        <v>1030790</v>
      </c>
      <c r="N496" s="480">
        <f t="shared" si="337"/>
        <v>957140</v>
      </c>
      <c r="O496" s="480">
        <f t="shared" si="338"/>
        <v>737000</v>
      </c>
      <c r="P496" s="481">
        <f t="shared" si="339"/>
        <v>11265510</v>
      </c>
      <c r="Q496" s="439">
        <f t="shared" si="340"/>
        <v>11265510</v>
      </c>
      <c r="R496" s="439">
        <f t="shared" si="341"/>
        <v>11265510</v>
      </c>
      <c r="S496" s="379"/>
    </row>
    <row r="497" spans="1:19" ht="31.5">
      <c r="A497" s="18"/>
      <c r="B497" s="19" t="s">
        <v>1357</v>
      </c>
      <c r="C497" s="385" t="s">
        <v>1361</v>
      </c>
      <c r="D497" s="369">
        <v>1</v>
      </c>
      <c r="E497" s="18"/>
      <c r="F497" s="853">
        <v>1</v>
      </c>
      <c r="G497" s="855" t="s">
        <v>2731</v>
      </c>
      <c r="H497" s="855"/>
      <c r="I497" s="854" t="s">
        <v>2722</v>
      </c>
      <c r="J497" s="855" t="s">
        <v>2333</v>
      </c>
      <c r="K497" s="455">
        <v>7709160</v>
      </c>
      <c r="L497" s="455">
        <v>231000</v>
      </c>
      <c r="M497" s="455">
        <v>1030790</v>
      </c>
      <c r="N497" s="480">
        <f t="shared" si="337"/>
        <v>897100</v>
      </c>
      <c r="O497" s="480">
        <f t="shared" si="338"/>
        <v>690760</v>
      </c>
      <c r="P497" s="481">
        <f t="shared" si="339"/>
        <v>10558810</v>
      </c>
      <c r="Q497" s="439">
        <f t="shared" si="340"/>
        <v>10558810</v>
      </c>
      <c r="R497" s="439">
        <f t="shared" si="341"/>
        <v>10558810</v>
      </c>
      <c r="S497" s="12"/>
    </row>
    <row r="498" spans="1:19" s="96" customFormat="1" ht="31.5">
      <c r="A498" s="382"/>
      <c r="B498" s="21" t="s">
        <v>1521</v>
      </c>
      <c r="C498" s="382" t="s">
        <v>1361</v>
      </c>
      <c r="D498" s="370">
        <v>2</v>
      </c>
      <c r="E498" s="21"/>
      <c r="F498" s="856">
        <v>2</v>
      </c>
      <c r="G498" s="858" t="s">
        <v>2731</v>
      </c>
      <c r="H498" s="858"/>
      <c r="I498" s="857" t="s">
        <v>2722</v>
      </c>
      <c r="J498" s="858" t="s">
        <v>2333</v>
      </c>
      <c r="K498" s="455">
        <v>7798920</v>
      </c>
      <c r="L498" s="455">
        <v>234000</v>
      </c>
      <c r="M498" s="455">
        <v>1030790</v>
      </c>
      <c r="N498" s="480">
        <f t="shared" si="337"/>
        <v>906370</v>
      </c>
      <c r="O498" s="480">
        <f t="shared" si="338"/>
        <v>697910</v>
      </c>
      <c r="P498" s="481">
        <f t="shared" si="339"/>
        <v>10667990</v>
      </c>
      <c r="Q498" s="439">
        <f t="shared" si="340"/>
        <v>21335980</v>
      </c>
      <c r="R498" s="439">
        <f t="shared" si="341"/>
        <v>21335980</v>
      </c>
      <c r="S498" s="379"/>
    </row>
    <row r="499" spans="1:19" ht="15.75">
      <c r="A499" s="18">
        <v>1.8</v>
      </c>
      <c r="B499" s="81" t="s">
        <v>1382</v>
      </c>
      <c r="C499" s="18"/>
      <c r="D499" s="369"/>
      <c r="E499" s="18"/>
      <c r="F499" s="853"/>
      <c r="G499" s="855"/>
      <c r="H499" s="855"/>
      <c r="I499" s="855"/>
      <c r="J499" s="855"/>
      <c r="K499" s="455"/>
      <c r="L499" s="455"/>
      <c r="M499" s="455"/>
      <c r="N499" s="455"/>
      <c r="O499" s="455"/>
      <c r="P499" s="455"/>
      <c r="Q499" s="455"/>
      <c r="R499" s="455"/>
      <c r="S499" s="379"/>
    </row>
    <row r="500" spans="1:19" ht="31.5">
      <c r="A500" s="18"/>
      <c r="B500" s="19" t="s">
        <v>1357</v>
      </c>
      <c r="C500" s="385" t="s">
        <v>1361</v>
      </c>
      <c r="D500" s="370">
        <v>2</v>
      </c>
      <c r="E500" s="18"/>
      <c r="F500" s="853">
        <v>2</v>
      </c>
      <c r="G500" s="855" t="s">
        <v>2737</v>
      </c>
      <c r="H500" s="855"/>
      <c r="I500" s="854" t="s">
        <v>2722</v>
      </c>
      <c r="J500" s="855" t="s">
        <v>2333</v>
      </c>
      <c r="K500" s="455">
        <v>1342320</v>
      </c>
      <c r="L500" s="455">
        <v>40000</v>
      </c>
      <c r="M500" s="455">
        <v>532980</v>
      </c>
      <c r="N500" s="480">
        <f t="shared" ref="N500:N503" si="342">ROUND((K500+L500+M500)*10%,-1)</f>
        <v>191530</v>
      </c>
      <c r="O500" s="480">
        <f t="shared" ref="O500:O503" si="343">ROUND((K500+L500+M500+N500)*7%,-1)</f>
        <v>147480</v>
      </c>
      <c r="P500" s="481">
        <f t="shared" ref="P500:P503" si="344">K500+L500+M500+N500+O500</f>
        <v>2254310</v>
      </c>
      <c r="Q500" s="439">
        <f t="shared" ref="Q500:Q503" si="345">P500*D500</f>
        <v>4508620</v>
      </c>
      <c r="R500" s="439">
        <f t="shared" ref="R500:R503" si="346">P500*F500</f>
        <v>4508620</v>
      </c>
      <c r="S500" s="379"/>
    </row>
    <row r="501" spans="1:19" ht="31.5">
      <c r="A501" s="18"/>
      <c r="B501" s="19" t="s">
        <v>1521</v>
      </c>
      <c r="C501" s="385" t="s">
        <v>1361</v>
      </c>
      <c r="D501" s="370">
        <v>2</v>
      </c>
      <c r="E501" s="18"/>
      <c r="F501" s="853">
        <v>2</v>
      </c>
      <c r="G501" s="855" t="s">
        <v>2737</v>
      </c>
      <c r="H501" s="855"/>
      <c r="I501" s="854" t="s">
        <v>2722</v>
      </c>
      <c r="J501" s="855" t="s">
        <v>2333</v>
      </c>
      <c r="K501" s="455">
        <v>1444320</v>
      </c>
      <c r="L501" s="455">
        <v>43000</v>
      </c>
      <c r="M501" s="455">
        <v>532980</v>
      </c>
      <c r="N501" s="480">
        <f t="shared" si="342"/>
        <v>202030</v>
      </c>
      <c r="O501" s="480">
        <f t="shared" si="343"/>
        <v>155560</v>
      </c>
      <c r="P501" s="481">
        <f t="shared" si="344"/>
        <v>2377890</v>
      </c>
      <c r="Q501" s="439">
        <f t="shared" si="345"/>
        <v>4755780</v>
      </c>
      <c r="R501" s="439">
        <f t="shared" si="346"/>
        <v>4755780</v>
      </c>
      <c r="S501" s="379"/>
    </row>
    <row r="502" spans="1:19" ht="15.75">
      <c r="A502" s="85">
        <v>1.9</v>
      </c>
      <c r="B502" s="81" t="s">
        <v>1493</v>
      </c>
      <c r="C502" s="385" t="s">
        <v>1361</v>
      </c>
      <c r="D502" s="369">
        <v>12</v>
      </c>
      <c r="E502" s="18"/>
      <c r="F502" s="853">
        <v>12</v>
      </c>
      <c r="G502" s="855"/>
      <c r="H502" s="855"/>
      <c r="I502" s="855"/>
      <c r="J502" s="855" t="s">
        <v>2333</v>
      </c>
      <c r="K502" s="455">
        <v>607920</v>
      </c>
      <c r="L502" s="455">
        <v>18000</v>
      </c>
      <c r="M502" s="455">
        <v>238140</v>
      </c>
      <c r="N502" s="480">
        <f t="shared" si="342"/>
        <v>86410</v>
      </c>
      <c r="O502" s="480">
        <f t="shared" si="343"/>
        <v>66530</v>
      </c>
      <c r="P502" s="481">
        <f t="shared" si="344"/>
        <v>1017000</v>
      </c>
      <c r="Q502" s="439">
        <f t="shared" si="345"/>
        <v>12204000</v>
      </c>
      <c r="R502" s="439">
        <f t="shared" si="346"/>
        <v>12204000</v>
      </c>
      <c r="S502" s="379"/>
    </row>
    <row r="503" spans="1:19" ht="15.75">
      <c r="A503" s="85">
        <v>1.1000000000000001</v>
      </c>
      <c r="B503" s="81" t="s">
        <v>1419</v>
      </c>
      <c r="C503" s="385" t="s">
        <v>78</v>
      </c>
      <c r="D503" s="369">
        <v>1</v>
      </c>
      <c r="E503" s="18"/>
      <c r="F503" s="853">
        <v>1</v>
      </c>
      <c r="G503" s="855"/>
      <c r="H503" s="855"/>
      <c r="I503" s="855"/>
      <c r="J503" s="855" t="s">
        <v>2333</v>
      </c>
      <c r="K503" s="461">
        <v>65239730</v>
      </c>
      <c r="L503" s="461">
        <v>0</v>
      </c>
      <c r="M503" s="461">
        <v>22580040</v>
      </c>
      <c r="N503" s="480">
        <f t="shared" si="342"/>
        <v>8781980</v>
      </c>
      <c r="O503" s="480">
        <f t="shared" si="343"/>
        <v>6762120</v>
      </c>
      <c r="P503" s="481">
        <f t="shared" si="344"/>
        <v>103363870</v>
      </c>
      <c r="Q503" s="439">
        <f t="shared" si="345"/>
        <v>103363870</v>
      </c>
      <c r="R503" s="439">
        <f t="shared" si="346"/>
        <v>103363870</v>
      </c>
      <c r="S503" s="40"/>
    </row>
    <row r="504" spans="1:19" s="95" customFormat="1" ht="28.5">
      <c r="A504" s="383">
        <v>1.1100000000000001</v>
      </c>
      <c r="B504" s="94" t="s">
        <v>2134</v>
      </c>
      <c r="C504" s="383"/>
      <c r="D504" s="825"/>
      <c r="E504" s="94"/>
      <c r="F504" s="853"/>
      <c r="G504" s="855"/>
      <c r="H504" s="855"/>
      <c r="I504" s="855"/>
      <c r="J504" s="855"/>
      <c r="K504" s="455"/>
      <c r="L504" s="455"/>
      <c r="M504" s="455"/>
      <c r="N504" s="460"/>
      <c r="O504" s="460"/>
      <c r="P504" s="460"/>
      <c r="Q504" s="455"/>
      <c r="R504" s="455"/>
      <c r="S504" s="12"/>
    </row>
    <row r="505" spans="1:19" s="96" customFormat="1" ht="31.5">
      <c r="A505" s="382"/>
      <c r="B505" s="21" t="s">
        <v>1460</v>
      </c>
      <c r="C505" s="382" t="s">
        <v>117</v>
      </c>
      <c r="D505" s="370">
        <v>7</v>
      </c>
      <c r="E505" s="21"/>
      <c r="F505" s="853">
        <v>7</v>
      </c>
      <c r="G505" s="855" t="s">
        <v>2739</v>
      </c>
      <c r="H505" s="855"/>
      <c r="I505" s="854" t="s">
        <v>2722</v>
      </c>
      <c r="J505" s="855" t="s">
        <v>2333</v>
      </c>
      <c r="K505" s="455">
        <v>1254600</v>
      </c>
      <c r="L505" s="455">
        <v>25000</v>
      </c>
      <c r="M505" s="455">
        <v>345870</v>
      </c>
      <c r="N505" s="480">
        <f t="shared" ref="N505:N515" si="347">ROUND((K505+L505+M505)*10%,-1)</f>
        <v>162550</v>
      </c>
      <c r="O505" s="480">
        <f t="shared" ref="O505:O515" si="348">ROUND((K505+L505+M505+N505)*7%,-1)</f>
        <v>125160</v>
      </c>
      <c r="P505" s="481">
        <f t="shared" ref="P505:P515" si="349">K505+L505+M505+N505+O505</f>
        <v>1913180</v>
      </c>
      <c r="Q505" s="439">
        <f t="shared" ref="Q505:Q515" si="350">P505*D505</f>
        <v>13392260</v>
      </c>
      <c r="R505" s="439">
        <f t="shared" ref="R505:R515" si="351">P505*F505</f>
        <v>13392260</v>
      </c>
      <c r="S505" s="379"/>
    </row>
    <row r="506" spans="1:19" s="96" customFormat="1" ht="31.5">
      <c r="A506" s="382"/>
      <c r="B506" s="21" t="s">
        <v>1428</v>
      </c>
      <c r="C506" s="382" t="s">
        <v>117</v>
      </c>
      <c r="D506" s="370">
        <v>8</v>
      </c>
      <c r="E506" s="21"/>
      <c r="F506" s="853">
        <v>8</v>
      </c>
      <c r="G506" s="855" t="s">
        <v>2739</v>
      </c>
      <c r="H506" s="855"/>
      <c r="I506" s="854" t="s">
        <v>2722</v>
      </c>
      <c r="J506" s="855" t="s">
        <v>2333</v>
      </c>
      <c r="K506" s="455">
        <v>1496340</v>
      </c>
      <c r="L506" s="455">
        <v>30000</v>
      </c>
      <c r="M506" s="455">
        <v>412650</v>
      </c>
      <c r="N506" s="480">
        <f t="shared" si="347"/>
        <v>193900</v>
      </c>
      <c r="O506" s="480">
        <f t="shared" si="348"/>
        <v>149300</v>
      </c>
      <c r="P506" s="481">
        <f t="shared" si="349"/>
        <v>2282190</v>
      </c>
      <c r="Q506" s="439">
        <f t="shared" si="350"/>
        <v>18257520</v>
      </c>
      <c r="R506" s="439">
        <f t="shared" si="351"/>
        <v>18257520</v>
      </c>
      <c r="S506" s="379"/>
    </row>
    <row r="507" spans="1:19" s="96" customFormat="1" ht="31.5">
      <c r="A507" s="382"/>
      <c r="B507" s="21" t="s">
        <v>1465</v>
      </c>
      <c r="C507" s="382" t="s">
        <v>117</v>
      </c>
      <c r="D507" s="370">
        <v>5</v>
      </c>
      <c r="E507" s="21"/>
      <c r="F507" s="853">
        <v>5</v>
      </c>
      <c r="G507" s="855" t="s">
        <v>2739</v>
      </c>
      <c r="H507" s="855"/>
      <c r="I507" s="854" t="s">
        <v>2722</v>
      </c>
      <c r="J507" s="855" t="s">
        <v>2333</v>
      </c>
      <c r="K507" s="461">
        <v>1447380</v>
      </c>
      <c r="L507" s="461">
        <v>29000</v>
      </c>
      <c r="M507" s="461">
        <v>399110</v>
      </c>
      <c r="N507" s="480">
        <f t="shared" si="347"/>
        <v>187550</v>
      </c>
      <c r="O507" s="480">
        <f t="shared" si="348"/>
        <v>144410</v>
      </c>
      <c r="P507" s="481">
        <f t="shared" si="349"/>
        <v>2207450</v>
      </c>
      <c r="Q507" s="439">
        <f t="shared" si="350"/>
        <v>11037250</v>
      </c>
      <c r="R507" s="439">
        <f t="shared" si="351"/>
        <v>11037250</v>
      </c>
      <c r="S507" s="40"/>
    </row>
    <row r="508" spans="1:19" s="96" customFormat="1" ht="31.5">
      <c r="A508" s="382"/>
      <c r="B508" s="21" t="s">
        <v>1397</v>
      </c>
      <c r="C508" s="382" t="s">
        <v>117</v>
      </c>
      <c r="D508" s="370">
        <v>6</v>
      </c>
      <c r="E508" s="21"/>
      <c r="F508" s="853">
        <v>6</v>
      </c>
      <c r="G508" s="855" t="s">
        <v>2739</v>
      </c>
      <c r="H508" s="855"/>
      <c r="I508" s="854" t="s">
        <v>2722</v>
      </c>
      <c r="J508" s="855" t="s">
        <v>2333</v>
      </c>
      <c r="K508" s="461">
        <v>1254600</v>
      </c>
      <c r="L508" s="461">
        <v>25000</v>
      </c>
      <c r="M508" s="461">
        <v>345870</v>
      </c>
      <c r="N508" s="480">
        <f t="shared" si="347"/>
        <v>162550</v>
      </c>
      <c r="O508" s="480">
        <f t="shared" si="348"/>
        <v>125160</v>
      </c>
      <c r="P508" s="481">
        <f t="shared" si="349"/>
        <v>1913180</v>
      </c>
      <c r="Q508" s="439">
        <f t="shared" si="350"/>
        <v>11479080</v>
      </c>
      <c r="R508" s="439">
        <f t="shared" si="351"/>
        <v>11479080</v>
      </c>
      <c r="S508" s="40"/>
    </row>
    <row r="509" spans="1:19" s="96" customFormat="1" ht="31.5">
      <c r="A509" s="382"/>
      <c r="B509" s="21" t="s">
        <v>1466</v>
      </c>
      <c r="C509" s="382" t="s">
        <v>117</v>
      </c>
      <c r="D509" s="370">
        <v>38</v>
      </c>
      <c r="E509" s="21"/>
      <c r="F509" s="853">
        <v>38</v>
      </c>
      <c r="G509" s="855" t="s">
        <v>2739</v>
      </c>
      <c r="H509" s="855"/>
      <c r="I509" s="854" t="s">
        <v>2722</v>
      </c>
      <c r="J509" s="855" t="s">
        <v>2333</v>
      </c>
      <c r="K509" s="923">
        <v>1447380</v>
      </c>
      <c r="L509" s="923">
        <v>29000</v>
      </c>
      <c r="M509" s="923">
        <v>399110</v>
      </c>
      <c r="N509" s="480">
        <f t="shared" si="347"/>
        <v>187550</v>
      </c>
      <c r="O509" s="480">
        <f t="shared" si="348"/>
        <v>144410</v>
      </c>
      <c r="P509" s="481">
        <f t="shared" si="349"/>
        <v>2207450</v>
      </c>
      <c r="Q509" s="439">
        <f t="shared" si="350"/>
        <v>83883100</v>
      </c>
      <c r="R509" s="439">
        <f t="shared" si="351"/>
        <v>83883100</v>
      </c>
      <c r="S509" s="43"/>
    </row>
    <row r="510" spans="1:19" s="96" customFormat="1" ht="31.5">
      <c r="A510" s="382"/>
      <c r="B510" s="21" t="s">
        <v>1431</v>
      </c>
      <c r="C510" s="382" t="s">
        <v>117</v>
      </c>
      <c r="D510" s="370">
        <v>6</v>
      </c>
      <c r="E510" s="21"/>
      <c r="F510" s="853">
        <v>6</v>
      </c>
      <c r="G510" s="855" t="s">
        <v>2739</v>
      </c>
      <c r="H510" s="855"/>
      <c r="I510" s="854" t="s">
        <v>2722</v>
      </c>
      <c r="J510" s="855" t="s">
        <v>2333</v>
      </c>
      <c r="K510" s="461">
        <v>1543260</v>
      </c>
      <c r="L510" s="461">
        <v>31000</v>
      </c>
      <c r="M510" s="461">
        <v>425570</v>
      </c>
      <c r="N510" s="480">
        <f t="shared" si="347"/>
        <v>199980</v>
      </c>
      <c r="O510" s="480">
        <f t="shared" si="348"/>
        <v>153990</v>
      </c>
      <c r="P510" s="481">
        <f t="shared" si="349"/>
        <v>2353800</v>
      </c>
      <c r="Q510" s="439">
        <f t="shared" si="350"/>
        <v>14122800</v>
      </c>
      <c r="R510" s="439">
        <f t="shared" si="351"/>
        <v>14122800</v>
      </c>
      <c r="S510" s="39"/>
    </row>
    <row r="511" spans="1:19" s="96" customFormat="1" ht="31.5">
      <c r="A511" s="382"/>
      <c r="B511" s="21" t="s">
        <v>2135</v>
      </c>
      <c r="C511" s="382" t="s">
        <v>117</v>
      </c>
      <c r="D511" s="370">
        <v>5</v>
      </c>
      <c r="E511" s="21"/>
      <c r="F511" s="853">
        <v>5</v>
      </c>
      <c r="G511" s="855" t="s">
        <v>2739</v>
      </c>
      <c r="H511" s="855"/>
      <c r="I511" s="854" t="s">
        <v>2722</v>
      </c>
      <c r="J511" s="855" t="s">
        <v>2333</v>
      </c>
      <c r="K511" s="455">
        <v>2026740</v>
      </c>
      <c r="L511" s="455">
        <v>41000</v>
      </c>
      <c r="M511" s="455">
        <v>558810</v>
      </c>
      <c r="N511" s="480">
        <f t="shared" si="347"/>
        <v>262660</v>
      </c>
      <c r="O511" s="480">
        <f t="shared" si="348"/>
        <v>202240</v>
      </c>
      <c r="P511" s="481">
        <f t="shared" si="349"/>
        <v>3091450</v>
      </c>
      <c r="Q511" s="439">
        <f t="shared" si="350"/>
        <v>15457250</v>
      </c>
      <c r="R511" s="439">
        <f t="shared" si="351"/>
        <v>15457250</v>
      </c>
      <c r="S511" s="379"/>
    </row>
    <row r="512" spans="1:19" s="96" customFormat="1" ht="31.5">
      <c r="A512" s="382"/>
      <c r="B512" s="21" t="s">
        <v>1384</v>
      </c>
      <c r="C512" s="382" t="s">
        <v>117</v>
      </c>
      <c r="D512" s="370">
        <v>5</v>
      </c>
      <c r="E512" s="21"/>
      <c r="F512" s="853">
        <v>5</v>
      </c>
      <c r="G512" s="855" t="s">
        <v>2739</v>
      </c>
      <c r="H512" s="855"/>
      <c r="I512" s="854" t="s">
        <v>2722</v>
      </c>
      <c r="J512" s="855" t="s">
        <v>2333</v>
      </c>
      <c r="K512" s="455">
        <v>1640160</v>
      </c>
      <c r="L512" s="455">
        <v>33000</v>
      </c>
      <c r="M512" s="455">
        <v>452340</v>
      </c>
      <c r="N512" s="480">
        <f t="shared" si="347"/>
        <v>212550</v>
      </c>
      <c r="O512" s="480">
        <f t="shared" si="348"/>
        <v>163660</v>
      </c>
      <c r="P512" s="481">
        <f t="shared" si="349"/>
        <v>2501710</v>
      </c>
      <c r="Q512" s="439">
        <f t="shared" si="350"/>
        <v>12508550</v>
      </c>
      <c r="R512" s="439">
        <f t="shared" si="351"/>
        <v>12508550</v>
      </c>
      <c r="S512" s="12"/>
    </row>
    <row r="513" spans="1:19" s="96" customFormat="1" ht="31.5">
      <c r="A513" s="382"/>
      <c r="B513" s="21" t="s">
        <v>2136</v>
      </c>
      <c r="C513" s="382" t="s">
        <v>117</v>
      </c>
      <c r="D513" s="370">
        <v>4</v>
      </c>
      <c r="E513" s="21"/>
      <c r="F513" s="853">
        <v>4</v>
      </c>
      <c r="G513" s="855" t="s">
        <v>2739</v>
      </c>
      <c r="H513" s="855"/>
      <c r="I513" s="854" t="s">
        <v>2722</v>
      </c>
      <c r="J513" s="855" t="s">
        <v>2333</v>
      </c>
      <c r="K513" s="455">
        <v>1640160</v>
      </c>
      <c r="L513" s="455">
        <v>33000</v>
      </c>
      <c r="M513" s="455">
        <v>452340</v>
      </c>
      <c r="N513" s="480">
        <f t="shared" si="347"/>
        <v>212550</v>
      </c>
      <c r="O513" s="480">
        <f t="shared" si="348"/>
        <v>163660</v>
      </c>
      <c r="P513" s="481">
        <f t="shared" si="349"/>
        <v>2501710</v>
      </c>
      <c r="Q513" s="439">
        <f t="shared" si="350"/>
        <v>10006840</v>
      </c>
      <c r="R513" s="439">
        <f t="shared" si="351"/>
        <v>10006840</v>
      </c>
      <c r="S513" s="379"/>
    </row>
    <row r="514" spans="1:19" s="96" customFormat="1" ht="31.5">
      <c r="A514" s="382"/>
      <c r="B514" s="21" t="s">
        <v>1385</v>
      </c>
      <c r="C514" s="382" t="s">
        <v>117</v>
      </c>
      <c r="D514" s="370">
        <v>22</v>
      </c>
      <c r="E514" s="21"/>
      <c r="F514" s="853">
        <v>22</v>
      </c>
      <c r="G514" s="855" t="s">
        <v>2739</v>
      </c>
      <c r="H514" s="855"/>
      <c r="I514" s="854" t="s">
        <v>2722</v>
      </c>
      <c r="J514" s="855" t="s">
        <v>2333</v>
      </c>
      <c r="K514" s="455">
        <v>2122620</v>
      </c>
      <c r="L514" s="455">
        <v>42000</v>
      </c>
      <c r="M514" s="455">
        <v>585270</v>
      </c>
      <c r="N514" s="480">
        <f t="shared" si="347"/>
        <v>274990</v>
      </c>
      <c r="O514" s="480">
        <f t="shared" si="348"/>
        <v>211740</v>
      </c>
      <c r="P514" s="481">
        <f t="shared" si="349"/>
        <v>3236620</v>
      </c>
      <c r="Q514" s="439">
        <f t="shared" si="350"/>
        <v>71205640</v>
      </c>
      <c r="R514" s="439">
        <f t="shared" si="351"/>
        <v>71205640</v>
      </c>
      <c r="S514" s="379"/>
    </row>
    <row r="515" spans="1:19" s="96" customFormat="1" ht="31.5">
      <c r="A515" s="382"/>
      <c r="B515" s="21" t="s">
        <v>1432</v>
      </c>
      <c r="C515" s="382" t="s">
        <v>117</v>
      </c>
      <c r="D515" s="370">
        <v>23</v>
      </c>
      <c r="E515" s="21"/>
      <c r="F515" s="853">
        <v>23</v>
      </c>
      <c r="G515" s="855" t="s">
        <v>2739</v>
      </c>
      <c r="H515" s="855"/>
      <c r="I515" s="854" t="s">
        <v>2722</v>
      </c>
      <c r="J515" s="855" t="s">
        <v>2333</v>
      </c>
      <c r="K515" s="455">
        <v>1688100</v>
      </c>
      <c r="L515" s="455">
        <v>34000</v>
      </c>
      <c r="M515" s="455">
        <v>465570</v>
      </c>
      <c r="N515" s="480">
        <f t="shared" si="347"/>
        <v>218770</v>
      </c>
      <c r="O515" s="480">
        <f t="shared" si="348"/>
        <v>168450</v>
      </c>
      <c r="P515" s="481">
        <f t="shared" si="349"/>
        <v>2574890</v>
      </c>
      <c r="Q515" s="439">
        <f t="shared" si="350"/>
        <v>59222470</v>
      </c>
      <c r="R515" s="439">
        <f t="shared" si="351"/>
        <v>59222470</v>
      </c>
      <c r="S515" s="379"/>
    </row>
    <row r="516" spans="1:19" s="96" customFormat="1" ht="15.75">
      <c r="A516" s="383">
        <v>1.1200000000000001</v>
      </c>
      <c r="B516" s="94" t="s">
        <v>2137</v>
      </c>
      <c r="C516" s="382"/>
      <c r="D516" s="370"/>
      <c r="E516" s="21"/>
      <c r="F516" s="853"/>
      <c r="G516" s="855"/>
      <c r="H516" s="855"/>
      <c r="I516" s="855"/>
      <c r="J516" s="855"/>
      <c r="K516" s="533"/>
      <c r="L516" s="533"/>
      <c r="M516" s="533"/>
      <c r="N516" s="533"/>
      <c r="O516" s="533"/>
      <c r="P516" s="533"/>
      <c r="Q516" s="533"/>
      <c r="R516" s="533"/>
      <c r="S516" s="235"/>
    </row>
    <row r="517" spans="1:19" s="96" customFormat="1" ht="31.5">
      <c r="A517" s="382"/>
      <c r="B517" s="21" t="s">
        <v>2138</v>
      </c>
      <c r="C517" s="382" t="s">
        <v>1361</v>
      </c>
      <c r="D517" s="370">
        <v>1</v>
      </c>
      <c r="E517" s="21"/>
      <c r="F517" s="856">
        <v>1</v>
      </c>
      <c r="G517" s="855" t="s">
        <v>2736</v>
      </c>
      <c r="H517" s="863"/>
      <c r="I517" s="857" t="s">
        <v>2722</v>
      </c>
      <c r="J517" s="858" t="s">
        <v>2333</v>
      </c>
      <c r="K517" s="455">
        <v>2310300</v>
      </c>
      <c r="L517" s="455">
        <v>41000</v>
      </c>
      <c r="M517" s="455">
        <v>272160</v>
      </c>
      <c r="N517" s="480">
        <f t="shared" ref="N517:N518" si="352">ROUND((K517+L517+M517)*10%,-1)</f>
        <v>262350</v>
      </c>
      <c r="O517" s="480">
        <f t="shared" ref="O517:O518" si="353">ROUND((K517+L517+M517+N517)*7%,-1)</f>
        <v>202010</v>
      </c>
      <c r="P517" s="481">
        <f t="shared" ref="P517:P518" si="354">K517+L517+M517+N517+O517</f>
        <v>3087820</v>
      </c>
      <c r="Q517" s="439">
        <f t="shared" ref="Q517:Q518" si="355">P517*D517</f>
        <v>3087820</v>
      </c>
      <c r="R517" s="439">
        <f t="shared" ref="R517:R518" si="356">P517*F517</f>
        <v>3087820</v>
      </c>
      <c r="S517" s="12"/>
    </row>
    <row r="518" spans="1:19" s="96" customFormat="1" ht="31.5">
      <c r="A518" s="382"/>
      <c r="B518" s="21" t="s">
        <v>2139</v>
      </c>
      <c r="C518" s="382" t="s">
        <v>1361</v>
      </c>
      <c r="D518" s="370">
        <v>2</v>
      </c>
      <c r="E518" s="21"/>
      <c r="F518" s="856">
        <v>1</v>
      </c>
      <c r="G518" s="855" t="s">
        <v>2735</v>
      </c>
      <c r="H518" s="863"/>
      <c r="I518" s="857" t="s">
        <v>2722</v>
      </c>
      <c r="J518" s="858" t="s">
        <v>2333</v>
      </c>
      <c r="K518" s="455">
        <v>793560</v>
      </c>
      <c r="L518" s="455">
        <v>14000</v>
      </c>
      <c r="M518" s="455">
        <v>90720</v>
      </c>
      <c r="N518" s="480">
        <f t="shared" si="352"/>
        <v>89830</v>
      </c>
      <c r="O518" s="480">
        <f t="shared" si="353"/>
        <v>69170</v>
      </c>
      <c r="P518" s="481">
        <f t="shared" si="354"/>
        <v>1057280</v>
      </c>
      <c r="Q518" s="439">
        <f t="shared" si="355"/>
        <v>2114560</v>
      </c>
      <c r="R518" s="439">
        <f t="shared" si="356"/>
        <v>1057280</v>
      </c>
      <c r="S518" s="379"/>
    </row>
    <row r="519" spans="1:19" s="84" customFormat="1" ht="24.95" customHeight="1">
      <c r="A519" s="255" t="s">
        <v>2236</v>
      </c>
      <c r="B519" s="256" t="s">
        <v>2237</v>
      </c>
      <c r="C519" s="83"/>
      <c r="D519" s="333"/>
      <c r="E519" s="82"/>
      <c r="F519" s="853"/>
      <c r="G519" s="855"/>
      <c r="H519" s="855"/>
      <c r="I519" s="855"/>
      <c r="J519" s="855"/>
      <c r="K519" s="461"/>
      <c r="L519" s="461"/>
      <c r="M519" s="461"/>
      <c r="N519" s="461"/>
      <c r="O519" s="461"/>
      <c r="P519" s="461"/>
      <c r="Q519" s="461"/>
      <c r="R519" s="461"/>
      <c r="S519" s="40"/>
    </row>
    <row r="520" spans="1:19" ht="15.75">
      <c r="A520" s="18">
        <v>2.1</v>
      </c>
      <c r="B520" s="20" t="s">
        <v>1494</v>
      </c>
      <c r="C520" s="18"/>
      <c r="D520" s="369"/>
      <c r="E520" s="18"/>
      <c r="F520" s="853"/>
      <c r="G520" s="855"/>
      <c r="H520" s="855"/>
      <c r="I520" s="855"/>
      <c r="J520" s="855"/>
      <c r="K520" s="461"/>
      <c r="L520" s="461"/>
      <c r="M520" s="461"/>
      <c r="N520" s="461"/>
      <c r="O520" s="461"/>
      <c r="P520" s="461"/>
      <c r="Q520" s="461"/>
      <c r="R520" s="461"/>
      <c r="S520" s="40"/>
    </row>
    <row r="521" spans="1:19" ht="31.5">
      <c r="A521" s="18"/>
      <c r="B521" s="19" t="s">
        <v>1522</v>
      </c>
      <c r="C521" s="385" t="s">
        <v>1347</v>
      </c>
      <c r="D521" s="369">
        <v>8</v>
      </c>
      <c r="E521" s="18"/>
      <c r="F521" s="853">
        <v>8</v>
      </c>
      <c r="G521" s="855" t="s">
        <v>2740</v>
      </c>
      <c r="H521" s="855"/>
      <c r="I521" s="854" t="s">
        <v>2722</v>
      </c>
      <c r="J521" s="855" t="s">
        <v>2333</v>
      </c>
      <c r="K521" s="461">
        <v>88740</v>
      </c>
      <c r="L521" s="461">
        <v>3000</v>
      </c>
      <c r="M521" s="461">
        <v>88410</v>
      </c>
      <c r="N521" s="480">
        <f t="shared" ref="N521:N550" si="357">ROUND((K521+L521+M521)*10%,-1)</f>
        <v>18020</v>
      </c>
      <c r="O521" s="480">
        <f t="shared" ref="O521:O550" si="358">ROUND((K521+L521+M521+N521)*7%,-1)</f>
        <v>13870</v>
      </c>
      <c r="P521" s="481">
        <f t="shared" ref="P521:P550" si="359">K521+L521+M521+N521+O521</f>
        <v>212040</v>
      </c>
      <c r="Q521" s="439">
        <f t="shared" ref="Q521:Q550" si="360">P521*D521</f>
        <v>1696320</v>
      </c>
      <c r="R521" s="439">
        <f t="shared" ref="R521:R550" si="361">P521*F521</f>
        <v>1696320</v>
      </c>
      <c r="S521" s="40"/>
    </row>
    <row r="522" spans="1:19" ht="31.5">
      <c r="A522" s="385"/>
      <c r="B522" s="19" t="s">
        <v>1523</v>
      </c>
      <c r="C522" s="385" t="s">
        <v>1347</v>
      </c>
      <c r="D522" s="369">
        <v>17</v>
      </c>
      <c r="E522" s="385"/>
      <c r="F522" s="853">
        <v>17</v>
      </c>
      <c r="G522" s="855" t="s">
        <v>2740</v>
      </c>
      <c r="H522" s="855"/>
      <c r="I522" s="854" t="s">
        <v>2722</v>
      </c>
      <c r="J522" s="855" t="s">
        <v>2333</v>
      </c>
      <c r="K522" s="461">
        <v>123420</v>
      </c>
      <c r="L522" s="461">
        <v>4000</v>
      </c>
      <c r="M522" s="461">
        <v>97550</v>
      </c>
      <c r="N522" s="480">
        <f t="shared" si="357"/>
        <v>22500</v>
      </c>
      <c r="O522" s="480">
        <f t="shared" si="358"/>
        <v>17320</v>
      </c>
      <c r="P522" s="481">
        <f t="shared" si="359"/>
        <v>264790</v>
      </c>
      <c r="Q522" s="439">
        <f t="shared" si="360"/>
        <v>4501430</v>
      </c>
      <c r="R522" s="439">
        <f t="shared" si="361"/>
        <v>4501430</v>
      </c>
      <c r="S522" s="40"/>
    </row>
    <row r="523" spans="1:19" ht="31.5">
      <c r="A523" s="385"/>
      <c r="B523" s="19" t="s">
        <v>1524</v>
      </c>
      <c r="C523" s="385" t="s">
        <v>1347</v>
      </c>
      <c r="D523" s="369">
        <v>10</v>
      </c>
      <c r="E523" s="385"/>
      <c r="F523" s="853">
        <v>10</v>
      </c>
      <c r="G523" s="855" t="s">
        <v>2740</v>
      </c>
      <c r="H523" s="855"/>
      <c r="I523" s="854" t="s">
        <v>2722</v>
      </c>
      <c r="J523" s="855" t="s">
        <v>2333</v>
      </c>
      <c r="K523" s="461">
        <v>106080</v>
      </c>
      <c r="L523" s="461">
        <v>3000</v>
      </c>
      <c r="M523" s="461">
        <v>97550</v>
      </c>
      <c r="N523" s="480">
        <f t="shared" si="357"/>
        <v>20660</v>
      </c>
      <c r="O523" s="480">
        <f t="shared" si="358"/>
        <v>15910</v>
      </c>
      <c r="P523" s="481">
        <f t="shared" si="359"/>
        <v>243200</v>
      </c>
      <c r="Q523" s="439">
        <f t="shared" si="360"/>
        <v>2432000</v>
      </c>
      <c r="R523" s="439">
        <f t="shared" si="361"/>
        <v>2432000</v>
      </c>
      <c r="S523" s="39"/>
    </row>
    <row r="524" spans="1:19" ht="31.5">
      <c r="A524" s="385"/>
      <c r="B524" s="19" t="s">
        <v>1525</v>
      </c>
      <c r="C524" s="385" t="s">
        <v>1347</v>
      </c>
      <c r="D524" s="369">
        <v>26</v>
      </c>
      <c r="E524" s="385"/>
      <c r="F524" s="853">
        <v>26</v>
      </c>
      <c r="G524" s="855" t="s">
        <v>2740</v>
      </c>
      <c r="H524" s="855"/>
      <c r="I524" s="854" t="s">
        <v>2722</v>
      </c>
      <c r="J524" s="855" t="s">
        <v>2333</v>
      </c>
      <c r="K524" s="461">
        <v>124440</v>
      </c>
      <c r="L524" s="461">
        <v>3000</v>
      </c>
      <c r="M524" s="461">
        <v>123800</v>
      </c>
      <c r="N524" s="480">
        <f t="shared" si="357"/>
        <v>25120</v>
      </c>
      <c r="O524" s="480">
        <f t="shared" si="358"/>
        <v>19350</v>
      </c>
      <c r="P524" s="481">
        <f t="shared" si="359"/>
        <v>295710</v>
      </c>
      <c r="Q524" s="439">
        <f t="shared" si="360"/>
        <v>7688460</v>
      </c>
      <c r="R524" s="439">
        <f t="shared" si="361"/>
        <v>7688460</v>
      </c>
      <c r="S524" s="40"/>
    </row>
    <row r="525" spans="1:19" ht="31.5">
      <c r="A525" s="385"/>
      <c r="B525" s="19" t="s">
        <v>1526</v>
      </c>
      <c r="C525" s="385" t="s">
        <v>1347</v>
      </c>
      <c r="D525" s="369">
        <v>84</v>
      </c>
      <c r="E525" s="385"/>
      <c r="F525" s="853">
        <v>110</v>
      </c>
      <c r="G525" s="855" t="s">
        <v>2740</v>
      </c>
      <c r="H525" s="855"/>
      <c r="I525" s="854" t="s">
        <v>2722</v>
      </c>
      <c r="J525" s="855" t="s">
        <v>2333</v>
      </c>
      <c r="K525" s="461">
        <v>142800</v>
      </c>
      <c r="L525" s="461">
        <v>4000</v>
      </c>
      <c r="M525" s="461">
        <v>142910</v>
      </c>
      <c r="N525" s="480">
        <f t="shared" si="357"/>
        <v>28970</v>
      </c>
      <c r="O525" s="480">
        <f t="shared" si="358"/>
        <v>22310</v>
      </c>
      <c r="P525" s="481">
        <f t="shared" si="359"/>
        <v>340990</v>
      </c>
      <c r="Q525" s="439">
        <f t="shared" si="360"/>
        <v>28643160</v>
      </c>
      <c r="R525" s="439">
        <f t="shared" si="361"/>
        <v>37508900</v>
      </c>
      <c r="S525" s="40"/>
    </row>
    <row r="526" spans="1:19" ht="31.5">
      <c r="A526" s="385"/>
      <c r="B526" s="19" t="s">
        <v>1527</v>
      </c>
      <c r="C526" s="385" t="s">
        <v>1347</v>
      </c>
      <c r="D526" s="369">
        <v>97</v>
      </c>
      <c r="E526" s="385"/>
      <c r="F526" s="853">
        <v>84</v>
      </c>
      <c r="G526" s="855" t="s">
        <v>2740</v>
      </c>
      <c r="H526" s="855"/>
      <c r="I526" s="854" t="s">
        <v>2722</v>
      </c>
      <c r="J526" s="855" t="s">
        <v>2333</v>
      </c>
      <c r="K526" s="461">
        <v>160140</v>
      </c>
      <c r="L526" s="461">
        <v>4000</v>
      </c>
      <c r="M526" s="461">
        <v>160340</v>
      </c>
      <c r="N526" s="480">
        <f t="shared" si="357"/>
        <v>32450</v>
      </c>
      <c r="O526" s="480">
        <f t="shared" si="358"/>
        <v>24990</v>
      </c>
      <c r="P526" s="481">
        <f t="shared" si="359"/>
        <v>381920</v>
      </c>
      <c r="Q526" s="439">
        <f t="shared" si="360"/>
        <v>37046240</v>
      </c>
      <c r="R526" s="439">
        <f t="shared" si="361"/>
        <v>32081280</v>
      </c>
      <c r="S526" s="40"/>
    </row>
    <row r="527" spans="1:19" ht="31.5">
      <c r="A527" s="385"/>
      <c r="B527" s="19" t="s">
        <v>1528</v>
      </c>
      <c r="C527" s="385" t="s">
        <v>1347</v>
      </c>
      <c r="D527" s="369">
        <v>16</v>
      </c>
      <c r="E527" s="385"/>
      <c r="F527" s="853">
        <v>16</v>
      </c>
      <c r="G527" s="855" t="s">
        <v>2740</v>
      </c>
      <c r="H527" s="855"/>
      <c r="I527" s="854" t="s">
        <v>2722</v>
      </c>
      <c r="J527" s="855" t="s">
        <v>2333</v>
      </c>
      <c r="K527" s="461">
        <v>178500</v>
      </c>
      <c r="L527" s="461">
        <v>5000</v>
      </c>
      <c r="M527" s="461">
        <v>177770</v>
      </c>
      <c r="N527" s="480">
        <f t="shared" si="357"/>
        <v>36130</v>
      </c>
      <c r="O527" s="480">
        <f t="shared" si="358"/>
        <v>27820</v>
      </c>
      <c r="P527" s="481">
        <f t="shared" si="359"/>
        <v>425220</v>
      </c>
      <c r="Q527" s="439">
        <f t="shared" si="360"/>
        <v>6803520</v>
      </c>
      <c r="R527" s="439">
        <f t="shared" si="361"/>
        <v>6803520</v>
      </c>
      <c r="S527" s="40"/>
    </row>
    <row r="528" spans="1:19" ht="31.5">
      <c r="A528" s="385"/>
      <c r="B528" s="19" t="s">
        <v>1529</v>
      </c>
      <c r="C528" s="385" t="s">
        <v>1347</v>
      </c>
      <c r="D528" s="369">
        <v>6</v>
      </c>
      <c r="E528" s="385"/>
      <c r="F528" s="853">
        <v>6</v>
      </c>
      <c r="G528" s="855" t="s">
        <v>2740</v>
      </c>
      <c r="H528" s="855"/>
      <c r="I528" s="854" t="s">
        <v>2722</v>
      </c>
      <c r="J528" s="855" t="s">
        <v>2333</v>
      </c>
      <c r="K528" s="922">
        <v>213180</v>
      </c>
      <c r="L528" s="922">
        <v>6000</v>
      </c>
      <c r="M528" s="922">
        <v>212730</v>
      </c>
      <c r="N528" s="480">
        <f t="shared" si="357"/>
        <v>43190</v>
      </c>
      <c r="O528" s="480">
        <f t="shared" si="358"/>
        <v>33260</v>
      </c>
      <c r="P528" s="481">
        <f t="shared" si="359"/>
        <v>508360</v>
      </c>
      <c r="Q528" s="439">
        <f t="shared" si="360"/>
        <v>3050160</v>
      </c>
      <c r="R528" s="439">
        <f t="shared" si="361"/>
        <v>3050160</v>
      </c>
      <c r="S528" s="41"/>
    </row>
    <row r="529" spans="1:19" ht="31.5">
      <c r="A529" s="385"/>
      <c r="B529" s="19" t="s">
        <v>1530</v>
      </c>
      <c r="C529" s="385" t="s">
        <v>1347</v>
      </c>
      <c r="D529" s="369">
        <v>17</v>
      </c>
      <c r="E529" s="385"/>
      <c r="F529" s="853">
        <v>17</v>
      </c>
      <c r="G529" s="855" t="s">
        <v>2740</v>
      </c>
      <c r="H529" s="855"/>
      <c r="I529" s="854" t="s">
        <v>2722</v>
      </c>
      <c r="J529" s="855" t="s">
        <v>2333</v>
      </c>
      <c r="K529" s="461">
        <v>195840</v>
      </c>
      <c r="L529" s="461">
        <v>5000</v>
      </c>
      <c r="M529" s="461">
        <v>195300</v>
      </c>
      <c r="N529" s="480">
        <f t="shared" si="357"/>
        <v>39610</v>
      </c>
      <c r="O529" s="480">
        <f t="shared" si="358"/>
        <v>30500</v>
      </c>
      <c r="P529" s="481">
        <f t="shared" si="359"/>
        <v>466250</v>
      </c>
      <c r="Q529" s="439">
        <f t="shared" si="360"/>
        <v>7926250</v>
      </c>
      <c r="R529" s="439">
        <f t="shared" si="361"/>
        <v>7926250</v>
      </c>
      <c r="S529" s="39"/>
    </row>
    <row r="530" spans="1:19" ht="31.5">
      <c r="A530" s="385"/>
      <c r="B530" s="19" t="s">
        <v>1531</v>
      </c>
      <c r="C530" s="385" t="s">
        <v>1347</v>
      </c>
      <c r="D530" s="369">
        <v>37</v>
      </c>
      <c r="E530" s="385"/>
      <c r="F530" s="853">
        <v>37</v>
      </c>
      <c r="G530" s="855" t="s">
        <v>2740</v>
      </c>
      <c r="H530" s="855"/>
      <c r="I530" s="854" t="s">
        <v>2722</v>
      </c>
      <c r="J530" s="855" t="s">
        <v>2333</v>
      </c>
      <c r="K530" s="455">
        <v>213180</v>
      </c>
      <c r="L530" s="455">
        <v>6000</v>
      </c>
      <c r="M530" s="455">
        <v>212730</v>
      </c>
      <c r="N530" s="480">
        <f t="shared" si="357"/>
        <v>43190</v>
      </c>
      <c r="O530" s="480">
        <f t="shared" si="358"/>
        <v>33260</v>
      </c>
      <c r="P530" s="481">
        <f t="shared" si="359"/>
        <v>508360</v>
      </c>
      <c r="Q530" s="439">
        <f t="shared" si="360"/>
        <v>18809320</v>
      </c>
      <c r="R530" s="439">
        <f t="shared" si="361"/>
        <v>18809320</v>
      </c>
      <c r="S530" s="379"/>
    </row>
    <row r="531" spans="1:19" ht="31.5">
      <c r="A531" s="385"/>
      <c r="B531" s="19" t="s">
        <v>1533</v>
      </c>
      <c r="C531" s="385" t="s">
        <v>1347</v>
      </c>
      <c r="D531" s="369">
        <v>4</v>
      </c>
      <c r="E531" s="385"/>
      <c r="F531" s="853">
        <v>4</v>
      </c>
      <c r="G531" s="855" t="s">
        <v>2740</v>
      </c>
      <c r="H531" s="855"/>
      <c r="I531" s="854" t="s">
        <v>2722</v>
      </c>
      <c r="J531" s="855" t="s">
        <v>2333</v>
      </c>
      <c r="K531" s="455">
        <v>248880</v>
      </c>
      <c r="L531" s="455">
        <v>7000</v>
      </c>
      <c r="M531" s="455">
        <v>249270</v>
      </c>
      <c r="N531" s="480">
        <f t="shared" si="357"/>
        <v>50520</v>
      </c>
      <c r="O531" s="480">
        <f t="shared" si="358"/>
        <v>38900</v>
      </c>
      <c r="P531" s="481">
        <f t="shared" si="359"/>
        <v>594570</v>
      </c>
      <c r="Q531" s="439">
        <f t="shared" si="360"/>
        <v>2378280</v>
      </c>
      <c r="R531" s="439">
        <f t="shared" si="361"/>
        <v>2378280</v>
      </c>
      <c r="S531" s="379"/>
    </row>
    <row r="532" spans="1:19" ht="31.5">
      <c r="A532" s="385"/>
      <c r="B532" s="19" t="s">
        <v>1534</v>
      </c>
      <c r="C532" s="385" t="s">
        <v>1347</v>
      </c>
      <c r="D532" s="369">
        <v>4</v>
      </c>
      <c r="E532" s="385"/>
      <c r="F532" s="853">
        <v>4</v>
      </c>
      <c r="G532" s="855" t="s">
        <v>2740</v>
      </c>
      <c r="H532" s="855"/>
      <c r="I532" s="854" t="s">
        <v>2722</v>
      </c>
      <c r="J532" s="855" t="s">
        <v>2333</v>
      </c>
      <c r="K532" s="455">
        <v>248880</v>
      </c>
      <c r="L532" s="455">
        <v>7000</v>
      </c>
      <c r="M532" s="455">
        <v>249270</v>
      </c>
      <c r="N532" s="480">
        <f t="shared" si="357"/>
        <v>50520</v>
      </c>
      <c r="O532" s="480">
        <f t="shared" si="358"/>
        <v>38900</v>
      </c>
      <c r="P532" s="481">
        <f t="shared" si="359"/>
        <v>594570</v>
      </c>
      <c r="Q532" s="439">
        <f t="shared" si="360"/>
        <v>2378280</v>
      </c>
      <c r="R532" s="439">
        <f t="shared" si="361"/>
        <v>2378280</v>
      </c>
      <c r="S532" s="379"/>
    </row>
    <row r="533" spans="1:19" ht="31.5">
      <c r="A533" s="385"/>
      <c r="B533" s="19" t="s">
        <v>1535</v>
      </c>
      <c r="C533" s="385" t="s">
        <v>1347</v>
      </c>
      <c r="D533" s="369">
        <v>10</v>
      </c>
      <c r="E533" s="385"/>
      <c r="F533" s="853">
        <v>10</v>
      </c>
      <c r="G533" s="855" t="s">
        <v>2740</v>
      </c>
      <c r="H533" s="855"/>
      <c r="I533" s="854" t="s">
        <v>2722</v>
      </c>
      <c r="J533" s="855" t="s">
        <v>2333</v>
      </c>
      <c r="K533" s="455">
        <v>267240</v>
      </c>
      <c r="L533" s="455">
        <v>7000</v>
      </c>
      <c r="M533" s="455">
        <v>266700</v>
      </c>
      <c r="N533" s="480">
        <f t="shared" si="357"/>
        <v>54090</v>
      </c>
      <c r="O533" s="480">
        <f t="shared" si="358"/>
        <v>41650</v>
      </c>
      <c r="P533" s="481">
        <f t="shared" si="359"/>
        <v>636680</v>
      </c>
      <c r="Q533" s="439">
        <f t="shared" si="360"/>
        <v>6366800</v>
      </c>
      <c r="R533" s="439">
        <f t="shared" si="361"/>
        <v>6366800</v>
      </c>
      <c r="S533" s="379"/>
    </row>
    <row r="534" spans="1:19" ht="31.5">
      <c r="A534" s="385"/>
      <c r="B534" s="19" t="s">
        <v>1536</v>
      </c>
      <c r="C534" s="385" t="s">
        <v>1347</v>
      </c>
      <c r="D534" s="369">
        <v>15</v>
      </c>
      <c r="E534" s="385"/>
      <c r="F534" s="853">
        <v>24</v>
      </c>
      <c r="G534" s="855" t="s">
        <v>2740</v>
      </c>
      <c r="H534" s="855"/>
      <c r="I534" s="854" t="s">
        <v>2722</v>
      </c>
      <c r="J534" s="855" t="s">
        <v>2333</v>
      </c>
      <c r="K534" s="455">
        <v>284580</v>
      </c>
      <c r="L534" s="455">
        <v>8000</v>
      </c>
      <c r="M534" s="455">
        <v>284130</v>
      </c>
      <c r="N534" s="480">
        <f t="shared" si="357"/>
        <v>57670</v>
      </c>
      <c r="O534" s="480">
        <f t="shared" si="358"/>
        <v>44410</v>
      </c>
      <c r="P534" s="481">
        <f t="shared" si="359"/>
        <v>678790</v>
      </c>
      <c r="Q534" s="439">
        <f t="shared" si="360"/>
        <v>10181850</v>
      </c>
      <c r="R534" s="439">
        <f t="shared" si="361"/>
        <v>16290960</v>
      </c>
      <c r="S534" s="379"/>
    </row>
    <row r="535" spans="1:19" ht="31.5">
      <c r="A535" s="385"/>
      <c r="B535" s="19" t="s">
        <v>1537</v>
      </c>
      <c r="C535" s="385" t="s">
        <v>1347</v>
      </c>
      <c r="D535" s="369">
        <v>13</v>
      </c>
      <c r="E535" s="385"/>
      <c r="F535" s="853">
        <v>13</v>
      </c>
      <c r="G535" s="855" t="s">
        <v>2740</v>
      </c>
      <c r="H535" s="855"/>
      <c r="I535" s="854" t="s">
        <v>2722</v>
      </c>
      <c r="J535" s="855" t="s">
        <v>2333</v>
      </c>
      <c r="K535" s="455">
        <v>320280</v>
      </c>
      <c r="L535" s="455">
        <v>9000</v>
      </c>
      <c r="M535" s="455">
        <v>320670</v>
      </c>
      <c r="N535" s="480">
        <f t="shared" si="357"/>
        <v>65000</v>
      </c>
      <c r="O535" s="480">
        <f t="shared" si="358"/>
        <v>50050</v>
      </c>
      <c r="P535" s="481">
        <f t="shared" si="359"/>
        <v>765000</v>
      </c>
      <c r="Q535" s="439">
        <f t="shared" si="360"/>
        <v>9945000</v>
      </c>
      <c r="R535" s="439">
        <f t="shared" si="361"/>
        <v>9945000</v>
      </c>
      <c r="S535" s="379"/>
    </row>
    <row r="536" spans="1:19" ht="31.5">
      <c r="A536" s="385"/>
      <c r="B536" s="19" t="s">
        <v>1538</v>
      </c>
      <c r="C536" s="385" t="s">
        <v>1347</v>
      </c>
      <c r="D536" s="369">
        <v>8</v>
      </c>
      <c r="E536" s="385"/>
      <c r="F536" s="853">
        <v>8</v>
      </c>
      <c r="G536" s="855" t="s">
        <v>2741</v>
      </c>
      <c r="H536" s="855"/>
      <c r="I536" s="854" t="s">
        <v>2722</v>
      </c>
      <c r="J536" s="855" t="s">
        <v>2333</v>
      </c>
      <c r="K536" s="461">
        <v>344760</v>
      </c>
      <c r="L536" s="461">
        <v>11000</v>
      </c>
      <c r="M536" s="461">
        <v>294320</v>
      </c>
      <c r="N536" s="480">
        <f t="shared" si="357"/>
        <v>65010</v>
      </c>
      <c r="O536" s="480">
        <f t="shared" si="358"/>
        <v>50060</v>
      </c>
      <c r="P536" s="481">
        <f t="shared" si="359"/>
        <v>765150</v>
      </c>
      <c r="Q536" s="439">
        <f t="shared" si="360"/>
        <v>6121200</v>
      </c>
      <c r="R536" s="439">
        <f t="shared" si="361"/>
        <v>6121200</v>
      </c>
      <c r="S536" s="40"/>
    </row>
    <row r="537" spans="1:19" ht="31.5">
      <c r="A537" s="385"/>
      <c r="B537" s="19" t="s">
        <v>1539</v>
      </c>
      <c r="C537" s="385" t="s">
        <v>1347</v>
      </c>
      <c r="D537" s="369">
        <v>9</v>
      </c>
      <c r="E537" s="385"/>
      <c r="F537" s="853">
        <v>9</v>
      </c>
      <c r="G537" s="855" t="s">
        <v>2741</v>
      </c>
      <c r="H537" s="855"/>
      <c r="I537" s="854" t="s">
        <v>2722</v>
      </c>
      <c r="J537" s="855" t="s">
        <v>2333</v>
      </c>
      <c r="K537" s="461">
        <v>387600</v>
      </c>
      <c r="L537" s="461">
        <v>12000</v>
      </c>
      <c r="M537" s="461">
        <v>332120</v>
      </c>
      <c r="N537" s="480">
        <f t="shared" si="357"/>
        <v>73170</v>
      </c>
      <c r="O537" s="480">
        <f t="shared" si="358"/>
        <v>56340</v>
      </c>
      <c r="P537" s="481">
        <f t="shared" si="359"/>
        <v>861230</v>
      </c>
      <c r="Q537" s="439">
        <f t="shared" si="360"/>
        <v>7751070</v>
      </c>
      <c r="R537" s="439">
        <f t="shared" si="361"/>
        <v>7751070</v>
      </c>
      <c r="S537" s="40"/>
    </row>
    <row r="538" spans="1:19" ht="31.5">
      <c r="A538" s="385"/>
      <c r="B538" s="19" t="s">
        <v>1540</v>
      </c>
      <c r="C538" s="385" t="s">
        <v>1347</v>
      </c>
      <c r="D538" s="369">
        <v>68</v>
      </c>
      <c r="E538" s="385"/>
      <c r="F538" s="853">
        <v>68</v>
      </c>
      <c r="G538" s="855" t="s">
        <v>2741</v>
      </c>
      <c r="H538" s="855"/>
      <c r="I538" s="854" t="s">
        <v>2722</v>
      </c>
      <c r="J538" s="855" t="s">
        <v>2333</v>
      </c>
      <c r="K538" s="461">
        <v>430440</v>
      </c>
      <c r="L538" s="461">
        <v>13000</v>
      </c>
      <c r="M538" s="461">
        <v>368340</v>
      </c>
      <c r="N538" s="480">
        <f t="shared" si="357"/>
        <v>81180</v>
      </c>
      <c r="O538" s="480">
        <f t="shared" si="358"/>
        <v>62510</v>
      </c>
      <c r="P538" s="481">
        <f t="shared" si="359"/>
        <v>955470</v>
      </c>
      <c r="Q538" s="439">
        <f t="shared" si="360"/>
        <v>64971960</v>
      </c>
      <c r="R538" s="439">
        <f t="shared" si="361"/>
        <v>64971960</v>
      </c>
      <c r="S538" s="40"/>
    </row>
    <row r="539" spans="1:19" ht="31.5">
      <c r="A539" s="385"/>
      <c r="B539" s="19" t="s">
        <v>1541</v>
      </c>
      <c r="C539" s="385" t="s">
        <v>1347</v>
      </c>
      <c r="D539" s="369">
        <v>126</v>
      </c>
      <c r="E539" s="385"/>
      <c r="F539" s="853">
        <v>144</v>
      </c>
      <c r="G539" s="855" t="s">
        <v>2741</v>
      </c>
      <c r="H539" s="855"/>
      <c r="I539" s="854" t="s">
        <v>2722</v>
      </c>
      <c r="J539" s="855" t="s">
        <v>2333</v>
      </c>
      <c r="K539" s="461">
        <v>387600</v>
      </c>
      <c r="L539" s="461">
        <v>12000</v>
      </c>
      <c r="M539" s="461">
        <v>332120</v>
      </c>
      <c r="N539" s="480">
        <f t="shared" si="357"/>
        <v>73170</v>
      </c>
      <c r="O539" s="480">
        <f t="shared" si="358"/>
        <v>56340</v>
      </c>
      <c r="P539" s="481">
        <f t="shared" si="359"/>
        <v>861230</v>
      </c>
      <c r="Q539" s="439">
        <f t="shared" si="360"/>
        <v>108514980</v>
      </c>
      <c r="R539" s="439">
        <f t="shared" si="361"/>
        <v>124017120</v>
      </c>
      <c r="S539" s="40"/>
    </row>
    <row r="540" spans="1:19" ht="31.5">
      <c r="A540" s="385"/>
      <c r="B540" s="19" t="s">
        <v>1542</v>
      </c>
      <c r="C540" s="385" t="s">
        <v>1347</v>
      </c>
      <c r="D540" s="369">
        <v>11</v>
      </c>
      <c r="E540" s="385"/>
      <c r="F540" s="853">
        <v>11</v>
      </c>
      <c r="G540" s="855" t="s">
        <v>2741</v>
      </c>
      <c r="H540" s="855"/>
      <c r="I540" s="854" t="s">
        <v>2722</v>
      </c>
      <c r="J540" s="855" t="s">
        <v>2333</v>
      </c>
      <c r="K540" s="461">
        <v>430440</v>
      </c>
      <c r="L540" s="461">
        <v>13000</v>
      </c>
      <c r="M540" s="461">
        <v>368340</v>
      </c>
      <c r="N540" s="480">
        <f t="shared" si="357"/>
        <v>81180</v>
      </c>
      <c r="O540" s="480">
        <f t="shared" si="358"/>
        <v>62510</v>
      </c>
      <c r="P540" s="481">
        <f t="shared" si="359"/>
        <v>955470</v>
      </c>
      <c r="Q540" s="439">
        <f t="shared" si="360"/>
        <v>10510170</v>
      </c>
      <c r="R540" s="439">
        <f t="shared" si="361"/>
        <v>10510170</v>
      </c>
      <c r="S540" s="40"/>
    </row>
    <row r="541" spans="1:19" ht="31.5">
      <c r="A541" s="385"/>
      <c r="B541" s="19" t="s">
        <v>1543</v>
      </c>
      <c r="C541" s="385" t="s">
        <v>1347</v>
      </c>
      <c r="D541" s="370">
        <v>3</v>
      </c>
      <c r="E541" s="385"/>
      <c r="F541" s="853">
        <v>3</v>
      </c>
      <c r="G541" s="855" t="s">
        <v>2741</v>
      </c>
      <c r="H541" s="855"/>
      <c r="I541" s="854" t="s">
        <v>2722</v>
      </c>
      <c r="J541" s="855" t="s">
        <v>2333</v>
      </c>
      <c r="K541" s="461">
        <v>474300</v>
      </c>
      <c r="L541" s="461">
        <v>15000</v>
      </c>
      <c r="M541" s="461">
        <v>404460</v>
      </c>
      <c r="N541" s="480">
        <f t="shared" si="357"/>
        <v>89380</v>
      </c>
      <c r="O541" s="480">
        <f t="shared" si="358"/>
        <v>68820</v>
      </c>
      <c r="P541" s="481">
        <f t="shared" si="359"/>
        <v>1051960</v>
      </c>
      <c r="Q541" s="439">
        <f t="shared" si="360"/>
        <v>3155880</v>
      </c>
      <c r="R541" s="439">
        <f t="shared" si="361"/>
        <v>3155880</v>
      </c>
      <c r="S541" s="40"/>
    </row>
    <row r="542" spans="1:19" ht="31.5">
      <c r="A542" s="385"/>
      <c r="B542" s="19" t="s">
        <v>1544</v>
      </c>
      <c r="C542" s="385" t="s">
        <v>1347</v>
      </c>
      <c r="D542" s="369">
        <v>20</v>
      </c>
      <c r="E542" s="385"/>
      <c r="F542" s="853">
        <v>20</v>
      </c>
      <c r="G542" s="855" t="s">
        <v>2735</v>
      </c>
      <c r="H542" s="855"/>
      <c r="I542" s="854" t="s">
        <v>2722</v>
      </c>
      <c r="J542" s="855" t="s">
        <v>2333</v>
      </c>
      <c r="K542" s="461">
        <v>592620</v>
      </c>
      <c r="L542" s="461">
        <v>18000</v>
      </c>
      <c r="M542" s="461">
        <v>433020</v>
      </c>
      <c r="N542" s="480">
        <f t="shared" si="357"/>
        <v>104360</v>
      </c>
      <c r="O542" s="480">
        <f t="shared" si="358"/>
        <v>80360</v>
      </c>
      <c r="P542" s="481">
        <f t="shared" si="359"/>
        <v>1228360</v>
      </c>
      <c r="Q542" s="439">
        <f t="shared" si="360"/>
        <v>24567200</v>
      </c>
      <c r="R542" s="439">
        <f t="shared" si="361"/>
        <v>24567200</v>
      </c>
      <c r="S542" s="40"/>
    </row>
    <row r="543" spans="1:19" ht="31.5">
      <c r="A543" s="385"/>
      <c r="B543" s="19" t="s">
        <v>1495</v>
      </c>
      <c r="C543" s="385" t="s">
        <v>1347</v>
      </c>
      <c r="D543" s="369">
        <v>13</v>
      </c>
      <c r="E543" s="385"/>
      <c r="F543" s="853">
        <v>13</v>
      </c>
      <c r="G543" s="855" t="s">
        <v>2735</v>
      </c>
      <c r="H543" s="855"/>
      <c r="I543" s="854" t="s">
        <v>2722</v>
      </c>
      <c r="J543" s="855" t="s">
        <v>2333</v>
      </c>
      <c r="K543" s="461">
        <v>618120</v>
      </c>
      <c r="L543" s="461">
        <v>19000</v>
      </c>
      <c r="M543" s="461">
        <v>451500</v>
      </c>
      <c r="N543" s="480">
        <f t="shared" si="357"/>
        <v>108860</v>
      </c>
      <c r="O543" s="480">
        <f t="shared" si="358"/>
        <v>83820</v>
      </c>
      <c r="P543" s="481">
        <f t="shared" si="359"/>
        <v>1281300</v>
      </c>
      <c r="Q543" s="439">
        <f t="shared" si="360"/>
        <v>16656900</v>
      </c>
      <c r="R543" s="439">
        <f t="shared" si="361"/>
        <v>16656900</v>
      </c>
      <c r="S543" s="40"/>
    </row>
    <row r="544" spans="1:19" ht="31.5">
      <c r="A544" s="385"/>
      <c r="B544" s="19" t="s">
        <v>1545</v>
      </c>
      <c r="C544" s="385" t="s">
        <v>1347</v>
      </c>
      <c r="D544" s="369">
        <v>11</v>
      </c>
      <c r="E544" s="385"/>
      <c r="F544" s="853">
        <v>11</v>
      </c>
      <c r="G544" s="855" t="s">
        <v>2735</v>
      </c>
      <c r="H544" s="855"/>
      <c r="I544" s="854" t="s">
        <v>2722</v>
      </c>
      <c r="J544" s="855" t="s">
        <v>2333</v>
      </c>
      <c r="K544" s="461">
        <v>669120</v>
      </c>
      <c r="L544" s="461">
        <v>21000</v>
      </c>
      <c r="M544" s="461">
        <v>488360</v>
      </c>
      <c r="N544" s="480">
        <f t="shared" si="357"/>
        <v>117850</v>
      </c>
      <c r="O544" s="480">
        <f t="shared" si="358"/>
        <v>90740</v>
      </c>
      <c r="P544" s="481">
        <f t="shared" si="359"/>
        <v>1387070</v>
      </c>
      <c r="Q544" s="439">
        <f t="shared" si="360"/>
        <v>15257770</v>
      </c>
      <c r="R544" s="439">
        <f t="shared" si="361"/>
        <v>15257770</v>
      </c>
      <c r="S544" s="40"/>
    </row>
    <row r="545" spans="1:19" ht="31.5">
      <c r="A545" s="385"/>
      <c r="B545" s="19" t="s">
        <v>1546</v>
      </c>
      <c r="C545" s="385" t="s">
        <v>1347</v>
      </c>
      <c r="D545" s="369">
        <v>7</v>
      </c>
      <c r="E545" s="385"/>
      <c r="F545" s="853">
        <v>7</v>
      </c>
      <c r="G545" s="855" t="s">
        <v>2735</v>
      </c>
      <c r="H545" s="855"/>
      <c r="I545" s="854" t="s">
        <v>2722</v>
      </c>
      <c r="J545" s="855" t="s">
        <v>2333</v>
      </c>
      <c r="K545" s="461">
        <v>695640</v>
      </c>
      <c r="L545" s="461">
        <v>22000</v>
      </c>
      <c r="M545" s="461">
        <v>506840</v>
      </c>
      <c r="N545" s="480">
        <f t="shared" si="357"/>
        <v>122450</v>
      </c>
      <c r="O545" s="480">
        <f t="shared" si="358"/>
        <v>94290</v>
      </c>
      <c r="P545" s="481">
        <f t="shared" si="359"/>
        <v>1441220</v>
      </c>
      <c r="Q545" s="439">
        <f t="shared" si="360"/>
        <v>10088540</v>
      </c>
      <c r="R545" s="439">
        <f t="shared" si="361"/>
        <v>10088540</v>
      </c>
      <c r="S545" s="40"/>
    </row>
    <row r="546" spans="1:19" ht="31.5">
      <c r="A546" s="385"/>
      <c r="B546" s="19" t="s">
        <v>1547</v>
      </c>
      <c r="C546" s="385" t="s">
        <v>1347</v>
      </c>
      <c r="D546" s="369">
        <v>8</v>
      </c>
      <c r="E546" s="385"/>
      <c r="F546" s="853">
        <v>8</v>
      </c>
      <c r="G546" s="855" t="s">
        <v>2735</v>
      </c>
      <c r="H546" s="855"/>
      <c r="I546" s="854" t="s">
        <v>2722</v>
      </c>
      <c r="J546" s="855" t="s">
        <v>2333</v>
      </c>
      <c r="K546" s="461">
        <v>746640</v>
      </c>
      <c r="L546" s="461">
        <v>23000</v>
      </c>
      <c r="M546" s="461">
        <v>545480</v>
      </c>
      <c r="N546" s="480">
        <f t="shared" si="357"/>
        <v>131510</v>
      </c>
      <c r="O546" s="480">
        <f t="shared" si="358"/>
        <v>101260</v>
      </c>
      <c r="P546" s="481">
        <f t="shared" si="359"/>
        <v>1547890</v>
      </c>
      <c r="Q546" s="439">
        <f t="shared" si="360"/>
        <v>12383120</v>
      </c>
      <c r="R546" s="439">
        <f t="shared" si="361"/>
        <v>12383120</v>
      </c>
      <c r="S546" s="40"/>
    </row>
    <row r="547" spans="1:19" ht="31.5">
      <c r="A547" s="385"/>
      <c r="B547" s="19" t="s">
        <v>1499</v>
      </c>
      <c r="C547" s="385" t="s">
        <v>1347</v>
      </c>
      <c r="D547" s="369">
        <v>1</v>
      </c>
      <c r="E547" s="385"/>
      <c r="F547" s="853">
        <v>7</v>
      </c>
      <c r="G547" s="855" t="s">
        <v>2736</v>
      </c>
      <c r="H547" s="855"/>
      <c r="I547" s="854" t="s">
        <v>2722</v>
      </c>
      <c r="J547" s="855" t="s">
        <v>2333</v>
      </c>
      <c r="K547" s="461">
        <v>1400460</v>
      </c>
      <c r="L547" s="461">
        <v>43000</v>
      </c>
      <c r="M547" s="461">
        <v>876020</v>
      </c>
      <c r="N547" s="480">
        <f t="shared" si="357"/>
        <v>231950</v>
      </c>
      <c r="O547" s="480">
        <f t="shared" si="358"/>
        <v>178600</v>
      </c>
      <c r="P547" s="481">
        <f t="shared" si="359"/>
        <v>2730030</v>
      </c>
      <c r="Q547" s="439">
        <f t="shared" si="360"/>
        <v>2730030</v>
      </c>
      <c r="R547" s="439">
        <f t="shared" si="361"/>
        <v>19110210</v>
      </c>
      <c r="S547" s="40"/>
    </row>
    <row r="548" spans="1:19" ht="31.5">
      <c r="A548" s="385"/>
      <c r="B548" s="19" t="s">
        <v>1548</v>
      </c>
      <c r="C548" s="385" t="s">
        <v>1347</v>
      </c>
      <c r="D548" s="369">
        <v>112</v>
      </c>
      <c r="E548" s="385"/>
      <c r="F548" s="853">
        <v>112</v>
      </c>
      <c r="G548" s="855" t="s">
        <v>2736</v>
      </c>
      <c r="H548" s="855"/>
      <c r="I548" s="854" t="s">
        <v>2722</v>
      </c>
      <c r="J548" s="855" t="s">
        <v>2333</v>
      </c>
      <c r="K548" s="461">
        <v>1583040</v>
      </c>
      <c r="L548" s="461">
        <v>49000</v>
      </c>
      <c r="M548" s="461">
        <v>989940</v>
      </c>
      <c r="N548" s="480">
        <f t="shared" si="357"/>
        <v>262200</v>
      </c>
      <c r="O548" s="480">
        <f t="shared" si="358"/>
        <v>201890</v>
      </c>
      <c r="P548" s="481">
        <f t="shared" si="359"/>
        <v>3086070</v>
      </c>
      <c r="Q548" s="439">
        <f t="shared" si="360"/>
        <v>345639840</v>
      </c>
      <c r="R548" s="439">
        <f t="shared" si="361"/>
        <v>345639840</v>
      </c>
      <c r="S548" s="40"/>
    </row>
    <row r="549" spans="1:19" s="96" customFormat="1" ht="31.5">
      <c r="A549" s="382"/>
      <c r="B549" s="21" t="s">
        <v>1636</v>
      </c>
      <c r="C549" s="382" t="s">
        <v>117</v>
      </c>
      <c r="D549" s="370">
        <v>4</v>
      </c>
      <c r="E549" s="21"/>
      <c r="F549" s="856">
        <v>4</v>
      </c>
      <c r="G549" s="855" t="s">
        <v>2735</v>
      </c>
      <c r="H549" s="858"/>
      <c r="I549" s="857" t="s">
        <v>2722</v>
      </c>
      <c r="J549" s="858" t="s">
        <v>2333</v>
      </c>
      <c r="K549" s="455">
        <v>825180</v>
      </c>
      <c r="L549" s="455">
        <v>26000</v>
      </c>
      <c r="M549" s="455">
        <v>600810</v>
      </c>
      <c r="N549" s="480">
        <f t="shared" si="357"/>
        <v>145200</v>
      </c>
      <c r="O549" s="480">
        <f t="shared" si="358"/>
        <v>111800</v>
      </c>
      <c r="P549" s="481">
        <f t="shared" si="359"/>
        <v>1708990</v>
      </c>
      <c r="Q549" s="439">
        <f t="shared" si="360"/>
        <v>6835960</v>
      </c>
      <c r="R549" s="439">
        <f t="shared" si="361"/>
        <v>6835960</v>
      </c>
      <c r="S549" s="379"/>
    </row>
    <row r="550" spans="1:19" s="96" customFormat="1" ht="31.5">
      <c r="A550" s="382"/>
      <c r="B550" s="21" t="s">
        <v>2140</v>
      </c>
      <c r="C550" s="382" t="s">
        <v>117</v>
      </c>
      <c r="D550" s="370">
        <v>26</v>
      </c>
      <c r="E550" s="21"/>
      <c r="F550" s="856">
        <v>26</v>
      </c>
      <c r="G550" s="855" t="s">
        <v>2736</v>
      </c>
      <c r="H550" s="858"/>
      <c r="I550" s="857" t="s">
        <v>2722</v>
      </c>
      <c r="J550" s="858" t="s">
        <v>2333</v>
      </c>
      <c r="K550" s="461">
        <v>1157700</v>
      </c>
      <c r="L550" s="461">
        <v>36000</v>
      </c>
      <c r="M550" s="461">
        <v>724610</v>
      </c>
      <c r="N550" s="480">
        <f t="shared" si="357"/>
        <v>191830</v>
      </c>
      <c r="O550" s="480">
        <f t="shared" si="358"/>
        <v>147710</v>
      </c>
      <c r="P550" s="481">
        <f t="shared" si="359"/>
        <v>2257850</v>
      </c>
      <c r="Q550" s="439">
        <f t="shared" si="360"/>
        <v>58704100</v>
      </c>
      <c r="R550" s="439">
        <f t="shared" si="361"/>
        <v>58704100</v>
      </c>
      <c r="S550" s="40"/>
    </row>
    <row r="551" spans="1:19" ht="15.75">
      <c r="A551" s="18" t="s">
        <v>1404</v>
      </c>
      <c r="B551" s="20" t="s">
        <v>1505</v>
      </c>
      <c r="C551" s="18"/>
      <c r="D551" s="369"/>
      <c r="E551" s="18"/>
      <c r="F551" s="853"/>
      <c r="G551" s="855"/>
      <c r="H551" s="855"/>
      <c r="I551" s="855"/>
      <c r="J551" s="855"/>
      <c r="K551" s="461"/>
      <c r="L551" s="461"/>
      <c r="M551" s="461"/>
      <c r="N551" s="461"/>
      <c r="O551" s="461"/>
      <c r="P551" s="461"/>
      <c r="Q551" s="461"/>
      <c r="R551" s="461"/>
      <c r="S551" s="40"/>
    </row>
    <row r="552" spans="1:19" ht="31.5">
      <c r="A552" s="18"/>
      <c r="B552" s="19" t="s">
        <v>1526</v>
      </c>
      <c r="C552" s="385" t="s">
        <v>1361</v>
      </c>
      <c r="D552" s="369">
        <v>6</v>
      </c>
      <c r="E552" s="18"/>
      <c r="F552" s="853">
        <v>23</v>
      </c>
      <c r="G552" s="855" t="s">
        <v>2740</v>
      </c>
      <c r="H552" s="855"/>
      <c r="I552" s="854" t="s">
        <v>2722</v>
      </c>
      <c r="J552" s="855" t="s">
        <v>2333</v>
      </c>
      <c r="K552" s="461">
        <v>79560</v>
      </c>
      <c r="L552" s="461">
        <v>2000</v>
      </c>
      <c r="M552" s="461">
        <v>15860</v>
      </c>
      <c r="N552" s="480">
        <f t="shared" ref="N552:N563" si="362">ROUND((K552+L552+M552)*10%,-1)</f>
        <v>9740</v>
      </c>
      <c r="O552" s="480">
        <f t="shared" ref="O552:O563" si="363">ROUND((K552+L552+M552+N552)*7%,-1)</f>
        <v>7500</v>
      </c>
      <c r="P552" s="481">
        <f t="shared" ref="P552:P563" si="364">K552+L552+M552+N552+O552</f>
        <v>114660</v>
      </c>
      <c r="Q552" s="439">
        <f t="shared" ref="Q552:Q563" si="365">P552*D552</f>
        <v>687960</v>
      </c>
      <c r="R552" s="439">
        <f t="shared" ref="R552:R563" si="366">P552*F552</f>
        <v>2637180</v>
      </c>
      <c r="S552" s="40"/>
    </row>
    <row r="553" spans="1:19" ht="31.5">
      <c r="A553" s="18"/>
      <c r="B553" s="19" t="s">
        <v>1527</v>
      </c>
      <c r="C553" s="385" t="s">
        <v>1361</v>
      </c>
      <c r="D553" s="369">
        <v>6</v>
      </c>
      <c r="E553" s="18"/>
      <c r="F553" s="853">
        <v>6</v>
      </c>
      <c r="G553" s="855" t="s">
        <v>2740</v>
      </c>
      <c r="H553" s="855"/>
      <c r="I553" s="854" t="s">
        <v>2722</v>
      </c>
      <c r="J553" s="855" t="s">
        <v>2333</v>
      </c>
      <c r="K553" s="461">
        <v>79560</v>
      </c>
      <c r="L553" s="461">
        <v>2000</v>
      </c>
      <c r="M553" s="461">
        <v>15860</v>
      </c>
      <c r="N553" s="480">
        <f t="shared" si="362"/>
        <v>9740</v>
      </c>
      <c r="O553" s="480">
        <f t="shared" si="363"/>
        <v>7500</v>
      </c>
      <c r="P553" s="481">
        <f t="shared" si="364"/>
        <v>114660</v>
      </c>
      <c r="Q553" s="439">
        <f t="shared" si="365"/>
        <v>687960</v>
      </c>
      <c r="R553" s="439">
        <f t="shared" si="366"/>
        <v>687960</v>
      </c>
      <c r="S553" s="40"/>
    </row>
    <row r="554" spans="1:19" ht="31.5">
      <c r="A554" s="18"/>
      <c r="B554" s="19" t="s">
        <v>1530</v>
      </c>
      <c r="C554" s="385" t="s">
        <v>1361</v>
      </c>
      <c r="D554" s="369">
        <v>4</v>
      </c>
      <c r="E554" s="18"/>
      <c r="F554" s="853">
        <v>4</v>
      </c>
      <c r="G554" s="855" t="s">
        <v>2740</v>
      </c>
      <c r="H554" s="855"/>
      <c r="I554" s="854" t="s">
        <v>2722</v>
      </c>
      <c r="J554" s="855" t="s">
        <v>2333</v>
      </c>
      <c r="K554" s="461">
        <v>124440</v>
      </c>
      <c r="L554" s="461">
        <v>4000</v>
      </c>
      <c r="M554" s="461">
        <v>24990</v>
      </c>
      <c r="N554" s="480">
        <f t="shared" si="362"/>
        <v>15340</v>
      </c>
      <c r="O554" s="480">
        <f t="shared" si="363"/>
        <v>11810</v>
      </c>
      <c r="P554" s="481">
        <f t="shared" si="364"/>
        <v>180580</v>
      </c>
      <c r="Q554" s="439">
        <f t="shared" si="365"/>
        <v>722320</v>
      </c>
      <c r="R554" s="439">
        <f t="shared" si="366"/>
        <v>722320</v>
      </c>
      <c r="S554" s="40"/>
    </row>
    <row r="555" spans="1:19" ht="31.5">
      <c r="A555" s="18"/>
      <c r="B555" s="19" t="s">
        <v>1535</v>
      </c>
      <c r="C555" s="385" t="s">
        <v>1361</v>
      </c>
      <c r="D555" s="369">
        <v>1</v>
      </c>
      <c r="E555" s="18"/>
      <c r="F555" s="853">
        <v>1</v>
      </c>
      <c r="G555" s="855" t="s">
        <v>2740</v>
      </c>
      <c r="H555" s="855"/>
      <c r="I555" s="854" t="s">
        <v>2722</v>
      </c>
      <c r="J555" s="855" t="s">
        <v>2333</v>
      </c>
      <c r="K555" s="461">
        <v>241740</v>
      </c>
      <c r="L555" s="461">
        <v>7000</v>
      </c>
      <c r="M555" s="461">
        <v>47670</v>
      </c>
      <c r="N555" s="480">
        <f t="shared" si="362"/>
        <v>29640</v>
      </c>
      <c r="O555" s="480">
        <f t="shared" si="363"/>
        <v>22820</v>
      </c>
      <c r="P555" s="481">
        <f t="shared" si="364"/>
        <v>348870</v>
      </c>
      <c r="Q555" s="439">
        <f t="shared" si="365"/>
        <v>348870</v>
      </c>
      <c r="R555" s="439">
        <f t="shared" si="366"/>
        <v>348870</v>
      </c>
      <c r="S555" s="40"/>
    </row>
    <row r="556" spans="1:19" ht="31.5">
      <c r="A556" s="18"/>
      <c r="B556" s="19" t="s">
        <v>1539</v>
      </c>
      <c r="C556" s="385" t="s">
        <v>1361</v>
      </c>
      <c r="D556" s="369">
        <v>3</v>
      </c>
      <c r="E556" s="18"/>
      <c r="F556" s="853">
        <v>3</v>
      </c>
      <c r="G556" s="855" t="s">
        <v>2741</v>
      </c>
      <c r="H556" s="855"/>
      <c r="I556" s="854" t="s">
        <v>2722</v>
      </c>
      <c r="J556" s="855" t="s">
        <v>2333</v>
      </c>
      <c r="K556" s="461">
        <v>473280</v>
      </c>
      <c r="L556" s="461">
        <v>14000</v>
      </c>
      <c r="M556" s="461">
        <v>94080</v>
      </c>
      <c r="N556" s="480">
        <f t="shared" si="362"/>
        <v>58140</v>
      </c>
      <c r="O556" s="480">
        <f t="shared" si="363"/>
        <v>44770</v>
      </c>
      <c r="P556" s="481">
        <f t="shared" si="364"/>
        <v>684270</v>
      </c>
      <c r="Q556" s="439">
        <f t="shared" si="365"/>
        <v>2052810</v>
      </c>
      <c r="R556" s="439">
        <f t="shared" si="366"/>
        <v>2052810</v>
      </c>
      <c r="S556" s="40"/>
    </row>
    <row r="557" spans="1:19" ht="31.5">
      <c r="A557" s="18"/>
      <c r="B557" s="19" t="s">
        <v>1545</v>
      </c>
      <c r="C557" s="385" t="s">
        <v>1361</v>
      </c>
      <c r="D557" s="369">
        <v>1</v>
      </c>
      <c r="E557" s="18"/>
      <c r="F557" s="853">
        <v>1</v>
      </c>
      <c r="G557" s="855" t="s">
        <v>2735</v>
      </c>
      <c r="H557" s="855"/>
      <c r="I557" s="854" t="s">
        <v>2722</v>
      </c>
      <c r="J557" s="855" t="s">
        <v>2333</v>
      </c>
      <c r="K557" s="461">
        <v>1226040</v>
      </c>
      <c r="L557" s="461">
        <v>37000</v>
      </c>
      <c r="M557" s="461">
        <v>243810</v>
      </c>
      <c r="N557" s="480">
        <f t="shared" si="362"/>
        <v>150690</v>
      </c>
      <c r="O557" s="480">
        <f t="shared" si="363"/>
        <v>116030</v>
      </c>
      <c r="P557" s="481">
        <f t="shared" si="364"/>
        <v>1773570</v>
      </c>
      <c r="Q557" s="439">
        <f t="shared" si="365"/>
        <v>1773570</v>
      </c>
      <c r="R557" s="439">
        <f t="shared" si="366"/>
        <v>1773570</v>
      </c>
      <c r="S557" s="40"/>
    </row>
    <row r="558" spans="1:19" ht="31.5">
      <c r="A558" s="18"/>
      <c r="B558" s="19" t="s">
        <v>1546</v>
      </c>
      <c r="C558" s="385" t="s">
        <v>1361</v>
      </c>
      <c r="D558" s="369">
        <v>2</v>
      </c>
      <c r="E558" s="18"/>
      <c r="F558" s="853">
        <v>2</v>
      </c>
      <c r="G558" s="855" t="s">
        <v>2735</v>
      </c>
      <c r="H558" s="855"/>
      <c r="I558" s="854" t="s">
        <v>2722</v>
      </c>
      <c r="J558" s="855" t="s">
        <v>2333</v>
      </c>
      <c r="K558" s="461">
        <v>1412700</v>
      </c>
      <c r="L558" s="461">
        <v>42000</v>
      </c>
      <c r="M558" s="461">
        <v>280140</v>
      </c>
      <c r="N558" s="480">
        <f t="shared" si="362"/>
        <v>173480</v>
      </c>
      <c r="O558" s="480">
        <f t="shared" si="363"/>
        <v>133580</v>
      </c>
      <c r="P558" s="481">
        <f t="shared" si="364"/>
        <v>2041900</v>
      </c>
      <c r="Q558" s="439">
        <f t="shared" si="365"/>
        <v>4083800</v>
      </c>
      <c r="R558" s="439">
        <f t="shared" si="366"/>
        <v>4083800</v>
      </c>
      <c r="S558" s="40"/>
    </row>
    <row r="559" spans="1:19" s="96" customFormat="1" ht="31.5">
      <c r="A559" s="382"/>
      <c r="B559" s="21" t="s">
        <v>1531</v>
      </c>
      <c r="C559" s="382" t="s">
        <v>1361</v>
      </c>
      <c r="D559" s="370">
        <v>1</v>
      </c>
      <c r="E559" s="21"/>
      <c r="F559" s="856">
        <v>1</v>
      </c>
      <c r="G559" s="855" t="s">
        <v>2740</v>
      </c>
      <c r="H559" s="858"/>
      <c r="I559" s="857" t="s">
        <v>2722</v>
      </c>
      <c r="J559" s="858" t="s">
        <v>2333</v>
      </c>
      <c r="K559" s="461">
        <v>173400</v>
      </c>
      <c r="L559" s="461">
        <v>5000</v>
      </c>
      <c r="M559" s="461">
        <v>34020</v>
      </c>
      <c r="N559" s="480">
        <f t="shared" si="362"/>
        <v>21240</v>
      </c>
      <c r="O559" s="480">
        <f t="shared" si="363"/>
        <v>16360</v>
      </c>
      <c r="P559" s="481">
        <f t="shared" si="364"/>
        <v>250020</v>
      </c>
      <c r="Q559" s="439">
        <f t="shared" si="365"/>
        <v>250020</v>
      </c>
      <c r="R559" s="439">
        <f t="shared" si="366"/>
        <v>250020</v>
      </c>
      <c r="S559" s="40"/>
    </row>
    <row r="560" spans="1:19" s="96" customFormat="1" ht="31.5">
      <c r="A560" s="382"/>
      <c r="B560" s="21" t="s">
        <v>1534</v>
      </c>
      <c r="C560" s="382" t="s">
        <v>1361</v>
      </c>
      <c r="D560" s="370">
        <v>1</v>
      </c>
      <c r="E560" s="21"/>
      <c r="F560" s="856">
        <v>1</v>
      </c>
      <c r="G560" s="855" t="s">
        <v>2740</v>
      </c>
      <c r="H560" s="858"/>
      <c r="I560" s="857" t="s">
        <v>2722</v>
      </c>
      <c r="J560" s="858" t="s">
        <v>2333</v>
      </c>
      <c r="K560" s="461">
        <v>253980</v>
      </c>
      <c r="L560" s="461">
        <v>8000</v>
      </c>
      <c r="M560" s="461">
        <v>49880</v>
      </c>
      <c r="N560" s="480">
        <f t="shared" si="362"/>
        <v>31190</v>
      </c>
      <c r="O560" s="480">
        <f t="shared" si="363"/>
        <v>24010</v>
      </c>
      <c r="P560" s="481">
        <f t="shared" si="364"/>
        <v>367060</v>
      </c>
      <c r="Q560" s="439">
        <f t="shared" si="365"/>
        <v>367060</v>
      </c>
      <c r="R560" s="439">
        <f t="shared" si="366"/>
        <v>367060</v>
      </c>
      <c r="S560" s="40"/>
    </row>
    <row r="561" spans="1:19" s="96" customFormat="1" ht="31.5">
      <c r="A561" s="382"/>
      <c r="B561" s="21" t="s">
        <v>1540</v>
      </c>
      <c r="C561" s="382" t="s">
        <v>1361</v>
      </c>
      <c r="D561" s="370">
        <v>4</v>
      </c>
      <c r="E561" s="21"/>
      <c r="F561" s="856">
        <v>4</v>
      </c>
      <c r="G561" s="855" t="s">
        <v>2741</v>
      </c>
      <c r="H561" s="858"/>
      <c r="I561" s="857" t="s">
        <v>2722</v>
      </c>
      <c r="J561" s="858" t="s">
        <v>2333</v>
      </c>
      <c r="K561" s="455">
        <v>525300</v>
      </c>
      <c r="L561" s="455">
        <v>16000</v>
      </c>
      <c r="M561" s="455">
        <v>104370</v>
      </c>
      <c r="N561" s="480">
        <f t="shared" si="362"/>
        <v>64570</v>
      </c>
      <c r="O561" s="480">
        <f t="shared" si="363"/>
        <v>49720</v>
      </c>
      <c r="P561" s="481">
        <f t="shared" si="364"/>
        <v>759960</v>
      </c>
      <c r="Q561" s="439">
        <f t="shared" si="365"/>
        <v>3039840</v>
      </c>
      <c r="R561" s="439">
        <f t="shared" si="366"/>
        <v>3039840</v>
      </c>
      <c r="S561" s="379"/>
    </row>
    <row r="562" spans="1:19" s="96" customFormat="1" ht="31.5">
      <c r="A562" s="382"/>
      <c r="B562" s="21" t="s">
        <v>2141</v>
      </c>
      <c r="C562" s="382" t="s">
        <v>1361</v>
      </c>
      <c r="D562" s="370">
        <v>1</v>
      </c>
      <c r="E562" s="21"/>
      <c r="F562" s="856">
        <v>1</v>
      </c>
      <c r="G562" s="855" t="s">
        <v>2741</v>
      </c>
      <c r="H562" s="858"/>
      <c r="I562" s="857" t="s">
        <v>2722</v>
      </c>
      <c r="J562" s="858" t="s">
        <v>2333</v>
      </c>
      <c r="K562" s="463">
        <v>855780</v>
      </c>
      <c r="L562" s="463">
        <v>26000</v>
      </c>
      <c r="M562" s="463">
        <v>170100</v>
      </c>
      <c r="N562" s="480">
        <f t="shared" si="362"/>
        <v>105190</v>
      </c>
      <c r="O562" s="480">
        <f t="shared" si="363"/>
        <v>80990</v>
      </c>
      <c r="P562" s="481">
        <f t="shared" si="364"/>
        <v>1238060</v>
      </c>
      <c r="Q562" s="439">
        <f t="shared" si="365"/>
        <v>1238060</v>
      </c>
      <c r="R562" s="439">
        <f t="shared" si="366"/>
        <v>1238060</v>
      </c>
      <c r="S562" s="42"/>
    </row>
    <row r="563" spans="1:19" s="96" customFormat="1" ht="31.5">
      <c r="A563" s="382"/>
      <c r="B563" s="21" t="s">
        <v>1548</v>
      </c>
      <c r="C563" s="382" t="s">
        <v>1361</v>
      </c>
      <c r="D563" s="370">
        <v>1</v>
      </c>
      <c r="E563" s="21"/>
      <c r="F563" s="856">
        <v>1</v>
      </c>
      <c r="G563" s="855" t="s">
        <v>2736</v>
      </c>
      <c r="H563" s="858"/>
      <c r="I563" s="857" t="s">
        <v>2722</v>
      </c>
      <c r="J563" s="858" t="s">
        <v>2333</v>
      </c>
      <c r="K563" s="922">
        <v>6435180</v>
      </c>
      <c r="L563" s="922">
        <v>193000</v>
      </c>
      <c r="M563" s="922">
        <v>1278060</v>
      </c>
      <c r="N563" s="480">
        <f t="shared" si="362"/>
        <v>790620</v>
      </c>
      <c r="O563" s="480">
        <f t="shared" si="363"/>
        <v>608780</v>
      </c>
      <c r="P563" s="481">
        <f t="shared" si="364"/>
        <v>9305640</v>
      </c>
      <c r="Q563" s="439">
        <f t="shared" si="365"/>
        <v>9305640</v>
      </c>
      <c r="R563" s="439">
        <f t="shared" si="366"/>
        <v>9305640</v>
      </c>
      <c r="S563" s="41"/>
    </row>
    <row r="564" spans="1:19" ht="15.75">
      <c r="A564" s="18" t="s">
        <v>1406</v>
      </c>
      <c r="B564" s="20" t="s">
        <v>1506</v>
      </c>
      <c r="C564" s="18"/>
      <c r="D564" s="369"/>
      <c r="E564" s="18"/>
      <c r="F564" s="853"/>
      <c r="G564" s="855"/>
      <c r="H564" s="855"/>
      <c r="I564" s="855"/>
      <c r="J564" s="855"/>
      <c r="K564" s="461"/>
      <c r="L564" s="461"/>
      <c r="M564" s="461"/>
      <c r="N564" s="461"/>
      <c r="O564" s="461"/>
      <c r="P564" s="461"/>
      <c r="Q564" s="461"/>
      <c r="R564" s="461"/>
      <c r="S564" s="40"/>
    </row>
    <row r="565" spans="1:19" ht="31.5">
      <c r="A565" s="18"/>
      <c r="B565" s="19" t="s">
        <v>1549</v>
      </c>
      <c r="C565" s="385" t="s">
        <v>1361</v>
      </c>
      <c r="D565" s="369">
        <v>2</v>
      </c>
      <c r="E565" s="18"/>
      <c r="F565" s="853">
        <v>2</v>
      </c>
      <c r="G565" s="855" t="s">
        <v>2740</v>
      </c>
      <c r="H565" s="855"/>
      <c r="I565" s="854" t="s">
        <v>2722</v>
      </c>
      <c r="J565" s="855" t="s">
        <v>2333</v>
      </c>
      <c r="K565" s="461">
        <v>53040</v>
      </c>
      <c r="L565" s="461">
        <v>2000</v>
      </c>
      <c r="M565" s="461">
        <v>10190</v>
      </c>
      <c r="N565" s="480">
        <f t="shared" ref="N565:N574" si="367">ROUND((K565+L565+M565)*10%,-1)</f>
        <v>6520</v>
      </c>
      <c r="O565" s="480">
        <f t="shared" ref="O565:O574" si="368">ROUND((K565+L565+M565+N565)*7%,-1)</f>
        <v>5020</v>
      </c>
      <c r="P565" s="481">
        <f t="shared" ref="P565:P574" si="369">K565+L565+M565+N565+O565</f>
        <v>76770</v>
      </c>
      <c r="Q565" s="439">
        <f t="shared" ref="Q565:Q574" si="370">P565*D565</f>
        <v>153540</v>
      </c>
      <c r="R565" s="439">
        <f t="shared" ref="R565:R574" si="371">P565*F565</f>
        <v>153540</v>
      </c>
      <c r="S565" s="40"/>
    </row>
    <row r="566" spans="1:19" ht="31.5">
      <c r="A566" s="18"/>
      <c r="B566" s="19" t="s">
        <v>1550</v>
      </c>
      <c r="C566" s="385" t="s">
        <v>1361</v>
      </c>
      <c r="D566" s="369">
        <v>1</v>
      </c>
      <c r="E566" s="18"/>
      <c r="F566" s="853">
        <v>1</v>
      </c>
      <c r="G566" s="855" t="s">
        <v>2740</v>
      </c>
      <c r="H566" s="855"/>
      <c r="I566" s="854" t="s">
        <v>2722</v>
      </c>
      <c r="J566" s="855" t="s">
        <v>2333</v>
      </c>
      <c r="K566" s="461">
        <v>56100</v>
      </c>
      <c r="L566" s="461">
        <v>2000</v>
      </c>
      <c r="M566" s="461">
        <v>11340</v>
      </c>
      <c r="N566" s="480">
        <f t="shared" si="367"/>
        <v>6940</v>
      </c>
      <c r="O566" s="480">
        <f t="shared" si="368"/>
        <v>5350</v>
      </c>
      <c r="P566" s="481">
        <f t="shared" si="369"/>
        <v>81730</v>
      </c>
      <c r="Q566" s="439">
        <f t="shared" si="370"/>
        <v>81730</v>
      </c>
      <c r="R566" s="439">
        <f t="shared" si="371"/>
        <v>81730</v>
      </c>
      <c r="S566" s="40"/>
    </row>
    <row r="567" spans="1:19" ht="31.5">
      <c r="A567" s="385"/>
      <c r="B567" s="19" t="s">
        <v>1551</v>
      </c>
      <c r="C567" s="385" t="s">
        <v>1361</v>
      </c>
      <c r="D567" s="369">
        <v>2</v>
      </c>
      <c r="E567" s="385"/>
      <c r="F567" s="853">
        <v>2</v>
      </c>
      <c r="G567" s="855" t="s">
        <v>2740</v>
      </c>
      <c r="H567" s="855"/>
      <c r="I567" s="854" t="s">
        <v>2722</v>
      </c>
      <c r="J567" s="855" t="s">
        <v>2333</v>
      </c>
      <c r="K567" s="461">
        <v>63240</v>
      </c>
      <c r="L567" s="461">
        <v>2000</v>
      </c>
      <c r="M567" s="461">
        <v>12500</v>
      </c>
      <c r="N567" s="480">
        <f t="shared" si="367"/>
        <v>7770</v>
      </c>
      <c r="O567" s="480">
        <f t="shared" si="368"/>
        <v>5990</v>
      </c>
      <c r="P567" s="481">
        <f t="shared" si="369"/>
        <v>91500</v>
      </c>
      <c r="Q567" s="439">
        <f t="shared" si="370"/>
        <v>183000</v>
      </c>
      <c r="R567" s="439">
        <f t="shared" si="371"/>
        <v>183000</v>
      </c>
      <c r="S567" s="40"/>
    </row>
    <row r="568" spans="1:19" ht="31.5">
      <c r="A568" s="385"/>
      <c r="B568" s="19" t="s">
        <v>1552</v>
      </c>
      <c r="C568" s="385" t="s">
        <v>1361</v>
      </c>
      <c r="D568" s="369">
        <v>3</v>
      </c>
      <c r="E568" s="385"/>
      <c r="F568" s="853">
        <v>3</v>
      </c>
      <c r="G568" s="855" t="s">
        <v>2740</v>
      </c>
      <c r="H568" s="855"/>
      <c r="I568" s="854" t="s">
        <v>2722</v>
      </c>
      <c r="J568" s="855" t="s">
        <v>2333</v>
      </c>
      <c r="K568" s="922">
        <v>67320</v>
      </c>
      <c r="L568" s="922">
        <v>2000</v>
      </c>
      <c r="M568" s="922">
        <v>13650</v>
      </c>
      <c r="N568" s="480">
        <f t="shared" si="367"/>
        <v>8300</v>
      </c>
      <c r="O568" s="480">
        <f t="shared" si="368"/>
        <v>6390</v>
      </c>
      <c r="P568" s="481">
        <f t="shared" si="369"/>
        <v>97660</v>
      </c>
      <c r="Q568" s="439">
        <f t="shared" si="370"/>
        <v>292980</v>
      </c>
      <c r="R568" s="439">
        <f t="shared" si="371"/>
        <v>292980</v>
      </c>
      <c r="S568" s="41"/>
    </row>
    <row r="569" spans="1:19" ht="31.5">
      <c r="A569" s="385"/>
      <c r="B569" s="19" t="s">
        <v>1553</v>
      </c>
      <c r="C569" s="385" t="s">
        <v>1361</v>
      </c>
      <c r="D569" s="369">
        <v>1</v>
      </c>
      <c r="E569" s="385"/>
      <c r="F569" s="853">
        <v>1</v>
      </c>
      <c r="G569" s="855" t="s">
        <v>2741</v>
      </c>
      <c r="H569" s="855"/>
      <c r="I569" s="854" t="s">
        <v>2722</v>
      </c>
      <c r="J569" s="855" t="s">
        <v>2333</v>
      </c>
      <c r="K569" s="461">
        <v>225420</v>
      </c>
      <c r="L569" s="461">
        <v>7000</v>
      </c>
      <c r="M569" s="461">
        <v>44210</v>
      </c>
      <c r="N569" s="480">
        <f t="shared" si="367"/>
        <v>27660</v>
      </c>
      <c r="O569" s="480">
        <f t="shared" si="368"/>
        <v>21300</v>
      </c>
      <c r="P569" s="481">
        <f t="shared" si="369"/>
        <v>325590</v>
      </c>
      <c r="Q569" s="439">
        <f t="shared" si="370"/>
        <v>325590</v>
      </c>
      <c r="R569" s="439">
        <f t="shared" si="371"/>
        <v>325590</v>
      </c>
      <c r="S569" s="39"/>
    </row>
    <row r="570" spans="1:19" ht="31.5">
      <c r="A570" s="385"/>
      <c r="B570" s="19" t="s">
        <v>1554</v>
      </c>
      <c r="C570" s="385" t="s">
        <v>1361</v>
      </c>
      <c r="D570" s="369">
        <v>1</v>
      </c>
      <c r="E570" s="385"/>
      <c r="F570" s="853">
        <v>1</v>
      </c>
      <c r="G570" s="855" t="s">
        <v>2741</v>
      </c>
      <c r="H570" s="855"/>
      <c r="I570" s="854" t="s">
        <v>2722</v>
      </c>
      <c r="J570" s="855" t="s">
        <v>2333</v>
      </c>
      <c r="K570" s="455">
        <v>245820</v>
      </c>
      <c r="L570" s="455">
        <v>7000</v>
      </c>
      <c r="M570" s="455">
        <v>48720</v>
      </c>
      <c r="N570" s="480">
        <f t="shared" si="367"/>
        <v>30150</v>
      </c>
      <c r="O570" s="480">
        <f t="shared" si="368"/>
        <v>23220</v>
      </c>
      <c r="P570" s="481">
        <f t="shared" si="369"/>
        <v>354910</v>
      </c>
      <c r="Q570" s="439">
        <f t="shared" si="370"/>
        <v>354910</v>
      </c>
      <c r="R570" s="439">
        <f t="shared" si="371"/>
        <v>354910</v>
      </c>
      <c r="S570" s="379"/>
    </row>
    <row r="571" spans="1:19" ht="31.5">
      <c r="A571" s="385"/>
      <c r="B571" s="19" t="s">
        <v>1555</v>
      </c>
      <c r="C571" s="385" t="s">
        <v>1361</v>
      </c>
      <c r="D571" s="369">
        <v>1</v>
      </c>
      <c r="E571" s="385"/>
      <c r="F571" s="853">
        <v>1</v>
      </c>
      <c r="G571" s="855" t="s">
        <v>2735</v>
      </c>
      <c r="H571" s="855"/>
      <c r="I571" s="854" t="s">
        <v>2722</v>
      </c>
      <c r="J571" s="855" t="s">
        <v>2333</v>
      </c>
      <c r="K571" s="455">
        <v>344760</v>
      </c>
      <c r="L571" s="455">
        <v>10000</v>
      </c>
      <c r="M571" s="455">
        <v>68040</v>
      </c>
      <c r="N571" s="480">
        <f t="shared" si="367"/>
        <v>42280</v>
      </c>
      <c r="O571" s="480">
        <f t="shared" si="368"/>
        <v>32560</v>
      </c>
      <c r="P571" s="481">
        <f t="shared" si="369"/>
        <v>497640</v>
      </c>
      <c r="Q571" s="439">
        <f t="shared" si="370"/>
        <v>497640</v>
      </c>
      <c r="R571" s="439">
        <f t="shared" si="371"/>
        <v>497640</v>
      </c>
      <c r="S571" s="12"/>
    </row>
    <row r="572" spans="1:19" ht="31.5">
      <c r="A572" s="385"/>
      <c r="B572" s="19" t="s">
        <v>1556</v>
      </c>
      <c r="C572" s="385" t="s">
        <v>1361</v>
      </c>
      <c r="D572" s="369">
        <v>1</v>
      </c>
      <c r="E572" s="385"/>
      <c r="F572" s="853">
        <v>1</v>
      </c>
      <c r="G572" s="855" t="s">
        <v>2735</v>
      </c>
      <c r="H572" s="855"/>
      <c r="I572" s="854" t="s">
        <v>2722</v>
      </c>
      <c r="J572" s="855" t="s">
        <v>2333</v>
      </c>
      <c r="K572" s="455">
        <v>369240</v>
      </c>
      <c r="L572" s="455">
        <v>11000</v>
      </c>
      <c r="M572" s="455">
        <v>73710</v>
      </c>
      <c r="N572" s="480">
        <f t="shared" si="367"/>
        <v>45400</v>
      </c>
      <c r="O572" s="480">
        <f t="shared" si="368"/>
        <v>34950</v>
      </c>
      <c r="P572" s="481">
        <f t="shared" si="369"/>
        <v>534300</v>
      </c>
      <c r="Q572" s="439">
        <f t="shared" si="370"/>
        <v>534300</v>
      </c>
      <c r="R572" s="439">
        <f t="shared" si="371"/>
        <v>534300</v>
      </c>
      <c r="S572" s="379"/>
    </row>
    <row r="573" spans="1:19" ht="31.5">
      <c r="A573" s="385"/>
      <c r="B573" s="19" t="s">
        <v>1557</v>
      </c>
      <c r="C573" s="385" t="s">
        <v>1361</v>
      </c>
      <c r="D573" s="369">
        <v>1</v>
      </c>
      <c r="E573" s="385"/>
      <c r="F573" s="853">
        <v>1</v>
      </c>
      <c r="G573" s="855" t="s">
        <v>2735</v>
      </c>
      <c r="H573" s="855"/>
      <c r="I573" s="854" t="s">
        <v>2722</v>
      </c>
      <c r="J573" s="855" t="s">
        <v>2333</v>
      </c>
      <c r="K573" s="455">
        <v>777240</v>
      </c>
      <c r="L573" s="455">
        <v>23000</v>
      </c>
      <c r="M573" s="455">
        <v>154250</v>
      </c>
      <c r="N573" s="480">
        <f t="shared" si="367"/>
        <v>95450</v>
      </c>
      <c r="O573" s="480">
        <f t="shared" si="368"/>
        <v>73500</v>
      </c>
      <c r="P573" s="481">
        <f t="shared" si="369"/>
        <v>1123440</v>
      </c>
      <c r="Q573" s="439">
        <f t="shared" si="370"/>
        <v>1123440</v>
      </c>
      <c r="R573" s="439">
        <f t="shared" si="371"/>
        <v>1123440</v>
      </c>
      <c r="S573" s="379"/>
    </row>
    <row r="574" spans="1:19" ht="31.5">
      <c r="A574" s="385"/>
      <c r="B574" s="19" t="s">
        <v>1558</v>
      </c>
      <c r="C574" s="385" t="s">
        <v>1361</v>
      </c>
      <c r="D574" s="369">
        <v>1</v>
      </c>
      <c r="E574" s="385"/>
      <c r="F574" s="853">
        <v>1</v>
      </c>
      <c r="G574" s="855" t="s">
        <v>2736</v>
      </c>
      <c r="H574" s="855"/>
      <c r="I574" s="854" t="s">
        <v>2722</v>
      </c>
      <c r="J574" s="855" t="s">
        <v>2333</v>
      </c>
      <c r="K574" s="455">
        <v>1048560</v>
      </c>
      <c r="L574" s="455">
        <v>31000</v>
      </c>
      <c r="M574" s="455">
        <v>208640</v>
      </c>
      <c r="N574" s="480">
        <f t="shared" si="367"/>
        <v>128820</v>
      </c>
      <c r="O574" s="480">
        <f t="shared" si="368"/>
        <v>99190</v>
      </c>
      <c r="P574" s="481">
        <f t="shared" si="369"/>
        <v>1516210</v>
      </c>
      <c r="Q574" s="439">
        <f t="shared" si="370"/>
        <v>1516210</v>
      </c>
      <c r="R574" s="439">
        <f t="shared" si="371"/>
        <v>1516210</v>
      </c>
      <c r="S574" s="379"/>
    </row>
    <row r="575" spans="1:19" ht="15.75">
      <c r="A575" s="18" t="s">
        <v>1412</v>
      </c>
      <c r="B575" s="20" t="s">
        <v>1559</v>
      </c>
      <c r="C575" s="18"/>
      <c r="D575" s="369"/>
      <c r="E575" s="18"/>
      <c r="F575" s="853"/>
      <c r="G575" s="855"/>
      <c r="H575" s="855"/>
      <c r="I575" s="855"/>
      <c r="J575" s="855"/>
      <c r="K575" s="923"/>
      <c r="L575" s="923"/>
      <c r="M575" s="923"/>
      <c r="N575" s="468"/>
      <c r="O575" s="468"/>
      <c r="P575" s="468"/>
      <c r="Q575" s="923"/>
      <c r="R575" s="923"/>
      <c r="S575" s="43"/>
    </row>
    <row r="576" spans="1:19" ht="31.5">
      <c r="A576" s="18"/>
      <c r="B576" s="19" t="s">
        <v>1560</v>
      </c>
      <c r="C576" s="385" t="s">
        <v>1361</v>
      </c>
      <c r="D576" s="369">
        <v>1</v>
      </c>
      <c r="E576" s="18"/>
      <c r="F576" s="853">
        <v>1</v>
      </c>
      <c r="G576" s="855" t="s">
        <v>2740</v>
      </c>
      <c r="H576" s="855"/>
      <c r="I576" s="854" t="s">
        <v>2722</v>
      </c>
      <c r="J576" s="855" t="s">
        <v>2333</v>
      </c>
      <c r="K576" s="461">
        <v>79560</v>
      </c>
      <c r="L576" s="461">
        <v>2000</v>
      </c>
      <c r="M576" s="461">
        <v>15860</v>
      </c>
      <c r="N576" s="480">
        <f t="shared" ref="N576:N582" si="372">ROUND((K576+L576+M576)*10%,-1)</f>
        <v>9740</v>
      </c>
      <c r="O576" s="480">
        <f t="shared" ref="O576:O582" si="373">ROUND((K576+L576+M576+N576)*7%,-1)</f>
        <v>7500</v>
      </c>
      <c r="P576" s="481">
        <f t="shared" ref="P576:P582" si="374">K576+L576+M576+N576+O576</f>
        <v>114660</v>
      </c>
      <c r="Q576" s="439">
        <f t="shared" ref="Q576:Q582" si="375">P576*D576</f>
        <v>114660</v>
      </c>
      <c r="R576" s="439">
        <f t="shared" ref="R576:R582" si="376">P576*F576</f>
        <v>114660</v>
      </c>
      <c r="S576" s="39"/>
    </row>
    <row r="577" spans="1:19" ht="31.5">
      <c r="A577" s="18"/>
      <c r="B577" s="19" t="s">
        <v>1561</v>
      </c>
      <c r="C577" s="385" t="s">
        <v>1361</v>
      </c>
      <c r="D577" s="369">
        <v>10</v>
      </c>
      <c r="E577" s="18"/>
      <c r="F577" s="853">
        <v>10</v>
      </c>
      <c r="G577" s="855" t="s">
        <v>2740</v>
      </c>
      <c r="H577" s="855"/>
      <c r="I577" s="854" t="s">
        <v>2722</v>
      </c>
      <c r="J577" s="855" t="s">
        <v>2333</v>
      </c>
      <c r="K577" s="455">
        <v>115260</v>
      </c>
      <c r="L577" s="455">
        <v>3000</v>
      </c>
      <c r="M577" s="455">
        <v>22680</v>
      </c>
      <c r="N577" s="480">
        <f t="shared" si="372"/>
        <v>14090</v>
      </c>
      <c r="O577" s="480">
        <f t="shared" si="373"/>
        <v>10850</v>
      </c>
      <c r="P577" s="481">
        <f t="shared" si="374"/>
        <v>165880</v>
      </c>
      <c r="Q577" s="439">
        <f t="shared" si="375"/>
        <v>1658800</v>
      </c>
      <c r="R577" s="439">
        <f t="shared" si="376"/>
        <v>1658800</v>
      </c>
      <c r="S577" s="379"/>
    </row>
    <row r="578" spans="1:19" ht="31.5">
      <c r="A578" s="18"/>
      <c r="B578" s="19" t="s">
        <v>1562</v>
      </c>
      <c r="C578" s="385" t="s">
        <v>1361</v>
      </c>
      <c r="D578" s="369">
        <v>1</v>
      </c>
      <c r="E578" s="18"/>
      <c r="F578" s="853">
        <v>1</v>
      </c>
      <c r="G578" s="855" t="s">
        <v>2740</v>
      </c>
      <c r="H578" s="855"/>
      <c r="I578" s="854" t="s">
        <v>2722</v>
      </c>
      <c r="J578" s="855" t="s">
        <v>2333</v>
      </c>
      <c r="K578" s="455">
        <v>168300</v>
      </c>
      <c r="L578" s="455">
        <v>5000</v>
      </c>
      <c r="M578" s="455">
        <v>32870</v>
      </c>
      <c r="N578" s="480">
        <f t="shared" si="372"/>
        <v>20620</v>
      </c>
      <c r="O578" s="480">
        <f t="shared" si="373"/>
        <v>15880</v>
      </c>
      <c r="P578" s="481">
        <f t="shared" si="374"/>
        <v>242670</v>
      </c>
      <c r="Q578" s="439">
        <f t="shared" si="375"/>
        <v>242670</v>
      </c>
      <c r="R578" s="439">
        <f t="shared" si="376"/>
        <v>242670</v>
      </c>
      <c r="S578" s="12"/>
    </row>
    <row r="579" spans="1:19" ht="31.5">
      <c r="A579" s="18"/>
      <c r="B579" s="19" t="s">
        <v>1563</v>
      </c>
      <c r="C579" s="385" t="s">
        <v>1361</v>
      </c>
      <c r="D579" s="369">
        <v>1</v>
      </c>
      <c r="E579" s="18"/>
      <c r="F579" s="853">
        <v>1</v>
      </c>
      <c r="G579" s="855" t="s">
        <v>2741</v>
      </c>
      <c r="H579" s="855"/>
      <c r="I579" s="854" t="s">
        <v>2722</v>
      </c>
      <c r="J579" s="855" t="s">
        <v>2333</v>
      </c>
      <c r="K579" s="455">
        <v>839460</v>
      </c>
      <c r="L579" s="455">
        <v>25000</v>
      </c>
      <c r="M579" s="455">
        <v>166740</v>
      </c>
      <c r="N579" s="480">
        <f t="shared" si="372"/>
        <v>103120</v>
      </c>
      <c r="O579" s="480">
        <f t="shared" si="373"/>
        <v>79400</v>
      </c>
      <c r="P579" s="481">
        <f t="shared" si="374"/>
        <v>1213720</v>
      </c>
      <c r="Q579" s="439">
        <f t="shared" si="375"/>
        <v>1213720</v>
      </c>
      <c r="R579" s="439">
        <f t="shared" si="376"/>
        <v>1213720</v>
      </c>
      <c r="S579" s="379"/>
    </row>
    <row r="580" spans="1:19" ht="31.5">
      <c r="A580" s="18"/>
      <c r="B580" s="19" t="s">
        <v>1564</v>
      </c>
      <c r="C580" s="385" t="s">
        <v>1361</v>
      </c>
      <c r="D580" s="369">
        <v>1</v>
      </c>
      <c r="E580" s="18"/>
      <c r="F580" s="853">
        <v>1</v>
      </c>
      <c r="G580" s="855" t="s">
        <v>2735</v>
      </c>
      <c r="H580" s="855"/>
      <c r="I580" s="854" t="s">
        <v>2722</v>
      </c>
      <c r="J580" s="855" t="s">
        <v>2333</v>
      </c>
      <c r="K580" s="455">
        <v>1437180</v>
      </c>
      <c r="L580" s="455">
        <v>43000</v>
      </c>
      <c r="M580" s="455">
        <v>285810</v>
      </c>
      <c r="N580" s="480">
        <f t="shared" si="372"/>
        <v>176600</v>
      </c>
      <c r="O580" s="480">
        <f t="shared" si="373"/>
        <v>135980</v>
      </c>
      <c r="P580" s="481">
        <f t="shared" si="374"/>
        <v>2078570</v>
      </c>
      <c r="Q580" s="439">
        <f t="shared" si="375"/>
        <v>2078570</v>
      </c>
      <c r="R580" s="439">
        <f t="shared" si="376"/>
        <v>2078570</v>
      </c>
      <c r="S580" s="379"/>
    </row>
    <row r="581" spans="1:19" ht="31.5">
      <c r="A581" s="18"/>
      <c r="B581" s="19" t="s">
        <v>1565</v>
      </c>
      <c r="C581" s="385" t="s">
        <v>1361</v>
      </c>
      <c r="D581" s="369">
        <v>1</v>
      </c>
      <c r="E581" s="18"/>
      <c r="F581" s="853">
        <v>1</v>
      </c>
      <c r="G581" s="855" t="s">
        <v>2735</v>
      </c>
      <c r="H581" s="855"/>
      <c r="I581" s="854" t="s">
        <v>2722</v>
      </c>
      <c r="J581" s="855" t="s">
        <v>2333</v>
      </c>
      <c r="K581" s="455">
        <v>1931880</v>
      </c>
      <c r="L581" s="455">
        <v>58000</v>
      </c>
      <c r="M581" s="455">
        <v>383250</v>
      </c>
      <c r="N581" s="480">
        <f t="shared" si="372"/>
        <v>237310</v>
      </c>
      <c r="O581" s="480">
        <f t="shared" si="373"/>
        <v>182730</v>
      </c>
      <c r="P581" s="481">
        <f t="shared" si="374"/>
        <v>2793170</v>
      </c>
      <c r="Q581" s="439">
        <f t="shared" si="375"/>
        <v>2793170</v>
      </c>
      <c r="R581" s="439">
        <f t="shared" si="376"/>
        <v>2793170</v>
      </c>
      <c r="S581" s="379"/>
    </row>
    <row r="582" spans="1:19" ht="31.5">
      <c r="A582" s="18"/>
      <c r="B582" s="19" t="s">
        <v>1566</v>
      </c>
      <c r="C582" s="385" t="s">
        <v>1361</v>
      </c>
      <c r="D582" s="369">
        <v>1</v>
      </c>
      <c r="E582" s="18"/>
      <c r="F582" s="853">
        <v>1</v>
      </c>
      <c r="G582" s="855" t="s">
        <v>2735</v>
      </c>
      <c r="H582" s="855"/>
      <c r="I582" s="854" t="s">
        <v>2722</v>
      </c>
      <c r="J582" s="855" t="s">
        <v>2333</v>
      </c>
      <c r="K582" s="469">
        <v>1849260</v>
      </c>
      <c r="L582" s="469">
        <v>55000</v>
      </c>
      <c r="M582" s="469">
        <v>367400</v>
      </c>
      <c r="N582" s="480">
        <f t="shared" si="372"/>
        <v>227170</v>
      </c>
      <c r="O582" s="480">
        <f t="shared" si="373"/>
        <v>174920</v>
      </c>
      <c r="P582" s="481">
        <f t="shared" si="374"/>
        <v>2673750</v>
      </c>
      <c r="Q582" s="439">
        <f t="shared" si="375"/>
        <v>2673750</v>
      </c>
      <c r="R582" s="439">
        <f t="shared" si="376"/>
        <v>2673750</v>
      </c>
      <c r="S582" s="44"/>
    </row>
    <row r="583" spans="1:19" ht="15.75">
      <c r="A583" s="18">
        <v>2.5</v>
      </c>
      <c r="B583" s="20" t="s">
        <v>1567</v>
      </c>
      <c r="C583" s="18"/>
      <c r="D583" s="369"/>
      <c r="E583" s="18"/>
      <c r="F583" s="853"/>
      <c r="G583" s="855"/>
      <c r="H583" s="855"/>
      <c r="I583" s="855"/>
      <c r="J583" s="855"/>
      <c r="K583" s="452"/>
      <c r="L583" s="452"/>
      <c r="M583" s="452"/>
      <c r="N583" s="452"/>
      <c r="O583" s="452"/>
      <c r="P583" s="452"/>
      <c r="Q583" s="452"/>
      <c r="R583" s="452"/>
      <c r="S583" s="45"/>
    </row>
    <row r="584" spans="1:19" ht="31.5">
      <c r="A584" s="385"/>
      <c r="B584" s="19" t="s">
        <v>1568</v>
      </c>
      <c r="C584" s="385" t="s">
        <v>117</v>
      </c>
      <c r="D584" s="369">
        <v>176</v>
      </c>
      <c r="E584" s="385"/>
      <c r="F584" s="853">
        <v>176</v>
      </c>
      <c r="G584" s="855" t="s">
        <v>2742</v>
      </c>
      <c r="H584" s="855"/>
      <c r="I584" s="855" t="s">
        <v>2743</v>
      </c>
      <c r="J584" s="860" t="s">
        <v>2744</v>
      </c>
      <c r="K584" s="452">
        <v>16320</v>
      </c>
      <c r="L584" s="452">
        <v>480</v>
      </c>
      <c r="M584" s="452">
        <v>34020</v>
      </c>
      <c r="N584" s="480">
        <f t="shared" ref="N584:N585" si="377">ROUND((K584+L584+M584)*10%,-1)</f>
        <v>5080</v>
      </c>
      <c r="O584" s="480">
        <f t="shared" ref="O584:O585" si="378">ROUND((K584+L584+M584+N584)*7%,-1)</f>
        <v>3910</v>
      </c>
      <c r="P584" s="481">
        <f t="shared" ref="P584:P585" si="379">K584+L584+M584+N584+O584</f>
        <v>59810</v>
      </c>
      <c r="Q584" s="439">
        <f t="shared" ref="Q584:Q585" si="380">P584*D584</f>
        <v>10526560</v>
      </c>
      <c r="R584" s="439">
        <f t="shared" ref="R584:R585" si="381">P584*F584</f>
        <v>10526560</v>
      </c>
      <c r="S584" s="45"/>
    </row>
    <row r="585" spans="1:19" ht="31.5">
      <c r="A585" s="385"/>
      <c r="B585" s="19" t="s">
        <v>1569</v>
      </c>
      <c r="C585" s="385" t="s">
        <v>117</v>
      </c>
      <c r="D585" s="369">
        <v>35</v>
      </c>
      <c r="E585" s="385"/>
      <c r="F585" s="853">
        <v>35</v>
      </c>
      <c r="G585" s="855" t="s">
        <v>2742</v>
      </c>
      <c r="H585" s="855"/>
      <c r="I585" s="855" t="s">
        <v>2743</v>
      </c>
      <c r="J585" s="860" t="s">
        <v>2744</v>
      </c>
      <c r="K585" s="455">
        <v>13260</v>
      </c>
      <c r="L585" s="455">
        <v>390</v>
      </c>
      <c r="M585" s="455">
        <v>28350</v>
      </c>
      <c r="N585" s="480">
        <f t="shared" si="377"/>
        <v>4200</v>
      </c>
      <c r="O585" s="480">
        <f t="shared" si="378"/>
        <v>3230</v>
      </c>
      <c r="P585" s="481">
        <f t="shared" si="379"/>
        <v>49430</v>
      </c>
      <c r="Q585" s="439">
        <f t="shared" si="380"/>
        <v>1730050</v>
      </c>
      <c r="R585" s="439">
        <f t="shared" si="381"/>
        <v>1730050</v>
      </c>
      <c r="S585" s="379"/>
    </row>
    <row r="586" spans="1:19" ht="15.75">
      <c r="A586" s="18">
        <v>2.6</v>
      </c>
      <c r="B586" s="20" t="s">
        <v>1570</v>
      </c>
      <c r="C586" s="18"/>
      <c r="D586" s="369"/>
      <c r="E586" s="18"/>
      <c r="F586" s="853"/>
      <c r="G586" s="855"/>
      <c r="H586" s="855"/>
      <c r="I586" s="855"/>
      <c r="J586" s="855"/>
      <c r="K586" s="461"/>
      <c r="L586" s="461"/>
      <c r="M586" s="461"/>
      <c r="N586" s="461"/>
      <c r="O586" s="461"/>
      <c r="P586" s="461"/>
      <c r="Q586" s="461"/>
      <c r="R586" s="461"/>
      <c r="S586" s="40"/>
    </row>
    <row r="587" spans="1:19" ht="31.5">
      <c r="A587" s="18"/>
      <c r="B587" s="19" t="s">
        <v>1571</v>
      </c>
      <c r="C587" s="385" t="s">
        <v>1361</v>
      </c>
      <c r="D587" s="369">
        <v>92</v>
      </c>
      <c r="E587" s="18"/>
      <c r="F587" s="853">
        <v>92</v>
      </c>
      <c r="G587" s="860" t="s">
        <v>2745</v>
      </c>
      <c r="H587" s="860"/>
      <c r="I587" s="854" t="s">
        <v>2722</v>
      </c>
      <c r="J587" s="855" t="s">
        <v>2333</v>
      </c>
      <c r="K587" s="461">
        <v>298860</v>
      </c>
      <c r="L587" s="461">
        <v>9000</v>
      </c>
      <c r="M587" s="461">
        <v>153090</v>
      </c>
      <c r="N587" s="480">
        <f t="shared" ref="N587:N592" si="382">ROUND((K587+L587+M587)*10%,-1)</f>
        <v>46100</v>
      </c>
      <c r="O587" s="480">
        <f t="shared" ref="O587:O592" si="383">ROUND((K587+L587+M587+N587)*7%,-1)</f>
        <v>35490</v>
      </c>
      <c r="P587" s="481">
        <f t="shared" ref="P587:P592" si="384">K587+L587+M587+N587+O587</f>
        <v>542540</v>
      </c>
      <c r="Q587" s="439">
        <f t="shared" ref="Q587:Q592" si="385">P587*D587</f>
        <v>49913680</v>
      </c>
      <c r="R587" s="439">
        <f t="shared" ref="R587:R592" si="386">P587*F587</f>
        <v>49913680</v>
      </c>
      <c r="S587" s="40"/>
    </row>
    <row r="588" spans="1:19" ht="31.5">
      <c r="A588" s="385"/>
      <c r="B588" s="19" t="s">
        <v>1572</v>
      </c>
      <c r="C588" s="385" t="s">
        <v>1361</v>
      </c>
      <c r="D588" s="369">
        <v>95</v>
      </c>
      <c r="E588" s="385"/>
      <c r="F588" s="853">
        <v>95</v>
      </c>
      <c r="G588" s="860" t="s">
        <v>2745</v>
      </c>
      <c r="H588" s="860"/>
      <c r="I588" s="854" t="s">
        <v>2722</v>
      </c>
      <c r="J588" s="855" t="s">
        <v>2333</v>
      </c>
      <c r="K588" s="461">
        <v>331500</v>
      </c>
      <c r="L588" s="461">
        <v>10000</v>
      </c>
      <c r="M588" s="461">
        <v>161070</v>
      </c>
      <c r="N588" s="480">
        <f t="shared" si="382"/>
        <v>50260</v>
      </c>
      <c r="O588" s="480">
        <f t="shared" si="383"/>
        <v>38700</v>
      </c>
      <c r="P588" s="481">
        <f t="shared" si="384"/>
        <v>591530</v>
      </c>
      <c r="Q588" s="439">
        <f t="shared" si="385"/>
        <v>56195350</v>
      </c>
      <c r="R588" s="439">
        <f t="shared" si="386"/>
        <v>56195350</v>
      </c>
      <c r="S588" s="40"/>
    </row>
    <row r="589" spans="1:19" ht="31.5">
      <c r="A589" s="385"/>
      <c r="B589" s="19" t="s">
        <v>1573</v>
      </c>
      <c r="C589" s="385" t="s">
        <v>1361</v>
      </c>
      <c r="D589" s="369">
        <v>2</v>
      </c>
      <c r="E589" s="385"/>
      <c r="F589" s="853">
        <v>2</v>
      </c>
      <c r="G589" s="860" t="s">
        <v>2745</v>
      </c>
      <c r="H589" s="860"/>
      <c r="I589" s="854" t="s">
        <v>2722</v>
      </c>
      <c r="J589" s="855" t="s">
        <v>2333</v>
      </c>
      <c r="K589" s="461">
        <v>413100</v>
      </c>
      <c r="L589" s="461">
        <v>12000</v>
      </c>
      <c r="M589" s="461">
        <v>204120</v>
      </c>
      <c r="N589" s="480">
        <f t="shared" si="382"/>
        <v>62920</v>
      </c>
      <c r="O589" s="480">
        <f t="shared" si="383"/>
        <v>48450</v>
      </c>
      <c r="P589" s="481">
        <f t="shared" si="384"/>
        <v>740590</v>
      </c>
      <c r="Q589" s="439">
        <f t="shared" si="385"/>
        <v>1481180</v>
      </c>
      <c r="R589" s="439">
        <f t="shared" si="386"/>
        <v>1481180</v>
      </c>
      <c r="S589" s="40"/>
    </row>
    <row r="590" spans="1:19" ht="31.5">
      <c r="A590" s="385"/>
      <c r="B590" s="19" t="s">
        <v>1574</v>
      </c>
      <c r="C590" s="385" t="s">
        <v>1361</v>
      </c>
      <c r="D590" s="366">
        <v>1</v>
      </c>
      <c r="E590" s="385"/>
      <c r="F590" s="853">
        <v>1</v>
      </c>
      <c r="G590" s="860" t="s">
        <v>2745</v>
      </c>
      <c r="H590" s="860"/>
      <c r="I590" s="854" t="s">
        <v>2722</v>
      </c>
      <c r="J590" s="855" t="s">
        <v>2333</v>
      </c>
      <c r="K590" s="461">
        <v>473280</v>
      </c>
      <c r="L590" s="461">
        <v>14000</v>
      </c>
      <c r="M590" s="461">
        <v>204120</v>
      </c>
      <c r="N590" s="480">
        <f t="shared" si="382"/>
        <v>69140</v>
      </c>
      <c r="O590" s="480">
        <f t="shared" si="383"/>
        <v>53240</v>
      </c>
      <c r="P590" s="481">
        <f t="shared" si="384"/>
        <v>813780</v>
      </c>
      <c r="Q590" s="439">
        <f t="shared" si="385"/>
        <v>813780</v>
      </c>
      <c r="R590" s="439">
        <f t="shared" si="386"/>
        <v>813780</v>
      </c>
      <c r="S590" s="40"/>
    </row>
    <row r="591" spans="1:19" ht="31.5">
      <c r="A591" s="385"/>
      <c r="B591" s="19" t="s">
        <v>1575</v>
      </c>
      <c r="C591" s="385" t="s">
        <v>1361</v>
      </c>
      <c r="D591" s="369">
        <v>3</v>
      </c>
      <c r="E591" s="385"/>
      <c r="F591" s="853">
        <v>3</v>
      </c>
      <c r="G591" s="860" t="s">
        <v>2745</v>
      </c>
      <c r="H591" s="860"/>
      <c r="I591" s="854" t="s">
        <v>2722</v>
      </c>
      <c r="J591" s="855" t="s">
        <v>2333</v>
      </c>
      <c r="K591" s="461">
        <v>706860</v>
      </c>
      <c r="L591" s="461">
        <v>21000</v>
      </c>
      <c r="M591" s="461">
        <v>335690</v>
      </c>
      <c r="N591" s="480">
        <f t="shared" si="382"/>
        <v>106360</v>
      </c>
      <c r="O591" s="480">
        <f t="shared" si="383"/>
        <v>81890</v>
      </c>
      <c r="P591" s="481">
        <f t="shared" si="384"/>
        <v>1251800</v>
      </c>
      <c r="Q591" s="439">
        <f t="shared" si="385"/>
        <v>3755400</v>
      </c>
      <c r="R591" s="439">
        <f t="shared" si="386"/>
        <v>3755400</v>
      </c>
      <c r="S591" s="40"/>
    </row>
    <row r="592" spans="1:19" ht="31.5">
      <c r="A592" s="385"/>
      <c r="B592" s="19" t="s">
        <v>1576</v>
      </c>
      <c r="C592" s="385" t="s">
        <v>1361</v>
      </c>
      <c r="D592" s="369">
        <v>11</v>
      </c>
      <c r="E592" s="385"/>
      <c r="F592" s="853">
        <v>11</v>
      </c>
      <c r="G592" s="860" t="s">
        <v>2745</v>
      </c>
      <c r="H592" s="860"/>
      <c r="I592" s="854" t="s">
        <v>2722</v>
      </c>
      <c r="J592" s="855" t="s">
        <v>2333</v>
      </c>
      <c r="K592" s="461">
        <v>962880</v>
      </c>
      <c r="L592" s="461">
        <v>29000</v>
      </c>
      <c r="M592" s="461">
        <v>362880</v>
      </c>
      <c r="N592" s="480">
        <f t="shared" si="382"/>
        <v>135480</v>
      </c>
      <c r="O592" s="480">
        <f t="shared" si="383"/>
        <v>104320</v>
      </c>
      <c r="P592" s="481">
        <f t="shared" si="384"/>
        <v>1594560</v>
      </c>
      <c r="Q592" s="439">
        <f t="shared" si="385"/>
        <v>17540160</v>
      </c>
      <c r="R592" s="439">
        <f t="shared" si="386"/>
        <v>17540160</v>
      </c>
      <c r="S592" s="40"/>
    </row>
    <row r="593" spans="1:19" ht="42.75">
      <c r="A593" s="18">
        <v>2.7</v>
      </c>
      <c r="B593" s="81" t="s">
        <v>1490</v>
      </c>
      <c r="C593" s="18"/>
      <c r="D593" s="369"/>
      <c r="E593" s="18"/>
      <c r="F593" s="853"/>
      <c r="G593" s="855"/>
      <c r="H593" s="855"/>
      <c r="I593" s="855"/>
      <c r="J593" s="855"/>
      <c r="K593" s="461"/>
      <c r="L593" s="461"/>
      <c r="M593" s="461"/>
      <c r="N593" s="461"/>
      <c r="O593" s="461"/>
      <c r="P593" s="461"/>
      <c r="Q593" s="461"/>
      <c r="R593" s="461"/>
      <c r="S593" s="40"/>
    </row>
    <row r="594" spans="1:19" ht="31.5">
      <c r="A594" s="385"/>
      <c r="B594" s="19" t="s">
        <v>1577</v>
      </c>
      <c r="C594" s="385" t="s">
        <v>1361</v>
      </c>
      <c r="D594" s="369">
        <v>1</v>
      </c>
      <c r="E594" s="385"/>
      <c r="F594" s="853">
        <v>1</v>
      </c>
      <c r="G594" s="861" t="s">
        <v>2733</v>
      </c>
      <c r="H594" s="855"/>
      <c r="I594" s="854" t="s">
        <v>2722</v>
      </c>
      <c r="J594" s="855" t="s">
        <v>2333</v>
      </c>
      <c r="K594" s="461">
        <v>114240</v>
      </c>
      <c r="L594" s="461">
        <v>3000</v>
      </c>
      <c r="M594" s="461">
        <v>141750</v>
      </c>
      <c r="N594" s="480">
        <f t="shared" ref="N594:N604" si="387">ROUND((K594+L594+M594)*10%,-1)</f>
        <v>25900</v>
      </c>
      <c r="O594" s="480">
        <f t="shared" ref="O594:O604" si="388">ROUND((K594+L594+M594+N594)*7%,-1)</f>
        <v>19940</v>
      </c>
      <c r="P594" s="481">
        <f t="shared" ref="P594:P604" si="389">K594+L594+M594+N594+O594</f>
        <v>304830</v>
      </c>
      <c r="Q594" s="439">
        <f t="shared" ref="Q594:Q604" si="390">P594*D594</f>
        <v>304830</v>
      </c>
      <c r="R594" s="439">
        <f t="shared" ref="R594:R604" si="391">P594*F594</f>
        <v>304830</v>
      </c>
      <c r="S594" s="40"/>
    </row>
    <row r="595" spans="1:19" s="96" customFormat="1" ht="31.5">
      <c r="A595" s="382"/>
      <c r="B595" s="21" t="s">
        <v>1588</v>
      </c>
      <c r="C595" s="382" t="s">
        <v>1361</v>
      </c>
      <c r="D595" s="370">
        <v>2</v>
      </c>
      <c r="E595" s="21"/>
      <c r="F595" s="856">
        <v>2</v>
      </c>
      <c r="G595" s="861" t="s">
        <v>2733</v>
      </c>
      <c r="H595" s="858"/>
      <c r="I595" s="857" t="s">
        <v>2722</v>
      </c>
      <c r="J595" s="858" t="s">
        <v>2333</v>
      </c>
      <c r="K595" s="461">
        <v>148920</v>
      </c>
      <c r="L595" s="461">
        <v>4000</v>
      </c>
      <c r="M595" s="461">
        <v>204120</v>
      </c>
      <c r="N595" s="480">
        <f t="shared" si="387"/>
        <v>35700</v>
      </c>
      <c r="O595" s="480">
        <f t="shared" si="388"/>
        <v>27490</v>
      </c>
      <c r="P595" s="481">
        <f t="shared" si="389"/>
        <v>420230</v>
      </c>
      <c r="Q595" s="439">
        <f t="shared" si="390"/>
        <v>840460</v>
      </c>
      <c r="R595" s="439">
        <f t="shared" si="391"/>
        <v>840460</v>
      </c>
      <c r="S595" s="40"/>
    </row>
    <row r="596" spans="1:19" s="96" customFormat="1" ht="31.5">
      <c r="A596" s="382"/>
      <c r="B596" s="21" t="s">
        <v>1700</v>
      </c>
      <c r="C596" s="382" t="s">
        <v>1361</v>
      </c>
      <c r="D596" s="370">
        <v>10</v>
      </c>
      <c r="E596" s="21"/>
      <c r="F596" s="856">
        <v>10</v>
      </c>
      <c r="G596" s="861" t="s">
        <v>2733</v>
      </c>
      <c r="H596" s="858"/>
      <c r="I596" s="857" t="s">
        <v>2722</v>
      </c>
      <c r="J596" s="858" t="s">
        <v>2333</v>
      </c>
      <c r="K596" s="461">
        <v>231540</v>
      </c>
      <c r="L596" s="461">
        <v>7000</v>
      </c>
      <c r="M596" s="461">
        <v>337890</v>
      </c>
      <c r="N596" s="480">
        <f t="shared" si="387"/>
        <v>57640</v>
      </c>
      <c r="O596" s="480">
        <f t="shared" si="388"/>
        <v>44380</v>
      </c>
      <c r="P596" s="481">
        <f t="shared" si="389"/>
        <v>678450</v>
      </c>
      <c r="Q596" s="439">
        <f t="shared" si="390"/>
        <v>6784500</v>
      </c>
      <c r="R596" s="439">
        <f t="shared" si="391"/>
        <v>6784500</v>
      </c>
      <c r="S596" s="40"/>
    </row>
    <row r="597" spans="1:19" s="96" customFormat="1" ht="31.5">
      <c r="A597" s="382"/>
      <c r="B597" s="21" t="s">
        <v>1586</v>
      </c>
      <c r="C597" s="382" t="s">
        <v>1361</v>
      </c>
      <c r="D597" s="370">
        <v>1</v>
      </c>
      <c r="E597" s="21"/>
      <c r="F597" s="856">
        <v>1</v>
      </c>
      <c r="G597" s="861" t="s">
        <v>2733</v>
      </c>
      <c r="H597" s="858"/>
      <c r="I597" s="857" t="s">
        <v>2722</v>
      </c>
      <c r="J597" s="858" t="s">
        <v>2333</v>
      </c>
      <c r="K597" s="461">
        <v>248880</v>
      </c>
      <c r="L597" s="461">
        <v>7000</v>
      </c>
      <c r="M597" s="461">
        <v>337890</v>
      </c>
      <c r="N597" s="480">
        <f t="shared" si="387"/>
        <v>59380</v>
      </c>
      <c r="O597" s="480">
        <f t="shared" si="388"/>
        <v>45720</v>
      </c>
      <c r="P597" s="481">
        <f t="shared" si="389"/>
        <v>698870</v>
      </c>
      <c r="Q597" s="439">
        <f t="shared" si="390"/>
        <v>698870</v>
      </c>
      <c r="R597" s="439">
        <f t="shared" si="391"/>
        <v>698870</v>
      </c>
      <c r="S597" s="40"/>
    </row>
    <row r="598" spans="1:19" s="96" customFormat="1" ht="31.5">
      <c r="A598" s="382"/>
      <c r="B598" s="21" t="s">
        <v>1346</v>
      </c>
      <c r="C598" s="382" t="s">
        <v>1361</v>
      </c>
      <c r="D598" s="370">
        <v>3</v>
      </c>
      <c r="E598" s="21"/>
      <c r="F598" s="856">
        <v>3</v>
      </c>
      <c r="G598" s="861" t="s">
        <v>2733</v>
      </c>
      <c r="H598" s="858"/>
      <c r="I598" s="857" t="s">
        <v>2722</v>
      </c>
      <c r="J598" s="858" t="s">
        <v>2333</v>
      </c>
      <c r="K598" s="455">
        <v>296820</v>
      </c>
      <c r="L598" s="455">
        <v>9000</v>
      </c>
      <c r="M598" s="455">
        <v>362880</v>
      </c>
      <c r="N598" s="480">
        <f t="shared" si="387"/>
        <v>66870</v>
      </c>
      <c r="O598" s="480">
        <f t="shared" si="388"/>
        <v>51490</v>
      </c>
      <c r="P598" s="481">
        <f t="shared" si="389"/>
        <v>787060</v>
      </c>
      <c r="Q598" s="439">
        <f t="shared" si="390"/>
        <v>2361180</v>
      </c>
      <c r="R598" s="439">
        <f t="shared" si="391"/>
        <v>2361180</v>
      </c>
      <c r="S598" s="379"/>
    </row>
    <row r="599" spans="1:19" s="96" customFormat="1" ht="31.5">
      <c r="A599" s="382"/>
      <c r="B599" s="21" t="s">
        <v>1456</v>
      </c>
      <c r="C599" s="382" t="s">
        <v>1361</v>
      </c>
      <c r="D599" s="370">
        <v>1</v>
      </c>
      <c r="E599" s="21"/>
      <c r="F599" s="856">
        <v>1</v>
      </c>
      <c r="G599" s="861" t="s">
        <v>2733</v>
      </c>
      <c r="H599" s="858"/>
      <c r="I599" s="857" t="s">
        <v>2722</v>
      </c>
      <c r="J599" s="858" t="s">
        <v>2333</v>
      </c>
      <c r="K599" s="463">
        <v>386580</v>
      </c>
      <c r="L599" s="463">
        <v>12000</v>
      </c>
      <c r="M599" s="463">
        <v>362880</v>
      </c>
      <c r="N599" s="480">
        <f t="shared" si="387"/>
        <v>76150</v>
      </c>
      <c r="O599" s="480">
        <f t="shared" si="388"/>
        <v>58630</v>
      </c>
      <c r="P599" s="481">
        <f t="shared" si="389"/>
        <v>896240</v>
      </c>
      <c r="Q599" s="439">
        <f t="shared" si="390"/>
        <v>896240</v>
      </c>
      <c r="R599" s="439">
        <f t="shared" si="391"/>
        <v>896240</v>
      </c>
      <c r="S599" s="42"/>
    </row>
    <row r="600" spans="1:19" s="96" customFormat="1" ht="31.5">
      <c r="A600" s="382"/>
      <c r="B600" s="21" t="s">
        <v>2100</v>
      </c>
      <c r="C600" s="382" t="s">
        <v>1361</v>
      </c>
      <c r="D600" s="370">
        <v>2</v>
      </c>
      <c r="E600" s="21"/>
      <c r="F600" s="856">
        <v>2</v>
      </c>
      <c r="G600" s="861" t="s">
        <v>2733</v>
      </c>
      <c r="H600" s="858"/>
      <c r="I600" s="857" t="s">
        <v>2722</v>
      </c>
      <c r="J600" s="858" t="s">
        <v>2333</v>
      </c>
      <c r="K600" s="922">
        <v>554880</v>
      </c>
      <c r="L600" s="922">
        <v>17000</v>
      </c>
      <c r="M600" s="922">
        <v>362880</v>
      </c>
      <c r="N600" s="480">
        <f t="shared" si="387"/>
        <v>93480</v>
      </c>
      <c r="O600" s="480">
        <f t="shared" si="388"/>
        <v>71980</v>
      </c>
      <c r="P600" s="481">
        <f t="shared" si="389"/>
        <v>1100220</v>
      </c>
      <c r="Q600" s="439">
        <f t="shared" si="390"/>
        <v>2200440</v>
      </c>
      <c r="R600" s="439">
        <f t="shared" si="391"/>
        <v>2200440</v>
      </c>
      <c r="S600" s="41"/>
    </row>
    <row r="601" spans="1:19" s="96" customFormat="1" ht="31.5">
      <c r="A601" s="382"/>
      <c r="B601" s="21" t="s">
        <v>1466</v>
      </c>
      <c r="C601" s="382" t="s">
        <v>1361</v>
      </c>
      <c r="D601" s="370">
        <v>1</v>
      </c>
      <c r="E601" s="21"/>
      <c r="F601" s="856">
        <v>1</v>
      </c>
      <c r="G601" s="861" t="s">
        <v>2733</v>
      </c>
      <c r="H601" s="858"/>
      <c r="I601" s="857" t="s">
        <v>2722</v>
      </c>
      <c r="J601" s="858" t="s">
        <v>2333</v>
      </c>
      <c r="K601" s="461">
        <v>771120</v>
      </c>
      <c r="L601" s="461">
        <v>23000</v>
      </c>
      <c r="M601" s="461">
        <v>476280</v>
      </c>
      <c r="N601" s="480">
        <f t="shared" si="387"/>
        <v>127040</v>
      </c>
      <c r="O601" s="480">
        <f t="shared" si="388"/>
        <v>97820</v>
      </c>
      <c r="P601" s="481">
        <f t="shared" si="389"/>
        <v>1495260</v>
      </c>
      <c r="Q601" s="439">
        <f t="shared" si="390"/>
        <v>1495260</v>
      </c>
      <c r="R601" s="439">
        <f t="shared" si="391"/>
        <v>1495260</v>
      </c>
      <c r="S601" s="39"/>
    </row>
    <row r="602" spans="1:19" s="96" customFormat="1" ht="31.5">
      <c r="A602" s="382"/>
      <c r="B602" s="21" t="s">
        <v>1398</v>
      </c>
      <c r="C602" s="382" t="s">
        <v>1361</v>
      </c>
      <c r="D602" s="370">
        <v>3</v>
      </c>
      <c r="E602" s="21"/>
      <c r="F602" s="856">
        <v>3</v>
      </c>
      <c r="G602" s="861" t="s">
        <v>2733</v>
      </c>
      <c r="H602" s="858"/>
      <c r="I602" s="857" t="s">
        <v>2722</v>
      </c>
      <c r="J602" s="858" t="s">
        <v>2333</v>
      </c>
      <c r="K602" s="455">
        <v>740520</v>
      </c>
      <c r="L602" s="455">
        <v>22000</v>
      </c>
      <c r="M602" s="455">
        <v>476280</v>
      </c>
      <c r="N602" s="480">
        <f t="shared" si="387"/>
        <v>123880</v>
      </c>
      <c r="O602" s="480">
        <f t="shared" si="388"/>
        <v>95390</v>
      </c>
      <c r="P602" s="481">
        <f t="shared" si="389"/>
        <v>1458070</v>
      </c>
      <c r="Q602" s="439">
        <f t="shared" si="390"/>
        <v>4374210</v>
      </c>
      <c r="R602" s="439">
        <f t="shared" si="391"/>
        <v>4374210</v>
      </c>
      <c r="S602" s="379"/>
    </row>
    <row r="603" spans="1:19" s="96" customFormat="1" ht="31.5">
      <c r="A603" s="382"/>
      <c r="B603" s="21" t="s">
        <v>1401</v>
      </c>
      <c r="C603" s="382" t="s">
        <v>1361</v>
      </c>
      <c r="D603" s="370">
        <v>1</v>
      </c>
      <c r="E603" s="21"/>
      <c r="F603" s="856">
        <v>1</v>
      </c>
      <c r="G603" s="861" t="s">
        <v>2733</v>
      </c>
      <c r="H603" s="858"/>
      <c r="I603" s="857" t="s">
        <v>2722</v>
      </c>
      <c r="J603" s="858" t="s">
        <v>2333</v>
      </c>
      <c r="K603" s="455">
        <v>1157700</v>
      </c>
      <c r="L603" s="455">
        <v>35000</v>
      </c>
      <c r="M603" s="455">
        <v>589680</v>
      </c>
      <c r="N603" s="480">
        <f t="shared" si="387"/>
        <v>178240</v>
      </c>
      <c r="O603" s="480">
        <f t="shared" si="388"/>
        <v>137240</v>
      </c>
      <c r="P603" s="481">
        <f t="shared" si="389"/>
        <v>2097860</v>
      </c>
      <c r="Q603" s="439">
        <f t="shared" si="390"/>
        <v>2097860</v>
      </c>
      <c r="R603" s="439">
        <f t="shared" si="391"/>
        <v>2097860</v>
      </c>
      <c r="S603" s="12"/>
    </row>
    <row r="604" spans="1:19" s="96" customFormat="1" ht="31.5">
      <c r="A604" s="382"/>
      <c r="B604" s="21" t="s">
        <v>1516</v>
      </c>
      <c r="C604" s="382" t="s">
        <v>1361</v>
      </c>
      <c r="D604" s="370">
        <v>1</v>
      </c>
      <c r="E604" s="21"/>
      <c r="F604" s="856">
        <v>1</v>
      </c>
      <c r="G604" s="861" t="s">
        <v>2733</v>
      </c>
      <c r="H604" s="858"/>
      <c r="I604" s="857" t="s">
        <v>2722</v>
      </c>
      <c r="J604" s="858" t="s">
        <v>2333</v>
      </c>
      <c r="K604" s="455">
        <v>1110780</v>
      </c>
      <c r="L604" s="455">
        <v>33000</v>
      </c>
      <c r="M604" s="455">
        <v>589680</v>
      </c>
      <c r="N604" s="480">
        <f t="shared" si="387"/>
        <v>173350</v>
      </c>
      <c r="O604" s="480">
        <f t="shared" si="388"/>
        <v>133480</v>
      </c>
      <c r="P604" s="481">
        <f t="shared" si="389"/>
        <v>2040290</v>
      </c>
      <c r="Q604" s="439">
        <f t="shared" si="390"/>
        <v>2040290</v>
      </c>
      <c r="R604" s="439">
        <f t="shared" si="391"/>
        <v>2040290</v>
      </c>
      <c r="S604" s="379"/>
    </row>
    <row r="605" spans="1:19" ht="42.75">
      <c r="A605" s="18">
        <v>2.8</v>
      </c>
      <c r="B605" s="81" t="s">
        <v>1578</v>
      </c>
      <c r="C605" s="18"/>
      <c r="D605" s="369"/>
      <c r="E605" s="18"/>
      <c r="F605" s="853"/>
      <c r="G605" s="855"/>
      <c r="H605" s="855"/>
      <c r="I605" s="855"/>
      <c r="J605" s="855"/>
      <c r="K605" s="461"/>
      <c r="L605" s="461"/>
      <c r="M605" s="461"/>
      <c r="N605" s="461"/>
      <c r="O605" s="461"/>
      <c r="P605" s="461"/>
      <c r="Q605" s="461"/>
      <c r="R605" s="461"/>
      <c r="S605" s="40"/>
    </row>
    <row r="606" spans="1:19" ht="31.5">
      <c r="A606" s="18"/>
      <c r="B606" s="19" t="s">
        <v>1579</v>
      </c>
      <c r="C606" s="385" t="s">
        <v>1361</v>
      </c>
      <c r="D606" s="369">
        <v>1</v>
      </c>
      <c r="E606" s="18"/>
      <c r="F606" s="853">
        <v>1</v>
      </c>
      <c r="G606" s="855"/>
      <c r="H606" s="855"/>
      <c r="I606" s="854" t="s">
        <v>2722</v>
      </c>
      <c r="J606" s="855" t="s">
        <v>2333</v>
      </c>
      <c r="K606" s="461">
        <v>182580</v>
      </c>
      <c r="L606" s="461">
        <v>5000</v>
      </c>
      <c r="M606" s="461">
        <v>324350</v>
      </c>
      <c r="N606" s="480">
        <f t="shared" ref="N606:N611" si="392">ROUND((K606+L606+M606)*10%,-1)</f>
        <v>51190</v>
      </c>
      <c r="O606" s="480">
        <f t="shared" ref="O606:O611" si="393">ROUND((K606+L606+M606+N606)*7%,-1)</f>
        <v>39420</v>
      </c>
      <c r="P606" s="481">
        <f t="shared" ref="P606:P611" si="394">K606+L606+M606+N606+O606</f>
        <v>602540</v>
      </c>
      <c r="Q606" s="439">
        <f t="shared" ref="Q606:Q611" si="395">P606*D606</f>
        <v>602540</v>
      </c>
      <c r="R606" s="439">
        <f t="shared" ref="R606:R611" si="396">P606*F606</f>
        <v>602540</v>
      </c>
      <c r="S606" s="40"/>
    </row>
    <row r="607" spans="1:19" ht="31.5">
      <c r="A607" s="18"/>
      <c r="B607" s="19" t="s">
        <v>1580</v>
      </c>
      <c r="C607" s="385" t="s">
        <v>1361</v>
      </c>
      <c r="D607" s="369">
        <v>2</v>
      </c>
      <c r="E607" s="18"/>
      <c r="F607" s="853">
        <v>2</v>
      </c>
      <c r="G607" s="855"/>
      <c r="H607" s="855"/>
      <c r="I607" s="854" t="s">
        <v>2722</v>
      </c>
      <c r="J607" s="855" t="s">
        <v>2333</v>
      </c>
      <c r="K607" s="461">
        <v>248880</v>
      </c>
      <c r="L607" s="461">
        <v>7000</v>
      </c>
      <c r="M607" s="461">
        <v>324350</v>
      </c>
      <c r="N607" s="480">
        <f t="shared" si="392"/>
        <v>58020</v>
      </c>
      <c r="O607" s="480">
        <f t="shared" si="393"/>
        <v>44680</v>
      </c>
      <c r="P607" s="481">
        <f t="shared" si="394"/>
        <v>682930</v>
      </c>
      <c r="Q607" s="439">
        <f t="shared" si="395"/>
        <v>1365860</v>
      </c>
      <c r="R607" s="439">
        <f t="shared" si="396"/>
        <v>1365860</v>
      </c>
      <c r="S607" s="40"/>
    </row>
    <row r="608" spans="1:19" ht="31.5">
      <c r="A608" s="18"/>
      <c r="B608" s="19" t="s">
        <v>1581</v>
      </c>
      <c r="C608" s="385" t="s">
        <v>1361</v>
      </c>
      <c r="D608" s="369">
        <v>3</v>
      </c>
      <c r="E608" s="18"/>
      <c r="F608" s="853">
        <v>3</v>
      </c>
      <c r="G608" s="855"/>
      <c r="H608" s="855"/>
      <c r="I608" s="854" t="s">
        <v>2722</v>
      </c>
      <c r="J608" s="855" t="s">
        <v>2333</v>
      </c>
      <c r="K608" s="923">
        <v>334560</v>
      </c>
      <c r="L608" s="923">
        <v>10000</v>
      </c>
      <c r="M608" s="923">
        <v>362880</v>
      </c>
      <c r="N608" s="480">
        <f t="shared" si="392"/>
        <v>70740</v>
      </c>
      <c r="O608" s="480">
        <f t="shared" si="393"/>
        <v>54470</v>
      </c>
      <c r="P608" s="481">
        <f t="shared" si="394"/>
        <v>832650</v>
      </c>
      <c r="Q608" s="439">
        <f t="shared" si="395"/>
        <v>2497950</v>
      </c>
      <c r="R608" s="439">
        <f t="shared" si="396"/>
        <v>2497950</v>
      </c>
      <c r="S608" s="43"/>
    </row>
    <row r="609" spans="1:19" ht="31.5">
      <c r="A609" s="18"/>
      <c r="B609" s="19" t="s">
        <v>1582</v>
      </c>
      <c r="C609" s="385" t="s">
        <v>1361</v>
      </c>
      <c r="D609" s="369">
        <v>1</v>
      </c>
      <c r="E609" s="18"/>
      <c r="F609" s="853">
        <v>1</v>
      </c>
      <c r="G609" s="855"/>
      <c r="H609" s="855"/>
      <c r="I609" s="854" t="s">
        <v>2722</v>
      </c>
      <c r="J609" s="855" t="s">
        <v>2333</v>
      </c>
      <c r="K609" s="461">
        <v>545700</v>
      </c>
      <c r="L609" s="461">
        <v>16000</v>
      </c>
      <c r="M609" s="461">
        <v>437750</v>
      </c>
      <c r="N609" s="480">
        <f t="shared" si="392"/>
        <v>99950</v>
      </c>
      <c r="O609" s="480">
        <f t="shared" si="393"/>
        <v>76960</v>
      </c>
      <c r="P609" s="481">
        <f t="shared" si="394"/>
        <v>1176360</v>
      </c>
      <c r="Q609" s="439">
        <f t="shared" si="395"/>
        <v>1176360</v>
      </c>
      <c r="R609" s="439">
        <f t="shared" si="396"/>
        <v>1176360</v>
      </c>
      <c r="S609" s="39"/>
    </row>
    <row r="610" spans="1:19" ht="31.5">
      <c r="A610" s="18"/>
      <c r="B610" s="19" t="s">
        <v>1583</v>
      </c>
      <c r="C610" s="385" t="s">
        <v>1361</v>
      </c>
      <c r="D610" s="369">
        <v>1</v>
      </c>
      <c r="E610" s="18"/>
      <c r="F610" s="853">
        <v>1</v>
      </c>
      <c r="G610" s="855"/>
      <c r="H610" s="855"/>
      <c r="I610" s="854" t="s">
        <v>2722</v>
      </c>
      <c r="J610" s="855" t="s">
        <v>2333</v>
      </c>
      <c r="K610" s="455">
        <v>694620</v>
      </c>
      <c r="L610" s="455">
        <v>21000</v>
      </c>
      <c r="M610" s="455">
        <v>476280</v>
      </c>
      <c r="N610" s="480">
        <f t="shared" si="392"/>
        <v>119190</v>
      </c>
      <c r="O610" s="480">
        <f t="shared" si="393"/>
        <v>91780</v>
      </c>
      <c r="P610" s="481">
        <f t="shared" si="394"/>
        <v>1402870</v>
      </c>
      <c r="Q610" s="439">
        <f t="shared" si="395"/>
        <v>1402870</v>
      </c>
      <c r="R610" s="439">
        <f t="shared" si="396"/>
        <v>1402870</v>
      </c>
      <c r="S610" s="379"/>
    </row>
    <row r="611" spans="1:19" ht="31.5">
      <c r="A611" s="18"/>
      <c r="B611" s="19" t="s">
        <v>1491</v>
      </c>
      <c r="C611" s="385" t="s">
        <v>1361</v>
      </c>
      <c r="D611" s="369">
        <v>1</v>
      </c>
      <c r="E611" s="18"/>
      <c r="F611" s="853">
        <v>1</v>
      </c>
      <c r="G611" s="855"/>
      <c r="H611" s="855"/>
      <c r="I611" s="854" t="s">
        <v>2722</v>
      </c>
      <c r="J611" s="855" t="s">
        <v>2333</v>
      </c>
      <c r="K611" s="455">
        <v>2313360</v>
      </c>
      <c r="L611" s="455">
        <v>69000</v>
      </c>
      <c r="M611" s="455">
        <v>1360800</v>
      </c>
      <c r="N611" s="480">
        <f t="shared" si="392"/>
        <v>374320</v>
      </c>
      <c r="O611" s="480">
        <f t="shared" si="393"/>
        <v>288220</v>
      </c>
      <c r="P611" s="481">
        <f t="shared" si="394"/>
        <v>4405700</v>
      </c>
      <c r="Q611" s="439">
        <f t="shared" si="395"/>
        <v>4405700</v>
      </c>
      <c r="R611" s="439">
        <f t="shared" si="396"/>
        <v>4405700</v>
      </c>
      <c r="S611" s="12"/>
    </row>
    <row r="612" spans="1:19" ht="57">
      <c r="A612" s="18">
        <v>2.9</v>
      </c>
      <c r="B612" s="81" t="s">
        <v>1388</v>
      </c>
      <c r="C612" s="18"/>
      <c r="D612" s="369"/>
      <c r="E612" s="18"/>
      <c r="F612" s="853"/>
      <c r="G612" s="855"/>
      <c r="H612" s="855"/>
      <c r="I612" s="855"/>
      <c r="J612" s="855"/>
      <c r="K612" s="455"/>
      <c r="L612" s="455"/>
      <c r="M612" s="455"/>
      <c r="N612" s="455"/>
      <c r="O612" s="455"/>
      <c r="P612" s="455"/>
      <c r="Q612" s="455"/>
      <c r="R612" s="455"/>
      <c r="S612" s="379"/>
    </row>
    <row r="613" spans="1:19" ht="31.5">
      <c r="A613" s="18"/>
      <c r="B613" s="19" t="s">
        <v>1584</v>
      </c>
      <c r="C613" s="385" t="s">
        <v>1361</v>
      </c>
      <c r="D613" s="369">
        <v>1</v>
      </c>
      <c r="E613" s="18"/>
      <c r="F613" s="853">
        <v>1</v>
      </c>
      <c r="G613" s="860" t="s">
        <v>2725</v>
      </c>
      <c r="H613" s="860"/>
      <c r="I613" s="854" t="s">
        <v>2722</v>
      </c>
      <c r="J613" s="855" t="s">
        <v>2333</v>
      </c>
      <c r="K613" s="455">
        <v>2172600</v>
      </c>
      <c r="L613" s="455">
        <v>62000</v>
      </c>
      <c r="M613" s="455">
        <v>498960</v>
      </c>
      <c r="N613" s="480">
        <f t="shared" ref="N613:N614" si="397">ROUND((K613+L613+M613)*10%,-1)</f>
        <v>273360</v>
      </c>
      <c r="O613" s="480">
        <f t="shared" ref="O613:O614" si="398">ROUND((K613+L613+M613+N613)*7%,-1)</f>
        <v>210480</v>
      </c>
      <c r="P613" s="481">
        <f t="shared" ref="P613:P614" si="399">K613+L613+M613+N613+O613</f>
        <v>3217400</v>
      </c>
      <c r="Q613" s="439">
        <f t="shared" ref="Q613:Q614" si="400">P613*D613</f>
        <v>3217400</v>
      </c>
      <c r="R613" s="439">
        <f t="shared" ref="R613:R614" si="401">P613*F613</f>
        <v>3217400</v>
      </c>
      <c r="S613" s="379"/>
    </row>
    <row r="614" spans="1:19" ht="31.5">
      <c r="A614" s="18"/>
      <c r="B614" s="19" t="s">
        <v>1585</v>
      </c>
      <c r="C614" s="385" t="s">
        <v>1361</v>
      </c>
      <c r="D614" s="369">
        <v>2</v>
      </c>
      <c r="E614" s="18"/>
      <c r="F614" s="853">
        <v>2</v>
      </c>
      <c r="G614" s="860" t="s">
        <v>2725</v>
      </c>
      <c r="H614" s="860"/>
      <c r="I614" s="854" t="s">
        <v>2722</v>
      </c>
      <c r="J614" s="855" t="s">
        <v>2333</v>
      </c>
      <c r="K614" s="455">
        <v>4416600</v>
      </c>
      <c r="L614" s="455">
        <v>132000</v>
      </c>
      <c r="M614" s="455">
        <v>1065960</v>
      </c>
      <c r="N614" s="480">
        <f t="shared" si="397"/>
        <v>561460</v>
      </c>
      <c r="O614" s="480">
        <f t="shared" si="398"/>
        <v>432320</v>
      </c>
      <c r="P614" s="481">
        <f t="shared" si="399"/>
        <v>6608340</v>
      </c>
      <c r="Q614" s="439">
        <f t="shared" si="400"/>
        <v>13216680</v>
      </c>
      <c r="R614" s="439">
        <f t="shared" si="401"/>
        <v>13216680</v>
      </c>
      <c r="S614" s="379"/>
    </row>
    <row r="615" spans="1:19" ht="15.75">
      <c r="A615" s="85">
        <v>2.1</v>
      </c>
      <c r="B615" s="81" t="s">
        <v>1387</v>
      </c>
      <c r="C615" s="18"/>
      <c r="D615" s="369"/>
      <c r="E615" s="18"/>
      <c r="F615" s="853"/>
      <c r="G615" s="855"/>
      <c r="H615" s="855"/>
      <c r="I615" s="855"/>
      <c r="J615" s="855"/>
      <c r="K615" s="469"/>
      <c r="L615" s="469"/>
      <c r="M615" s="469"/>
      <c r="N615" s="469"/>
      <c r="O615" s="469"/>
      <c r="P615" s="469"/>
      <c r="Q615" s="469"/>
      <c r="R615" s="469"/>
      <c r="S615" s="44"/>
    </row>
    <row r="616" spans="1:19" ht="31.5">
      <c r="A616" s="18"/>
      <c r="B616" s="19" t="s">
        <v>1586</v>
      </c>
      <c r="C616" s="385" t="s">
        <v>1361</v>
      </c>
      <c r="D616" s="369">
        <v>3</v>
      </c>
      <c r="E616" s="18"/>
      <c r="F616" s="853">
        <v>3</v>
      </c>
      <c r="G616" s="855" t="s">
        <v>2737</v>
      </c>
      <c r="H616" s="855"/>
      <c r="I616" s="854" t="s">
        <v>2722</v>
      </c>
      <c r="J616" s="855" t="s">
        <v>2333</v>
      </c>
      <c r="K616" s="452">
        <v>379440</v>
      </c>
      <c r="L616" s="452">
        <v>11000</v>
      </c>
      <c r="M616" s="452">
        <v>204120</v>
      </c>
      <c r="N616" s="480">
        <f t="shared" ref="N616:N618" si="402">ROUND((K616+L616+M616)*10%,-1)</f>
        <v>59460</v>
      </c>
      <c r="O616" s="480">
        <f t="shared" ref="O616:O618" si="403">ROUND((K616+L616+M616+N616)*7%,-1)</f>
        <v>45780</v>
      </c>
      <c r="P616" s="481">
        <f t="shared" ref="P616:P618" si="404">K616+L616+M616+N616+O616</f>
        <v>699800</v>
      </c>
      <c r="Q616" s="439">
        <f t="shared" ref="Q616:Q618" si="405">P616*D616</f>
        <v>2099400</v>
      </c>
      <c r="R616" s="439">
        <f t="shared" ref="R616:R618" si="406">P616*F616</f>
        <v>2099400</v>
      </c>
      <c r="S616" s="45"/>
    </row>
    <row r="617" spans="1:19" ht="31.5">
      <c r="A617" s="18"/>
      <c r="B617" s="19" t="s">
        <v>1456</v>
      </c>
      <c r="C617" s="385" t="s">
        <v>1361</v>
      </c>
      <c r="D617" s="369">
        <v>4</v>
      </c>
      <c r="E617" s="18"/>
      <c r="F617" s="853">
        <v>4</v>
      </c>
      <c r="G617" s="855" t="s">
        <v>2737</v>
      </c>
      <c r="H617" s="855"/>
      <c r="I617" s="854" t="s">
        <v>2722</v>
      </c>
      <c r="J617" s="855" t="s">
        <v>2333</v>
      </c>
      <c r="K617" s="452">
        <v>487560</v>
      </c>
      <c r="L617" s="452">
        <v>15000</v>
      </c>
      <c r="M617" s="452">
        <v>238140</v>
      </c>
      <c r="N617" s="480">
        <f t="shared" si="402"/>
        <v>74070</v>
      </c>
      <c r="O617" s="480">
        <f t="shared" si="403"/>
        <v>57030</v>
      </c>
      <c r="P617" s="481">
        <f t="shared" si="404"/>
        <v>871800</v>
      </c>
      <c r="Q617" s="439">
        <f t="shared" si="405"/>
        <v>3487200</v>
      </c>
      <c r="R617" s="439">
        <f t="shared" si="406"/>
        <v>3487200</v>
      </c>
      <c r="S617" s="45"/>
    </row>
    <row r="618" spans="1:19" ht="31.5">
      <c r="A618" s="18"/>
      <c r="B618" s="19" t="s">
        <v>1458</v>
      </c>
      <c r="C618" s="385" t="s">
        <v>1361</v>
      </c>
      <c r="D618" s="369">
        <v>1</v>
      </c>
      <c r="E618" s="18"/>
      <c r="F618" s="853">
        <v>1</v>
      </c>
      <c r="G618" s="855" t="s">
        <v>2737</v>
      </c>
      <c r="H618" s="855"/>
      <c r="I618" s="854" t="s">
        <v>2722</v>
      </c>
      <c r="J618" s="855" t="s">
        <v>2333</v>
      </c>
      <c r="K618" s="455">
        <v>549780</v>
      </c>
      <c r="L618" s="455">
        <v>16000</v>
      </c>
      <c r="M618" s="455">
        <v>272160</v>
      </c>
      <c r="N618" s="480">
        <f t="shared" si="402"/>
        <v>83790</v>
      </c>
      <c r="O618" s="480">
        <f t="shared" si="403"/>
        <v>64520</v>
      </c>
      <c r="P618" s="481">
        <f t="shared" si="404"/>
        <v>986250</v>
      </c>
      <c r="Q618" s="439">
        <f t="shared" si="405"/>
        <v>986250</v>
      </c>
      <c r="R618" s="439">
        <f t="shared" si="406"/>
        <v>986250</v>
      </c>
      <c r="S618" s="12"/>
    </row>
    <row r="619" spans="1:19" ht="15.75">
      <c r="A619" s="18">
        <v>2.11</v>
      </c>
      <c r="B619" s="81" t="s">
        <v>1382</v>
      </c>
      <c r="C619" s="18"/>
      <c r="D619" s="369"/>
      <c r="E619" s="18"/>
      <c r="F619" s="853"/>
      <c r="G619" s="855"/>
      <c r="H619" s="855"/>
      <c r="I619" s="855"/>
      <c r="J619" s="855"/>
      <c r="K619" s="461"/>
      <c r="L619" s="461"/>
      <c r="M619" s="461"/>
      <c r="N619" s="461"/>
      <c r="O619" s="461"/>
      <c r="P619" s="461"/>
      <c r="Q619" s="461"/>
      <c r="R619" s="461"/>
      <c r="S619" s="40"/>
    </row>
    <row r="620" spans="1:19" ht="31.5">
      <c r="A620" s="18"/>
      <c r="B620" s="19" t="s">
        <v>1587</v>
      </c>
      <c r="C620" s="385" t="s">
        <v>1361</v>
      </c>
      <c r="D620" s="369">
        <v>1</v>
      </c>
      <c r="E620" s="18"/>
      <c r="F620" s="853">
        <v>1</v>
      </c>
      <c r="G620" s="855" t="s">
        <v>2737</v>
      </c>
      <c r="H620" s="855"/>
      <c r="I620" s="854" t="s">
        <v>2722</v>
      </c>
      <c r="J620" s="855" t="s">
        <v>2333</v>
      </c>
      <c r="K620" s="461">
        <v>198900</v>
      </c>
      <c r="L620" s="461">
        <v>6000</v>
      </c>
      <c r="M620" s="461">
        <v>141750</v>
      </c>
      <c r="N620" s="480">
        <f t="shared" ref="N620:N629" si="407">ROUND((K620+L620+M620)*10%,-1)</f>
        <v>34670</v>
      </c>
      <c r="O620" s="480">
        <f t="shared" ref="O620:O629" si="408">ROUND((K620+L620+M620+N620)*7%,-1)</f>
        <v>26690</v>
      </c>
      <c r="P620" s="481">
        <f t="shared" ref="P620:P629" si="409">K620+L620+M620+N620+O620</f>
        <v>408010</v>
      </c>
      <c r="Q620" s="439">
        <f t="shared" ref="Q620:Q629" si="410">P620*D620</f>
        <v>408010</v>
      </c>
      <c r="R620" s="439">
        <f t="shared" ref="R620:R629" si="411">P620*F620</f>
        <v>408010</v>
      </c>
      <c r="S620" s="40"/>
    </row>
    <row r="621" spans="1:19" ht="31.5">
      <c r="A621" s="18"/>
      <c r="B621" s="19" t="s">
        <v>1588</v>
      </c>
      <c r="C621" s="385" t="s">
        <v>1361</v>
      </c>
      <c r="D621" s="369">
        <v>1</v>
      </c>
      <c r="E621" s="18"/>
      <c r="F621" s="853">
        <v>1</v>
      </c>
      <c r="G621" s="855" t="s">
        <v>2737</v>
      </c>
      <c r="H621" s="855"/>
      <c r="I621" s="854" t="s">
        <v>2722</v>
      </c>
      <c r="J621" s="855" t="s">
        <v>2333</v>
      </c>
      <c r="K621" s="461">
        <v>219300</v>
      </c>
      <c r="L621" s="461">
        <v>7000</v>
      </c>
      <c r="M621" s="461">
        <v>145110</v>
      </c>
      <c r="N621" s="480">
        <f t="shared" si="407"/>
        <v>37140</v>
      </c>
      <c r="O621" s="480">
        <f t="shared" si="408"/>
        <v>28600</v>
      </c>
      <c r="P621" s="481">
        <f t="shared" si="409"/>
        <v>437150</v>
      </c>
      <c r="Q621" s="439">
        <f t="shared" si="410"/>
        <v>437150</v>
      </c>
      <c r="R621" s="439">
        <f t="shared" si="411"/>
        <v>437150</v>
      </c>
      <c r="S621" s="40"/>
    </row>
    <row r="622" spans="1:19" ht="31.5">
      <c r="A622" s="18"/>
      <c r="B622" s="19" t="s">
        <v>1589</v>
      </c>
      <c r="C622" s="385" t="s">
        <v>1361</v>
      </c>
      <c r="D622" s="369">
        <v>2</v>
      </c>
      <c r="E622" s="18"/>
      <c r="F622" s="853">
        <v>2</v>
      </c>
      <c r="G622" s="855" t="s">
        <v>2737</v>
      </c>
      <c r="H622" s="855"/>
      <c r="I622" s="854" t="s">
        <v>2722</v>
      </c>
      <c r="J622" s="855" t="s">
        <v>2333</v>
      </c>
      <c r="K622" s="461">
        <v>249900</v>
      </c>
      <c r="L622" s="461">
        <v>7000</v>
      </c>
      <c r="M622" s="461">
        <v>145110</v>
      </c>
      <c r="N622" s="480">
        <f t="shared" si="407"/>
        <v>40200</v>
      </c>
      <c r="O622" s="480">
        <f t="shared" si="408"/>
        <v>30950</v>
      </c>
      <c r="P622" s="481">
        <f t="shared" si="409"/>
        <v>473160</v>
      </c>
      <c r="Q622" s="439">
        <f t="shared" si="410"/>
        <v>946320</v>
      </c>
      <c r="R622" s="439">
        <f t="shared" si="411"/>
        <v>946320</v>
      </c>
      <c r="S622" s="40"/>
    </row>
    <row r="623" spans="1:19" ht="31.5">
      <c r="A623" s="18"/>
      <c r="B623" s="19" t="s">
        <v>1452</v>
      </c>
      <c r="C623" s="385" t="s">
        <v>1361</v>
      </c>
      <c r="D623" s="369">
        <v>1</v>
      </c>
      <c r="E623" s="18"/>
      <c r="F623" s="853">
        <v>1</v>
      </c>
      <c r="G623" s="855" t="s">
        <v>2737</v>
      </c>
      <c r="H623" s="855"/>
      <c r="I623" s="854" t="s">
        <v>2722</v>
      </c>
      <c r="J623" s="855" t="s">
        <v>2333</v>
      </c>
      <c r="K623" s="923">
        <v>316200</v>
      </c>
      <c r="L623" s="923">
        <v>9000</v>
      </c>
      <c r="M623" s="923">
        <v>156450</v>
      </c>
      <c r="N623" s="480">
        <f t="shared" si="407"/>
        <v>48170</v>
      </c>
      <c r="O623" s="480">
        <f t="shared" si="408"/>
        <v>37090</v>
      </c>
      <c r="P623" s="481">
        <f t="shared" si="409"/>
        <v>566910</v>
      </c>
      <c r="Q623" s="439">
        <f t="shared" si="410"/>
        <v>566910</v>
      </c>
      <c r="R623" s="439">
        <f t="shared" si="411"/>
        <v>566910</v>
      </c>
      <c r="S623" s="43"/>
    </row>
    <row r="624" spans="1:19" ht="31.5">
      <c r="A624" s="18"/>
      <c r="B624" s="19" t="s">
        <v>1448</v>
      </c>
      <c r="C624" s="385" t="s">
        <v>1361</v>
      </c>
      <c r="D624" s="369">
        <v>1</v>
      </c>
      <c r="E624" s="18"/>
      <c r="F624" s="853">
        <v>1</v>
      </c>
      <c r="G624" s="855" t="s">
        <v>2737</v>
      </c>
      <c r="H624" s="855"/>
      <c r="I624" s="854" t="s">
        <v>2722</v>
      </c>
      <c r="J624" s="855" t="s">
        <v>2333</v>
      </c>
      <c r="K624" s="920">
        <v>796620</v>
      </c>
      <c r="L624" s="920">
        <v>24000</v>
      </c>
      <c r="M624" s="920">
        <v>362880</v>
      </c>
      <c r="N624" s="480">
        <f t="shared" si="407"/>
        <v>118350</v>
      </c>
      <c r="O624" s="480">
        <f t="shared" si="408"/>
        <v>91130</v>
      </c>
      <c r="P624" s="481">
        <f t="shared" si="409"/>
        <v>1392980</v>
      </c>
      <c r="Q624" s="439">
        <f t="shared" si="410"/>
        <v>1392980</v>
      </c>
      <c r="R624" s="439">
        <f t="shared" si="411"/>
        <v>1392980</v>
      </c>
      <c r="S624" s="86"/>
    </row>
    <row r="625" spans="1:19" ht="31.5">
      <c r="A625" s="18"/>
      <c r="B625" s="19" t="s">
        <v>1520</v>
      </c>
      <c r="C625" s="385" t="s">
        <v>1361</v>
      </c>
      <c r="D625" s="369">
        <v>2</v>
      </c>
      <c r="E625" s="18"/>
      <c r="F625" s="853">
        <v>2</v>
      </c>
      <c r="G625" s="855" t="s">
        <v>2737</v>
      </c>
      <c r="H625" s="855"/>
      <c r="I625" s="854" t="s">
        <v>2722</v>
      </c>
      <c r="J625" s="855" t="s">
        <v>2333</v>
      </c>
      <c r="K625" s="439">
        <v>1552440</v>
      </c>
      <c r="L625" s="439">
        <v>47000</v>
      </c>
      <c r="M625" s="439">
        <v>771120</v>
      </c>
      <c r="N625" s="480">
        <f t="shared" si="407"/>
        <v>237060</v>
      </c>
      <c r="O625" s="480">
        <f t="shared" si="408"/>
        <v>182530</v>
      </c>
      <c r="P625" s="481">
        <f t="shared" si="409"/>
        <v>2790150</v>
      </c>
      <c r="Q625" s="439">
        <f t="shared" si="410"/>
        <v>5580300</v>
      </c>
      <c r="R625" s="439">
        <f t="shared" si="411"/>
        <v>5580300</v>
      </c>
      <c r="S625" s="237"/>
    </row>
    <row r="626" spans="1:19" s="96" customFormat="1" ht="31.5">
      <c r="A626" s="382"/>
      <c r="B626" s="21" t="s">
        <v>1485</v>
      </c>
      <c r="C626" s="382" t="s">
        <v>1361</v>
      </c>
      <c r="D626" s="370">
        <v>2</v>
      </c>
      <c r="E626" s="21"/>
      <c r="F626" s="856">
        <v>2</v>
      </c>
      <c r="G626" s="858"/>
      <c r="H626" s="858"/>
      <c r="I626" s="857" t="s">
        <v>2722</v>
      </c>
      <c r="J626" s="858" t="s">
        <v>2333</v>
      </c>
      <c r="K626" s="461">
        <v>178500</v>
      </c>
      <c r="L626" s="461">
        <v>5000</v>
      </c>
      <c r="M626" s="461">
        <v>133770</v>
      </c>
      <c r="N626" s="480">
        <f t="shared" si="407"/>
        <v>31730</v>
      </c>
      <c r="O626" s="480">
        <f t="shared" si="408"/>
        <v>24430</v>
      </c>
      <c r="P626" s="481">
        <f t="shared" si="409"/>
        <v>373430</v>
      </c>
      <c r="Q626" s="439">
        <f t="shared" si="410"/>
        <v>746860</v>
      </c>
      <c r="R626" s="439">
        <f t="shared" si="411"/>
        <v>746860</v>
      </c>
      <c r="S626" s="40"/>
    </row>
    <row r="627" spans="1:19" s="96" customFormat="1" ht="31.5">
      <c r="A627" s="382"/>
      <c r="B627" s="21" t="s">
        <v>1488</v>
      </c>
      <c r="C627" s="382" t="s">
        <v>1361</v>
      </c>
      <c r="D627" s="370">
        <v>1</v>
      </c>
      <c r="E627" s="21"/>
      <c r="F627" s="856">
        <v>1</v>
      </c>
      <c r="G627" s="858"/>
      <c r="H627" s="858"/>
      <c r="I627" s="857" t="s">
        <v>2722</v>
      </c>
      <c r="J627" s="858" t="s">
        <v>2333</v>
      </c>
      <c r="K627" s="461">
        <v>272340</v>
      </c>
      <c r="L627" s="461">
        <v>8000</v>
      </c>
      <c r="M627" s="461">
        <v>133770</v>
      </c>
      <c r="N627" s="480">
        <f t="shared" si="407"/>
        <v>41410</v>
      </c>
      <c r="O627" s="480">
        <f t="shared" si="408"/>
        <v>31890</v>
      </c>
      <c r="P627" s="481">
        <f t="shared" si="409"/>
        <v>487410</v>
      </c>
      <c r="Q627" s="439">
        <f t="shared" si="410"/>
        <v>487410</v>
      </c>
      <c r="R627" s="439">
        <f t="shared" si="411"/>
        <v>487410</v>
      </c>
      <c r="S627" s="39"/>
    </row>
    <row r="628" spans="1:19" s="96" customFormat="1" ht="31.5">
      <c r="A628" s="382"/>
      <c r="B628" s="21" t="s">
        <v>2142</v>
      </c>
      <c r="C628" s="382" t="s">
        <v>1361</v>
      </c>
      <c r="D628" s="370">
        <v>4</v>
      </c>
      <c r="E628" s="21"/>
      <c r="F628" s="856">
        <v>4</v>
      </c>
      <c r="G628" s="858"/>
      <c r="H628" s="858"/>
      <c r="I628" s="857" t="s">
        <v>2722</v>
      </c>
      <c r="J628" s="858" t="s">
        <v>2333</v>
      </c>
      <c r="K628" s="461">
        <v>396780</v>
      </c>
      <c r="L628" s="461">
        <v>12000</v>
      </c>
      <c r="M628" s="461">
        <v>145110</v>
      </c>
      <c r="N628" s="480">
        <f t="shared" si="407"/>
        <v>55390</v>
      </c>
      <c r="O628" s="480">
        <f t="shared" si="408"/>
        <v>42650</v>
      </c>
      <c r="P628" s="481">
        <f t="shared" si="409"/>
        <v>651930</v>
      </c>
      <c r="Q628" s="439">
        <f t="shared" si="410"/>
        <v>2607720</v>
      </c>
      <c r="R628" s="439">
        <f t="shared" si="411"/>
        <v>2607720</v>
      </c>
      <c r="S628" s="40"/>
    </row>
    <row r="629" spans="1:19" s="96" customFormat="1" ht="31.5">
      <c r="A629" s="382"/>
      <c r="B629" s="21" t="s">
        <v>1456</v>
      </c>
      <c r="C629" s="382" t="s">
        <v>1361</v>
      </c>
      <c r="D629" s="370">
        <v>1</v>
      </c>
      <c r="E629" s="21"/>
      <c r="F629" s="856">
        <v>1</v>
      </c>
      <c r="G629" s="858"/>
      <c r="H629" s="858"/>
      <c r="I629" s="857" t="s">
        <v>2722</v>
      </c>
      <c r="J629" s="858" t="s">
        <v>2333</v>
      </c>
      <c r="K629" s="461">
        <v>514080</v>
      </c>
      <c r="L629" s="461">
        <v>15000</v>
      </c>
      <c r="M629" s="461">
        <v>161070</v>
      </c>
      <c r="N629" s="480">
        <f t="shared" si="407"/>
        <v>69020</v>
      </c>
      <c r="O629" s="480">
        <f t="shared" si="408"/>
        <v>53140</v>
      </c>
      <c r="P629" s="481">
        <f t="shared" si="409"/>
        <v>812310</v>
      </c>
      <c r="Q629" s="439">
        <f t="shared" si="410"/>
        <v>812310</v>
      </c>
      <c r="R629" s="439">
        <f t="shared" si="411"/>
        <v>812310</v>
      </c>
      <c r="S629" s="40"/>
    </row>
    <row r="630" spans="1:19" ht="15.75">
      <c r="A630" s="18">
        <v>2.12</v>
      </c>
      <c r="B630" s="81" t="s">
        <v>1518</v>
      </c>
      <c r="C630" s="18"/>
      <c r="D630" s="369"/>
      <c r="E630" s="18"/>
      <c r="F630" s="853"/>
      <c r="G630" s="855" t="s">
        <v>2746</v>
      </c>
      <c r="H630" s="855"/>
      <c r="I630" s="855"/>
      <c r="J630" s="855"/>
      <c r="K630" s="439"/>
      <c r="L630" s="439"/>
      <c r="M630" s="439"/>
      <c r="N630" s="439"/>
      <c r="O630" s="439"/>
      <c r="P630" s="439"/>
      <c r="Q630" s="439"/>
      <c r="R630" s="439"/>
      <c r="S630" s="237"/>
    </row>
    <row r="631" spans="1:19" ht="31.5">
      <c r="A631" s="18"/>
      <c r="B631" s="19" t="s">
        <v>1587</v>
      </c>
      <c r="C631" s="385" t="s">
        <v>1361</v>
      </c>
      <c r="D631" s="369">
        <v>1</v>
      </c>
      <c r="E631" s="18"/>
      <c r="F631" s="853">
        <v>1</v>
      </c>
      <c r="G631" s="855" t="s">
        <v>2731</v>
      </c>
      <c r="H631" s="855"/>
      <c r="I631" s="854" t="s">
        <v>2722</v>
      </c>
      <c r="J631" s="855" t="s">
        <v>2333</v>
      </c>
      <c r="K631" s="439">
        <v>1687080</v>
      </c>
      <c r="L631" s="439">
        <v>51000</v>
      </c>
      <c r="M631" s="439">
        <v>504630</v>
      </c>
      <c r="N631" s="480">
        <f t="shared" ref="N631:N636" si="412">ROUND((K631+L631+M631)*10%,-1)</f>
        <v>224270</v>
      </c>
      <c r="O631" s="480">
        <f t="shared" ref="O631:O636" si="413">ROUND((K631+L631+M631+N631)*7%,-1)</f>
        <v>172690</v>
      </c>
      <c r="P631" s="481">
        <f t="shared" ref="P631:P636" si="414">K631+L631+M631+N631+O631</f>
        <v>2639670</v>
      </c>
      <c r="Q631" s="439">
        <f t="shared" ref="Q631:Q636" si="415">P631*D631</f>
        <v>2639670</v>
      </c>
      <c r="R631" s="439">
        <f t="shared" ref="R631:R636" si="416">P631*F631</f>
        <v>2639670</v>
      </c>
      <c r="S631" s="237"/>
    </row>
    <row r="632" spans="1:19" ht="31.5">
      <c r="A632" s="18"/>
      <c r="B632" s="19" t="s">
        <v>1590</v>
      </c>
      <c r="C632" s="385" t="s">
        <v>1361</v>
      </c>
      <c r="D632" s="369">
        <v>2</v>
      </c>
      <c r="E632" s="18"/>
      <c r="F632" s="853">
        <v>2</v>
      </c>
      <c r="G632" s="855" t="s">
        <v>2731</v>
      </c>
      <c r="H632" s="855"/>
      <c r="I632" s="854" t="s">
        <v>2722</v>
      </c>
      <c r="J632" s="855" t="s">
        <v>2333</v>
      </c>
      <c r="K632" s="439">
        <v>3461880</v>
      </c>
      <c r="L632" s="439">
        <v>104000</v>
      </c>
      <c r="M632" s="439">
        <v>1030790</v>
      </c>
      <c r="N632" s="480">
        <f t="shared" si="412"/>
        <v>459670</v>
      </c>
      <c r="O632" s="480">
        <f t="shared" si="413"/>
        <v>353940</v>
      </c>
      <c r="P632" s="481">
        <f t="shared" si="414"/>
        <v>5410280</v>
      </c>
      <c r="Q632" s="439">
        <f t="shared" si="415"/>
        <v>10820560</v>
      </c>
      <c r="R632" s="439">
        <f t="shared" si="416"/>
        <v>10820560</v>
      </c>
      <c r="S632" s="237"/>
    </row>
    <row r="633" spans="1:19" s="96" customFormat="1" ht="31.5">
      <c r="A633" s="382"/>
      <c r="B633" s="21" t="s">
        <v>1485</v>
      </c>
      <c r="C633" s="382" t="s">
        <v>1361</v>
      </c>
      <c r="D633" s="370">
        <v>3</v>
      </c>
      <c r="E633" s="21"/>
      <c r="F633" s="856">
        <v>58</v>
      </c>
      <c r="G633" s="858" t="s">
        <v>2731</v>
      </c>
      <c r="H633" s="858"/>
      <c r="I633" s="857" t="s">
        <v>2722</v>
      </c>
      <c r="J633" s="858" t="s">
        <v>2333</v>
      </c>
      <c r="K633" s="461">
        <v>1538160</v>
      </c>
      <c r="L633" s="461">
        <v>46000</v>
      </c>
      <c r="M633" s="461">
        <v>504630</v>
      </c>
      <c r="N633" s="480">
        <f t="shared" si="412"/>
        <v>208880</v>
      </c>
      <c r="O633" s="480">
        <f t="shared" si="413"/>
        <v>160840</v>
      </c>
      <c r="P633" s="481">
        <f t="shared" si="414"/>
        <v>2458510</v>
      </c>
      <c r="Q633" s="439">
        <f t="shared" si="415"/>
        <v>7375530</v>
      </c>
      <c r="R633" s="439">
        <f t="shared" si="416"/>
        <v>142593580</v>
      </c>
      <c r="S633" s="40"/>
    </row>
    <row r="634" spans="1:19" s="96" customFormat="1" ht="31.5">
      <c r="A634" s="382"/>
      <c r="B634" s="21" t="s">
        <v>1488</v>
      </c>
      <c r="C634" s="382" t="s">
        <v>1361</v>
      </c>
      <c r="D634" s="370">
        <v>1</v>
      </c>
      <c r="E634" s="21"/>
      <c r="F634" s="856">
        <v>1</v>
      </c>
      <c r="G634" s="858" t="s">
        <v>2731</v>
      </c>
      <c r="H634" s="858"/>
      <c r="I634" s="857" t="s">
        <v>2722</v>
      </c>
      <c r="J634" s="858" t="s">
        <v>2333</v>
      </c>
      <c r="K634" s="461">
        <v>3014100</v>
      </c>
      <c r="L634" s="461">
        <v>90000</v>
      </c>
      <c r="M634" s="461">
        <v>1030790</v>
      </c>
      <c r="N634" s="480">
        <f t="shared" si="412"/>
        <v>413490</v>
      </c>
      <c r="O634" s="480">
        <f t="shared" si="413"/>
        <v>318390</v>
      </c>
      <c r="P634" s="481">
        <f t="shared" si="414"/>
        <v>4866770</v>
      </c>
      <c r="Q634" s="439">
        <f t="shared" si="415"/>
        <v>4866770</v>
      </c>
      <c r="R634" s="439">
        <f t="shared" si="416"/>
        <v>4866770</v>
      </c>
      <c r="S634" s="40"/>
    </row>
    <row r="635" spans="1:19" ht="15.75">
      <c r="A635" s="85">
        <v>2.13</v>
      </c>
      <c r="B635" s="81" t="s">
        <v>1591</v>
      </c>
      <c r="C635" s="385" t="s">
        <v>1361</v>
      </c>
      <c r="D635" s="369">
        <v>20</v>
      </c>
      <c r="E635" s="18"/>
      <c r="F635" s="853">
        <v>36</v>
      </c>
      <c r="G635" s="855"/>
      <c r="H635" s="855"/>
      <c r="I635" s="855"/>
      <c r="J635" s="855" t="s">
        <v>2333</v>
      </c>
      <c r="K635" s="439">
        <v>607920</v>
      </c>
      <c r="L635" s="439">
        <v>18000</v>
      </c>
      <c r="M635" s="439">
        <v>238140</v>
      </c>
      <c r="N635" s="480">
        <f t="shared" si="412"/>
        <v>86410</v>
      </c>
      <c r="O635" s="480">
        <f t="shared" si="413"/>
        <v>66530</v>
      </c>
      <c r="P635" s="481">
        <f t="shared" si="414"/>
        <v>1017000</v>
      </c>
      <c r="Q635" s="439">
        <f t="shared" si="415"/>
        <v>20340000</v>
      </c>
      <c r="R635" s="439">
        <f t="shared" si="416"/>
        <v>36612000</v>
      </c>
      <c r="S635" s="237"/>
    </row>
    <row r="636" spans="1:19" ht="15.75">
      <c r="A636" s="85">
        <v>2.14</v>
      </c>
      <c r="B636" s="81" t="s">
        <v>1419</v>
      </c>
      <c r="C636" s="385" t="s">
        <v>78</v>
      </c>
      <c r="D636" s="369">
        <v>1</v>
      </c>
      <c r="E636" s="18"/>
      <c r="F636" s="853">
        <v>1</v>
      </c>
      <c r="G636" s="855"/>
      <c r="H636" s="855"/>
      <c r="I636" s="855"/>
      <c r="J636" s="855" t="s">
        <v>2333</v>
      </c>
      <c r="K636" s="439">
        <v>47384080</v>
      </c>
      <c r="L636" s="439">
        <v>0</v>
      </c>
      <c r="M636" s="439">
        <v>20985300</v>
      </c>
      <c r="N636" s="480">
        <f t="shared" si="412"/>
        <v>6836940</v>
      </c>
      <c r="O636" s="480">
        <f t="shared" si="413"/>
        <v>5264440</v>
      </c>
      <c r="P636" s="481">
        <f t="shared" si="414"/>
        <v>80470760</v>
      </c>
      <c r="Q636" s="439">
        <f t="shared" si="415"/>
        <v>80470760</v>
      </c>
      <c r="R636" s="439">
        <f t="shared" si="416"/>
        <v>80470760</v>
      </c>
      <c r="S636" s="237"/>
    </row>
    <row r="637" spans="1:19" s="95" customFormat="1" ht="15.75">
      <c r="A637" s="383">
        <v>2.15</v>
      </c>
      <c r="B637" s="94" t="s">
        <v>2143</v>
      </c>
      <c r="C637" s="383">
        <v>0</v>
      </c>
      <c r="D637" s="825"/>
      <c r="E637" s="94"/>
      <c r="F637" s="853"/>
      <c r="G637" s="855" t="s">
        <v>2746</v>
      </c>
      <c r="H637" s="855"/>
      <c r="I637" s="855"/>
      <c r="J637" s="855"/>
      <c r="K637" s="455"/>
      <c r="L637" s="455"/>
      <c r="M637" s="455"/>
      <c r="N637" s="460"/>
      <c r="O637" s="460"/>
      <c r="P637" s="460"/>
      <c r="Q637" s="455"/>
      <c r="R637" s="455"/>
      <c r="S637" s="12"/>
    </row>
    <row r="638" spans="1:19" s="96" customFormat="1" ht="31.5">
      <c r="A638" s="382"/>
      <c r="B638" s="21" t="s">
        <v>2144</v>
      </c>
      <c r="C638" s="382" t="s">
        <v>1361</v>
      </c>
      <c r="D638" s="370">
        <v>13</v>
      </c>
      <c r="E638" s="21"/>
      <c r="F638" s="856">
        <v>13</v>
      </c>
      <c r="G638" s="858" t="s">
        <v>2736</v>
      </c>
      <c r="H638" s="858"/>
      <c r="I638" s="857" t="s">
        <v>2722</v>
      </c>
      <c r="J638" s="858" t="s">
        <v>2333</v>
      </c>
      <c r="K638" s="455">
        <v>11298540</v>
      </c>
      <c r="L638" s="455">
        <v>635000</v>
      </c>
      <c r="M638" s="455">
        <v>3889200</v>
      </c>
      <c r="N638" s="480">
        <f t="shared" ref="N638:N644" si="417">ROUND((K638+L638+M638)*10%,-1)</f>
        <v>1582270</v>
      </c>
      <c r="O638" s="480">
        <f t="shared" ref="O638:O644" si="418">ROUND((K638+L638+M638+N638)*7%,-1)</f>
        <v>1218350</v>
      </c>
      <c r="P638" s="481">
        <f t="shared" ref="P638:P644" si="419">K638+L638+M638+N638+O638</f>
        <v>18623360</v>
      </c>
      <c r="Q638" s="439">
        <f t="shared" ref="Q638:Q644" si="420">P638*D638</f>
        <v>242103680</v>
      </c>
      <c r="R638" s="439">
        <f t="shared" ref="R638:R644" si="421">P638*F638</f>
        <v>242103680</v>
      </c>
      <c r="S638" s="379"/>
    </row>
    <row r="639" spans="1:19" s="96" customFormat="1" ht="31.5">
      <c r="A639" s="382"/>
      <c r="B639" s="21" t="s">
        <v>2145</v>
      </c>
      <c r="C639" s="382" t="s">
        <v>1361</v>
      </c>
      <c r="D639" s="370">
        <v>2</v>
      </c>
      <c r="E639" s="21"/>
      <c r="F639" s="856">
        <v>2</v>
      </c>
      <c r="G639" s="858" t="s">
        <v>2736</v>
      </c>
      <c r="H639" s="858"/>
      <c r="I639" s="857" t="s">
        <v>2722</v>
      </c>
      <c r="J639" s="858" t="s">
        <v>2333</v>
      </c>
      <c r="K639" s="455">
        <v>8392560</v>
      </c>
      <c r="L639" s="455">
        <v>463000</v>
      </c>
      <c r="M639" s="455">
        <v>2839200</v>
      </c>
      <c r="N639" s="480">
        <f t="shared" si="417"/>
        <v>1169480</v>
      </c>
      <c r="O639" s="480">
        <f t="shared" si="418"/>
        <v>900500</v>
      </c>
      <c r="P639" s="481">
        <f t="shared" si="419"/>
        <v>13764740</v>
      </c>
      <c r="Q639" s="439">
        <f t="shared" si="420"/>
        <v>27529480</v>
      </c>
      <c r="R639" s="439">
        <f t="shared" si="421"/>
        <v>27529480</v>
      </c>
      <c r="S639" s="379"/>
    </row>
    <row r="640" spans="1:19" s="96" customFormat="1" ht="31.5">
      <c r="A640" s="382"/>
      <c r="B640" s="21" t="s">
        <v>2146</v>
      </c>
      <c r="C640" s="382" t="s">
        <v>1361</v>
      </c>
      <c r="D640" s="370">
        <v>8</v>
      </c>
      <c r="E640" s="21"/>
      <c r="F640" s="856">
        <v>8</v>
      </c>
      <c r="G640" s="858" t="s">
        <v>2736</v>
      </c>
      <c r="H640" s="858"/>
      <c r="I640" s="857" t="s">
        <v>2722</v>
      </c>
      <c r="J640" s="858" t="s">
        <v>2333</v>
      </c>
      <c r="K640" s="461">
        <v>5919060</v>
      </c>
      <c r="L640" s="461">
        <v>318000</v>
      </c>
      <c r="M640" s="461">
        <v>1951950</v>
      </c>
      <c r="N640" s="480">
        <f t="shared" si="417"/>
        <v>818900</v>
      </c>
      <c r="O640" s="480">
        <f t="shared" si="418"/>
        <v>630550</v>
      </c>
      <c r="P640" s="481">
        <f t="shared" si="419"/>
        <v>9638460</v>
      </c>
      <c r="Q640" s="439">
        <f t="shared" si="420"/>
        <v>77107680</v>
      </c>
      <c r="R640" s="439">
        <f t="shared" si="421"/>
        <v>77107680</v>
      </c>
      <c r="S640" s="40"/>
    </row>
    <row r="641" spans="1:19" s="96" customFormat="1" ht="31.5">
      <c r="A641" s="382"/>
      <c r="B641" s="21" t="s">
        <v>2147</v>
      </c>
      <c r="C641" s="382" t="s">
        <v>1361</v>
      </c>
      <c r="D641" s="370">
        <v>1</v>
      </c>
      <c r="E641" s="21"/>
      <c r="F641" s="856">
        <v>3</v>
      </c>
      <c r="G641" s="858" t="s">
        <v>2736</v>
      </c>
      <c r="H641" s="858"/>
      <c r="I641" s="857" t="s">
        <v>2722</v>
      </c>
      <c r="J641" s="858" t="s">
        <v>2333</v>
      </c>
      <c r="K641" s="461">
        <v>4508400</v>
      </c>
      <c r="L641" s="461">
        <v>237000</v>
      </c>
      <c r="M641" s="461">
        <v>1451100</v>
      </c>
      <c r="N641" s="480">
        <f t="shared" si="417"/>
        <v>619650</v>
      </c>
      <c r="O641" s="480">
        <f t="shared" si="418"/>
        <v>477130</v>
      </c>
      <c r="P641" s="481">
        <f t="shared" si="419"/>
        <v>7293280</v>
      </c>
      <c r="Q641" s="439">
        <f t="shared" si="420"/>
        <v>7293280</v>
      </c>
      <c r="R641" s="439">
        <f t="shared" si="421"/>
        <v>21879840</v>
      </c>
      <c r="S641" s="40"/>
    </row>
    <row r="642" spans="1:19" s="96" customFormat="1" ht="31.5">
      <c r="A642" s="382"/>
      <c r="B642" s="21" t="s">
        <v>2148</v>
      </c>
      <c r="C642" s="382" t="s">
        <v>1361</v>
      </c>
      <c r="D642" s="370">
        <v>2</v>
      </c>
      <c r="E642" s="21"/>
      <c r="F642" s="856">
        <v>2</v>
      </c>
      <c r="G642" s="858" t="s">
        <v>2736</v>
      </c>
      <c r="H642" s="858"/>
      <c r="I642" s="857" t="s">
        <v>2722</v>
      </c>
      <c r="J642" s="858" t="s">
        <v>2333</v>
      </c>
      <c r="K642" s="461">
        <v>3873960</v>
      </c>
      <c r="L642" s="461">
        <v>237000</v>
      </c>
      <c r="M642" s="461">
        <v>1451100</v>
      </c>
      <c r="N642" s="480">
        <f t="shared" si="417"/>
        <v>556210</v>
      </c>
      <c r="O642" s="480">
        <f t="shared" si="418"/>
        <v>428280</v>
      </c>
      <c r="P642" s="481">
        <f t="shared" si="419"/>
        <v>6546550</v>
      </c>
      <c r="Q642" s="439">
        <f t="shared" si="420"/>
        <v>13093100</v>
      </c>
      <c r="R642" s="439">
        <f t="shared" si="421"/>
        <v>13093100</v>
      </c>
      <c r="S642" s="40"/>
    </row>
    <row r="643" spans="1:19" s="96" customFormat="1" ht="15.75">
      <c r="A643" s="383">
        <v>2.16</v>
      </c>
      <c r="B643" s="94" t="s">
        <v>2149</v>
      </c>
      <c r="C643" s="382"/>
      <c r="D643" s="370"/>
      <c r="E643" s="21"/>
      <c r="F643" s="853"/>
      <c r="G643" s="855"/>
      <c r="H643" s="855"/>
      <c r="I643" s="855"/>
      <c r="J643" s="855"/>
      <c r="K643" s="461"/>
      <c r="L643" s="461"/>
      <c r="M643" s="461"/>
      <c r="N643" s="480"/>
      <c r="O643" s="480"/>
      <c r="P643" s="481"/>
      <c r="Q643" s="439"/>
      <c r="R643" s="439"/>
      <c r="S643" s="40"/>
    </row>
    <row r="644" spans="1:19" s="96" customFormat="1" ht="31.5">
      <c r="A644" s="382"/>
      <c r="B644" s="21" t="s">
        <v>2150</v>
      </c>
      <c r="C644" s="382" t="s">
        <v>1361</v>
      </c>
      <c r="D644" s="370">
        <v>2</v>
      </c>
      <c r="E644" s="21"/>
      <c r="F644" s="856">
        <v>2</v>
      </c>
      <c r="G644" s="858" t="s">
        <v>2741</v>
      </c>
      <c r="H644" s="858"/>
      <c r="I644" s="857" t="s">
        <v>2722</v>
      </c>
      <c r="J644" s="858" t="s">
        <v>2333</v>
      </c>
      <c r="K644" s="455">
        <v>276420</v>
      </c>
      <c r="L644" s="455">
        <v>7000</v>
      </c>
      <c r="M644" s="455">
        <v>45360</v>
      </c>
      <c r="N644" s="480">
        <f t="shared" si="417"/>
        <v>32880</v>
      </c>
      <c r="O644" s="480">
        <f t="shared" si="418"/>
        <v>25320</v>
      </c>
      <c r="P644" s="481">
        <f t="shared" si="419"/>
        <v>386980</v>
      </c>
      <c r="Q644" s="439">
        <f t="shared" si="420"/>
        <v>773960</v>
      </c>
      <c r="R644" s="439">
        <f t="shared" si="421"/>
        <v>773960</v>
      </c>
      <c r="S644" s="379"/>
    </row>
    <row r="645" spans="1:19" s="77" customFormat="1" ht="15.75">
      <c r="A645" s="255">
        <v>3</v>
      </c>
      <c r="B645" s="261" t="s">
        <v>2238</v>
      </c>
      <c r="C645" s="83"/>
      <c r="D645" s="333"/>
      <c r="E645" s="87"/>
      <c r="F645" s="853"/>
      <c r="G645" s="855"/>
      <c r="H645" s="855"/>
      <c r="I645" s="855"/>
      <c r="J645" s="855"/>
      <c r="K645" s="439"/>
      <c r="L645" s="439"/>
      <c r="M645" s="439"/>
      <c r="N645" s="439"/>
      <c r="O645" s="439"/>
      <c r="P645" s="439"/>
      <c r="Q645" s="439"/>
      <c r="R645" s="439"/>
      <c r="S645" s="237"/>
    </row>
    <row r="646" spans="1:19" ht="57">
      <c r="A646" s="18">
        <v>1.1000000000000001</v>
      </c>
      <c r="B646" s="20" t="s">
        <v>1592</v>
      </c>
      <c r="C646" s="18"/>
      <c r="D646" s="369"/>
      <c r="E646" s="18"/>
      <c r="F646" s="853"/>
      <c r="G646" s="855"/>
      <c r="H646" s="855"/>
      <c r="I646" s="855"/>
      <c r="J646" s="855"/>
      <c r="K646" s="439"/>
      <c r="L646" s="439"/>
      <c r="M646" s="439"/>
      <c r="N646" s="439"/>
      <c r="O646" s="439"/>
      <c r="P646" s="439"/>
      <c r="Q646" s="439"/>
      <c r="R646" s="439"/>
      <c r="S646" s="237"/>
    </row>
    <row r="647" spans="1:19" ht="47.25">
      <c r="A647" s="18"/>
      <c r="B647" s="19" t="s">
        <v>1593</v>
      </c>
      <c r="C647" s="385" t="s">
        <v>1347</v>
      </c>
      <c r="D647" s="369">
        <v>17.649999999999999</v>
      </c>
      <c r="E647" s="18"/>
      <c r="F647" s="853">
        <v>18</v>
      </c>
      <c r="G647" s="860" t="s">
        <v>2747</v>
      </c>
      <c r="H647" s="855"/>
      <c r="I647" s="860" t="s">
        <v>2748</v>
      </c>
      <c r="J647" s="860" t="s">
        <v>2333</v>
      </c>
      <c r="K647" s="439">
        <v>720120</v>
      </c>
      <c r="L647" s="439">
        <v>17000</v>
      </c>
      <c r="M647" s="439">
        <v>246440</v>
      </c>
      <c r="N647" s="480">
        <f t="shared" ref="N647:N654" si="422">ROUND((K647+L647+M647)*10%,-1)</f>
        <v>98360</v>
      </c>
      <c r="O647" s="480">
        <f t="shared" ref="O647:O654" si="423">ROUND((K647+L647+M647+N647)*7%,-1)</f>
        <v>75730</v>
      </c>
      <c r="P647" s="481">
        <f t="shared" ref="P647:P654" si="424">K647+L647+M647+N647+O647</f>
        <v>1157650</v>
      </c>
      <c r="Q647" s="439">
        <f t="shared" ref="Q647:Q654" si="425">P647*D647</f>
        <v>20432522.5</v>
      </c>
      <c r="R647" s="439">
        <f t="shared" ref="R647:R654" si="426">P647*F647</f>
        <v>20837700</v>
      </c>
      <c r="S647" s="237"/>
    </row>
    <row r="648" spans="1:19" ht="47.25">
      <c r="A648" s="18"/>
      <c r="B648" s="19" t="s">
        <v>1594</v>
      </c>
      <c r="C648" s="385" t="s">
        <v>1347</v>
      </c>
      <c r="D648" s="369">
        <v>16.87</v>
      </c>
      <c r="E648" s="18"/>
      <c r="F648" s="853">
        <v>17</v>
      </c>
      <c r="G648" s="860" t="s">
        <v>2747</v>
      </c>
      <c r="H648" s="855"/>
      <c r="I648" s="860" t="s">
        <v>2748</v>
      </c>
      <c r="J648" s="860" t="s">
        <v>2333</v>
      </c>
      <c r="K648" s="439">
        <v>864960</v>
      </c>
      <c r="L648" s="439">
        <v>20000</v>
      </c>
      <c r="M648" s="439">
        <v>294840</v>
      </c>
      <c r="N648" s="480">
        <f t="shared" si="422"/>
        <v>117980</v>
      </c>
      <c r="O648" s="480">
        <f t="shared" si="423"/>
        <v>90840</v>
      </c>
      <c r="P648" s="481">
        <f t="shared" si="424"/>
        <v>1388620</v>
      </c>
      <c r="Q648" s="439">
        <f t="shared" si="425"/>
        <v>23426019.400000002</v>
      </c>
      <c r="R648" s="439">
        <f t="shared" si="426"/>
        <v>23606540</v>
      </c>
      <c r="S648" s="237"/>
    </row>
    <row r="649" spans="1:19" ht="47.25">
      <c r="A649" s="18"/>
      <c r="B649" s="19" t="s">
        <v>1595</v>
      </c>
      <c r="C649" s="385" t="s">
        <v>1347</v>
      </c>
      <c r="D649" s="369">
        <v>175.35</v>
      </c>
      <c r="E649" s="18"/>
      <c r="F649" s="853">
        <v>179</v>
      </c>
      <c r="G649" s="860" t="s">
        <v>2747</v>
      </c>
      <c r="H649" s="855"/>
      <c r="I649" s="860" t="s">
        <v>2748</v>
      </c>
      <c r="J649" s="860" t="s">
        <v>2333</v>
      </c>
      <c r="K649" s="439">
        <v>1008780</v>
      </c>
      <c r="L649" s="439">
        <v>24000</v>
      </c>
      <c r="M649" s="439">
        <v>345350</v>
      </c>
      <c r="N649" s="480">
        <f t="shared" si="422"/>
        <v>137810</v>
      </c>
      <c r="O649" s="480">
        <f t="shared" si="423"/>
        <v>106120</v>
      </c>
      <c r="P649" s="481">
        <f t="shared" si="424"/>
        <v>1622060</v>
      </c>
      <c r="Q649" s="439">
        <f t="shared" si="425"/>
        <v>284428221</v>
      </c>
      <c r="R649" s="439">
        <f t="shared" si="426"/>
        <v>290348740</v>
      </c>
      <c r="S649" s="237"/>
    </row>
    <row r="650" spans="1:19" ht="47.25">
      <c r="A650" s="18"/>
      <c r="B650" s="19" t="s">
        <v>1532</v>
      </c>
      <c r="C650" s="385" t="s">
        <v>1347</v>
      </c>
      <c r="D650" s="369">
        <v>204.20999999999998</v>
      </c>
      <c r="E650" s="18"/>
      <c r="F650" s="853">
        <v>239</v>
      </c>
      <c r="G650" s="860" t="s">
        <v>2747</v>
      </c>
      <c r="H650" s="855"/>
      <c r="I650" s="860" t="s">
        <v>2748</v>
      </c>
      <c r="J650" s="860" t="s">
        <v>2333</v>
      </c>
      <c r="K650" s="439">
        <v>899640</v>
      </c>
      <c r="L650" s="439">
        <v>21000</v>
      </c>
      <c r="M650" s="439">
        <v>321200</v>
      </c>
      <c r="N650" s="480">
        <f t="shared" si="422"/>
        <v>124180</v>
      </c>
      <c r="O650" s="480">
        <f t="shared" si="423"/>
        <v>95620</v>
      </c>
      <c r="P650" s="481">
        <f t="shared" si="424"/>
        <v>1461640</v>
      </c>
      <c r="Q650" s="439">
        <f t="shared" si="425"/>
        <v>298481504.39999998</v>
      </c>
      <c r="R650" s="439">
        <f t="shared" si="426"/>
        <v>349331960</v>
      </c>
      <c r="S650" s="237"/>
    </row>
    <row r="651" spans="1:19" ht="47.25">
      <c r="A651" s="18"/>
      <c r="B651" s="19" t="s">
        <v>1596</v>
      </c>
      <c r="C651" s="385" t="s">
        <v>1347</v>
      </c>
      <c r="D651" s="369">
        <v>124.69999999999999</v>
      </c>
      <c r="E651" s="18"/>
      <c r="F651" s="853">
        <v>117</v>
      </c>
      <c r="G651" s="860" t="s">
        <v>2749</v>
      </c>
      <c r="H651" s="855"/>
      <c r="I651" s="860" t="s">
        <v>2748</v>
      </c>
      <c r="J651" s="860" t="s">
        <v>2333</v>
      </c>
      <c r="K651" s="439">
        <v>1237260</v>
      </c>
      <c r="L651" s="439">
        <v>31000</v>
      </c>
      <c r="M651" s="439">
        <v>428720</v>
      </c>
      <c r="N651" s="480">
        <f t="shared" si="422"/>
        <v>169700</v>
      </c>
      <c r="O651" s="480">
        <f t="shared" si="423"/>
        <v>130670</v>
      </c>
      <c r="P651" s="481">
        <f t="shared" si="424"/>
        <v>1997350</v>
      </c>
      <c r="Q651" s="439">
        <f t="shared" si="425"/>
        <v>249069544.99999997</v>
      </c>
      <c r="R651" s="439">
        <f t="shared" si="426"/>
        <v>233689950</v>
      </c>
      <c r="S651" s="237"/>
    </row>
    <row r="652" spans="1:19" ht="47.25">
      <c r="A652" s="18"/>
      <c r="B652" s="19" t="s">
        <v>1539</v>
      </c>
      <c r="C652" s="385" t="s">
        <v>1347</v>
      </c>
      <c r="D652" s="369">
        <v>80.78</v>
      </c>
      <c r="E652" s="18"/>
      <c r="F652" s="853">
        <v>77</v>
      </c>
      <c r="G652" s="860" t="s">
        <v>2749</v>
      </c>
      <c r="H652" s="855"/>
      <c r="I652" s="860" t="s">
        <v>2748</v>
      </c>
      <c r="J652" s="860" t="s">
        <v>2333</v>
      </c>
      <c r="K652" s="439">
        <v>1310700</v>
      </c>
      <c r="L652" s="439">
        <v>33000</v>
      </c>
      <c r="M652" s="439">
        <v>455810</v>
      </c>
      <c r="N652" s="480">
        <f t="shared" si="422"/>
        <v>179950</v>
      </c>
      <c r="O652" s="480">
        <f t="shared" si="423"/>
        <v>138560</v>
      </c>
      <c r="P652" s="481">
        <f t="shared" si="424"/>
        <v>2118020</v>
      </c>
      <c r="Q652" s="439">
        <f t="shared" si="425"/>
        <v>171093655.59999999</v>
      </c>
      <c r="R652" s="439">
        <f t="shared" si="426"/>
        <v>163087540</v>
      </c>
      <c r="S652" s="237"/>
    </row>
    <row r="653" spans="1:19" ht="47.25">
      <c r="A653" s="18"/>
      <c r="B653" s="19" t="s">
        <v>1597</v>
      </c>
      <c r="C653" s="385" t="s">
        <v>1347</v>
      </c>
      <c r="D653" s="369">
        <v>24.69</v>
      </c>
      <c r="E653" s="18"/>
      <c r="F653" s="853">
        <v>28</v>
      </c>
      <c r="G653" s="860" t="s">
        <v>2749</v>
      </c>
      <c r="H653" s="855"/>
      <c r="I653" s="860" t="s">
        <v>2748</v>
      </c>
      <c r="J653" s="860" t="s">
        <v>2333</v>
      </c>
      <c r="K653" s="439">
        <v>1383120</v>
      </c>
      <c r="L653" s="439">
        <v>34000</v>
      </c>
      <c r="M653" s="439">
        <v>480690</v>
      </c>
      <c r="N653" s="480">
        <f t="shared" si="422"/>
        <v>189780</v>
      </c>
      <c r="O653" s="480">
        <f t="shared" si="423"/>
        <v>146130</v>
      </c>
      <c r="P653" s="481">
        <f t="shared" si="424"/>
        <v>2233720</v>
      </c>
      <c r="Q653" s="439">
        <f t="shared" si="425"/>
        <v>55150546.800000004</v>
      </c>
      <c r="R653" s="439">
        <f t="shared" si="426"/>
        <v>62544160</v>
      </c>
      <c r="S653" s="237"/>
    </row>
    <row r="654" spans="1:19" ht="47.25">
      <c r="A654" s="18"/>
      <c r="B654" s="19" t="s">
        <v>1533</v>
      </c>
      <c r="C654" s="385" t="s">
        <v>1347</v>
      </c>
      <c r="D654" s="369">
        <v>14.14</v>
      </c>
      <c r="E654" s="18"/>
      <c r="F654" s="853">
        <v>15</v>
      </c>
      <c r="G654" s="860" t="s">
        <v>2747</v>
      </c>
      <c r="H654" s="855"/>
      <c r="I654" s="860" t="s">
        <v>2748</v>
      </c>
      <c r="J654" s="860" t="s">
        <v>2333</v>
      </c>
      <c r="K654" s="439">
        <v>966960</v>
      </c>
      <c r="L654" s="439">
        <v>23000</v>
      </c>
      <c r="M654" s="439">
        <v>345350</v>
      </c>
      <c r="N654" s="480">
        <f t="shared" si="422"/>
        <v>133530</v>
      </c>
      <c r="O654" s="480">
        <f t="shared" si="423"/>
        <v>102820</v>
      </c>
      <c r="P654" s="481">
        <f t="shared" si="424"/>
        <v>1571660</v>
      </c>
      <c r="Q654" s="439">
        <f t="shared" si="425"/>
        <v>22223272.400000002</v>
      </c>
      <c r="R654" s="439">
        <f t="shared" si="426"/>
        <v>23574900</v>
      </c>
      <c r="S654" s="237"/>
    </row>
    <row r="655" spans="1:19" ht="57">
      <c r="A655" s="18" t="s">
        <v>1362</v>
      </c>
      <c r="B655" s="20" t="s">
        <v>1598</v>
      </c>
      <c r="C655" s="18"/>
      <c r="D655" s="369"/>
      <c r="E655" s="18"/>
      <c r="F655" s="853"/>
      <c r="G655" s="855"/>
      <c r="H655" s="855"/>
      <c r="I655" s="855"/>
      <c r="J655" s="855"/>
      <c r="K655" s="439"/>
      <c r="L655" s="439"/>
      <c r="M655" s="439"/>
      <c r="N655" s="439"/>
      <c r="O655" s="439"/>
      <c r="P655" s="439"/>
      <c r="Q655" s="439"/>
      <c r="R655" s="439"/>
      <c r="S655" s="237"/>
    </row>
    <row r="656" spans="1:19" ht="47.25">
      <c r="A656" s="385"/>
      <c r="B656" s="19" t="s">
        <v>1599</v>
      </c>
      <c r="C656" s="385" t="s">
        <v>1361</v>
      </c>
      <c r="D656" s="369">
        <v>84</v>
      </c>
      <c r="E656" s="385"/>
      <c r="F656" s="853">
        <v>84</v>
      </c>
      <c r="G656" s="860" t="s">
        <v>2749</v>
      </c>
      <c r="H656" s="855"/>
      <c r="I656" s="860" t="s">
        <v>2748</v>
      </c>
      <c r="J656" s="860" t="s">
        <v>2333</v>
      </c>
      <c r="K656" s="439">
        <v>380460</v>
      </c>
      <c r="L656" s="439">
        <v>11000</v>
      </c>
      <c r="M656" s="439">
        <v>76020</v>
      </c>
      <c r="N656" s="480">
        <f t="shared" ref="N656:N657" si="427">ROUND((K656+L656+M656)*10%,-1)</f>
        <v>46750</v>
      </c>
      <c r="O656" s="480">
        <f t="shared" ref="O656:O657" si="428">ROUND((K656+L656+M656+N656)*7%,-1)</f>
        <v>36000</v>
      </c>
      <c r="P656" s="481">
        <f t="shared" ref="P656:P657" si="429">K656+L656+M656+N656+O656</f>
        <v>550230</v>
      </c>
      <c r="Q656" s="439">
        <f t="shared" ref="Q656:Q657" si="430">P656*D656</f>
        <v>46219320</v>
      </c>
      <c r="R656" s="439">
        <f t="shared" ref="R656:R657" si="431">P656*F656</f>
        <v>46219320</v>
      </c>
      <c r="S656" s="237"/>
    </row>
    <row r="657" spans="1:19" ht="47.25">
      <c r="A657" s="385"/>
      <c r="B657" s="19" t="s">
        <v>1600</v>
      </c>
      <c r="C657" s="385" t="s">
        <v>1361</v>
      </c>
      <c r="D657" s="369">
        <v>6</v>
      </c>
      <c r="E657" s="385"/>
      <c r="F657" s="853">
        <v>6</v>
      </c>
      <c r="G657" s="860" t="s">
        <v>2749</v>
      </c>
      <c r="H657" s="855"/>
      <c r="I657" s="860" t="s">
        <v>2748</v>
      </c>
      <c r="J657" s="860" t="s">
        <v>2333</v>
      </c>
      <c r="K657" s="439">
        <v>409020</v>
      </c>
      <c r="L657" s="439">
        <v>12000</v>
      </c>
      <c r="M657" s="439">
        <v>81690</v>
      </c>
      <c r="N657" s="480">
        <f t="shared" si="427"/>
        <v>50270</v>
      </c>
      <c r="O657" s="480">
        <f t="shared" si="428"/>
        <v>38710</v>
      </c>
      <c r="P657" s="481">
        <f t="shared" si="429"/>
        <v>591690</v>
      </c>
      <c r="Q657" s="439">
        <f t="shared" si="430"/>
        <v>3550140</v>
      </c>
      <c r="R657" s="439">
        <f t="shared" si="431"/>
        <v>3550140</v>
      </c>
      <c r="S657" s="237"/>
    </row>
    <row r="658" spans="1:19" ht="28.5">
      <c r="A658" s="18" t="s">
        <v>1601</v>
      </c>
      <c r="B658" s="20" t="s">
        <v>1602</v>
      </c>
      <c r="C658" s="18"/>
      <c r="D658" s="369"/>
      <c r="E658" s="18"/>
      <c r="F658" s="853"/>
      <c r="G658" s="855"/>
      <c r="H658" s="855"/>
      <c r="I658" s="855"/>
      <c r="J658" s="855"/>
      <c r="K658" s="439"/>
      <c r="L658" s="439"/>
      <c r="M658" s="439"/>
      <c r="N658" s="439"/>
      <c r="O658" s="439"/>
      <c r="P658" s="439"/>
      <c r="Q658" s="439"/>
      <c r="R658" s="439"/>
      <c r="S658" s="237"/>
    </row>
    <row r="659" spans="1:19" ht="31.5">
      <c r="A659" s="385"/>
      <c r="B659" s="19" t="s">
        <v>1603</v>
      </c>
      <c r="C659" s="385" t="s">
        <v>1347</v>
      </c>
      <c r="D659" s="369">
        <v>671.74239999999998</v>
      </c>
      <c r="E659" s="385"/>
      <c r="F659" s="853">
        <v>726</v>
      </c>
      <c r="G659" s="855" t="s">
        <v>2750</v>
      </c>
      <c r="H659" s="855"/>
      <c r="I659" s="855" t="s">
        <v>2743</v>
      </c>
      <c r="J659" s="860" t="s">
        <v>2744</v>
      </c>
      <c r="K659" s="439">
        <v>66300</v>
      </c>
      <c r="L659" s="439">
        <v>2000</v>
      </c>
      <c r="M659" s="439">
        <v>56700</v>
      </c>
      <c r="N659" s="480">
        <f t="shared" ref="N659:N662" si="432">ROUND((K659+L659+M659)*10%,-1)</f>
        <v>12500</v>
      </c>
      <c r="O659" s="480">
        <f t="shared" ref="O659:O662" si="433">ROUND((K659+L659+M659+N659)*7%,-1)</f>
        <v>9630</v>
      </c>
      <c r="P659" s="481">
        <f t="shared" ref="P659:P662" si="434">K659+L659+M659+N659+O659</f>
        <v>147130</v>
      </c>
      <c r="Q659" s="439">
        <f t="shared" ref="Q659:Q662" si="435">P659*D659</f>
        <v>98833459.311999992</v>
      </c>
      <c r="R659" s="439">
        <f t="shared" ref="R659:R662" si="436">P659*F659</f>
        <v>106816380</v>
      </c>
      <c r="S659" s="237"/>
    </row>
    <row r="660" spans="1:19" ht="31.5">
      <c r="A660" s="385"/>
      <c r="B660" s="19" t="s">
        <v>1604</v>
      </c>
      <c r="C660" s="385" t="s">
        <v>1347</v>
      </c>
      <c r="D660" s="369">
        <v>383.80299999999994</v>
      </c>
      <c r="E660" s="385"/>
      <c r="F660" s="853">
        <v>384</v>
      </c>
      <c r="G660" s="855" t="s">
        <v>2750</v>
      </c>
      <c r="H660" s="855"/>
      <c r="I660" s="855" t="s">
        <v>2743</v>
      </c>
      <c r="J660" s="860" t="s">
        <v>2744</v>
      </c>
      <c r="K660" s="439">
        <v>85680</v>
      </c>
      <c r="L660" s="439">
        <v>3000</v>
      </c>
      <c r="M660" s="439">
        <v>62370</v>
      </c>
      <c r="N660" s="480">
        <f t="shared" si="432"/>
        <v>15110</v>
      </c>
      <c r="O660" s="480">
        <f t="shared" si="433"/>
        <v>11630</v>
      </c>
      <c r="P660" s="481">
        <f t="shared" si="434"/>
        <v>177790</v>
      </c>
      <c r="Q660" s="439">
        <f t="shared" si="435"/>
        <v>68236335.36999999</v>
      </c>
      <c r="R660" s="439">
        <f t="shared" si="436"/>
        <v>68271360</v>
      </c>
      <c r="S660" s="237"/>
    </row>
    <row r="661" spans="1:19" ht="31.5">
      <c r="A661" s="385"/>
      <c r="B661" s="19" t="s">
        <v>1605</v>
      </c>
      <c r="C661" s="385" t="s">
        <v>1347</v>
      </c>
      <c r="D661" s="369">
        <v>1004.1261999999998</v>
      </c>
      <c r="E661" s="385"/>
      <c r="F661" s="853">
        <v>1040</v>
      </c>
      <c r="G661" s="855" t="s">
        <v>2750</v>
      </c>
      <c r="H661" s="855"/>
      <c r="I661" s="855" t="s">
        <v>2743</v>
      </c>
      <c r="J661" s="860" t="s">
        <v>2744</v>
      </c>
      <c r="K661" s="439">
        <v>160140</v>
      </c>
      <c r="L661" s="439">
        <v>5000</v>
      </c>
      <c r="M661" s="439">
        <v>68040</v>
      </c>
      <c r="N661" s="480">
        <f t="shared" si="432"/>
        <v>23320</v>
      </c>
      <c r="O661" s="480">
        <f t="shared" si="433"/>
        <v>17960</v>
      </c>
      <c r="P661" s="481">
        <f t="shared" si="434"/>
        <v>274460</v>
      </c>
      <c r="Q661" s="439">
        <f t="shared" si="435"/>
        <v>275592476.85199994</v>
      </c>
      <c r="R661" s="439">
        <f t="shared" si="436"/>
        <v>285438400</v>
      </c>
      <c r="S661" s="237"/>
    </row>
    <row r="662" spans="1:19" ht="31.5">
      <c r="A662" s="385"/>
      <c r="B662" s="19" t="s">
        <v>1606</v>
      </c>
      <c r="C662" s="385" t="s">
        <v>1347</v>
      </c>
      <c r="D662" s="369">
        <v>21.3766</v>
      </c>
      <c r="E662" s="385"/>
      <c r="F662" s="853">
        <v>24</v>
      </c>
      <c r="G662" s="855" t="s">
        <v>2750</v>
      </c>
      <c r="H662" s="855"/>
      <c r="I662" s="855" t="s">
        <v>2743</v>
      </c>
      <c r="J662" s="860" t="s">
        <v>2744</v>
      </c>
      <c r="K662" s="439">
        <v>183600</v>
      </c>
      <c r="L662" s="439">
        <v>6000</v>
      </c>
      <c r="M662" s="439">
        <v>73710</v>
      </c>
      <c r="N662" s="480">
        <f t="shared" si="432"/>
        <v>26330</v>
      </c>
      <c r="O662" s="480">
        <f t="shared" si="433"/>
        <v>20270</v>
      </c>
      <c r="P662" s="481">
        <f t="shared" si="434"/>
        <v>309910</v>
      </c>
      <c r="Q662" s="439">
        <f t="shared" si="435"/>
        <v>6624822.1059999997</v>
      </c>
      <c r="R662" s="439">
        <f t="shared" si="436"/>
        <v>7437840</v>
      </c>
      <c r="S662" s="237"/>
    </row>
    <row r="663" spans="1:19" ht="57">
      <c r="A663" s="18">
        <v>1.5</v>
      </c>
      <c r="B663" s="20" t="s">
        <v>1607</v>
      </c>
      <c r="C663" s="18"/>
      <c r="D663" s="369">
        <v>0</v>
      </c>
      <c r="E663" s="18"/>
      <c r="F663" s="853"/>
      <c r="G663" s="855"/>
      <c r="H663" s="855"/>
      <c r="I663" s="855"/>
      <c r="J663" s="855"/>
      <c r="K663" s="439"/>
      <c r="L663" s="439"/>
      <c r="M663" s="439"/>
      <c r="N663" s="439"/>
      <c r="O663" s="439"/>
      <c r="P663" s="439"/>
      <c r="Q663" s="439"/>
      <c r="R663" s="439"/>
      <c r="S663" s="237"/>
    </row>
    <row r="664" spans="1:19" ht="31.5">
      <c r="A664" s="385"/>
      <c r="B664" s="19" t="s">
        <v>1608</v>
      </c>
      <c r="C664" s="385" t="s">
        <v>1361</v>
      </c>
      <c r="D664" s="369">
        <v>595</v>
      </c>
      <c r="E664" s="385"/>
      <c r="F664" s="853">
        <v>595</v>
      </c>
      <c r="G664" s="860" t="s">
        <v>2751</v>
      </c>
      <c r="H664" s="860"/>
      <c r="I664" s="854" t="s">
        <v>2722</v>
      </c>
      <c r="J664" s="855" t="s">
        <v>2333</v>
      </c>
      <c r="K664" s="439">
        <v>1099560</v>
      </c>
      <c r="L664" s="439">
        <v>27000</v>
      </c>
      <c r="M664" s="439">
        <v>551150</v>
      </c>
      <c r="N664" s="480">
        <f t="shared" ref="N664:N666" si="437">ROUND((K664+L664+M664)*10%,-1)</f>
        <v>167770</v>
      </c>
      <c r="O664" s="480">
        <f t="shared" ref="O664:O666" si="438">ROUND((K664+L664+M664+N664)*7%,-1)</f>
        <v>129180</v>
      </c>
      <c r="P664" s="481">
        <f t="shared" ref="P664:P666" si="439">K664+L664+M664+N664+O664</f>
        <v>1974660</v>
      </c>
      <c r="Q664" s="439">
        <f t="shared" ref="Q664:Q666" si="440">P664*D664</f>
        <v>1174922700</v>
      </c>
      <c r="R664" s="439">
        <f t="shared" ref="R664:R666" si="441">P664*F664</f>
        <v>1174922700</v>
      </c>
      <c r="S664" s="237"/>
    </row>
    <row r="665" spans="1:19" ht="31.5">
      <c r="A665" s="385"/>
      <c r="B665" s="19" t="s">
        <v>1609</v>
      </c>
      <c r="C665" s="385" t="s">
        <v>1361</v>
      </c>
      <c r="D665" s="369">
        <v>21</v>
      </c>
      <c r="E665" s="385"/>
      <c r="F665" s="853">
        <v>21</v>
      </c>
      <c r="G665" s="860" t="s">
        <v>2751</v>
      </c>
      <c r="H665" s="860"/>
      <c r="I665" s="854" t="s">
        <v>2722</v>
      </c>
      <c r="J665" s="855" t="s">
        <v>2333</v>
      </c>
      <c r="K665" s="439">
        <v>1142400</v>
      </c>
      <c r="L665" s="439">
        <v>38000</v>
      </c>
      <c r="M665" s="439">
        <v>551150</v>
      </c>
      <c r="N665" s="480">
        <f t="shared" si="437"/>
        <v>173160</v>
      </c>
      <c r="O665" s="480">
        <f t="shared" si="438"/>
        <v>133330</v>
      </c>
      <c r="P665" s="481">
        <f t="shared" si="439"/>
        <v>2038040</v>
      </c>
      <c r="Q665" s="439">
        <f t="shared" si="440"/>
        <v>42798840</v>
      </c>
      <c r="R665" s="439">
        <f t="shared" si="441"/>
        <v>42798840</v>
      </c>
      <c r="S665" s="237"/>
    </row>
    <row r="666" spans="1:19" ht="31.5">
      <c r="A666" s="385"/>
      <c r="B666" s="19" t="s">
        <v>1610</v>
      </c>
      <c r="C666" s="385" t="s">
        <v>1361</v>
      </c>
      <c r="D666" s="369">
        <v>32</v>
      </c>
      <c r="E666" s="385"/>
      <c r="F666" s="853">
        <v>32</v>
      </c>
      <c r="G666" s="860" t="s">
        <v>2751</v>
      </c>
      <c r="H666" s="860"/>
      <c r="I666" s="854" t="s">
        <v>2722</v>
      </c>
      <c r="J666" s="855" t="s">
        <v>2333</v>
      </c>
      <c r="K666" s="439">
        <v>1293360</v>
      </c>
      <c r="L666" s="439">
        <v>37000</v>
      </c>
      <c r="M666" s="439">
        <v>551150</v>
      </c>
      <c r="N666" s="480">
        <f t="shared" si="437"/>
        <v>188150</v>
      </c>
      <c r="O666" s="480">
        <f t="shared" si="438"/>
        <v>144880</v>
      </c>
      <c r="P666" s="481">
        <f t="shared" si="439"/>
        <v>2214540</v>
      </c>
      <c r="Q666" s="439">
        <f t="shared" si="440"/>
        <v>70865280</v>
      </c>
      <c r="R666" s="439">
        <f t="shared" si="441"/>
        <v>70865280</v>
      </c>
      <c r="S666" s="237"/>
    </row>
    <row r="667" spans="1:19" ht="57">
      <c r="A667" s="18">
        <v>1.6</v>
      </c>
      <c r="B667" s="20" t="s">
        <v>1611</v>
      </c>
      <c r="C667" s="18"/>
      <c r="D667" s="369"/>
      <c r="E667" s="18"/>
      <c r="F667" s="853"/>
      <c r="G667" s="855"/>
      <c r="H667" s="855"/>
      <c r="I667" s="855"/>
      <c r="J667" s="855"/>
      <c r="K667" s="439"/>
      <c r="L667" s="439"/>
      <c r="M667" s="439"/>
      <c r="N667" s="439"/>
      <c r="O667" s="439"/>
      <c r="P667" s="439"/>
      <c r="Q667" s="439"/>
      <c r="R667" s="439"/>
      <c r="S667" s="237"/>
    </row>
    <row r="668" spans="1:19" ht="31.5">
      <c r="A668" s="385"/>
      <c r="B668" s="19" t="s">
        <v>1612</v>
      </c>
      <c r="C668" s="385" t="s">
        <v>1361</v>
      </c>
      <c r="D668" s="369">
        <v>360</v>
      </c>
      <c r="E668" s="385"/>
      <c r="F668" s="853">
        <v>360</v>
      </c>
      <c r="G668" s="860" t="s">
        <v>2752</v>
      </c>
      <c r="H668" s="860"/>
      <c r="I668" s="854" t="s">
        <v>2722</v>
      </c>
      <c r="J668" s="855" t="s">
        <v>2333</v>
      </c>
      <c r="K668" s="439">
        <v>1323960</v>
      </c>
      <c r="L668" s="439">
        <v>32000</v>
      </c>
      <c r="M668" s="439">
        <v>551150</v>
      </c>
      <c r="N668" s="480">
        <f t="shared" ref="N668:N670" si="442">ROUND((K668+L668+M668)*10%,-1)</f>
        <v>190710</v>
      </c>
      <c r="O668" s="480">
        <f t="shared" ref="O668:O670" si="443">ROUND((K668+L668+M668+N668)*7%,-1)</f>
        <v>146850</v>
      </c>
      <c r="P668" s="481">
        <f t="shared" ref="P668:P670" si="444">K668+L668+M668+N668+O668</f>
        <v>2244670</v>
      </c>
      <c r="Q668" s="439">
        <f t="shared" ref="Q668:Q670" si="445">P668*D668</f>
        <v>808081200</v>
      </c>
      <c r="R668" s="439">
        <f t="shared" ref="R668:R670" si="446">P668*F668</f>
        <v>808081200</v>
      </c>
      <c r="S668" s="237"/>
    </row>
    <row r="669" spans="1:19" ht="31.5">
      <c r="A669" s="385"/>
      <c r="B669" s="19" t="s">
        <v>1613</v>
      </c>
      <c r="C669" s="385" t="s">
        <v>1361</v>
      </c>
      <c r="D669" s="369">
        <v>19</v>
      </c>
      <c r="E669" s="385"/>
      <c r="F669" s="853">
        <v>19</v>
      </c>
      <c r="G669" s="860" t="s">
        <v>2753</v>
      </c>
      <c r="H669" s="860"/>
      <c r="I669" s="854" t="s">
        <v>2722</v>
      </c>
      <c r="J669" s="855" t="s">
        <v>2333</v>
      </c>
      <c r="K669" s="439">
        <v>1360680</v>
      </c>
      <c r="L669" s="439">
        <v>38000</v>
      </c>
      <c r="M669" s="439">
        <v>551150</v>
      </c>
      <c r="N669" s="480">
        <f t="shared" si="442"/>
        <v>194980</v>
      </c>
      <c r="O669" s="480">
        <f t="shared" si="443"/>
        <v>150140</v>
      </c>
      <c r="P669" s="481">
        <f t="shared" si="444"/>
        <v>2294950</v>
      </c>
      <c r="Q669" s="439">
        <f t="shared" si="445"/>
        <v>43604050</v>
      </c>
      <c r="R669" s="439">
        <f t="shared" si="446"/>
        <v>43604050</v>
      </c>
      <c r="S669" s="237"/>
    </row>
    <row r="670" spans="1:19" ht="31.5">
      <c r="A670" s="385"/>
      <c r="B670" s="19" t="s">
        <v>1614</v>
      </c>
      <c r="C670" s="385" t="s">
        <v>1361</v>
      </c>
      <c r="D670" s="369">
        <v>20</v>
      </c>
      <c r="E670" s="385"/>
      <c r="F670" s="853">
        <v>20</v>
      </c>
      <c r="G670" s="860" t="s">
        <v>2754</v>
      </c>
      <c r="H670" s="860"/>
      <c r="I670" s="854" t="s">
        <v>2722</v>
      </c>
      <c r="J670" s="855" t="s">
        <v>2333</v>
      </c>
      <c r="K670" s="439">
        <v>1293360</v>
      </c>
      <c r="L670" s="439">
        <v>34000</v>
      </c>
      <c r="M670" s="439">
        <v>551150</v>
      </c>
      <c r="N670" s="480">
        <f t="shared" si="442"/>
        <v>187850</v>
      </c>
      <c r="O670" s="480">
        <f t="shared" si="443"/>
        <v>144650</v>
      </c>
      <c r="P670" s="481">
        <f t="shared" si="444"/>
        <v>2211010</v>
      </c>
      <c r="Q670" s="439">
        <f t="shared" si="445"/>
        <v>44220200</v>
      </c>
      <c r="R670" s="439">
        <f t="shared" si="446"/>
        <v>44220200</v>
      </c>
      <c r="S670" s="237"/>
    </row>
    <row r="671" spans="1:19" ht="57">
      <c r="A671" s="18">
        <v>1.7</v>
      </c>
      <c r="B671" s="20" t="s">
        <v>1615</v>
      </c>
      <c r="C671" s="18"/>
      <c r="D671" s="369"/>
      <c r="E671" s="18"/>
      <c r="F671" s="853"/>
      <c r="G671" s="855"/>
      <c r="H671" s="855"/>
      <c r="I671" s="855"/>
      <c r="J671" s="855"/>
      <c r="K671" s="439"/>
      <c r="L671" s="439"/>
      <c r="M671" s="439"/>
      <c r="N671" s="439"/>
      <c r="O671" s="439"/>
      <c r="P671" s="439"/>
      <c r="Q671" s="439"/>
      <c r="R671" s="439"/>
      <c r="S671" s="237"/>
    </row>
    <row r="672" spans="1:19" ht="24.95" customHeight="1">
      <c r="A672" s="385"/>
      <c r="B672" s="19" t="s">
        <v>1616</v>
      </c>
      <c r="C672" s="385" t="s">
        <v>1361</v>
      </c>
      <c r="D672" s="369">
        <v>339</v>
      </c>
      <c r="E672" s="385"/>
      <c r="F672" s="853">
        <v>339</v>
      </c>
      <c r="G672" s="855"/>
      <c r="H672" s="855"/>
      <c r="I672" s="854" t="s">
        <v>2722</v>
      </c>
      <c r="J672" s="855" t="s">
        <v>2333</v>
      </c>
      <c r="K672" s="439">
        <v>696660</v>
      </c>
      <c r="L672" s="439">
        <v>20000</v>
      </c>
      <c r="M672" s="439">
        <v>238140</v>
      </c>
      <c r="N672" s="480">
        <f t="shared" ref="N672:N674" si="447">ROUND((K672+L672+M672)*10%,-1)</f>
        <v>95480</v>
      </c>
      <c r="O672" s="480">
        <f t="shared" ref="O672:O674" si="448">ROUND((K672+L672+M672+N672)*7%,-1)</f>
        <v>73520</v>
      </c>
      <c r="P672" s="481">
        <f t="shared" ref="P672:P674" si="449">K672+L672+M672+N672+O672</f>
        <v>1123800</v>
      </c>
      <c r="Q672" s="439">
        <f t="shared" ref="Q672:Q674" si="450">P672*D672</f>
        <v>380968200</v>
      </c>
      <c r="R672" s="439">
        <f t="shared" ref="R672:R674" si="451">P672*F672</f>
        <v>380968200</v>
      </c>
      <c r="S672" s="237"/>
    </row>
    <row r="673" spans="1:19" ht="24.95" customHeight="1">
      <c r="A673" s="385"/>
      <c r="B673" s="19" t="s">
        <v>1617</v>
      </c>
      <c r="C673" s="385" t="s">
        <v>1361</v>
      </c>
      <c r="D673" s="369">
        <v>88</v>
      </c>
      <c r="E673" s="385"/>
      <c r="F673" s="853">
        <v>88</v>
      </c>
      <c r="G673" s="855"/>
      <c r="H673" s="855"/>
      <c r="I673" s="854" t="s">
        <v>2722</v>
      </c>
      <c r="J673" s="855" t="s">
        <v>2333</v>
      </c>
      <c r="K673" s="439">
        <v>856800</v>
      </c>
      <c r="L673" s="439">
        <v>24000</v>
      </c>
      <c r="M673" s="439">
        <v>272160</v>
      </c>
      <c r="N673" s="480">
        <f t="shared" si="447"/>
        <v>115300</v>
      </c>
      <c r="O673" s="480">
        <f t="shared" si="448"/>
        <v>88780</v>
      </c>
      <c r="P673" s="481">
        <f t="shared" si="449"/>
        <v>1357040</v>
      </c>
      <c r="Q673" s="439">
        <f t="shared" si="450"/>
        <v>119419520</v>
      </c>
      <c r="R673" s="439">
        <f t="shared" si="451"/>
        <v>119419520</v>
      </c>
      <c r="S673" s="237"/>
    </row>
    <row r="674" spans="1:19" ht="24.95" customHeight="1">
      <c r="A674" s="385"/>
      <c r="B674" s="19" t="s">
        <v>1618</v>
      </c>
      <c r="C674" s="385" t="s">
        <v>1361</v>
      </c>
      <c r="D674" s="369">
        <v>31</v>
      </c>
      <c r="E674" s="385"/>
      <c r="F674" s="853">
        <v>31</v>
      </c>
      <c r="G674" s="855"/>
      <c r="H674" s="855"/>
      <c r="I674" s="854" t="s">
        <v>2722</v>
      </c>
      <c r="J674" s="855" t="s">
        <v>2333</v>
      </c>
      <c r="K674" s="439">
        <v>1037340</v>
      </c>
      <c r="L674" s="439">
        <v>29000</v>
      </c>
      <c r="M674" s="439">
        <v>249480</v>
      </c>
      <c r="N674" s="480">
        <f t="shared" si="447"/>
        <v>131580</v>
      </c>
      <c r="O674" s="480">
        <f t="shared" si="448"/>
        <v>101320</v>
      </c>
      <c r="P674" s="481">
        <f t="shared" si="449"/>
        <v>1548720</v>
      </c>
      <c r="Q674" s="439">
        <f t="shared" si="450"/>
        <v>48010320</v>
      </c>
      <c r="R674" s="439">
        <f t="shared" si="451"/>
        <v>48010320</v>
      </c>
      <c r="S674" s="237"/>
    </row>
    <row r="675" spans="1:19" ht="57">
      <c r="A675" s="18">
        <v>1.8</v>
      </c>
      <c r="B675" s="20" t="s">
        <v>1619</v>
      </c>
      <c r="C675" s="385"/>
      <c r="D675" s="369"/>
      <c r="E675" s="18"/>
      <c r="F675" s="853"/>
      <c r="G675" s="855"/>
      <c r="H675" s="855"/>
      <c r="I675" s="855"/>
      <c r="J675" s="855"/>
      <c r="K675" s="439"/>
      <c r="L675" s="439"/>
      <c r="M675" s="439"/>
      <c r="N675" s="439"/>
      <c r="O675" s="439"/>
      <c r="P675" s="439"/>
      <c r="Q675" s="439"/>
      <c r="R675" s="439"/>
      <c r="S675" s="237"/>
    </row>
    <row r="676" spans="1:19" ht="31.5">
      <c r="A676" s="385"/>
      <c r="B676" s="19" t="s">
        <v>1620</v>
      </c>
      <c r="C676" s="385" t="s">
        <v>1361</v>
      </c>
      <c r="D676" s="369">
        <v>86</v>
      </c>
      <c r="E676" s="385"/>
      <c r="F676" s="853">
        <v>42</v>
      </c>
      <c r="G676" s="855"/>
      <c r="H676" s="855"/>
      <c r="I676" s="854" t="s">
        <v>2722</v>
      </c>
      <c r="J676" s="855" t="s">
        <v>2333</v>
      </c>
      <c r="K676" s="439">
        <v>2759100</v>
      </c>
      <c r="L676" s="439">
        <v>83000</v>
      </c>
      <c r="M676" s="439">
        <v>737100</v>
      </c>
      <c r="N676" s="480">
        <f t="shared" ref="N676:N677" si="452">ROUND((K676+L676+M676)*10%,-1)</f>
        <v>357920</v>
      </c>
      <c r="O676" s="480">
        <f t="shared" ref="O676:O677" si="453">ROUND((K676+L676+M676+N676)*7%,-1)</f>
        <v>275600</v>
      </c>
      <c r="P676" s="481">
        <f t="shared" ref="P676:P677" si="454">K676+L676+M676+N676+O676</f>
        <v>4212720</v>
      </c>
      <c r="Q676" s="439">
        <f t="shared" ref="Q676:Q677" si="455">P676*D676</f>
        <v>362293920</v>
      </c>
      <c r="R676" s="439">
        <f t="shared" ref="R676:R677" si="456">P676*F676</f>
        <v>176934240</v>
      </c>
      <c r="S676" s="237"/>
    </row>
    <row r="677" spans="1:19" ht="31.5">
      <c r="A677" s="385"/>
      <c r="B677" s="19" t="s">
        <v>1621</v>
      </c>
      <c r="C677" s="385" t="s">
        <v>1361</v>
      </c>
      <c r="D677" s="369">
        <v>404</v>
      </c>
      <c r="E677" s="385"/>
      <c r="F677" s="853">
        <v>448</v>
      </c>
      <c r="G677" s="855"/>
      <c r="H677" s="855"/>
      <c r="I677" s="854" t="s">
        <v>2722</v>
      </c>
      <c r="J677" s="855" t="s">
        <v>2333</v>
      </c>
      <c r="K677" s="439">
        <v>3861720</v>
      </c>
      <c r="L677" s="439">
        <v>116000</v>
      </c>
      <c r="M677" s="439">
        <v>737100</v>
      </c>
      <c r="N677" s="480">
        <f t="shared" si="452"/>
        <v>471480</v>
      </c>
      <c r="O677" s="480">
        <f t="shared" si="453"/>
        <v>363040</v>
      </c>
      <c r="P677" s="481">
        <f t="shared" si="454"/>
        <v>5549340</v>
      </c>
      <c r="Q677" s="439">
        <f t="shared" si="455"/>
        <v>2241933360</v>
      </c>
      <c r="R677" s="439">
        <f t="shared" si="456"/>
        <v>2486104320</v>
      </c>
      <c r="S677" s="237"/>
    </row>
    <row r="678" spans="1:19" s="96" customFormat="1" ht="24.95" customHeight="1">
      <c r="A678" s="383">
        <v>1.9</v>
      </c>
      <c r="B678" s="94" t="s">
        <v>2151</v>
      </c>
      <c r="C678" s="382"/>
      <c r="D678" s="370"/>
      <c r="E678" s="21"/>
      <c r="F678" s="853"/>
      <c r="G678" s="855"/>
      <c r="H678" s="855"/>
      <c r="I678" s="855"/>
      <c r="J678" s="855"/>
      <c r="K678" s="832"/>
      <c r="L678" s="832"/>
      <c r="M678" s="832"/>
      <c r="N678" s="832"/>
      <c r="O678" s="832"/>
      <c r="P678" s="832"/>
      <c r="Q678" s="938"/>
      <c r="R678" s="938"/>
      <c r="S678" s="251"/>
    </row>
    <row r="679" spans="1:19" s="96" customFormat="1" ht="24.95" customHeight="1">
      <c r="A679" s="383"/>
      <c r="B679" s="21" t="s">
        <v>2152</v>
      </c>
      <c r="C679" s="382" t="s">
        <v>1361</v>
      </c>
      <c r="D679" s="370">
        <v>42</v>
      </c>
      <c r="E679" s="21"/>
      <c r="F679" s="856">
        <v>42</v>
      </c>
      <c r="G679" s="858"/>
      <c r="H679" s="858"/>
      <c r="I679" s="857"/>
      <c r="J679" s="858" t="s">
        <v>2333</v>
      </c>
      <c r="K679" s="461">
        <v>433500</v>
      </c>
      <c r="L679" s="461">
        <v>13000</v>
      </c>
      <c r="M679" s="461">
        <v>158760</v>
      </c>
      <c r="N679" s="480">
        <f t="shared" ref="N679:N680" si="457">ROUND((K679+L679+M679)*10%,-1)</f>
        <v>60530</v>
      </c>
      <c r="O679" s="480">
        <f t="shared" ref="O679:O680" si="458">ROUND((K679+L679+M679+N679)*7%,-1)</f>
        <v>46610</v>
      </c>
      <c r="P679" s="481">
        <f t="shared" ref="P679:P680" si="459">K679+L679+M679+N679+O679</f>
        <v>712400</v>
      </c>
      <c r="Q679" s="439">
        <f t="shared" ref="Q679:Q680" si="460">P679*D679</f>
        <v>29920800</v>
      </c>
      <c r="R679" s="439">
        <f t="shared" ref="R679:R680" si="461">P679*F679</f>
        <v>29920800</v>
      </c>
      <c r="S679" s="39"/>
    </row>
    <row r="680" spans="1:19" s="96" customFormat="1" ht="24.95" customHeight="1">
      <c r="A680" s="383"/>
      <c r="B680" s="21" t="s">
        <v>2153</v>
      </c>
      <c r="C680" s="382" t="s">
        <v>1361</v>
      </c>
      <c r="D680" s="370">
        <v>444</v>
      </c>
      <c r="E680" s="21"/>
      <c r="F680" s="856">
        <v>444</v>
      </c>
      <c r="G680" s="858"/>
      <c r="H680" s="858"/>
      <c r="I680" s="857"/>
      <c r="J680" s="858" t="s">
        <v>2333</v>
      </c>
      <c r="K680" s="455">
        <v>433500</v>
      </c>
      <c r="L680" s="455">
        <v>13000</v>
      </c>
      <c r="M680" s="455">
        <v>158760</v>
      </c>
      <c r="N680" s="480">
        <f t="shared" si="457"/>
        <v>60530</v>
      </c>
      <c r="O680" s="480">
        <f t="shared" si="458"/>
        <v>46610</v>
      </c>
      <c r="P680" s="481">
        <f t="shared" si="459"/>
        <v>712400</v>
      </c>
      <c r="Q680" s="439">
        <f t="shared" si="460"/>
        <v>316305600</v>
      </c>
      <c r="R680" s="439">
        <f t="shared" si="461"/>
        <v>316305600</v>
      </c>
      <c r="S680" s="379"/>
    </row>
    <row r="681" spans="1:19" s="96" customFormat="1" ht="57">
      <c r="A681" s="250">
        <v>1.1000000000000001</v>
      </c>
      <c r="B681" s="94" t="s">
        <v>2154</v>
      </c>
      <c r="C681" s="382"/>
      <c r="D681" s="370"/>
      <c r="E681" s="21"/>
      <c r="F681" s="853"/>
      <c r="G681" s="855"/>
      <c r="H681" s="855"/>
      <c r="I681" s="855"/>
      <c r="J681" s="855"/>
      <c r="K681" s="461"/>
      <c r="L681" s="461"/>
      <c r="M681" s="461"/>
      <c r="N681" s="461"/>
      <c r="O681" s="461"/>
      <c r="P681" s="461"/>
      <c r="Q681" s="461"/>
      <c r="R681" s="461"/>
      <c r="S681" s="40"/>
    </row>
    <row r="682" spans="1:19" s="96" customFormat="1" ht="31.5">
      <c r="A682" s="382"/>
      <c r="B682" s="21" t="s">
        <v>2155</v>
      </c>
      <c r="C682" s="382" t="s">
        <v>1361</v>
      </c>
      <c r="D682" s="370">
        <v>300</v>
      </c>
      <c r="E682" s="21"/>
      <c r="F682" s="856">
        <v>300</v>
      </c>
      <c r="G682" s="855" t="s">
        <v>2740</v>
      </c>
      <c r="H682" s="858"/>
      <c r="I682" s="857" t="s">
        <v>2722</v>
      </c>
      <c r="J682" s="858" t="s">
        <v>2333</v>
      </c>
      <c r="K682" s="461">
        <v>172380</v>
      </c>
      <c r="L682" s="461">
        <v>4000</v>
      </c>
      <c r="M682" s="461">
        <v>29510</v>
      </c>
      <c r="N682" s="480">
        <f t="shared" ref="N682:N684" si="462">ROUND((K682+L682+M682)*10%,-1)</f>
        <v>20590</v>
      </c>
      <c r="O682" s="480">
        <f t="shared" ref="O682:O684" si="463">ROUND((K682+L682+M682+N682)*7%,-1)</f>
        <v>15850</v>
      </c>
      <c r="P682" s="481">
        <f t="shared" ref="P682:P684" si="464">K682+L682+M682+N682+O682</f>
        <v>242330</v>
      </c>
      <c r="Q682" s="439">
        <f t="shared" ref="Q682:Q684" si="465">P682*D682</f>
        <v>72699000</v>
      </c>
      <c r="R682" s="439">
        <f t="shared" ref="R682:R684" si="466">P682*F682</f>
        <v>72699000</v>
      </c>
      <c r="S682" s="40"/>
    </row>
    <row r="683" spans="1:19" s="96" customFormat="1" ht="31.5">
      <c r="A683" s="382"/>
      <c r="B683" s="21" t="s">
        <v>2156</v>
      </c>
      <c r="C683" s="382" t="s">
        <v>1361</v>
      </c>
      <c r="D683" s="370">
        <v>60</v>
      </c>
      <c r="E683" s="21"/>
      <c r="F683" s="856">
        <v>60</v>
      </c>
      <c r="G683" s="855" t="s">
        <v>2740</v>
      </c>
      <c r="H683" s="858"/>
      <c r="I683" s="857" t="s">
        <v>2722</v>
      </c>
      <c r="J683" s="858" t="s">
        <v>2333</v>
      </c>
      <c r="K683" s="461">
        <v>198900</v>
      </c>
      <c r="L683" s="461">
        <v>5000</v>
      </c>
      <c r="M683" s="461">
        <v>34020</v>
      </c>
      <c r="N683" s="480">
        <f t="shared" si="462"/>
        <v>23790</v>
      </c>
      <c r="O683" s="480">
        <f t="shared" si="463"/>
        <v>18320</v>
      </c>
      <c r="P683" s="481">
        <f t="shared" si="464"/>
        <v>280030</v>
      </c>
      <c r="Q683" s="439">
        <f t="shared" si="465"/>
        <v>16801800</v>
      </c>
      <c r="R683" s="439">
        <f t="shared" si="466"/>
        <v>16801800</v>
      </c>
      <c r="S683" s="40"/>
    </row>
    <row r="684" spans="1:19" ht="24.95" customHeight="1">
      <c r="A684" s="85">
        <v>1.1100000000000001</v>
      </c>
      <c r="B684" s="81" t="s">
        <v>1419</v>
      </c>
      <c r="C684" s="385" t="s">
        <v>78</v>
      </c>
      <c r="D684" s="369">
        <v>1</v>
      </c>
      <c r="E684" s="18"/>
      <c r="F684" s="853">
        <v>1</v>
      </c>
      <c r="G684" s="855"/>
      <c r="H684" s="855"/>
      <c r="I684" s="855"/>
      <c r="J684" s="855" t="s">
        <v>2333</v>
      </c>
      <c r="K684" s="439">
        <v>228409620</v>
      </c>
      <c r="L684" s="439">
        <v>0</v>
      </c>
      <c r="M684" s="439">
        <v>73299450</v>
      </c>
      <c r="N684" s="480">
        <f t="shared" si="462"/>
        <v>30170910</v>
      </c>
      <c r="O684" s="480">
        <f t="shared" si="463"/>
        <v>23231600</v>
      </c>
      <c r="P684" s="481">
        <f t="shared" si="464"/>
        <v>355111580</v>
      </c>
      <c r="Q684" s="439">
        <f t="shared" si="465"/>
        <v>355111580</v>
      </c>
      <c r="R684" s="439">
        <f t="shared" si="466"/>
        <v>355111580</v>
      </c>
      <c r="S684" s="237"/>
    </row>
    <row r="685" spans="1:19" s="77" customFormat="1" ht="24.95" customHeight="1">
      <c r="A685" s="255">
        <v>4</v>
      </c>
      <c r="B685" s="261" t="s">
        <v>2239</v>
      </c>
      <c r="C685" s="83"/>
      <c r="D685" s="369"/>
      <c r="E685" s="87"/>
      <c r="F685" s="853"/>
      <c r="G685" s="855"/>
      <c r="H685" s="855"/>
      <c r="I685" s="855"/>
      <c r="J685" s="855"/>
      <c r="K685" s="439"/>
      <c r="L685" s="439"/>
      <c r="M685" s="439"/>
      <c r="N685" s="439"/>
      <c r="O685" s="439"/>
      <c r="P685" s="439"/>
      <c r="Q685" s="439"/>
      <c r="R685" s="439"/>
      <c r="S685" s="237"/>
    </row>
    <row r="686" spans="1:19" ht="24.95" customHeight="1">
      <c r="A686" s="18">
        <v>1.1000000000000001</v>
      </c>
      <c r="B686" s="20" t="s">
        <v>1494</v>
      </c>
      <c r="C686" s="18"/>
      <c r="D686" s="369"/>
      <c r="E686" s="18"/>
      <c r="F686" s="853"/>
      <c r="G686" s="855"/>
      <c r="H686" s="855"/>
      <c r="I686" s="855"/>
      <c r="J686" s="855"/>
      <c r="K686" s="439"/>
      <c r="L686" s="439"/>
      <c r="M686" s="439"/>
      <c r="N686" s="439"/>
      <c r="O686" s="439"/>
      <c r="P686" s="439"/>
      <c r="Q686" s="439"/>
      <c r="R686" s="439"/>
      <c r="S686" s="237"/>
    </row>
    <row r="687" spans="1:19" ht="31.5">
      <c r="A687" s="18"/>
      <c r="B687" s="19" t="s">
        <v>1622</v>
      </c>
      <c r="C687" s="385" t="s">
        <v>1347</v>
      </c>
      <c r="D687" s="369">
        <v>3.43</v>
      </c>
      <c r="E687" s="18"/>
      <c r="F687" s="853">
        <v>3</v>
      </c>
      <c r="G687" s="855" t="s">
        <v>2740</v>
      </c>
      <c r="H687" s="855"/>
      <c r="I687" s="854" t="s">
        <v>2722</v>
      </c>
      <c r="J687" s="855" t="s">
        <v>2333</v>
      </c>
      <c r="K687" s="439">
        <v>79560</v>
      </c>
      <c r="L687" s="439">
        <v>2000</v>
      </c>
      <c r="M687" s="439">
        <v>88410</v>
      </c>
      <c r="N687" s="480">
        <f t="shared" ref="N687:N722" si="467">ROUND((K687+L687+M687)*10%,-1)</f>
        <v>17000</v>
      </c>
      <c r="O687" s="480">
        <f t="shared" ref="O687:O722" si="468">ROUND((K687+L687+M687+N687)*7%,-1)</f>
        <v>13090</v>
      </c>
      <c r="P687" s="481">
        <f t="shared" ref="P687:P722" si="469">K687+L687+M687+N687+O687</f>
        <v>200060</v>
      </c>
      <c r="Q687" s="439">
        <f t="shared" ref="Q687:Q722" si="470">P687*D687</f>
        <v>686205.8</v>
      </c>
      <c r="R687" s="439">
        <f t="shared" ref="R687:R722" si="471">P687*F687</f>
        <v>600180</v>
      </c>
      <c r="S687" s="237"/>
    </row>
    <row r="688" spans="1:19" ht="31.5">
      <c r="A688" s="18"/>
      <c r="B688" s="19" t="s">
        <v>1623</v>
      </c>
      <c r="C688" s="385" t="s">
        <v>1347</v>
      </c>
      <c r="D688" s="369">
        <v>4.54</v>
      </c>
      <c r="E688" s="18"/>
      <c r="F688" s="853">
        <v>5</v>
      </c>
      <c r="G688" s="855" t="s">
        <v>2740</v>
      </c>
      <c r="H688" s="855"/>
      <c r="I688" s="854" t="s">
        <v>2722</v>
      </c>
      <c r="J688" s="855" t="s">
        <v>2333</v>
      </c>
      <c r="K688" s="439">
        <v>98940</v>
      </c>
      <c r="L688" s="439">
        <v>3000</v>
      </c>
      <c r="M688" s="439">
        <v>97550</v>
      </c>
      <c r="N688" s="480">
        <f t="shared" si="467"/>
        <v>19950</v>
      </c>
      <c r="O688" s="480">
        <f t="shared" si="468"/>
        <v>15360</v>
      </c>
      <c r="P688" s="481">
        <f t="shared" si="469"/>
        <v>234800</v>
      </c>
      <c r="Q688" s="439">
        <f t="shared" si="470"/>
        <v>1065992</v>
      </c>
      <c r="R688" s="439">
        <f t="shared" si="471"/>
        <v>1174000</v>
      </c>
      <c r="S688" s="237"/>
    </row>
    <row r="689" spans="1:19" ht="31.5">
      <c r="A689" s="18"/>
      <c r="B689" s="19" t="s">
        <v>1524</v>
      </c>
      <c r="C689" s="385" t="s">
        <v>1347</v>
      </c>
      <c r="D689" s="369">
        <v>120.25000000000001</v>
      </c>
      <c r="E689" s="18"/>
      <c r="F689" s="853">
        <v>98</v>
      </c>
      <c r="G689" s="855" t="s">
        <v>2740</v>
      </c>
      <c r="H689" s="855"/>
      <c r="I689" s="854" t="s">
        <v>2722</v>
      </c>
      <c r="J689" s="855" t="s">
        <v>2333</v>
      </c>
      <c r="K689" s="439">
        <v>106080</v>
      </c>
      <c r="L689" s="439">
        <v>3000</v>
      </c>
      <c r="M689" s="439">
        <v>97550</v>
      </c>
      <c r="N689" s="480">
        <f t="shared" si="467"/>
        <v>20660</v>
      </c>
      <c r="O689" s="480">
        <f t="shared" si="468"/>
        <v>15910</v>
      </c>
      <c r="P689" s="481">
        <f t="shared" si="469"/>
        <v>243200</v>
      </c>
      <c r="Q689" s="439">
        <f t="shared" si="470"/>
        <v>29244800.000000004</v>
      </c>
      <c r="R689" s="439">
        <f t="shared" si="471"/>
        <v>23833600</v>
      </c>
      <c r="S689" s="237"/>
    </row>
    <row r="690" spans="1:19" ht="31.5">
      <c r="A690" s="18"/>
      <c r="B690" s="19" t="s">
        <v>1624</v>
      </c>
      <c r="C690" s="385" t="s">
        <v>1347</v>
      </c>
      <c r="D690" s="369">
        <v>31.85</v>
      </c>
      <c r="E690" s="18"/>
      <c r="F690" s="853">
        <v>35</v>
      </c>
      <c r="G690" s="855" t="s">
        <v>2740</v>
      </c>
      <c r="H690" s="855"/>
      <c r="I690" s="854" t="s">
        <v>2722</v>
      </c>
      <c r="J690" s="855" t="s">
        <v>2333</v>
      </c>
      <c r="K690" s="439">
        <v>120360</v>
      </c>
      <c r="L690" s="439">
        <v>3000</v>
      </c>
      <c r="M690" s="439">
        <v>123800</v>
      </c>
      <c r="N690" s="480">
        <f t="shared" si="467"/>
        <v>24720</v>
      </c>
      <c r="O690" s="480">
        <f t="shared" si="468"/>
        <v>19030</v>
      </c>
      <c r="P690" s="481">
        <f t="shared" si="469"/>
        <v>290910</v>
      </c>
      <c r="Q690" s="439">
        <f t="shared" si="470"/>
        <v>9265483.5</v>
      </c>
      <c r="R690" s="439">
        <f t="shared" si="471"/>
        <v>10181850</v>
      </c>
      <c r="S690" s="237"/>
    </row>
    <row r="691" spans="1:19" ht="31.5">
      <c r="A691" s="18"/>
      <c r="B691" s="19" t="s">
        <v>1525</v>
      </c>
      <c r="C691" s="385" t="s">
        <v>1347</v>
      </c>
      <c r="D691" s="369">
        <v>117.18</v>
      </c>
      <c r="E691" s="18"/>
      <c r="F691" s="853">
        <v>90</v>
      </c>
      <c r="G691" s="855" t="s">
        <v>2740</v>
      </c>
      <c r="H691" s="855"/>
      <c r="I691" s="854" t="s">
        <v>2722</v>
      </c>
      <c r="J691" s="855" t="s">
        <v>2333</v>
      </c>
      <c r="K691" s="439">
        <v>124440</v>
      </c>
      <c r="L691" s="439">
        <v>3000</v>
      </c>
      <c r="M691" s="439">
        <v>123800</v>
      </c>
      <c r="N691" s="480">
        <f t="shared" si="467"/>
        <v>25120</v>
      </c>
      <c r="O691" s="480">
        <f t="shared" si="468"/>
        <v>19350</v>
      </c>
      <c r="P691" s="481">
        <f t="shared" si="469"/>
        <v>295710</v>
      </c>
      <c r="Q691" s="439">
        <f t="shared" si="470"/>
        <v>34651297.800000004</v>
      </c>
      <c r="R691" s="439">
        <f t="shared" si="471"/>
        <v>26613900</v>
      </c>
      <c r="S691" s="237"/>
    </row>
    <row r="692" spans="1:19" ht="31.5">
      <c r="A692" s="18"/>
      <c r="B692" s="19" t="s">
        <v>1526</v>
      </c>
      <c r="C692" s="385" t="s">
        <v>1347</v>
      </c>
      <c r="D692" s="369">
        <v>86.96</v>
      </c>
      <c r="E692" s="18"/>
      <c r="F692" s="853">
        <v>98</v>
      </c>
      <c r="G692" s="855" t="s">
        <v>2740</v>
      </c>
      <c r="H692" s="855"/>
      <c r="I692" s="854" t="s">
        <v>2722</v>
      </c>
      <c r="J692" s="855" t="s">
        <v>2333</v>
      </c>
      <c r="K692" s="439">
        <v>142800</v>
      </c>
      <c r="L692" s="439">
        <v>4000</v>
      </c>
      <c r="M692" s="439">
        <v>142910</v>
      </c>
      <c r="N692" s="480">
        <f t="shared" si="467"/>
        <v>28970</v>
      </c>
      <c r="O692" s="480">
        <f t="shared" si="468"/>
        <v>22310</v>
      </c>
      <c r="P692" s="481">
        <f t="shared" si="469"/>
        <v>340990</v>
      </c>
      <c r="Q692" s="439">
        <f t="shared" si="470"/>
        <v>29652490.399999999</v>
      </c>
      <c r="R692" s="439">
        <f t="shared" si="471"/>
        <v>33417020</v>
      </c>
      <c r="S692" s="237"/>
    </row>
    <row r="693" spans="1:19" ht="31.5">
      <c r="A693" s="18"/>
      <c r="B693" s="19" t="s">
        <v>1625</v>
      </c>
      <c r="C693" s="385" t="s">
        <v>1347</v>
      </c>
      <c r="D693" s="369">
        <v>2.94</v>
      </c>
      <c r="E693" s="18"/>
      <c r="F693" s="853">
        <v>4</v>
      </c>
      <c r="G693" s="855" t="s">
        <v>2740</v>
      </c>
      <c r="H693" s="855"/>
      <c r="I693" s="854" t="s">
        <v>2722</v>
      </c>
      <c r="J693" s="855" t="s">
        <v>2333</v>
      </c>
      <c r="K693" s="439">
        <v>142800</v>
      </c>
      <c r="L693" s="439">
        <v>4000</v>
      </c>
      <c r="M693" s="439">
        <v>160340</v>
      </c>
      <c r="N693" s="480">
        <f t="shared" si="467"/>
        <v>30710</v>
      </c>
      <c r="O693" s="480">
        <f t="shared" si="468"/>
        <v>23650</v>
      </c>
      <c r="P693" s="481">
        <f t="shared" si="469"/>
        <v>361500</v>
      </c>
      <c r="Q693" s="439">
        <f t="shared" si="470"/>
        <v>1062810</v>
      </c>
      <c r="R693" s="439">
        <f t="shared" si="471"/>
        <v>1446000</v>
      </c>
      <c r="S693" s="237"/>
    </row>
    <row r="694" spans="1:19" ht="31.5">
      <c r="A694" s="18"/>
      <c r="B694" s="19" t="s">
        <v>1527</v>
      </c>
      <c r="C694" s="385" t="s">
        <v>1347</v>
      </c>
      <c r="D694" s="369">
        <v>150.75</v>
      </c>
      <c r="E694" s="18"/>
      <c r="F694" s="853">
        <v>158</v>
      </c>
      <c r="G694" s="855" t="s">
        <v>2740</v>
      </c>
      <c r="H694" s="855"/>
      <c r="I694" s="854" t="s">
        <v>2722</v>
      </c>
      <c r="J694" s="855" t="s">
        <v>2333</v>
      </c>
      <c r="K694" s="439">
        <v>160140</v>
      </c>
      <c r="L694" s="439">
        <v>4000</v>
      </c>
      <c r="M694" s="439">
        <v>160340</v>
      </c>
      <c r="N694" s="480">
        <f t="shared" si="467"/>
        <v>32450</v>
      </c>
      <c r="O694" s="480">
        <f t="shared" si="468"/>
        <v>24990</v>
      </c>
      <c r="P694" s="481">
        <f t="shared" si="469"/>
        <v>381920</v>
      </c>
      <c r="Q694" s="439">
        <f t="shared" si="470"/>
        <v>57574440</v>
      </c>
      <c r="R694" s="439">
        <f t="shared" si="471"/>
        <v>60343360</v>
      </c>
      <c r="S694" s="237"/>
    </row>
    <row r="695" spans="1:19" ht="31.5">
      <c r="A695" s="18"/>
      <c r="B695" s="19" t="s">
        <v>1626</v>
      </c>
      <c r="C695" s="385" t="s">
        <v>1347</v>
      </c>
      <c r="D695" s="369">
        <v>28.46</v>
      </c>
      <c r="E695" s="18"/>
      <c r="F695" s="853">
        <v>14</v>
      </c>
      <c r="G695" s="855" t="s">
        <v>2740</v>
      </c>
      <c r="H695" s="855"/>
      <c r="I695" s="854" t="s">
        <v>2722</v>
      </c>
      <c r="J695" s="855" t="s">
        <v>2333</v>
      </c>
      <c r="K695" s="439">
        <v>178500</v>
      </c>
      <c r="L695" s="439">
        <v>5000</v>
      </c>
      <c r="M695" s="439">
        <v>160340</v>
      </c>
      <c r="N695" s="480">
        <f t="shared" si="467"/>
        <v>34380</v>
      </c>
      <c r="O695" s="480">
        <f t="shared" si="468"/>
        <v>26480</v>
      </c>
      <c r="P695" s="481">
        <f t="shared" si="469"/>
        <v>404700</v>
      </c>
      <c r="Q695" s="439">
        <f t="shared" si="470"/>
        <v>11517762</v>
      </c>
      <c r="R695" s="439">
        <f t="shared" si="471"/>
        <v>5665800</v>
      </c>
      <c r="S695" s="237"/>
    </row>
    <row r="696" spans="1:19" ht="31.5">
      <c r="A696" s="18"/>
      <c r="B696" s="19" t="s">
        <v>1528</v>
      </c>
      <c r="C696" s="385" t="s">
        <v>1347</v>
      </c>
      <c r="D696" s="369">
        <v>100.77000000000001</v>
      </c>
      <c r="E696" s="18"/>
      <c r="F696" s="853">
        <v>94</v>
      </c>
      <c r="G696" s="855" t="s">
        <v>2740</v>
      </c>
      <c r="H696" s="855"/>
      <c r="I696" s="854" t="s">
        <v>2722</v>
      </c>
      <c r="J696" s="855" t="s">
        <v>2333</v>
      </c>
      <c r="K696" s="439">
        <v>178500</v>
      </c>
      <c r="L696" s="439">
        <v>5000</v>
      </c>
      <c r="M696" s="439">
        <v>177770</v>
      </c>
      <c r="N696" s="480">
        <f t="shared" si="467"/>
        <v>36130</v>
      </c>
      <c r="O696" s="480">
        <f t="shared" si="468"/>
        <v>27820</v>
      </c>
      <c r="P696" s="481">
        <f t="shared" si="469"/>
        <v>425220</v>
      </c>
      <c r="Q696" s="439">
        <f t="shared" si="470"/>
        <v>42849419.400000006</v>
      </c>
      <c r="R696" s="439">
        <f t="shared" si="471"/>
        <v>39970680</v>
      </c>
      <c r="S696" s="237"/>
    </row>
    <row r="697" spans="1:19" ht="31.5">
      <c r="A697" s="18"/>
      <c r="B697" s="19" t="s">
        <v>1530</v>
      </c>
      <c r="C697" s="385" t="s">
        <v>1347</v>
      </c>
      <c r="D697" s="369">
        <v>40.61</v>
      </c>
      <c r="E697" s="18"/>
      <c r="F697" s="853">
        <v>59</v>
      </c>
      <c r="G697" s="855" t="s">
        <v>2740</v>
      </c>
      <c r="H697" s="855"/>
      <c r="I697" s="854" t="s">
        <v>2722</v>
      </c>
      <c r="J697" s="855" t="s">
        <v>2333</v>
      </c>
      <c r="K697" s="439">
        <v>195840</v>
      </c>
      <c r="L697" s="439">
        <v>5000</v>
      </c>
      <c r="M697" s="439">
        <v>195300</v>
      </c>
      <c r="N697" s="480">
        <f t="shared" si="467"/>
        <v>39610</v>
      </c>
      <c r="O697" s="480">
        <f t="shared" si="468"/>
        <v>30500</v>
      </c>
      <c r="P697" s="481">
        <f t="shared" si="469"/>
        <v>466250</v>
      </c>
      <c r="Q697" s="439">
        <f t="shared" si="470"/>
        <v>18934412.5</v>
      </c>
      <c r="R697" s="439">
        <f t="shared" si="471"/>
        <v>27508750</v>
      </c>
      <c r="S697" s="237"/>
    </row>
    <row r="698" spans="1:19" ht="31.5">
      <c r="A698" s="18"/>
      <c r="B698" s="19" t="s">
        <v>1627</v>
      </c>
      <c r="C698" s="385" t="s">
        <v>1347</v>
      </c>
      <c r="D698" s="369">
        <v>30.9</v>
      </c>
      <c r="E698" s="18"/>
      <c r="F698" s="853">
        <v>22</v>
      </c>
      <c r="G698" s="855" t="s">
        <v>2740</v>
      </c>
      <c r="H698" s="855"/>
      <c r="I698" s="854" t="s">
        <v>2722</v>
      </c>
      <c r="J698" s="855" t="s">
        <v>2333</v>
      </c>
      <c r="K698" s="439">
        <v>213180</v>
      </c>
      <c r="L698" s="439">
        <v>6000</v>
      </c>
      <c r="M698" s="439">
        <v>195300</v>
      </c>
      <c r="N698" s="480">
        <f t="shared" si="467"/>
        <v>41450</v>
      </c>
      <c r="O698" s="480">
        <f t="shared" si="468"/>
        <v>31920</v>
      </c>
      <c r="P698" s="481">
        <f t="shared" si="469"/>
        <v>487850</v>
      </c>
      <c r="Q698" s="439">
        <f t="shared" si="470"/>
        <v>15074565</v>
      </c>
      <c r="R698" s="439">
        <f t="shared" si="471"/>
        <v>10732700</v>
      </c>
      <c r="S698" s="237"/>
    </row>
    <row r="699" spans="1:19" ht="31.5">
      <c r="A699" s="18"/>
      <c r="B699" s="19" t="s">
        <v>1531</v>
      </c>
      <c r="C699" s="385" t="s">
        <v>1347</v>
      </c>
      <c r="D699" s="369">
        <v>5.9399999999999995</v>
      </c>
      <c r="E699" s="18"/>
      <c r="F699" s="853">
        <v>4</v>
      </c>
      <c r="G699" s="855" t="s">
        <v>2740</v>
      </c>
      <c r="H699" s="855"/>
      <c r="I699" s="854" t="s">
        <v>2722</v>
      </c>
      <c r="J699" s="855" t="s">
        <v>2333</v>
      </c>
      <c r="K699" s="439">
        <v>213180</v>
      </c>
      <c r="L699" s="439">
        <v>6000</v>
      </c>
      <c r="M699" s="439">
        <v>212730</v>
      </c>
      <c r="N699" s="480">
        <f t="shared" si="467"/>
        <v>43190</v>
      </c>
      <c r="O699" s="480">
        <f t="shared" si="468"/>
        <v>33260</v>
      </c>
      <c r="P699" s="481">
        <f t="shared" si="469"/>
        <v>508360</v>
      </c>
      <c r="Q699" s="439">
        <f t="shared" si="470"/>
        <v>3019658.4</v>
      </c>
      <c r="R699" s="439">
        <f t="shared" si="471"/>
        <v>2033440</v>
      </c>
      <c r="S699" s="237"/>
    </row>
    <row r="700" spans="1:19" ht="31.5">
      <c r="A700" s="18"/>
      <c r="B700" s="19" t="s">
        <v>1532</v>
      </c>
      <c r="C700" s="385" t="s">
        <v>1347</v>
      </c>
      <c r="D700" s="369">
        <v>83.899999999999991</v>
      </c>
      <c r="E700" s="18"/>
      <c r="F700" s="853">
        <v>88</v>
      </c>
      <c r="G700" s="855" t="s">
        <v>2740</v>
      </c>
      <c r="H700" s="855"/>
      <c r="I700" s="854" t="s">
        <v>2722</v>
      </c>
      <c r="J700" s="855" t="s">
        <v>2333</v>
      </c>
      <c r="K700" s="439">
        <v>231540</v>
      </c>
      <c r="L700" s="439">
        <v>6000</v>
      </c>
      <c r="M700" s="439">
        <v>231840</v>
      </c>
      <c r="N700" s="480">
        <f t="shared" si="467"/>
        <v>46940</v>
      </c>
      <c r="O700" s="480">
        <f t="shared" si="468"/>
        <v>36140</v>
      </c>
      <c r="P700" s="481">
        <f t="shared" si="469"/>
        <v>552460</v>
      </c>
      <c r="Q700" s="439">
        <f t="shared" si="470"/>
        <v>46351393.999999993</v>
      </c>
      <c r="R700" s="439">
        <f t="shared" si="471"/>
        <v>48616480</v>
      </c>
      <c r="S700" s="237"/>
    </row>
    <row r="701" spans="1:19" ht="31.5">
      <c r="A701" s="18"/>
      <c r="B701" s="19" t="s">
        <v>1533</v>
      </c>
      <c r="C701" s="385" t="s">
        <v>1347</v>
      </c>
      <c r="D701" s="369">
        <v>5.05</v>
      </c>
      <c r="E701" s="18"/>
      <c r="F701" s="853">
        <v>5</v>
      </c>
      <c r="G701" s="855" t="s">
        <v>2740</v>
      </c>
      <c r="H701" s="855"/>
      <c r="I701" s="854" t="s">
        <v>2722</v>
      </c>
      <c r="J701" s="855" t="s">
        <v>2333</v>
      </c>
      <c r="K701" s="439">
        <v>248880</v>
      </c>
      <c r="L701" s="439">
        <v>7000</v>
      </c>
      <c r="M701" s="439">
        <v>249270</v>
      </c>
      <c r="N701" s="480">
        <f t="shared" si="467"/>
        <v>50520</v>
      </c>
      <c r="O701" s="480">
        <f t="shared" si="468"/>
        <v>38900</v>
      </c>
      <c r="P701" s="481">
        <f t="shared" si="469"/>
        <v>594570</v>
      </c>
      <c r="Q701" s="439">
        <f t="shared" si="470"/>
        <v>3002578.5</v>
      </c>
      <c r="R701" s="439">
        <f t="shared" si="471"/>
        <v>2972850</v>
      </c>
      <c r="S701" s="237"/>
    </row>
    <row r="702" spans="1:19" ht="31.5">
      <c r="A702" s="18"/>
      <c r="B702" s="19" t="s">
        <v>1628</v>
      </c>
      <c r="C702" s="385" t="s">
        <v>1347</v>
      </c>
      <c r="D702" s="369">
        <v>43.120000000000005</v>
      </c>
      <c r="E702" s="18"/>
      <c r="F702" s="853">
        <v>45</v>
      </c>
      <c r="G702" s="855" t="s">
        <v>2740</v>
      </c>
      <c r="H702" s="855"/>
      <c r="I702" s="854" t="s">
        <v>2722</v>
      </c>
      <c r="J702" s="855" t="s">
        <v>2333</v>
      </c>
      <c r="K702" s="439">
        <v>231540</v>
      </c>
      <c r="L702" s="439">
        <v>6000</v>
      </c>
      <c r="M702" s="439">
        <v>249270</v>
      </c>
      <c r="N702" s="480">
        <f t="shared" si="467"/>
        <v>48680</v>
      </c>
      <c r="O702" s="480">
        <f t="shared" si="468"/>
        <v>37480</v>
      </c>
      <c r="P702" s="481">
        <f t="shared" si="469"/>
        <v>572970</v>
      </c>
      <c r="Q702" s="439">
        <f t="shared" si="470"/>
        <v>24706466.400000002</v>
      </c>
      <c r="R702" s="439">
        <f t="shared" si="471"/>
        <v>25783650</v>
      </c>
      <c r="S702" s="237"/>
    </row>
    <row r="703" spans="1:19" ht="31.5">
      <c r="A703" s="18"/>
      <c r="B703" s="19" t="s">
        <v>1629</v>
      </c>
      <c r="C703" s="385" t="s">
        <v>1347</v>
      </c>
      <c r="D703" s="369">
        <v>21.72</v>
      </c>
      <c r="E703" s="18"/>
      <c r="F703" s="853">
        <v>20</v>
      </c>
      <c r="G703" s="855" t="s">
        <v>2740</v>
      </c>
      <c r="H703" s="855"/>
      <c r="I703" s="854" t="s">
        <v>2722</v>
      </c>
      <c r="J703" s="855" t="s">
        <v>2333</v>
      </c>
      <c r="K703" s="439">
        <v>248880</v>
      </c>
      <c r="L703" s="439">
        <v>7000</v>
      </c>
      <c r="M703" s="439">
        <v>249270</v>
      </c>
      <c r="N703" s="480">
        <f t="shared" si="467"/>
        <v>50520</v>
      </c>
      <c r="O703" s="480">
        <f t="shared" si="468"/>
        <v>38900</v>
      </c>
      <c r="P703" s="481">
        <f t="shared" si="469"/>
        <v>594570</v>
      </c>
      <c r="Q703" s="439">
        <f t="shared" si="470"/>
        <v>12914060.399999999</v>
      </c>
      <c r="R703" s="439">
        <f t="shared" si="471"/>
        <v>11891400</v>
      </c>
      <c r="S703" s="237"/>
    </row>
    <row r="704" spans="1:19" ht="31.5">
      <c r="A704" s="18"/>
      <c r="B704" s="19" t="s">
        <v>1630</v>
      </c>
      <c r="C704" s="385" t="s">
        <v>1347</v>
      </c>
      <c r="D704" s="369">
        <v>12</v>
      </c>
      <c r="E704" s="18"/>
      <c r="F704" s="853">
        <v>2</v>
      </c>
      <c r="G704" s="855" t="s">
        <v>2740</v>
      </c>
      <c r="H704" s="855"/>
      <c r="I704" s="854" t="s">
        <v>2722</v>
      </c>
      <c r="J704" s="855" t="s">
        <v>2333</v>
      </c>
      <c r="K704" s="439">
        <v>267240</v>
      </c>
      <c r="L704" s="439">
        <v>7000</v>
      </c>
      <c r="M704" s="439">
        <v>249270</v>
      </c>
      <c r="N704" s="480">
        <f t="shared" si="467"/>
        <v>52350</v>
      </c>
      <c r="O704" s="480">
        <f t="shared" si="468"/>
        <v>40310</v>
      </c>
      <c r="P704" s="481">
        <f t="shared" si="469"/>
        <v>616170</v>
      </c>
      <c r="Q704" s="439">
        <f t="shared" si="470"/>
        <v>7394040</v>
      </c>
      <c r="R704" s="439">
        <f t="shared" si="471"/>
        <v>1232340</v>
      </c>
      <c r="S704" s="237"/>
    </row>
    <row r="705" spans="1:19" ht="31.5">
      <c r="A705" s="18"/>
      <c r="B705" s="19" t="s">
        <v>1535</v>
      </c>
      <c r="C705" s="385" t="s">
        <v>1347</v>
      </c>
      <c r="D705" s="369">
        <v>59.680000000000007</v>
      </c>
      <c r="E705" s="18"/>
      <c r="F705" s="853">
        <v>64</v>
      </c>
      <c r="G705" s="855" t="s">
        <v>2740</v>
      </c>
      <c r="H705" s="855"/>
      <c r="I705" s="854" t="s">
        <v>2722</v>
      </c>
      <c r="J705" s="855" t="s">
        <v>2333</v>
      </c>
      <c r="K705" s="439">
        <v>267240</v>
      </c>
      <c r="L705" s="439">
        <v>7000</v>
      </c>
      <c r="M705" s="439">
        <v>266700</v>
      </c>
      <c r="N705" s="480">
        <f t="shared" si="467"/>
        <v>54090</v>
      </c>
      <c r="O705" s="480">
        <f t="shared" si="468"/>
        <v>41650</v>
      </c>
      <c r="P705" s="481">
        <f t="shared" si="469"/>
        <v>636680</v>
      </c>
      <c r="Q705" s="439">
        <f t="shared" si="470"/>
        <v>37997062.400000006</v>
      </c>
      <c r="R705" s="439">
        <f t="shared" si="471"/>
        <v>40747520</v>
      </c>
      <c r="S705" s="237"/>
    </row>
    <row r="706" spans="1:19" ht="31.5">
      <c r="A706" s="18"/>
      <c r="B706" s="19" t="s">
        <v>1536</v>
      </c>
      <c r="C706" s="385" t="s">
        <v>1347</v>
      </c>
      <c r="D706" s="369">
        <v>47.629999999999995</v>
      </c>
      <c r="E706" s="18"/>
      <c r="F706" s="853">
        <v>43</v>
      </c>
      <c r="G706" s="855" t="s">
        <v>2740</v>
      </c>
      <c r="H706" s="855"/>
      <c r="I706" s="854" t="s">
        <v>2722</v>
      </c>
      <c r="J706" s="855" t="s">
        <v>2333</v>
      </c>
      <c r="K706" s="439">
        <v>284580</v>
      </c>
      <c r="L706" s="439">
        <v>8000</v>
      </c>
      <c r="M706" s="439">
        <v>284130</v>
      </c>
      <c r="N706" s="480">
        <f t="shared" si="467"/>
        <v>57670</v>
      </c>
      <c r="O706" s="480">
        <f t="shared" si="468"/>
        <v>44410</v>
      </c>
      <c r="P706" s="481">
        <f t="shared" si="469"/>
        <v>678790</v>
      </c>
      <c r="Q706" s="439">
        <f t="shared" si="470"/>
        <v>32330767.699999996</v>
      </c>
      <c r="R706" s="439">
        <f t="shared" si="471"/>
        <v>29187970</v>
      </c>
      <c r="S706" s="237"/>
    </row>
    <row r="707" spans="1:19" ht="31.5">
      <c r="A707" s="18"/>
      <c r="B707" s="19" t="s">
        <v>1631</v>
      </c>
      <c r="C707" s="385" t="s">
        <v>1347</v>
      </c>
      <c r="D707" s="369">
        <v>16.36</v>
      </c>
      <c r="E707" s="18"/>
      <c r="F707" s="853">
        <v>16</v>
      </c>
      <c r="G707" s="855" t="s">
        <v>2740</v>
      </c>
      <c r="H707" s="855"/>
      <c r="I707" s="854" t="s">
        <v>2722</v>
      </c>
      <c r="J707" s="855" t="s">
        <v>2333</v>
      </c>
      <c r="K707" s="439">
        <v>302940</v>
      </c>
      <c r="L707" s="439">
        <v>8000</v>
      </c>
      <c r="M707" s="439">
        <v>284130</v>
      </c>
      <c r="N707" s="480">
        <f t="shared" si="467"/>
        <v>59510</v>
      </c>
      <c r="O707" s="480">
        <f t="shared" si="468"/>
        <v>45820</v>
      </c>
      <c r="P707" s="481">
        <f t="shared" si="469"/>
        <v>700400</v>
      </c>
      <c r="Q707" s="439">
        <f t="shared" si="470"/>
        <v>11458544</v>
      </c>
      <c r="R707" s="439">
        <f t="shared" si="471"/>
        <v>11206400</v>
      </c>
      <c r="S707" s="237"/>
    </row>
    <row r="708" spans="1:19" ht="31.5">
      <c r="A708" s="18"/>
      <c r="B708" s="19" t="s">
        <v>1596</v>
      </c>
      <c r="C708" s="385" t="s">
        <v>1347</v>
      </c>
      <c r="D708" s="369">
        <v>5.31</v>
      </c>
      <c r="E708" s="18"/>
      <c r="F708" s="853">
        <v>5</v>
      </c>
      <c r="G708" s="855" t="s">
        <v>2741</v>
      </c>
      <c r="H708" s="855"/>
      <c r="I708" s="854" t="s">
        <v>2722</v>
      </c>
      <c r="J708" s="855" t="s">
        <v>2333</v>
      </c>
      <c r="K708" s="439">
        <v>379440</v>
      </c>
      <c r="L708" s="439">
        <v>11000</v>
      </c>
      <c r="M708" s="439">
        <v>294320</v>
      </c>
      <c r="N708" s="480">
        <f t="shared" si="467"/>
        <v>68480</v>
      </c>
      <c r="O708" s="480">
        <f t="shared" si="468"/>
        <v>52730</v>
      </c>
      <c r="P708" s="481">
        <f t="shared" si="469"/>
        <v>805970</v>
      </c>
      <c r="Q708" s="439">
        <f t="shared" si="470"/>
        <v>4279700.6999999993</v>
      </c>
      <c r="R708" s="439">
        <f t="shared" si="471"/>
        <v>4029850</v>
      </c>
      <c r="S708" s="237"/>
    </row>
    <row r="709" spans="1:19" ht="31.5">
      <c r="A709" s="18"/>
      <c r="B709" s="19" t="s">
        <v>1539</v>
      </c>
      <c r="C709" s="385" t="s">
        <v>1347</v>
      </c>
      <c r="D709" s="369">
        <v>72.44</v>
      </c>
      <c r="E709" s="18"/>
      <c r="F709" s="853">
        <v>74</v>
      </c>
      <c r="G709" s="855" t="s">
        <v>2741</v>
      </c>
      <c r="H709" s="855"/>
      <c r="I709" s="854" t="s">
        <v>2722</v>
      </c>
      <c r="J709" s="855" t="s">
        <v>2333</v>
      </c>
      <c r="K709" s="439">
        <v>400860</v>
      </c>
      <c r="L709" s="439">
        <v>12000</v>
      </c>
      <c r="M709" s="439">
        <v>332120</v>
      </c>
      <c r="N709" s="480">
        <f t="shared" si="467"/>
        <v>74500</v>
      </c>
      <c r="O709" s="480">
        <f t="shared" si="468"/>
        <v>57360</v>
      </c>
      <c r="P709" s="481">
        <f t="shared" si="469"/>
        <v>876840</v>
      </c>
      <c r="Q709" s="439">
        <f t="shared" si="470"/>
        <v>63518289.600000001</v>
      </c>
      <c r="R709" s="439">
        <f t="shared" si="471"/>
        <v>64886160</v>
      </c>
      <c r="S709" s="237"/>
    </row>
    <row r="710" spans="1:19" ht="31.5">
      <c r="A710" s="18"/>
      <c r="B710" s="19" t="s">
        <v>1632</v>
      </c>
      <c r="C710" s="385" t="s">
        <v>1347</v>
      </c>
      <c r="D710" s="369">
        <v>24.439999999999998</v>
      </c>
      <c r="E710" s="18"/>
      <c r="F710" s="853">
        <v>10</v>
      </c>
      <c r="G710" s="855" t="s">
        <v>2741</v>
      </c>
      <c r="H710" s="855"/>
      <c r="I710" s="854" t="s">
        <v>2722</v>
      </c>
      <c r="J710" s="855" t="s">
        <v>2333</v>
      </c>
      <c r="K710" s="439">
        <v>424320</v>
      </c>
      <c r="L710" s="439">
        <v>13000</v>
      </c>
      <c r="M710" s="439">
        <v>368340</v>
      </c>
      <c r="N710" s="480">
        <f t="shared" si="467"/>
        <v>80570</v>
      </c>
      <c r="O710" s="480">
        <f t="shared" si="468"/>
        <v>62040</v>
      </c>
      <c r="P710" s="481">
        <f t="shared" si="469"/>
        <v>948270</v>
      </c>
      <c r="Q710" s="439">
        <f t="shared" si="470"/>
        <v>23175718.799999997</v>
      </c>
      <c r="R710" s="439">
        <f t="shared" si="471"/>
        <v>9482700</v>
      </c>
      <c r="S710" s="237"/>
    </row>
    <row r="711" spans="1:19" ht="31.5">
      <c r="A711" s="18"/>
      <c r="B711" s="19" t="s">
        <v>1542</v>
      </c>
      <c r="C711" s="385" t="s">
        <v>1347</v>
      </c>
      <c r="D711" s="369">
        <v>46.61</v>
      </c>
      <c r="E711" s="18"/>
      <c r="F711" s="853">
        <v>49</v>
      </c>
      <c r="G711" s="855" t="s">
        <v>2741</v>
      </c>
      <c r="H711" s="855"/>
      <c r="I711" s="854" t="s">
        <v>2722</v>
      </c>
      <c r="J711" s="855" t="s">
        <v>2333</v>
      </c>
      <c r="K711" s="920">
        <v>445740</v>
      </c>
      <c r="L711" s="920">
        <v>13000</v>
      </c>
      <c r="M711" s="920">
        <v>368340</v>
      </c>
      <c r="N711" s="480">
        <f t="shared" si="467"/>
        <v>82710</v>
      </c>
      <c r="O711" s="480">
        <f t="shared" si="468"/>
        <v>63690</v>
      </c>
      <c r="P711" s="481">
        <f t="shared" si="469"/>
        <v>973480</v>
      </c>
      <c r="Q711" s="439">
        <f t="shared" si="470"/>
        <v>45373902.799999997</v>
      </c>
      <c r="R711" s="439">
        <f t="shared" si="471"/>
        <v>47700520</v>
      </c>
      <c r="S711" s="86"/>
    </row>
    <row r="712" spans="1:19" ht="31.5">
      <c r="A712" s="18"/>
      <c r="B712" s="19" t="s">
        <v>1633</v>
      </c>
      <c r="C712" s="385" t="s">
        <v>1347</v>
      </c>
      <c r="D712" s="369">
        <v>10.61</v>
      </c>
      <c r="E712" s="18"/>
      <c r="F712" s="853">
        <v>10</v>
      </c>
      <c r="G712" s="855" t="s">
        <v>2741</v>
      </c>
      <c r="H712" s="855"/>
      <c r="I712" s="854" t="s">
        <v>2722</v>
      </c>
      <c r="J712" s="855" t="s">
        <v>2333</v>
      </c>
      <c r="K712" s="439">
        <v>468180</v>
      </c>
      <c r="L712" s="439">
        <v>14000</v>
      </c>
      <c r="M712" s="439">
        <v>404460</v>
      </c>
      <c r="N712" s="480">
        <f t="shared" si="467"/>
        <v>88660</v>
      </c>
      <c r="O712" s="480">
        <f t="shared" si="468"/>
        <v>68270</v>
      </c>
      <c r="P712" s="481">
        <f t="shared" si="469"/>
        <v>1043570</v>
      </c>
      <c r="Q712" s="439">
        <f t="shared" si="470"/>
        <v>11072277.699999999</v>
      </c>
      <c r="R712" s="439">
        <f t="shared" si="471"/>
        <v>10435700</v>
      </c>
      <c r="S712" s="237"/>
    </row>
    <row r="713" spans="1:19" ht="31.5">
      <c r="A713" s="18"/>
      <c r="B713" s="19" t="s">
        <v>1543</v>
      </c>
      <c r="C713" s="385" t="s">
        <v>1347</v>
      </c>
      <c r="D713" s="369">
        <v>10.46</v>
      </c>
      <c r="E713" s="18"/>
      <c r="F713" s="853">
        <v>6</v>
      </c>
      <c r="G713" s="855" t="s">
        <v>2741</v>
      </c>
      <c r="H713" s="855"/>
      <c r="I713" s="854" t="s">
        <v>2722</v>
      </c>
      <c r="J713" s="855" t="s">
        <v>2333</v>
      </c>
      <c r="K713" s="439">
        <v>489600</v>
      </c>
      <c r="L713" s="439">
        <v>15000</v>
      </c>
      <c r="M713" s="439">
        <v>404460</v>
      </c>
      <c r="N713" s="480">
        <f t="shared" si="467"/>
        <v>90910</v>
      </c>
      <c r="O713" s="480">
        <f t="shared" si="468"/>
        <v>70000</v>
      </c>
      <c r="P713" s="481">
        <f t="shared" si="469"/>
        <v>1069970</v>
      </c>
      <c r="Q713" s="439">
        <f t="shared" si="470"/>
        <v>11191886.200000001</v>
      </c>
      <c r="R713" s="439">
        <f t="shared" si="471"/>
        <v>6419820</v>
      </c>
      <c r="S713" s="237"/>
    </row>
    <row r="714" spans="1:19" ht="31.5">
      <c r="A714" s="18"/>
      <c r="B714" s="19" t="s">
        <v>1634</v>
      </c>
      <c r="C714" s="385" t="s">
        <v>1347</v>
      </c>
      <c r="D714" s="369">
        <v>21.259999999999998</v>
      </c>
      <c r="E714" s="18"/>
      <c r="F714" s="853">
        <v>21</v>
      </c>
      <c r="G714" s="855" t="s">
        <v>2735</v>
      </c>
      <c r="H714" s="855"/>
      <c r="I714" s="854" t="s">
        <v>2722</v>
      </c>
      <c r="J714" s="855" t="s">
        <v>2333</v>
      </c>
      <c r="K714" s="439">
        <v>586500</v>
      </c>
      <c r="L714" s="439">
        <v>18000</v>
      </c>
      <c r="M714" s="439">
        <v>404460</v>
      </c>
      <c r="N714" s="480">
        <f t="shared" si="467"/>
        <v>100900</v>
      </c>
      <c r="O714" s="480">
        <f t="shared" si="468"/>
        <v>77690</v>
      </c>
      <c r="P714" s="481">
        <f t="shared" si="469"/>
        <v>1187550</v>
      </c>
      <c r="Q714" s="439">
        <f t="shared" si="470"/>
        <v>25247312.999999996</v>
      </c>
      <c r="R714" s="439">
        <f t="shared" si="471"/>
        <v>24938550</v>
      </c>
      <c r="S714" s="237"/>
    </row>
    <row r="715" spans="1:19" ht="31.5">
      <c r="A715" s="18"/>
      <c r="B715" s="19" t="s">
        <v>1545</v>
      </c>
      <c r="C715" s="385" t="s">
        <v>1347</v>
      </c>
      <c r="D715" s="369">
        <v>6.26</v>
      </c>
      <c r="E715" s="18"/>
      <c r="F715" s="853">
        <v>7</v>
      </c>
      <c r="G715" s="855" t="s">
        <v>2735</v>
      </c>
      <c r="H715" s="855"/>
      <c r="I715" s="854" t="s">
        <v>2722</v>
      </c>
      <c r="J715" s="855" t="s">
        <v>2333</v>
      </c>
      <c r="K715" s="439">
        <v>693600</v>
      </c>
      <c r="L715" s="439">
        <v>21000</v>
      </c>
      <c r="M715" s="439">
        <v>488360</v>
      </c>
      <c r="N715" s="480">
        <f t="shared" si="467"/>
        <v>120300</v>
      </c>
      <c r="O715" s="480">
        <f t="shared" si="468"/>
        <v>92630</v>
      </c>
      <c r="P715" s="481">
        <f t="shared" si="469"/>
        <v>1415890</v>
      </c>
      <c r="Q715" s="439">
        <f t="shared" si="470"/>
        <v>8863471.4000000004</v>
      </c>
      <c r="R715" s="439">
        <f t="shared" si="471"/>
        <v>9911230</v>
      </c>
      <c r="S715" s="237"/>
    </row>
    <row r="716" spans="1:19" ht="31.5">
      <c r="A716" s="18"/>
      <c r="B716" s="19" t="s">
        <v>1635</v>
      </c>
      <c r="C716" s="385" t="s">
        <v>1347</v>
      </c>
      <c r="D716" s="369">
        <v>8.9</v>
      </c>
      <c r="E716" s="18"/>
      <c r="F716" s="853">
        <v>6</v>
      </c>
      <c r="G716" s="855" t="s">
        <v>2735</v>
      </c>
      <c r="H716" s="855"/>
      <c r="I716" s="854" t="s">
        <v>2722</v>
      </c>
      <c r="J716" s="855" t="s">
        <v>2333</v>
      </c>
      <c r="K716" s="439">
        <v>693600</v>
      </c>
      <c r="L716" s="439">
        <v>21000</v>
      </c>
      <c r="M716" s="439">
        <v>506840</v>
      </c>
      <c r="N716" s="480">
        <f t="shared" si="467"/>
        <v>122140</v>
      </c>
      <c r="O716" s="480">
        <f t="shared" si="468"/>
        <v>94050</v>
      </c>
      <c r="P716" s="481">
        <f t="shared" si="469"/>
        <v>1437630</v>
      </c>
      <c r="Q716" s="439">
        <f t="shared" si="470"/>
        <v>12794907</v>
      </c>
      <c r="R716" s="439">
        <f t="shared" si="471"/>
        <v>8625780</v>
      </c>
      <c r="S716" s="237"/>
    </row>
    <row r="717" spans="1:19" ht="31.5">
      <c r="A717" s="18"/>
      <c r="B717" s="19" t="s">
        <v>1636</v>
      </c>
      <c r="C717" s="385" t="s">
        <v>1347</v>
      </c>
      <c r="D717" s="369">
        <v>5.04</v>
      </c>
      <c r="E717" s="18"/>
      <c r="F717" s="853">
        <v>5</v>
      </c>
      <c r="G717" s="855" t="s">
        <v>2735</v>
      </c>
      <c r="H717" s="855"/>
      <c r="I717" s="854" t="s">
        <v>2722</v>
      </c>
      <c r="J717" s="855" t="s">
        <v>2333</v>
      </c>
      <c r="K717" s="439">
        <v>853740</v>
      </c>
      <c r="L717" s="439">
        <v>26000</v>
      </c>
      <c r="M717" s="439">
        <v>620970</v>
      </c>
      <c r="N717" s="480">
        <f t="shared" si="467"/>
        <v>150070</v>
      </c>
      <c r="O717" s="480">
        <f t="shared" si="468"/>
        <v>115550</v>
      </c>
      <c r="P717" s="481">
        <f t="shared" si="469"/>
        <v>1766330</v>
      </c>
      <c r="Q717" s="439">
        <f t="shared" si="470"/>
        <v>8902303.1999999993</v>
      </c>
      <c r="R717" s="439">
        <f t="shared" si="471"/>
        <v>8831650</v>
      </c>
      <c r="S717" s="237"/>
    </row>
    <row r="718" spans="1:19" ht="31.5">
      <c r="A718" s="18"/>
      <c r="B718" s="19" t="s">
        <v>1637</v>
      </c>
      <c r="C718" s="385" t="s">
        <v>1347</v>
      </c>
      <c r="D718" s="369">
        <v>1.27</v>
      </c>
      <c r="E718" s="18"/>
      <c r="F718" s="853">
        <v>3</v>
      </c>
      <c r="G718" s="855" t="s">
        <v>2735</v>
      </c>
      <c r="H718" s="855"/>
      <c r="I718" s="854" t="s">
        <v>2722</v>
      </c>
      <c r="J718" s="855" t="s">
        <v>2333</v>
      </c>
      <c r="K718" s="439">
        <v>1012860</v>
      </c>
      <c r="L718" s="439">
        <v>30000</v>
      </c>
      <c r="M718" s="439">
        <v>704240</v>
      </c>
      <c r="N718" s="480">
        <f t="shared" si="467"/>
        <v>174710</v>
      </c>
      <c r="O718" s="480">
        <f t="shared" si="468"/>
        <v>134530</v>
      </c>
      <c r="P718" s="481">
        <f t="shared" si="469"/>
        <v>2056340</v>
      </c>
      <c r="Q718" s="439">
        <f t="shared" si="470"/>
        <v>2611551.7999999998</v>
      </c>
      <c r="R718" s="439">
        <f t="shared" si="471"/>
        <v>6169020</v>
      </c>
      <c r="S718" s="237"/>
    </row>
    <row r="719" spans="1:19" s="96" customFormat="1" ht="31.5">
      <c r="A719" s="382"/>
      <c r="B719" s="21" t="s">
        <v>2157</v>
      </c>
      <c r="C719" s="382" t="s">
        <v>117</v>
      </c>
      <c r="D719" s="370">
        <v>36</v>
      </c>
      <c r="E719" s="21"/>
      <c r="F719" s="856">
        <v>36</v>
      </c>
      <c r="G719" s="855" t="s">
        <v>2740</v>
      </c>
      <c r="H719" s="858"/>
      <c r="I719" s="857" t="s">
        <v>2722</v>
      </c>
      <c r="J719" s="858" t="s">
        <v>2333</v>
      </c>
      <c r="K719" s="455">
        <v>201960</v>
      </c>
      <c r="L719" s="455">
        <v>6000</v>
      </c>
      <c r="M719" s="455">
        <v>195300</v>
      </c>
      <c r="N719" s="480">
        <f t="shared" si="467"/>
        <v>40330</v>
      </c>
      <c r="O719" s="480">
        <f t="shared" si="468"/>
        <v>31050</v>
      </c>
      <c r="P719" s="481">
        <f t="shared" si="469"/>
        <v>474640</v>
      </c>
      <c r="Q719" s="439">
        <f t="shared" si="470"/>
        <v>17087040</v>
      </c>
      <c r="R719" s="439">
        <f t="shared" si="471"/>
        <v>17087040</v>
      </c>
      <c r="S719" s="379"/>
    </row>
    <row r="720" spans="1:19" s="96" customFormat="1" ht="31.5">
      <c r="A720" s="382"/>
      <c r="B720" s="21" t="s">
        <v>1529</v>
      </c>
      <c r="C720" s="382" t="s">
        <v>117</v>
      </c>
      <c r="D720" s="370">
        <v>23</v>
      </c>
      <c r="E720" s="21"/>
      <c r="F720" s="856">
        <v>23</v>
      </c>
      <c r="G720" s="855" t="s">
        <v>2740</v>
      </c>
      <c r="H720" s="858"/>
      <c r="I720" s="857" t="s">
        <v>2722</v>
      </c>
      <c r="J720" s="858" t="s">
        <v>2333</v>
      </c>
      <c r="K720" s="455">
        <v>221340</v>
      </c>
      <c r="L720" s="455">
        <v>7000</v>
      </c>
      <c r="M720" s="455">
        <v>212730</v>
      </c>
      <c r="N720" s="480">
        <f t="shared" si="467"/>
        <v>44110</v>
      </c>
      <c r="O720" s="480">
        <f t="shared" si="468"/>
        <v>33960</v>
      </c>
      <c r="P720" s="481">
        <f t="shared" si="469"/>
        <v>519140</v>
      </c>
      <c r="Q720" s="439">
        <f t="shared" si="470"/>
        <v>11940220</v>
      </c>
      <c r="R720" s="439">
        <f t="shared" si="471"/>
        <v>11940220</v>
      </c>
      <c r="S720" s="379"/>
    </row>
    <row r="721" spans="1:19" s="96" customFormat="1" ht="31.5">
      <c r="A721" s="382"/>
      <c r="B721" s="21" t="s">
        <v>2158</v>
      </c>
      <c r="C721" s="382" t="s">
        <v>117</v>
      </c>
      <c r="D721" s="370">
        <v>18</v>
      </c>
      <c r="E721" s="21"/>
      <c r="F721" s="856">
        <v>18</v>
      </c>
      <c r="G721" s="855" t="s">
        <v>2740</v>
      </c>
      <c r="H721" s="858"/>
      <c r="I721" s="857" t="s">
        <v>2722</v>
      </c>
      <c r="J721" s="858" t="s">
        <v>2333</v>
      </c>
      <c r="K721" s="455">
        <v>239700</v>
      </c>
      <c r="L721" s="455">
        <v>7000</v>
      </c>
      <c r="M721" s="455">
        <v>231840</v>
      </c>
      <c r="N721" s="480">
        <f t="shared" si="467"/>
        <v>47850</v>
      </c>
      <c r="O721" s="480">
        <f t="shared" si="468"/>
        <v>36850</v>
      </c>
      <c r="P721" s="481">
        <f t="shared" si="469"/>
        <v>563240</v>
      </c>
      <c r="Q721" s="439">
        <f t="shared" si="470"/>
        <v>10138320</v>
      </c>
      <c r="R721" s="439">
        <f t="shared" si="471"/>
        <v>10138320</v>
      </c>
      <c r="S721" s="379"/>
    </row>
    <row r="722" spans="1:19" s="96" customFormat="1" ht="31.5">
      <c r="A722" s="382"/>
      <c r="B722" s="21" t="s">
        <v>2159</v>
      </c>
      <c r="C722" s="382" t="s">
        <v>117</v>
      </c>
      <c r="D722" s="370">
        <v>2</v>
      </c>
      <c r="E722" s="21"/>
      <c r="F722" s="856">
        <v>2</v>
      </c>
      <c r="G722" s="855" t="s">
        <v>2735</v>
      </c>
      <c r="H722" s="858"/>
      <c r="I722" s="857" t="s">
        <v>2722</v>
      </c>
      <c r="J722" s="858" t="s">
        <v>2333</v>
      </c>
      <c r="K722" s="455">
        <v>561000</v>
      </c>
      <c r="L722" s="455">
        <v>17000</v>
      </c>
      <c r="M722" s="455">
        <v>394380</v>
      </c>
      <c r="N722" s="480">
        <f t="shared" si="467"/>
        <v>97240</v>
      </c>
      <c r="O722" s="480">
        <f t="shared" si="468"/>
        <v>74870</v>
      </c>
      <c r="P722" s="481">
        <f t="shared" si="469"/>
        <v>1144490</v>
      </c>
      <c r="Q722" s="439">
        <f t="shared" si="470"/>
        <v>2288980</v>
      </c>
      <c r="R722" s="439">
        <f t="shared" si="471"/>
        <v>2288980</v>
      </c>
      <c r="S722" s="379"/>
    </row>
    <row r="723" spans="1:19" ht="15.75">
      <c r="A723" s="18">
        <v>1.2</v>
      </c>
      <c r="B723" s="20" t="s">
        <v>1505</v>
      </c>
      <c r="C723" s="18"/>
      <c r="D723" s="369"/>
      <c r="E723" s="18"/>
      <c r="F723" s="853"/>
      <c r="G723" s="855"/>
      <c r="H723" s="855"/>
      <c r="I723" s="855"/>
      <c r="J723" s="855"/>
      <c r="K723" s="439"/>
      <c r="L723" s="439"/>
      <c r="M723" s="439"/>
      <c r="N723" s="439"/>
      <c r="O723" s="439"/>
      <c r="P723" s="439"/>
      <c r="Q723" s="439"/>
      <c r="R723" s="439"/>
      <c r="S723" s="237"/>
    </row>
    <row r="724" spans="1:19" ht="31.5">
      <c r="A724" s="18"/>
      <c r="B724" s="19" t="s">
        <v>1622</v>
      </c>
      <c r="C724" s="385" t="s">
        <v>1361</v>
      </c>
      <c r="D724" s="369">
        <v>1</v>
      </c>
      <c r="E724" s="18"/>
      <c r="F724" s="853">
        <v>1</v>
      </c>
      <c r="G724" s="855" t="s">
        <v>2740</v>
      </c>
      <c r="H724" s="855"/>
      <c r="I724" s="854" t="s">
        <v>2722</v>
      </c>
      <c r="J724" s="855" t="s">
        <v>2333</v>
      </c>
      <c r="K724" s="439">
        <v>79560</v>
      </c>
      <c r="L724" s="439">
        <v>2000</v>
      </c>
      <c r="M724" s="439">
        <v>15860</v>
      </c>
      <c r="N724" s="480">
        <f t="shared" ref="N724:N744" si="472">ROUND((K724+L724+M724)*10%,-1)</f>
        <v>9740</v>
      </c>
      <c r="O724" s="480">
        <f t="shared" ref="O724:O744" si="473">ROUND((K724+L724+M724+N724)*7%,-1)</f>
        <v>7500</v>
      </c>
      <c r="P724" s="481">
        <f t="shared" ref="P724:P744" si="474">K724+L724+M724+N724+O724</f>
        <v>114660</v>
      </c>
      <c r="Q724" s="439">
        <f t="shared" ref="Q724:Q744" si="475">P724*D724</f>
        <v>114660</v>
      </c>
      <c r="R724" s="439">
        <f t="shared" ref="R724:R744" si="476">P724*F724</f>
        <v>114660</v>
      </c>
      <c r="S724" s="237"/>
    </row>
    <row r="725" spans="1:19" ht="31.5">
      <c r="A725" s="18"/>
      <c r="B725" s="19" t="s">
        <v>1624</v>
      </c>
      <c r="C725" s="385" t="s">
        <v>1361</v>
      </c>
      <c r="D725" s="369">
        <v>2</v>
      </c>
      <c r="E725" s="18"/>
      <c r="F725" s="853">
        <v>2</v>
      </c>
      <c r="G725" s="855" t="s">
        <v>2740</v>
      </c>
      <c r="H725" s="855"/>
      <c r="I725" s="854" t="s">
        <v>2722</v>
      </c>
      <c r="J725" s="855" t="s">
        <v>2333</v>
      </c>
      <c r="K725" s="439">
        <v>79560</v>
      </c>
      <c r="L725" s="439">
        <v>2000</v>
      </c>
      <c r="M725" s="439">
        <v>15860</v>
      </c>
      <c r="N725" s="480">
        <f t="shared" si="472"/>
        <v>9740</v>
      </c>
      <c r="O725" s="480">
        <f t="shared" si="473"/>
        <v>7500</v>
      </c>
      <c r="P725" s="481">
        <f t="shared" si="474"/>
        <v>114660</v>
      </c>
      <c r="Q725" s="439">
        <f t="shared" si="475"/>
        <v>229320</v>
      </c>
      <c r="R725" s="439">
        <f t="shared" si="476"/>
        <v>229320</v>
      </c>
      <c r="S725" s="237"/>
    </row>
    <row r="726" spans="1:19" ht="31.5">
      <c r="A726" s="18"/>
      <c r="B726" s="19" t="s">
        <v>1525</v>
      </c>
      <c r="C726" s="385" t="s">
        <v>1361</v>
      </c>
      <c r="D726" s="369">
        <v>11</v>
      </c>
      <c r="E726" s="18"/>
      <c r="F726" s="853">
        <v>11</v>
      </c>
      <c r="G726" s="855" t="s">
        <v>2740</v>
      </c>
      <c r="H726" s="855"/>
      <c r="I726" s="854" t="s">
        <v>2722</v>
      </c>
      <c r="J726" s="855" t="s">
        <v>2333</v>
      </c>
      <c r="K726" s="439">
        <v>79560</v>
      </c>
      <c r="L726" s="439">
        <v>2000</v>
      </c>
      <c r="M726" s="439">
        <v>15860</v>
      </c>
      <c r="N726" s="480">
        <f t="shared" si="472"/>
        <v>9740</v>
      </c>
      <c r="O726" s="480">
        <f t="shared" si="473"/>
        <v>7500</v>
      </c>
      <c r="P726" s="481">
        <f t="shared" si="474"/>
        <v>114660</v>
      </c>
      <c r="Q726" s="439">
        <f t="shared" si="475"/>
        <v>1261260</v>
      </c>
      <c r="R726" s="439">
        <f t="shared" si="476"/>
        <v>1261260</v>
      </c>
      <c r="S726" s="237"/>
    </row>
    <row r="727" spans="1:19" ht="31.5">
      <c r="A727" s="18"/>
      <c r="B727" s="19" t="s">
        <v>1526</v>
      </c>
      <c r="C727" s="385" t="s">
        <v>1361</v>
      </c>
      <c r="D727" s="369">
        <v>8</v>
      </c>
      <c r="E727" s="18"/>
      <c r="F727" s="853">
        <v>8</v>
      </c>
      <c r="G727" s="855" t="s">
        <v>2740</v>
      </c>
      <c r="H727" s="855"/>
      <c r="I727" s="854" t="s">
        <v>2722</v>
      </c>
      <c r="J727" s="855" t="s">
        <v>2333</v>
      </c>
      <c r="K727" s="439">
        <v>79560</v>
      </c>
      <c r="L727" s="439">
        <v>2000</v>
      </c>
      <c r="M727" s="439">
        <v>15860</v>
      </c>
      <c r="N727" s="480">
        <f t="shared" si="472"/>
        <v>9740</v>
      </c>
      <c r="O727" s="480">
        <f t="shared" si="473"/>
        <v>7500</v>
      </c>
      <c r="P727" s="481">
        <f t="shared" si="474"/>
        <v>114660</v>
      </c>
      <c r="Q727" s="439">
        <f t="shared" si="475"/>
        <v>917280</v>
      </c>
      <c r="R727" s="439">
        <f t="shared" si="476"/>
        <v>917280</v>
      </c>
      <c r="S727" s="237"/>
    </row>
    <row r="728" spans="1:19" ht="31.5">
      <c r="A728" s="18"/>
      <c r="B728" s="19" t="s">
        <v>1527</v>
      </c>
      <c r="C728" s="385" t="s">
        <v>1361</v>
      </c>
      <c r="D728" s="369">
        <v>11</v>
      </c>
      <c r="E728" s="18"/>
      <c r="F728" s="853">
        <v>11</v>
      </c>
      <c r="G728" s="855" t="s">
        <v>2740</v>
      </c>
      <c r="H728" s="855"/>
      <c r="I728" s="854" t="s">
        <v>2722</v>
      </c>
      <c r="J728" s="855" t="s">
        <v>2333</v>
      </c>
      <c r="K728" s="439">
        <v>79560</v>
      </c>
      <c r="L728" s="439">
        <v>2000</v>
      </c>
      <c r="M728" s="439">
        <v>15860</v>
      </c>
      <c r="N728" s="480">
        <f t="shared" si="472"/>
        <v>9740</v>
      </c>
      <c r="O728" s="480">
        <f t="shared" si="473"/>
        <v>7500</v>
      </c>
      <c r="P728" s="481">
        <f t="shared" si="474"/>
        <v>114660</v>
      </c>
      <c r="Q728" s="439">
        <f t="shared" si="475"/>
        <v>1261260</v>
      </c>
      <c r="R728" s="439">
        <f t="shared" si="476"/>
        <v>1261260</v>
      </c>
      <c r="S728" s="237"/>
    </row>
    <row r="729" spans="1:19" ht="31.5">
      <c r="A729" s="18"/>
      <c r="B729" s="19" t="s">
        <v>1626</v>
      </c>
      <c r="C729" s="385" t="s">
        <v>1361</v>
      </c>
      <c r="D729" s="369">
        <v>6</v>
      </c>
      <c r="E729" s="18"/>
      <c r="F729" s="853">
        <v>6</v>
      </c>
      <c r="G729" s="855" t="s">
        <v>2740</v>
      </c>
      <c r="H729" s="855"/>
      <c r="I729" s="854" t="s">
        <v>2722</v>
      </c>
      <c r="J729" s="855" t="s">
        <v>2333</v>
      </c>
      <c r="K729" s="439">
        <v>79560</v>
      </c>
      <c r="L729" s="439">
        <v>2000</v>
      </c>
      <c r="M729" s="439">
        <v>15860</v>
      </c>
      <c r="N729" s="480">
        <f t="shared" si="472"/>
        <v>9740</v>
      </c>
      <c r="O729" s="480">
        <f t="shared" si="473"/>
        <v>7500</v>
      </c>
      <c r="P729" s="481">
        <f t="shared" si="474"/>
        <v>114660</v>
      </c>
      <c r="Q729" s="439">
        <f t="shared" si="475"/>
        <v>687960</v>
      </c>
      <c r="R729" s="439">
        <f t="shared" si="476"/>
        <v>687960</v>
      </c>
      <c r="S729" s="237"/>
    </row>
    <row r="730" spans="1:19" ht="31.5">
      <c r="A730" s="18"/>
      <c r="B730" s="19" t="s">
        <v>1528</v>
      </c>
      <c r="C730" s="385" t="s">
        <v>1361</v>
      </c>
      <c r="D730" s="369">
        <v>4</v>
      </c>
      <c r="E730" s="18"/>
      <c r="F730" s="853">
        <v>4</v>
      </c>
      <c r="G730" s="855" t="s">
        <v>2740</v>
      </c>
      <c r="H730" s="855"/>
      <c r="I730" s="854" t="s">
        <v>2722</v>
      </c>
      <c r="J730" s="855" t="s">
        <v>2333</v>
      </c>
      <c r="K730" s="439">
        <v>105060</v>
      </c>
      <c r="L730" s="439">
        <v>3000</v>
      </c>
      <c r="M730" s="439">
        <v>19320</v>
      </c>
      <c r="N730" s="480">
        <f t="shared" si="472"/>
        <v>12740</v>
      </c>
      <c r="O730" s="480">
        <f t="shared" si="473"/>
        <v>9810</v>
      </c>
      <c r="P730" s="481">
        <f t="shared" si="474"/>
        <v>149930</v>
      </c>
      <c r="Q730" s="439">
        <f t="shared" si="475"/>
        <v>599720</v>
      </c>
      <c r="R730" s="439">
        <f t="shared" si="476"/>
        <v>599720</v>
      </c>
      <c r="S730" s="237"/>
    </row>
    <row r="731" spans="1:19" ht="31.5">
      <c r="A731" s="18"/>
      <c r="B731" s="19" t="s">
        <v>1530</v>
      </c>
      <c r="C731" s="385" t="s">
        <v>1361</v>
      </c>
      <c r="D731" s="369">
        <v>1</v>
      </c>
      <c r="E731" s="18"/>
      <c r="F731" s="853">
        <v>1</v>
      </c>
      <c r="G731" s="855" t="s">
        <v>2740</v>
      </c>
      <c r="H731" s="855"/>
      <c r="I731" s="854" t="s">
        <v>2722</v>
      </c>
      <c r="J731" s="855" t="s">
        <v>2333</v>
      </c>
      <c r="K731" s="439">
        <v>134640</v>
      </c>
      <c r="L731" s="439">
        <v>4000</v>
      </c>
      <c r="M731" s="439">
        <v>24990</v>
      </c>
      <c r="N731" s="480">
        <f t="shared" si="472"/>
        <v>16360</v>
      </c>
      <c r="O731" s="480">
        <f t="shared" si="473"/>
        <v>12600</v>
      </c>
      <c r="P731" s="481">
        <f t="shared" si="474"/>
        <v>192590</v>
      </c>
      <c r="Q731" s="439">
        <f t="shared" si="475"/>
        <v>192590</v>
      </c>
      <c r="R731" s="439">
        <f t="shared" si="476"/>
        <v>192590</v>
      </c>
      <c r="S731" s="237"/>
    </row>
    <row r="732" spans="1:19" ht="31.5">
      <c r="A732" s="18"/>
      <c r="B732" s="19" t="s">
        <v>1533</v>
      </c>
      <c r="C732" s="385" t="s">
        <v>1361</v>
      </c>
      <c r="D732" s="369">
        <v>1</v>
      </c>
      <c r="E732" s="18"/>
      <c r="F732" s="853">
        <v>1</v>
      </c>
      <c r="G732" s="855" t="s">
        <v>2740</v>
      </c>
      <c r="H732" s="855"/>
      <c r="I732" s="854" t="s">
        <v>2722</v>
      </c>
      <c r="J732" s="855" t="s">
        <v>2333</v>
      </c>
      <c r="K732" s="439">
        <v>195840</v>
      </c>
      <c r="L732" s="439">
        <v>5000</v>
      </c>
      <c r="M732" s="439">
        <v>36330</v>
      </c>
      <c r="N732" s="480">
        <f t="shared" si="472"/>
        <v>23720</v>
      </c>
      <c r="O732" s="480">
        <f t="shared" si="473"/>
        <v>18260</v>
      </c>
      <c r="P732" s="481">
        <f t="shared" si="474"/>
        <v>279150</v>
      </c>
      <c r="Q732" s="439">
        <f t="shared" si="475"/>
        <v>279150</v>
      </c>
      <c r="R732" s="439">
        <f t="shared" si="476"/>
        <v>279150</v>
      </c>
      <c r="S732" s="237"/>
    </row>
    <row r="733" spans="1:19" ht="31.5">
      <c r="A733" s="18"/>
      <c r="B733" s="19" t="s">
        <v>1628</v>
      </c>
      <c r="C733" s="385" t="s">
        <v>1361</v>
      </c>
      <c r="D733" s="369">
        <v>2</v>
      </c>
      <c r="E733" s="18"/>
      <c r="F733" s="853">
        <v>2</v>
      </c>
      <c r="G733" s="855" t="s">
        <v>2740</v>
      </c>
      <c r="H733" s="855"/>
      <c r="I733" s="854" t="s">
        <v>2722</v>
      </c>
      <c r="J733" s="855" t="s">
        <v>2333</v>
      </c>
      <c r="K733" s="439">
        <v>204000</v>
      </c>
      <c r="L733" s="439">
        <v>6000</v>
      </c>
      <c r="M733" s="439">
        <v>37380</v>
      </c>
      <c r="N733" s="480">
        <f t="shared" si="472"/>
        <v>24740</v>
      </c>
      <c r="O733" s="480">
        <f t="shared" si="473"/>
        <v>19050</v>
      </c>
      <c r="P733" s="481">
        <f t="shared" si="474"/>
        <v>291170</v>
      </c>
      <c r="Q733" s="439">
        <f t="shared" si="475"/>
        <v>582340</v>
      </c>
      <c r="R733" s="439">
        <f t="shared" si="476"/>
        <v>582340</v>
      </c>
      <c r="S733" s="237"/>
    </row>
    <row r="734" spans="1:19" ht="31.5">
      <c r="A734" s="18"/>
      <c r="B734" s="19" t="s">
        <v>1535</v>
      </c>
      <c r="C734" s="385" t="s">
        <v>1361</v>
      </c>
      <c r="D734" s="369">
        <v>5</v>
      </c>
      <c r="E734" s="18"/>
      <c r="F734" s="853">
        <v>7</v>
      </c>
      <c r="G734" s="855" t="s">
        <v>2740</v>
      </c>
      <c r="H734" s="855"/>
      <c r="I734" s="854" t="s">
        <v>2722</v>
      </c>
      <c r="J734" s="855" t="s">
        <v>2333</v>
      </c>
      <c r="K734" s="439">
        <v>263160</v>
      </c>
      <c r="L734" s="439">
        <v>7000</v>
      </c>
      <c r="M734" s="439">
        <v>47670</v>
      </c>
      <c r="N734" s="480">
        <f t="shared" si="472"/>
        <v>31780</v>
      </c>
      <c r="O734" s="480">
        <f t="shared" si="473"/>
        <v>24470</v>
      </c>
      <c r="P734" s="481">
        <f t="shared" si="474"/>
        <v>374080</v>
      </c>
      <c r="Q734" s="439">
        <f t="shared" si="475"/>
        <v>1870400</v>
      </c>
      <c r="R734" s="439">
        <f t="shared" si="476"/>
        <v>2618560</v>
      </c>
      <c r="S734" s="237"/>
    </row>
    <row r="735" spans="1:19" ht="31.5">
      <c r="A735" s="18"/>
      <c r="B735" s="19" t="s">
        <v>1536</v>
      </c>
      <c r="C735" s="385" t="s">
        <v>1361</v>
      </c>
      <c r="D735" s="369">
        <v>2</v>
      </c>
      <c r="E735" s="18"/>
      <c r="F735" s="853">
        <v>2</v>
      </c>
      <c r="G735" s="855" t="s">
        <v>2740</v>
      </c>
      <c r="H735" s="855"/>
      <c r="I735" s="854" t="s">
        <v>2722</v>
      </c>
      <c r="J735" s="855" t="s">
        <v>2333</v>
      </c>
      <c r="K735" s="439">
        <v>278460</v>
      </c>
      <c r="L735" s="439">
        <v>8000</v>
      </c>
      <c r="M735" s="439">
        <v>51030</v>
      </c>
      <c r="N735" s="480">
        <f t="shared" si="472"/>
        <v>33750</v>
      </c>
      <c r="O735" s="480">
        <f t="shared" si="473"/>
        <v>25990</v>
      </c>
      <c r="P735" s="481">
        <f t="shared" si="474"/>
        <v>397230</v>
      </c>
      <c r="Q735" s="439">
        <f t="shared" si="475"/>
        <v>794460</v>
      </c>
      <c r="R735" s="439">
        <f t="shared" si="476"/>
        <v>794460</v>
      </c>
      <c r="S735" s="237"/>
    </row>
    <row r="736" spans="1:19" ht="31.5">
      <c r="A736" s="18"/>
      <c r="B736" s="19" t="s">
        <v>1631</v>
      </c>
      <c r="C736" s="385" t="s">
        <v>1361</v>
      </c>
      <c r="D736" s="369">
        <v>1</v>
      </c>
      <c r="E736" s="18"/>
      <c r="F736" s="853">
        <v>1</v>
      </c>
      <c r="G736" s="855" t="s">
        <v>2740</v>
      </c>
      <c r="H736" s="855"/>
      <c r="I736" s="854" t="s">
        <v>2722</v>
      </c>
      <c r="J736" s="855" t="s">
        <v>2333</v>
      </c>
      <c r="K736" s="920">
        <v>296820</v>
      </c>
      <c r="L736" s="920">
        <v>8000</v>
      </c>
      <c r="M736" s="920">
        <v>54390</v>
      </c>
      <c r="N736" s="480">
        <f t="shared" si="472"/>
        <v>35920</v>
      </c>
      <c r="O736" s="480">
        <f t="shared" si="473"/>
        <v>27660</v>
      </c>
      <c r="P736" s="481">
        <f t="shared" si="474"/>
        <v>422790</v>
      </c>
      <c r="Q736" s="439">
        <f t="shared" si="475"/>
        <v>422790</v>
      </c>
      <c r="R736" s="439">
        <f t="shared" si="476"/>
        <v>422790</v>
      </c>
      <c r="S736" s="86"/>
    </row>
    <row r="737" spans="1:19" ht="31.5">
      <c r="A737" s="18"/>
      <c r="B737" s="19" t="s">
        <v>1539</v>
      </c>
      <c r="C737" s="385" t="s">
        <v>1361</v>
      </c>
      <c r="D737" s="369">
        <v>2</v>
      </c>
      <c r="E737" s="18"/>
      <c r="F737" s="853">
        <v>7</v>
      </c>
      <c r="G737" s="855" t="s">
        <v>2741</v>
      </c>
      <c r="H737" s="855"/>
      <c r="I737" s="854" t="s">
        <v>2722</v>
      </c>
      <c r="J737" s="855" t="s">
        <v>2333</v>
      </c>
      <c r="K737" s="439">
        <v>456960</v>
      </c>
      <c r="L737" s="439">
        <v>14000</v>
      </c>
      <c r="M737" s="439">
        <v>94080</v>
      </c>
      <c r="N737" s="480">
        <f t="shared" si="472"/>
        <v>56500</v>
      </c>
      <c r="O737" s="480">
        <f t="shared" si="473"/>
        <v>43510</v>
      </c>
      <c r="P737" s="481">
        <f t="shared" si="474"/>
        <v>665050</v>
      </c>
      <c r="Q737" s="439">
        <f t="shared" si="475"/>
        <v>1330100</v>
      </c>
      <c r="R737" s="439">
        <f t="shared" si="476"/>
        <v>4655350</v>
      </c>
      <c r="S737" s="237"/>
    </row>
    <row r="738" spans="1:19" ht="31.5">
      <c r="A738" s="18"/>
      <c r="B738" s="19" t="s">
        <v>1633</v>
      </c>
      <c r="C738" s="385" t="s">
        <v>1361</v>
      </c>
      <c r="D738" s="369">
        <v>1</v>
      </c>
      <c r="E738" s="18"/>
      <c r="F738" s="853">
        <v>2</v>
      </c>
      <c r="G738" s="855" t="s">
        <v>2741</v>
      </c>
      <c r="H738" s="855"/>
      <c r="I738" s="854" t="s">
        <v>2722</v>
      </c>
      <c r="J738" s="855" t="s">
        <v>2333</v>
      </c>
      <c r="K738" s="439">
        <v>644640</v>
      </c>
      <c r="L738" s="439">
        <v>19000</v>
      </c>
      <c r="M738" s="439">
        <v>128100</v>
      </c>
      <c r="N738" s="480">
        <f t="shared" si="472"/>
        <v>79170</v>
      </c>
      <c r="O738" s="480">
        <f t="shared" si="473"/>
        <v>60960</v>
      </c>
      <c r="P738" s="481">
        <f t="shared" si="474"/>
        <v>931870</v>
      </c>
      <c r="Q738" s="439">
        <f t="shared" si="475"/>
        <v>931870</v>
      </c>
      <c r="R738" s="439">
        <f t="shared" si="476"/>
        <v>1863740</v>
      </c>
      <c r="S738" s="237"/>
    </row>
    <row r="739" spans="1:19" s="96" customFormat="1" ht="31.5">
      <c r="A739" s="382"/>
      <c r="B739" s="21" t="s">
        <v>2160</v>
      </c>
      <c r="C739" s="382" t="s">
        <v>1361</v>
      </c>
      <c r="D739" s="370">
        <v>5</v>
      </c>
      <c r="E739" s="21"/>
      <c r="F739" s="856">
        <v>5</v>
      </c>
      <c r="G739" s="855" t="s">
        <v>2740</v>
      </c>
      <c r="H739" s="858"/>
      <c r="I739" s="857" t="s">
        <v>2722</v>
      </c>
      <c r="J739" s="858" t="s">
        <v>2333</v>
      </c>
      <c r="K739" s="461">
        <v>79560</v>
      </c>
      <c r="L739" s="461">
        <v>2000</v>
      </c>
      <c r="M739" s="461">
        <v>15860</v>
      </c>
      <c r="N739" s="480">
        <f t="shared" si="472"/>
        <v>9740</v>
      </c>
      <c r="O739" s="480">
        <f t="shared" si="473"/>
        <v>7500</v>
      </c>
      <c r="P739" s="481">
        <f t="shared" si="474"/>
        <v>114660</v>
      </c>
      <c r="Q739" s="439">
        <f t="shared" si="475"/>
        <v>573300</v>
      </c>
      <c r="R739" s="439">
        <f t="shared" si="476"/>
        <v>573300</v>
      </c>
      <c r="S739" s="40"/>
    </row>
    <row r="740" spans="1:19" s="96" customFormat="1" ht="31.5">
      <c r="A740" s="382"/>
      <c r="B740" s="21" t="s">
        <v>2158</v>
      </c>
      <c r="C740" s="382" t="s">
        <v>1361</v>
      </c>
      <c r="D740" s="370">
        <v>2</v>
      </c>
      <c r="E740" s="21"/>
      <c r="F740" s="856">
        <v>2</v>
      </c>
      <c r="G740" s="855" t="s">
        <v>2740</v>
      </c>
      <c r="H740" s="858"/>
      <c r="I740" s="857" t="s">
        <v>2722</v>
      </c>
      <c r="J740" s="858" t="s">
        <v>2333</v>
      </c>
      <c r="K740" s="461">
        <v>164220</v>
      </c>
      <c r="L740" s="461">
        <v>5000</v>
      </c>
      <c r="M740" s="461">
        <v>32870</v>
      </c>
      <c r="N740" s="480">
        <f t="shared" si="472"/>
        <v>20210</v>
      </c>
      <c r="O740" s="480">
        <f t="shared" si="473"/>
        <v>15560</v>
      </c>
      <c r="P740" s="481">
        <f t="shared" si="474"/>
        <v>237860</v>
      </c>
      <c r="Q740" s="439">
        <f t="shared" si="475"/>
        <v>475720</v>
      </c>
      <c r="R740" s="439">
        <f t="shared" si="476"/>
        <v>475720</v>
      </c>
      <c r="S740" s="40"/>
    </row>
    <row r="741" spans="1:19" s="96" customFormat="1" ht="31.5">
      <c r="A741" s="382"/>
      <c r="B741" s="21" t="s">
        <v>1532</v>
      </c>
      <c r="C741" s="382" t="s">
        <v>1361</v>
      </c>
      <c r="D741" s="370">
        <v>7</v>
      </c>
      <c r="E741" s="21"/>
      <c r="F741" s="856">
        <v>7</v>
      </c>
      <c r="G741" s="855" t="s">
        <v>2740</v>
      </c>
      <c r="H741" s="858"/>
      <c r="I741" s="857" t="s">
        <v>2722</v>
      </c>
      <c r="J741" s="858" t="s">
        <v>2333</v>
      </c>
      <c r="K741" s="461">
        <v>188700</v>
      </c>
      <c r="L741" s="461">
        <v>6000</v>
      </c>
      <c r="M741" s="461">
        <v>37380</v>
      </c>
      <c r="N741" s="480">
        <f t="shared" si="472"/>
        <v>23210</v>
      </c>
      <c r="O741" s="480">
        <f t="shared" si="473"/>
        <v>17870</v>
      </c>
      <c r="P741" s="481">
        <f t="shared" si="474"/>
        <v>273160</v>
      </c>
      <c r="Q741" s="439">
        <f t="shared" si="475"/>
        <v>1912120</v>
      </c>
      <c r="R741" s="439">
        <f t="shared" si="476"/>
        <v>1912120</v>
      </c>
      <c r="S741" s="40"/>
    </row>
    <row r="742" spans="1:19" s="96" customFormat="1" ht="31.5">
      <c r="A742" s="382"/>
      <c r="B742" s="21" t="s">
        <v>1542</v>
      </c>
      <c r="C742" s="382" t="s">
        <v>1361</v>
      </c>
      <c r="D742" s="370">
        <v>2</v>
      </c>
      <c r="E742" s="21"/>
      <c r="F742" s="856">
        <v>2</v>
      </c>
      <c r="G742" s="855" t="s">
        <v>2741</v>
      </c>
      <c r="H742" s="858"/>
      <c r="I742" s="857" t="s">
        <v>2722</v>
      </c>
      <c r="J742" s="858" t="s">
        <v>2333</v>
      </c>
      <c r="K742" s="461">
        <v>612000</v>
      </c>
      <c r="L742" s="461">
        <v>18000</v>
      </c>
      <c r="M742" s="461">
        <v>121380</v>
      </c>
      <c r="N742" s="480">
        <f t="shared" si="472"/>
        <v>75140</v>
      </c>
      <c r="O742" s="480">
        <f t="shared" si="473"/>
        <v>57860</v>
      </c>
      <c r="P742" s="481">
        <f t="shared" si="474"/>
        <v>884380</v>
      </c>
      <c r="Q742" s="439">
        <f t="shared" si="475"/>
        <v>1768760</v>
      </c>
      <c r="R742" s="439">
        <f t="shared" si="476"/>
        <v>1768760</v>
      </c>
      <c r="S742" s="40"/>
    </row>
    <row r="743" spans="1:19" s="96" customFormat="1" ht="31.5">
      <c r="A743" s="382"/>
      <c r="B743" s="21" t="s">
        <v>2161</v>
      </c>
      <c r="C743" s="382" t="s">
        <v>1361</v>
      </c>
      <c r="D743" s="370">
        <v>2</v>
      </c>
      <c r="E743" s="21"/>
      <c r="F743" s="856">
        <v>2</v>
      </c>
      <c r="G743" s="855" t="s">
        <v>2741</v>
      </c>
      <c r="H743" s="858"/>
      <c r="I743" s="857" t="s">
        <v>2722</v>
      </c>
      <c r="J743" s="858" t="s">
        <v>2333</v>
      </c>
      <c r="K743" s="461">
        <v>771120</v>
      </c>
      <c r="L743" s="461">
        <v>23000</v>
      </c>
      <c r="M743" s="461">
        <v>153090</v>
      </c>
      <c r="N743" s="480">
        <f t="shared" si="472"/>
        <v>94720</v>
      </c>
      <c r="O743" s="480">
        <f t="shared" si="473"/>
        <v>72940</v>
      </c>
      <c r="P743" s="481">
        <f t="shared" si="474"/>
        <v>1114870</v>
      </c>
      <c r="Q743" s="439">
        <f t="shared" si="475"/>
        <v>2229740</v>
      </c>
      <c r="R743" s="439">
        <f t="shared" si="476"/>
        <v>2229740</v>
      </c>
      <c r="S743" s="40"/>
    </row>
    <row r="744" spans="1:19" s="96" customFormat="1" ht="31.5">
      <c r="A744" s="382"/>
      <c r="B744" s="21" t="s">
        <v>1545</v>
      </c>
      <c r="C744" s="382" t="s">
        <v>1361</v>
      </c>
      <c r="D744" s="370">
        <v>1</v>
      </c>
      <c r="E744" s="21"/>
      <c r="F744" s="856">
        <v>1</v>
      </c>
      <c r="G744" s="855" t="s">
        <v>2735</v>
      </c>
      <c r="H744" s="858"/>
      <c r="I744" s="857" t="s">
        <v>2722</v>
      </c>
      <c r="J744" s="858" t="s">
        <v>2333</v>
      </c>
      <c r="K744" s="461">
        <v>1226040</v>
      </c>
      <c r="L744" s="461">
        <v>37000</v>
      </c>
      <c r="M744" s="461">
        <v>243810</v>
      </c>
      <c r="N744" s="480">
        <f t="shared" si="472"/>
        <v>150690</v>
      </c>
      <c r="O744" s="480">
        <f t="shared" si="473"/>
        <v>116030</v>
      </c>
      <c r="P744" s="481">
        <f t="shared" si="474"/>
        <v>1773570</v>
      </c>
      <c r="Q744" s="439">
        <f t="shared" si="475"/>
        <v>1773570</v>
      </c>
      <c r="R744" s="439">
        <f t="shared" si="476"/>
        <v>1773570</v>
      </c>
      <c r="S744" s="40"/>
    </row>
    <row r="745" spans="1:19" ht="15.75">
      <c r="A745" s="18">
        <v>1.3</v>
      </c>
      <c r="B745" s="20" t="s">
        <v>1506</v>
      </c>
      <c r="C745" s="18"/>
      <c r="D745" s="369"/>
      <c r="E745" s="18"/>
      <c r="F745" s="853"/>
      <c r="G745" s="855" t="s">
        <v>2746</v>
      </c>
      <c r="H745" s="855"/>
      <c r="I745" s="855"/>
      <c r="J745" s="855"/>
      <c r="K745" s="439"/>
      <c r="L745" s="439"/>
      <c r="M745" s="439"/>
      <c r="N745" s="439"/>
      <c r="O745" s="439"/>
      <c r="P745" s="439"/>
      <c r="Q745" s="439"/>
      <c r="R745" s="439"/>
      <c r="S745" s="237"/>
    </row>
    <row r="746" spans="1:19" ht="31.5">
      <c r="A746" s="18"/>
      <c r="B746" s="19" t="s">
        <v>1638</v>
      </c>
      <c r="C746" s="385" t="s">
        <v>1361</v>
      </c>
      <c r="D746" s="369">
        <v>1</v>
      </c>
      <c r="E746" s="18"/>
      <c r="F746" s="853">
        <v>1</v>
      </c>
      <c r="G746" s="855" t="s">
        <v>2740</v>
      </c>
      <c r="H746" s="855"/>
      <c r="I746" s="854" t="s">
        <v>2722</v>
      </c>
      <c r="J746" s="855" t="s">
        <v>2333</v>
      </c>
      <c r="K746" s="439">
        <v>40800</v>
      </c>
      <c r="L746" s="439">
        <v>1000</v>
      </c>
      <c r="M746" s="439">
        <v>7980</v>
      </c>
      <c r="N746" s="480">
        <f t="shared" ref="N746:N781" si="477">ROUND((K746+L746+M746)*10%,-1)</f>
        <v>4980</v>
      </c>
      <c r="O746" s="480">
        <f t="shared" ref="O746:O781" si="478">ROUND((K746+L746+M746+N746)*7%,-1)</f>
        <v>3830</v>
      </c>
      <c r="P746" s="481">
        <f t="shared" ref="P746:P781" si="479">K746+L746+M746+N746+O746</f>
        <v>58590</v>
      </c>
      <c r="Q746" s="439">
        <f t="shared" ref="Q746:Q781" si="480">P746*D746</f>
        <v>58590</v>
      </c>
      <c r="R746" s="439">
        <f t="shared" ref="R746:R781" si="481">P746*F746</f>
        <v>58590</v>
      </c>
      <c r="S746" s="237"/>
    </row>
    <row r="747" spans="1:19" ht="31.5">
      <c r="A747" s="18"/>
      <c r="B747" s="19" t="s">
        <v>1550</v>
      </c>
      <c r="C747" s="385" t="s">
        <v>1361</v>
      </c>
      <c r="D747" s="369">
        <v>2</v>
      </c>
      <c r="E747" s="18"/>
      <c r="F747" s="853">
        <v>2</v>
      </c>
      <c r="G747" s="855" t="s">
        <v>2740</v>
      </c>
      <c r="H747" s="855"/>
      <c r="I747" s="854" t="s">
        <v>2722</v>
      </c>
      <c r="J747" s="855" t="s">
        <v>2333</v>
      </c>
      <c r="K747" s="439">
        <v>60180</v>
      </c>
      <c r="L747" s="439">
        <v>2000</v>
      </c>
      <c r="M747" s="439">
        <v>11340</v>
      </c>
      <c r="N747" s="480">
        <f t="shared" si="477"/>
        <v>7350</v>
      </c>
      <c r="O747" s="480">
        <f t="shared" si="478"/>
        <v>5660</v>
      </c>
      <c r="P747" s="481">
        <f t="shared" si="479"/>
        <v>86530</v>
      </c>
      <c r="Q747" s="439">
        <f t="shared" si="480"/>
        <v>173060</v>
      </c>
      <c r="R747" s="439">
        <f t="shared" si="481"/>
        <v>173060</v>
      </c>
      <c r="S747" s="237"/>
    </row>
    <row r="748" spans="1:19" ht="31.5">
      <c r="A748" s="18"/>
      <c r="B748" s="19" t="s">
        <v>1639</v>
      </c>
      <c r="C748" s="385" t="s">
        <v>1361</v>
      </c>
      <c r="D748" s="369">
        <v>2</v>
      </c>
      <c r="E748" s="18"/>
      <c r="F748" s="853">
        <v>3</v>
      </c>
      <c r="G748" s="855" t="s">
        <v>2740</v>
      </c>
      <c r="H748" s="855"/>
      <c r="I748" s="854" t="s">
        <v>2722</v>
      </c>
      <c r="J748" s="855" t="s">
        <v>2333</v>
      </c>
      <c r="K748" s="439">
        <v>64260</v>
      </c>
      <c r="L748" s="439">
        <v>2000</v>
      </c>
      <c r="M748" s="439">
        <v>11340</v>
      </c>
      <c r="N748" s="480">
        <f t="shared" si="477"/>
        <v>7760</v>
      </c>
      <c r="O748" s="480">
        <f t="shared" si="478"/>
        <v>5980</v>
      </c>
      <c r="P748" s="481">
        <f t="shared" si="479"/>
        <v>91340</v>
      </c>
      <c r="Q748" s="439">
        <f t="shared" si="480"/>
        <v>182680</v>
      </c>
      <c r="R748" s="439">
        <f t="shared" si="481"/>
        <v>274020</v>
      </c>
      <c r="S748" s="237"/>
    </row>
    <row r="749" spans="1:19" ht="31.5">
      <c r="A749" s="18"/>
      <c r="B749" s="19" t="s">
        <v>1640</v>
      </c>
      <c r="C749" s="385" t="s">
        <v>1361</v>
      </c>
      <c r="D749" s="369">
        <v>2</v>
      </c>
      <c r="E749" s="18"/>
      <c r="F749" s="853">
        <v>2</v>
      </c>
      <c r="G749" s="855" t="s">
        <v>2740</v>
      </c>
      <c r="H749" s="855"/>
      <c r="I749" s="854" t="s">
        <v>2722</v>
      </c>
      <c r="J749" s="855" t="s">
        <v>2333</v>
      </c>
      <c r="K749" s="439">
        <v>65280</v>
      </c>
      <c r="L749" s="439">
        <v>2000</v>
      </c>
      <c r="M749" s="439">
        <v>12500</v>
      </c>
      <c r="N749" s="480">
        <f t="shared" si="477"/>
        <v>7980</v>
      </c>
      <c r="O749" s="480">
        <f t="shared" si="478"/>
        <v>6140</v>
      </c>
      <c r="P749" s="481">
        <f t="shared" si="479"/>
        <v>93900</v>
      </c>
      <c r="Q749" s="439">
        <f t="shared" si="480"/>
        <v>187800</v>
      </c>
      <c r="R749" s="439">
        <f t="shared" si="481"/>
        <v>187800</v>
      </c>
      <c r="S749" s="237"/>
    </row>
    <row r="750" spans="1:19" ht="31.5">
      <c r="A750" s="18"/>
      <c r="B750" s="19" t="s">
        <v>1641</v>
      </c>
      <c r="C750" s="385" t="s">
        <v>1361</v>
      </c>
      <c r="D750" s="369">
        <v>1</v>
      </c>
      <c r="E750" s="18"/>
      <c r="F750" s="853">
        <v>1</v>
      </c>
      <c r="G750" s="855" t="s">
        <v>2740</v>
      </c>
      <c r="H750" s="855"/>
      <c r="I750" s="854" t="s">
        <v>2722</v>
      </c>
      <c r="J750" s="855" t="s">
        <v>2333</v>
      </c>
      <c r="K750" s="439">
        <v>70380</v>
      </c>
      <c r="L750" s="439">
        <v>2000</v>
      </c>
      <c r="M750" s="439">
        <v>13650</v>
      </c>
      <c r="N750" s="480">
        <f t="shared" si="477"/>
        <v>8600</v>
      </c>
      <c r="O750" s="480">
        <f t="shared" si="478"/>
        <v>6620</v>
      </c>
      <c r="P750" s="481">
        <f t="shared" si="479"/>
        <v>101250</v>
      </c>
      <c r="Q750" s="439">
        <f t="shared" si="480"/>
        <v>101250</v>
      </c>
      <c r="R750" s="439">
        <f t="shared" si="481"/>
        <v>101250</v>
      </c>
      <c r="S750" s="237"/>
    </row>
    <row r="751" spans="1:19" ht="31.5">
      <c r="A751" s="18"/>
      <c r="B751" s="19" t="s">
        <v>1642</v>
      </c>
      <c r="C751" s="385" t="s">
        <v>1361</v>
      </c>
      <c r="D751" s="369">
        <v>2</v>
      </c>
      <c r="E751" s="18"/>
      <c r="F751" s="853">
        <v>2</v>
      </c>
      <c r="G751" s="855" t="s">
        <v>2740</v>
      </c>
      <c r="H751" s="855"/>
      <c r="I751" s="854" t="s">
        <v>2722</v>
      </c>
      <c r="J751" s="855" t="s">
        <v>2333</v>
      </c>
      <c r="K751" s="439">
        <v>68340</v>
      </c>
      <c r="L751" s="439">
        <v>2000</v>
      </c>
      <c r="M751" s="439">
        <v>12500</v>
      </c>
      <c r="N751" s="480">
        <f t="shared" si="477"/>
        <v>8280</v>
      </c>
      <c r="O751" s="480">
        <f t="shared" si="478"/>
        <v>6380</v>
      </c>
      <c r="P751" s="481">
        <f t="shared" si="479"/>
        <v>97500</v>
      </c>
      <c r="Q751" s="439">
        <f t="shared" si="480"/>
        <v>195000</v>
      </c>
      <c r="R751" s="439">
        <f t="shared" si="481"/>
        <v>195000</v>
      </c>
      <c r="S751" s="237"/>
    </row>
    <row r="752" spans="1:19" ht="31.5">
      <c r="A752" s="18"/>
      <c r="B752" s="19" t="s">
        <v>1643</v>
      </c>
      <c r="C752" s="385" t="s">
        <v>1361</v>
      </c>
      <c r="D752" s="369">
        <v>4</v>
      </c>
      <c r="E752" s="18"/>
      <c r="F752" s="853">
        <v>4</v>
      </c>
      <c r="G752" s="855" t="s">
        <v>2740</v>
      </c>
      <c r="H752" s="855"/>
      <c r="I752" s="854" t="s">
        <v>2722</v>
      </c>
      <c r="J752" s="855" t="s">
        <v>2333</v>
      </c>
      <c r="K752" s="439">
        <v>75480</v>
      </c>
      <c r="L752" s="439">
        <v>2000</v>
      </c>
      <c r="M752" s="439">
        <v>13650</v>
      </c>
      <c r="N752" s="480">
        <f t="shared" si="477"/>
        <v>9110</v>
      </c>
      <c r="O752" s="480">
        <f t="shared" si="478"/>
        <v>7020</v>
      </c>
      <c r="P752" s="481">
        <f t="shared" si="479"/>
        <v>107260</v>
      </c>
      <c r="Q752" s="439">
        <f t="shared" si="480"/>
        <v>429040</v>
      </c>
      <c r="R752" s="439">
        <f t="shared" si="481"/>
        <v>429040</v>
      </c>
      <c r="S752" s="237"/>
    </row>
    <row r="753" spans="1:19" ht="31.5">
      <c r="A753" s="18"/>
      <c r="B753" s="19" t="s">
        <v>1644</v>
      </c>
      <c r="C753" s="385" t="s">
        <v>1361</v>
      </c>
      <c r="D753" s="369">
        <v>4</v>
      </c>
      <c r="E753" s="18"/>
      <c r="F753" s="853">
        <v>4</v>
      </c>
      <c r="G753" s="855" t="s">
        <v>2740</v>
      </c>
      <c r="H753" s="855"/>
      <c r="I753" s="854" t="s">
        <v>2722</v>
      </c>
      <c r="J753" s="855" t="s">
        <v>2333</v>
      </c>
      <c r="K753" s="439">
        <v>77520</v>
      </c>
      <c r="L753" s="439">
        <v>2000</v>
      </c>
      <c r="M753" s="439">
        <v>14700</v>
      </c>
      <c r="N753" s="480">
        <f t="shared" si="477"/>
        <v>9420</v>
      </c>
      <c r="O753" s="480">
        <f t="shared" si="478"/>
        <v>7250</v>
      </c>
      <c r="P753" s="481">
        <f t="shared" si="479"/>
        <v>110890</v>
      </c>
      <c r="Q753" s="439">
        <f t="shared" si="480"/>
        <v>443560</v>
      </c>
      <c r="R753" s="439">
        <f t="shared" si="481"/>
        <v>443560</v>
      </c>
      <c r="S753" s="237"/>
    </row>
    <row r="754" spans="1:19" ht="31.5">
      <c r="A754" s="18"/>
      <c r="B754" s="19" t="s">
        <v>1645</v>
      </c>
      <c r="C754" s="385" t="s">
        <v>1361</v>
      </c>
      <c r="D754" s="369">
        <v>1</v>
      </c>
      <c r="E754" s="18"/>
      <c r="F754" s="853">
        <v>1</v>
      </c>
      <c r="G754" s="855" t="s">
        <v>2740</v>
      </c>
      <c r="H754" s="855"/>
      <c r="I754" s="854" t="s">
        <v>2722</v>
      </c>
      <c r="J754" s="855" t="s">
        <v>2333</v>
      </c>
      <c r="K754" s="439">
        <v>81600</v>
      </c>
      <c r="L754" s="439">
        <v>2000</v>
      </c>
      <c r="M754" s="439">
        <v>14700</v>
      </c>
      <c r="N754" s="480">
        <f t="shared" si="477"/>
        <v>9830</v>
      </c>
      <c r="O754" s="480">
        <f t="shared" si="478"/>
        <v>7570</v>
      </c>
      <c r="P754" s="481">
        <f t="shared" si="479"/>
        <v>115700</v>
      </c>
      <c r="Q754" s="439">
        <f t="shared" si="480"/>
        <v>115700</v>
      </c>
      <c r="R754" s="439">
        <f t="shared" si="481"/>
        <v>115700</v>
      </c>
      <c r="S754" s="237"/>
    </row>
    <row r="755" spans="1:19" ht="31.5">
      <c r="A755" s="18"/>
      <c r="B755" s="19" t="s">
        <v>1646</v>
      </c>
      <c r="C755" s="385" t="s">
        <v>1361</v>
      </c>
      <c r="D755" s="369">
        <v>2</v>
      </c>
      <c r="E755" s="18"/>
      <c r="F755" s="853">
        <v>2</v>
      </c>
      <c r="G755" s="855" t="s">
        <v>2740</v>
      </c>
      <c r="H755" s="855"/>
      <c r="I755" s="854" t="s">
        <v>2722</v>
      </c>
      <c r="J755" s="855" t="s">
        <v>2333</v>
      </c>
      <c r="K755" s="439">
        <v>77520</v>
      </c>
      <c r="L755" s="439">
        <v>2000</v>
      </c>
      <c r="M755" s="439">
        <v>14700</v>
      </c>
      <c r="N755" s="480">
        <f t="shared" si="477"/>
        <v>9420</v>
      </c>
      <c r="O755" s="480">
        <f t="shared" si="478"/>
        <v>7250</v>
      </c>
      <c r="P755" s="481">
        <f t="shared" si="479"/>
        <v>110890</v>
      </c>
      <c r="Q755" s="439">
        <f t="shared" si="480"/>
        <v>221780</v>
      </c>
      <c r="R755" s="439">
        <f t="shared" si="481"/>
        <v>221780</v>
      </c>
      <c r="S755" s="237"/>
    </row>
    <row r="756" spans="1:19" ht="31.5">
      <c r="A756" s="18"/>
      <c r="B756" s="19" t="s">
        <v>1648</v>
      </c>
      <c r="C756" s="385" t="s">
        <v>1361</v>
      </c>
      <c r="D756" s="369">
        <v>1</v>
      </c>
      <c r="E756" s="18"/>
      <c r="F756" s="853">
        <v>1</v>
      </c>
      <c r="G756" s="855" t="s">
        <v>2740</v>
      </c>
      <c r="H756" s="855"/>
      <c r="I756" s="854" t="s">
        <v>2722</v>
      </c>
      <c r="J756" s="855" t="s">
        <v>2333</v>
      </c>
      <c r="K756" s="439">
        <v>88740</v>
      </c>
      <c r="L756" s="439">
        <v>2000</v>
      </c>
      <c r="M756" s="439">
        <v>15860</v>
      </c>
      <c r="N756" s="480">
        <f t="shared" si="477"/>
        <v>10660</v>
      </c>
      <c r="O756" s="480">
        <f t="shared" si="478"/>
        <v>8210</v>
      </c>
      <c r="P756" s="481">
        <f t="shared" si="479"/>
        <v>125470</v>
      </c>
      <c r="Q756" s="439">
        <f t="shared" si="480"/>
        <v>125470</v>
      </c>
      <c r="R756" s="439">
        <f t="shared" si="481"/>
        <v>125470</v>
      </c>
      <c r="S756" s="237"/>
    </row>
    <row r="757" spans="1:19" ht="31.5">
      <c r="A757" s="18"/>
      <c r="B757" s="19" t="s">
        <v>1649</v>
      </c>
      <c r="C757" s="385" t="s">
        <v>1361</v>
      </c>
      <c r="D757" s="369">
        <v>1</v>
      </c>
      <c r="E757" s="18"/>
      <c r="F757" s="853">
        <v>1</v>
      </c>
      <c r="G757" s="855" t="s">
        <v>2740</v>
      </c>
      <c r="H757" s="855"/>
      <c r="I757" s="854" t="s">
        <v>2722</v>
      </c>
      <c r="J757" s="855" t="s">
        <v>2333</v>
      </c>
      <c r="K757" s="439">
        <v>91800</v>
      </c>
      <c r="L757" s="439">
        <v>3000</v>
      </c>
      <c r="M757" s="439">
        <v>17010</v>
      </c>
      <c r="N757" s="480">
        <f t="shared" si="477"/>
        <v>11180</v>
      </c>
      <c r="O757" s="480">
        <f t="shared" si="478"/>
        <v>8610</v>
      </c>
      <c r="P757" s="481">
        <f t="shared" si="479"/>
        <v>131600</v>
      </c>
      <c r="Q757" s="439">
        <f t="shared" si="480"/>
        <v>131600</v>
      </c>
      <c r="R757" s="439">
        <f t="shared" si="481"/>
        <v>131600</v>
      </c>
      <c r="S757" s="237"/>
    </row>
    <row r="758" spans="1:19" ht="31.5">
      <c r="A758" s="18"/>
      <c r="B758" s="19" t="s">
        <v>1650</v>
      </c>
      <c r="C758" s="385" t="s">
        <v>1361</v>
      </c>
      <c r="D758" s="369">
        <v>2</v>
      </c>
      <c r="E758" s="18"/>
      <c r="F758" s="853">
        <v>2</v>
      </c>
      <c r="G758" s="855" t="s">
        <v>2740</v>
      </c>
      <c r="H758" s="855"/>
      <c r="I758" s="854" t="s">
        <v>2722</v>
      </c>
      <c r="J758" s="855" t="s">
        <v>2333</v>
      </c>
      <c r="K758" s="439">
        <v>93840</v>
      </c>
      <c r="L758" s="439">
        <v>3000</v>
      </c>
      <c r="M758" s="439">
        <v>17010</v>
      </c>
      <c r="N758" s="480">
        <f t="shared" si="477"/>
        <v>11390</v>
      </c>
      <c r="O758" s="480">
        <f t="shared" si="478"/>
        <v>8770</v>
      </c>
      <c r="P758" s="481">
        <f t="shared" si="479"/>
        <v>134010</v>
      </c>
      <c r="Q758" s="439">
        <f t="shared" si="480"/>
        <v>268020</v>
      </c>
      <c r="R758" s="439">
        <f t="shared" si="481"/>
        <v>268020</v>
      </c>
      <c r="S758" s="237"/>
    </row>
    <row r="759" spans="1:19" ht="31.5">
      <c r="A759" s="18"/>
      <c r="B759" s="19" t="s">
        <v>1651</v>
      </c>
      <c r="C759" s="385" t="s">
        <v>1361</v>
      </c>
      <c r="D759" s="369">
        <v>2</v>
      </c>
      <c r="E759" s="18"/>
      <c r="F759" s="853">
        <v>2</v>
      </c>
      <c r="G759" s="855" t="s">
        <v>2740</v>
      </c>
      <c r="H759" s="855"/>
      <c r="I759" s="854" t="s">
        <v>2722</v>
      </c>
      <c r="J759" s="855" t="s">
        <v>2333</v>
      </c>
      <c r="K759" s="439">
        <v>88740</v>
      </c>
      <c r="L759" s="439">
        <v>2000</v>
      </c>
      <c r="M759" s="439">
        <v>15860</v>
      </c>
      <c r="N759" s="480">
        <f t="shared" si="477"/>
        <v>10660</v>
      </c>
      <c r="O759" s="480">
        <f t="shared" si="478"/>
        <v>8210</v>
      </c>
      <c r="P759" s="481">
        <f t="shared" si="479"/>
        <v>125470</v>
      </c>
      <c r="Q759" s="439">
        <f t="shared" si="480"/>
        <v>250940</v>
      </c>
      <c r="R759" s="439">
        <f t="shared" si="481"/>
        <v>250940</v>
      </c>
      <c r="S759" s="237"/>
    </row>
    <row r="760" spans="1:19" ht="31.5">
      <c r="A760" s="18"/>
      <c r="B760" s="19" t="s">
        <v>1652</v>
      </c>
      <c r="C760" s="385" t="s">
        <v>1361</v>
      </c>
      <c r="D760" s="369">
        <v>1</v>
      </c>
      <c r="E760" s="18"/>
      <c r="F760" s="853">
        <v>1</v>
      </c>
      <c r="G760" s="855" t="s">
        <v>2740</v>
      </c>
      <c r="H760" s="855"/>
      <c r="I760" s="854" t="s">
        <v>2722</v>
      </c>
      <c r="J760" s="855" t="s">
        <v>2333</v>
      </c>
      <c r="K760" s="439">
        <v>100980</v>
      </c>
      <c r="L760" s="439">
        <v>3000</v>
      </c>
      <c r="M760" s="439">
        <v>18170</v>
      </c>
      <c r="N760" s="480">
        <f t="shared" si="477"/>
        <v>12220</v>
      </c>
      <c r="O760" s="480">
        <f t="shared" si="478"/>
        <v>9410</v>
      </c>
      <c r="P760" s="481">
        <f t="shared" si="479"/>
        <v>143780</v>
      </c>
      <c r="Q760" s="439">
        <f t="shared" si="480"/>
        <v>143780</v>
      </c>
      <c r="R760" s="439">
        <f t="shared" si="481"/>
        <v>143780</v>
      </c>
      <c r="S760" s="237"/>
    </row>
    <row r="761" spans="1:19" ht="31.5">
      <c r="A761" s="18"/>
      <c r="B761" s="19" t="s">
        <v>1653</v>
      </c>
      <c r="C761" s="385" t="s">
        <v>1361</v>
      </c>
      <c r="D761" s="369">
        <v>1</v>
      </c>
      <c r="E761" s="18"/>
      <c r="F761" s="853">
        <v>1</v>
      </c>
      <c r="G761" s="855" t="s">
        <v>2740</v>
      </c>
      <c r="H761" s="855"/>
      <c r="I761" s="854" t="s">
        <v>2722</v>
      </c>
      <c r="J761" s="855" t="s">
        <v>2333</v>
      </c>
      <c r="K761" s="439">
        <v>91800</v>
      </c>
      <c r="L761" s="439">
        <v>3000</v>
      </c>
      <c r="M761" s="439">
        <v>17010</v>
      </c>
      <c r="N761" s="480">
        <f t="shared" si="477"/>
        <v>11180</v>
      </c>
      <c r="O761" s="480">
        <f t="shared" si="478"/>
        <v>8610</v>
      </c>
      <c r="P761" s="481">
        <f t="shared" si="479"/>
        <v>131600</v>
      </c>
      <c r="Q761" s="439">
        <f t="shared" si="480"/>
        <v>131600</v>
      </c>
      <c r="R761" s="439">
        <f t="shared" si="481"/>
        <v>131600</v>
      </c>
      <c r="S761" s="237"/>
    </row>
    <row r="762" spans="1:19" ht="31.5">
      <c r="A762" s="18"/>
      <c r="B762" s="19" t="s">
        <v>1654</v>
      </c>
      <c r="C762" s="385" t="s">
        <v>1361</v>
      </c>
      <c r="D762" s="369">
        <v>1</v>
      </c>
      <c r="E762" s="18"/>
      <c r="F762" s="853">
        <v>1</v>
      </c>
      <c r="G762" s="855" t="s">
        <v>2741</v>
      </c>
      <c r="H762" s="855"/>
      <c r="I762" s="854" t="s">
        <v>2722</v>
      </c>
      <c r="J762" s="855" t="s">
        <v>2333</v>
      </c>
      <c r="K762" s="439">
        <v>222360</v>
      </c>
      <c r="L762" s="439">
        <v>7000</v>
      </c>
      <c r="M762" s="439">
        <v>44210</v>
      </c>
      <c r="N762" s="480">
        <f t="shared" si="477"/>
        <v>27360</v>
      </c>
      <c r="O762" s="480">
        <f t="shared" si="478"/>
        <v>21070</v>
      </c>
      <c r="P762" s="481">
        <f t="shared" si="479"/>
        <v>322000</v>
      </c>
      <c r="Q762" s="439">
        <f t="shared" si="480"/>
        <v>322000</v>
      </c>
      <c r="R762" s="439">
        <f t="shared" si="481"/>
        <v>322000</v>
      </c>
      <c r="S762" s="237"/>
    </row>
    <row r="763" spans="1:19" ht="31.5">
      <c r="A763" s="18"/>
      <c r="B763" s="19" t="s">
        <v>1655</v>
      </c>
      <c r="C763" s="385" t="s">
        <v>1361</v>
      </c>
      <c r="D763" s="369">
        <v>1</v>
      </c>
      <c r="E763" s="18"/>
      <c r="F763" s="853">
        <v>1</v>
      </c>
      <c r="G763" s="855" t="s">
        <v>2741</v>
      </c>
      <c r="H763" s="855"/>
      <c r="I763" s="854" t="s">
        <v>2722</v>
      </c>
      <c r="J763" s="855" t="s">
        <v>2333</v>
      </c>
      <c r="K763" s="439">
        <v>218280</v>
      </c>
      <c r="L763" s="439">
        <v>7000</v>
      </c>
      <c r="M763" s="439">
        <v>43050</v>
      </c>
      <c r="N763" s="480">
        <f t="shared" si="477"/>
        <v>26830</v>
      </c>
      <c r="O763" s="480">
        <f t="shared" si="478"/>
        <v>20660</v>
      </c>
      <c r="P763" s="481">
        <f t="shared" si="479"/>
        <v>315820</v>
      </c>
      <c r="Q763" s="439">
        <f t="shared" si="480"/>
        <v>315820</v>
      </c>
      <c r="R763" s="439">
        <f t="shared" si="481"/>
        <v>315820</v>
      </c>
      <c r="S763" s="237"/>
    </row>
    <row r="764" spans="1:19" ht="31.5">
      <c r="A764" s="18"/>
      <c r="B764" s="19" t="s">
        <v>1553</v>
      </c>
      <c r="C764" s="385" t="s">
        <v>1361</v>
      </c>
      <c r="D764" s="369">
        <v>1</v>
      </c>
      <c r="E764" s="18"/>
      <c r="F764" s="853">
        <v>1</v>
      </c>
      <c r="G764" s="855" t="s">
        <v>2741</v>
      </c>
      <c r="H764" s="855"/>
      <c r="I764" s="854" t="s">
        <v>2722</v>
      </c>
      <c r="J764" s="855" t="s">
        <v>2333</v>
      </c>
      <c r="K764" s="920">
        <v>225420</v>
      </c>
      <c r="L764" s="920">
        <v>7000</v>
      </c>
      <c r="M764" s="920">
        <v>44210</v>
      </c>
      <c r="N764" s="480">
        <f t="shared" si="477"/>
        <v>27660</v>
      </c>
      <c r="O764" s="480">
        <f t="shared" si="478"/>
        <v>21300</v>
      </c>
      <c r="P764" s="481">
        <f t="shared" si="479"/>
        <v>325590</v>
      </c>
      <c r="Q764" s="439">
        <f t="shared" si="480"/>
        <v>325590</v>
      </c>
      <c r="R764" s="439">
        <f t="shared" si="481"/>
        <v>325590</v>
      </c>
      <c r="S764" s="86"/>
    </row>
    <row r="765" spans="1:19" ht="31.5">
      <c r="A765" s="18"/>
      <c r="B765" s="19" t="s">
        <v>1656</v>
      </c>
      <c r="C765" s="385" t="s">
        <v>1361</v>
      </c>
      <c r="D765" s="369">
        <v>1</v>
      </c>
      <c r="E765" s="18"/>
      <c r="F765" s="853">
        <v>1</v>
      </c>
      <c r="G765" s="855" t="s">
        <v>2741</v>
      </c>
      <c r="H765" s="855"/>
      <c r="I765" s="854" t="s">
        <v>2722</v>
      </c>
      <c r="J765" s="855" t="s">
        <v>2333</v>
      </c>
      <c r="K765" s="439">
        <v>266220</v>
      </c>
      <c r="L765" s="439">
        <v>8000</v>
      </c>
      <c r="M765" s="439">
        <v>53340</v>
      </c>
      <c r="N765" s="480">
        <f t="shared" si="477"/>
        <v>32760</v>
      </c>
      <c r="O765" s="480">
        <f t="shared" si="478"/>
        <v>25220</v>
      </c>
      <c r="P765" s="481">
        <f t="shared" si="479"/>
        <v>385540</v>
      </c>
      <c r="Q765" s="439">
        <f t="shared" si="480"/>
        <v>385540</v>
      </c>
      <c r="R765" s="439">
        <f t="shared" si="481"/>
        <v>385540</v>
      </c>
      <c r="S765" s="237"/>
    </row>
    <row r="766" spans="1:19" ht="31.5">
      <c r="A766" s="18"/>
      <c r="B766" s="19" t="s">
        <v>1657</v>
      </c>
      <c r="C766" s="385" t="s">
        <v>1361</v>
      </c>
      <c r="D766" s="369">
        <v>1</v>
      </c>
      <c r="E766" s="18"/>
      <c r="F766" s="853">
        <v>1</v>
      </c>
      <c r="G766" s="855" t="s">
        <v>2735</v>
      </c>
      <c r="H766" s="855"/>
      <c r="I766" s="854" t="s">
        <v>2722</v>
      </c>
      <c r="J766" s="855" t="s">
        <v>2333</v>
      </c>
      <c r="K766" s="439">
        <v>349860</v>
      </c>
      <c r="L766" s="439">
        <v>10000</v>
      </c>
      <c r="M766" s="439">
        <v>69200</v>
      </c>
      <c r="N766" s="480">
        <f t="shared" si="477"/>
        <v>42910</v>
      </c>
      <c r="O766" s="480">
        <f t="shared" si="478"/>
        <v>33040</v>
      </c>
      <c r="P766" s="481">
        <f t="shared" si="479"/>
        <v>505010</v>
      </c>
      <c r="Q766" s="439">
        <f t="shared" si="480"/>
        <v>505010</v>
      </c>
      <c r="R766" s="439">
        <f t="shared" si="481"/>
        <v>505010</v>
      </c>
      <c r="S766" s="237"/>
    </row>
    <row r="767" spans="1:19" s="96" customFormat="1" ht="31.5">
      <c r="A767" s="382"/>
      <c r="B767" s="21" t="s">
        <v>2162</v>
      </c>
      <c r="C767" s="382" t="s">
        <v>1361</v>
      </c>
      <c r="D767" s="370">
        <v>1</v>
      </c>
      <c r="E767" s="21"/>
      <c r="F767" s="856">
        <v>1</v>
      </c>
      <c r="G767" s="855" t="s">
        <v>2740</v>
      </c>
      <c r="H767" s="858"/>
      <c r="I767" s="857" t="s">
        <v>2722</v>
      </c>
      <c r="J767" s="858" t="s">
        <v>2333</v>
      </c>
      <c r="K767" s="461">
        <v>61200</v>
      </c>
      <c r="L767" s="461">
        <v>2000</v>
      </c>
      <c r="M767" s="461">
        <v>12500</v>
      </c>
      <c r="N767" s="480">
        <f t="shared" si="477"/>
        <v>7570</v>
      </c>
      <c r="O767" s="480">
        <f t="shared" si="478"/>
        <v>5830</v>
      </c>
      <c r="P767" s="481">
        <f t="shared" si="479"/>
        <v>89100</v>
      </c>
      <c r="Q767" s="439">
        <f t="shared" si="480"/>
        <v>89100</v>
      </c>
      <c r="R767" s="439">
        <f t="shared" si="481"/>
        <v>89100</v>
      </c>
      <c r="S767" s="40"/>
    </row>
    <row r="768" spans="1:19" s="96" customFormat="1" ht="31.5">
      <c r="A768" s="382"/>
      <c r="B768" s="21" t="s">
        <v>2163</v>
      </c>
      <c r="C768" s="382" t="s">
        <v>1361</v>
      </c>
      <c r="D768" s="370">
        <v>1</v>
      </c>
      <c r="E768" s="21"/>
      <c r="F768" s="856">
        <v>1</v>
      </c>
      <c r="G768" s="855" t="s">
        <v>2741</v>
      </c>
      <c r="H768" s="858"/>
      <c r="I768" s="857" t="s">
        <v>2722</v>
      </c>
      <c r="J768" s="858" t="s">
        <v>2333</v>
      </c>
      <c r="K768" s="461">
        <v>143820</v>
      </c>
      <c r="L768" s="461">
        <v>4000</v>
      </c>
      <c r="M768" s="461">
        <v>28350</v>
      </c>
      <c r="N768" s="480">
        <f t="shared" si="477"/>
        <v>17620</v>
      </c>
      <c r="O768" s="480">
        <f t="shared" si="478"/>
        <v>13570</v>
      </c>
      <c r="P768" s="481">
        <f t="shared" si="479"/>
        <v>207360</v>
      </c>
      <c r="Q768" s="439">
        <f t="shared" si="480"/>
        <v>207360</v>
      </c>
      <c r="R768" s="439">
        <f t="shared" si="481"/>
        <v>207360</v>
      </c>
      <c r="S768" s="40"/>
    </row>
    <row r="769" spans="1:19" s="96" customFormat="1" ht="31.5">
      <c r="A769" s="382"/>
      <c r="B769" s="21" t="s">
        <v>1549</v>
      </c>
      <c r="C769" s="382" t="s">
        <v>1361</v>
      </c>
      <c r="D769" s="370">
        <v>2</v>
      </c>
      <c r="E769" s="21"/>
      <c r="F769" s="856">
        <v>2</v>
      </c>
      <c r="G769" s="855" t="s">
        <v>2740</v>
      </c>
      <c r="H769" s="858"/>
      <c r="I769" s="857" t="s">
        <v>2722</v>
      </c>
      <c r="J769" s="858" t="s">
        <v>2333</v>
      </c>
      <c r="K769" s="461">
        <v>59160</v>
      </c>
      <c r="L769" s="461">
        <v>2000</v>
      </c>
      <c r="M769" s="461">
        <v>11340</v>
      </c>
      <c r="N769" s="480">
        <f t="shared" si="477"/>
        <v>7250</v>
      </c>
      <c r="O769" s="480">
        <f t="shared" si="478"/>
        <v>5580</v>
      </c>
      <c r="P769" s="481">
        <f t="shared" si="479"/>
        <v>85330</v>
      </c>
      <c r="Q769" s="439">
        <f t="shared" si="480"/>
        <v>170660</v>
      </c>
      <c r="R769" s="439">
        <f t="shared" si="481"/>
        <v>170660</v>
      </c>
      <c r="S769" s="40"/>
    </row>
    <row r="770" spans="1:19" s="96" customFormat="1" ht="31.5">
      <c r="A770" s="382"/>
      <c r="B770" s="21" t="s">
        <v>2164</v>
      </c>
      <c r="C770" s="382" t="s">
        <v>1361</v>
      </c>
      <c r="D770" s="370">
        <v>1</v>
      </c>
      <c r="E770" s="21"/>
      <c r="F770" s="856">
        <v>1</v>
      </c>
      <c r="G770" s="855" t="s">
        <v>2740</v>
      </c>
      <c r="H770" s="858"/>
      <c r="I770" s="857" t="s">
        <v>2722</v>
      </c>
      <c r="J770" s="858" t="s">
        <v>2333</v>
      </c>
      <c r="K770" s="461">
        <v>60180</v>
      </c>
      <c r="L770" s="461">
        <v>2000</v>
      </c>
      <c r="M770" s="461">
        <v>12500</v>
      </c>
      <c r="N770" s="480">
        <f t="shared" si="477"/>
        <v>7470</v>
      </c>
      <c r="O770" s="480">
        <f t="shared" si="478"/>
        <v>5750</v>
      </c>
      <c r="P770" s="481">
        <f t="shared" si="479"/>
        <v>87900</v>
      </c>
      <c r="Q770" s="439">
        <f t="shared" si="480"/>
        <v>87900</v>
      </c>
      <c r="R770" s="439">
        <f t="shared" si="481"/>
        <v>87900</v>
      </c>
      <c r="S770" s="40"/>
    </row>
    <row r="771" spans="1:19" s="96" customFormat="1" ht="31.5">
      <c r="A771" s="382"/>
      <c r="B771" s="21" t="s">
        <v>2165</v>
      </c>
      <c r="C771" s="382" t="s">
        <v>1361</v>
      </c>
      <c r="D771" s="370">
        <v>1</v>
      </c>
      <c r="E771" s="21"/>
      <c r="F771" s="856">
        <v>1</v>
      </c>
      <c r="G771" s="855" t="s">
        <v>2740</v>
      </c>
      <c r="H771" s="858"/>
      <c r="I771" s="857" t="s">
        <v>2722</v>
      </c>
      <c r="J771" s="858" t="s">
        <v>2333</v>
      </c>
      <c r="K771" s="461">
        <v>69360</v>
      </c>
      <c r="L771" s="461">
        <v>2000</v>
      </c>
      <c r="M771" s="461">
        <v>13650</v>
      </c>
      <c r="N771" s="480">
        <f t="shared" si="477"/>
        <v>8500</v>
      </c>
      <c r="O771" s="480">
        <f t="shared" si="478"/>
        <v>6550</v>
      </c>
      <c r="P771" s="481">
        <f t="shared" si="479"/>
        <v>100060</v>
      </c>
      <c r="Q771" s="439">
        <f t="shared" si="480"/>
        <v>100060</v>
      </c>
      <c r="R771" s="439">
        <f t="shared" si="481"/>
        <v>100060</v>
      </c>
      <c r="S771" s="40"/>
    </row>
    <row r="772" spans="1:19" s="96" customFormat="1" ht="31.5">
      <c r="A772" s="382"/>
      <c r="B772" s="21" t="s">
        <v>2166</v>
      </c>
      <c r="C772" s="382" t="s">
        <v>1361</v>
      </c>
      <c r="D772" s="370">
        <v>1</v>
      </c>
      <c r="E772" s="21"/>
      <c r="F772" s="856">
        <v>1</v>
      </c>
      <c r="G772" s="855" t="s">
        <v>2740</v>
      </c>
      <c r="H772" s="858"/>
      <c r="I772" s="857" t="s">
        <v>2722</v>
      </c>
      <c r="J772" s="858" t="s">
        <v>2333</v>
      </c>
      <c r="K772" s="461">
        <v>68340</v>
      </c>
      <c r="L772" s="461">
        <v>2000</v>
      </c>
      <c r="M772" s="461">
        <v>13650</v>
      </c>
      <c r="N772" s="480">
        <f t="shared" si="477"/>
        <v>8400</v>
      </c>
      <c r="O772" s="480">
        <f t="shared" si="478"/>
        <v>6470</v>
      </c>
      <c r="P772" s="481">
        <f t="shared" si="479"/>
        <v>98860</v>
      </c>
      <c r="Q772" s="439">
        <f t="shared" si="480"/>
        <v>98860</v>
      </c>
      <c r="R772" s="439">
        <f t="shared" si="481"/>
        <v>98860</v>
      </c>
      <c r="S772" s="40"/>
    </row>
    <row r="773" spans="1:19" s="96" customFormat="1" ht="31.5">
      <c r="A773" s="382"/>
      <c r="B773" s="21" t="s">
        <v>2167</v>
      </c>
      <c r="C773" s="382" t="s">
        <v>1361</v>
      </c>
      <c r="D773" s="370">
        <v>1</v>
      </c>
      <c r="E773" s="21"/>
      <c r="F773" s="856">
        <v>1</v>
      </c>
      <c r="G773" s="855" t="s">
        <v>2740</v>
      </c>
      <c r="H773" s="858"/>
      <c r="I773" s="857" t="s">
        <v>2722</v>
      </c>
      <c r="J773" s="858" t="s">
        <v>2333</v>
      </c>
      <c r="K773" s="461">
        <v>86700</v>
      </c>
      <c r="L773" s="461">
        <v>3000</v>
      </c>
      <c r="M773" s="461">
        <v>17010</v>
      </c>
      <c r="N773" s="480">
        <f t="shared" si="477"/>
        <v>10670</v>
      </c>
      <c r="O773" s="480">
        <f t="shared" si="478"/>
        <v>8220</v>
      </c>
      <c r="P773" s="481">
        <f t="shared" si="479"/>
        <v>125600</v>
      </c>
      <c r="Q773" s="439">
        <f t="shared" si="480"/>
        <v>125600</v>
      </c>
      <c r="R773" s="439">
        <f t="shared" si="481"/>
        <v>125600</v>
      </c>
      <c r="S773" s="40"/>
    </row>
    <row r="774" spans="1:19" s="96" customFormat="1" ht="31.5">
      <c r="A774" s="382"/>
      <c r="B774" s="21" t="s">
        <v>2168</v>
      </c>
      <c r="C774" s="382" t="s">
        <v>1361</v>
      </c>
      <c r="D774" s="370">
        <v>1</v>
      </c>
      <c r="E774" s="21"/>
      <c r="F774" s="856">
        <v>1</v>
      </c>
      <c r="G774" s="855" t="s">
        <v>2740</v>
      </c>
      <c r="H774" s="858"/>
      <c r="I774" s="857" t="s">
        <v>2722</v>
      </c>
      <c r="J774" s="858" t="s">
        <v>2333</v>
      </c>
      <c r="K774" s="461">
        <v>79560</v>
      </c>
      <c r="L774" s="461">
        <v>2000</v>
      </c>
      <c r="M774" s="461">
        <v>15860</v>
      </c>
      <c r="N774" s="480">
        <f t="shared" si="477"/>
        <v>9740</v>
      </c>
      <c r="O774" s="480">
        <f t="shared" si="478"/>
        <v>7500</v>
      </c>
      <c r="P774" s="481">
        <f t="shared" si="479"/>
        <v>114660</v>
      </c>
      <c r="Q774" s="439">
        <f t="shared" si="480"/>
        <v>114660</v>
      </c>
      <c r="R774" s="439">
        <f t="shared" si="481"/>
        <v>114660</v>
      </c>
      <c r="S774" s="40"/>
    </row>
    <row r="775" spans="1:19" s="96" customFormat="1" ht="31.5">
      <c r="A775" s="382"/>
      <c r="B775" s="21" t="s">
        <v>2169</v>
      </c>
      <c r="C775" s="382" t="s">
        <v>1361</v>
      </c>
      <c r="D775" s="370">
        <v>1</v>
      </c>
      <c r="E775" s="21"/>
      <c r="F775" s="856">
        <v>1</v>
      </c>
      <c r="G775" s="855" t="s">
        <v>2740</v>
      </c>
      <c r="H775" s="858"/>
      <c r="I775" s="857" t="s">
        <v>2722</v>
      </c>
      <c r="J775" s="858" t="s">
        <v>2333</v>
      </c>
      <c r="K775" s="461">
        <v>86700</v>
      </c>
      <c r="L775" s="461">
        <v>3000</v>
      </c>
      <c r="M775" s="461">
        <v>17010</v>
      </c>
      <c r="N775" s="480">
        <f t="shared" si="477"/>
        <v>10670</v>
      </c>
      <c r="O775" s="480">
        <f t="shared" si="478"/>
        <v>8220</v>
      </c>
      <c r="P775" s="481">
        <f t="shared" si="479"/>
        <v>125600</v>
      </c>
      <c r="Q775" s="439">
        <f t="shared" si="480"/>
        <v>125600</v>
      </c>
      <c r="R775" s="439">
        <f t="shared" si="481"/>
        <v>125600</v>
      </c>
      <c r="S775" s="40"/>
    </row>
    <row r="776" spans="1:19" s="96" customFormat="1" ht="31.5">
      <c r="A776" s="382"/>
      <c r="B776" s="21" t="s">
        <v>2170</v>
      </c>
      <c r="C776" s="382" t="s">
        <v>1361</v>
      </c>
      <c r="D776" s="370">
        <v>1</v>
      </c>
      <c r="E776" s="21"/>
      <c r="F776" s="856">
        <v>1</v>
      </c>
      <c r="G776" s="855" t="s">
        <v>2740</v>
      </c>
      <c r="H776" s="858"/>
      <c r="I776" s="857" t="s">
        <v>2722</v>
      </c>
      <c r="J776" s="858" t="s">
        <v>2333</v>
      </c>
      <c r="K776" s="461">
        <v>89760</v>
      </c>
      <c r="L776" s="461">
        <v>3000</v>
      </c>
      <c r="M776" s="461">
        <v>18170</v>
      </c>
      <c r="N776" s="480">
        <f t="shared" si="477"/>
        <v>11090</v>
      </c>
      <c r="O776" s="480">
        <f t="shared" si="478"/>
        <v>8540</v>
      </c>
      <c r="P776" s="481">
        <f t="shared" si="479"/>
        <v>130560</v>
      </c>
      <c r="Q776" s="439">
        <f t="shared" si="480"/>
        <v>130560</v>
      </c>
      <c r="R776" s="439">
        <f t="shared" si="481"/>
        <v>130560</v>
      </c>
      <c r="S776" s="40"/>
    </row>
    <row r="777" spans="1:19" s="96" customFormat="1" ht="31.5">
      <c r="A777" s="382"/>
      <c r="B777" s="21" t="s">
        <v>2171</v>
      </c>
      <c r="C777" s="382" t="s">
        <v>1361</v>
      </c>
      <c r="D777" s="370">
        <v>1</v>
      </c>
      <c r="E777" s="21"/>
      <c r="F777" s="856">
        <v>1</v>
      </c>
      <c r="G777" s="855" t="s">
        <v>2740</v>
      </c>
      <c r="H777" s="858"/>
      <c r="I777" s="857" t="s">
        <v>2722</v>
      </c>
      <c r="J777" s="858" t="s">
        <v>2333</v>
      </c>
      <c r="K777" s="461">
        <v>79560</v>
      </c>
      <c r="L777" s="461">
        <v>2000</v>
      </c>
      <c r="M777" s="461">
        <v>15860</v>
      </c>
      <c r="N777" s="480">
        <f t="shared" si="477"/>
        <v>9740</v>
      </c>
      <c r="O777" s="480">
        <f t="shared" si="478"/>
        <v>7500</v>
      </c>
      <c r="P777" s="481">
        <f t="shared" si="479"/>
        <v>114660</v>
      </c>
      <c r="Q777" s="439">
        <f t="shared" si="480"/>
        <v>114660</v>
      </c>
      <c r="R777" s="439">
        <f t="shared" si="481"/>
        <v>114660</v>
      </c>
      <c r="S777" s="40"/>
    </row>
    <row r="778" spans="1:19" s="96" customFormat="1" ht="31.5">
      <c r="A778" s="382"/>
      <c r="B778" s="21" t="s">
        <v>2172</v>
      </c>
      <c r="C778" s="382" t="s">
        <v>1361</v>
      </c>
      <c r="D778" s="370">
        <v>2</v>
      </c>
      <c r="E778" s="21"/>
      <c r="F778" s="856">
        <v>2</v>
      </c>
      <c r="G778" s="855" t="s">
        <v>2741</v>
      </c>
      <c r="H778" s="858"/>
      <c r="I778" s="857" t="s">
        <v>2722</v>
      </c>
      <c r="J778" s="858" t="s">
        <v>2333</v>
      </c>
      <c r="K778" s="461">
        <v>126480</v>
      </c>
      <c r="L778" s="461">
        <v>4000</v>
      </c>
      <c r="M778" s="461">
        <v>24990</v>
      </c>
      <c r="N778" s="480">
        <f t="shared" si="477"/>
        <v>15550</v>
      </c>
      <c r="O778" s="480">
        <f t="shared" si="478"/>
        <v>11970</v>
      </c>
      <c r="P778" s="481">
        <f t="shared" si="479"/>
        <v>182990</v>
      </c>
      <c r="Q778" s="439">
        <f t="shared" si="480"/>
        <v>365980</v>
      </c>
      <c r="R778" s="439">
        <f t="shared" si="481"/>
        <v>365980</v>
      </c>
      <c r="S778" s="40"/>
    </row>
    <row r="779" spans="1:19" s="96" customFormat="1" ht="31.5">
      <c r="A779" s="382"/>
      <c r="B779" s="21" t="s">
        <v>2173</v>
      </c>
      <c r="C779" s="382" t="s">
        <v>1361</v>
      </c>
      <c r="D779" s="370">
        <v>1</v>
      </c>
      <c r="E779" s="21"/>
      <c r="F779" s="856">
        <v>1</v>
      </c>
      <c r="G779" s="855" t="s">
        <v>2741</v>
      </c>
      <c r="H779" s="858"/>
      <c r="I779" s="857" t="s">
        <v>2722</v>
      </c>
      <c r="J779" s="858" t="s">
        <v>2333</v>
      </c>
      <c r="K779" s="461">
        <v>143820</v>
      </c>
      <c r="L779" s="461">
        <v>4000</v>
      </c>
      <c r="M779" s="461">
        <v>28350</v>
      </c>
      <c r="N779" s="480">
        <f t="shared" si="477"/>
        <v>17620</v>
      </c>
      <c r="O779" s="480">
        <f t="shared" si="478"/>
        <v>13570</v>
      </c>
      <c r="P779" s="481">
        <f t="shared" si="479"/>
        <v>207360</v>
      </c>
      <c r="Q779" s="439">
        <f t="shared" si="480"/>
        <v>207360</v>
      </c>
      <c r="R779" s="439">
        <f t="shared" si="481"/>
        <v>207360</v>
      </c>
      <c r="S779" s="40"/>
    </row>
    <row r="780" spans="1:19" s="96" customFormat="1" ht="31.5">
      <c r="A780" s="382"/>
      <c r="B780" s="21" t="s">
        <v>2174</v>
      </c>
      <c r="C780" s="382" t="s">
        <v>1361</v>
      </c>
      <c r="D780" s="370">
        <v>1</v>
      </c>
      <c r="E780" s="21"/>
      <c r="F780" s="856">
        <v>1</v>
      </c>
      <c r="G780" s="855" t="s">
        <v>2741</v>
      </c>
      <c r="H780" s="858"/>
      <c r="I780" s="857" t="s">
        <v>2722</v>
      </c>
      <c r="J780" s="858" t="s">
        <v>2333</v>
      </c>
      <c r="K780" s="461">
        <v>160140</v>
      </c>
      <c r="L780" s="461">
        <v>5000</v>
      </c>
      <c r="M780" s="461">
        <v>31710</v>
      </c>
      <c r="N780" s="480">
        <f t="shared" si="477"/>
        <v>19690</v>
      </c>
      <c r="O780" s="480">
        <f t="shared" si="478"/>
        <v>15160</v>
      </c>
      <c r="P780" s="481">
        <f t="shared" si="479"/>
        <v>231700</v>
      </c>
      <c r="Q780" s="439">
        <f t="shared" si="480"/>
        <v>231700</v>
      </c>
      <c r="R780" s="439">
        <f t="shared" si="481"/>
        <v>231700</v>
      </c>
      <c r="S780" s="40"/>
    </row>
    <row r="781" spans="1:19" s="96" customFormat="1" ht="31.5">
      <c r="A781" s="382"/>
      <c r="B781" s="21" t="s">
        <v>2175</v>
      </c>
      <c r="C781" s="382" t="s">
        <v>1361</v>
      </c>
      <c r="D781" s="370">
        <v>1</v>
      </c>
      <c r="E781" s="21"/>
      <c r="F781" s="856">
        <v>1</v>
      </c>
      <c r="G781" s="855" t="s">
        <v>2735</v>
      </c>
      <c r="H781" s="858"/>
      <c r="I781" s="857" t="s">
        <v>2722</v>
      </c>
      <c r="J781" s="858" t="s">
        <v>2333</v>
      </c>
      <c r="K781" s="461">
        <v>191760</v>
      </c>
      <c r="L781" s="461">
        <v>6000</v>
      </c>
      <c r="M781" s="461">
        <v>38540</v>
      </c>
      <c r="N781" s="480">
        <f t="shared" si="477"/>
        <v>23630</v>
      </c>
      <c r="O781" s="480">
        <f t="shared" si="478"/>
        <v>18200</v>
      </c>
      <c r="P781" s="481">
        <f t="shared" si="479"/>
        <v>278130</v>
      </c>
      <c r="Q781" s="439">
        <f t="shared" si="480"/>
        <v>278130</v>
      </c>
      <c r="R781" s="439">
        <f t="shared" si="481"/>
        <v>278130</v>
      </c>
      <c r="S781" s="40"/>
    </row>
    <row r="782" spans="1:19" ht="15.75">
      <c r="A782" s="18">
        <v>1.4</v>
      </c>
      <c r="B782" s="20" t="s">
        <v>1559</v>
      </c>
      <c r="C782" s="18"/>
      <c r="D782" s="369"/>
      <c r="E782" s="18"/>
      <c r="F782" s="853"/>
      <c r="G782" s="855" t="s">
        <v>2746</v>
      </c>
      <c r="H782" s="855"/>
      <c r="I782" s="855"/>
      <c r="J782" s="855"/>
      <c r="K782" s="439"/>
      <c r="L782" s="439"/>
      <c r="M782" s="439"/>
      <c r="N782" s="439"/>
      <c r="O782" s="439"/>
      <c r="P782" s="439"/>
      <c r="Q782" s="439"/>
      <c r="R782" s="439"/>
      <c r="S782" s="237"/>
    </row>
    <row r="783" spans="1:19" ht="31.5">
      <c r="A783" s="18"/>
      <c r="B783" s="19" t="s">
        <v>1658</v>
      </c>
      <c r="C783" s="385" t="s">
        <v>1361</v>
      </c>
      <c r="D783" s="369">
        <v>1</v>
      </c>
      <c r="E783" s="18"/>
      <c r="F783" s="853">
        <v>1</v>
      </c>
      <c r="G783" s="855" t="s">
        <v>2740</v>
      </c>
      <c r="H783" s="855"/>
      <c r="I783" s="854" t="s">
        <v>2722</v>
      </c>
      <c r="J783" s="855" t="s">
        <v>2333</v>
      </c>
      <c r="K783" s="439">
        <v>79560</v>
      </c>
      <c r="L783" s="439">
        <v>2000</v>
      </c>
      <c r="M783" s="439">
        <v>15860</v>
      </c>
      <c r="N783" s="480">
        <f t="shared" ref="N783:N800" si="482">ROUND((K783+L783+M783)*10%,-1)</f>
        <v>9740</v>
      </c>
      <c r="O783" s="480">
        <f t="shared" ref="O783:O800" si="483">ROUND((K783+L783+M783+N783)*7%,-1)</f>
        <v>7500</v>
      </c>
      <c r="P783" s="481">
        <f t="shared" ref="P783:P800" si="484">K783+L783+M783+N783+O783</f>
        <v>114660</v>
      </c>
      <c r="Q783" s="439">
        <f t="shared" ref="Q783:Q800" si="485">P783*D783</f>
        <v>114660</v>
      </c>
      <c r="R783" s="439">
        <f t="shared" ref="R783:R800" si="486">P783*F783</f>
        <v>114660</v>
      </c>
      <c r="S783" s="237"/>
    </row>
    <row r="784" spans="1:19" ht="31.5">
      <c r="A784" s="18"/>
      <c r="B784" s="19" t="s">
        <v>1659</v>
      </c>
      <c r="C784" s="385" t="s">
        <v>1361</v>
      </c>
      <c r="D784" s="369">
        <v>1</v>
      </c>
      <c r="E784" s="18"/>
      <c r="F784" s="853">
        <v>1</v>
      </c>
      <c r="G784" s="855" t="s">
        <v>2740</v>
      </c>
      <c r="H784" s="855"/>
      <c r="I784" s="854" t="s">
        <v>2722</v>
      </c>
      <c r="J784" s="855" t="s">
        <v>2333</v>
      </c>
      <c r="K784" s="439">
        <v>107100</v>
      </c>
      <c r="L784" s="439">
        <v>3000</v>
      </c>
      <c r="M784" s="439">
        <v>19320</v>
      </c>
      <c r="N784" s="480">
        <f t="shared" si="482"/>
        <v>12940</v>
      </c>
      <c r="O784" s="480">
        <f t="shared" si="483"/>
        <v>9970</v>
      </c>
      <c r="P784" s="481">
        <f t="shared" si="484"/>
        <v>152330</v>
      </c>
      <c r="Q784" s="439">
        <f t="shared" si="485"/>
        <v>152330</v>
      </c>
      <c r="R784" s="439">
        <f t="shared" si="486"/>
        <v>152330</v>
      </c>
      <c r="S784" s="237"/>
    </row>
    <row r="785" spans="1:19" ht="31.5">
      <c r="A785" s="18"/>
      <c r="B785" s="19" t="s">
        <v>1660</v>
      </c>
      <c r="C785" s="385" t="s">
        <v>1361</v>
      </c>
      <c r="D785" s="369">
        <v>2</v>
      </c>
      <c r="E785" s="18"/>
      <c r="F785" s="853">
        <v>2</v>
      </c>
      <c r="G785" s="855" t="s">
        <v>2740</v>
      </c>
      <c r="H785" s="855"/>
      <c r="I785" s="854" t="s">
        <v>2722</v>
      </c>
      <c r="J785" s="855" t="s">
        <v>2333</v>
      </c>
      <c r="K785" s="439">
        <v>153000</v>
      </c>
      <c r="L785" s="439">
        <v>4000</v>
      </c>
      <c r="M785" s="439">
        <v>28350</v>
      </c>
      <c r="N785" s="480">
        <f t="shared" si="482"/>
        <v>18540</v>
      </c>
      <c r="O785" s="480">
        <f t="shared" si="483"/>
        <v>14270</v>
      </c>
      <c r="P785" s="481">
        <f t="shared" si="484"/>
        <v>218160</v>
      </c>
      <c r="Q785" s="439">
        <f t="shared" si="485"/>
        <v>436320</v>
      </c>
      <c r="R785" s="439">
        <f t="shared" si="486"/>
        <v>436320</v>
      </c>
      <c r="S785" s="237"/>
    </row>
    <row r="786" spans="1:19" ht="31.5">
      <c r="A786" s="18"/>
      <c r="B786" s="19" t="s">
        <v>1661</v>
      </c>
      <c r="C786" s="385" t="s">
        <v>1361</v>
      </c>
      <c r="D786" s="369">
        <v>1</v>
      </c>
      <c r="E786" s="18"/>
      <c r="F786" s="853">
        <v>1</v>
      </c>
      <c r="G786" s="855" t="s">
        <v>2740</v>
      </c>
      <c r="H786" s="855"/>
      <c r="I786" s="854" t="s">
        <v>2722</v>
      </c>
      <c r="J786" s="855" t="s">
        <v>2333</v>
      </c>
      <c r="K786" s="439">
        <v>221340</v>
      </c>
      <c r="L786" s="439">
        <v>6000</v>
      </c>
      <c r="M786" s="439">
        <v>40850</v>
      </c>
      <c r="N786" s="480">
        <f t="shared" si="482"/>
        <v>26820</v>
      </c>
      <c r="O786" s="480">
        <f t="shared" si="483"/>
        <v>20650</v>
      </c>
      <c r="P786" s="481">
        <f t="shared" si="484"/>
        <v>315660</v>
      </c>
      <c r="Q786" s="439">
        <f t="shared" si="485"/>
        <v>315660</v>
      </c>
      <c r="R786" s="439">
        <f t="shared" si="486"/>
        <v>315660</v>
      </c>
      <c r="S786" s="237"/>
    </row>
    <row r="787" spans="1:19" ht="31.5">
      <c r="A787" s="18"/>
      <c r="B787" s="19" t="s">
        <v>1662</v>
      </c>
      <c r="C787" s="385" t="s">
        <v>1361</v>
      </c>
      <c r="D787" s="369">
        <v>1</v>
      </c>
      <c r="E787" s="18"/>
      <c r="F787" s="853">
        <v>1</v>
      </c>
      <c r="G787" s="855" t="s">
        <v>2740</v>
      </c>
      <c r="H787" s="855"/>
      <c r="I787" s="854" t="s">
        <v>2722</v>
      </c>
      <c r="J787" s="855" t="s">
        <v>2333</v>
      </c>
      <c r="K787" s="439">
        <v>291720</v>
      </c>
      <c r="L787" s="439">
        <v>8000</v>
      </c>
      <c r="M787" s="439">
        <v>53340</v>
      </c>
      <c r="N787" s="480">
        <f t="shared" si="482"/>
        <v>35310</v>
      </c>
      <c r="O787" s="480">
        <f t="shared" si="483"/>
        <v>27190</v>
      </c>
      <c r="P787" s="481">
        <f t="shared" si="484"/>
        <v>415560</v>
      </c>
      <c r="Q787" s="439">
        <f t="shared" si="485"/>
        <v>415560</v>
      </c>
      <c r="R787" s="439">
        <f t="shared" si="486"/>
        <v>415560</v>
      </c>
      <c r="S787" s="237"/>
    </row>
    <row r="788" spans="1:19" ht="31.5">
      <c r="A788" s="18"/>
      <c r="B788" s="19" t="s">
        <v>1663</v>
      </c>
      <c r="C788" s="385" t="s">
        <v>1361</v>
      </c>
      <c r="D788" s="369">
        <v>1</v>
      </c>
      <c r="E788" s="18"/>
      <c r="F788" s="853">
        <v>1</v>
      </c>
      <c r="G788" s="855" t="s">
        <v>2740</v>
      </c>
      <c r="H788" s="855"/>
      <c r="I788" s="854" t="s">
        <v>2722</v>
      </c>
      <c r="J788" s="855" t="s">
        <v>2333</v>
      </c>
      <c r="K788" s="439">
        <v>269280</v>
      </c>
      <c r="L788" s="439">
        <v>7000</v>
      </c>
      <c r="M788" s="439">
        <v>49880</v>
      </c>
      <c r="N788" s="480">
        <f t="shared" si="482"/>
        <v>32620</v>
      </c>
      <c r="O788" s="480">
        <f t="shared" si="483"/>
        <v>25110</v>
      </c>
      <c r="P788" s="481">
        <f t="shared" si="484"/>
        <v>383890</v>
      </c>
      <c r="Q788" s="439">
        <f t="shared" si="485"/>
        <v>383890</v>
      </c>
      <c r="R788" s="439">
        <f t="shared" si="486"/>
        <v>383890</v>
      </c>
      <c r="S788" s="237"/>
    </row>
    <row r="789" spans="1:19" ht="31.5">
      <c r="A789" s="18"/>
      <c r="B789" s="19" t="s">
        <v>1664</v>
      </c>
      <c r="C789" s="385" t="s">
        <v>1361</v>
      </c>
      <c r="D789" s="369">
        <v>1</v>
      </c>
      <c r="E789" s="18"/>
      <c r="F789" s="853">
        <v>1</v>
      </c>
      <c r="G789" s="855" t="s">
        <v>2740</v>
      </c>
      <c r="H789" s="855"/>
      <c r="I789" s="854" t="s">
        <v>2722</v>
      </c>
      <c r="J789" s="855" t="s">
        <v>2333</v>
      </c>
      <c r="K789" s="439">
        <v>272340</v>
      </c>
      <c r="L789" s="439">
        <v>7000</v>
      </c>
      <c r="M789" s="439">
        <v>45360</v>
      </c>
      <c r="N789" s="480">
        <f t="shared" si="482"/>
        <v>32470</v>
      </c>
      <c r="O789" s="480">
        <f t="shared" si="483"/>
        <v>25000</v>
      </c>
      <c r="P789" s="481">
        <f t="shared" si="484"/>
        <v>382170</v>
      </c>
      <c r="Q789" s="439">
        <f t="shared" si="485"/>
        <v>382170</v>
      </c>
      <c r="R789" s="439">
        <f t="shared" si="486"/>
        <v>382170</v>
      </c>
      <c r="S789" s="87"/>
    </row>
    <row r="790" spans="1:19" ht="31.5">
      <c r="A790" s="18"/>
      <c r="B790" s="19" t="s">
        <v>1665</v>
      </c>
      <c r="C790" s="385" t="s">
        <v>1361</v>
      </c>
      <c r="D790" s="369">
        <v>1</v>
      </c>
      <c r="E790" s="18"/>
      <c r="F790" s="853">
        <v>1</v>
      </c>
      <c r="G790" s="855" t="s">
        <v>2740</v>
      </c>
      <c r="H790" s="855"/>
      <c r="I790" s="854" t="s">
        <v>2722</v>
      </c>
      <c r="J790" s="855" t="s">
        <v>2333</v>
      </c>
      <c r="K790" s="439">
        <v>355980</v>
      </c>
      <c r="L790" s="439">
        <v>10000</v>
      </c>
      <c r="M790" s="439">
        <v>65730</v>
      </c>
      <c r="N790" s="480">
        <f t="shared" si="482"/>
        <v>43170</v>
      </c>
      <c r="O790" s="480">
        <f t="shared" si="483"/>
        <v>33240</v>
      </c>
      <c r="P790" s="481">
        <f t="shared" si="484"/>
        <v>508120</v>
      </c>
      <c r="Q790" s="439">
        <f t="shared" si="485"/>
        <v>508120</v>
      </c>
      <c r="R790" s="439">
        <f t="shared" si="486"/>
        <v>508120</v>
      </c>
      <c r="S790" s="87"/>
    </row>
    <row r="791" spans="1:19" ht="31.5">
      <c r="A791" s="18"/>
      <c r="B791" s="19" t="s">
        <v>1666</v>
      </c>
      <c r="C791" s="385" t="s">
        <v>1361</v>
      </c>
      <c r="D791" s="369">
        <v>1</v>
      </c>
      <c r="E791" s="18"/>
      <c r="F791" s="853">
        <v>1</v>
      </c>
      <c r="G791" s="855" t="s">
        <v>2741</v>
      </c>
      <c r="H791" s="855"/>
      <c r="I791" s="854" t="s">
        <v>2722</v>
      </c>
      <c r="J791" s="855" t="s">
        <v>2333</v>
      </c>
      <c r="K791" s="439">
        <v>580380</v>
      </c>
      <c r="L791" s="439">
        <v>18000</v>
      </c>
      <c r="M791" s="439">
        <v>119070</v>
      </c>
      <c r="N791" s="480">
        <f t="shared" si="482"/>
        <v>71750</v>
      </c>
      <c r="O791" s="480">
        <f t="shared" si="483"/>
        <v>55240</v>
      </c>
      <c r="P791" s="481">
        <f t="shared" si="484"/>
        <v>844440</v>
      </c>
      <c r="Q791" s="439">
        <f t="shared" si="485"/>
        <v>844440</v>
      </c>
      <c r="R791" s="439">
        <f t="shared" si="486"/>
        <v>844440</v>
      </c>
      <c r="S791" s="237"/>
    </row>
    <row r="792" spans="1:19" ht="31.5">
      <c r="A792" s="18"/>
      <c r="B792" s="19" t="s">
        <v>1667</v>
      </c>
      <c r="C792" s="385" t="s">
        <v>1361</v>
      </c>
      <c r="D792" s="369">
        <v>2</v>
      </c>
      <c r="E792" s="18"/>
      <c r="F792" s="853">
        <v>2</v>
      </c>
      <c r="G792" s="855" t="s">
        <v>2741</v>
      </c>
      <c r="H792" s="855"/>
      <c r="I792" s="854" t="s">
        <v>2722</v>
      </c>
      <c r="J792" s="855" t="s">
        <v>2333</v>
      </c>
      <c r="K792" s="439">
        <v>559980</v>
      </c>
      <c r="L792" s="439">
        <v>17000</v>
      </c>
      <c r="M792" s="439">
        <v>111090</v>
      </c>
      <c r="N792" s="480">
        <f t="shared" si="482"/>
        <v>68810</v>
      </c>
      <c r="O792" s="480">
        <f t="shared" si="483"/>
        <v>52980</v>
      </c>
      <c r="P792" s="481">
        <f t="shared" si="484"/>
        <v>809860</v>
      </c>
      <c r="Q792" s="439">
        <f t="shared" si="485"/>
        <v>1619720</v>
      </c>
      <c r="R792" s="439">
        <f t="shared" si="486"/>
        <v>1619720</v>
      </c>
      <c r="S792" s="237"/>
    </row>
    <row r="793" spans="1:19" ht="31.5">
      <c r="A793" s="18"/>
      <c r="B793" s="19" t="s">
        <v>1668</v>
      </c>
      <c r="C793" s="385" t="s">
        <v>1361</v>
      </c>
      <c r="D793" s="369">
        <v>1</v>
      </c>
      <c r="E793" s="18"/>
      <c r="F793" s="853">
        <v>1</v>
      </c>
      <c r="G793" s="855" t="s">
        <v>2741</v>
      </c>
      <c r="H793" s="855"/>
      <c r="I793" s="854" t="s">
        <v>2722</v>
      </c>
      <c r="J793" s="855" t="s">
        <v>2333</v>
      </c>
      <c r="K793" s="439">
        <v>250920</v>
      </c>
      <c r="L793" s="439">
        <v>8000</v>
      </c>
      <c r="M793" s="439">
        <v>49880</v>
      </c>
      <c r="N793" s="480">
        <f t="shared" si="482"/>
        <v>30880</v>
      </c>
      <c r="O793" s="480">
        <f t="shared" si="483"/>
        <v>23780</v>
      </c>
      <c r="P793" s="481">
        <f t="shared" si="484"/>
        <v>363460</v>
      </c>
      <c r="Q793" s="439">
        <f t="shared" si="485"/>
        <v>363460</v>
      </c>
      <c r="R793" s="439">
        <f t="shared" si="486"/>
        <v>363460</v>
      </c>
      <c r="S793" s="237"/>
    </row>
    <row r="794" spans="1:19" ht="31.5">
      <c r="A794" s="18"/>
      <c r="B794" s="19" t="s">
        <v>1669</v>
      </c>
      <c r="C794" s="385" t="s">
        <v>1361</v>
      </c>
      <c r="D794" s="369">
        <v>1</v>
      </c>
      <c r="E794" s="18"/>
      <c r="F794" s="853">
        <v>1</v>
      </c>
      <c r="G794" s="855" t="s">
        <v>2741</v>
      </c>
      <c r="H794" s="855"/>
      <c r="I794" s="854" t="s">
        <v>2722</v>
      </c>
      <c r="J794" s="855" t="s">
        <v>2333</v>
      </c>
      <c r="K794" s="439">
        <v>723180</v>
      </c>
      <c r="L794" s="439">
        <v>22000</v>
      </c>
      <c r="M794" s="439">
        <v>144060</v>
      </c>
      <c r="N794" s="480">
        <f t="shared" si="482"/>
        <v>88920</v>
      </c>
      <c r="O794" s="480">
        <f t="shared" si="483"/>
        <v>68470</v>
      </c>
      <c r="P794" s="481">
        <f t="shared" si="484"/>
        <v>1046630</v>
      </c>
      <c r="Q794" s="439">
        <f t="shared" si="485"/>
        <v>1046630</v>
      </c>
      <c r="R794" s="439">
        <f t="shared" si="486"/>
        <v>1046630</v>
      </c>
      <c r="S794" s="237"/>
    </row>
    <row r="795" spans="1:19" ht="31.5">
      <c r="A795" s="18"/>
      <c r="B795" s="19" t="s">
        <v>1670</v>
      </c>
      <c r="C795" s="385" t="s">
        <v>1361</v>
      </c>
      <c r="D795" s="369">
        <v>1</v>
      </c>
      <c r="E795" s="18"/>
      <c r="F795" s="853">
        <v>1</v>
      </c>
      <c r="G795" s="855" t="s">
        <v>2735</v>
      </c>
      <c r="H795" s="855"/>
      <c r="I795" s="854" t="s">
        <v>2722</v>
      </c>
      <c r="J795" s="855" t="s">
        <v>2333</v>
      </c>
      <c r="K795" s="439">
        <v>1415760</v>
      </c>
      <c r="L795" s="439">
        <v>42000</v>
      </c>
      <c r="M795" s="439">
        <v>281190</v>
      </c>
      <c r="N795" s="480">
        <f t="shared" si="482"/>
        <v>173900</v>
      </c>
      <c r="O795" s="480">
        <f t="shared" si="483"/>
        <v>133900</v>
      </c>
      <c r="P795" s="481">
        <f t="shared" si="484"/>
        <v>2046750</v>
      </c>
      <c r="Q795" s="439">
        <f t="shared" si="485"/>
        <v>2046750</v>
      </c>
      <c r="R795" s="439">
        <f t="shared" si="486"/>
        <v>2046750</v>
      </c>
      <c r="S795" s="237"/>
    </row>
    <row r="796" spans="1:19" ht="31.5">
      <c r="A796" s="18"/>
      <c r="B796" s="19" t="s">
        <v>1671</v>
      </c>
      <c r="C796" s="385" t="s">
        <v>1361</v>
      </c>
      <c r="D796" s="369">
        <v>1</v>
      </c>
      <c r="E796" s="18"/>
      <c r="F796" s="853">
        <v>1</v>
      </c>
      <c r="G796" s="855" t="s">
        <v>2735</v>
      </c>
      <c r="H796" s="855"/>
      <c r="I796" s="854" t="s">
        <v>2722</v>
      </c>
      <c r="J796" s="855" t="s">
        <v>2333</v>
      </c>
      <c r="K796" s="439">
        <v>1515720</v>
      </c>
      <c r="L796" s="439">
        <v>45000</v>
      </c>
      <c r="M796" s="439">
        <v>300510</v>
      </c>
      <c r="N796" s="480">
        <f t="shared" si="482"/>
        <v>186120</v>
      </c>
      <c r="O796" s="480">
        <f t="shared" si="483"/>
        <v>143310</v>
      </c>
      <c r="P796" s="481">
        <f t="shared" si="484"/>
        <v>2190660</v>
      </c>
      <c r="Q796" s="439">
        <f t="shared" si="485"/>
        <v>2190660</v>
      </c>
      <c r="R796" s="439">
        <f t="shared" si="486"/>
        <v>2190660</v>
      </c>
      <c r="S796" s="237"/>
    </row>
    <row r="797" spans="1:19" ht="31.5">
      <c r="A797" s="18"/>
      <c r="B797" s="19" t="s">
        <v>1672</v>
      </c>
      <c r="C797" s="385" t="s">
        <v>1361</v>
      </c>
      <c r="D797" s="369">
        <v>1</v>
      </c>
      <c r="E797" s="18"/>
      <c r="F797" s="853">
        <v>1</v>
      </c>
      <c r="G797" s="855" t="s">
        <v>2735</v>
      </c>
      <c r="H797" s="855"/>
      <c r="I797" s="854" t="s">
        <v>2722</v>
      </c>
      <c r="J797" s="855" t="s">
        <v>2333</v>
      </c>
      <c r="K797" s="439">
        <v>2360280</v>
      </c>
      <c r="L797" s="439">
        <v>71000</v>
      </c>
      <c r="M797" s="439">
        <v>468300</v>
      </c>
      <c r="N797" s="480">
        <f t="shared" si="482"/>
        <v>289960</v>
      </c>
      <c r="O797" s="480">
        <f t="shared" si="483"/>
        <v>223270</v>
      </c>
      <c r="P797" s="481">
        <f t="shared" si="484"/>
        <v>3412810</v>
      </c>
      <c r="Q797" s="439">
        <f t="shared" si="485"/>
        <v>3412810</v>
      </c>
      <c r="R797" s="439">
        <f t="shared" si="486"/>
        <v>3412810</v>
      </c>
      <c r="S797" s="237"/>
    </row>
    <row r="798" spans="1:19" s="96" customFormat="1" ht="31.5">
      <c r="A798" s="382"/>
      <c r="B798" s="21" t="s">
        <v>2176</v>
      </c>
      <c r="C798" s="382" t="s">
        <v>1361</v>
      </c>
      <c r="D798" s="370">
        <v>1</v>
      </c>
      <c r="E798" s="21"/>
      <c r="F798" s="856">
        <v>1</v>
      </c>
      <c r="G798" s="855" t="s">
        <v>2740</v>
      </c>
      <c r="H798" s="858"/>
      <c r="I798" s="857" t="s">
        <v>2722</v>
      </c>
      <c r="J798" s="858" t="s">
        <v>2333</v>
      </c>
      <c r="K798" s="461">
        <v>79560</v>
      </c>
      <c r="L798" s="461">
        <v>2000</v>
      </c>
      <c r="M798" s="461">
        <v>15860</v>
      </c>
      <c r="N798" s="480">
        <f t="shared" si="482"/>
        <v>9740</v>
      </c>
      <c r="O798" s="480">
        <f t="shared" si="483"/>
        <v>7500</v>
      </c>
      <c r="P798" s="481">
        <f t="shared" si="484"/>
        <v>114660</v>
      </c>
      <c r="Q798" s="439">
        <f t="shared" si="485"/>
        <v>114660</v>
      </c>
      <c r="R798" s="439">
        <f t="shared" si="486"/>
        <v>114660</v>
      </c>
      <c r="S798" s="40"/>
    </row>
    <row r="799" spans="1:19" s="96" customFormat="1" ht="31.5">
      <c r="A799" s="382"/>
      <c r="B799" s="21" t="s">
        <v>2177</v>
      </c>
      <c r="C799" s="382" t="s">
        <v>1361</v>
      </c>
      <c r="D799" s="370">
        <v>3</v>
      </c>
      <c r="E799" s="21"/>
      <c r="F799" s="856">
        <v>3</v>
      </c>
      <c r="G799" s="855" t="s">
        <v>2740</v>
      </c>
      <c r="H799" s="858"/>
      <c r="I799" s="857" t="s">
        <v>2722</v>
      </c>
      <c r="J799" s="858" t="s">
        <v>2333</v>
      </c>
      <c r="K799" s="461">
        <v>197880</v>
      </c>
      <c r="L799" s="461">
        <v>6000</v>
      </c>
      <c r="M799" s="461">
        <v>39690</v>
      </c>
      <c r="N799" s="480">
        <f t="shared" si="482"/>
        <v>24360</v>
      </c>
      <c r="O799" s="480">
        <f t="shared" si="483"/>
        <v>18760</v>
      </c>
      <c r="P799" s="481">
        <f t="shared" si="484"/>
        <v>286690</v>
      </c>
      <c r="Q799" s="439">
        <f t="shared" si="485"/>
        <v>860070</v>
      </c>
      <c r="R799" s="439">
        <f t="shared" si="486"/>
        <v>860070</v>
      </c>
      <c r="S799" s="40"/>
    </row>
    <row r="800" spans="1:19" s="96" customFormat="1" ht="31.5">
      <c r="A800" s="382"/>
      <c r="B800" s="21" t="s">
        <v>1666</v>
      </c>
      <c r="C800" s="382" t="s">
        <v>1361</v>
      </c>
      <c r="D800" s="370">
        <v>1</v>
      </c>
      <c r="E800" s="21"/>
      <c r="F800" s="856">
        <v>1</v>
      </c>
      <c r="G800" s="855" t="s">
        <v>2741</v>
      </c>
      <c r="H800" s="858"/>
      <c r="I800" s="857" t="s">
        <v>2722</v>
      </c>
      <c r="J800" s="858" t="s">
        <v>2333</v>
      </c>
      <c r="K800" s="461">
        <v>600780</v>
      </c>
      <c r="L800" s="461">
        <v>18000</v>
      </c>
      <c r="M800" s="461">
        <v>119070</v>
      </c>
      <c r="N800" s="480">
        <f t="shared" si="482"/>
        <v>73790</v>
      </c>
      <c r="O800" s="480">
        <f t="shared" si="483"/>
        <v>56810</v>
      </c>
      <c r="P800" s="481">
        <f t="shared" si="484"/>
        <v>868450</v>
      </c>
      <c r="Q800" s="439">
        <f t="shared" si="485"/>
        <v>868450</v>
      </c>
      <c r="R800" s="439">
        <f t="shared" si="486"/>
        <v>868450</v>
      </c>
      <c r="S800" s="40"/>
    </row>
    <row r="801" spans="1:19" ht="15.75">
      <c r="A801" s="18">
        <v>1.5</v>
      </c>
      <c r="B801" s="20" t="s">
        <v>1567</v>
      </c>
      <c r="C801" s="18"/>
      <c r="D801" s="369"/>
      <c r="E801" s="18"/>
      <c r="F801" s="853"/>
      <c r="G801" s="855"/>
      <c r="H801" s="855"/>
      <c r="I801" s="855"/>
      <c r="J801" s="855"/>
      <c r="K801" s="439"/>
      <c r="L801" s="439"/>
      <c r="M801" s="439"/>
      <c r="N801" s="439"/>
      <c r="O801" s="439"/>
      <c r="P801" s="439"/>
      <c r="Q801" s="439"/>
      <c r="R801" s="439"/>
      <c r="S801" s="237"/>
    </row>
    <row r="802" spans="1:19" ht="31.5">
      <c r="A802" s="385"/>
      <c r="B802" s="19" t="s">
        <v>1569</v>
      </c>
      <c r="C802" s="385" t="s">
        <v>117</v>
      </c>
      <c r="D802" s="369">
        <v>3.3277999999999994</v>
      </c>
      <c r="E802" s="385"/>
      <c r="F802" s="853">
        <v>2</v>
      </c>
      <c r="G802" s="855" t="s">
        <v>2742</v>
      </c>
      <c r="H802" s="855"/>
      <c r="I802" s="855" t="s">
        <v>2743</v>
      </c>
      <c r="J802" s="860" t="s">
        <v>2744</v>
      </c>
      <c r="K802" s="445">
        <v>13260</v>
      </c>
      <c r="L802" s="445">
        <v>390</v>
      </c>
      <c r="M802" s="445">
        <v>28350</v>
      </c>
      <c r="N802" s="480">
        <f t="shared" ref="N802:N806" si="487">ROUND((K802+L802+M802)*10%,-1)</f>
        <v>4200</v>
      </c>
      <c r="O802" s="480">
        <f t="shared" ref="O802:O806" si="488">ROUND((K802+L802+M802+N802)*7%,-1)</f>
        <v>3230</v>
      </c>
      <c r="P802" s="481">
        <f t="shared" ref="P802:P806" si="489">K802+L802+M802+N802+O802</f>
        <v>49430</v>
      </c>
      <c r="Q802" s="439">
        <f t="shared" ref="Q802:Q806" si="490">P802*D802</f>
        <v>164493.15399999998</v>
      </c>
      <c r="R802" s="439">
        <f t="shared" ref="R802:R806" si="491">P802*F802</f>
        <v>98860</v>
      </c>
      <c r="S802" s="29"/>
    </row>
    <row r="803" spans="1:19" ht="31.5">
      <c r="A803" s="385"/>
      <c r="B803" s="19" t="s">
        <v>1568</v>
      </c>
      <c r="C803" s="385" t="s">
        <v>117</v>
      </c>
      <c r="D803" s="369">
        <v>60.723599999999998</v>
      </c>
      <c r="E803" s="385"/>
      <c r="F803" s="853">
        <v>90</v>
      </c>
      <c r="G803" s="855" t="s">
        <v>2742</v>
      </c>
      <c r="H803" s="855"/>
      <c r="I803" s="855" t="s">
        <v>2743</v>
      </c>
      <c r="J803" s="860" t="s">
        <v>2744</v>
      </c>
      <c r="K803" s="439">
        <v>16320</v>
      </c>
      <c r="L803" s="439">
        <v>480</v>
      </c>
      <c r="M803" s="439">
        <v>34020</v>
      </c>
      <c r="N803" s="480">
        <f t="shared" si="487"/>
        <v>5080</v>
      </c>
      <c r="O803" s="480">
        <f t="shared" si="488"/>
        <v>3910</v>
      </c>
      <c r="P803" s="481">
        <f t="shared" si="489"/>
        <v>59810</v>
      </c>
      <c r="Q803" s="439">
        <f t="shared" si="490"/>
        <v>3631878.5159999998</v>
      </c>
      <c r="R803" s="439">
        <f t="shared" si="491"/>
        <v>5382900</v>
      </c>
      <c r="S803" s="237"/>
    </row>
    <row r="804" spans="1:19" ht="31.5">
      <c r="A804" s="385"/>
      <c r="B804" s="19" t="s">
        <v>1673</v>
      </c>
      <c r="C804" s="385" t="s">
        <v>117</v>
      </c>
      <c r="D804" s="369">
        <v>152.30879999999996</v>
      </c>
      <c r="E804" s="385"/>
      <c r="F804" s="853">
        <v>184</v>
      </c>
      <c r="G804" s="855" t="s">
        <v>2742</v>
      </c>
      <c r="H804" s="855"/>
      <c r="I804" s="855" t="s">
        <v>2743</v>
      </c>
      <c r="J804" s="860" t="s">
        <v>2744</v>
      </c>
      <c r="K804" s="439">
        <v>19380</v>
      </c>
      <c r="L804" s="439">
        <v>570</v>
      </c>
      <c r="M804" s="439">
        <v>39690</v>
      </c>
      <c r="N804" s="480">
        <f t="shared" si="487"/>
        <v>5960</v>
      </c>
      <c r="O804" s="480">
        <f t="shared" si="488"/>
        <v>4590</v>
      </c>
      <c r="P804" s="481">
        <f t="shared" si="489"/>
        <v>70190</v>
      </c>
      <c r="Q804" s="439">
        <f t="shared" si="490"/>
        <v>10690554.671999997</v>
      </c>
      <c r="R804" s="439">
        <f t="shared" si="491"/>
        <v>12914960</v>
      </c>
      <c r="S804" s="237"/>
    </row>
    <row r="805" spans="1:19" ht="31.5">
      <c r="A805" s="385"/>
      <c r="B805" s="19" t="s">
        <v>1616</v>
      </c>
      <c r="C805" s="385" t="s">
        <v>117</v>
      </c>
      <c r="D805" s="369">
        <v>165.00399999999999</v>
      </c>
      <c r="E805" s="385"/>
      <c r="F805" s="853">
        <v>112</v>
      </c>
      <c r="G805" s="855" t="s">
        <v>2742</v>
      </c>
      <c r="H805" s="855"/>
      <c r="I805" s="855" t="s">
        <v>2743</v>
      </c>
      <c r="J805" s="860" t="s">
        <v>2744</v>
      </c>
      <c r="K805" s="439">
        <v>22440</v>
      </c>
      <c r="L805" s="439">
        <v>660</v>
      </c>
      <c r="M805" s="439">
        <v>43050</v>
      </c>
      <c r="N805" s="480">
        <f t="shared" si="487"/>
        <v>6620</v>
      </c>
      <c r="O805" s="480">
        <f t="shared" si="488"/>
        <v>5090</v>
      </c>
      <c r="P805" s="481">
        <f t="shared" si="489"/>
        <v>77860</v>
      </c>
      <c r="Q805" s="439">
        <f t="shared" si="490"/>
        <v>12847211.439999999</v>
      </c>
      <c r="R805" s="439">
        <f t="shared" si="491"/>
        <v>8720320</v>
      </c>
      <c r="S805" s="237"/>
    </row>
    <row r="806" spans="1:19" ht="31.5">
      <c r="A806" s="385"/>
      <c r="B806" s="19" t="s">
        <v>1617</v>
      </c>
      <c r="C806" s="385" t="s">
        <v>117</v>
      </c>
      <c r="D806" s="369">
        <v>4.3315999999999999</v>
      </c>
      <c r="E806" s="385"/>
      <c r="F806" s="853">
        <v>6</v>
      </c>
      <c r="G806" s="855" t="s">
        <v>2742</v>
      </c>
      <c r="H806" s="855"/>
      <c r="I806" s="855" t="s">
        <v>2743</v>
      </c>
      <c r="J806" s="860" t="s">
        <v>2744</v>
      </c>
      <c r="K806" s="439">
        <v>29580</v>
      </c>
      <c r="L806" s="439">
        <v>870</v>
      </c>
      <c r="M806" s="439">
        <v>45360</v>
      </c>
      <c r="N806" s="480">
        <f t="shared" si="487"/>
        <v>7580</v>
      </c>
      <c r="O806" s="480">
        <f t="shared" si="488"/>
        <v>5840</v>
      </c>
      <c r="P806" s="481">
        <f t="shared" si="489"/>
        <v>89230</v>
      </c>
      <c r="Q806" s="439">
        <f t="shared" si="490"/>
        <v>386508.66800000001</v>
      </c>
      <c r="R806" s="439">
        <f t="shared" si="491"/>
        <v>535380</v>
      </c>
      <c r="S806" s="237"/>
    </row>
    <row r="807" spans="1:19" ht="15.75">
      <c r="A807" s="18">
        <v>1.6</v>
      </c>
      <c r="B807" s="81" t="s">
        <v>1387</v>
      </c>
      <c r="C807" s="18"/>
      <c r="D807" s="369"/>
      <c r="E807" s="18"/>
      <c r="F807" s="853"/>
      <c r="G807" s="855"/>
      <c r="H807" s="855"/>
      <c r="I807" s="855"/>
      <c r="J807" s="855"/>
      <c r="K807" s="439"/>
      <c r="L807" s="439"/>
      <c r="M807" s="439"/>
      <c r="N807" s="439"/>
      <c r="O807" s="439"/>
      <c r="P807" s="439"/>
      <c r="Q807" s="439"/>
      <c r="R807" s="439"/>
      <c r="S807" s="237"/>
    </row>
    <row r="808" spans="1:19" ht="31.5">
      <c r="A808" s="385"/>
      <c r="B808" s="19" t="s">
        <v>1569</v>
      </c>
      <c r="C808" s="385" t="s">
        <v>1361</v>
      </c>
      <c r="D808" s="369">
        <v>2</v>
      </c>
      <c r="E808" s="385"/>
      <c r="F808" s="853">
        <v>1</v>
      </c>
      <c r="G808" s="855" t="s">
        <v>2755</v>
      </c>
      <c r="H808" s="855"/>
      <c r="I808" s="854" t="s">
        <v>2722</v>
      </c>
      <c r="J808" s="855" t="s">
        <v>2333</v>
      </c>
      <c r="K808" s="439">
        <v>123420</v>
      </c>
      <c r="L808" s="439">
        <v>4000</v>
      </c>
      <c r="M808" s="439">
        <v>90720</v>
      </c>
      <c r="N808" s="480">
        <f t="shared" ref="N808:N814" si="492">ROUND((K808+L808+M808)*10%,-1)</f>
        <v>21810</v>
      </c>
      <c r="O808" s="480">
        <f t="shared" ref="O808:O814" si="493">ROUND((K808+L808+M808+N808)*7%,-1)</f>
        <v>16800</v>
      </c>
      <c r="P808" s="481">
        <f t="shared" ref="P808:P814" si="494">K808+L808+M808+N808+O808</f>
        <v>256750</v>
      </c>
      <c r="Q808" s="439">
        <f t="shared" ref="Q808:Q814" si="495">P808*D808</f>
        <v>513500</v>
      </c>
      <c r="R808" s="439">
        <f t="shared" ref="R808:R814" si="496">P808*F808</f>
        <v>256750</v>
      </c>
      <c r="S808" s="237"/>
    </row>
    <row r="809" spans="1:19" ht="31.5">
      <c r="A809" s="385"/>
      <c r="B809" s="19" t="s">
        <v>1568</v>
      </c>
      <c r="C809" s="385" t="s">
        <v>1361</v>
      </c>
      <c r="D809" s="369">
        <v>42</v>
      </c>
      <c r="E809" s="385"/>
      <c r="F809" s="853">
        <v>42</v>
      </c>
      <c r="G809" s="855" t="s">
        <v>2737</v>
      </c>
      <c r="H809" s="855"/>
      <c r="I809" s="854" t="s">
        <v>2722</v>
      </c>
      <c r="J809" s="855" t="s">
        <v>2333</v>
      </c>
      <c r="K809" s="439">
        <v>162180</v>
      </c>
      <c r="L809" s="439">
        <v>5000</v>
      </c>
      <c r="M809" s="439">
        <v>90720</v>
      </c>
      <c r="N809" s="480">
        <f t="shared" si="492"/>
        <v>25790</v>
      </c>
      <c r="O809" s="480">
        <f t="shared" si="493"/>
        <v>19860</v>
      </c>
      <c r="P809" s="481">
        <f t="shared" si="494"/>
        <v>303550</v>
      </c>
      <c r="Q809" s="439">
        <f t="shared" si="495"/>
        <v>12749100</v>
      </c>
      <c r="R809" s="439">
        <f t="shared" si="496"/>
        <v>12749100</v>
      </c>
      <c r="S809" s="237"/>
    </row>
    <row r="810" spans="1:19" ht="31.5">
      <c r="A810" s="385"/>
      <c r="B810" s="19" t="s">
        <v>1673</v>
      </c>
      <c r="C810" s="385" t="s">
        <v>1361</v>
      </c>
      <c r="D810" s="369">
        <v>104</v>
      </c>
      <c r="E810" s="385"/>
      <c r="F810" s="853">
        <v>104</v>
      </c>
      <c r="G810" s="855" t="s">
        <v>2756</v>
      </c>
      <c r="H810" s="855"/>
      <c r="I810" s="854" t="s">
        <v>2722</v>
      </c>
      <c r="J810" s="855" t="s">
        <v>2333</v>
      </c>
      <c r="K810" s="439">
        <v>212160</v>
      </c>
      <c r="L810" s="439">
        <v>6000</v>
      </c>
      <c r="M810" s="439">
        <v>136080</v>
      </c>
      <c r="N810" s="480">
        <f t="shared" si="492"/>
        <v>35420</v>
      </c>
      <c r="O810" s="480">
        <f t="shared" si="493"/>
        <v>27280</v>
      </c>
      <c r="P810" s="481">
        <f t="shared" si="494"/>
        <v>416940</v>
      </c>
      <c r="Q810" s="439">
        <f t="shared" si="495"/>
        <v>43361760</v>
      </c>
      <c r="R810" s="439">
        <f t="shared" si="496"/>
        <v>43361760</v>
      </c>
      <c r="S810" s="237"/>
    </row>
    <row r="811" spans="1:19" ht="31.5">
      <c r="A811" s="385"/>
      <c r="B811" s="19" t="s">
        <v>1616</v>
      </c>
      <c r="C811" s="385" t="s">
        <v>1361</v>
      </c>
      <c r="D811" s="369">
        <v>76</v>
      </c>
      <c r="E811" s="385"/>
      <c r="F811" s="853">
        <v>76</v>
      </c>
      <c r="G811" s="855" t="s">
        <v>2757</v>
      </c>
      <c r="H811" s="855"/>
      <c r="I811" s="854" t="s">
        <v>2722</v>
      </c>
      <c r="J811" s="855" t="s">
        <v>2333</v>
      </c>
      <c r="K811" s="439">
        <v>274380</v>
      </c>
      <c r="L811" s="439">
        <v>8000</v>
      </c>
      <c r="M811" s="439">
        <v>136080</v>
      </c>
      <c r="N811" s="480">
        <f t="shared" si="492"/>
        <v>41850</v>
      </c>
      <c r="O811" s="480">
        <f t="shared" si="493"/>
        <v>32220</v>
      </c>
      <c r="P811" s="481">
        <f t="shared" si="494"/>
        <v>492530</v>
      </c>
      <c r="Q811" s="439">
        <f t="shared" si="495"/>
        <v>37432280</v>
      </c>
      <c r="R811" s="439">
        <f t="shared" si="496"/>
        <v>37432280</v>
      </c>
      <c r="S811" s="237"/>
    </row>
    <row r="812" spans="1:19" ht="31.5">
      <c r="A812" s="385"/>
      <c r="B812" s="19" t="s">
        <v>1587</v>
      </c>
      <c r="C812" s="385" t="s">
        <v>1361</v>
      </c>
      <c r="D812" s="369">
        <v>34</v>
      </c>
      <c r="E812" s="385"/>
      <c r="F812" s="853">
        <v>34</v>
      </c>
      <c r="G812" s="855" t="s">
        <v>2737</v>
      </c>
      <c r="H812" s="855"/>
      <c r="I812" s="854" t="s">
        <v>2722</v>
      </c>
      <c r="J812" s="855" t="s">
        <v>2333</v>
      </c>
      <c r="K812" s="439">
        <v>221340</v>
      </c>
      <c r="L812" s="439">
        <v>7000</v>
      </c>
      <c r="M812" s="439">
        <v>136080</v>
      </c>
      <c r="N812" s="480">
        <f t="shared" si="492"/>
        <v>36440</v>
      </c>
      <c r="O812" s="480">
        <f t="shared" si="493"/>
        <v>28060</v>
      </c>
      <c r="P812" s="481">
        <f t="shared" si="494"/>
        <v>428920</v>
      </c>
      <c r="Q812" s="439">
        <f t="shared" si="495"/>
        <v>14583280</v>
      </c>
      <c r="R812" s="439">
        <f t="shared" si="496"/>
        <v>14583280</v>
      </c>
      <c r="S812" s="237"/>
    </row>
    <row r="813" spans="1:19" s="96" customFormat="1" ht="31.5">
      <c r="A813" s="382"/>
      <c r="B813" s="21" t="s">
        <v>1588</v>
      </c>
      <c r="C813" s="382" t="s">
        <v>1361</v>
      </c>
      <c r="D813" s="370">
        <v>1</v>
      </c>
      <c r="E813" s="21"/>
      <c r="F813" s="856">
        <v>1</v>
      </c>
      <c r="G813" s="858"/>
      <c r="H813" s="858"/>
      <c r="I813" s="857" t="s">
        <v>2722</v>
      </c>
      <c r="J813" s="858" t="s">
        <v>2333</v>
      </c>
      <c r="K813" s="461">
        <v>241740</v>
      </c>
      <c r="L813" s="461">
        <v>7000</v>
      </c>
      <c r="M813" s="461">
        <v>158760</v>
      </c>
      <c r="N813" s="480">
        <f t="shared" si="492"/>
        <v>40750</v>
      </c>
      <c r="O813" s="480">
        <f t="shared" si="493"/>
        <v>31380</v>
      </c>
      <c r="P813" s="481">
        <f t="shared" si="494"/>
        <v>479630</v>
      </c>
      <c r="Q813" s="439">
        <f t="shared" si="495"/>
        <v>479630</v>
      </c>
      <c r="R813" s="439">
        <f t="shared" si="496"/>
        <v>479630</v>
      </c>
      <c r="S813" s="40"/>
    </row>
    <row r="814" spans="1:19" s="96" customFormat="1" ht="31.5">
      <c r="A814" s="382"/>
      <c r="B814" s="21" t="s">
        <v>1617</v>
      </c>
      <c r="C814" s="382" t="s">
        <v>1361</v>
      </c>
      <c r="D814" s="370">
        <v>2</v>
      </c>
      <c r="E814" s="21"/>
      <c r="F814" s="856">
        <v>2</v>
      </c>
      <c r="G814" s="858"/>
      <c r="H814" s="858"/>
      <c r="I814" s="857" t="s">
        <v>2722</v>
      </c>
      <c r="J814" s="858" t="s">
        <v>2333</v>
      </c>
      <c r="K814" s="922">
        <v>346800</v>
      </c>
      <c r="L814" s="922">
        <v>10000</v>
      </c>
      <c r="M814" s="922">
        <v>158760</v>
      </c>
      <c r="N814" s="480">
        <f t="shared" si="492"/>
        <v>51560</v>
      </c>
      <c r="O814" s="480">
        <f t="shared" si="493"/>
        <v>39700</v>
      </c>
      <c r="P814" s="481">
        <f t="shared" si="494"/>
        <v>606820</v>
      </c>
      <c r="Q814" s="439">
        <f t="shared" si="495"/>
        <v>1213640</v>
      </c>
      <c r="R814" s="439">
        <f t="shared" si="496"/>
        <v>1213640</v>
      </c>
      <c r="S814" s="41"/>
    </row>
    <row r="815" spans="1:19" ht="42.75">
      <c r="A815" s="18">
        <v>1.7</v>
      </c>
      <c r="B815" s="81" t="s">
        <v>1490</v>
      </c>
      <c r="C815" s="18"/>
      <c r="D815" s="369"/>
      <c r="E815" s="18"/>
      <c r="F815" s="853"/>
      <c r="G815" s="855"/>
      <c r="H815" s="855"/>
      <c r="I815" s="855"/>
      <c r="J815" s="855"/>
      <c r="K815" s="439"/>
      <c r="L815" s="439"/>
      <c r="M815" s="439"/>
      <c r="N815" s="439"/>
      <c r="O815" s="439"/>
      <c r="P815" s="439"/>
      <c r="Q815" s="439"/>
      <c r="R815" s="439"/>
      <c r="S815" s="237"/>
    </row>
    <row r="816" spans="1:19" ht="31.5">
      <c r="A816" s="18"/>
      <c r="B816" s="19" t="s">
        <v>1580</v>
      </c>
      <c r="C816" s="385" t="s">
        <v>1361</v>
      </c>
      <c r="D816" s="369">
        <v>4</v>
      </c>
      <c r="E816" s="18"/>
      <c r="F816" s="853">
        <v>4</v>
      </c>
      <c r="G816" s="855"/>
      <c r="H816" s="855"/>
      <c r="I816" s="854" t="s">
        <v>2722</v>
      </c>
      <c r="J816" s="855" t="s">
        <v>2333</v>
      </c>
      <c r="K816" s="445">
        <v>248880</v>
      </c>
      <c r="L816" s="445">
        <v>7000</v>
      </c>
      <c r="M816" s="445">
        <v>737100</v>
      </c>
      <c r="N816" s="480">
        <f t="shared" ref="N816:N834" si="497">ROUND((K816+L816+M816)*10%,-1)</f>
        <v>99300</v>
      </c>
      <c r="O816" s="480">
        <f t="shared" ref="O816:O834" si="498">ROUND((K816+L816+M816+N816)*7%,-1)</f>
        <v>76460</v>
      </c>
      <c r="P816" s="481">
        <f t="shared" ref="P816:P834" si="499">K816+L816+M816+N816+O816</f>
        <v>1168740</v>
      </c>
      <c r="Q816" s="439">
        <f t="shared" ref="Q816:Q834" si="500">P816*D816</f>
        <v>4674960</v>
      </c>
      <c r="R816" s="439">
        <f t="shared" ref="R816:R834" si="501">P816*F816</f>
        <v>4674960</v>
      </c>
      <c r="S816" s="29"/>
    </row>
    <row r="817" spans="1:19" ht="31.5">
      <c r="A817" s="18"/>
      <c r="B817" s="19" t="s">
        <v>1674</v>
      </c>
      <c r="C817" s="385" t="s">
        <v>1361</v>
      </c>
      <c r="D817" s="369">
        <v>3</v>
      </c>
      <c r="E817" s="18"/>
      <c r="F817" s="853">
        <v>3</v>
      </c>
      <c r="G817" s="855"/>
      <c r="H817" s="855"/>
      <c r="I817" s="854" t="s">
        <v>2722</v>
      </c>
      <c r="J817" s="855" t="s">
        <v>2333</v>
      </c>
      <c r="K817" s="439">
        <v>386580</v>
      </c>
      <c r="L817" s="439">
        <v>12000</v>
      </c>
      <c r="M817" s="439">
        <v>737100</v>
      </c>
      <c r="N817" s="480">
        <f t="shared" si="497"/>
        <v>113570</v>
      </c>
      <c r="O817" s="480">
        <f t="shared" si="498"/>
        <v>87450</v>
      </c>
      <c r="P817" s="481">
        <f t="shared" si="499"/>
        <v>1336700</v>
      </c>
      <c r="Q817" s="439">
        <f t="shared" si="500"/>
        <v>4010100</v>
      </c>
      <c r="R817" s="439">
        <f t="shared" si="501"/>
        <v>4010100</v>
      </c>
      <c r="S817" s="237"/>
    </row>
    <row r="818" spans="1:19" ht="31.5">
      <c r="A818" s="18"/>
      <c r="B818" s="19" t="s">
        <v>1675</v>
      </c>
      <c r="C818" s="385" t="s">
        <v>1361</v>
      </c>
      <c r="D818" s="369">
        <v>1</v>
      </c>
      <c r="E818" s="18"/>
      <c r="F818" s="853">
        <v>1</v>
      </c>
      <c r="G818" s="855"/>
      <c r="H818" s="855"/>
      <c r="I818" s="854" t="s">
        <v>2722</v>
      </c>
      <c r="J818" s="855" t="s">
        <v>2333</v>
      </c>
      <c r="K818" s="439">
        <v>617100</v>
      </c>
      <c r="L818" s="439">
        <v>19000</v>
      </c>
      <c r="M818" s="439">
        <v>963900</v>
      </c>
      <c r="N818" s="480">
        <f t="shared" si="497"/>
        <v>160000</v>
      </c>
      <c r="O818" s="480">
        <f t="shared" si="498"/>
        <v>123200</v>
      </c>
      <c r="P818" s="481">
        <f t="shared" si="499"/>
        <v>1883200</v>
      </c>
      <c r="Q818" s="439">
        <f t="shared" si="500"/>
        <v>1883200</v>
      </c>
      <c r="R818" s="439">
        <f t="shared" si="501"/>
        <v>1883200</v>
      </c>
      <c r="S818" s="237"/>
    </row>
    <row r="819" spans="1:19" ht="31.5">
      <c r="A819" s="18"/>
      <c r="B819" s="19" t="s">
        <v>1676</v>
      </c>
      <c r="C819" s="385" t="s">
        <v>1361</v>
      </c>
      <c r="D819" s="369">
        <v>0</v>
      </c>
      <c r="E819" s="18"/>
      <c r="F819" s="853">
        <v>0</v>
      </c>
      <c r="G819" s="855"/>
      <c r="H819" s="855"/>
      <c r="I819" s="854" t="s">
        <v>2722</v>
      </c>
      <c r="J819" s="855" t="s">
        <v>2333</v>
      </c>
      <c r="K819" s="439">
        <v>494700</v>
      </c>
      <c r="L819" s="439">
        <v>15000</v>
      </c>
      <c r="M819" s="439">
        <v>963900</v>
      </c>
      <c r="N819" s="480">
        <f t="shared" si="497"/>
        <v>147360</v>
      </c>
      <c r="O819" s="480">
        <f t="shared" si="498"/>
        <v>113470</v>
      </c>
      <c r="P819" s="481">
        <f t="shared" si="499"/>
        <v>1734430</v>
      </c>
      <c r="Q819" s="439">
        <f t="shared" si="500"/>
        <v>0</v>
      </c>
      <c r="R819" s="439">
        <f t="shared" si="501"/>
        <v>0</v>
      </c>
      <c r="S819" s="237"/>
    </row>
    <row r="820" spans="1:19" ht="31.5">
      <c r="A820" s="18"/>
      <c r="B820" s="19" t="s">
        <v>1677</v>
      </c>
      <c r="C820" s="385" t="s">
        <v>1361</v>
      </c>
      <c r="D820" s="369">
        <v>1</v>
      </c>
      <c r="E820" s="18"/>
      <c r="F820" s="853">
        <v>1</v>
      </c>
      <c r="G820" s="855"/>
      <c r="H820" s="855"/>
      <c r="I820" s="854" t="s">
        <v>2722</v>
      </c>
      <c r="J820" s="855" t="s">
        <v>2333</v>
      </c>
      <c r="K820" s="439">
        <v>771120</v>
      </c>
      <c r="L820" s="439">
        <v>23000</v>
      </c>
      <c r="M820" s="439">
        <v>963900</v>
      </c>
      <c r="N820" s="480">
        <f t="shared" si="497"/>
        <v>175800</v>
      </c>
      <c r="O820" s="480">
        <f t="shared" si="498"/>
        <v>135370</v>
      </c>
      <c r="P820" s="481">
        <f t="shared" si="499"/>
        <v>2069190</v>
      </c>
      <c r="Q820" s="439">
        <f t="shared" si="500"/>
        <v>2069190</v>
      </c>
      <c r="R820" s="439">
        <f t="shared" si="501"/>
        <v>2069190</v>
      </c>
      <c r="S820" s="237"/>
    </row>
    <row r="821" spans="1:19" ht="31.5">
      <c r="A821" s="18"/>
      <c r="B821" s="19" t="s">
        <v>1678</v>
      </c>
      <c r="C821" s="385" t="s">
        <v>1361</v>
      </c>
      <c r="D821" s="369">
        <v>1</v>
      </c>
      <c r="E821" s="18"/>
      <c r="F821" s="853">
        <v>1</v>
      </c>
      <c r="G821" s="855"/>
      <c r="H821" s="855"/>
      <c r="I821" s="854" t="s">
        <v>2722</v>
      </c>
      <c r="J821" s="855" t="s">
        <v>2333</v>
      </c>
      <c r="K821" s="439">
        <v>647700</v>
      </c>
      <c r="L821" s="439">
        <v>19000</v>
      </c>
      <c r="M821" s="439">
        <v>963900</v>
      </c>
      <c r="N821" s="480">
        <f t="shared" si="497"/>
        <v>163060</v>
      </c>
      <c r="O821" s="480">
        <f t="shared" si="498"/>
        <v>125560</v>
      </c>
      <c r="P821" s="481">
        <f t="shared" si="499"/>
        <v>1919220</v>
      </c>
      <c r="Q821" s="439">
        <f t="shared" si="500"/>
        <v>1919220</v>
      </c>
      <c r="R821" s="439">
        <f t="shared" si="501"/>
        <v>1919220</v>
      </c>
      <c r="S821" s="237"/>
    </row>
    <row r="822" spans="1:19" ht="31.5">
      <c r="A822" s="18"/>
      <c r="B822" s="19" t="s">
        <v>1679</v>
      </c>
      <c r="C822" s="385" t="s">
        <v>1361</v>
      </c>
      <c r="D822" s="369">
        <v>4</v>
      </c>
      <c r="E822" s="18"/>
      <c r="F822" s="853">
        <v>1</v>
      </c>
      <c r="G822" s="855"/>
      <c r="H822" s="855"/>
      <c r="I822" s="854" t="s">
        <v>2722</v>
      </c>
      <c r="J822" s="855" t="s">
        <v>2333</v>
      </c>
      <c r="K822" s="439">
        <v>740520</v>
      </c>
      <c r="L822" s="439">
        <v>22000</v>
      </c>
      <c r="M822" s="439">
        <v>963900</v>
      </c>
      <c r="N822" s="480">
        <f t="shared" si="497"/>
        <v>172640</v>
      </c>
      <c r="O822" s="480">
        <f t="shared" si="498"/>
        <v>132930</v>
      </c>
      <c r="P822" s="481">
        <f t="shared" si="499"/>
        <v>2031990</v>
      </c>
      <c r="Q822" s="439">
        <f t="shared" si="500"/>
        <v>8127960</v>
      </c>
      <c r="R822" s="439">
        <f t="shared" si="501"/>
        <v>2031990</v>
      </c>
      <c r="S822" s="237"/>
    </row>
    <row r="823" spans="1:19" ht="31.5">
      <c r="A823" s="18"/>
      <c r="B823" s="19" t="s">
        <v>1680</v>
      </c>
      <c r="C823" s="385" t="s">
        <v>1361</v>
      </c>
      <c r="D823" s="369">
        <v>2</v>
      </c>
      <c r="E823" s="18"/>
      <c r="F823" s="853">
        <v>1</v>
      </c>
      <c r="G823" s="855"/>
      <c r="H823" s="855"/>
      <c r="I823" s="854" t="s">
        <v>2722</v>
      </c>
      <c r="J823" s="855" t="s">
        <v>2333</v>
      </c>
      <c r="K823" s="439">
        <v>1157700</v>
      </c>
      <c r="L823" s="439">
        <v>35000</v>
      </c>
      <c r="M823" s="439">
        <v>963900</v>
      </c>
      <c r="N823" s="480">
        <f t="shared" si="497"/>
        <v>215660</v>
      </c>
      <c r="O823" s="480">
        <f t="shared" si="498"/>
        <v>166060</v>
      </c>
      <c r="P823" s="481">
        <f t="shared" si="499"/>
        <v>2538320</v>
      </c>
      <c r="Q823" s="439">
        <f t="shared" si="500"/>
        <v>5076640</v>
      </c>
      <c r="R823" s="439">
        <f t="shared" si="501"/>
        <v>2538320</v>
      </c>
      <c r="S823" s="237"/>
    </row>
    <row r="824" spans="1:19" ht="31.5">
      <c r="A824" s="18"/>
      <c r="B824" s="19" t="s">
        <v>1681</v>
      </c>
      <c r="C824" s="385" t="s">
        <v>1361</v>
      </c>
      <c r="D824" s="369">
        <v>1</v>
      </c>
      <c r="E824" s="18"/>
      <c r="F824" s="853">
        <v>1</v>
      </c>
      <c r="G824" s="855"/>
      <c r="H824" s="855"/>
      <c r="I824" s="854" t="s">
        <v>2722</v>
      </c>
      <c r="J824" s="855" t="s">
        <v>2333</v>
      </c>
      <c r="K824" s="439">
        <v>1943100</v>
      </c>
      <c r="L824" s="439">
        <v>58000</v>
      </c>
      <c r="M824" s="439">
        <v>1190700</v>
      </c>
      <c r="N824" s="480">
        <f t="shared" si="497"/>
        <v>319180</v>
      </c>
      <c r="O824" s="480">
        <f t="shared" si="498"/>
        <v>245770</v>
      </c>
      <c r="P824" s="481">
        <f t="shared" si="499"/>
        <v>3756750</v>
      </c>
      <c r="Q824" s="439">
        <f t="shared" si="500"/>
        <v>3756750</v>
      </c>
      <c r="R824" s="439">
        <f t="shared" si="501"/>
        <v>3756750</v>
      </c>
      <c r="S824" s="237"/>
    </row>
    <row r="825" spans="1:19" ht="31.5">
      <c r="A825" s="18"/>
      <c r="B825" s="19" t="s">
        <v>1682</v>
      </c>
      <c r="C825" s="385" t="s">
        <v>1361</v>
      </c>
      <c r="D825" s="369">
        <v>1</v>
      </c>
      <c r="E825" s="18"/>
      <c r="F825" s="853">
        <v>1</v>
      </c>
      <c r="G825" s="855"/>
      <c r="H825" s="855"/>
      <c r="I825" s="854" t="s">
        <v>2722</v>
      </c>
      <c r="J825" s="855" t="s">
        <v>2333</v>
      </c>
      <c r="K825" s="445">
        <v>972060</v>
      </c>
      <c r="L825" s="445">
        <v>29000</v>
      </c>
      <c r="M825" s="445">
        <v>963900</v>
      </c>
      <c r="N825" s="480">
        <f t="shared" si="497"/>
        <v>196500</v>
      </c>
      <c r="O825" s="480">
        <f t="shared" si="498"/>
        <v>151300</v>
      </c>
      <c r="P825" s="481">
        <f t="shared" si="499"/>
        <v>2312760</v>
      </c>
      <c r="Q825" s="439">
        <f t="shared" si="500"/>
        <v>2312760</v>
      </c>
      <c r="R825" s="439">
        <f t="shared" si="501"/>
        <v>2312760</v>
      </c>
      <c r="S825" s="29"/>
    </row>
    <row r="826" spans="1:19" ht="31.5">
      <c r="A826" s="18"/>
      <c r="B826" s="19" t="s">
        <v>1683</v>
      </c>
      <c r="C826" s="385" t="s">
        <v>1361</v>
      </c>
      <c r="D826" s="369">
        <v>4</v>
      </c>
      <c r="E826" s="18"/>
      <c r="F826" s="853">
        <v>4</v>
      </c>
      <c r="G826" s="855"/>
      <c r="H826" s="855"/>
      <c r="I826" s="854" t="s">
        <v>2722</v>
      </c>
      <c r="J826" s="855" t="s">
        <v>2333</v>
      </c>
      <c r="K826" s="439">
        <v>1079160</v>
      </c>
      <c r="L826" s="439">
        <v>32000</v>
      </c>
      <c r="M826" s="439">
        <v>963900</v>
      </c>
      <c r="N826" s="480">
        <f t="shared" si="497"/>
        <v>207510</v>
      </c>
      <c r="O826" s="480">
        <f t="shared" si="498"/>
        <v>159780</v>
      </c>
      <c r="P826" s="481">
        <f t="shared" si="499"/>
        <v>2442350</v>
      </c>
      <c r="Q826" s="439">
        <f t="shared" si="500"/>
        <v>9769400</v>
      </c>
      <c r="R826" s="439">
        <f t="shared" si="501"/>
        <v>9769400</v>
      </c>
      <c r="S826" s="237"/>
    </row>
    <row r="827" spans="1:19" ht="31.5">
      <c r="A827" s="18"/>
      <c r="B827" s="19" t="s">
        <v>1684</v>
      </c>
      <c r="C827" s="385" t="s">
        <v>1361</v>
      </c>
      <c r="D827" s="369">
        <v>2</v>
      </c>
      <c r="E827" s="18"/>
      <c r="F827" s="853">
        <v>3</v>
      </c>
      <c r="G827" s="855"/>
      <c r="H827" s="855"/>
      <c r="I827" s="854" t="s">
        <v>2722</v>
      </c>
      <c r="J827" s="855" t="s">
        <v>2333</v>
      </c>
      <c r="K827" s="439">
        <v>1542240</v>
      </c>
      <c r="L827" s="439">
        <v>46000</v>
      </c>
      <c r="M827" s="439">
        <v>1190700</v>
      </c>
      <c r="N827" s="480">
        <f t="shared" si="497"/>
        <v>277890</v>
      </c>
      <c r="O827" s="480">
        <f t="shared" si="498"/>
        <v>213980</v>
      </c>
      <c r="P827" s="481">
        <f t="shared" si="499"/>
        <v>3270810</v>
      </c>
      <c r="Q827" s="439">
        <f t="shared" si="500"/>
        <v>6541620</v>
      </c>
      <c r="R827" s="439">
        <f t="shared" si="501"/>
        <v>9812430</v>
      </c>
      <c r="S827" s="237"/>
    </row>
    <row r="828" spans="1:19" ht="31.5">
      <c r="A828" s="18"/>
      <c r="B828" s="19" t="s">
        <v>1685</v>
      </c>
      <c r="C828" s="385" t="s">
        <v>1361</v>
      </c>
      <c r="D828" s="369">
        <v>1</v>
      </c>
      <c r="E828" s="18"/>
      <c r="F828" s="853">
        <v>1</v>
      </c>
      <c r="G828" s="855"/>
      <c r="H828" s="855"/>
      <c r="I828" s="854" t="s">
        <v>2722</v>
      </c>
      <c r="J828" s="855" t="s">
        <v>2333</v>
      </c>
      <c r="K828" s="439">
        <v>1619760</v>
      </c>
      <c r="L828" s="439">
        <v>49000</v>
      </c>
      <c r="M828" s="439">
        <v>1190700</v>
      </c>
      <c r="N828" s="480">
        <f t="shared" si="497"/>
        <v>285950</v>
      </c>
      <c r="O828" s="480">
        <f t="shared" si="498"/>
        <v>220180</v>
      </c>
      <c r="P828" s="481">
        <f t="shared" si="499"/>
        <v>3365590</v>
      </c>
      <c r="Q828" s="439">
        <f t="shared" si="500"/>
        <v>3365590</v>
      </c>
      <c r="R828" s="439">
        <f t="shared" si="501"/>
        <v>3365590</v>
      </c>
      <c r="S828" s="237"/>
    </row>
    <row r="829" spans="1:19" ht="31.5">
      <c r="A829" s="385"/>
      <c r="B829" s="19" t="s">
        <v>1686</v>
      </c>
      <c r="C829" s="385" t="s">
        <v>1361</v>
      </c>
      <c r="D829" s="369">
        <v>1</v>
      </c>
      <c r="E829" s="385"/>
      <c r="F829" s="853">
        <v>1</v>
      </c>
      <c r="G829" s="855"/>
      <c r="H829" s="855"/>
      <c r="I829" s="854" t="s">
        <v>2722</v>
      </c>
      <c r="J829" s="855" t="s">
        <v>2333</v>
      </c>
      <c r="K829" s="439">
        <v>1780920</v>
      </c>
      <c r="L829" s="439">
        <v>53000</v>
      </c>
      <c r="M829" s="439">
        <v>1190700</v>
      </c>
      <c r="N829" s="480">
        <f t="shared" si="497"/>
        <v>302460</v>
      </c>
      <c r="O829" s="480">
        <f t="shared" si="498"/>
        <v>232900</v>
      </c>
      <c r="P829" s="481">
        <f t="shared" si="499"/>
        <v>3559980</v>
      </c>
      <c r="Q829" s="439">
        <f t="shared" si="500"/>
        <v>3559980</v>
      </c>
      <c r="R829" s="439">
        <f t="shared" si="501"/>
        <v>3559980</v>
      </c>
      <c r="S829" s="237"/>
    </row>
    <row r="830" spans="1:19" ht="31.5">
      <c r="A830" s="18"/>
      <c r="B830" s="19" t="s">
        <v>1681</v>
      </c>
      <c r="C830" s="385" t="s">
        <v>1361</v>
      </c>
      <c r="D830" s="369">
        <v>1</v>
      </c>
      <c r="E830" s="18"/>
      <c r="F830" s="853">
        <v>1</v>
      </c>
      <c r="G830" s="855"/>
      <c r="H830" s="855"/>
      <c r="I830" s="854" t="s">
        <v>2722</v>
      </c>
      <c r="J830" s="855" t="s">
        <v>2333</v>
      </c>
      <c r="K830" s="439">
        <v>1943100</v>
      </c>
      <c r="L830" s="439">
        <v>58000</v>
      </c>
      <c r="M830" s="439">
        <v>1190700</v>
      </c>
      <c r="N830" s="480">
        <f t="shared" si="497"/>
        <v>319180</v>
      </c>
      <c r="O830" s="480">
        <f t="shared" si="498"/>
        <v>245770</v>
      </c>
      <c r="P830" s="481">
        <f t="shared" si="499"/>
        <v>3756750</v>
      </c>
      <c r="Q830" s="439">
        <f t="shared" si="500"/>
        <v>3756750</v>
      </c>
      <c r="R830" s="439">
        <f t="shared" si="501"/>
        <v>3756750</v>
      </c>
      <c r="S830" s="237"/>
    </row>
    <row r="831" spans="1:19" ht="31.5">
      <c r="A831" s="18"/>
      <c r="B831" s="19" t="s">
        <v>1687</v>
      </c>
      <c r="C831" s="385" t="s">
        <v>1361</v>
      </c>
      <c r="D831" s="369">
        <v>2</v>
      </c>
      <c r="E831" s="18"/>
      <c r="F831" s="853">
        <v>2</v>
      </c>
      <c r="G831" s="855"/>
      <c r="H831" s="855"/>
      <c r="I831" s="854" t="s">
        <v>2722</v>
      </c>
      <c r="J831" s="855" t="s">
        <v>2333</v>
      </c>
      <c r="K831" s="439">
        <v>3886200</v>
      </c>
      <c r="L831" s="439">
        <v>117000</v>
      </c>
      <c r="M831" s="439">
        <v>1360800</v>
      </c>
      <c r="N831" s="480">
        <f t="shared" si="497"/>
        <v>536400</v>
      </c>
      <c r="O831" s="480">
        <f t="shared" si="498"/>
        <v>413030</v>
      </c>
      <c r="P831" s="481">
        <f t="shared" si="499"/>
        <v>6313430</v>
      </c>
      <c r="Q831" s="439">
        <f t="shared" si="500"/>
        <v>12626860</v>
      </c>
      <c r="R831" s="439">
        <f t="shared" si="501"/>
        <v>12626860</v>
      </c>
      <c r="S831" s="237"/>
    </row>
    <row r="832" spans="1:19" ht="31.5">
      <c r="A832" s="18"/>
      <c r="B832" s="19" t="s">
        <v>1688</v>
      </c>
      <c r="C832" s="385" t="s">
        <v>1361</v>
      </c>
      <c r="D832" s="369">
        <v>1</v>
      </c>
      <c r="E832" s="18"/>
      <c r="F832" s="853">
        <v>1</v>
      </c>
      <c r="G832" s="855"/>
      <c r="H832" s="855"/>
      <c r="I832" s="854" t="s">
        <v>2722</v>
      </c>
      <c r="J832" s="855" t="s">
        <v>2333</v>
      </c>
      <c r="K832" s="439">
        <v>3084480</v>
      </c>
      <c r="L832" s="439">
        <v>93000</v>
      </c>
      <c r="M832" s="439">
        <v>1360800</v>
      </c>
      <c r="N832" s="480">
        <f t="shared" si="497"/>
        <v>453830</v>
      </c>
      <c r="O832" s="480">
        <f t="shared" si="498"/>
        <v>349450</v>
      </c>
      <c r="P832" s="481">
        <f t="shared" si="499"/>
        <v>5341560</v>
      </c>
      <c r="Q832" s="439">
        <f t="shared" si="500"/>
        <v>5341560</v>
      </c>
      <c r="R832" s="439">
        <f t="shared" si="501"/>
        <v>5341560</v>
      </c>
      <c r="S832" s="237"/>
    </row>
    <row r="833" spans="1:19" ht="31.5">
      <c r="A833" s="18"/>
      <c r="B833" s="19" t="s">
        <v>1689</v>
      </c>
      <c r="C833" s="385" t="s">
        <v>1361</v>
      </c>
      <c r="D833" s="369">
        <v>1</v>
      </c>
      <c r="E833" s="18"/>
      <c r="F833" s="853">
        <v>1</v>
      </c>
      <c r="G833" s="855"/>
      <c r="H833" s="855"/>
      <c r="I833" s="854" t="s">
        <v>2722</v>
      </c>
      <c r="J833" s="855" t="s">
        <v>2333</v>
      </c>
      <c r="K833" s="439">
        <v>4858260</v>
      </c>
      <c r="L833" s="439">
        <v>146000</v>
      </c>
      <c r="M833" s="439">
        <v>1360800</v>
      </c>
      <c r="N833" s="480">
        <f t="shared" si="497"/>
        <v>636510</v>
      </c>
      <c r="O833" s="480">
        <f t="shared" si="498"/>
        <v>490110</v>
      </c>
      <c r="P833" s="481">
        <f t="shared" si="499"/>
        <v>7491680</v>
      </c>
      <c r="Q833" s="439">
        <f t="shared" si="500"/>
        <v>7491680</v>
      </c>
      <c r="R833" s="439">
        <f t="shared" si="501"/>
        <v>7491680</v>
      </c>
      <c r="S833" s="237"/>
    </row>
    <row r="834" spans="1:19" s="96" customFormat="1" ht="31.5">
      <c r="A834" s="382"/>
      <c r="B834" s="21" t="s">
        <v>1839</v>
      </c>
      <c r="C834" s="382" t="s">
        <v>1361</v>
      </c>
      <c r="D834" s="370">
        <v>1</v>
      </c>
      <c r="E834" s="21"/>
      <c r="F834" s="856">
        <v>1</v>
      </c>
      <c r="G834" s="858"/>
      <c r="H834" s="858"/>
      <c r="I834" s="857" t="s">
        <v>2722</v>
      </c>
      <c r="J834" s="858" t="s">
        <v>2333</v>
      </c>
      <c r="K834" s="455">
        <v>231540</v>
      </c>
      <c r="L834" s="455">
        <v>7000</v>
      </c>
      <c r="M834" s="455">
        <v>737100</v>
      </c>
      <c r="N834" s="480">
        <f t="shared" si="497"/>
        <v>97560</v>
      </c>
      <c r="O834" s="480">
        <f t="shared" si="498"/>
        <v>75120</v>
      </c>
      <c r="P834" s="481">
        <f t="shared" si="499"/>
        <v>1148320</v>
      </c>
      <c r="Q834" s="439">
        <f t="shared" si="500"/>
        <v>1148320</v>
      </c>
      <c r="R834" s="439">
        <f t="shared" si="501"/>
        <v>1148320</v>
      </c>
      <c r="S834" s="379"/>
    </row>
    <row r="835" spans="1:19" s="96" customFormat="1" ht="15.75">
      <c r="A835" s="383">
        <v>1.8</v>
      </c>
      <c r="B835" s="94" t="s">
        <v>2178</v>
      </c>
      <c r="C835" s="382"/>
      <c r="D835" s="370"/>
      <c r="E835" s="21"/>
      <c r="F835" s="853"/>
      <c r="G835" s="855"/>
      <c r="H835" s="855"/>
      <c r="I835" s="855"/>
      <c r="J835" s="855"/>
      <c r="K835" s="533"/>
      <c r="L835" s="533"/>
      <c r="M835" s="533"/>
      <c r="N835" s="525"/>
      <c r="O835" s="525"/>
      <c r="P835" s="525"/>
      <c r="Q835" s="533"/>
      <c r="R835" s="533"/>
      <c r="S835" s="228"/>
    </row>
    <row r="836" spans="1:19" s="96" customFormat="1" ht="31.5">
      <c r="A836" s="382"/>
      <c r="B836" s="21" t="s">
        <v>1535</v>
      </c>
      <c r="C836" s="382" t="s">
        <v>1361</v>
      </c>
      <c r="D836" s="370">
        <v>1</v>
      </c>
      <c r="E836" s="21"/>
      <c r="F836" s="856">
        <v>1</v>
      </c>
      <c r="G836" s="858" t="s">
        <v>2740</v>
      </c>
      <c r="H836" s="858"/>
      <c r="I836" s="857" t="s">
        <v>2722</v>
      </c>
      <c r="J836" s="858" t="s">
        <v>2333</v>
      </c>
      <c r="K836" s="455">
        <v>115260</v>
      </c>
      <c r="L836" s="455">
        <v>3000</v>
      </c>
      <c r="M836" s="455">
        <v>22680</v>
      </c>
      <c r="N836" s="480">
        <f t="shared" ref="N836:N852" si="502">ROUND((K836+L836+M836)*10%,-1)</f>
        <v>14090</v>
      </c>
      <c r="O836" s="480">
        <f t="shared" ref="O836:O852" si="503">ROUND((K836+L836+M836+N836)*7%,-1)</f>
        <v>10850</v>
      </c>
      <c r="P836" s="481">
        <f t="shared" ref="P836:P852" si="504">K836+L836+M836+N836+O836</f>
        <v>165880</v>
      </c>
      <c r="Q836" s="439">
        <f t="shared" ref="Q836:Q852" si="505">P836*D836</f>
        <v>165880</v>
      </c>
      <c r="R836" s="439">
        <f t="shared" ref="R836:R852" si="506">P836*F836</f>
        <v>165880</v>
      </c>
      <c r="S836" s="379"/>
    </row>
    <row r="837" spans="1:19" s="96" customFormat="1" ht="31.5">
      <c r="A837" s="382"/>
      <c r="B837" s="21" t="s">
        <v>1536</v>
      </c>
      <c r="C837" s="382" t="s">
        <v>1361</v>
      </c>
      <c r="D837" s="370">
        <v>3</v>
      </c>
      <c r="E837" s="21"/>
      <c r="F837" s="856">
        <v>3</v>
      </c>
      <c r="G837" s="858" t="s">
        <v>2740</v>
      </c>
      <c r="H837" s="858"/>
      <c r="I837" s="857" t="s">
        <v>2722</v>
      </c>
      <c r="J837" s="858" t="s">
        <v>2333</v>
      </c>
      <c r="K837" s="455">
        <v>126480</v>
      </c>
      <c r="L837" s="455">
        <v>4000</v>
      </c>
      <c r="M837" s="455">
        <v>24990</v>
      </c>
      <c r="N837" s="480">
        <f t="shared" si="502"/>
        <v>15550</v>
      </c>
      <c r="O837" s="480">
        <f t="shared" si="503"/>
        <v>11970</v>
      </c>
      <c r="P837" s="481">
        <f t="shared" si="504"/>
        <v>182990</v>
      </c>
      <c r="Q837" s="439">
        <f t="shared" si="505"/>
        <v>548970</v>
      </c>
      <c r="R837" s="439">
        <f t="shared" si="506"/>
        <v>548970</v>
      </c>
      <c r="S837" s="379"/>
    </row>
    <row r="838" spans="1:19" s="96" customFormat="1" ht="31.5">
      <c r="A838" s="382"/>
      <c r="B838" s="21" t="s">
        <v>1540</v>
      </c>
      <c r="C838" s="382" t="s">
        <v>1361</v>
      </c>
      <c r="D838" s="370">
        <v>2</v>
      </c>
      <c r="E838" s="21"/>
      <c r="F838" s="856">
        <v>2</v>
      </c>
      <c r="G838" s="858" t="s">
        <v>2741</v>
      </c>
      <c r="H838" s="858"/>
      <c r="I838" s="857" t="s">
        <v>2722</v>
      </c>
      <c r="J838" s="858" t="s">
        <v>2333</v>
      </c>
      <c r="K838" s="455">
        <v>207060</v>
      </c>
      <c r="L838" s="455">
        <v>6000</v>
      </c>
      <c r="M838" s="455">
        <v>40850</v>
      </c>
      <c r="N838" s="480">
        <f t="shared" si="502"/>
        <v>25390</v>
      </c>
      <c r="O838" s="480">
        <f t="shared" si="503"/>
        <v>19550</v>
      </c>
      <c r="P838" s="481">
        <f t="shared" si="504"/>
        <v>298850</v>
      </c>
      <c r="Q838" s="439">
        <f t="shared" si="505"/>
        <v>597700</v>
      </c>
      <c r="R838" s="439">
        <f t="shared" si="506"/>
        <v>597700</v>
      </c>
      <c r="S838" s="379"/>
    </row>
    <row r="839" spans="1:19" s="96" customFormat="1" ht="31.5">
      <c r="A839" s="382"/>
      <c r="B839" s="21" t="s">
        <v>2179</v>
      </c>
      <c r="C839" s="382" t="s">
        <v>1361</v>
      </c>
      <c r="D839" s="370">
        <v>1</v>
      </c>
      <c r="E839" s="21"/>
      <c r="F839" s="856">
        <v>1</v>
      </c>
      <c r="G839" s="858" t="s">
        <v>2741</v>
      </c>
      <c r="H839" s="858"/>
      <c r="I839" s="857" t="s">
        <v>2722</v>
      </c>
      <c r="J839" s="858" t="s">
        <v>2333</v>
      </c>
      <c r="K839" s="469">
        <v>292740</v>
      </c>
      <c r="L839" s="469">
        <v>9000</v>
      </c>
      <c r="M839" s="469">
        <v>57860</v>
      </c>
      <c r="N839" s="480">
        <f t="shared" si="502"/>
        <v>35960</v>
      </c>
      <c r="O839" s="480">
        <f t="shared" si="503"/>
        <v>27690</v>
      </c>
      <c r="P839" s="481">
        <f t="shared" si="504"/>
        <v>423250</v>
      </c>
      <c r="Q839" s="439">
        <f t="shared" si="505"/>
        <v>423250</v>
      </c>
      <c r="R839" s="439">
        <f t="shared" si="506"/>
        <v>423250</v>
      </c>
      <c r="S839" s="44"/>
    </row>
    <row r="840" spans="1:19" s="96" customFormat="1" ht="31.5">
      <c r="A840" s="382"/>
      <c r="B840" s="21" t="s">
        <v>2180</v>
      </c>
      <c r="C840" s="382" t="s">
        <v>1361</v>
      </c>
      <c r="D840" s="370">
        <v>1</v>
      </c>
      <c r="E840" s="21"/>
      <c r="F840" s="856">
        <v>1</v>
      </c>
      <c r="G840" s="858" t="s">
        <v>2735</v>
      </c>
      <c r="H840" s="858"/>
      <c r="I840" s="857" t="s">
        <v>2722</v>
      </c>
      <c r="J840" s="858" t="s">
        <v>2333</v>
      </c>
      <c r="K840" s="452">
        <v>417180</v>
      </c>
      <c r="L840" s="452">
        <v>13000</v>
      </c>
      <c r="M840" s="452">
        <v>82740</v>
      </c>
      <c r="N840" s="480">
        <f t="shared" si="502"/>
        <v>51290</v>
      </c>
      <c r="O840" s="480">
        <f t="shared" si="503"/>
        <v>39490</v>
      </c>
      <c r="P840" s="481">
        <f t="shared" si="504"/>
        <v>603700</v>
      </c>
      <c r="Q840" s="439">
        <f t="shared" si="505"/>
        <v>603700</v>
      </c>
      <c r="R840" s="439">
        <f t="shared" si="506"/>
        <v>603700</v>
      </c>
      <c r="S840" s="45"/>
    </row>
    <row r="841" spans="1:19" s="96" customFormat="1" ht="31.5">
      <c r="A841" s="382"/>
      <c r="B841" s="21" t="s">
        <v>2181</v>
      </c>
      <c r="C841" s="382" t="s">
        <v>1361</v>
      </c>
      <c r="D841" s="370">
        <v>1</v>
      </c>
      <c r="E841" s="21"/>
      <c r="F841" s="856">
        <v>1</v>
      </c>
      <c r="G841" s="858" t="s">
        <v>2735</v>
      </c>
      <c r="H841" s="858"/>
      <c r="I841" s="857" t="s">
        <v>2722</v>
      </c>
      <c r="J841" s="858" t="s">
        <v>2333</v>
      </c>
      <c r="K841" s="452">
        <v>398820</v>
      </c>
      <c r="L841" s="452">
        <v>12000</v>
      </c>
      <c r="M841" s="452">
        <v>79380</v>
      </c>
      <c r="N841" s="480">
        <f t="shared" si="502"/>
        <v>49020</v>
      </c>
      <c r="O841" s="480">
        <f t="shared" si="503"/>
        <v>37750</v>
      </c>
      <c r="P841" s="481">
        <f t="shared" si="504"/>
        <v>576970</v>
      </c>
      <c r="Q841" s="439">
        <f t="shared" si="505"/>
        <v>576970</v>
      </c>
      <c r="R841" s="439">
        <f t="shared" si="506"/>
        <v>576970</v>
      </c>
      <c r="S841" s="45"/>
    </row>
    <row r="842" spans="1:19" s="96" customFormat="1" ht="31.5">
      <c r="A842" s="382"/>
      <c r="B842" s="21" t="s">
        <v>1636</v>
      </c>
      <c r="C842" s="382" t="s">
        <v>1361</v>
      </c>
      <c r="D842" s="370">
        <v>1</v>
      </c>
      <c r="E842" s="21"/>
      <c r="F842" s="856">
        <v>1</v>
      </c>
      <c r="G842" s="858" t="s">
        <v>2735</v>
      </c>
      <c r="H842" s="858"/>
      <c r="I842" s="857" t="s">
        <v>2722</v>
      </c>
      <c r="J842" s="858" t="s">
        <v>2333</v>
      </c>
      <c r="K842" s="455">
        <v>426360</v>
      </c>
      <c r="L842" s="455">
        <v>13000</v>
      </c>
      <c r="M842" s="455">
        <v>85050</v>
      </c>
      <c r="N842" s="480">
        <f t="shared" si="502"/>
        <v>52440</v>
      </c>
      <c r="O842" s="480">
        <f t="shared" si="503"/>
        <v>40380</v>
      </c>
      <c r="P842" s="481">
        <f t="shared" si="504"/>
        <v>617230</v>
      </c>
      <c r="Q842" s="439">
        <f t="shared" si="505"/>
        <v>617230</v>
      </c>
      <c r="R842" s="439">
        <f t="shared" si="506"/>
        <v>617230</v>
      </c>
      <c r="S842" s="379"/>
    </row>
    <row r="843" spans="1:19" s="96" customFormat="1" ht="31.5">
      <c r="A843" s="382"/>
      <c r="B843" s="21" t="s">
        <v>2182</v>
      </c>
      <c r="C843" s="382" t="s">
        <v>1361</v>
      </c>
      <c r="D843" s="370">
        <v>1</v>
      </c>
      <c r="E843" s="21"/>
      <c r="F843" s="856">
        <v>1</v>
      </c>
      <c r="G843" s="858" t="s">
        <v>2736</v>
      </c>
      <c r="H843" s="858"/>
      <c r="I843" s="857" t="s">
        <v>2722</v>
      </c>
      <c r="J843" s="858" t="s">
        <v>2333</v>
      </c>
      <c r="K843" s="461">
        <v>688500</v>
      </c>
      <c r="L843" s="461">
        <v>21000</v>
      </c>
      <c r="M843" s="461">
        <v>137240</v>
      </c>
      <c r="N843" s="480">
        <f t="shared" si="502"/>
        <v>84670</v>
      </c>
      <c r="O843" s="480">
        <f t="shared" si="503"/>
        <v>65200</v>
      </c>
      <c r="P843" s="481">
        <f t="shared" si="504"/>
        <v>996610</v>
      </c>
      <c r="Q843" s="439">
        <f t="shared" si="505"/>
        <v>996610</v>
      </c>
      <c r="R843" s="439">
        <f t="shared" si="506"/>
        <v>996610</v>
      </c>
      <c r="S843" s="40"/>
    </row>
    <row r="844" spans="1:19" s="96" customFormat="1" ht="31.5">
      <c r="A844" s="382"/>
      <c r="B844" s="21" t="s">
        <v>1501</v>
      </c>
      <c r="C844" s="382" t="s">
        <v>1361</v>
      </c>
      <c r="D844" s="370">
        <v>1</v>
      </c>
      <c r="E844" s="21"/>
      <c r="F844" s="856">
        <v>1</v>
      </c>
      <c r="G844" s="858" t="s">
        <v>2736</v>
      </c>
      <c r="H844" s="858"/>
      <c r="I844" s="857" t="s">
        <v>2722</v>
      </c>
      <c r="J844" s="858" t="s">
        <v>2333</v>
      </c>
      <c r="K844" s="461">
        <v>672180</v>
      </c>
      <c r="L844" s="461">
        <v>20000</v>
      </c>
      <c r="M844" s="461">
        <v>133770</v>
      </c>
      <c r="N844" s="480">
        <f t="shared" si="502"/>
        <v>82600</v>
      </c>
      <c r="O844" s="480">
        <f t="shared" si="503"/>
        <v>63600</v>
      </c>
      <c r="P844" s="481">
        <f t="shared" si="504"/>
        <v>972150</v>
      </c>
      <c r="Q844" s="439">
        <f t="shared" si="505"/>
        <v>972150</v>
      </c>
      <c r="R844" s="439">
        <f t="shared" si="506"/>
        <v>972150</v>
      </c>
      <c r="S844" s="40"/>
    </row>
    <row r="845" spans="1:19" s="96" customFormat="1" ht="31.5">
      <c r="A845" s="382"/>
      <c r="B845" s="21" t="s">
        <v>2183</v>
      </c>
      <c r="C845" s="382" t="s">
        <v>1361</v>
      </c>
      <c r="D845" s="370">
        <v>4</v>
      </c>
      <c r="E845" s="21"/>
      <c r="F845" s="856">
        <v>4</v>
      </c>
      <c r="G845" s="858" t="s">
        <v>2736</v>
      </c>
      <c r="H845" s="858"/>
      <c r="I845" s="857" t="s">
        <v>2722</v>
      </c>
      <c r="J845" s="858" t="s">
        <v>2333</v>
      </c>
      <c r="K845" s="461">
        <v>739500</v>
      </c>
      <c r="L845" s="461">
        <v>22000</v>
      </c>
      <c r="M845" s="461">
        <v>146270</v>
      </c>
      <c r="N845" s="480">
        <f t="shared" si="502"/>
        <v>90780</v>
      </c>
      <c r="O845" s="480">
        <f t="shared" si="503"/>
        <v>69900</v>
      </c>
      <c r="P845" s="481">
        <f t="shared" si="504"/>
        <v>1068450</v>
      </c>
      <c r="Q845" s="439">
        <f t="shared" si="505"/>
        <v>4273800</v>
      </c>
      <c r="R845" s="439">
        <f t="shared" si="506"/>
        <v>4273800</v>
      </c>
      <c r="S845" s="40"/>
    </row>
    <row r="846" spans="1:19" s="96" customFormat="1" ht="31.5">
      <c r="A846" s="382"/>
      <c r="B846" s="21" t="s">
        <v>2184</v>
      </c>
      <c r="C846" s="382" t="s">
        <v>1361</v>
      </c>
      <c r="D846" s="370">
        <v>2</v>
      </c>
      <c r="E846" s="21"/>
      <c r="F846" s="856">
        <v>2</v>
      </c>
      <c r="G846" s="858" t="s">
        <v>2736</v>
      </c>
      <c r="H846" s="858"/>
      <c r="I846" s="857" t="s">
        <v>2722</v>
      </c>
      <c r="J846" s="858" t="s">
        <v>2333</v>
      </c>
      <c r="K846" s="461">
        <v>739500</v>
      </c>
      <c r="L846" s="461">
        <v>22000</v>
      </c>
      <c r="M846" s="461">
        <v>146270</v>
      </c>
      <c r="N846" s="480">
        <f t="shared" si="502"/>
        <v>90780</v>
      </c>
      <c r="O846" s="480">
        <f t="shared" si="503"/>
        <v>69900</v>
      </c>
      <c r="P846" s="481">
        <f t="shared" si="504"/>
        <v>1068450</v>
      </c>
      <c r="Q846" s="439">
        <f t="shared" si="505"/>
        <v>2136900</v>
      </c>
      <c r="R846" s="439">
        <f t="shared" si="506"/>
        <v>2136900</v>
      </c>
      <c r="S846" s="40"/>
    </row>
    <row r="847" spans="1:19" s="96" customFormat="1" ht="31.5">
      <c r="A847" s="382"/>
      <c r="B847" s="21" t="s">
        <v>2185</v>
      </c>
      <c r="C847" s="382" t="s">
        <v>1361</v>
      </c>
      <c r="D847" s="370">
        <v>1</v>
      </c>
      <c r="E847" s="21"/>
      <c r="F847" s="856">
        <v>1</v>
      </c>
      <c r="G847" s="858" t="s">
        <v>2736</v>
      </c>
      <c r="H847" s="858"/>
      <c r="I847" s="857" t="s">
        <v>2722</v>
      </c>
      <c r="J847" s="858" t="s">
        <v>2333</v>
      </c>
      <c r="K847" s="461">
        <v>1074060</v>
      </c>
      <c r="L847" s="461">
        <v>32000</v>
      </c>
      <c r="M847" s="461">
        <v>213150</v>
      </c>
      <c r="N847" s="480">
        <f t="shared" si="502"/>
        <v>131920</v>
      </c>
      <c r="O847" s="480">
        <f t="shared" si="503"/>
        <v>101580</v>
      </c>
      <c r="P847" s="481">
        <f t="shared" si="504"/>
        <v>1552710</v>
      </c>
      <c r="Q847" s="439">
        <f t="shared" si="505"/>
        <v>1552710</v>
      </c>
      <c r="R847" s="439">
        <f t="shared" si="506"/>
        <v>1552710</v>
      </c>
      <c r="S847" s="40"/>
    </row>
    <row r="848" spans="1:19" s="96" customFormat="1" ht="31.5">
      <c r="A848" s="382"/>
      <c r="B848" s="21" t="s">
        <v>2186</v>
      </c>
      <c r="C848" s="382" t="s">
        <v>1361</v>
      </c>
      <c r="D848" s="370">
        <v>1</v>
      </c>
      <c r="E848" s="21"/>
      <c r="F848" s="856">
        <v>1</v>
      </c>
      <c r="G848" s="858" t="s">
        <v>2736</v>
      </c>
      <c r="H848" s="858"/>
      <c r="I848" s="857" t="s">
        <v>2722</v>
      </c>
      <c r="J848" s="858" t="s">
        <v>2333</v>
      </c>
      <c r="K848" s="461">
        <v>1174020</v>
      </c>
      <c r="L848" s="461">
        <v>35000</v>
      </c>
      <c r="M848" s="461">
        <v>233630</v>
      </c>
      <c r="N848" s="480">
        <f t="shared" si="502"/>
        <v>144270</v>
      </c>
      <c r="O848" s="480">
        <f t="shared" si="503"/>
        <v>111080</v>
      </c>
      <c r="P848" s="481">
        <f t="shared" si="504"/>
        <v>1698000</v>
      </c>
      <c r="Q848" s="439">
        <f t="shared" si="505"/>
        <v>1698000</v>
      </c>
      <c r="R848" s="439">
        <f t="shared" si="506"/>
        <v>1698000</v>
      </c>
      <c r="S848" s="40"/>
    </row>
    <row r="849" spans="1:19" s="96" customFormat="1" ht="31.5">
      <c r="A849" s="382"/>
      <c r="B849" s="21" t="s">
        <v>2187</v>
      </c>
      <c r="C849" s="382" t="s">
        <v>1361</v>
      </c>
      <c r="D849" s="370">
        <v>1</v>
      </c>
      <c r="E849" s="21"/>
      <c r="F849" s="856">
        <v>1</v>
      </c>
      <c r="G849" s="858" t="s">
        <v>2736</v>
      </c>
      <c r="H849" s="858"/>
      <c r="I849" s="857" t="s">
        <v>2722</v>
      </c>
      <c r="J849" s="858" t="s">
        <v>2333</v>
      </c>
      <c r="K849" s="461">
        <v>1273980</v>
      </c>
      <c r="L849" s="461">
        <v>38000</v>
      </c>
      <c r="M849" s="461">
        <v>252840</v>
      </c>
      <c r="N849" s="480">
        <f t="shared" si="502"/>
        <v>156480</v>
      </c>
      <c r="O849" s="480">
        <f t="shared" si="503"/>
        <v>120490</v>
      </c>
      <c r="P849" s="481">
        <f t="shared" si="504"/>
        <v>1841790</v>
      </c>
      <c r="Q849" s="439">
        <f t="shared" si="505"/>
        <v>1841790</v>
      </c>
      <c r="R849" s="439">
        <f t="shared" si="506"/>
        <v>1841790</v>
      </c>
      <c r="S849" s="40"/>
    </row>
    <row r="850" spans="1:19" s="96" customFormat="1" ht="31.5">
      <c r="A850" s="382"/>
      <c r="B850" s="21" t="s">
        <v>2188</v>
      </c>
      <c r="C850" s="382" t="s">
        <v>1361</v>
      </c>
      <c r="D850" s="370">
        <v>1</v>
      </c>
      <c r="E850" s="21"/>
      <c r="F850" s="856">
        <v>1</v>
      </c>
      <c r="G850" s="858" t="s">
        <v>2736</v>
      </c>
      <c r="H850" s="858"/>
      <c r="I850" s="857" t="s">
        <v>2722</v>
      </c>
      <c r="J850" s="858" t="s">
        <v>2333</v>
      </c>
      <c r="K850" s="461">
        <v>1674840</v>
      </c>
      <c r="L850" s="461">
        <v>50000</v>
      </c>
      <c r="M850" s="461">
        <v>332220</v>
      </c>
      <c r="N850" s="480">
        <f t="shared" si="502"/>
        <v>205710</v>
      </c>
      <c r="O850" s="480">
        <f t="shared" si="503"/>
        <v>158390</v>
      </c>
      <c r="P850" s="481">
        <f t="shared" si="504"/>
        <v>2421160</v>
      </c>
      <c r="Q850" s="439">
        <f t="shared" si="505"/>
        <v>2421160</v>
      </c>
      <c r="R850" s="439">
        <f t="shared" si="506"/>
        <v>2421160</v>
      </c>
      <c r="S850" s="40"/>
    </row>
    <row r="851" spans="1:19" s="96" customFormat="1" ht="31.5">
      <c r="A851" s="382"/>
      <c r="B851" s="21" t="s">
        <v>2189</v>
      </c>
      <c r="C851" s="382" t="s">
        <v>1361</v>
      </c>
      <c r="D851" s="370">
        <v>1</v>
      </c>
      <c r="E851" s="21"/>
      <c r="F851" s="856">
        <v>1</v>
      </c>
      <c r="G851" s="858" t="s">
        <v>2736</v>
      </c>
      <c r="H851" s="858"/>
      <c r="I851" s="857" t="s">
        <v>2722</v>
      </c>
      <c r="J851" s="858" t="s">
        <v>2333</v>
      </c>
      <c r="K851" s="461">
        <v>2265420</v>
      </c>
      <c r="L851" s="461">
        <v>68000</v>
      </c>
      <c r="M851" s="461">
        <v>450240</v>
      </c>
      <c r="N851" s="480">
        <f t="shared" si="502"/>
        <v>278370</v>
      </c>
      <c r="O851" s="480">
        <f t="shared" si="503"/>
        <v>214340</v>
      </c>
      <c r="P851" s="481">
        <f t="shared" si="504"/>
        <v>3276370</v>
      </c>
      <c r="Q851" s="439">
        <f t="shared" si="505"/>
        <v>3276370</v>
      </c>
      <c r="R851" s="439">
        <f t="shared" si="506"/>
        <v>3276370</v>
      </c>
      <c r="S851" s="40"/>
    </row>
    <row r="852" spans="1:19" s="96" customFormat="1" ht="31.5">
      <c r="A852" s="382"/>
      <c r="B852" s="21" t="s">
        <v>2190</v>
      </c>
      <c r="C852" s="382" t="s">
        <v>1361</v>
      </c>
      <c r="D852" s="370">
        <v>2</v>
      </c>
      <c r="E852" s="21"/>
      <c r="F852" s="856">
        <v>2</v>
      </c>
      <c r="G852" s="858" t="s">
        <v>2736</v>
      </c>
      <c r="H852" s="858"/>
      <c r="I852" s="857" t="s">
        <v>2722</v>
      </c>
      <c r="J852" s="858" t="s">
        <v>2333</v>
      </c>
      <c r="K852" s="461">
        <v>2478600</v>
      </c>
      <c r="L852" s="461">
        <v>74000</v>
      </c>
      <c r="M852" s="461">
        <v>492140</v>
      </c>
      <c r="N852" s="480">
        <f t="shared" si="502"/>
        <v>304470</v>
      </c>
      <c r="O852" s="480">
        <f t="shared" si="503"/>
        <v>234440</v>
      </c>
      <c r="P852" s="481">
        <f t="shared" si="504"/>
        <v>3583650</v>
      </c>
      <c r="Q852" s="439">
        <f t="shared" si="505"/>
        <v>7167300</v>
      </c>
      <c r="R852" s="439">
        <f t="shared" si="506"/>
        <v>7167300</v>
      </c>
      <c r="S852" s="40"/>
    </row>
    <row r="853" spans="1:19" s="95" customFormat="1" ht="15.75">
      <c r="A853" s="383">
        <v>1.9</v>
      </c>
      <c r="B853" s="94" t="s">
        <v>2191</v>
      </c>
      <c r="C853" s="383"/>
      <c r="D853" s="825"/>
      <c r="E853" s="94"/>
      <c r="F853" s="853"/>
      <c r="G853" s="855"/>
      <c r="H853" s="855"/>
      <c r="I853" s="855"/>
      <c r="J853" s="855"/>
      <c r="K853" s="937"/>
      <c r="L853" s="937"/>
      <c r="M853" s="937"/>
      <c r="N853" s="833"/>
      <c r="O853" s="833"/>
      <c r="P853" s="833"/>
      <c r="Q853" s="937"/>
      <c r="R853" s="937"/>
      <c r="S853" s="252"/>
    </row>
    <row r="854" spans="1:19" s="96" customFormat="1" ht="31.5">
      <c r="A854" s="382"/>
      <c r="B854" s="21" t="s">
        <v>2192</v>
      </c>
      <c r="C854" s="382" t="s">
        <v>1361</v>
      </c>
      <c r="D854" s="370">
        <v>39</v>
      </c>
      <c r="E854" s="21"/>
      <c r="F854" s="856">
        <v>39</v>
      </c>
      <c r="G854" s="858" t="s">
        <v>2740</v>
      </c>
      <c r="H854" s="858"/>
      <c r="I854" s="857" t="s">
        <v>2722</v>
      </c>
      <c r="J854" s="858" t="s">
        <v>2333</v>
      </c>
      <c r="K854" s="461">
        <v>40800</v>
      </c>
      <c r="L854" s="461">
        <v>1000</v>
      </c>
      <c r="M854" s="461">
        <v>7980</v>
      </c>
      <c r="N854" s="480">
        <f t="shared" ref="N854:N864" si="507">ROUND((K854+L854+M854)*10%,-1)</f>
        <v>4980</v>
      </c>
      <c r="O854" s="480">
        <f t="shared" ref="O854:O864" si="508">ROUND((K854+L854+M854+N854)*7%,-1)</f>
        <v>3830</v>
      </c>
      <c r="P854" s="481">
        <f t="shared" ref="P854:P864" si="509">K854+L854+M854+N854+O854</f>
        <v>58590</v>
      </c>
      <c r="Q854" s="439">
        <f t="shared" ref="Q854:Q864" si="510">P854*D854</f>
        <v>2285010</v>
      </c>
      <c r="R854" s="439">
        <f t="shared" ref="R854:R864" si="511">P854*F854</f>
        <v>2285010</v>
      </c>
      <c r="S854" s="39"/>
    </row>
    <row r="855" spans="1:19" s="96" customFormat="1" ht="31.5">
      <c r="A855" s="382"/>
      <c r="B855" s="21" t="s">
        <v>2193</v>
      </c>
      <c r="C855" s="382" t="s">
        <v>1361</v>
      </c>
      <c r="D855" s="370">
        <v>11</v>
      </c>
      <c r="E855" s="21"/>
      <c r="F855" s="856">
        <v>11</v>
      </c>
      <c r="G855" s="858" t="s">
        <v>2740</v>
      </c>
      <c r="H855" s="858"/>
      <c r="I855" s="857" t="s">
        <v>2722</v>
      </c>
      <c r="J855" s="858" t="s">
        <v>2333</v>
      </c>
      <c r="K855" s="455">
        <v>40800</v>
      </c>
      <c r="L855" s="455">
        <v>1000</v>
      </c>
      <c r="M855" s="455">
        <v>7980</v>
      </c>
      <c r="N855" s="480">
        <f t="shared" si="507"/>
        <v>4980</v>
      </c>
      <c r="O855" s="480">
        <f t="shared" si="508"/>
        <v>3830</v>
      </c>
      <c r="P855" s="481">
        <f t="shared" si="509"/>
        <v>58590</v>
      </c>
      <c r="Q855" s="439">
        <f t="shared" si="510"/>
        <v>644490</v>
      </c>
      <c r="R855" s="439">
        <f t="shared" si="511"/>
        <v>644490</v>
      </c>
      <c r="S855" s="379"/>
    </row>
    <row r="856" spans="1:19" s="96" customFormat="1" ht="31.5">
      <c r="A856" s="382"/>
      <c r="B856" s="21" t="s">
        <v>2194</v>
      </c>
      <c r="C856" s="382" t="s">
        <v>1361</v>
      </c>
      <c r="D856" s="370">
        <v>28</v>
      </c>
      <c r="E856" s="21"/>
      <c r="F856" s="856">
        <v>28</v>
      </c>
      <c r="G856" s="858" t="s">
        <v>2740</v>
      </c>
      <c r="H856" s="858"/>
      <c r="I856" s="857" t="s">
        <v>2722</v>
      </c>
      <c r="J856" s="858" t="s">
        <v>2333</v>
      </c>
      <c r="K856" s="455">
        <v>41820</v>
      </c>
      <c r="L856" s="455">
        <v>1000</v>
      </c>
      <c r="M856" s="455">
        <v>7980</v>
      </c>
      <c r="N856" s="480">
        <f t="shared" si="507"/>
        <v>5080</v>
      </c>
      <c r="O856" s="480">
        <f t="shared" si="508"/>
        <v>3910</v>
      </c>
      <c r="P856" s="481">
        <f t="shared" si="509"/>
        <v>59790</v>
      </c>
      <c r="Q856" s="439">
        <f t="shared" si="510"/>
        <v>1674120</v>
      </c>
      <c r="R856" s="439">
        <f t="shared" si="511"/>
        <v>1674120</v>
      </c>
      <c r="S856" s="12"/>
    </row>
    <row r="857" spans="1:19" s="96" customFormat="1" ht="31.5">
      <c r="A857" s="382"/>
      <c r="B857" s="21" t="s">
        <v>1551</v>
      </c>
      <c r="C857" s="382" t="s">
        <v>1361</v>
      </c>
      <c r="D857" s="370">
        <v>15</v>
      </c>
      <c r="E857" s="21"/>
      <c r="F857" s="856">
        <v>15</v>
      </c>
      <c r="G857" s="858" t="s">
        <v>2740</v>
      </c>
      <c r="H857" s="858"/>
      <c r="I857" s="857" t="s">
        <v>2722</v>
      </c>
      <c r="J857" s="858" t="s">
        <v>2333</v>
      </c>
      <c r="K857" s="455">
        <v>47940</v>
      </c>
      <c r="L857" s="455">
        <v>1000</v>
      </c>
      <c r="M857" s="455">
        <v>9030</v>
      </c>
      <c r="N857" s="480">
        <f t="shared" si="507"/>
        <v>5800</v>
      </c>
      <c r="O857" s="480">
        <f t="shared" si="508"/>
        <v>4460</v>
      </c>
      <c r="P857" s="481">
        <f t="shared" si="509"/>
        <v>68230</v>
      </c>
      <c r="Q857" s="439">
        <f t="shared" si="510"/>
        <v>1023450</v>
      </c>
      <c r="R857" s="439">
        <f t="shared" si="511"/>
        <v>1023450</v>
      </c>
      <c r="S857" s="379"/>
    </row>
    <row r="858" spans="1:19" s="96" customFormat="1" ht="31.5">
      <c r="A858" s="382"/>
      <c r="B858" s="21" t="s">
        <v>2195</v>
      </c>
      <c r="C858" s="382" t="s">
        <v>1361</v>
      </c>
      <c r="D858" s="370">
        <v>21</v>
      </c>
      <c r="E858" s="21"/>
      <c r="F858" s="856">
        <v>21</v>
      </c>
      <c r="G858" s="858" t="s">
        <v>2740</v>
      </c>
      <c r="H858" s="858"/>
      <c r="I858" s="857" t="s">
        <v>2722</v>
      </c>
      <c r="J858" s="858" t="s">
        <v>2333</v>
      </c>
      <c r="K858" s="455">
        <v>66300</v>
      </c>
      <c r="L858" s="455">
        <v>2000</v>
      </c>
      <c r="M858" s="455">
        <v>13650</v>
      </c>
      <c r="N858" s="480">
        <f t="shared" si="507"/>
        <v>8200</v>
      </c>
      <c r="O858" s="480">
        <f t="shared" si="508"/>
        <v>6310</v>
      </c>
      <c r="P858" s="481">
        <f t="shared" si="509"/>
        <v>96460</v>
      </c>
      <c r="Q858" s="439">
        <f t="shared" si="510"/>
        <v>2025660</v>
      </c>
      <c r="R858" s="439">
        <f t="shared" si="511"/>
        <v>2025660</v>
      </c>
      <c r="S858" s="379"/>
    </row>
    <row r="859" spans="1:19" s="96" customFormat="1" ht="31.5">
      <c r="A859" s="382"/>
      <c r="B859" s="21" t="s">
        <v>2196</v>
      </c>
      <c r="C859" s="382" t="s">
        <v>1361</v>
      </c>
      <c r="D859" s="370">
        <v>21</v>
      </c>
      <c r="E859" s="21"/>
      <c r="F859" s="856">
        <v>21</v>
      </c>
      <c r="G859" s="858" t="s">
        <v>2740</v>
      </c>
      <c r="H859" s="858"/>
      <c r="I859" s="857" t="s">
        <v>2722</v>
      </c>
      <c r="J859" s="858" t="s">
        <v>2333</v>
      </c>
      <c r="K859" s="455">
        <v>53040</v>
      </c>
      <c r="L859" s="455">
        <v>2000</v>
      </c>
      <c r="M859" s="455">
        <v>10190</v>
      </c>
      <c r="N859" s="480">
        <f t="shared" si="507"/>
        <v>6520</v>
      </c>
      <c r="O859" s="480">
        <f t="shared" si="508"/>
        <v>5020</v>
      </c>
      <c r="P859" s="481">
        <f t="shared" si="509"/>
        <v>76770</v>
      </c>
      <c r="Q859" s="439">
        <f t="shared" si="510"/>
        <v>1612170</v>
      </c>
      <c r="R859" s="439">
        <f t="shared" si="511"/>
        <v>1612170</v>
      </c>
      <c r="S859" s="379"/>
    </row>
    <row r="860" spans="1:19" s="96" customFormat="1" ht="31.5">
      <c r="A860" s="382"/>
      <c r="B860" s="21" t="s">
        <v>2197</v>
      </c>
      <c r="C860" s="382" t="s">
        <v>1361</v>
      </c>
      <c r="D860" s="370">
        <v>13</v>
      </c>
      <c r="E860" s="21"/>
      <c r="F860" s="856">
        <v>13</v>
      </c>
      <c r="G860" s="858" t="s">
        <v>2740</v>
      </c>
      <c r="H860" s="858"/>
      <c r="I860" s="857" t="s">
        <v>2722</v>
      </c>
      <c r="J860" s="858" t="s">
        <v>2333</v>
      </c>
      <c r="K860" s="455">
        <v>58140</v>
      </c>
      <c r="L860" s="455">
        <v>2000</v>
      </c>
      <c r="M860" s="455">
        <v>11340</v>
      </c>
      <c r="N860" s="480">
        <f t="shared" si="507"/>
        <v>7150</v>
      </c>
      <c r="O860" s="480">
        <f t="shared" si="508"/>
        <v>5500</v>
      </c>
      <c r="P860" s="481">
        <f t="shared" si="509"/>
        <v>84130</v>
      </c>
      <c r="Q860" s="439">
        <f t="shared" si="510"/>
        <v>1093690</v>
      </c>
      <c r="R860" s="439">
        <f t="shared" si="511"/>
        <v>1093690</v>
      </c>
      <c r="S860" s="379"/>
    </row>
    <row r="861" spans="1:19" s="96" customFormat="1" ht="31.5">
      <c r="A861" s="382"/>
      <c r="B861" s="21" t="s">
        <v>1647</v>
      </c>
      <c r="C861" s="382" t="s">
        <v>1361</v>
      </c>
      <c r="D861" s="370">
        <v>7</v>
      </c>
      <c r="E861" s="21"/>
      <c r="F861" s="856">
        <v>7</v>
      </c>
      <c r="G861" s="858" t="s">
        <v>2740</v>
      </c>
      <c r="H861" s="858"/>
      <c r="I861" s="857" t="s">
        <v>2722</v>
      </c>
      <c r="J861" s="858" t="s">
        <v>2333</v>
      </c>
      <c r="K861" s="461">
        <v>57120</v>
      </c>
      <c r="L861" s="461">
        <v>2000</v>
      </c>
      <c r="M861" s="461">
        <v>11340</v>
      </c>
      <c r="N861" s="480">
        <f t="shared" si="507"/>
        <v>7050</v>
      </c>
      <c r="O861" s="480">
        <f t="shared" si="508"/>
        <v>5430</v>
      </c>
      <c r="P861" s="481">
        <f t="shared" si="509"/>
        <v>82940</v>
      </c>
      <c r="Q861" s="439">
        <f t="shared" si="510"/>
        <v>580580</v>
      </c>
      <c r="R861" s="439">
        <f t="shared" si="511"/>
        <v>580580</v>
      </c>
      <c r="S861" s="40"/>
    </row>
    <row r="862" spans="1:19" s="96" customFormat="1" ht="31.5">
      <c r="A862" s="382"/>
      <c r="B862" s="21" t="s">
        <v>2198</v>
      </c>
      <c r="C862" s="382" t="s">
        <v>1361</v>
      </c>
      <c r="D862" s="370">
        <v>2</v>
      </c>
      <c r="E862" s="21"/>
      <c r="F862" s="856">
        <v>2</v>
      </c>
      <c r="G862" s="858" t="s">
        <v>2740</v>
      </c>
      <c r="H862" s="858"/>
      <c r="I862" s="857" t="s">
        <v>2722</v>
      </c>
      <c r="J862" s="858" t="s">
        <v>2333</v>
      </c>
      <c r="K862" s="923">
        <v>61200</v>
      </c>
      <c r="L862" s="923">
        <v>2000</v>
      </c>
      <c r="M862" s="923">
        <v>12500</v>
      </c>
      <c r="N862" s="480">
        <f t="shared" si="507"/>
        <v>7570</v>
      </c>
      <c r="O862" s="480">
        <f t="shared" si="508"/>
        <v>5830</v>
      </c>
      <c r="P862" s="481">
        <f t="shared" si="509"/>
        <v>89100</v>
      </c>
      <c r="Q862" s="439">
        <f t="shared" si="510"/>
        <v>178200</v>
      </c>
      <c r="R862" s="439">
        <f t="shared" si="511"/>
        <v>178200</v>
      </c>
      <c r="S862" s="43"/>
    </row>
    <row r="863" spans="1:19" s="96" customFormat="1" ht="31.5">
      <c r="A863" s="382"/>
      <c r="B863" s="21" t="s">
        <v>2199</v>
      </c>
      <c r="C863" s="382" t="s">
        <v>1361</v>
      </c>
      <c r="D863" s="370">
        <v>1</v>
      </c>
      <c r="E863" s="21"/>
      <c r="F863" s="856">
        <v>1</v>
      </c>
      <c r="G863" s="858" t="s">
        <v>2740</v>
      </c>
      <c r="H863" s="858"/>
      <c r="I863" s="857" t="s">
        <v>2722</v>
      </c>
      <c r="J863" s="858" t="s">
        <v>2333</v>
      </c>
      <c r="K863" s="461">
        <v>72420</v>
      </c>
      <c r="L863" s="461">
        <v>2000</v>
      </c>
      <c r="M863" s="461">
        <v>14700</v>
      </c>
      <c r="N863" s="480">
        <f t="shared" si="507"/>
        <v>8910</v>
      </c>
      <c r="O863" s="480">
        <f t="shared" si="508"/>
        <v>6860</v>
      </c>
      <c r="P863" s="481">
        <f t="shared" si="509"/>
        <v>104890</v>
      </c>
      <c r="Q863" s="439">
        <f t="shared" si="510"/>
        <v>104890</v>
      </c>
      <c r="R863" s="439">
        <f t="shared" si="511"/>
        <v>104890</v>
      </c>
      <c r="S863" s="39"/>
    </row>
    <row r="864" spans="1:19" s="96" customFormat="1" ht="31.5">
      <c r="A864" s="382"/>
      <c r="B864" s="21" t="s">
        <v>2200</v>
      </c>
      <c r="C864" s="382" t="s">
        <v>1361</v>
      </c>
      <c r="D864" s="370">
        <v>2</v>
      </c>
      <c r="E864" s="21"/>
      <c r="F864" s="856">
        <v>2</v>
      </c>
      <c r="G864" s="858" t="s">
        <v>2740</v>
      </c>
      <c r="H864" s="858"/>
      <c r="I864" s="857" t="s">
        <v>2722</v>
      </c>
      <c r="J864" s="858" t="s">
        <v>2333</v>
      </c>
      <c r="K864" s="455">
        <v>86700</v>
      </c>
      <c r="L864" s="455">
        <v>3000</v>
      </c>
      <c r="M864" s="455">
        <v>17010</v>
      </c>
      <c r="N864" s="480">
        <f t="shared" si="507"/>
        <v>10670</v>
      </c>
      <c r="O864" s="480">
        <f t="shared" si="508"/>
        <v>8220</v>
      </c>
      <c r="P864" s="481">
        <f t="shared" si="509"/>
        <v>125600</v>
      </c>
      <c r="Q864" s="439">
        <f t="shared" si="510"/>
        <v>251200</v>
      </c>
      <c r="R864" s="439">
        <f t="shared" si="511"/>
        <v>251200</v>
      </c>
      <c r="S864" s="379"/>
    </row>
    <row r="865" spans="1:19" ht="57">
      <c r="A865" s="85">
        <v>1.1000000000000001</v>
      </c>
      <c r="B865" s="81" t="s">
        <v>1388</v>
      </c>
      <c r="C865" s="18"/>
      <c r="D865" s="369"/>
      <c r="E865" s="18"/>
      <c r="F865" s="853"/>
      <c r="G865" s="855"/>
      <c r="H865" s="855"/>
      <c r="I865" s="855"/>
      <c r="J865" s="855"/>
      <c r="K865" s="439"/>
      <c r="L865" s="439"/>
      <c r="M865" s="439"/>
      <c r="N865" s="439"/>
      <c r="O865" s="439"/>
      <c r="P865" s="439"/>
      <c r="Q865" s="439"/>
      <c r="R865" s="439"/>
      <c r="S865" s="237"/>
    </row>
    <row r="866" spans="1:19" ht="31.5">
      <c r="A866" s="18"/>
      <c r="B866" s="19" t="s">
        <v>1690</v>
      </c>
      <c r="C866" s="385" t="s">
        <v>1361</v>
      </c>
      <c r="D866" s="369">
        <v>3</v>
      </c>
      <c r="E866" s="18"/>
      <c r="F866" s="853">
        <v>4</v>
      </c>
      <c r="G866" s="860" t="s">
        <v>2725</v>
      </c>
      <c r="H866" s="860"/>
      <c r="I866" s="854" t="s">
        <v>2722</v>
      </c>
      <c r="J866" s="855" t="s">
        <v>2333</v>
      </c>
      <c r="K866" s="439">
        <v>1382100</v>
      </c>
      <c r="L866" s="439">
        <v>40000</v>
      </c>
      <c r="M866" s="439">
        <v>249480</v>
      </c>
      <c r="N866" s="480">
        <f t="shared" ref="N866:N875" si="512">ROUND((K866+L866+M866)*10%,-1)</f>
        <v>167160</v>
      </c>
      <c r="O866" s="480">
        <f t="shared" ref="O866:O875" si="513">ROUND((K866+L866+M866+N866)*7%,-1)</f>
        <v>128710</v>
      </c>
      <c r="P866" s="481">
        <f t="shared" ref="P866:P875" si="514">K866+L866+M866+N866+O866</f>
        <v>1967450</v>
      </c>
      <c r="Q866" s="439">
        <f t="shared" ref="Q866:Q875" si="515">P866*D866</f>
        <v>5902350</v>
      </c>
      <c r="R866" s="439">
        <f t="shared" ref="R866:R875" si="516">P866*F866</f>
        <v>7869800</v>
      </c>
      <c r="S866" s="237"/>
    </row>
    <row r="867" spans="1:19" ht="31.5">
      <c r="A867" s="18"/>
      <c r="B867" s="19" t="s">
        <v>1691</v>
      </c>
      <c r="C867" s="385" t="s">
        <v>1361</v>
      </c>
      <c r="D867" s="369">
        <v>0</v>
      </c>
      <c r="E867" s="18"/>
      <c r="F867" s="853">
        <v>2</v>
      </c>
      <c r="G867" s="860" t="s">
        <v>2725</v>
      </c>
      <c r="H867" s="860"/>
      <c r="I867" s="854" t="s">
        <v>2722</v>
      </c>
      <c r="J867" s="855" t="s">
        <v>2333</v>
      </c>
      <c r="K867" s="445">
        <v>1449420</v>
      </c>
      <c r="L867" s="445">
        <v>42000</v>
      </c>
      <c r="M867" s="445">
        <v>249480</v>
      </c>
      <c r="N867" s="480">
        <f t="shared" si="512"/>
        <v>174090</v>
      </c>
      <c r="O867" s="480">
        <f t="shared" si="513"/>
        <v>134050</v>
      </c>
      <c r="P867" s="481">
        <f t="shared" si="514"/>
        <v>2049040</v>
      </c>
      <c r="Q867" s="439">
        <f t="shared" si="515"/>
        <v>0</v>
      </c>
      <c r="R867" s="439">
        <f t="shared" si="516"/>
        <v>4098080</v>
      </c>
      <c r="S867" s="29"/>
    </row>
    <row r="868" spans="1:19" ht="31.5">
      <c r="A868" s="18"/>
      <c r="B868" s="19" t="s">
        <v>1692</v>
      </c>
      <c r="C868" s="385" t="s">
        <v>1361</v>
      </c>
      <c r="D868" s="369">
        <v>8</v>
      </c>
      <c r="E868" s="18"/>
      <c r="F868" s="853">
        <v>8</v>
      </c>
      <c r="G868" s="860" t="s">
        <v>2725</v>
      </c>
      <c r="H868" s="860"/>
      <c r="I868" s="854" t="s">
        <v>2722</v>
      </c>
      <c r="J868" s="855" t="s">
        <v>2333</v>
      </c>
      <c r="K868" s="439">
        <v>1514700</v>
      </c>
      <c r="L868" s="439">
        <v>43000</v>
      </c>
      <c r="M868" s="439">
        <v>249480</v>
      </c>
      <c r="N868" s="480">
        <f t="shared" si="512"/>
        <v>180720</v>
      </c>
      <c r="O868" s="480">
        <f t="shared" si="513"/>
        <v>139150</v>
      </c>
      <c r="P868" s="481">
        <f t="shared" si="514"/>
        <v>2127050</v>
      </c>
      <c r="Q868" s="439">
        <f t="shared" si="515"/>
        <v>17016400</v>
      </c>
      <c r="R868" s="439">
        <f t="shared" si="516"/>
        <v>17016400</v>
      </c>
      <c r="S868" s="237"/>
    </row>
    <row r="869" spans="1:19" ht="31.5">
      <c r="A869" s="18"/>
      <c r="B869" s="19" t="s">
        <v>1693</v>
      </c>
      <c r="C869" s="385" t="s">
        <v>1361</v>
      </c>
      <c r="D869" s="369">
        <v>2</v>
      </c>
      <c r="E869" s="18"/>
      <c r="F869" s="853">
        <v>2</v>
      </c>
      <c r="G869" s="860" t="s">
        <v>2725</v>
      </c>
      <c r="H869" s="860"/>
      <c r="I869" s="854" t="s">
        <v>2722</v>
      </c>
      <c r="J869" s="855" t="s">
        <v>2333</v>
      </c>
      <c r="K869" s="439">
        <v>1647300</v>
      </c>
      <c r="L869" s="439">
        <v>47000</v>
      </c>
      <c r="M869" s="439">
        <v>249480</v>
      </c>
      <c r="N869" s="480">
        <f t="shared" si="512"/>
        <v>194380</v>
      </c>
      <c r="O869" s="480">
        <f t="shared" si="513"/>
        <v>149670</v>
      </c>
      <c r="P869" s="481">
        <f t="shared" si="514"/>
        <v>2287830</v>
      </c>
      <c r="Q869" s="439">
        <f t="shared" si="515"/>
        <v>4575660</v>
      </c>
      <c r="R869" s="439">
        <f t="shared" si="516"/>
        <v>4575660</v>
      </c>
      <c r="S869" s="237"/>
    </row>
    <row r="870" spans="1:19" ht="31.5">
      <c r="A870" s="18"/>
      <c r="B870" s="19" t="s">
        <v>1694</v>
      </c>
      <c r="C870" s="385" t="s">
        <v>1361</v>
      </c>
      <c r="D870" s="369">
        <v>8</v>
      </c>
      <c r="E870" s="18"/>
      <c r="F870" s="853">
        <v>8</v>
      </c>
      <c r="G870" s="860" t="s">
        <v>2725</v>
      </c>
      <c r="H870" s="860"/>
      <c r="I870" s="854" t="s">
        <v>2722</v>
      </c>
      <c r="J870" s="855" t="s">
        <v>2333</v>
      </c>
      <c r="K870" s="439">
        <v>2568360</v>
      </c>
      <c r="L870" s="439">
        <v>74000</v>
      </c>
      <c r="M870" s="439">
        <v>771120</v>
      </c>
      <c r="N870" s="480">
        <f t="shared" si="512"/>
        <v>341350</v>
      </c>
      <c r="O870" s="480">
        <f t="shared" si="513"/>
        <v>262840</v>
      </c>
      <c r="P870" s="481">
        <f t="shared" si="514"/>
        <v>4017670</v>
      </c>
      <c r="Q870" s="439">
        <f t="shared" si="515"/>
        <v>32141360</v>
      </c>
      <c r="R870" s="439">
        <f t="shared" si="516"/>
        <v>32141360</v>
      </c>
      <c r="S870" s="237"/>
    </row>
    <row r="871" spans="1:19" ht="31.5">
      <c r="A871" s="18"/>
      <c r="B871" s="19" t="s">
        <v>1695</v>
      </c>
      <c r="C871" s="385" t="s">
        <v>1361</v>
      </c>
      <c r="D871" s="369">
        <v>1</v>
      </c>
      <c r="E871" s="18"/>
      <c r="F871" s="853">
        <v>1</v>
      </c>
      <c r="G871" s="860" t="s">
        <v>2725</v>
      </c>
      <c r="H871" s="860"/>
      <c r="I871" s="854" t="s">
        <v>2722</v>
      </c>
      <c r="J871" s="855" t="s">
        <v>2333</v>
      </c>
      <c r="K871" s="439">
        <v>2370480</v>
      </c>
      <c r="L871" s="439">
        <v>68000</v>
      </c>
      <c r="M871" s="439">
        <v>771120</v>
      </c>
      <c r="N871" s="480">
        <f t="shared" si="512"/>
        <v>320960</v>
      </c>
      <c r="O871" s="480">
        <f t="shared" si="513"/>
        <v>247140</v>
      </c>
      <c r="P871" s="481">
        <f t="shared" si="514"/>
        <v>3777700</v>
      </c>
      <c r="Q871" s="439">
        <f t="shared" si="515"/>
        <v>3777700</v>
      </c>
      <c r="R871" s="439">
        <f t="shared" si="516"/>
        <v>3777700</v>
      </c>
      <c r="S871" s="237"/>
    </row>
    <row r="872" spans="1:19" ht="31.5">
      <c r="A872" s="18"/>
      <c r="B872" s="19" t="s">
        <v>1696</v>
      </c>
      <c r="C872" s="385" t="s">
        <v>1361</v>
      </c>
      <c r="D872" s="369">
        <v>2</v>
      </c>
      <c r="E872" s="18"/>
      <c r="F872" s="853">
        <v>2</v>
      </c>
      <c r="G872" s="860" t="s">
        <v>2725</v>
      </c>
      <c r="H872" s="860"/>
      <c r="I872" s="854" t="s">
        <v>2722</v>
      </c>
      <c r="J872" s="855" t="s">
        <v>2333</v>
      </c>
      <c r="K872" s="439">
        <v>3581220</v>
      </c>
      <c r="L872" s="439">
        <v>103000</v>
      </c>
      <c r="M872" s="439">
        <v>771120</v>
      </c>
      <c r="N872" s="480">
        <f t="shared" si="512"/>
        <v>445530</v>
      </c>
      <c r="O872" s="480">
        <f t="shared" si="513"/>
        <v>343060</v>
      </c>
      <c r="P872" s="481">
        <f t="shared" si="514"/>
        <v>5243930</v>
      </c>
      <c r="Q872" s="439">
        <f t="shared" si="515"/>
        <v>10487860</v>
      </c>
      <c r="R872" s="439">
        <f t="shared" si="516"/>
        <v>10487860</v>
      </c>
      <c r="S872" s="237"/>
    </row>
    <row r="873" spans="1:19" ht="31.5">
      <c r="A873" s="18"/>
      <c r="B873" s="19" t="s">
        <v>1697</v>
      </c>
      <c r="C873" s="385" t="s">
        <v>1361</v>
      </c>
      <c r="D873" s="369">
        <v>8</v>
      </c>
      <c r="E873" s="18"/>
      <c r="F873" s="853">
        <v>8</v>
      </c>
      <c r="G873" s="860" t="s">
        <v>2725</v>
      </c>
      <c r="H873" s="860"/>
      <c r="I873" s="854" t="s">
        <v>2722</v>
      </c>
      <c r="J873" s="855" t="s">
        <v>2333</v>
      </c>
      <c r="K873" s="439">
        <v>1844160</v>
      </c>
      <c r="L873" s="439">
        <v>53000</v>
      </c>
      <c r="M873" s="439">
        <v>249480</v>
      </c>
      <c r="N873" s="480">
        <f t="shared" si="512"/>
        <v>214660</v>
      </c>
      <c r="O873" s="480">
        <f t="shared" si="513"/>
        <v>165290</v>
      </c>
      <c r="P873" s="481">
        <f t="shared" si="514"/>
        <v>2526590</v>
      </c>
      <c r="Q873" s="439">
        <f t="shared" si="515"/>
        <v>20212720</v>
      </c>
      <c r="R873" s="439">
        <f t="shared" si="516"/>
        <v>20212720</v>
      </c>
      <c r="S873" s="237"/>
    </row>
    <row r="874" spans="1:19" ht="31.5">
      <c r="A874" s="18"/>
      <c r="B874" s="19" t="s">
        <v>1698</v>
      </c>
      <c r="C874" s="385" t="s">
        <v>1361</v>
      </c>
      <c r="D874" s="369">
        <v>6</v>
      </c>
      <c r="E874" s="18"/>
      <c r="F874" s="853">
        <v>6</v>
      </c>
      <c r="G874" s="860" t="s">
        <v>2725</v>
      </c>
      <c r="H874" s="860"/>
      <c r="I874" s="854" t="s">
        <v>2722</v>
      </c>
      <c r="J874" s="855" t="s">
        <v>2333</v>
      </c>
      <c r="K874" s="439">
        <v>1974720</v>
      </c>
      <c r="L874" s="439">
        <v>57000</v>
      </c>
      <c r="M874" s="439">
        <v>771120</v>
      </c>
      <c r="N874" s="480">
        <f t="shared" si="512"/>
        <v>280280</v>
      </c>
      <c r="O874" s="480">
        <f t="shared" si="513"/>
        <v>215820</v>
      </c>
      <c r="P874" s="481">
        <f t="shared" si="514"/>
        <v>3298940</v>
      </c>
      <c r="Q874" s="439">
        <f t="shared" si="515"/>
        <v>19793640</v>
      </c>
      <c r="R874" s="439">
        <f t="shared" si="516"/>
        <v>19793640</v>
      </c>
      <c r="S874" s="237"/>
    </row>
    <row r="875" spans="1:19" ht="31.5">
      <c r="A875" s="18"/>
      <c r="B875" s="19" t="s">
        <v>1699</v>
      </c>
      <c r="C875" s="385" t="s">
        <v>1361</v>
      </c>
      <c r="D875" s="369">
        <v>1</v>
      </c>
      <c r="E875" s="18"/>
      <c r="F875" s="853">
        <v>1</v>
      </c>
      <c r="G875" s="860" t="s">
        <v>2725</v>
      </c>
      <c r="H875" s="860"/>
      <c r="I875" s="854" t="s">
        <v>2722</v>
      </c>
      <c r="J875" s="855" t="s">
        <v>2333</v>
      </c>
      <c r="K875" s="439">
        <v>4197300</v>
      </c>
      <c r="L875" s="439">
        <v>129000</v>
      </c>
      <c r="M875" s="439">
        <v>963900</v>
      </c>
      <c r="N875" s="480">
        <f t="shared" si="512"/>
        <v>529020</v>
      </c>
      <c r="O875" s="480">
        <f t="shared" si="513"/>
        <v>407350</v>
      </c>
      <c r="P875" s="481">
        <f t="shared" si="514"/>
        <v>6226570</v>
      </c>
      <c r="Q875" s="439">
        <f t="shared" si="515"/>
        <v>6226570</v>
      </c>
      <c r="R875" s="439">
        <f t="shared" si="516"/>
        <v>6226570</v>
      </c>
      <c r="S875" s="237"/>
    </row>
    <row r="876" spans="1:19" ht="15.75">
      <c r="A876" s="85">
        <v>1.1100000000000001</v>
      </c>
      <c r="B876" s="81" t="s">
        <v>1382</v>
      </c>
      <c r="C876" s="18"/>
      <c r="D876" s="369"/>
      <c r="E876" s="18"/>
      <c r="F876" s="853"/>
      <c r="G876" s="855"/>
      <c r="H876" s="855"/>
      <c r="I876" s="855"/>
      <c r="J876" s="855"/>
      <c r="K876" s="439"/>
      <c r="L876" s="439"/>
      <c r="M876" s="439"/>
      <c r="N876" s="439"/>
      <c r="O876" s="439"/>
      <c r="P876" s="439"/>
      <c r="Q876" s="439"/>
      <c r="R876" s="439"/>
      <c r="S876" s="237"/>
    </row>
    <row r="877" spans="1:19" ht="31.5">
      <c r="A877" s="18"/>
      <c r="B877" s="19" t="s">
        <v>1700</v>
      </c>
      <c r="C877" s="385" t="s">
        <v>1361</v>
      </c>
      <c r="D877" s="369">
        <v>3</v>
      </c>
      <c r="E877" s="18"/>
      <c r="F877" s="853">
        <v>3</v>
      </c>
      <c r="G877" s="855" t="s">
        <v>2737</v>
      </c>
      <c r="H877" s="855"/>
      <c r="I877" s="854" t="s">
        <v>2722</v>
      </c>
      <c r="J877" s="855" t="s">
        <v>2333</v>
      </c>
      <c r="K877" s="439">
        <v>335580</v>
      </c>
      <c r="L877" s="439">
        <v>10000</v>
      </c>
      <c r="M877" s="439">
        <v>133770</v>
      </c>
      <c r="N877" s="480">
        <f t="shared" ref="N877:N887" si="517">ROUND((K877+L877+M877)*10%,-1)</f>
        <v>47940</v>
      </c>
      <c r="O877" s="480">
        <f t="shared" ref="O877:O887" si="518">ROUND((K877+L877+M877+N877)*7%,-1)</f>
        <v>36910</v>
      </c>
      <c r="P877" s="481">
        <f t="shared" ref="P877:P887" si="519">K877+L877+M877+N877+O877</f>
        <v>564200</v>
      </c>
      <c r="Q877" s="439">
        <f t="shared" ref="Q877:Q887" si="520">P877*D877</f>
        <v>1692600</v>
      </c>
      <c r="R877" s="439">
        <f t="shared" ref="R877:R887" si="521">P877*F877</f>
        <v>1692600</v>
      </c>
      <c r="S877" s="237"/>
    </row>
    <row r="878" spans="1:19" ht="31.5">
      <c r="A878" s="18"/>
      <c r="B878" s="19" t="s">
        <v>1586</v>
      </c>
      <c r="C878" s="385" t="s">
        <v>1361</v>
      </c>
      <c r="D878" s="369">
        <v>2</v>
      </c>
      <c r="E878" s="18"/>
      <c r="F878" s="853">
        <v>2</v>
      </c>
      <c r="G878" s="855" t="s">
        <v>2737</v>
      </c>
      <c r="H878" s="855"/>
      <c r="I878" s="854" t="s">
        <v>2722</v>
      </c>
      <c r="J878" s="855" t="s">
        <v>2333</v>
      </c>
      <c r="K878" s="439">
        <v>355980</v>
      </c>
      <c r="L878" s="439">
        <v>11000</v>
      </c>
      <c r="M878" s="439">
        <v>145110</v>
      </c>
      <c r="N878" s="480">
        <f t="shared" si="517"/>
        <v>51210</v>
      </c>
      <c r="O878" s="480">
        <f t="shared" si="518"/>
        <v>39430</v>
      </c>
      <c r="P878" s="481">
        <f t="shared" si="519"/>
        <v>602730</v>
      </c>
      <c r="Q878" s="439">
        <f t="shared" si="520"/>
        <v>1205460</v>
      </c>
      <c r="R878" s="439">
        <f t="shared" si="521"/>
        <v>1205460</v>
      </c>
      <c r="S878" s="237"/>
    </row>
    <row r="879" spans="1:19" ht="31.5">
      <c r="A879" s="18"/>
      <c r="B879" s="19" t="s">
        <v>1346</v>
      </c>
      <c r="C879" s="385" t="s">
        <v>1361</v>
      </c>
      <c r="D879" s="369">
        <v>3</v>
      </c>
      <c r="E879" s="18"/>
      <c r="F879" s="853">
        <v>3</v>
      </c>
      <c r="G879" s="855" t="s">
        <v>2737</v>
      </c>
      <c r="H879" s="855"/>
      <c r="I879" s="854" t="s">
        <v>2722</v>
      </c>
      <c r="J879" s="855" t="s">
        <v>2333</v>
      </c>
      <c r="K879" s="439">
        <v>402900</v>
      </c>
      <c r="L879" s="439">
        <v>12000</v>
      </c>
      <c r="M879" s="439">
        <v>161070</v>
      </c>
      <c r="N879" s="480">
        <f t="shared" si="517"/>
        <v>57600</v>
      </c>
      <c r="O879" s="480">
        <f t="shared" si="518"/>
        <v>44350</v>
      </c>
      <c r="P879" s="481">
        <f t="shared" si="519"/>
        <v>677920</v>
      </c>
      <c r="Q879" s="439">
        <f t="shared" si="520"/>
        <v>2033760</v>
      </c>
      <c r="R879" s="439">
        <f t="shared" si="521"/>
        <v>2033760</v>
      </c>
      <c r="S879" s="237"/>
    </row>
    <row r="880" spans="1:19" ht="31.5">
      <c r="A880" s="18"/>
      <c r="B880" s="19" t="s">
        <v>1701</v>
      </c>
      <c r="C880" s="385" t="s">
        <v>1361</v>
      </c>
      <c r="D880" s="369">
        <v>1</v>
      </c>
      <c r="E880" s="18"/>
      <c r="F880" s="853">
        <v>1</v>
      </c>
      <c r="G880" s="855" t="s">
        <v>2737</v>
      </c>
      <c r="H880" s="855"/>
      <c r="I880" s="854" t="s">
        <v>2722</v>
      </c>
      <c r="J880" s="855" t="s">
        <v>2333</v>
      </c>
      <c r="K880" s="439">
        <v>426360</v>
      </c>
      <c r="L880" s="439">
        <v>13000</v>
      </c>
      <c r="M880" s="439">
        <v>161070</v>
      </c>
      <c r="N880" s="480">
        <f t="shared" si="517"/>
        <v>60040</v>
      </c>
      <c r="O880" s="480">
        <f t="shared" si="518"/>
        <v>46230</v>
      </c>
      <c r="P880" s="481">
        <f t="shared" si="519"/>
        <v>706700</v>
      </c>
      <c r="Q880" s="439">
        <f t="shared" si="520"/>
        <v>706700</v>
      </c>
      <c r="R880" s="439">
        <f t="shared" si="521"/>
        <v>706700</v>
      </c>
      <c r="S880" s="237"/>
    </row>
    <row r="881" spans="1:19" ht="31.5">
      <c r="A881" s="18"/>
      <c r="B881" s="19" t="s">
        <v>1458</v>
      </c>
      <c r="C881" s="385" t="s">
        <v>1361</v>
      </c>
      <c r="D881" s="369">
        <v>2</v>
      </c>
      <c r="E881" s="18"/>
      <c r="F881" s="853">
        <v>2</v>
      </c>
      <c r="G881" s="855" t="s">
        <v>2737</v>
      </c>
      <c r="H881" s="855"/>
      <c r="I881" s="854" t="s">
        <v>2722</v>
      </c>
      <c r="J881" s="855" t="s">
        <v>2333</v>
      </c>
      <c r="K881" s="439">
        <v>526320</v>
      </c>
      <c r="L881" s="439">
        <v>16000</v>
      </c>
      <c r="M881" s="439">
        <v>210950</v>
      </c>
      <c r="N881" s="480">
        <f t="shared" si="517"/>
        <v>75330</v>
      </c>
      <c r="O881" s="480">
        <f t="shared" si="518"/>
        <v>58000</v>
      </c>
      <c r="P881" s="481">
        <f t="shared" si="519"/>
        <v>886600</v>
      </c>
      <c r="Q881" s="439">
        <f t="shared" si="520"/>
        <v>1773200</v>
      </c>
      <c r="R881" s="439">
        <f t="shared" si="521"/>
        <v>1773200</v>
      </c>
      <c r="S881" s="237"/>
    </row>
    <row r="882" spans="1:19" s="96" customFormat="1" ht="31.5">
      <c r="A882" s="382"/>
      <c r="B882" s="21" t="s">
        <v>2201</v>
      </c>
      <c r="C882" s="382" t="s">
        <v>1361</v>
      </c>
      <c r="D882" s="370">
        <v>1</v>
      </c>
      <c r="E882" s="21"/>
      <c r="F882" s="856">
        <v>1</v>
      </c>
      <c r="G882" s="858"/>
      <c r="H882" s="858"/>
      <c r="I882" s="857" t="s">
        <v>2722</v>
      </c>
      <c r="J882" s="858" t="s">
        <v>2333</v>
      </c>
      <c r="K882" s="455">
        <v>291720</v>
      </c>
      <c r="L882" s="455">
        <v>9000</v>
      </c>
      <c r="M882" s="455">
        <v>133770</v>
      </c>
      <c r="N882" s="480">
        <f t="shared" si="517"/>
        <v>43450</v>
      </c>
      <c r="O882" s="480">
        <f t="shared" si="518"/>
        <v>33460</v>
      </c>
      <c r="P882" s="481">
        <f t="shared" si="519"/>
        <v>511400</v>
      </c>
      <c r="Q882" s="439">
        <f t="shared" si="520"/>
        <v>511400</v>
      </c>
      <c r="R882" s="439">
        <f t="shared" si="521"/>
        <v>511400</v>
      </c>
      <c r="S882" s="379"/>
    </row>
    <row r="883" spans="1:19" s="96" customFormat="1" ht="31.5">
      <c r="A883" s="382"/>
      <c r="B883" s="21" t="s">
        <v>1447</v>
      </c>
      <c r="C883" s="382" t="s">
        <v>1361</v>
      </c>
      <c r="D883" s="370">
        <v>1</v>
      </c>
      <c r="E883" s="21"/>
      <c r="F883" s="856">
        <v>1</v>
      </c>
      <c r="G883" s="858"/>
      <c r="H883" s="858"/>
      <c r="I883" s="857" t="s">
        <v>2722</v>
      </c>
      <c r="J883" s="858" t="s">
        <v>2333</v>
      </c>
      <c r="K883" s="455">
        <v>516120</v>
      </c>
      <c r="L883" s="455">
        <v>15000</v>
      </c>
      <c r="M883" s="455">
        <v>224490</v>
      </c>
      <c r="N883" s="480">
        <f t="shared" si="517"/>
        <v>75560</v>
      </c>
      <c r="O883" s="480">
        <f t="shared" si="518"/>
        <v>58180</v>
      </c>
      <c r="P883" s="481">
        <f t="shared" si="519"/>
        <v>889350</v>
      </c>
      <c r="Q883" s="439">
        <f t="shared" si="520"/>
        <v>889350</v>
      </c>
      <c r="R883" s="439">
        <f t="shared" si="521"/>
        <v>889350</v>
      </c>
      <c r="S883" s="379"/>
    </row>
    <row r="884" spans="1:19" s="96" customFormat="1" ht="31.5">
      <c r="A884" s="382"/>
      <c r="B884" s="21" t="s">
        <v>2202</v>
      </c>
      <c r="C884" s="382" t="s">
        <v>1361</v>
      </c>
      <c r="D884" s="370">
        <v>1</v>
      </c>
      <c r="E884" s="21"/>
      <c r="F884" s="856">
        <v>1</v>
      </c>
      <c r="G884" s="858"/>
      <c r="H884" s="858"/>
      <c r="I884" s="857" t="s">
        <v>2722</v>
      </c>
      <c r="J884" s="858" t="s">
        <v>2333</v>
      </c>
      <c r="K884" s="461">
        <v>553860</v>
      </c>
      <c r="L884" s="461">
        <v>17000</v>
      </c>
      <c r="M884" s="461">
        <v>224490</v>
      </c>
      <c r="N884" s="480">
        <f t="shared" si="517"/>
        <v>79540</v>
      </c>
      <c r="O884" s="480">
        <f t="shared" si="518"/>
        <v>61240</v>
      </c>
      <c r="P884" s="481">
        <f t="shared" si="519"/>
        <v>936130</v>
      </c>
      <c r="Q884" s="439">
        <f t="shared" si="520"/>
        <v>936130</v>
      </c>
      <c r="R884" s="439">
        <f t="shared" si="521"/>
        <v>936130</v>
      </c>
      <c r="S884" s="40"/>
    </row>
    <row r="885" spans="1:19" s="96" customFormat="1" ht="31.5">
      <c r="A885" s="382"/>
      <c r="B885" s="21" t="s">
        <v>1395</v>
      </c>
      <c r="C885" s="382" t="s">
        <v>1361</v>
      </c>
      <c r="D885" s="370">
        <v>1</v>
      </c>
      <c r="E885" s="21"/>
      <c r="F885" s="856">
        <v>1</v>
      </c>
      <c r="G885" s="858"/>
      <c r="H885" s="858"/>
      <c r="I885" s="857" t="s">
        <v>2722</v>
      </c>
      <c r="J885" s="858" t="s">
        <v>2333</v>
      </c>
      <c r="K885" s="461">
        <v>583440</v>
      </c>
      <c r="L885" s="461">
        <v>18000</v>
      </c>
      <c r="M885" s="461">
        <v>224490</v>
      </c>
      <c r="N885" s="480">
        <f t="shared" si="517"/>
        <v>82590</v>
      </c>
      <c r="O885" s="480">
        <f t="shared" si="518"/>
        <v>63600</v>
      </c>
      <c r="P885" s="481">
        <f t="shared" si="519"/>
        <v>972120</v>
      </c>
      <c r="Q885" s="439">
        <f t="shared" si="520"/>
        <v>972120</v>
      </c>
      <c r="R885" s="439">
        <f t="shared" si="521"/>
        <v>972120</v>
      </c>
      <c r="S885" s="40"/>
    </row>
    <row r="886" spans="1:19" ht="15.75">
      <c r="A886" s="85">
        <v>1.1200000000000001</v>
      </c>
      <c r="B886" s="81" t="s">
        <v>1493</v>
      </c>
      <c r="C886" s="385" t="s">
        <v>1361</v>
      </c>
      <c r="D886" s="369">
        <v>54</v>
      </c>
      <c r="E886" s="18"/>
      <c r="F886" s="853">
        <v>56</v>
      </c>
      <c r="G886" s="855"/>
      <c r="H886" s="855"/>
      <c r="I886" s="855"/>
      <c r="J886" s="855" t="s">
        <v>2333</v>
      </c>
      <c r="K886" s="445">
        <v>607920</v>
      </c>
      <c r="L886" s="445">
        <v>18000</v>
      </c>
      <c r="M886" s="445">
        <v>224490</v>
      </c>
      <c r="N886" s="480">
        <f t="shared" si="517"/>
        <v>85040</v>
      </c>
      <c r="O886" s="480">
        <f t="shared" si="518"/>
        <v>65480</v>
      </c>
      <c r="P886" s="481">
        <f t="shared" si="519"/>
        <v>1000930</v>
      </c>
      <c r="Q886" s="439">
        <f t="shared" si="520"/>
        <v>54050220</v>
      </c>
      <c r="R886" s="439">
        <f t="shared" si="521"/>
        <v>56052080</v>
      </c>
      <c r="S886" s="29"/>
    </row>
    <row r="887" spans="1:19" ht="15.75">
      <c r="A887" s="85">
        <v>1.1299999999999999</v>
      </c>
      <c r="B887" s="81" t="s">
        <v>1419</v>
      </c>
      <c r="C887" s="385" t="s">
        <v>78</v>
      </c>
      <c r="D887" s="369">
        <v>1</v>
      </c>
      <c r="E887" s="18"/>
      <c r="F887" s="853">
        <v>1</v>
      </c>
      <c r="G887" s="855"/>
      <c r="H887" s="855"/>
      <c r="I887" s="855"/>
      <c r="J887" s="855" t="s">
        <v>2333</v>
      </c>
      <c r="K887" s="439">
        <v>279751750</v>
      </c>
      <c r="L887" s="439">
        <v>0</v>
      </c>
      <c r="M887" s="439">
        <v>85310400</v>
      </c>
      <c r="N887" s="480">
        <f t="shared" si="517"/>
        <v>36506220</v>
      </c>
      <c r="O887" s="480">
        <f t="shared" si="518"/>
        <v>28109790</v>
      </c>
      <c r="P887" s="481">
        <f t="shared" si="519"/>
        <v>429678160</v>
      </c>
      <c r="Q887" s="439">
        <f t="shared" si="520"/>
        <v>429678160</v>
      </c>
      <c r="R887" s="439">
        <f t="shared" si="521"/>
        <v>429678160</v>
      </c>
      <c r="S887" s="237"/>
    </row>
    <row r="888" spans="1:19" s="77" customFormat="1" ht="15.75">
      <c r="A888" s="255">
        <v>5</v>
      </c>
      <c r="B888" s="261" t="s">
        <v>2240</v>
      </c>
      <c r="C888" s="83"/>
      <c r="D888" s="369"/>
      <c r="E888" s="87"/>
      <c r="F888" s="853"/>
      <c r="G888" s="855"/>
      <c r="H888" s="855"/>
      <c r="I888" s="855"/>
      <c r="J888" s="855"/>
      <c r="K888" s="439"/>
      <c r="L888" s="439"/>
      <c r="M888" s="439"/>
      <c r="N888" s="439"/>
      <c r="O888" s="439"/>
      <c r="P888" s="439"/>
      <c r="Q888" s="439"/>
      <c r="R888" s="439"/>
      <c r="S888" s="237"/>
    </row>
    <row r="889" spans="1:19" ht="15.75">
      <c r="A889" s="18">
        <v>1.1000000000000001</v>
      </c>
      <c r="B889" s="20" t="s">
        <v>1702</v>
      </c>
      <c r="C889" s="18"/>
      <c r="D889" s="369"/>
      <c r="E889" s="18"/>
      <c r="F889" s="853"/>
      <c r="G889" s="855"/>
      <c r="H889" s="855"/>
      <c r="I889" s="855"/>
      <c r="J889" s="855"/>
      <c r="K889" s="439"/>
      <c r="L889" s="439"/>
      <c r="M889" s="439"/>
      <c r="N889" s="439"/>
      <c r="O889" s="439"/>
      <c r="P889" s="439"/>
      <c r="Q889" s="439"/>
      <c r="R889" s="439"/>
      <c r="S889" s="237"/>
    </row>
    <row r="890" spans="1:19" ht="31.5">
      <c r="A890" s="18"/>
      <c r="B890" s="19" t="s">
        <v>1703</v>
      </c>
      <c r="C890" s="385" t="s">
        <v>1347</v>
      </c>
      <c r="D890" s="369">
        <v>147</v>
      </c>
      <c r="E890" s="18"/>
      <c r="F890" s="853">
        <v>147</v>
      </c>
      <c r="G890" s="855" t="s">
        <v>2758</v>
      </c>
      <c r="H890" s="855"/>
      <c r="I890" s="854" t="s">
        <v>2722</v>
      </c>
      <c r="J890" s="855" t="s">
        <v>2333</v>
      </c>
      <c r="K890" s="439">
        <v>4121820</v>
      </c>
      <c r="L890" s="439">
        <v>121000</v>
      </c>
      <c r="M890" s="439">
        <v>1405320</v>
      </c>
      <c r="N890" s="480">
        <f t="shared" ref="N890:N891" si="522">ROUND((K890+L890+M890)*10%,-1)</f>
        <v>564810</v>
      </c>
      <c r="O890" s="480">
        <f t="shared" ref="O890:O891" si="523">ROUND((K890+L890+M890+N890)*7%,-1)</f>
        <v>434910</v>
      </c>
      <c r="P890" s="481">
        <f t="shared" ref="P890:P891" si="524">K890+L890+M890+N890+O890</f>
        <v>6647860</v>
      </c>
      <c r="Q890" s="439">
        <f t="shared" ref="Q890:Q891" si="525">P890*D890</f>
        <v>977235420</v>
      </c>
      <c r="R890" s="439">
        <f t="shared" ref="R890:R891" si="526">P890*F890</f>
        <v>977235420</v>
      </c>
      <c r="S890" s="237"/>
    </row>
    <row r="891" spans="1:19" ht="31.5">
      <c r="A891" s="18"/>
      <c r="B891" s="19" t="s">
        <v>1704</v>
      </c>
      <c r="C891" s="385" t="s">
        <v>1347</v>
      </c>
      <c r="D891" s="369">
        <v>16</v>
      </c>
      <c r="E891" s="18"/>
      <c r="F891" s="853">
        <v>16</v>
      </c>
      <c r="G891" s="855" t="s">
        <v>2758</v>
      </c>
      <c r="H891" s="855"/>
      <c r="I891" s="854" t="s">
        <v>2722</v>
      </c>
      <c r="J891" s="855" t="s">
        <v>2333</v>
      </c>
      <c r="K891" s="439">
        <v>3818880</v>
      </c>
      <c r="L891" s="439">
        <v>112000</v>
      </c>
      <c r="M891" s="439">
        <v>1304310</v>
      </c>
      <c r="N891" s="480">
        <f t="shared" si="522"/>
        <v>523520</v>
      </c>
      <c r="O891" s="480">
        <f t="shared" si="523"/>
        <v>403110</v>
      </c>
      <c r="P891" s="481">
        <f t="shared" si="524"/>
        <v>6161820</v>
      </c>
      <c r="Q891" s="439">
        <f t="shared" si="525"/>
        <v>98589120</v>
      </c>
      <c r="R891" s="439">
        <f t="shared" si="526"/>
        <v>98589120</v>
      </c>
      <c r="S891" s="237"/>
    </row>
    <row r="892" spans="1:19" ht="15.75">
      <c r="A892" s="18">
        <v>1.2</v>
      </c>
      <c r="B892" s="20" t="s">
        <v>1705</v>
      </c>
      <c r="C892" s="18"/>
      <c r="D892" s="369"/>
      <c r="E892" s="18"/>
      <c r="F892" s="853"/>
      <c r="G892" s="855"/>
      <c r="H892" s="855"/>
      <c r="I892" s="855"/>
      <c r="J892" s="855"/>
      <c r="K892" s="439"/>
      <c r="L892" s="439"/>
      <c r="M892" s="439"/>
      <c r="N892" s="439"/>
      <c r="O892" s="439"/>
      <c r="P892" s="439"/>
      <c r="Q892" s="439"/>
      <c r="R892" s="439"/>
      <c r="S892" s="237"/>
    </row>
    <row r="893" spans="1:19" ht="31.5">
      <c r="A893" s="18"/>
      <c r="B893" s="19" t="s">
        <v>1704</v>
      </c>
      <c r="C893" s="385" t="s">
        <v>1361</v>
      </c>
      <c r="D893" s="369">
        <v>1</v>
      </c>
      <c r="E893" s="18"/>
      <c r="F893" s="853">
        <v>1</v>
      </c>
      <c r="G893" s="855" t="s">
        <v>2758</v>
      </c>
      <c r="H893" s="855"/>
      <c r="I893" s="854" t="s">
        <v>2722</v>
      </c>
      <c r="J893" s="855" t="s">
        <v>2333</v>
      </c>
      <c r="K893" s="439">
        <v>8999460</v>
      </c>
      <c r="L893" s="439">
        <v>263000</v>
      </c>
      <c r="M893" s="439">
        <v>1697640</v>
      </c>
      <c r="N893" s="480">
        <f t="shared" ref="N893:N894" si="527">ROUND((K893+L893+M893)*10%,-1)</f>
        <v>1096010</v>
      </c>
      <c r="O893" s="480">
        <f t="shared" ref="O893:O894" si="528">ROUND((K893+L893+M893+N893)*7%,-1)</f>
        <v>843930</v>
      </c>
      <c r="P893" s="481">
        <f t="shared" ref="P893:P894" si="529">K893+L893+M893+N893+O893</f>
        <v>12900040</v>
      </c>
      <c r="Q893" s="439">
        <f t="shared" ref="Q893:Q894" si="530">P893*D893</f>
        <v>12900040</v>
      </c>
      <c r="R893" s="439">
        <f t="shared" ref="R893:R894" si="531">P893*F893</f>
        <v>12900040</v>
      </c>
      <c r="S893" s="237"/>
    </row>
    <row r="894" spans="1:19" ht="31.5">
      <c r="A894" s="18"/>
      <c r="B894" s="19" t="s">
        <v>1703</v>
      </c>
      <c r="C894" s="385" t="s">
        <v>1361</v>
      </c>
      <c r="D894" s="369">
        <v>5</v>
      </c>
      <c r="E894" s="18"/>
      <c r="F894" s="853">
        <v>5</v>
      </c>
      <c r="G894" s="855" t="s">
        <v>2758</v>
      </c>
      <c r="H894" s="855"/>
      <c r="I894" s="854" t="s">
        <v>2722</v>
      </c>
      <c r="J894" s="855" t="s">
        <v>2333</v>
      </c>
      <c r="K894" s="439">
        <v>12138000</v>
      </c>
      <c r="L894" s="439">
        <v>355000</v>
      </c>
      <c r="M894" s="439">
        <v>2289530</v>
      </c>
      <c r="N894" s="480">
        <f t="shared" si="527"/>
        <v>1478250</v>
      </c>
      <c r="O894" s="480">
        <f t="shared" si="528"/>
        <v>1138250</v>
      </c>
      <c r="P894" s="481">
        <f t="shared" si="529"/>
        <v>17399030</v>
      </c>
      <c r="Q894" s="439">
        <f t="shared" si="530"/>
        <v>86995150</v>
      </c>
      <c r="R894" s="439">
        <f t="shared" si="531"/>
        <v>86995150</v>
      </c>
      <c r="S894" s="237"/>
    </row>
    <row r="895" spans="1:19" ht="15.75">
      <c r="A895" s="18">
        <v>1.4</v>
      </c>
      <c r="B895" s="20" t="s">
        <v>1706</v>
      </c>
      <c r="C895" s="18"/>
      <c r="D895" s="369"/>
      <c r="E895" s="18"/>
      <c r="F895" s="853"/>
      <c r="G895" s="855" t="s">
        <v>2746</v>
      </c>
      <c r="H895" s="855"/>
      <c r="I895" s="855"/>
      <c r="J895" s="855"/>
      <c r="K895" s="439"/>
      <c r="L895" s="439"/>
      <c r="M895" s="439"/>
      <c r="N895" s="439"/>
      <c r="O895" s="439"/>
      <c r="P895" s="439"/>
      <c r="Q895" s="439"/>
      <c r="R895" s="439"/>
      <c r="S895" s="237"/>
    </row>
    <row r="896" spans="1:19" ht="31.5">
      <c r="A896" s="18"/>
      <c r="B896" s="19" t="s">
        <v>1707</v>
      </c>
      <c r="C896" s="385" t="s">
        <v>1361</v>
      </c>
      <c r="D896" s="369">
        <v>1</v>
      </c>
      <c r="E896" s="18"/>
      <c r="F896" s="853">
        <v>1</v>
      </c>
      <c r="G896" s="855" t="s">
        <v>2758</v>
      </c>
      <c r="H896" s="855"/>
      <c r="I896" s="854" t="s">
        <v>2722</v>
      </c>
      <c r="J896" s="855" t="s">
        <v>2333</v>
      </c>
      <c r="K896" s="439">
        <v>15140880</v>
      </c>
      <c r="L896" s="439">
        <v>443000</v>
      </c>
      <c r="M896" s="439">
        <v>2856530</v>
      </c>
      <c r="N896" s="480">
        <f t="shared" ref="N896" si="532">ROUND((K896+L896+M896)*10%,-1)</f>
        <v>1844040</v>
      </c>
      <c r="O896" s="480">
        <f t="shared" ref="O896" si="533">ROUND((K896+L896+M896+N896)*7%,-1)</f>
        <v>1419910</v>
      </c>
      <c r="P896" s="481">
        <f t="shared" ref="P896" si="534">K896+L896+M896+N896+O896</f>
        <v>21704360</v>
      </c>
      <c r="Q896" s="439">
        <f t="shared" ref="Q896" si="535">P896*D896</f>
        <v>21704360</v>
      </c>
      <c r="R896" s="439">
        <f t="shared" ref="R896" si="536">P896*F896</f>
        <v>21704360</v>
      </c>
      <c r="S896" s="237"/>
    </row>
    <row r="897" spans="1:19" ht="15.75">
      <c r="A897" s="18">
        <v>1.9</v>
      </c>
      <c r="B897" s="81" t="s">
        <v>1382</v>
      </c>
      <c r="C897" s="18"/>
      <c r="D897" s="369"/>
      <c r="E897" s="18"/>
      <c r="F897" s="853"/>
      <c r="G897" s="855" t="s">
        <v>2746</v>
      </c>
      <c r="H897" s="855"/>
      <c r="I897" s="855"/>
      <c r="J897" s="855"/>
      <c r="K897" s="439"/>
      <c r="L897" s="439"/>
      <c r="M897" s="439"/>
      <c r="N897" s="439"/>
      <c r="O897" s="439"/>
      <c r="P897" s="439"/>
      <c r="Q897" s="439"/>
      <c r="R897" s="439"/>
      <c r="S897" s="237"/>
    </row>
    <row r="898" spans="1:19" ht="31.5">
      <c r="A898" s="18"/>
      <c r="B898" s="19" t="s">
        <v>1704</v>
      </c>
      <c r="C898" s="385" t="s">
        <v>1361</v>
      </c>
      <c r="D898" s="369">
        <v>2</v>
      </c>
      <c r="E898" s="18"/>
      <c r="F898" s="853">
        <v>2</v>
      </c>
      <c r="G898" s="855" t="s">
        <v>2737</v>
      </c>
      <c r="H898" s="855"/>
      <c r="I898" s="854" t="s">
        <v>2722</v>
      </c>
      <c r="J898" s="855" t="s">
        <v>2333</v>
      </c>
      <c r="K898" s="439">
        <v>1267860</v>
      </c>
      <c r="L898" s="439">
        <v>38000</v>
      </c>
      <c r="M898" s="439">
        <v>362880</v>
      </c>
      <c r="N898" s="480">
        <f t="shared" ref="N898:N900" si="537">ROUND((K898+L898+M898)*10%,-1)</f>
        <v>166870</v>
      </c>
      <c r="O898" s="480">
        <f t="shared" ref="O898:O900" si="538">ROUND((K898+L898+M898+N898)*7%,-1)</f>
        <v>128490</v>
      </c>
      <c r="P898" s="481">
        <f t="shared" ref="P898:P900" si="539">K898+L898+M898+N898+O898</f>
        <v>1964100</v>
      </c>
      <c r="Q898" s="439">
        <f t="shared" ref="Q898:Q900" si="540">P898*D898</f>
        <v>3928200</v>
      </c>
      <c r="R898" s="439">
        <f t="shared" ref="R898:R900" si="541">P898*F898</f>
        <v>3928200</v>
      </c>
      <c r="S898" s="237"/>
    </row>
    <row r="899" spans="1:19" ht="24.95" customHeight="1">
      <c r="A899" s="85">
        <v>1.1000000000000001</v>
      </c>
      <c r="B899" s="81" t="s">
        <v>1493</v>
      </c>
      <c r="C899" s="385" t="s">
        <v>1361</v>
      </c>
      <c r="D899" s="369">
        <v>4</v>
      </c>
      <c r="E899" s="18"/>
      <c r="F899" s="853">
        <v>4</v>
      </c>
      <c r="G899" s="855"/>
      <c r="H899" s="855"/>
      <c r="I899" s="855"/>
      <c r="J899" s="855" t="s">
        <v>2333</v>
      </c>
      <c r="K899" s="920">
        <v>607920</v>
      </c>
      <c r="L899" s="920">
        <v>18000</v>
      </c>
      <c r="M899" s="920">
        <v>238140</v>
      </c>
      <c r="N899" s="480">
        <f t="shared" si="537"/>
        <v>86410</v>
      </c>
      <c r="O899" s="480">
        <f t="shared" si="538"/>
        <v>66530</v>
      </c>
      <c r="P899" s="481">
        <f t="shared" si="539"/>
        <v>1017000</v>
      </c>
      <c r="Q899" s="439">
        <f t="shared" si="540"/>
        <v>4068000</v>
      </c>
      <c r="R899" s="439">
        <f t="shared" si="541"/>
        <v>4068000</v>
      </c>
      <c r="S899" s="86"/>
    </row>
    <row r="900" spans="1:19" ht="24.95" customHeight="1">
      <c r="A900" s="18">
        <v>1.1100000000000001</v>
      </c>
      <c r="B900" s="81" t="s">
        <v>1419</v>
      </c>
      <c r="C900" s="385" t="s">
        <v>78</v>
      </c>
      <c r="D900" s="369">
        <v>1</v>
      </c>
      <c r="E900" s="18"/>
      <c r="F900" s="853">
        <v>1</v>
      </c>
      <c r="G900" s="855"/>
      <c r="H900" s="855"/>
      <c r="I900" s="855"/>
      <c r="J900" s="855" t="s">
        <v>2333</v>
      </c>
      <c r="K900" s="439">
        <v>62316800</v>
      </c>
      <c r="L900" s="439">
        <v>1871000</v>
      </c>
      <c r="M900" s="439">
        <v>24274110</v>
      </c>
      <c r="N900" s="480">
        <f t="shared" si="537"/>
        <v>8846190</v>
      </c>
      <c r="O900" s="480">
        <f t="shared" si="538"/>
        <v>6811570</v>
      </c>
      <c r="P900" s="481">
        <f t="shared" si="539"/>
        <v>104119670</v>
      </c>
      <c r="Q900" s="439">
        <f t="shared" si="540"/>
        <v>104119670</v>
      </c>
      <c r="R900" s="439">
        <f t="shared" si="541"/>
        <v>104119670</v>
      </c>
      <c r="S900" s="237"/>
    </row>
    <row r="901" spans="1:19" ht="24.95" customHeight="1">
      <c r="A901" s="18">
        <v>1.1200000000000001</v>
      </c>
      <c r="B901" s="20" t="s">
        <v>1440</v>
      </c>
      <c r="C901" s="18"/>
      <c r="D901" s="369"/>
      <c r="E901" s="385"/>
      <c r="F901" s="853"/>
      <c r="G901" s="855"/>
      <c r="H901" s="855"/>
      <c r="I901" s="855"/>
      <c r="J901" s="855"/>
      <c r="K901" s="439"/>
      <c r="L901" s="439"/>
      <c r="M901" s="439"/>
      <c r="N901" s="439"/>
      <c r="O901" s="439"/>
      <c r="P901" s="439"/>
      <c r="Q901" s="439"/>
      <c r="R901" s="439"/>
      <c r="S901" s="237"/>
    </row>
    <row r="902" spans="1:19" ht="24.95" customHeight="1">
      <c r="A902" s="18"/>
      <c r="B902" s="19" t="s">
        <v>1704</v>
      </c>
      <c r="C902" s="385" t="s">
        <v>1361</v>
      </c>
      <c r="D902" s="369">
        <v>2</v>
      </c>
      <c r="E902" s="385"/>
      <c r="F902" s="853">
        <v>2</v>
      </c>
      <c r="G902" s="855" t="s">
        <v>2758</v>
      </c>
      <c r="H902" s="855"/>
      <c r="I902" s="855"/>
      <c r="J902" s="855" t="s">
        <v>2333</v>
      </c>
      <c r="K902" s="439">
        <v>2947800</v>
      </c>
      <c r="L902" s="439">
        <v>37000</v>
      </c>
      <c r="M902" s="439">
        <v>239300</v>
      </c>
      <c r="N902" s="480">
        <f t="shared" ref="N902" si="542">ROUND((K902+L902+M902)*10%,-1)</f>
        <v>322410</v>
      </c>
      <c r="O902" s="480">
        <f t="shared" ref="O902" si="543">ROUND((K902+L902+M902+N902)*7%,-1)</f>
        <v>248260</v>
      </c>
      <c r="P902" s="481">
        <f t="shared" ref="P902" si="544">K902+L902+M902+N902+O902</f>
        <v>3794770</v>
      </c>
      <c r="Q902" s="439">
        <f t="shared" ref="Q902" si="545">P902*D902</f>
        <v>7589540</v>
      </c>
      <c r="R902" s="439">
        <f t="shared" ref="R902" si="546">P902*F902</f>
        <v>7589540</v>
      </c>
      <c r="S902" s="237"/>
    </row>
    <row r="903" spans="1:19" s="77" customFormat="1" ht="24.95" customHeight="1">
      <c r="A903" s="263" t="s">
        <v>2242</v>
      </c>
      <c r="B903" s="264" t="s">
        <v>2241</v>
      </c>
      <c r="C903" s="263"/>
      <c r="D903" s="263"/>
      <c r="E903" s="263"/>
      <c r="F903" s="263"/>
      <c r="G903" s="263"/>
      <c r="H903" s="263"/>
      <c r="I903" s="263"/>
      <c r="J903" s="263"/>
      <c r="K903" s="546"/>
      <c r="L903" s="546"/>
      <c r="M903" s="546"/>
      <c r="N903" s="546"/>
      <c r="O903" s="546"/>
      <c r="P903" s="546"/>
      <c r="Q903" s="546"/>
      <c r="R903" s="546"/>
      <c r="S903" s="545"/>
    </row>
    <row r="904" spans="1:19" s="77" customFormat="1" ht="24.95" customHeight="1">
      <c r="A904" s="255" t="s">
        <v>113</v>
      </c>
      <c r="B904" s="261" t="s">
        <v>1869</v>
      </c>
      <c r="C904" s="83"/>
      <c r="D904" s="83"/>
      <c r="E904" s="83"/>
      <c r="F904" s="83"/>
      <c r="G904" s="83"/>
      <c r="H904" s="83"/>
      <c r="I904" s="83"/>
      <c r="J904" s="83"/>
      <c r="K904" s="439"/>
      <c r="L904" s="439"/>
      <c r="M904" s="439"/>
      <c r="N904" s="439"/>
      <c r="O904" s="439"/>
      <c r="P904" s="439"/>
      <c r="Q904" s="439"/>
      <c r="R904" s="439"/>
      <c r="S904" s="237"/>
    </row>
    <row r="905" spans="1:19" ht="24.95" customHeight="1">
      <c r="A905" s="18">
        <v>1</v>
      </c>
      <c r="B905" s="81" t="s">
        <v>1708</v>
      </c>
      <c r="C905" s="18"/>
      <c r="D905" s="369"/>
      <c r="E905" s="385"/>
      <c r="F905" s="853"/>
      <c r="G905" s="855"/>
      <c r="H905" s="855"/>
      <c r="I905" s="855"/>
      <c r="J905" s="855"/>
      <c r="K905" s="439"/>
      <c r="L905" s="439"/>
      <c r="M905" s="439"/>
      <c r="N905" s="439"/>
      <c r="O905" s="439"/>
      <c r="P905" s="439"/>
      <c r="Q905" s="439"/>
      <c r="R905" s="439"/>
      <c r="S905" s="237"/>
    </row>
    <row r="906" spans="1:19" ht="24.95" customHeight="1">
      <c r="A906" s="88" t="s">
        <v>1709</v>
      </c>
      <c r="B906" s="89" t="s">
        <v>1710</v>
      </c>
      <c r="C906" s="90" t="s">
        <v>17</v>
      </c>
      <c r="D906" s="369">
        <v>221</v>
      </c>
      <c r="E906" s="1024" t="s">
        <v>1711</v>
      </c>
      <c r="F906" s="853">
        <v>220</v>
      </c>
      <c r="G906" s="855"/>
      <c r="H906" s="855"/>
      <c r="I906" s="855"/>
      <c r="J906" s="855"/>
      <c r="K906" s="439">
        <v>0</v>
      </c>
      <c r="L906" s="439">
        <v>0</v>
      </c>
      <c r="M906" s="439">
        <v>249480</v>
      </c>
      <c r="N906" s="480">
        <f t="shared" ref="N906:N922" si="547">ROUND((K906+L906+M906)*10%,-1)</f>
        <v>24950</v>
      </c>
      <c r="O906" s="480">
        <f t="shared" ref="O906:O922" si="548">ROUND((K906+L906+M906+N906)*7%,-1)</f>
        <v>19210</v>
      </c>
      <c r="P906" s="481">
        <f t="shared" ref="P906:P922" si="549">K906+L906+M906+N906+O906</f>
        <v>293640</v>
      </c>
      <c r="Q906" s="439">
        <f t="shared" ref="Q906:Q922" si="550">P906*D906</f>
        <v>64894440</v>
      </c>
      <c r="R906" s="439">
        <f t="shared" ref="R906:R922" si="551">P906*F906</f>
        <v>64600800</v>
      </c>
      <c r="S906" s="237"/>
    </row>
    <row r="907" spans="1:19" ht="24.95" customHeight="1">
      <c r="A907" s="88" t="s">
        <v>1359</v>
      </c>
      <c r="B907" s="89" t="s">
        <v>1712</v>
      </c>
      <c r="C907" s="90" t="s">
        <v>17</v>
      </c>
      <c r="D907" s="369">
        <v>34</v>
      </c>
      <c r="E907" s="1024"/>
      <c r="F907" s="853">
        <v>40</v>
      </c>
      <c r="G907" s="855"/>
      <c r="H907" s="855"/>
      <c r="I907" s="855"/>
      <c r="J907" s="855"/>
      <c r="K907" s="439">
        <v>0</v>
      </c>
      <c r="L907" s="439">
        <v>0</v>
      </c>
      <c r="M907" s="439">
        <v>249480</v>
      </c>
      <c r="N907" s="480">
        <f t="shared" si="547"/>
        <v>24950</v>
      </c>
      <c r="O907" s="480">
        <f t="shared" si="548"/>
        <v>19210</v>
      </c>
      <c r="P907" s="481">
        <f t="shared" si="549"/>
        <v>293640</v>
      </c>
      <c r="Q907" s="439">
        <f t="shared" si="550"/>
        <v>9983760</v>
      </c>
      <c r="R907" s="439">
        <f t="shared" si="551"/>
        <v>11745600</v>
      </c>
      <c r="S907" s="237"/>
    </row>
    <row r="908" spans="1:19" ht="47.25">
      <c r="A908" s="88" t="s">
        <v>1362</v>
      </c>
      <c r="B908" s="89" t="s">
        <v>1713</v>
      </c>
      <c r="C908" s="90" t="s">
        <v>117</v>
      </c>
      <c r="D908" s="369">
        <v>84.180999999999997</v>
      </c>
      <c r="E908" s="1024" t="s">
        <v>1714</v>
      </c>
      <c r="F908" s="853">
        <v>84</v>
      </c>
      <c r="G908" s="860" t="s">
        <v>2759</v>
      </c>
      <c r="H908" s="860"/>
      <c r="I908" s="864" t="s">
        <v>2760</v>
      </c>
      <c r="J908" s="864" t="s">
        <v>2761</v>
      </c>
      <c r="K908" s="439">
        <v>46450</v>
      </c>
      <c r="L908" s="439">
        <v>1000</v>
      </c>
      <c r="M908" s="439">
        <v>54390</v>
      </c>
      <c r="N908" s="480">
        <f t="shared" si="547"/>
        <v>10180</v>
      </c>
      <c r="O908" s="480">
        <f t="shared" si="548"/>
        <v>7840</v>
      </c>
      <c r="P908" s="481">
        <f t="shared" si="549"/>
        <v>119860</v>
      </c>
      <c r="Q908" s="439">
        <f t="shared" si="550"/>
        <v>10089934.66</v>
      </c>
      <c r="R908" s="439">
        <f t="shared" si="551"/>
        <v>10068240</v>
      </c>
      <c r="S908" s="237"/>
    </row>
    <row r="909" spans="1:19" ht="47.25">
      <c r="A909" s="88" t="s">
        <v>1601</v>
      </c>
      <c r="B909" s="89" t="s">
        <v>1715</v>
      </c>
      <c r="C909" s="90" t="s">
        <v>117</v>
      </c>
      <c r="D909" s="369">
        <v>132.077</v>
      </c>
      <c r="E909" s="1024"/>
      <c r="F909" s="853">
        <v>132</v>
      </c>
      <c r="G909" s="860" t="s">
        <v>2762</v>
      </c>
      <c r="H909" s="860"/>
      <c r="I909" s="864" t="s">
        <v>2760</v>
      </c>
      <c r="J909" s="864" t="s">
        <v>2761</v>
      </c>
      <c r="K909" s="439">
        <v>67320</v>
      </c>
      <c r="L909" s="439">
        <v>1000</v>
      </c>
      <c r="M909" s="439">
        <v>72560</v>
      </c>
      <c r="N909" s="480">
        <f t="shared" si="547"/>
        <v>14090</v>
      </c>
      <c r="O909" s="480">
        <f t="shared" si="548"/>
        <v>10850</v>
      </c>
      <c r="P909" s="481">
        <f t="shared" si="549"/>
        <v>165820</v>
      </c>
      <c r="Q909" s="439">
        <f t="shared" si="550"/>
        <v>21901008.140000001</v>
      </c>
      <c r="R909" s="439">
        <f t="shared" si="551"/>
        <v>21888240</v>
      </c>
      <c r="S909" s="237"/>
    </row>
    <row r="910" spans="1:19" ht="47.25">
      <c r="A910" s="88" t="s">
        <v>1601</v>
      </c>
      <c r="B910" s="89" t="s">
        <v>1716</v>
      </c>
      <c r="C910" s="90" t="s">
        <v>117</v>
      </c>
      <c r="D910" s="369">
        <v>83.67</v>
      </c>
      <c r="E910" s="1024"/>
      <c r="F910" s="853">
        <v>84</v>
      </c>
      <c r="G910" s="860" t="s">
        <v>2763</v>
      </c>
      <c r="H910" s="860"/>
      <c r="I910" s="864" t="s">
        <v>2760</v>
      </c>
      <c r="J910" s="864" t="s">
        <v>2761</v>
      </c>
      <c r="K910" s="439">
        <v>107820</v>
      </c>
      <c r="L910" s="439">
        <v>2000</v>
      </c>
      <c r="M910" s="439">
        <v>78230</v>
      </c>
      <c r="N910" s="480">
        <f t="shared" si="547"/>
        <v>18810</v>
      </c>
      <c r="O910" s="480">
        <f t="shared" si="548"/>
        <v>14480</v>
      </c>
      <c r="P910" s="481">
        <f t="shared" si="549"/>
        <v>221340</v>
      </c>
      <c r="Q910" s="439">
        <f t="shared" si="550"/>
        <v>18519517.800000001</v>
      </c>
      <c r="R910" s="439">
        <f t="shared" si="551"/>
        <v>18592560</v>
      </c>
      <c r="S910" s="237"/>
    </row>
    <row r="911" spans="1:19" ht="47.25">
      <c r="A911" s="88" t="s">
        <v>1717</v>
      </c>
      <c r="B911" s="89" t="s">
        <v>1718</v>
      </c>
      <c r="C911" s="90" t="s">
        <v>117</v>
      </c>
      <c r="D911" s="369">
        <v>132.20099999999999</v>
      </c>
      <c r="E911" s="1024"/>
      <c r="F911" s="853">
        <v>132</v>
      </c>
      <c r="G911" s="860" t="s">
        <v>2764</v>
      </c>
      <c r="H911" s="860"/>
      <c r="I911" s="864" t="s">
        <v>2760</v>
      </c>
      <c r="J911" s="864" t="s">
        <v>2761</v>
      </c>
      <c r="K911" s="439">
        <v>132960</v>
      </c>
      <c r="L911" s="439">
        <v>3000</v>
      </c>
      <c r="M911" s="439">
        <v>82740</v>
      </c>
      <c r="N911" s="480">
        <f t="shared" si="547"/>
        <v>21870</v>
      </c>
      <c r="O911" s="480">
        <f t="shared" si="548"/>
        <v>16840</v>
      </c>
      <c r="P911" s="481">
        <f t="shared" si="549"/>
        <v>257410</v>
      </c>
      <c r="Q911" s="439">
        <f t="shared" si="550"/>
        <v>34029859.409999996</v>
      </c>
      <c r="R911" s="439">
        <f t="shared" si="551"/>
        <v>33978120</v>
      </c>
      <c r="S911" s="237"/>
    </row>
    <row r="912" spans="1:19" ht="47.25">
      <c r="A912" s="88" t="s">
        <v>1719</v>
      </c>
      <c r="B912" s="89" t="s">
        <v>1720</v>
      </c>
      <c r="C912" s="90" t="s">
        <v>117</v>
      </c>
      <c r="D912" s="369">
        <v>205.232</v>
      </c>
      <c r="E912" s="1024" t="s">
        <v>1711</v>
      </c>
      <c r="F912" s="853">
        <v>205</v>
      </c>
      <c r="G912" s="860" t="s">
        <v>2765</v>
      </c>
      <c r="H912" s="860"/>
      <c r="I912" s="864" t="s">
        <v>2760</v>
      </c>
      <c r="J912" s="864" t="s">
        <v>2761</v>
      </c>
      <c r="K912" s="439">
        <v>50830</v>
      </c>
      <c r="L912" s="439">
        <v>1000</v>
      </c>
      <c r="M912" s="439">
        <v>54390</v>
      </c>
      <c r="N912" s="480">
        <f t="shared" si="547"/>
        <v>10620</v>
      </c>
      <c r="O912" s="480">
        <f t="shared" si="548"/>
        <v>8180</v>
      </c>
      <c r="P912" s="481">
        <f t="shared" si="549"/>
        <v>125020</v>
      </c>
      <c r="Q912" s="439">
        <f t="shared" si="550"/>
        <v>25658104.640000001</v>
      </c>
      <c r="R912" s="439">
        <f t="shared" si="551"/>
        <v>25629100</v>
      </c>
      <c r="S912" s="237"/>
    </row>
    <row r="913" spans="1:19" ht="47.25">
      <c r="A913" s="88" t="s">
        <v>1721</v>
      </c>
      <c r="B913" s="89" t="s">
        <v>1722</v>
      </c>
      <c r="C913" s="90" t="s">
        <v>117</v>
      </c>
      <c r="D913" s="369">
        <v>1834.13</v>
      </c>
      <c r="E913" s="1024"/>
      <c r="F913" s="853">
        <v>1747</v>
      </c>
      <c r="G913" s="860" t="s">
        <v>2766</v>
      </c>
      <c r="H913" s="860"/>
      <c r="I913" s="864" t="s">
        <v>2760</v>
      </c>
      <c r="J913" s="864" t="s">
        <v>2761</v>
      </c>
      <c r="K913" s="439">
        <v>74500</v>
      </c>
      <c r="L913" s="439">
        <v>1000</v>
      </c>
      <c r="M913" s="439">
        <v>72560</v>
      </c>
      <c r="N913" s="480">
        <f t="shared" si="547"/>
        <v>14810</v>
      </c>
      <c r="O913" s="480">
        <f t="shared" si="548"/>
        <v>11400</v>
      </c>
      <c r="P913" s="481">
        <f t="shared" si="549"/>
        <v>174270</v>
      </c>
      <c r="Q913" s="439">
        <f t="shared" si="550"/>
        <v>319633835.10000002</v>
      </c>
      <c r="R913" s="439">
        <f t="shared" si="551"/>
        <v>304449690</v>
      </c>
      <c r="S913" s="237"/>
    </row>
    <row r="914" spans="1:19" ht="47.25">
      <c r="A914" s="88" t="s">
        <v>1723</v>
      </c>
      <c r="B914" s="89" t="s">
        <v>1716</v>
      </c>
      <c r="C914" s="90" t="s">
        <v>117</v>
      </c>
      <c r="D914" s="369">
        <v>273.93899999999996</v>
      </c>
      <c r="E914" s="1024"/>
      <c r="F914" s="853">
        <v>195</v>
      </c>
      <c r="G914" s="860" t="s">
        <v>2763</v>
      </c>
      <c r="H914" s="860"/>
      <c r="I914" s="864" t="s">
        <v>2760</v>
      </c>
      <c r="J914" s="864" t="s">
        <v>2761</v>
      </c>
      <c r="K914" s="439">
        <v>107820</v>
      </c>
      <c r="L914" s="439">
        <v>2000</v>
      </c>
      <c r="M914" s="439">
        <v>78230</v>
      </c>
      <c r="N914" s="480">
        <f t="shared" si="547"/>
        <v>18810</v>
      </c>
      <c r="O914" s="480">
        <f t="shared" si="548"/>
        <v>14480</v>
      </c>
      <c r="P914" s="481">
        <f t="shared" si="549"/>
        <v>221340</v>
      </c>
      <c r="Q914" s="439">
        <f t="shared" si="550"/>
        <v>60633658.25999999</v>
      </c>
      <c r="R914" s="439">
        <f t="shared" si="551"/>
        <v>43161300</v>
      </c>
      <c r="S914" s="237"/>
    </row>
    <row r="915" spans="1:19" ht="47.25">
      <c r="A915" s="88" t="s">
        <v>1724</v>
      </c>
      <c r="B915" s="89" t="s">
        <v>1725</v>
      </c>
      <c r="C915" s="90" t="s">
        <v>117</v>
      </c>
      <c r="D915" s="369">
        <v>1658.5649999999998</v>
      </c>
      <c r="E915" s="1024"/>
      <c r="F915" s="853">
        <v>1725</v>
      </c>
      <c r="G915" s="860" t="s">
        <v>2767</v>
      </c>
      <c r="H915" s="860"/>
      <c r="I915" s="864" t="s">
        <v>2760</v>
      </c>
      <c r="J915" s="864" t="s">
        <v>2761</v>
      </c>
      <c r="K915" s="439">
        <v>157190</v>
      </c>
      <c r="L915" s="439">
        <v>3000</v>
      </c>
      <c r="M915" s="439">
        <v>82740</v>
      </c>
      <c r="N915" s="480">
        <f t="shared" si="547"/>
        <v>24290</v>
      </c>
      <c r="O915" s="480">
        <f t="shared" si="548"/>
        <v>18710</v>
      </c>
      <c r="P915" s="481">
        <f t="shared" si="549"/>
        <v>285930</v>
      </c>
      <c r="Q915" s="439">
        <f t="shared" si="550"/>
        <v>474233490.44999993</v>
      </c>
      <c r="R915" s="439">
        <f t="shared" si="551"/>
        <v>493229250</v>
      </c>
      <c r="S915" s="237"/>
    </row>
    <row r="916" spans="1:19" ht="47.25">
      <c r="A916" s="88" t="s">
        <v>1726</v>
      </c>
      <c r="B916" s="89" t="s">
        <v>1727</v>
      </c>
      <c r="C916" s="90" t="s">
        <v>117</v>
      </c>
      <c r="D916" s="369">
        <v>1531.1690000000001</v>
      </c>
      <c r="E916" s="1024"/>
      <c r="F916" s="853">
        <v>1575</v>
      </c>
      <c r="G916" s="860" t="s">
        <v>2768</v>
      </c>
      <c r="H916" s="860"/>
      <c r="I916" s="864" t="s">
        <v>2760</v>
      </c>
      <c r="J916" s="864" t="s">
        <v>2761</v>
      </c>
      <c r="K916" s="439">
        <v>188160</v>
      </c>
      <c r="L916" s="439">
        <v>4000</v>
      </c>
      <c r="M916" s="439">
        <v>83900</v>
      </c>
      <c r="N916" s="480">
        <f t="shared" si="547"/>
        <v>27610</v>
      </c>
      <c r="O916" s="480">
        <f t="shared" si="548"/>
        <v>21260</v>
      </c>
      <c r="P916" s="481">
        <f t="shared" si="549"/>
        <v>324930</v>
      </c>
      <c r="Q916" s="439">
        <f t="shared" si="550"/>
        <v>497522743.17000002</v>
      </c>
      <c r="R916" s="439">
        <f t="shared" si="551"/>
        <v>511764750</v>
      </c>
      <c r="S916" s="237"/>
    </row>
    <row r="917" spans="1:19" ht="47.25">
      <c r="A917" s="88" t="s">
        <v>1728</v>
      </c>
      <c r="B917" s="89" t="s">
        <v>1729</v>
      </c>
      <c r="C917" s="90" t="s">
        <v>117</v>
      </c>
      <c r="D917" s="369">
        <v>213.732</v>
      </c>
      <c r="E917" s="1024"/>
      <c r="F917" s="853">
        <v>265</v>
      </c>
      <c r="G917" s="860" t="s">
        <v>2769</v>
      </c>
      <c r="H917" s="860"/>
      <c r="I917" s="864" t="s">
        <v>2760</v>
      </c>
      <c r="J917" s="864" t="s">
        <v>2761</v>
      </c>
      <c r="K917" s="439">
        <v>244820</v>
      </c>
      <c r="L917" s="439">
        <v>5000</v>
      </c>
      <c r="M917" s="439">
        <v>94080</v>
      </c>
      <c r="N917" s="480">
        <f t="shared" si="547"/>
        <v>34390</v>
      </c>
      <c r="O917" s="480">
        <f t="shared" si="548"/>
        <v>26480</v>
      </c>
      <c r="P917" s="481">
        <f t="shared" si="549"/>
        <v>404770</v>
      </c>
      <c r="Q917" s="439">
        <f t="shared" si="550"/>
        <v>86512301.640000001</v>
      </c>
      <c r="R917" s="439">
        <f t="shared" si="551"/>
        <v>107264050</v>
      </c>
      <c r="S917" s="237"/>
    </row>
    <row r="918" spans="1:19" ht="47.25">
      <c r="A918" s="88" t="s">
        <v>1730</v>
      </c>
      <c r="B918" s="89" t="s">
        <v>1731</v>
      </c>
      <c r="C918" s="90" t="s">
        <v>117</v>
      </c>
      <c r="D918" s="369">
        <v>352.46400000000006</v>
      </c>
      <c r="E918" s="1024"/>
      <c r="F918" s="853">
        <v>486</v>
      </c>
      <c r="G918" s="860" t="s">
        <v>2770</v>
      </c>
      <c r="H918" s="860"/>
      <c r="I918" s="864" t="s">
        <v>2760</v>
      </c>
      <c r="J918" s="864" t="s">
        <v>2761</v>
      </c>
      <c r="K918" s="439">
        <v>362290</v>
      </c>
      <c r="L918" s="439">
        <v>7000</v>
      </c>
      <c r="M918" s="439">
        <v>111090</v>
      </c>
      <c r="N918" s="480">
        <f t="shared" si="547"/>
        <v>48040</v>
      </c>
      <c r="O918" s="480">
        <f t="shared" si="548"/>
        <v>36990</v>
      </c>
      <c r="P918" s="481">
        <f t="shared" si="549"/>
        <v>565410</v>
      </c>
      <c r="Q918" s="439">
        <f t="shared" si="550"/>
        <v>199286670.24000004</v>
      </c>
      <c r="R918" s="439">
        <f t="shared" si="551"/>
        <v>274789260</v>
      </c>
      <c r="S918" s="237"/>
    </row>
    <row r="919" spans="1:19" ht="47.25">
      <c r="A919" s="88" t="s">
        <v>1732</v>
      </c>
      <c r="B919" s="89" t="s">
        <v>1733</v>
      </c>
      <c r="C919" s="90" t="s">
        <v>117</v>
      </c>
      <c r="D919" s="369">
        <v>219.74200000000002</v>
      </c>
      <c r="E919" s="1024"/>
      <c r="F919" s="853">
        <v>261</v>
      </c>
      <c r="G919" s="860" t="s">
        <v>2771</v>
      </c>
      <c r="H919" s="860"/>
      <c r="I919" s="864" t="s">
        <v>2760</v>
      </c>
      <c r="J919" s="864" t="s">
        <v>2761</v>
      </c>
      <c r="K919" s="439">
        <v>440050</v>
      </c>
      <c r="L919" s="439">
        <v>9000</v>
      </c>
      <c r="M919" s="439">
        <v>116760</v>
      </c>
      <c r="N919" s="480">
        <f t="shared" si="547"/>
        <v>56580</v>
      </c>
      <c r="O919" s="480">
        <f t="shared" si="548"/>
        <v>43570</v>
      </c>
      <c r="P919" s="481">
        <f t="shared" si="549"/>
        <v>665960</v>
      </c>
      <c r="Q919" s="439">
        <f t="shared" si="550"/>
        <v>146339382.32000002</v>
      </c>
      <c r="R919" s="439">
        <f t="shared" si="551"/>
        <v>173815560</v>
      </c>
      <c r="S919" s="237"/>
    </row>
    <row r="920" spans="1:19" ht="47.25">
      <c r="A920" s="88" t="s">
        <v>1734</v>
      </c>
      <c r="B920" s="89" t="s">
        <v>1735</v>
      </c>
      <c r="C920" s="90" t="s">
        <v>117</v>
      </c>
      <c r="D920" s="369">
        <v>1064.037</v>
      </c>
      <c r="E920" s="1024"/>
      <c r="F920" s="853">
        <v>1099</v>
      </c>
      <c r="G920" s="860" t="s">
        <v>2772</v>
      </c>
      <c r="H920" s="860"/>
      <c r="I920" s="864" t="s">
        <v>2760</v>
      </c>
      <c r="J920" s="864" t="s">
        <v>2761</v>
      </c>
      <c r="K920" s="470">
        <v>602070</v>
      </c>
      <c r="L920" s="470">
        <v>12000</v>
      </c>
      <c r="M920" s="470">
        <v>129260</v>
      </c>
      <c r="N920" s="480">
        <f t="shared" si="547"/>
        <v>74330</v>
      </c>
      <c r="O920" s="480">
        <f t="shared" si="548"/>
        <v>57240</v>
      </c>
      <c r="P920" s="481">
        <f t="shared" si="549"/>
        <v>874900</v>
      </c>
      <c r="Q920" s="439">
        <f t="shared" si="550"/>
        <v>930925971.30000007</v>
      </c>
      <c r="R920" s="439">
        <f t="shared" si="551"/>
        <v>961515100</v>
      </c>
      <c r="S920" s="161"/>
    </row>
    <row r="921" spans="1:19" ht="24.95" customHeight="1">
      <c r="A921" s="88" t="s">
        <v>1736</v>
      </c>
      <c r="B921" s="89" t="s">
        <v>1737</v>
      </c>
      <c r="C921" s="90" t="s">
        <v>1738</v>
      </c>
      <c r="D921" s="369">
        <v>490</v>
      </c>
      <c r="E921" s="1024"/>
      <c r="F921" s="853">
        <v>490</v>
      </c>
      <c r="G921" s="855"/>
      <c r="H921" s="855"/>
      <c r="I921" s="855"/>
      <c r="J921" s="855" t="s">
        <v>2432</v>
      </c>
      <c r="K921" s="920">
        <v>334560</v>
      </c>
      <c r="L921" s="920">
        <v>0</v>
      </c>
      <c r="M921" s="920">
        <v>145110</v>
      </c>
      <c r="N921" s="480">
        <f t="shared" si="547"/>
        <v>47970</v>
      </c>
      <c r="O921" s="480">
        <f t="shared" si="548"/>
        <v>36930</v>
      </c>
      <c r="P921" s="481">
        <f t="shared" si="549"/>
        <v>564570</v>
      </c>
      <c r="Q921" s="439">
        <f t="shared" si="550"/>
        <v>276639300</v>
      </c>
      <c r="R921" s="439">
        <f t="shared" si="551"/>
        <v>276639300</v>
      </c>
      <c r="S921" s="86"/>
    </row>
    <row r="922" spans="1:19" ht="24.95" customHeight="1">
      <c r="A922" s="88" t="s">
        <v>1739</v>
      </c>
      <c r="B922" s="89" t="s">
        <v>1740</v>
      </c>
      <c r="C922" s="90" t="s">
        <v>78</v>
      </c>
      <c r="D922" s="369">
        <v>1</v>
      </c>
      <c r="E922" s="385"/>
      <c r="F922" s="853">
        <v>1</v>
      </c>
      <c r="G922" s="855"/>
      <c r="H922" s="855"/>
      <c r="I922" s="855"/>
      <c r="J922" s="855" t="s">
        <v>2333</v>
      </c>
      <c r="K922" s="461">
        <v>129065700</v>
      </c>
      <c r="L922" s="461">
        <v>0</v>
      </c>
      <c r="M922" s="461">
        <v>42650900</v>
      </c>
      <c r="N922" s="480">
        <f t="shared" si="547"/>
        <v>17171660</v>
      </c>
      <c r="O922" s="480">
        <f t="shared" si="548"/>
        <v>13222180</v>
      </c>
      <c r="P922" s="481">
        <f t="shared" si="549"/>
        <v>202110440</v>
      </c>
      <c r="Q922" s="439">
        <f t="shared" si="550"/>
        <v>202110440</v>
      </c>
      <c r="R922" s="439">
        <f t="shared" si="551"/>
        <v>202110440</v>
      </c>
      <c r="S922" s="39"/>
    </row>
    <row r="923" spans="1:19" ht="38.25" customHeight="1">
      <c r="A923" s="18">
        <v>2</v>
      </c>
      <c r="B923" s="81" t="s">
        <v>1741</v>
      </c>
      <c r="C923" s="18"/>
      <c r="D923" s="369"/>
      <c r="E923" s="385"/>
      <c r="F923" s="853"/>
      <c r="G923" s="855"/>
      <c r="H923" s="855"/>
      <c r="I923" s="855"/>
      <c r="J923" s="855"/>
      <c r="K923" s="455"/>
      <c r="L923" s="455"/>
      <c r="M923" s="455"/>
      <c r="N923" s="455"/>
      <c r="O923" s="455"/>
      <c r="P923" s="455"/>
      <c r="Q923" s="455"/>
      <c r="R923" s="455"/>
      <c r="S923" s="379"/>
    </row>
    <row r="924" spans="1:19" ht="47.25">
      <c r="A924" s="88">
        <v>2.1</v>
      </c>
      <c r="B924" s="89" t="s">
        <v>1742</v>
      </c>
      <c r="C924" s="90" t="s">
        <v>117</v>
      </c>
      <c r="D924" s="369">
        <v>37.673999999999999</v>
      </c>
      <c r="E924" s="385"/>
      <c r="F924" s="853">
        <v>38</v>
      </c>
      <c r="G924" s="855" t="s">
        <v>2773</v>
      </c>
      <c r="H924" s="855"/>
      <c r="I924" s="864" t="s">
        <v>2774</v>
      </c>
      <c r="J924" s="865" t="s">
        <v>2333</v>
      </c>
      <c r="K924" s="455">
        <v>22550</v>
      </c>
      <c r="L924" s="455">
        <v>1000</v>
      </c>
      <c r="M924" s="455">
        <v>45360</v>
      </c>
      <c r="N924" s="480">
        <f t="shared" ref="N924:N936" si="552">ROUND((K924+L924+M924)*10%,-1)</f>
        <v>6890</v>
      </c>
      <c r="O924" s="480">
        <f t="shared" ref="O924:O936" si="553">ROUND((K924+L924+M924+N924)*7%,-1)</f>
        <v>5310</v>
      </c>
      <c r="P924" s="481">
        <f t="shared" ref="P924:P936" si="554">K924+L924+M924+N924+O924</f>
        <v>81110</v>
      </c>
      <c r="Q924" s="439">
        <f t="shared" ref="Q924:Q936" si="555">P924*D924</f>
        <v>3055738.14</v>
      </c>
      <c r="R924" s="439">
        <f t="shared" ref="R924:R936" si="556">P924*F924</f>
        <v>3082180</v>
      </c>
      <c r="S924" s="12"/>
    </row>
    <row r="925" spans="1:19" ht="47.25">
      <c r="A925" s="88">
        <v>2.2000000000000002</v>
      </c>
      <c r="B925" s="89" t="s">
        <v>1743</v>
      </c>
      <c r="C925" s="90" t="s">
        <v>117</v>
      </c>
      <c r="D925" s="369">
        <v>1128.607</v>
      </c>
      <c r="E925" s="385"/>
      <c r="F925" s="853">
        <v>1129</v>
      </c>
      <c r="G925" s="855" t="s">
        <v>2773</v>
      </c>
      <c r="H925" s="855"/>
      <c r="I925" s="864" t="s">
        <v>2774</v>
      </c>
      <c r="J925" s="865" t="s">
        <v>2333</v>
      </c>
      <c r="K925" s="455">
        <v>27720</v>
      </c>
      <c r="L925" s="455">
        <v>1000</v>
      </c>
      <c r="M925" s="455">
        <v>52190</v>
      </c>
      <c r="N925" s="480">
        <f t="shared" si="552"/>
        <v>8090</v>
      </c>
      <c r="O925" s="480">
        <f t="shared" si="553"/>
        <v>6230</v>
      </c>
      <c r="P925" s="481">
        <f t="shared" si="554"/>
        <v>95230</v>
      </c>
      <c r="Q925" s="439">
        <f t="shared" si="555"/>
        <v>107477244.61</v>
      </c>
      <c r="R925" s="439">
        <f t="shared" si="556"/>
        <v>107514670</v>
      </c>
      <c r="S925" s="379"/>
    </row>
    <row r="926" spans="1:19" ht="47.25">
      <c r="A926" s="88">
        <v>2.2999999999999998</v>
      </c>
      <c r="B926" s="89" t="s">
        <v>1744</v>
      </c>
      <c r="C926" s="90" t="s">
        <v>117</v>
      </c>
      <c r="D926" s="369">
        <v>470.8</v>
      </c>
      <c r="E926" s="385"/>
      <c r="F926" s="853">
        <v>471</v>
      </c>
      <c r="G926" s="855" t="s">
        <v>2773</v>
      </c>
      <c r="H926" s="855"/>
      <c r="I926" s="864" t="s">
        <v>2774</v>
      </c>
      <c r="J926" s="865" t="s">
        <v>2333</v>
      </c>
      <c r="K926" s="455">
        <v>35120</v>
      </c>
      <c r="L926" s="455">
        <v>1000</v>
      </c>
      <c r="M926" s="455">
        <v>59010</v>
      </c>
      <c r="N926" s="480">
        <f t="shared" si="552"/>
        <v>9510</v>
      </c>
      <c r="O926" s="480">
        <f t="shared" si="553"/>
        <v>7320</v>
      </c>
      <c r="P926" s="481">
        <f t="shared" si="554"/>
        <v>111960</v>
      </c>
      <c r="Q926" s="439">
        <f t="shared" si="555"/>
        <v>52710768</v>
      </c>
      <c r="R926" s="439">
        <f t="shared" si="556"/>
        <v>52733160</v>
      </c>
      <c r="S926" s="379"/>
    </row>
    <row r="927" spans="1:19" ht="47.25">
      <c r="A927" s="88">
        <v>2.4</v>
      </c>
      <c r="B927" s="89" t="s">
        <v>1745</v>
      </c>
      <c r="C927" s="90" t="s">
        <v>117</v>
      </c>
      <c r="D927" s="369">
        <v>327.42000000000007</v>
      </c>
      <c r="E927" s="385"/>
      <c r="F927" s="853">
        <v>327</v>
      </c>
      <c r="G927" s="855" t="s">
        <v>2773</v>
      </c>
      <c r="H927" s="855"/>
      <c r="I927" s="864" t="s">
        <v>2774</v>
      </c>
      <c r="J927" s="865" t="s">
        <v>2333</v>
      </c>
      <c r="K927" s="455">
        <v>48370</v>
      </c>
      <c r="L927" s="455">
        <v>1000</v>
      </c>
      <c r="M927" s="455">
        <v>62370</v>
      </c>
      <c r="N927" s="480">
        <f t="shared" si="552"/>
        <v>11170</v>
      </c>
      <c r="O927" s="480">
        <f t="shared" si="553"/>
        <v>8600</v>
      </c>
      <c r="P927" s="481">
        <f t="shared" si="554"/>
        <v>131510</v>
      </c>
      <c r="Q927" s="439">
        <f t="shared" si="555"/>
        <v>43059004.20000001</v>
      </c>
      <c r="R927" s="439">
        <f t="shared" si="556"/>
        <v>43003770</v>
      </c>
      <c r="S927" s="12"/>
    </row>
    <row r="928" spans="1:19" ht="47.25">
      <c r="A928" s="88">
        <v>2.5</v>
      </c>
      <c r="B928" s="89" t="s">
        <v>1746</v>
      </c>
      <c r="C928" s="90" t="s">
        <v>117</v>
      </c>
      <c r="D928" s="369">
        <v>1019.047</v>
      </c>
      <c r="E928" s="385"/>
      <c r="F928" s="853">
        <v>1019</v>
      </c>
      <c r="G928" s="855" t="s">
        <v>2773</v>
      </c>
      <c r="H928" s="855"/>
      <c r="I928" s="864" t="s">
        <v>2774</v>
      </c>
      <c r="J928" s="865" t="s">
        <v>2333</v>
      </c>
      <c r="K928" s="455">
        <v>49540</v>
      </c>
      <c r="L928" s="455">
        <v>1000</v>
      </c>
      <c r="M928" s="455">
        <v>70350</v>
      </c>
      <c r="N928" s="480">
        <f t="shared" si="552"/>
        <v>12090</v>
      </c>
      <c r="O928" s="480">
        <f t="shared" si="553"/>
        <v>9310</v>
      </c>
      <c r="P928" s="481">
        <f t="shared" si="554"/>
        <v>142290</v>
      </c>
      <c r="Q928" s="439">
        <f t="shared" si="555"/>
        <v>145000197.63</v>
      </c>
      <c r="R928" s="439">
        <f t="shared" si="556"/>
        <v>144993510</v>
      </c>
      <c r="S928" s="379"/>
    </row>
    <row r="929" spans="1:19" ht="47.25">
      <c r="A929" s="88">
        <v>2.6</v>
      </c>
      <c r="B929" s="89" t="s">
        <v>1747</v>
      </c>
      <c r="C929" s="90" t="s">
        <v>117</v>
      </c>
      <c r="D929" s="369">
        <v>94.882999999999996</v>
      </c>
      <c r="E929" s="385"/>
      <c r="F929" s="853">
        <v>95</v>
      </c>
      <c r="G929" s="855" t="s">
        <v>2773</v>
      </c>
      <c r="H929" s="855"/>
      <c r="I929" s="864" t="s">
        <v>2774</v>
      </c>
      <c r="J929" s="865" t="s">
        <v>2333</v>
      </c>
      <c r="K929" s="461">
        <v>64910</v>
      </c>
      <c r="L929" s="461">
        <v>1000</v>
      </c>
      <c r="M929" s="461">
        <v>85050</v>
      </c>
      <c r="N929" s="480">
        <f t="shared" si="552"/>
        <v>15100</v>
      </c>
      <c r="O929" s="480">
        <f t="shared" si="553"/>
        <v>11620</v>
      </c>
      <c r="P929" s="481">
        <f t="shared" si="554"/>
        <v>177680</v>
      </c>
      <c r="Q929" s="439">
        <f t="shared" si="555"/>
        <v>16858811.439999998</v>
      </c>
      <c r="R929" s="439">
        <f t="shared" si="556"/>
        <v>16879600</v>
      </c>
      <c r="S929" s="40"/>
    </row>
    <row r="930" spans="1:19" ht="47.25">
      <c r="A930" s="88">
        <v>2.7</v>
      </c>
      <c r="B930" s="89" t="s">
        <v>1748</v>
      </c>
      <c r="C930" s="90" t="s">
        <v>117</v>
      </c>
      <c r="D930" s="369">
        <v>36.076000000000001</v>
      </c>
      <c r="E930" s="385"/>
      <c r="F930" s="853">
        <v>36</v>
      </c>
      <c r="G930" s="855" t="s">
        <v>2773</v>
      </c>
      <c r="H930" s="855"/>
      <c r="I930" s="864" t="s">
        <v>2774</v>
      </c>
      <c r="J930" s="865" t="s">
        <v>2333</v>
      </c>
      <c r="K930" s="461">
        <v>94390</v>
      </c>
      <c r="L930" s="461">
        <v>2000</v>
      </c>
      <c r="M930" s="461">
        <v>98700</v>
      </c>
      <c r="N930" s="480">
        <f t="shared" si="552"/>
        <v>19510</v>
      </c>
      <c r="O930" s="480">
        <f t="shared" si="553"/>
        <v>15020</v>
      </c>
      <c r="P930" s="481">
        <f t="shared" si="554"/>
        <v>229620</v>
      </c>
      <c r="Q930" s="439">
        <f t="shared" si="555"/>
        <v>8283771.1200000001</v>
      </c>
      <c r="R930" s="439">
        <f t="shared" si="556"/>
        <v>8266320</v>
      </c>
      <c r="S930" s="40"/>
    </row>
    <row r="931" spans="1:19" ht="47.25">
      <c r="A931" s="88">
        <v>2.7</v>
      </c>
      <c r="B931" s="89" t="s">
        <v>1749</v>
      </c>
      <c r="C931" s="90" t="s">
        <v>117</v>
      </c>
      <c r="D931" s="369">
        <v>179.13</v>
      </c>
      <c r="E931" s="385"/>
      <c r="F931" s="853">
        <v>179</v>
      </c>
      <c r="G931" s="855" t="s">
        <v>2773</v>
      </c>
      <c r="H931" s="855"/>
      <c r="I931" s="864" t="s">
        <v>2774</v>
      </c>
      <c r="J931" s="865" t="s">
        <v>2333</v>
      </c>
      <c r="K931" s="461">
        <v>117650</v>
      </c>
      <c r="L931" s="461">
        <v>2000</v>
      </c>
      <c r="M931" s="461">
        <v>123590</v>
      </c>
      <c r="N931" s="480">
        <f t="shared" si="552"/>
        <v>24320</v>
      </c>
      <c r="O931" s="480">
        <f t="shared" si="553"/>
        <v>18730</v>
      </c>
      <c r="P931" s="481">
        <f t="shared" si="554"/>
        <v>286290</v>
      </c>
      <c r="Q931" s="439">
        <f t="shared" si="555"/>
        <v>51283127.699999996</v>
      </c>
      <c r="R931" s="439">
        <f t="shared" si="556"/>
        <v>51245910</v>
      </c>
      <c r="S931" s="40"/>
    </row>
    <row r="932" spans="1:19" ht="47.25">
      <c r="A932" s="88">
        <v>2.8</v>
      </c>
      <c r="B932" s="89" t="s">
        <v>1750</v>
      </c>
      <c r="C932" s="90" t="s">
        <v>117</v>
      </c>
      <c r="D932" s="369">
        <v>97.569000000000003</v>
      </c>
      <c r="E932" s="385"/>
      <c r="F932" s="853">
        <v>98</v>
      </c>
      <c r="G932" s="855" t="s">
        <v>2773</v>
      </c>
      <c r="H932" s="855"/>
      <c r="I932" s="864" t="s">
        <v>2774</v>
      </c>
      <c r="J932" s="865" t="s">
        <v>2333</v>
      </c>
      <c r="K932" s="461">
        <v>157340</v>
      </c>
      <c r="L932" s="461">
        <v>3000</v>
      </c>
      <c r="M932" s="461">
        <v>197300</v>
      </c>
      <c r="N932" s="480">
        <f t="shared" si="552"/>
        <v>35760</v>
      </c>
      <c r="O932" s="480">
        <f t="shared" si="553"/>
        <v>27540</v>
      </c>
      <c r="P932" s="481">
        <f t="shared" si="554"/>
        <v>420940</v>
      </c>
      <c r="Q932" s="439">
        <f t="shared" si="555"/>
        <v>41070694.859999999</v>
      </c>
      <c r="R932" s="439">
        <f t="shared" si="556"/>
        <v>41252120</v>
      </c>
      <c r="S932" s="40"/>
    </row>
    <row r="933" spans="1:19" ht="47.25">
      <c r="A933" s="88">
        <v>2.9</v>
      </c>
      <c r="B933" s="89" t="s">
        <v>1751</v>
      </c>
      <c r="C933" s="90" t="s">
        <v>117</v>
      </c>
      <c r="D933" s="369">
        <v>20.388000000000002</v>
      </c>
      <c r="E933" s="385"/>
      <c r="F933" s="853">
        <v>20</v>
      </c>
      <c r="G933" s="855" t="s">
        <v>2775</v>
      </c>
      <c r="H933" s="855"/>
      <c r="I933" s="864" t="s">
        <v>2774</v>
      </c>
      <c r="J933" s="865" t="s">
        <v>2333</v>
      </c>
      <c r="K933" s="461">
        <v>208100</v>
      </c>
      <c r="L933" s="461">
        <v>4000</v>
      </c>
      <c r="M933" s="461">
        <v>207480</v>
      </c>
      <c r="N933" s="480">
        <f t="shared" si="552"/>
        <v>41960</v>
      </c>
      <c r="O933" s="480">
        <f t="shared" si="553"/>
        <v>32310</v>
      </c>
      <c r="P933" s="481">
        <f t="shared" si="554"/>
        <v>493850</v>
      </c>
      <c r="Q933" s="439">
        <f t="shared" si="555"/>
        <v>10068613.800000001</v>
      </c>
      <c r="R933" s="439">
        <f t="shared" si="556"/>
        <v>9877000</v>
      </c>
      <c r="S933" s="40"/>
    </row>
    <row r="934" spans="1:19" ht="47.25">
      <c r="A934" s="88">
        <v>2.9</v>
      </c>
      <c r="B934" s="89" t="s">
        <v>1752</v>
      </c>
      <c r="C934" s="90" t="s">
        <v>117</v>
      </c>
      <c r="D934" s="369">
        <v>70.242999999999995</v>
      </c>
      <c r="E934" s="385"/>
      <c r="F934" s="853">
        <v>70</v>
      </c>
      <c r="G934" s="855" t="s">
        <v>2775</v>
      </c>
      <c r="H934" s="855"/>
      <c r="I934" s="864" t="s">
        <v>2774</v>
      </c>
      <c r="J934" s="865" t="s">
        <v>2333</v>
      </c>
      <c r="K934" s="461">
        <v>238160</v>
      </c>
      <c r="L934" s="461">
        <v>5000</v>
      </c>
      <c r="M934" s="461">
        <v>218820</v>
      </c>
      <c r="N934" s="480">
        <f t="shared" si="552"/>
        <v>46200</v>
      </c>
      <c r="O934" s="480">
        <f t="shared" si="553"/>
        <v>35570</v>
      </c>
      <c r="P934" s="481">
        <f t="shared" si="554"/>
        <v>543750</v>
      </c>
      <c r="Q934" s="439">
        <f t="shared" si="555"/>
        <v>38194631.25</v>
      </c>
      <c r="R934" s="439">
        <f t="shared" si="556"/>
        <v>38062500</v>
      </c>
      <c r="S934" s="40"/>
    </row>
    <row r="935" spans="1:19" ht="47.25">
      <c r="A935" s="88">
        <v>2.9</v>
      </c>
      <c r="B935" s="89" t="s">
        <v>1753</v>
      </c>
      <c r="C935" s="90" t="s">
        <v>117</v>
      </c>
      <c r="D935" s="369">
        <v>0</v>
      </c>
      <c r="E935" s="385"/>
      <c r="F935" s="853">
        <v>19</v>
      </c>
      <c r="G935" s="855" t="s">
        <v>2775</v>
      </c>
      <c r="H935" s="855"/>
      <c r="I935" s="864" t="s">
        <v>2774</v>
      </c>
      <c r="J935" s="865" t="s">
        <v>2333</v>
      </c>
      <c r="K935" s="461">
        <v>286500</v>
      </c>
      <c r="L935" s="461">
        <v>6000</v>
      </c>
      <c r="M935" s="461">
        <v>227960</v>
      </c>
      <c r="N935" s="480">
        <f t="shared" si="552"/>
        <v>52050</v>
      </c>
      <c r="O935" s="480">
        <f t="shared" si="553"/>
        <v>40080</v>
      </c>
      <c r="P935" s="481">
        <f t="shared" si="554"/>
        <v>612590</v>
      </c>
      <c r="Q935" s="439">
        <f t="shared" si="555"/>
        <v>0</v>
      </c>
      <c r="R935" s="439">
        <f t="shared" si="556"/>
        <v>11639210</v>
      </c>
      <c r="S935" s="39"/>
    </row>
    <row r="936" spans="1:19" ht="24.95" customHeight="1">
      <c r="A936" s="88" t="s">
        <v>1754</v>
      </c>
      <c r="B936" s="89" t="s">
        <v>1755</v>
      </c>
      <c r="C936" s="90" t="s">
        <v>78</v>
      </c>
      <c r="D936" s="369">
        <v>1</v>
      </c>
      <c r="E936" s="385"/>
      <c r="F936" s="853">
        <v>1</v>
      </c>
      <c r="G936" s="855"/>
      <c r="H936" s="855"/>
      <c r="I936" s="855"/>
      <c r="J936" s="855" t="s">
        <v>2333</v>
      </c>
      <c r="K936" s="461">
        <v>51941460</v>
      </c>
      <c r="L936" s="461">
        <v>0</v>
      </c>
      <c r="M936" s="461">
        <v>17899040</v>
      </c>
      <c r="N936" s="480">
        <f t="shared" si="552"/>
        <v>6984050</v>
      </c>
      <c r="O936" s="480">
        <f t="shared" si="553"/>
        <v>5377720</v>
      </c>
      <c r="P936" s="481">
        <f t="shared" si="554"/>
        <v>82202270</v>
      </c>
      <c r="Q936" s="439">
        <f t="shared" si="555"/>
        <v>82202270</v>
      </c>
      <c r="R936" s="439">
        <f t="shared" si="556"/>
        <v>82202270</v>
      </c>
      <c r="S936" s="39"/>
    </row>
    <row r="937" spans="1:19" ht="24.95" customHeight="1">
      <c r="A937" s="18">
        <v>3</v>
      </c>
      <c r="B937" s="81" t="s">
        <v>1756</v>
      </c>
      <c r="C937" s="18"/>
      <c r="D937" s="369"/>
      <c r="E937" s="385"/>
      <c r="F937" s="853"/>
      <c r="G937" s="855"/>
      <c r="H937" s="855"/>
      <c r="I937" s="855"/>
      <c r="J937" s="855"/>
      <c r="K937" s="461"/>
      <c r="L937" s="461"/>
      <c r="M937" s="461"/>
      <c r="N937" s="461"/>
      <c r="O937" s="461"/>
      <c r="P937" s="461"/>
      <c r="Q937" s="461"/>
      <c r="R937" s="461"/>
      <c r="S937" s="40"/>
    </row>
    <row r="938" spans="1:19" ht="30">
      <c r="A938" s="90">
        <v>3.1</v>
      </c>
      <c r="B938" s="89" t="s">
        <v>1757</v>
      </c>
      <c r="C938" s="90" t="s">
        <v>117</v>
      </c>
      <c r="D938" s="369">
        <v>3867.5740000000001</v>
      </c>
      <c r="E938" s="385"/>
      <c r="F938" s="853">
        <v>3868</v>
      </c>
      <c r="G938" s="855"/>
      <c r="H938" s="855"/>
      <c r="I938" s="855" t="s">
        <v>2776</v>
      </c>
      <c r="J938" s="855" t="s">
        <v>2432</v>
      </c>
      <c r="K938" s="461">
        <v>19790</v>
      </c>
      <c r="L938" s="461">
        <v>390</v>
      </c>
      <c r="M938" s="461">
        <v>7670</v>
      </c>
      <c r="N938" s="480">
        <f t="shared" ref="N938:N942" si="557">ROUND((K938+L938+M938)*10%,-1)</f>
        <v>2790</v>
      </c>
      <c r="O938" s="480">
        <f t="shared" ref="O938:O942" si="558">ROUND((K938+L938+M938+N938)*7%,-1)</f>
        <v>2140</v>
      </c>
      <c r="P938" s="481">
        <f t="shared" ref="P938:P942" si="559">K938+L938+M938+N938+O938</f>
        <v>32780</v>
      </c>
      <c r="Q938" s="439">
        <f t="shared" ref="Q938:Q942" si="560">P938*D938</f>
        <v>126779075.72</v>
      </c>
      <c r="R938" s="439">
        <f t="shared" ref="R938:R942" si="561">P938*F938</f>
        <v>126793040</v>
      </c>
      <c r="S938" s="40"/>
    </row>
    <row r="939" spans="1:19" ht="30">
      <c r="A939" s="90">
        <v>3.2</v>
      </c>
      <c r="B939" s="89" t="s">
        <v>1758</v>
      </c>
      <c r="C939" s="90" t="s">
        <v>117</v>
      </c>
      <c r="D939" s="369">
        <v>3222.127</v>
      </c>
      <c r="E939" s="385"/>
      <c r="F939" s="853">
        <v>3222</v>
      </c>
      <c r="G939" s="855"/>
      <c r="H939" s="855"/>
      <c r="I939" s="855" t="s">
        <v>2776</v>
      </c>
      <c r="J939" s="855" t="s">
        <v>2432</v>
      </c>
      <c r="K939" s="461">
        <v>13160</v>
      </c>
      <c r="L939" s="461">
        <v>260</v>
      </c>
      <c r="M939" s="461">
        <v>7670</v>
      </c>
      <c r="N939" s="480">
        <f t="shared" si="557"/>
        <v>2110</v>
      </c>
      <c r="O939" s="480">
        <f t="shared" si="558"/>
        <v>1620</v>
      </c>
      <c r="P939" s="481">
        <f t="shared" si="559"/>
        <v>24820</v>
      </c>
      <c r="Q939" s="439">
        <f t="shared" si="560"/>
        <v>79973192.140000001</v>
      </c>
      <c r="R939" s="439">
        <f t="shared" si="561"/>
        <v>79970040</v>
      </c>
      <c r="S939" s="40"/>
    </row>
    <row r="940" spans="1:19" ht="30">
      <c r="A940" s="90">
        <v>3.3</v>
      </c>
      <c r="B940" s="89" t="s">
        <v>1759</v>
      </c>
      <c r="C940" s="90" t="s">
        <v>117</v>
      </c>
      <c r="D940" s="369">
        <v>245.60299999999998</v>
      </c>
      <c r="E940" s="385"/>
      <c r="F940" s="853">
        <v>246</v>
      </c>
      <c r="G940" s="855"/>
      <c r="H940" s="855"/>
      <c r="I940" s="855" t="s">
        <v>2776</v>
      </c>
      <c r="J940" s="855" t="s">
        <v>2432</v>
      </c>
      <c r="K940" s="922">
        <v>34780</v>
      </c>
      <c r="L940" s="922">
        <v>680</v>
      </c>
      <c r="M940" s="922">
        <v>17220</v>
      </c>
      <c r="N940" s="480">
        <f t="shared" si="557"/>
        <v>5270</v>
      </c>
      <c r="O940" s="480">
        <f t="shared" si="558"/>
        <v>4060</v>
      </c>
      <c r="P940" s="481">
        <f t="shared" si="559"/>
        <v>62010</v>
      </c>
      <c r="Q940" s="439">
        <f t="shared" si="560"/>
        <v>15229842.029999999</v>
      </c>
      <c r="R940" s="439">
        <f t="shared" si="561"/>
        <v>15254460</v>
      </c>
      <c r="S940" s="41"/>
    </row>
    <row r="941" spans="1:19" ht="24.95" customHeight="1">
      <c r="A941" s="90">
        <v>3.4</v>
      </c>
      <c r="B941" s="89" t="s">
        <v>1760</v>
      </c>
      <c r="C941" s="90" t="s">
        <v>117</v>
      </c>
      <c r="D941" s="369">
        <v>7169.6170000000011</v>
      </c>
      <c r="E941" s="385"/>
      <c r="F941" s="853">
        <v>7170</v>
      </c>
      <c r="G941" s="866" t="s">
        <v>2429</v>
      </c>
      <c r="H941" s="866"/>
      <c r="I941" s="880" t="s">
        <v>2786</v>
      </c>
      <c r="J941" s="855" t="s">
        <v>2333</v>
      </c>
      <c r="K941" s="461">
        <v>6170</v>
      </c>
      <c r="L941" s="461">
        <v>180</v>
      </c>
      <c r="M941" s="461">
        <v>21110</v>
      </c>
      <c r="N941" s="480">
        <f t="shared" si="557"/>
        <v>2750</v>
      </c>
      <c r="O941" s="480">
        <f t="shared" si="558"/>
        <v>2110</v>
      </c>
      <c r="P941" s="481">
        <f t="shared" si="559"/>
        <v>32320</v>
      </c>
      <c r="Q941" s="439">
        <f t="shared" si="560"/>
        <v>231722021.44000003</v>
      </c>
      <c r="R941" s="439">
        <f t="shared" si="561"/>
        <v>231734400</v>
      </c>
      <c r="S941" s="39"/>
    </row>
    <row r="942" spans="1:19" ht="24.95" customHeight="1">
      <c r="A942" s="90">
        <v>3.5</v>
      </c>
      <c r="B942" s="89" t="s">
        <v>1761</v>
      </c>
      <c r="C942" s="90" t="s">
        <v>78</v>
      </c>
      <c r="D942" s="369">
        <v>1</v>
      </c>
      <c r="E942" s="385"/>
      <c r="F942" s="867">
        <v>1</v>
      </c>
      <c r="G942" s="868"/>
      <c r="H942" s="868"/>
      <c r="I942" s="868"/>
      <c r="J942" s="855" t="s">
        <v>2333</v>
      </c>
      <c r="K942" s="455">
        <v>9659400</v>
      </c>
      <c r="L942" s="455">
        <v>0</v>
      </c>
      <c r="M942" s="455">
        <v>3126480</v>
      </c>
      <c r="N942" s="480">
        <f t="shared" si="557"/>
        <v>1278590</v>
      </c>
      <c r="O942" s="480">
        <f t="shared" si="558"/>
        <v>984510</v>
      </c>
      <c r="P942" s="481">
        <f t="shared" si="559"/>
        <v>15048980</v>
      </c>
      <c r="Q942" s="439">
        <f t="shared" si="560"/>
        <v>15048980</v>
      </c>
      <c r="R942" s="439">
        <f t="shared" si="561"/>
        <v>15048980</v>
      </c>
      <c r="S942" s="379"/>
    </row>
    <row r="943" spans="1:19" s="93" customFormat="1" ht="39" customHeight="1">
      <c r="A943" s="265" t="s">
        <v>114</v>
      </c>
      <c r="B943" s="266" t="s">
        <v>1762</v>
      </c>
      <c r="C943" s="91"/>
      <c r="D943" s="369"/>
      <c r="E943" s="369"/>
      <c r="F943" s="369"/>
      <c r="G943" s="369"/>
      <c r="H943" s="369"/>
      <c r="I943" s="369"/>
      <c r="J943" s="369"/>
      <c r="K943" s="369"/>
      <c r="L943" s="460"/>
      <c r="M943" s="460"/>
      <c r="N943" s="460"/>
      <c r="O943" s="460"/>
      <c r="P943" s="460"/>
      <c r="Q943" s="455"/>
      <c r="R943" s="455"/>
      <c r="S943" s="12"/>
    </row>
    <row r="944" spans="1:19" s="93" customFormat="1" ht="24.95" customHeight="1">
      <c r="A944" s="91">
        <v>1</v>
      </c>
      <c r="B944" s="92" t="s">
        <v>1763</v>
      </c>
      <c r="C944" s="91"/>
      <c r="D944" s="376"/>
      <c r="E944" s="376"/>
      <c r="F944" s="376"/>
      <c r="G944" s="376"/>
      <c r="H944" s="376"/>
      <c r="I944" s="376"/>
      <c r="J944" s="376"/>
      <c r="K944" s="376"/>
      <c r="L944" s="460"/>
      <c r="M944" s="460"/>
      <c r="N944" s="480"/>
      <c r="O944" s="480"/>
      <c r="P944" s="481"/>
      <c r="Q944" s="439"/>
      <c r="R944" s="439"/>
      <c r="S944" s="12"/>
    </row>
    <row r="945" spans="1:19" ht="90">
      <c r="A945" s="90" t="s">
        <v>1709</v>
      </c>
      <c r="B945" s="89" t="s">
        <v>1764</v>
      </c>
      <c r="C945" s="90" t="s">
        <v>1765</v>
      </c>
      <c r="D945" s="369">
        <v>34</v>
      </c>
      <c r="E945" s="89" t="s">
        <v>1030</v>
      </c>
      <c r="F945" s="865">
        <v>34</v>
      </c>
      <c r="G945" s="865"/>
      <c r="H945" s="865"/>
      <c r="I945" s="865"/>
      <c r="J945" s="865"/>
      <c r="K945" s="455">
        <v>0</v>
      </c>
      <c r="L945" s="455">
        <v>82000</v>
      </c>
      <c r="M945" s="455">
        <v>714000</v>
      </c>
      <c r="N945" s="480">
        <f t="shared" ref="N945:N947" si="562">ROUND((K945+L945+M945)*10%,-1)</f>
        <v>79600</v>
      </c>
      <c r="O945" s="480">
        <f t="shared" ref="O945:O947" si="563">ROUND((K945+L945+M945+N945)*7%,-1)</f>
        <v>61290</v>
      </c>
      <c r="P945" s="481">
        <f t="shared" ref="P945:P947" si="564">K945+L945+M945+N945+O945</f>
        <v>936890</v>
      </c>
      <c r="Q945" s="439">
        <f t="shared" ref="Q945:Q947" si="565">P945*D945</f>
        <v>31854260</v>
      </c>
      <c r="R945" s="439">
        <f t="shared" ref="R945:R947" si="566">P945*F945</f>
        <v>31854260</v>
      </c>
      <c r="S945" s="379"/>
    </row>
    <row r="946" spans="1:19" ht="90">
      <c r="A946" s="90" t="s">
        <v>1359</v>
      </c>
      <c r="B946" s="89" t="s">
        <v>1766</v>
      </c>
      <c r="C946" s="90" t="s">
        <v>1765</v>
      </c>
      <c r="D946" s="369">
        <v>182</v>
      </c>
      <c r="E946" s="89" t="s">
        <v>1030</v>
      </c>
      <c r="F946" s="865">
        <v>182</v>
      </c>
      <c r="G946" s="865"/>
      <c r="H946" s="865"/>
      <c r="I946" s="865"/>
      <c r="J946" s="865"/>
      <c r="K946" s="455">
        <v>0</v>
      </c>
      <c r="L946" s="455">
        <v>82000</v>
      </c>
      <c r="M946" s="455">
        <v>714000</v>
      </c>
      <c r="N946" s="480">
        <f t="shared" si="562"/>
        <v>79600</v>
      </c>
      <c r="O946" s="480">
        <f t="shared" si="563"/>
        <v>61290</v>
      </c>
      <c r="P946" s="481">
        <f t="shared" si="564"/>
        <v>936890</v>
      </c>
      <c r="Q946" s="439">
        <f t="shared" si="565"/>
        <v>170513980</v>
      </c>
      <c r="R946" s="439">
        <f t="shared" si="566"/>
        <v>170513980</v>
      </c>
      <c r="S946" s="379"/>
    </row>
    <row r="947" spans="1:19" ht="90">
      <c r="A947" s="90" t="s">
        <v>1362</v>
      </c>
      <c r="B947" s="89" t="s">
        <v>1767</v>
      </c>
      <c r="C947" s="90" t="s">
        <v>1765</v>
      </c>
      <c r="D947" s="369">
        <v>316</v>
      </c>
      <c r="E947" s="89" t="s">
        <v>1030</v>
      </c>
      <c r="F947" s="865">
        <v>316</v>
      </c>
      <c r="G947" s="865"/>
      <c r="H947" s="865"/>
      <c r="I947" s="865"/>
      <c r="J947" s="865"/>
      <c r="K947" s="455">
        <v>0</v>
      </c>
      <c r="L947" s="455">
        <v>82000</v>
      </c>
      <c r="M947" s="455">
        <v>714000</v>
      </c>
      <c r="N947" s="480">
        <f t="shared" si="562"/>
        <v>79600</v>
      </c>
      <c r="O947" s="480">
        <f t="shared" si="563"/>
        <v>61290</v>
      </c>
      <c r="P947" s="481">
        <f t="shared" si="564"/>
        <v>936890</v>
      </c>
      <c r="Q947" s="439">
        <f t="shared" si="565"/>
        <v>296057240</v>
      </c>
      <c r="R947" s="439">
        <f t="shared" si="566"/>
        <v>296057240</v>
      </c>
      <c r="S947" s="379"/>
    </row>
    <row r="948" spans="1:19" s="93" customFormat="1" ht="24.95" customHeight="1">
      <c r="A948" s="91">
        <v>2</v>
      </c>
      <c r="B948" s="92" t="s">
        <v>1768</v>
      </c>
      <c r="C948" s="91"/>
      <c r="D948" s="376"/>
      <c r="E948" s="92"/>
      <c r="F948" s="869"/>
      <c r="G948" s="869"/>
      <c r="H948" s="869"/>
      <c r="I948" s="869"/>
      <c r="J948" s="869"/>
      <c r="K948" s="461"/>
      <c r="L948" s="461"/>
      <c r="M948" s="461"/>
      <c r="N948" s="459"/>
      <c r="O948" s="459"/>
      <c r="P948" s="459"/>
      <c r="Q948" s="461"/>
      <c r="R948" s="461"/>
      <c r="S948" s="39"/>
    </row>
    <row r="949" spans="1:19" s="93" customFormat="1" ht="24.95" customHeight="1">
      <c r="A949" s="91" t="s">
        <v>1769</v>
      </c>
      <c r="B949" s="92" t="s">
        <v>1770</v>
      </c>
      <c r="C949" s="91"/>
      <c r="D949" s="376"/>
      <c r="E949" s="92"/>
      <c r="F949" s="869"/>
      <c r="G949" s="869"/>
      <c r="H949" s="869"/>
      <c r="I949" s="869"/>
      <c r="J949" s="869"/>
      <c r="K949" s="461"/>
      <c r="L949" s="461"/>
      <c r="M949" s="461"/>
      <c r="N949" s="459"/>
      <c r="O949" s="459"/>
      <c r="P949" s="459"/>
      <c r="Q949" s="461"/>
      <c r="R949" s="461"/>
      <c r="S949" s="39"/>
    </row>
    <row r="950" spans="1:19" ht="90">
      <c r="A950" s="90" t="s">
        <v>2243</v>
      </c>
      <c r="B950" s="89" t="s">
        <v>1771</v>
      </c>
      <c r="C950" s="90" t="s">
        <v>1765</v>
      </c>
      <c r="D950" s="369">
        <v>501</v>
      </c>
      <c r="E950" s="89" t="s">
        <v>1030</v>
      </c>
      <c r="F950" s="865">
        <v>501</v>
      </c>
      <c r="G950" s="865"/>
      <c r="H950" s="865"/>
      <c r="I950" s="865"/>
      <c r="J950" s="865"/>
      <c r="K950" s="455">
        <v>0</v>
      </c>
      <c r="L950" s="455">
        <v>82000</v>
      </c>
      <c r="M950" s="455">
        <v>546000</v>
      </c>
      <c r="N950" s="480">
        <f t="shared" ref="N950:N952" si="567">ROUND((K950+L950+M950)*10%,-1)</f>
        <v>62800</v>
      </c>
      <c r="O950" s="480">
        <f t="shared" ref="O950:O952" si="568">ROUND((K950+L950+M950+N950)*7%,-1)</f>
        <v>48360</v>
      </c>
      <c r="P950" s="481">
        <f t="shared" ref="P950:P952" si="569">K950+L950+M950+N950+O950</f>
        <v>739160</v>
      </c>
      <c r="Q950" s="439">
        <f t="shared" ref="Q950:Q952" si="570">P950*D950</f>
        <v>370319160</v>
      </c>
      <c r="R950" s="439">
        <f t="shared" ref="R950:R952" si="571">P950*F950</f>
        <v>370319160</v>
      </c>
      <c r="S950" s="379"/>
    </row>
    <row r="951" spans="1:19" ht="90">
      <c r="A951" s="90" t="s">
        <v>1404</v>
      </c>
      <c r="B951" s="89" t="s">
        <v>1772</v>
      </c>
      <c r="C951" s="90" t="s">
        <v>1765</v>
      </c>
      <c r="D951" s="369">
        <v>36</v>
      </c>
      <c r="E951" s="89" t="s">
        <v>1030</v>
      </c>
      <c r="F951" s="865">
        <v>36</v>
      </c>
      <c r="G951" s="865"/>
      <c r="H951" s="865"/>
      <c r="I951" s="865"/>
      <c r="J951" s="865"/>
      <c r="K951" s="463">
        <v>0</v>
      </c>
      <c r="L951" s="463">
        <v>82000</v>
      </c>
      <c r="M951" s="463">
        <v>546000</v>
      </c>
      <c r="N951" s="480">
        <f t="shared" si="567"/>
        <v>62800</v>
      </c>
      <c r="O951" s="480">
        <f t="shared" si="568"/>
        <v>48360</v>
      </c>
      <c r="P951" s="481">
        <f t="shared" si="569"/>
        <v>739160</v>
      </c>
      <c r="Q951" s="439">
        <f t="shared" si="570"/>
        <v>26609760</v>
      </c>
      <c r="R951" s="439">
        <f t="shared" si="571"/>
        <v>26609760</v>
      </c>
      <c r="S951" s="42"/>
    </row>
    <row r="952" spans="1:19" ht="90">
      <c r="A952" s="90" t="s">
        <v>1406</v>
      </c>
      <c r="B952" s="89" t="s">
        <v>1773</v>
      </c>
      <c r="C952" s="90" t="s">
        <v>1765</v>
      </c>
      <c r="D952" s="369">
        <v>19</v>
      </c>
      <c r="E952" s="89" t="s">
        <v>1030</v>
      </c>
      <c r="F952" s="865">
        <v>19</v>
      </c>
      <c r="G952" s="865"/>
      <c r="H952" s="865"/>
      <c r="I952" s="865"/>
      <c r="J952" s="865"/>
      <c r="K952" s="922">
        <v>0</v>
      </c>
      <c r="L952" s="922">
        <v>82000</v>
      </c>
      <c r="M952" s="922">
        <v>546000</v>
      </c>
      <c r="N952" s="480">
        <f t="shared" si="567"/>
        <v>62800</v>
      </c>
      <c r="O952" s="480">
        <f t="shared" si="568"/>
        <v>48360</v>
      </c>
      <c r="P952" s="481">
        <f t="shared" si="569"/>
        <v>739160</v>
      </c>
      <c r="Q952" s="439">
        <f t="shared" si="570"/>
        <v>14044040</v>
      </c>
      <c r="R952" s="439">
        <f t="shared" si="571"/>
        <v>14044040</v>
      </c>
      <c r="S952" s="41"/>
    </row>
    <row r="953" spans="1:19" s="93" customFormat="1" ht="24.95" customHeight="1">
      <c r="A953" s="91" t="s">
        <v>1774</v>
      </c>
      <c r="B953" s="92" t="s">
        <v>1775</v>
      </c>
      <c r="C953" s="91"/>
      <c r="D953" s="376">
        <v>0</v>
      </c>
      <c r="E953" s="92"/>
      <c r="F953" s="869"/>
      <c r="G953" s="869"/>
      <c r="H953" s="869"/>
      <c r="I953" s="869"/>
      <c r="J953" s="869"/>
      <c r="K953" s="461"/>
      <c r="L953" s="461"/>
      <c r="M953" s="461"/>
      <c r="N953" s="459"/>
      <c r="O953" s="459"/>
      <c r="P953" s="459"/>
      <c r="Q953" s="461"/>
      <c r="R953" s="461"/>
      <c r="S953" s="39"/>
    </row>
    <row r="954" spans="1:19" ht="90">
      <c r="A954" s="90" t="s">
        <v>1412</v>
      </c>
      <c r="B954" s="89" t="s">
        <v>1776</v>
      </c>
      <c r="C954" s="90" t="s">
        <v>8</v>
      </c>
      <c r="D954" s="369">
        <v>205</v>
      </c>
      <c r="E954" s="89" t="s">
        <v>1030</v>
      </c>
      <c r="F954" s="865">
        <v>205</v>
      </c>
      <c r="G954" s="865"/>
      <c r="H954" s="865"/>
      <c r="I954" s="865"/>
      <c r="J954" s="865"/>
      <c r="K954" s="455">
        <v>0</v>
      </c>
      <c r="L954" s="455">
        <v>663000</v>
      </c>
      <c r="M954" s="455">
        <v>1890000</v>
      </c>
      <c r="N954" s="480">
        <f t="shared" ref="N954:N957" si="572">ROUND((K954+L954+M954)*10%,-1)</f>
        <v>255300</v>
      </c>
      <c r="O954" s="480">
        <f t="shared" ref="O954:O957" si="573">ROUND((K954+L954+M954+N954)*7%,-1)</f>
        <v>196580</v>
      </c>
      <c r="P954" s="481">
        <f t="shared" ref="P954:P957" si="574">K954+L954+M954+N954+O954</f>
        <v>3004880</v>
      </c>
      <c r="Q954" s="439">
        <f t="shared" ref="Q954:Q957" si="575">P954*D954</f>
        <v>616000400</v>
      </c>
      <c r="R954" s="439">
        <f t="shared" ref="R954:R957" si="576">P954*F954</f>
        <v>616000400</v>
      </c>
      <c r="S954" s="379"/>
    </row>
    <row r="955" spans="1:19" ht="90">
      <c r="A955" s="90" t="s">
        <v>2244</v>
      </c>
      <c r="B955" s="89" t="s">
        <v>1777</v>
      </c>
      <c r="C955" s="90" t="s">
        <v>8</v>
      </c>
      <c r="D955" s="369">
        <v>19</v>
      </c>
      <c r="E955" s="89" t="s">
        <v>1030</v>
      </c>
      <c r="F955" s="865">
        <v>19</v>
      </c>
      <c r="G955" s="865"/>
      <c r="H955" s="865"/>
      <c r="I955" s="865"/>
      <c r="J955" s="865"/>
      <c r="K955" s="455">
        <v>0</v>
      </c>
      <c r="L955" s="455">
        <v>663000</v>
      </c>
      <c r="M955" s="455">
        <v>2100000</v>
      </c>
      <c r="N955" s="480">
        <f t="shared" si="572"/>
        <v>276300</v>
      </c>
      <c r="O955" s="480">
        <f t="shared" si="573"/>
        <v>212750</v>
      </c>
      <c r="P955" s="481">
        <f t="shared" si="574"/>
        <v>3252050</v>
      </c>
      <c r="Q955" s="439">
        <f t="shared" si="575"/>
        <v>61788950</v>
      </c>
      <c r="R955" s="439">
        <f t="shared" si="576"/>
        <v>61788950</v>
      </c>
      <c r="S955" s="12"/>
    </row>
    <row r="956" spans="1:19" ht="90">
      <c r="A956" s="90" t="s">
        <v>2245</v>
      </c>
      <c r="B956" s="89" t="s">
        <v>1778</v>
      </c>
      <c r="C956" s="90" t="s">
        <v>8</v>
      </c>
      <c r="D956" s="369">
        <v>17</v>
      </c>
      <c r="E956" s="89" t="s">
        <v>1030</v>
      </c>
      <c r="F956" s="865">
        <v>17</v>
      </c>
      <c r="G956" s="865"/>
      <c r="H956" s="865"/>
      <c r="I956" s="865"/>
      <c r="J956" s="865"/>
      <c r="K956" s="455">
        <v>0</v>
      </c>
      <c r="L956" s="455">
        <v>663000</v>
      </c>
      <c r="M956" s="455">
        <v>2940000</v>
      </c>
      <c r="N956" s="480">
        <f t="shared" si="572"/>
        <v>360300</v>
      </c>
      <c r="O956" s="480">
        <f t="shared" si="573"/>
        <v>277430</v>
      </c>
      <c r="P956" s="481">
        <f t="shared" si="574"/>
        <v>4240730</v>
      </c>
      <c r="Q956" s="439">
        <f t="shared" si="575"/>
        <v>72092410</v>
      </c>
      <c r="R956" s="439">
        <f t="shared" si="576"/>
        <v>72092410</v>
      </c>
      <c r="S956" s="379"/>
    </row>
    <row r="957" spans="1:19" ht="90">
      <c r="A957" s="90" t="s">
        <v>2246</v>
      </c>
      <c r="B957" s="89" t="s">
        <v>1779</v>
      </c>
      <c r="C957" s="90" t="s">
        <v>8</v>
      </c>
      <c r="D957" s="369">
        <v>19</v>
      </c>
      <c r="E957" s="89" t="s">
        <v>1030</v>
      </c>
      <c r="F957" s="865">
        <v>19</v>
      </c>
      <c r="G957" s="865"/>
      <c r="H957" s="865"/>
      <c r="I957" s="865"/>
      <c r="J957" s="865"/>
      <c r="K957" s="455">
        <v>0</v>
      </c>
      <c r="L957" s="455">
        <v>867000</v>
      </c>
      <c r="M957" s="455">
        <v>3990000</v>
      </c>
      <c r="N957" s="480">
        <f t="shared" si="572"/>
        <v>485700</v>
      </c>
      <c r="O957" s="480">
        <f t="shared" si="573"/>
        <v>373990</v>
      </c>
      <c r="P957" s="481">
        <f t="shared" si="574"/>
        <v>5716690</v>
      </c>
      <c r="Q957" s="439">
        <f t="shared" si="575"/>
        <v>108617110</v>
      </c>
      <c r="R957" s="439">
        <f t="shared" si="576"/>
        <v>108617110</v>
      </c>
      <c r="S957" s="379"/>
    </row>
    <row r="958" spans="1:19" s="93" customFormat="1" ht="24.95" customHeight="1">
      <c r="A958" s="91">
        <v>3</v>
      </c>
      <c r="B958" s="92" t="s">
        <v>1780</v>
      </c>
      <c r="C958" s="91"/>
      <c r="D958" s="376"/>
      <c r="E958" s="92"/>
      <c r="F958" s="869"/>
      <c r="G958" s="869"/>
      <c r="H958" s="869"/>
      <c r="I958" s="869"/>
      <c r="J958" s="869"/>
      <c r="K958" s="455"/>
      <c r="L958" s="455"/>
      <c r="M958" s="455"/>
      <c r="N958" s="460"/>
      <c r="O958" s="460"/>
      <c r="P958" s="460"/>
      <c r="Q958" s="455"/>
      <c r="R958" s="455"/>
      <c r="S958" s="12"/>
    </row>
    <row r="959" spans="1:19" ht="60">
      <c r="A959" s="90" t="s">
        <v>2247</v>
      </c>
      <c r="B959" s="89" t="s">
        <v>1781</v>
      </c>
      <c r="C959" s="90" t="s">
        <v>1765</v>
      </c>
      <c r="D959" s="369">
        <v>758</v>
      </c>
      <c r="E959" s="89" t="s">
        <v>1782</v>
      </c>
      <c r="F959" s="865">
        <v>758</v>
      </c>
      <c r="G959" s="865" t="s">
        <v>2777</v>
      </c>
      <c r="H959" s="865" t="s">
        <v>2778</v>
      </c>
      <c r="I959" s="865" t="s">
        <v>2779</v>
      </c>
      <c r="J959" s="668" t="s">
        <v>2780</v>
      </c>
      <c r="K959" s="455">
        <v>1426980</v>
      </c>
      <c r="L959" s="455">
        <v>44000</v>
      </c>
      <c r="M959" s="455">
        <v>294000</v>
      </c>
      <c r="N959" s="480">
        <f t="shared" ref="N959:N960" si="577">ROUND((K959+L959+M959)*10%,-1)</f>
        <v>176500</v>
      </c>
      <c r="O959" s="480">
        <f t="shared" ref="O959:O960" si="578">ROUND((K959+L959+M959+N959)*7%,-1)</f>
        <v>135900</v>
      </c>
      <c r="P959" s="481">
        <f t="shared" ref="P959:P960" si="579">K959+L959+M959+N959+O959</f>
        <v>2077380</v>
      </c>
      <c r="Q959" s="439">
        <f t="shared" ref="Q959:Q960" si="580">P959*D959</f>
        <v>1574654040</v>
      </c>
      <c r="R959" s="439">
        <f t="shared" ref="R959:R960" si="581">P959*F959</f>
        <v>1574654040</v>
      </c>
      <c r="S959" s="379"/>
    </row>
    <row r="960" spans="1:19" ht="45">
      <c r="A960" s="90" t="s">
        <v>1433</v>
      </c>
      <c r="B960" s="89" t="s">
        <v>1783</v>
      </c>
      <c r="C960" s="90" t="s">
        <v>1765</v>
      </c>
      <c r="D960" s="369">
        <v>498</v>
      </c>
      <c r="E960" s="89" t="s">
        <v>1782</v>
      </c>
      <c r="F960" s="881">
        <v>498</v>
      </c>
      <c r="G960" s="881"/>
      <c r="H960" s="881"/>
      <c r="I960" s="881"/>
      <c r="J960" s="881"/>
      <c r="K960" s="461"/>
      <c r="L960" s="461"/>
      <c r="M960" s="461">
        <v>0</v>
      </c>
      <c r="N960" s="480">
        <f t="shared" si="577"/>
        <v>0</v>
      </c>
      <c r="O960" s="480">
        <f t="shared" si="578"/>
        <v>0</v>
      </c>
      <c r="P960" s="481">
        <f t="shared" si="579"/>
        <v>0</v>
      </c>
      <c r="Q960" s="439">
        <f t="shared" si="580"/>
        <v>0</v>
      </c>
      <c r="R960" s="439">
        <f t="shared" si="581"/>
        <v>0</v>
      </c>
      <c r="S960" s="39" t="s">
        <v>2538</v>
      </c>
    </row>
    <row r="961" spans="1:19" s="93" customFormat="1" ht="24.95" customHeight="1">
      <c r="A961" s="91">
        <v>4</v>
      </c>
      <c r="B961" s="92" t="s">
        <v>1784</v>
      </c>
      <c r="C961" s="91"/>
      <c r="D961" s="376"/>
      <c r="E961" s="92"/>
      <c r="F961" s="869"/>
      <c r="G961" s="869"/>
      <c r="H961" s="869"/>
      <c r="I961" s="869"/>
      <c r="J961" s="869"/>
      <c r="K961" s="459"/>
      <c r="L961" s="459"/>
      <c r="M961" s="459"/>
      <c r="N961" s="459"/>
      <c r="O961" s="459"/>
      <c r="P961" s="459"/>
      <c r="Q961" s="461"/>
      <c r="R961" s="461"/>
      <c r="S961" s="39"/>
    </row>
    <row r="962" spans="1:19" s="93" customFormat="1" ht="24.95" customHeight="1">
      <c r="A962" s="91" t="s">
        <v>1769</v>
      </c>
      <c r="B962" s="92" t="s">
        <v>1785</v>
      </c>
      <c r="C962" s="91"/>
      <c r="D962" s="376"/>
      <c r="E962" s="92"/>
      <c r="F962" s="869"/>
      <c r="G962" s="869"/>
      <c r="H962" s="869"/>
      <c r="I962" s="869"/>
      <c r="J962" s="869"/>
      <c r="K962" s="459"/>
      <c r="L962" s="459"/>
      <c r="M962" s="459"/>
      <c r="N962" s="459"/>
      <c r="O962" s="459"/>
      <c r="P962" s="459"/>
      <c r="Q962" s="461"/>
      <c r="R962" s="461"/>
      <c r="S962" s="39"/>
    </row>
    <row r="963" spans="1:19" s="93" customFormat="1" ht="42.75">
      <c r="A963" s="91" t="s">
        <v>2248</v>
      </c>
      <c r="B963" s="92" t="s">
        <v>1578</v>
      </c>
      <c r="C963" s="91"/>
      <c r="D963" s="376"/>
      <c r="E963" s="92"/>
      <c r="F963" s="870"/>
      <c r="G963" s="870"/>
      <c r="H963" s="870"/>
      <c r="I963" s="870"/>
      <c r="J963" s="870"/>
      <c r="K963" s="459"/>
      <c r="L963" s="459"/>
      <c r="M963" s="459"/>
      <c r="N963" s="459"/>
      <c r="O963" s="459"/>
      <c r="P963" s="459"/>
      <c r="Q963" s="461"/>
      <c r="R963" s="461"/>
      <c r="S963" s="39"/>
    </row>
    <row r="964" spans="1:19" ht="30">
      <c r="A964" s="90"/>
      <c r="B964" s="89" t="s">
        <v>1786</v>
      </c>
      <c r="C964" s="90" t="s">
        <v>1765</v>
      </c>
      <c r="D964" s="369">
        <v>498</v>
      </c>
      <c r="E964" s="89"/>
      <c r="F964" s="865">
        <v>498</v>
      </c>
      <c r="G964" s="865"/>
      <c r="H964" s="865"/>
      <c r="I964" s="865" t="s">
        <v>2722</v>
      </c>
      <c r="J964" s="668" t="s">
        <v>2333</v>
      </c>
      <c r="K964" s="455">
        <v>182580</v>
      </c>
      <c r="L964" s="455">
        <v>5000</v>
      </c>
      <c r="M964" s="455">
        <v>362880</v>
      </c>
      <c r="N964" s="480">
        <f t="shared" ref="N964" si="582">ROUND((K964+L964+M964)*10%,-1)</f>
        <v>55050</v>
      </c>
      <c r="O964" s="480">
        <f t="shared" ref="O964" si="583">ROUND((K964+L964+M964+N964)*7%,-1)</f>
        <v>42390</v>
      </c>
      <c r="P964" s="481">
        <f t="shared" ref="P964" si="584">K964+L964+M964+N964+O964</f>
        <v>647900</v>
      </c>
      <c r="Q964" s="439">
        <f t="shared" ref="Q964" si="585">P964*D964</f>
        <v>322654200</v>
      </c>
      <c r="R964" s="439">
        <f t="shared" ref="R964" si="586">P964*F964</f>
        <v>322654200</v>
      </c>
      <c r="S964" s="379"/>
    </row>
    <row r="965" spans="1:19" s="93" customFormat="1" ht="24.95" customHeight="1">
      <c r="A965" s="91" t="s">
        <v>2249</v>
      </c>
      <c r="B965" s="92" t="s">
        <v>1787</v>
      </c>
      <c r="C965" s="91"/>
      <c r="D965" s="376"/>
      <c r="E965" s="92"/>
      <c r="F965" s="870"/>
      <c r="G965" s="870"/>
      <c r="H965" s="870"/>
      <c r="I965" s="870"/>
      <c r="J965" s="870"/>
      <c r="K965" s="463"/>
      <c r="L965" s="463"/>
      <c r="M965" s="463"/>
      <c r="N965" s="834"/>
      <c r="O965" s="834"/>
      <c r="P965" s="834"/>
      <c r="Q965" s="463"/>
      <c r="R965" s="463"/>
      <c r="S965" s="253"/>
    </row>
    <row r="966" spans="1:19" ht="24.95" customHeight="1">
      <c r="A966" s="90"/>
      <c r="B966" s="89" t="s">
        <v>1788</v>
      </c>
      <c r="C966" s="90" t="s">
        <v>117</v>
      </c>
      <c r="D966" s="369">
        <v>2807.8670000000002</v>
      </c>
      <c r="E966" s="89"/>
      <c r="F966" s="865">
        <v>2808</v>
      </c>
      <c r="G966" s="871" t="s">
        <v>892</v>
      </c>
      <c r="H966" s="865"/>
      <c r="I966" s="872" t="s">
        <v>2592</v>
      </c>
      <c r="J966" s="668" t="s">
        <v>2333</v>
      </c>
      <c r="K966" s="922">
        <v>52240</v>
      </c>
      <c r="L966" s="922">
        <v>2000</v>
      </c>
      <c r="M966" s="922">
        <v>72030</v>
      </c>
      <c r="N966" s="480">
        <f t="shared" ref="N966:N973" si="587">ROUND((K966+L966+M966)*10%,-1)</f>
        <v>12630</v>
      </c>
      <c r="O966" s="480">
        <f t="shared" ref="O966:O973" si="588">ROUND((K966+L966+M966+N966)*7%,-1)</f>
        <v>9720</v>
      </c>
      <c r="P966" s="481">
        <f t="shared" ref="P966:P973" si="589">K966+L966+M966+N966+O966</f>
        <v>148620</v>
      </c>
      <c r="Q966" s="439">
        <f t="shared" ref="Q966:Q973" si="590">P966*D966</f>
        <v>417305193.54000002</v>
      </c>
      <c r="R966" s="439">
        <f t="shared" ref="R966:R973" si="591">P966*F966</f>
        <v>417324960</v>
      </c>
      <c r="S966" s="41"/>
    </row>
    <row r="967" spans="1:19" ht="24.95" customHeight="1">
      <c r="A967" s="90"/>
      <c r="B967" s="89" t="s">
        <v>1789</v>
      </c>
      <c r="C967" s="90" t="s">
        <v>117</v>
      </c>
      <c r="D967" s="369">
        <v>2218.3450000000003</v>
      </c>
      <c r="E967" s="89"/>
      <c r="F967" s="865">
        <v>2218</v>
      </c>
      <c r="G967" s="871" t="s">
        <v>892</v>
      </c>
      <c r="H967" s="865"/>
      <c r="I967" s="872" t="s">
        <v>2592</v>
      </c>
      <c r="J967" s="668" t="s">
        <v>2333</v>
      </c>
      <c r="K967" s="461">
        <v>98550</v>
      </c>
      <c r="L967" s="461">
        <v>3000</v>
      </c>
      <c r="M967" s="461">
        <v>110360</v>
      </c>
      <c r="N967" s="480">
        <f t="shared" si="587"/>
        <v>21190</v>
      </c>
      <c r="O967" s="480">
        <f t="shared" si="588"/>
        <v>16320</v>
      </c>
      <c r="P967" s="481">
        <f t="shared" si="589"/>
        <v>249420</v>
      </c>
      <c r="Q967" s="439">
        <f t="shared" si="590"/>
        <v>553299609.9000001</v>
      </c>
      <c r="R967" s="439">
        <f t="shared" si="591"/>
        <v>553213560</v>
      </c>
      <c r="S967" s="39"/>
    </row>
    <row r="968" spans="1:19" ht="24.95" customHeight="1">
      <c r="A968" s="90"/>
      <c r="B968" s="89" t="s">
        <v>1790</v>
      </c>
      <c r="C968" s="90" t="s">
        <v>117</v>
      </c>
      <c r="D968" s="369">
        <v>2056.6659999999997</v>
      </c>
      <c r="E968" s="89"/>
      <c r="F968" s="865">
        <v>2158</v>
      </c>
      <c r="G968" s="871" t="s">
        <v>892</v>
      </c>
      <c r="H968" s="865"/>
      <c r="I968" s="872" t="s">
        <v>2592</v>
      </c>
      <c r="J968" s="668" t="s">
        <v>2333</v>
      </c>
      <c r="K968" s="455">
        <v>122530</v>
      </c>
      <c r="L968" s="455">
        <v>4000</v>
      </c>
      <c r="M968" s="455">
        <v>110360</v>
      </c>
      <c r="N968" s="480">
        <f t="shared" si="587"/>
        <v>23690</v>
      </c>
      <c r="O968" s="480">
        <f t="shared" si="588"/>
        <v>18240</v>
      </c>
      <c r="P968" s="481">
        <f t="shared" si="589"/>
        <v>278820</v>
      </c>
      <c r="Q968" s="439">
        <f t="shared" si="590"/>
        <v>573439614.11999989</v>
      </c>
      <c r="R968" s="439">
        <f t="shared" si="591"/>
        <v>601693560</v>
      </c>
      <c r="S968" s="379"/>
    </row>
    <row r="969" spans="1:19" ht="24.95" customHeight="1">
      <c r="A969" s="90"/>
      <c r="B969" s="89" t="s">
        <v>1791</v>
      </c>
      <c r="C969" s="90" t="s">
        <v>1765</v>
      </c>
      <c r="D969" s="369">
        <v>291</v>
      </c>
      <c r="E969" s="89"/>
      <c r="F969" s="865">
        <v>291</v>
      </c>
      <c r="G969" s="865"/>
      <c r="H969" s="865"/>
      <c r="I969" s="872" t="s">
        <v>2592</v>
      </c>
      <c r="J969" s="668" t="s">
        <v>2333</v>
      </c>
      <c r="K969" s="455">
        <v>38410</v>
      </c>
      <c r="L969" s="455">
        <v>1000</v>
      </c>
      <c r="M969" s="455">
        <v>45990</v>
      </c>
      <c r="N969" s="480">
        <f t="shared" si="587"/>
        <v>8540</v>
      </c>
      <c r="O969" s="480">
        <f t="shared" si="588"/>
        <v>6580</v>
      </c>
      <c r="P969" s="481">
        <f t="shared" si="589"/>
        <v>100520</v>
      </c>
      <c r="Q969" s="439">
        <f t="shared" si="590"/>
        <v>29251320</v>
      </c>
      <c r="R969" s="439">
        <f t="shared" si="591"/>
        <v>29251320</v>
      </c>
      <c r="S969" s="12"/>
    </row>
    <row r="970" spans="1:19" ht="24.95" customHeight="1">
      <c r="A970" s="90"/>
      <c r="B970" s="89" t="s">
        <v>1792</v>
      </c>
      <c r="C970" s="90" t="s">
        <v>1765</v>
      </c>
      <c r="D970" s="369">
        <v>133</v>
      </c>
      <c r="E970" s="89"/>
      <c r="F970" s="865">
        <v>171</v>
      </c>
      <c r="G970" s="865"/>
      <c r="H970" s="865"/>
      <c r="I970" s="872" t="s">
        <v>2592</v>
      </c>
      <c r="J970" s="668" t="s">
        <v>2333</v>
      </c>
      <c r="K970" s="455">
        <v>70640</v>
      </c>
      <c r="L970" s="455">
        <v>2000</v>
      </c>
      <c r="M970" s="455">
        <v>71510</v>
      </c>
      <c r="N970" s="480">
        <f t="shared" si="587"/>
        <v>14420</v>
      </c>
      <c r="O970" s="480">
        <f t="shared" si="588"/>
        <v>11100</v>
      </c>
      <c r="P970" s="481">
        <f t="shared" si="589"/>
        <v>169670</v>
      </c>
      <c r="Q970" s="439">
        <f t="shared" si="590"/>
        <v>22566110</v>
      </c>
      <c r="R970" s="439">
        <f t="shared" si="591"/>
        <v>29013570</v>
      </c>
      <c r="S970" s="379"/>
    </row>
    <row r="971" spans="1:19" ht="24.95" customHeight="1">
      <c r="A971" s="90"/>
      <c r="B971" s="89" t="s">
        <v>1793</v>
      </c>
      <c r="C971" s="90" t="s">
        <v>1765</v>
      </c>
      <c r="D971" s="369">
        <v>112</v>
      </c>
      <c r="E971" s="89"/>
      <c r="F971" s="865">
        <v>112</v>
      </c>
      <c r="G971" s="865"/>
      <c r="H971" s="865"/>
      <c r="I971" s="872" t="s">
        <v>2592</v>
      </c>
      <c r="J971" s="668" t="s">
        <v>2333</v>
      </c>
      <c r="K971" s="455">
        <v>201490</v>
      </c>
      <c r="L971" s="455">
        <v>6000</v>
      </c>
      <c r="M971" s="455">
        <v>71510</v>
      </c>
      <c r="N971" s="480">
        <f t="shared" si="587"/>
        <v>27900</v>
      </c>
      <c r="O971" s="480">
        <f t="shared" si="588"/>
        <v>21480</v>
      </c>
      <c r="P971" s="481">
        <f t="shared" si="589"/>
        <v>328380</v>
      </c>
      <c r="Q971" s="439">
        <f t="shared" si="590"/>
        <v>36778560</v>
      </c>
      <c r="R971" s="439">
        <f t="shared" si="591"/>
        <v>36778560</v>
      </c>
      <c r="S971" s="379"/>
    </row>
    <row r="972" spans="1:19" ht="24.95" customHeight="1">
      <c r="A972" s="90"/>
      <c r="B972" s="89" t="s">
        <v>1794</v>
      </c>
      <c r="C972" s="90" t="s">
        <v>1765</v>
      </c>
      <c r="D972" s="369">
        <v>241</v>
      </c>
      <c r="E972" s="89"/>
      <c r="F972" s="865">
        <v>260</v>
      </c>
      <c r="G972" s="865"/>
      <c r="H972" s="865"/>
      <c r="I972" s="872" t="s">
        <v>2592</v>
      </c>
      <c r="J972" s="668" t="s">
        <v>2333</v>
      </c>
      <c r="K972" s="455">
        <v>97720</v>
      </c>
      <c r="L972" s="455">
        <v>3000</v>
      </c>
      <c r="M972" s="455">
        <v>102170</v>
      </c>
      <c r="N972" s="480">
        <f t="shared" si="587"/>
        <v>20290</v>
      </c>
      <c r="O972" s="480">
        <f t="shared" si="588"/>
        <v>15620</v>
      </c>
      <c r="P972" s="481">
        <f t="shared" si="589"/>
        <v>238800</v>
      </c>
      <c r="Q972" s="439">
        <f t="shared" si="590"/>
        <v>57550800</v>
      </c>
      <c r="R972" s="439">
        <f t="shared" si="591"/>
        <v>62088000</v>
      </c>
      <c r="S972" s="379"/>
    </row>
    <row r="973" spans="1:19" ht="24.95" customHeight="1">
      <c r="A973" s="90"/>
      <c r="B973" s="89" t="s">
        <v>1795</v>
      </c>
      <c r="C973" s="90" t="s">
        <v>1765</v>
      </c>
      <c r="D973" s="369">
        <v>260</v>
      </c>
      <c r="E973" s="89"/>
      <c r="F973" s="865">
        <v>260</v>
      </c>
      <c r="G973" s="865"/>
      <c r="H973" s="865"/>
      <c r="I973" s="872" t="s">
        <v>2592</v>
      </c>
      <c r="J973" s="668" t="s">
        <v>2333</v>
      </c>
      <c r="K973" s="455">
        <v>34040</v>
      </c>
      <c r="L973" s="455">
        <v>1000</v>
      </c>
      <c r="M973" s="455">
        <v>71510</v>
      </c>
      <c r="N973" s="480">
        <f t="shared" si="587"/>
        <v>10660</v>
      </c>
      <c r="O973" s="480">
        <f t="shared" si="588"/>
        <v>8200</v>
      </c>
      <c r="P973" s="481">
        <f t="shared" si="589"/>
        <v>125410</v>
      </c>
      <c r="Q973" s="439">
        <f t="shared" si="590"/>
        <v>32606600</v>
      </c>
      <c r="R973" s="439">
        <f t="shared" si="591"/>
        <v>32606600</v>
      </c>
      <c r="S973" s="379"/>
    </row>
    <row r="974" spans="1:19" s="93" customFormat="1" ht="24.95" customHeight="1">
      <c r="A974" s="91" t="s">
        <v>2250</v>
      </c>
      <c r="B974" s="92" t="s">
        <v>1796</v>
      </c>
      <c r="C974" s="91"/>
      <c r="D974" s="376"/>
      <c r="E974" s="92"/>
      <c r="F974" s="870"/>
      <c r="G974" s="870"/>
      <c r="H974" s="870"/>
      <c r="I974" s="870"/>
      <c r="J974" s="870"/>
      <c r="K974" s="461"/>
      <c r="L974" s="461"/>
      <c r="M974" s="461"/>
      <c r="N974" s="459"/>
      <c r="O974" s="459"/>
      <c r="P974" s="459"/>
      <c r="Q974" s="461"/>
      <c r="R974" s="461"/>
      <c r="S974" s="39"/>
    </row>
    <row r="975" spans="1:19" ht="24.95" customHeight="1">
      <c r="A975" s="90"/>
      <c r="B975" s="89" t="s">
        <v>1797</v>
      </c>
      <c r="C975" s="90" t="s">
        <v>1798</v>
      </c>
      <c r="D975" s="369">
        <v>436.60399999999993</v>
      </c>
      <c r="E975" s="89"/>
      <c r="F975" s="865">
        <v>835</v>
      </c>
      <c r="G975" s="873" t="s">
        <v>2742</v>
      </c>
      <c r="H975" s="865"/>
      <c r="I975" s="873" t="s">
        <v>2743</v>
      </c>
      <c r="J975" s="668" t="s">
        <v>2333</v>
      </c>
      <c r="K975" s="461">
        <v>13260</v>
      </c>
      <c r="L975" s="461">
        <v>390</v>
      </c>
      <c r="M975" s="461">
        <v>28350</v>
      </c>
      <c r="N975" s="480">
        <f t="shared" ref="N975:N978" si="592">ROUND((K975+L975+M975)*10%,-1)</f>
        <v>4200</v>
      </c>
      <c r="O975" s="480">
        <f t="shared" ref="O975:O978" si="593">ROUND((K975+L975+M975+N975)*7%,-1)</f>
        <v>3230</v>
      </c>
      <c r="P975" s="481">
        <f t="shared" ref="P975:P978" si="594">K975+L975+M975+N975+O975</f>
        <v>49430</v>
      </c>
      <c r="Q975" s="439">
        <f t="shared" ref="Q975:Q978" si="595">P975*D975</f>
        <v>21581335.719999995</v>
      </c>
      <c r="R975" s="439">
        <f t="shared" ref="R975:R978" si="596">P975*F975</f>
        <v>41274050</v>
      </c>
      <c r="S975" s="40"/>
    </row>
    <row r="976" spans="1:19" ht="24.95" customHeight="1">
      <c r="A976" s="90"/>
      <c r="B976" s="89" t="s">
        <v>1799</v>
      </c>
      <c r="C976" s="90" t="s">
        <v>117</v>
      </c>
      <c r="D976" s="369">
        <v>399.64259999999996</v>
      </c>
      <c r="E976" s="89"/>
      <c r="F976" s="865">
        <v>498</v>
      </c>
      <c r="G976" s="873" t="s">
        <v>2742</v>
      </c>
      <c r="H976" s="865"/>
      <c r="I976" s="873" t="s">
        <v>2743</v>
      </c>
      <c r="J976" s="668" t="s">
        <v>2333</v>
      </c>
      <c r="K976" s="461">
        <v>16320</v>
      </c>
      <c r="L976" s="461">
        <v>480</v>
      </c>
      <c r="M976" s="461">
        <v>34020</v>
      </c>
      <c r="N976" s="480">
        <f t="shared" si="592"/>
        <v>5080</v>
      </c>
      <c r="O976" s="480">
        <f t="shared" si="593"/>
        <v>3910</v>
      </c>
      <c r="P976" s="481">
        <f t="shared" si="594"/>
        <v>59810</v>
      </c>
      <c r="Q976" s="439">
        <f t="shared" si="595"/>
        <v>23902623.905999996</v>
      </c>
      <c r="R976" s="439">
        <f t="shared" si="596"/>
        <v>29785380</v>
      </c>
      <c r="S976" s="40"/>
    </row>
    <row r="977" spans="1:19" s="93" customFormat="1" ht="24.95" customHeight="1">
      <c r="A977" s="91" t="s">
        <v>2251</v>
      </c>
      <c r="B977" s="92" t="s">
        <v>1800</v>
      </c>
      <c r="C977" s="91" t="s">
        <v>78</v>
      </c>
      <c r="D977" s="376">
        <v>1</v>
      </c>
      <c r="E977" s="92"/>
      <c r="F977" s="865">
        <v>1</v>
      </c>
      <c r="G977" s="865"/>
      <c r="H977" s="865"/>
      <c r="I977" s="865"/>
      <c r="J977" s="865" t="s">
        <v>2333</v>
      </c>
      <c r="K977" s="461">
        <v>43002160</v>
      </c>
      <c r="L977" s="461">
        <v>0</v>
      </c>
      <c r="M977" s="461">
        <v>14342480</v>
      </c>
      <c r="N977" s="480">
        <f t="shared" si="592"/>
        <v>5734460</v>
      </c>
      <c r="O977" s="480">
        <f t="shared" si="593"/>
        <v>4415540</v>
      </c>
      <c r="P977" s="481">
        <f t="shared" si="594"/>
        <v>67494640</v>
      </c>
      <c r="Q977" s="439">
        <f t="shared" si="595"/>
        <v>67494640</v>
      </c>
      <c r="R977" s="439">
        <f t="shared" si="596"/>
        <v>67494640</v>
      </c>
      <c r="S977" s="39"/>
    </row>
    <row r="978" spans="1:19" s="96" customFormat="1" ht="24.95" customHeight="1">
      <c r="A978" s="382"/>
      <c r="B978" s="97" t="s">
        <v>2203</v>
      </c>
      <c r="C978" s="98" t="s">
        <v>743</v>
      </c>
      <c r="D978" s="370">
        <v>498</v>
      </c>
      <c r="E978" s="21"/>
      <c r="F978" s="874">
        <v>498</v>
      </c>
      <c r="G978" s="874"/>
      <c r="H978" s="874"/>
      <c r="I978" s="874"/>
      <c r="J978" s="874" t="s">
        <v>2333</v>
      </c>
      <c r="K978" s="439">
        <v>78540</v>
      </c>
      <c r="L978" s="439">
        <v>2000</v>
      </c>
      <c r="M978" s="439">
        <v>22680</v>
      </c>
      <c r="N978" s="480">
        <f t="shared" si="592"/>
        <v>10320</v>
      </c>
      <c r="O978" s="480">
        <f t="shared" si="593"/>
        <v>7950</v>
      </c>
      <c r="P978" s="481">
        <f t="shared" si="594"/>
        <v>121490</v>
      </c>
      <c r="Q978" s="439">
        <f t="shared" si="595"/>
        <v>60502020</v>
      </c>
      <c r="R978" s="439">
        <f t="shared" si="596"/>
        <v>60502020</v>
      </c>
      <c r="S978" s="237"/>
    </row>
    <row r="979" spans="1:19" s="93" customFormat="1" ht="24.95" customHeight="1">
      <c r="A979" s="91" t="s">
        <v>1774</v>
      </c>
      <c r="B979" s="92" t="s">
        <v>1801</v>
      </c>
      <c r="C979" s="91"/>
      <c r="D979" s="376"/>
      <c r="E979" s="92"/>
      <c r="F979" s="869"/>
      <c r="G979" s="869"/>
      <c r="H979" s="869"/>
      <c r="I979" s="869"/>
      <c r="J979" s="869"/>
      <c r="K979" s="461"/>
      <c r="L979" s="461"/>
      <c r="M979" s="461"/>
      <c r="N979" s="459"/>
      <c r="O979" s="459"/>
      <c r="P979" s="459"/>
      <c r="Q979" s="461"/>
      <c r="R979" s="461"/>
      <c r="S979" s="39"/>
    </row>
    <row r="980" spans="1:19" s="93" customFormat="1" ht="57">
      <c r="A980" s="91" t="s">
        <v>2252</v>
      </c>
      <c r="B980" s="92" t="s">
        <v>1802</v>
      </c>
      <c r="C980" s="91"/>
      <c r="D980" s="376"/>
      <c r="E980" s="92"/>
      <c r="F980" s="870"/>
      <c r="G980" s="870"/>
      <c r="H980" s="870"/>
      <c r="I980" s="870"/>
      <c r="J980" s="870"/>
      <c r="K980" s="461"/>
      <c r="L980" s="461"/>
      <c r="M980" s="461"/>
      <c r="N980" s="459"/>
      <c r="O980" s="459"/>
      <c r="P980" s="459"/>
      <c r="Q980" s="461"/>
      <c r="R980" s="461"/>
      <c r="S980" s="39"/>
    </row>
    <row r="981" spans="1:19" ht="47.25">
      <c r="A981" s="90"/>
      <c r="B981" s="89" t="s">
        <v>1803</v>
      </c>
      <c r="C981" s="90" t="s">
        <v>117</v>
      </c>
      <c r="D981" s="369">
        <v>9336.0170000000035</v>
      </c>
      <c r="E981" s="89"/>
      <c r="F981" s="865">
        <v>10344</v>
      </c>
      <c r="G981" s="864" t="s">
        <v>2759</v>
      </c>
      <c r="H981" s="865"/>
      <c r="I981" s="864" t="s">
        <v>2760</v>
      </c>
      <c r="J981" s="864" t="s">
        <v>2761</v>
      </c>
      <c r="K981" s="461">
        <v>46450</v>
      </c>
      <c r="L981" s="461">
        <v>1000</v>
      </c>
      <c r="M981" s="461">
        <v>54390</v>
      </c>
      <c r="N981" s="480">
        <f t="shared" ref="N981:N985" si="597">ROUND((K981+L981+M981)*10%,-1)</f>
        <v>10180</v>
      </c>
      <c r="O981" s="480">
        <f t="shared" ref="O981:O985" si="598">ROUND((K981+L981+M981+N981)*7%,-1)</f>
        <v>7840</v>
      </c>
      <c r="P981" s="481">
        <f t="shared" ref="P981:P985" si="599">K981+L981+M981+N981+O981</f>
        <v>119860</v>
      </c>
      <c r="Q981" s="439">
        <f t="shared" ref="Q981:Q985" si="600">P981*D981</f>
        <v>1119014997.6200004</v>
      </c>
      <c r="R981" s="439">
        <f t="shared" ref="R981:R985" si="601">P981*F981</f>
        <v>1239831840</v>
      </c>
      <c r="S981" s="39"/>
    </row>
    <row r="982" spans="1:19" ht="47.25">
      <c r="A982" s="90"/>
      <c r="B982" s="89" t="s">
        <v>1804</v>
      </c>
      <c r="C982" s="90" t="s">
        <v>117</v>
      </c>
      <c r="D982" s="369">
        <v>5645.8629999999994</v>
      </c>
      <c r="E982" s="89"/>
      <c r="F982" s="865">
        <v>5993.0000000000009</v>
      </c>
      <c r="G982" s="864" t="s">
        <v>2762</v>
      </c>
      <c r="H982" s="865"/>
      <c r="I982" s="864" t="s">
        <v>2760</v>
      </c>
      <c r="J982" s="864" t="s">
        <v>2761</v>
      </c>
      <c r="K982" s="461">
        <v>67320</v>
      </c>
      <c r="L982" s="461">
        <v>1000</v>
      </c>
      <c r="M982" s="461">
        <v>72560</v>
      </c>
      <c r="N982" s="480">
        <f t="shared" si="597"/>
        <v>14090</v>
      </c>
      <c r="O982" s="480">
        <f t="shared" si="598"/>
        <v>10850</v>
      </c>
      <c r="P982" s="481">
        <f t="shared" si="599"/>
        <v>165820</v>
      </c>
      <c r="Q982" s="439">
        <f t="shared" si="600"/>
        <v>936197002.65999985</v>
      </c>
      <c r="R982" s="439">
        <f t="shared" si="601"/>
        <v>993759260.00000012</v>
      </c>
      <c r="S982" s="40"/>
    </row>
    <row r="983" spans="1:19" ht="47.25">
      <c r="A983" s="90"/>
      <c r="B983" s="89" t="s">
        <v>1805</v>
      </c>
      <c r="C983" s="90" t="s">
        <v>117</v>
      </c>
      <c r="D983" s="369">
        <v>1349.7280000000001</v>
      </c>
      <c r="E983" s="89"/>
      <c r="F983" s="865">
        <v>1769.9999999999998</v>
      </c>
      <c r="G983" s="864" t="s">
        <v>2763</v>
      </c>
      <c r="H983" s="865"/>
      <c r="I983" s="864" t="s">
        <v>2760</v>
      </c>
      <c r="J983" s="864" t="s">
        <v>2761</v>
      </c>
      <c r="K983" s="461">
        <v>107820</v>
      </c>
      <c r="L983" s="461">
        <v>2000</v>
      </c>
      <c r="M983" s="461">
        <v>78230</v>
      </c>
      <c r="N983" s="480">
        <f t="shared" si="597"/>
        <v>18810</v>
      </c>
      <c r="O983" s="480">
        <f t="shared" si="598"/>
        <v>14480</v>
      </c>
      <c r="P983" s="481">
        <f t="shared" si="599"/>
        <v>221340</v>
      </c>
      <c r="Q983" s="439">
        <f t="shared" si="600"/>
        <v>298748795.52000004</v>
      </c>
      <c r="R983" s="439">
        <f t="shared" si="601"/>
        <v>391771799.99999994</v>
      </c>
      <c r="S983" s="40"/>
    </row>
    <row r="984" spans="1:19" ht="47.25">
      <c r="A984" s="90"/>
      <c r="B984" s="89" t="s">
        <v>1806</v>
      </c>
      <c r="C984" s="90" t="s">
        <v>117</v>
      </c>
      <c r="D984" s="369">
        <v>2242.9650000000001</v>
      </c>
      <c r="E984" s="89"/>
      <c r="F984" s="865">
        <v>2343</v>
      </c>
      <c r="G984" s="864" t="s">
        <v>2764</v>
      </c>
      <c r="H984" s="865"/>
      <c r="I984" s="864" t="s">
        <v>2760</v>
      </c>
      <c r="J984" s="864" t="s">
        <v>2761</v>
      </c>
      <c r="K984" s="461">
        <v>132960</v>
      </c>
      <c r="L984" s="461">
        <v>3000</v>
      </c>
      <c r="M984" s="461">
        <v>82740</v>
      </c>
      <c r="N984" s="480">
        <f t="shared" si="597"/>
        <v>21870</v>
      </c>
      <c r="O984" s="480">
        <f t="shared" si="598"/>
        <v>16840</v>
      </c>
      <c r="P984" s="481">
        <f t="shared" si="599"/>
        <v>257410</v>
      </c>
      <c r="Q984" s="439">
        <f t="shared" si="600"/>
        <v>577361620.6500001</v>
      </c>
      <c r="R984" s="439">
        <f t="shared" si="601"/>
        <v>603111630</v>
      </c>
      <c r="S984" s="40"/>
    </row>
    <row r="985" spans="1:19" s="93" customFormat="1" ht="24.95" customHeight="1">
      <c r="A985" s="91" t="s">
        <v>2253</v>
      </c>
      <c r="B985" s="92" t="s">
        <v>1807</v>
      </c>
      <c r="C985" s="91" t="s">
        <v>78</v>
      </c>
      <c r="D985" s="376">
        <v>1</v>
      </c>
      <c r="E985" s="92"/>
      <c r="F985" s="865">
        <v>1</v>
      </c>
      <c r="G985" s="865"/>
      <c r="H985" s="865"/>
      <c r="I985" s="865"/>
      <c r="J985" s="865" t="s">
        <v>2333</v>
      </c>
      <c r="K985" s="461">
        <v>21915310</v>
      </c>
      <c r="L985" s="461">
        <v>0</v>
      </c>
      <c r="M985" s="461">
        <v>7309370</v>
      </c>
      <c r="N985" s="480">
        <f t="shared" si="597"/>
        <v>2922470</v>
      </c>
      <c r="O985" s="480">
        <f t="shared" si="598"/>
        <v>2250300</v>
      </c>
      <c r="P985" s="481">
        <f t="shared" si="599"/>
        <v>34397450</v>
      </c>
      <c r="Q985" s="439">
        <f t="shared" si="600"/>
        <v>34397450</v>
      </c>
      <c r="R985" s="439">
        <f t="shared" si="601"/>
        <v>34397450</v>
      </c>
      <c r="S985" s="39"/>
    </row>
    <row r="986" spans="1:19" s="93" customFormat="1" ht="24.95" customHeight="1">
      <c r="A986" s="91" t="s">
        <v>1808</v>
      </c>
      <c r="B986" s="92" t="s">
        <v>1809</v>
      </c>
      <c r="C986" s="91"/>
      <c r="D986" s="376"/>
      <c r="E986" s="92"/>
      <c r="F986" s="869"/>
      <c r="G986" s="869"/>
      <c r="H986" s="869"/>
      <c r="I986" s="869"/>
      <c r="J986" s="869"/>
      <c r="K986" s="922"/>
      <c r="L986" s="922"/>
      <c r="M986" s="922"/>
      <c r="N986" s="462"/>
      <c r="O986" s="462"/>
      <c r="P986" s="462"/>
      <c r="Q986" s="922"/>
      <c r="R986" s="922"/>
      <c r="S986" s="41"/>
    </row>
    <row r="987" spans="1:19" s="93" customFormat="1" ht="75" customHeight="1">
      <c r="A987" s="91" t="s">
        <v>2254</v>
      </c>
      <c r="B987" s="92" t="s">
        <v>1810</v>
      </c>
      <c r="C987" s="91"/>
      <c r="D987" s="376"/>
      <c r="E987" s="92"/>
      <c r="F987" s="870"/>
      <c r="G987" s="870"/>
      <c r="H987" s="870"/>
      <c r="I987" s="870"/>
      <c r="J987" s="870"/>
      <c r="K987" s="461"/>
      <c r="L987" s="461"/>
      <c r="M987" s="461"/>
      <c r="N987" s="459"/>
      <c r="O987" s="459"/>
      <c r="P987" s="459"/>
      <c r="Q987" s="461"/>
      <c r="R987" s="461"/>
      <c r="S987" s="39"/>
    </row>
    <row r="988" spans="1:19" ht="47.25">
      <c r="A988" s="90"/>
      <c r="B988" s="89" t="s">
        <v>1811</v>
      </c>
      <c r="C988" s="90" t="s">
        <v>117</v>
      </c>
      <c r="D988" s="369">
        <v>2127.4090000000001</v>
      </c>
      <c r="E988" s="89"/>
      <c r="F988" s="865">
        <v>5776</v>
      </c>
      <c r="G988" s="873" t="s">
        <v>2773</v>
      </c>
      <c r="H988" s="865"/>
      <c r="I988" s="864" t="s">
        <v>2774</v>
      </c>
      <c r="J988" s="865" t="s">
        <v>2333</v>
      </c>
      <c r="K988" s="455">
        <v>22550</v>
      </c>
      <c r="L988" s="455">
        <v>442.1296000000001</v>
      </c>
      <c r="M988" s="455">
        <v>45360</v>
      </c>
      <c r="N988" s="480">
        <f t="shared" ref="N988:N990" si="602">ROUND((K988+L988+M988)*10%,-1)</f>
        <v>6840</v>
      </c>
      <c r="O988" s="480">
        <f t="shared" ref="O988:O990" si="603">ROUND((K988+L988+M988+N988)*7%,-1)</f>
        <v>5260</v>
      </c>
      <c r="P988" s="481">
        <f t="shared" ref="P988:P990" si="604">K988+L988+M988+N988+O988</f>
        <v>80452.1296</v>
      </c>
      <c r="Q988" s="439">
        <f t="shared" ref="Q988:Q990" si="605">P988*D988</f>
        <v>171154584.58020639</v>
      </c>
      <c r="R988" s="439">
        <f t="shared" ref="R988:R990" si="606">P988*F988</f>
        <v>464691500.56959999</v>
      </c>
      <c r="S988" s="379"/>
    </row>
    <row r="989" spans="1:19" ht="47.25">
      <c r="A989" s="90"/>
      <c r="B989" s="89" t="s">
        <v>1812</v>
      </c>
      <c r="C989" s="90" t="s">
        <v>117</v>
      </c>
      <c r="D989" s="369">
        <v>1194.4969999999996</v>
      </c>
      <c r="E989" s="89"/>
      <c r="F989" s="865">
        <v>1488</v>
      </c>
      <c r="G989" s="873" t="s">
        <v>2773</v>
      </c>
      <c r="H989" s="865"/>
      <c r="I989" s="864" t="s">
        <v>2774</v>
      </c>
      <c r="J989" s="865" t="s">
        <v>2333</v>
      </c>
      <c r="K989" s="455">
        <v>27720</v>
      </c>
      <c r="L989" s="455">
        <v>543.5104</v>
      </c>
      <c r="M989" s="455">
        <v>52190</v>
      </c>
      <c r="N989" s="480">
        <f t="shared" si="602"/>
        <v>8050</v>
      </c>
      <c r="O989" s="480">
        <f t="shared" si="603"/>
        <v>6200</v>
      </c>
      <c r="P989" s="481">
        <f t="shared" si="604"/>
        <v>94703.510399999999</v>
      </c>
      <c r="Q989" s="439">
        <f t="shared" si="605"/>
        <v>113123059.06226876</v>
      </c>
      <c r="R989" s="439">
        <f t="shared" si="606"/>
        <v>140918823.4752</v>
      </c>
      <c r="S989" s="12"/>
    </row>
    <row r="990" spans="1:19" s="93" customFormat="1" ht="24.95" customHeight="1">
      <c r="A990" s="91" t="s">
        <v>2255</v>
      </c>
      <c r="B990" s="92" t="s">
        <v>1807</v>
      </c>
      <c r="C990" s="91" t="s">
        <v>78</v>
      </c>
      <c r="D990" s="376">
        <v>1</v>
      </c>
      <c r="E990" s="92"/>
      <c r="F990" s="865">
        <v>1</v>
      </c>
      <c r="G990" s="865"/>
      <c r="H990" s="865"/>
      <c r="I990" s="865"/>
      <c r="J990" s="865" t="s">
        <v>2333</v>
      </c>
      <c r="K990" s="455">
        <v>15218110</v>
      </c>
      <c r="L990" s="455">
        <v>0</v>
      </c>
      <c r="M990" s="455">
        <v>5075700</v>
      </c>
      <c r="N990" s="480">
        <f t="shared" si="602"/>
        <v>2029380</v>
      </c>
      <c r="O990" s="480">
        <f t="shared" si="603"/>
        <v>1562620</v>
      </c>
      <c r="P990" s="481">
        <f t="shared" si="604"/>
        <v>23885810</v>
      </c>
      <c r="Q990" s="439">
        <f t="shared" si="605"/>
        <v>23885810</v>
      </c>
      <c r="R990" s="439">
        <f t="shared" si="606"/>
        <v>23885810</v>
      </c>
      <c r="S990" s="12"/>
    </row>
    <row r="991" spans="1:19" s="93" customFormat="1" ht="24.95" customHeight="1">
      <c r="A991" s="91" t="s">
        <v>1813</v>
      </c>
      <c r="B991" s="92" t="s">
        <v>1814</v>
      </c>
      <c r="C991" s="91"/>
      <c r="D991" s="376"/>
      <c r="E991" s="92"/>
      <c r="F991" s="869"/>
      <c r="G991" s="869"/>
      <c r="H991" s="869"/>
      <c r="I991" s="869"/>
      <c r="J991" s="869"/>
      <c r="K991" s="455"/>
      <c r="L991" s="455"/>
      <c r="M991" s="455"/>
      <c r="N991" s="460"/>
      <c r="O991" s="460"/>
      <c r="P991" s="460"/>
      <c r="Q991" s="455"/>
      <c r="R991" s="455"/>
      <c r="S991" s="12"/>
    </row>
    <row r="992" spans="1:19" s="93" customFormat="1" ht="24.95" customHeight="1">
      <c r="A992" s="91" t="s">
        <v>2256</v>
      </c>
      <c r="B992" s="92" t="s">
        <v>1815</v>
      </c>
      <c r="C992" s="91"/>
      <c r="D992" s="376"/>
      <c r="E992" s="92"/>
      <c r="F992" s="870"/>
      <c r="G992" s="870"/>
      <c r="H992" s="870"/>
      <c r="I992" s="870"/>
      <c r="J992" s="870"/>
      <c r="K992" s="455"/>
      <c r="L992" s="455"/>
      <c r="M992" s="455"/>
      <c r="N992" s="460"/>
      <c r="O992" s="460"/>
      <c r="P992" s="460"/>
      <c r="Q992" s="455"/>
      <c r="R992" s="455"/>
      <c r="S992" s="12"/>
    </row>
    <row r="993" spans="1:19" ht="24.95" customHeight="1">
      <c r="A993" s="90"/>
      <c r="B993" s="89" t="s">
        <v>1816</v>
      </c>
      <c r="C993" s="90" t="s">
        <v>117</v>
      </c>
      <c r="D993" s="369">
        <v>59946.296000000009</v>
      </c>
      <c r="E993" s="89"/>
      <c r="F993" s="865">
        <v>59946</v>
      </c>
      <c r="G993" s="865"/>
      <c r="H993" s="865"/>
      <c r="I993" s="865" t="s">
        <v>2781</v>
      </c>
      <c r="J993" s="865" t="s">
        <v>2333</v>
      </c>
      <c r="K993" s="455">
        <v>7240</v>
      </c>
      <c r="L993" s="455">
        <v>140</v>
      </c>
      <c r="M993" s="455">
        <v>3990</v>
      </c>
      <c r="N993" s="480">
        <f t="shared" ref="N993:N994" si="607">ROUND((K993+L993+M993)*10%,-1)</f>
        <v>1140</v>
      </c>
      <c r="O993" s="480">
        <f t="shared" ref="O993:O994" si="608">ROUND((K993+L993+M993+N993)*7%,-1)</f>
        <v>880</v>
      </c>
      <c r="P993" s="481">
        <f t="shared" ref="P993:P994" si="609">K993+L993+M993+N993+O993</f>
        <v>13390</v>
      </c>
      <c r="Q993" s="439">
        <f t="shared" ref="Q993:Q994" si="610">P993*D993</f>
        <v>802680903.44000018</v>
      </c>
      <c r="R993" s="439">
        <f t="shared" ref="R993:R994" si="611">P993*F993</f>
        <v>802676940</v>
      </c>
      <c r="S993" s="379"/>
    </row>
    <row r="994" spans="1:19" s="93" customFormat="1" ht="24.95" customHeight="1">
      <c r="A994" s="91" t="s">
        <v>2257</v>
      </c>
      <c r="B994" s="92" t="s">
        <v>1817</v>
      </c>
      <c r="C994" s="91" t="s">
        <v>78</v>
      </c>
      <c r="D994" s="376">
        <v>1</v>
      </c>
      <c r="E994" s="92"/>
      <c r="F994" s="875">
        <v>1</v>
      </c>
      <c r="G994" s="875"/>
      <c r="H994" s="875"/>
      <c r="I994" s="876"/>
      <c r="J994" s="865" t="s">
        <v>2333</v>
      </c>
      <c r="K994" s="461">
        <v>1724180</v>
      </c>
      <c r="L994" s="461">
        <v>0</v>
      </c>
      <c r="M994" s="461">
        <v>575090</v>
      </c>
      <c r="N994" s="480">
        <f t="shared" si="607"/>
        <v>229930</v>
      </c>
      <c r="O994" s="480">
        <f t="shared" si="608"/>
        <v>177040</v>
      </c>
      <c r="P994" s="481">
        <f t="shared" si="609"/>
        <v>2706240</v>
      </c>
      <c r="Q994" s="439">
        <f t="shared" si="610"/>
        <v>2706240</v>
      </c>
      <c r="R994" s="439">
        <f t="shared" si="611"/>
        <v>2706240</v>
      </c>
      <c r="S994" s="39"/>
    </row>
    <row r="995" spans="1:19" s="93" customFormat="1" ht="42.75">
      <c r="A995" s="265" t="s">
        <v>144</v>
      </c>
      <c r="B995" s="266" t="s">
        <v>1818</v>
      </c>
      <c r="C995" s="91"/>
      <c r="D995" s="369"/>
      <c r="E995" s="92"/>
      <c r="F995" s="92"/>
      <c r="G995" s="92"/>
      <c r="H995" s="92"/>
      <c r="I995" s="92"/>
      <c r="J995" s="92"/>
      <c r="K995" s="461"/>
      <c r="L995" s="461"/>
      <c r="M995" s="461"/>
      <c r="N995" s="461"/>
      <c r="O995" s="461"/>
      <c r="P995" s="461"/>
      <c r="Q995" s="461"/>
      <c r="R995" s="461"/>
      <c r="S995" s="40"/>
    </row>
    <row r="996" spans="1:19" s="93" customFormat="1" ht="24.95" customHeight="1">
      <c r="A996" s="91">
        <v>1</v>
      </c>
      <c r="B996" s="92" t="s">
        <v>1819</v>
      </c>
      <c r="C996" s="91"/>
      <c r="D996" s="376"/>
      <c r="E996" s="92"/>
      <c r="F996" s="92"/>
      <c r="G996" s="92"/>
      <c r="H996" s="92"/>
      <c r="I996" s="92"/>
      <c r="J996" s="92"/>
      <c r="K996" s="459"/>
      <c r="L996" s="459"/>
      <c r="M996" s="459"/>
      <c r="N996" s="459"/>
      <c r="O996" s="459"/>
      <c r="P996" s="459"/>
      <c r="Q996" s="461"/>
      <c r="R996" s="461"/>
      <c r="S996" s="39"/>
    </row>
    <row r="997" spans="1:19" s="93" customFormat="1" ht="24.95" customHeight="1">
      <c r="A997" s="91" t="s">
        <v>1769</v>
      </c>
      <c r="B997" s="92" t="s">
        <v>1770</v>
      </c>
      <c r="C997" s="91"/>
      <c r="D997" s="376"/>
      <c r="E997" s="92"/>
      <c r="F997" s="865"/>
      <c r="G997" s="865"/>
      <c r="H997" s="865"/>
      <c r="I997" s="877"/>
      <c r="J997" s="877"/>
      <c r="K997" s="459"/>
      <c r="L997" s="459"/>
      <c r="M997" s="459"/>
      <c r="N997" s="459"/>
      <c r="O997" s="459"/>
      <c r="P997" s="459"/>
      <c r="Q997" s="461"/>
      <c r="R997" s="461"/>
      <c r="S997" s="39"/>
    </row>
    <row r="998" spans="1:19" ht="90">
      <c r="A998" s="90" t="s">
        <v>1709</v>
      </c>
      <c r="B998" s="89" t="s">
        <v>1820</v>
      </c>
      <c r="C998" s="90" t="s">
        <v>1765</v>
      </c>
      <c r="D998" s="369">
        <v>2</v>
      </c>
      <c r="E998" s="89" t="s">
        <v>1030</v>
      </c>
      <c r="F998" s="865">
        <v>2</v>
      </c>
      <c r="G998" s="865"/>
      <c r="H998" s="865"/>
      <c r="I998" s="877"/>
      <c r="J998" s="877"/>
      <c r="K998" s="461">
        <v>0</v>
      </c>
      <c r="L998" s="461">
        <v>122000</v>
      </c>
      <c r="M998" s="461">
        <v>1207500</v>
      </c>
      <c r="N998" s="480">
        <f t="shared" ref="N998:N1005" si="612">ROUND((K998+L998+M998)*10%,-1)</f>
        <v>132950</v>
      </c>
      <c r="O998" s="480">
        <f t="shared" ref="O998:O1005" si="613">ROUND((K998+L998+M998+N998)*7%,-1)</f>
        <v>102370</v>
      </c>
      <c r="P998" s="481">
        <f t="shared" ref="P998:P1005" si="614">K998+L998+M998+N998+O998</f>
        <v>1564820</v>
      </c>
      <c r="Q998" s="439">
        <f t="shared" ref="Q998:Q1005" si="615">P998*D998</f>
        <v>3129640</v>
      </c>
      <c r="R998" s="439">
        <f t="shared" ref="R998:R1005" si="616">P998*F998</f>
        <v>3129640</v>
      </c>
      <c r="S998" s="40"/>
    </row>
    <row r="999" spans="1:19" ht="90">
      <c r="A999" s="90" t="s">
        <v>1359</v>
      </c>
      <c r="B999" s="89" t="s">
        <v>1821</v>
      </c>
      <c r="C999" s="90" t="s">
        <v>1765</v>
      </c>
      <c r="D999" s="369">
        <v>8</v>
      </c>
      <c r="E999" s="89" t="s">
        <v>1030</v>
      </c>
      <c r="F999" s="865">
        <v>8</v>
      </c>
      <c r="G999" s="865"/>
      <c r="H999" s="865"/>
      <c r="I999" s="877"/>
      <c r="J999" s="877"/>
      <c r="K999" s="922">
        <v>0</v>
      </c>
      <c r="L999" s="922">
        <v>122000</v>
      </c>
      <c r="M999" s="922">
        <v>1207500</v>
      </c>
      <c r="N999" s="480">
        <f t="shared" si="612"/>
        <v>132950</v>
      </c>
      <c r="O999" s="480">
        <f t="shared" si="613"/>
        <v>102370</v>
      </c>
      <c r="P999" s="481">
        <f t="shared" si="614"/>
        <v>1564820</v>
      </c>
      <c r="Q999" s="439">
        <f t="shared" si="615"/>
        <v>12518560</v>
      </c>
      <c r="R999" s="439">
        <f t="shared" si="616"/>
        <v>12518560</v>
      </c>
      <c r="S999" s="41"/>
    </row>
    <row r="1000" spans="1:19" ht="90">
      <c r="A1000" s="90" t="s">
        <v>1362</v>
      </c>
      <c r="B1000" s="89" t="s">
        <v>1822</v>
      </c>
      <c r="C1000" s="90" t="s">
        <v>1765</v>
      </c>
      <c r="D1000" s="369">
        <v>5</v>
      </c>
      <c r="E1000" s="89" t="s">
        <v>1030</v>
      </c>
      <c r="F1000" s="865">
        <v>5</v>
      </c>
      <c r="G1000" s="865"/>
      <c r="H1000" s="865"/>
      <c r="I1000" s="877"/>
      <c r="J1000" s="877"/>
      <c r="K1000" s="461">
        <v>0</v>
      </c>
      <c r="L1000" s="461">
        <v>122000</v>
      </c>
      <c r="M1000" s="461">
        <v>1312500</v>
      </c>
      <c r="N1000" s="480">
        <f t="shared" si="612"/>
        <v>143450</v>
      </c>
      <c r="O1000" s="480">
        <f t="shared" si="613"/>
        <v>110460</v>
      </c>
      <c r="P1000" s="481">
        <f t="shared" si="614"/>
        <v>1688410</v>
      </c>
      <c r="Q1000" s="439">
        <f t="shared" si="615"/>
        <v>8442050</v>
      </c>
      <c r="R1000" s="439">
        <f t="shared" si="616"/>
        <v>8442050</v>
      </c>
      <c r="S1000" s="39"/>
    </row>
    <row r="1001" spans="1:19" ht="90">
      <c r="A1001" s="90" t="s">
        <v>1601</v>
      </c>
      <c r="B1001" s="89" t="s">
        <v>1823</v>
      </c>
      <c r="C1001" s="90" t="s">
        <v>1765</v>
      </c>
      <c r="D1001" s="369">
        <v>3</v>
      </c>
      <c r="E1001" s="89" t="s">
        <v>1030</v>
      </c>
      <c r="F1001" s="865">
        <v>3</v>
      </c>
      <c r="G1001" s="865"/>
      <c r="H1001" s="865"/>
      <c r="I1001" s="877"/>
      <c r="J1001" s="877"/>
      <c r="K1001" s="455">
        <v>0</v>
      </c>
      <c r="L1001" s="455">
        <v>122000</v>
      </c>
      <c r="M1001" s="455">
        <v>1312500</v>
      </c>
      <c r="N1001" s="480">
        <f t="shared" si="612"/>
        <v>143450</v>
      </c>
      <c r="O1001" s="480">
        <f t="shared" si="613"/>
        <v>110460</v>
      </c>
      <c r="P1001" s="481">
        <f t="shared" si="614"/>
        <v>1688410</v>
      </c>
      <c r="Q1001" s="439">
        <f t="shared" si="615"/>
        <v>5065230</v>
      </c>
      <c r="R1001" s="439">
        <f t="shared" si="616"/>
        <v>5065230</v>
      </c>
      <c r="S1001" s="379"/>
    </row>
    <row r="1002" spans="1:19" ht="90">
      <c r="A1002" s="90" t="s">
        <v>1717</v>
      </c>
      <c r="B1002" s="89" t="s">
        <v>1824</v>
      </c>
      <c r="C1002" s="90" t="s">
        <v>1765</v>
      </c>
      <c r="D1002" s="369">
        <v>3</v>
      </c>
      <c r="E1002" s="89" t="s">
        <v>1030</v>
      </c>
      <c r="F1002" s="865">
        <v>3</v>
      </c>
      <c r="G1002" s="865"/>
      <c r="H1002" s="865"/>
      <c r="I1002" s="877"/>
      <c r="J1002" s="877"/>
      <c r="K1002" s="455">
        <v>0</v>
      </c>
      <c r="L1002" s="455">
        <v>122000</v>
      </c>
      <c r="M1002" s="455">
        <v>1454250</v>
      </c>
      <c r="N1002" s="480">
        <f t="shared" si="612"/>
        <v>157630</v>
      </c>
      <c r="O1002" s="480">
        <f t="shared" si="613"/>
        <v>121370</v>
      </c>
      <c r="P1002" s="481">
        <f t="shared" si="614"/>
        <v>1855250</v>
      </c>
      <c r="Q1002" s="439">
        <f t="shared" si="615"/>
        <v>5565750</v>
      </c>
      <c r="R1002" s="439">
        <f t="shared" si="616"/>
        <v>5565750</v>
      </c>
      <c r="S1002" s="12"/>
    </row>
    <row r="1003" spans="1:19" ht="90">
      <c r="A1003" s="90" t="s">
        <v>1719</v>
      </c>
      <c r="B1003" s="89" t="s">
        <v>1825</v>
      </c>
      <c r="C1003" s="90" t="s">
        <v>1765</v>
      </c>
      <c r="D1003" s="369">
        <v>7</v>
      </c>
      <c r="E1003" s="89" t="s">
        <v>1030</v>
      </c>
      <c r="F1003" s="865">
        <v>7</v>
      </c>
      <c r="G1003" s="865"/>
      <c r="H1003" s="865"/>
      <c r="I1003" s="877"/>
      <c r="J1003" s="877"/>
      <c r="K1003" s="455">
        <v>0</v>
      </c>
      <c r="L1003" s="455">
        <v>122000</v>
      </c>
      <c r="M1003" s="455">
        <v>1454250</v>
      </c>
      <c r="N1003" s="480">
        <f t="shared" si="612"/>
        <v>157630</v>
      </c>
      <c r="O1003" s="480">
        <f t="shared" si="613"/>
        <v>121370</v>
      </c>
      <c r="P1003" s="481">
        <f t="shared" si="614"/>
        <v>1855250</v>
      </c>
      <c r="Q1003" s="439">
        <f t="shared" si="615"/>
        <v>12986750</v>
      </c>
      <c r="R1003" s="439">
        <f t="shared" si="616"/>
        <v>12986750</v>
      </c>
      <c r="S1003" s="379"/>
    </row>
    <row r="1004" spans="1:19" ht="90">
      <c r="A1004" s="90" t="s">
        <v>1721</v>
      </c>
      <c r="B1004" s="89" t="s">
        <v>1826</v>
      </c>
      <c r="C1004" s="90" t="s">
        <v>1765</v>
      </c>
      <c r="D1004" s="369">
        <v>1</v>
      </c>
      <c r="E1004" s="89" t="s">
        <v>1030</v>
      </c>
      <c r="F1004" s="865">
        <v>1</v>
      </c>
      <c r="G1004" s="865"/>
      <c r="H1004" s="865"/>
      <c r="I1004" s="877"/>
      <c r="J1004" s="877"/>
      <c r="K1004" s="455">
        <v>0</v>
      </c>
      <c r="L1004" s="455">
        <v>122000</v>
      </c>
      <c r="M1004" s="455">
        <v>1646400</v>
      </c>
      <c r="N1004" s="480">
        <f t="shared" si="612"/>
        <v>176840</v>
      </c>
      <c r="O1004" s="480">
        <f t="shared" si="613"/>
        <v>136170</v>
      </c>
      <c r="P1004" s="481">
        <f t="shared" si="614"/>
        <v>2081410</v>
      </c>
      <c r="Q1004" s="439">
        <f t="shared" si="615"/>
        <v>2081410</v>
      </c>
      <c r="R1004" s="439">
        <f t="shared" si="616"/>
        <v>2081410</v>
      </c>
      <c r="S1004" s="379"/>
    </row>
    <row r="1005" spans="1:19" ht="90">
      <c r="A1005" s="90" t="s">
        <v>1723</v>
      </c>
      <c r="B1005" s="89" t="s">
        <v>1827</v>
      </c>
      <c r="C1005" s="90" t="s">
        <v>1765</v>
      </c>
      <c r="D1005" s="369">
        <v>1</v>
      </c>
      <c r="E1005" s="89" t="s">
        <v>1030</v>
      </c>
      <c r="F1005" s="865">
        <v>1</v>
      </c>
      <c r="G1005" s="865"/>
      <c r="H1005" s="865"/>
      <c r="I1005" s="877"/>
      <c r="J1005" s="877"/>
      <c r="K1005" s="455">
        <v>0</v>
      </c>
      <c r="L1005" s="455">
        <v>122000</v>
      </c>
      <c r="M1005" s="455">
        <v>1942500</v>
      </c>
      <c r="N1005" s="480">
        <f t="shared" si="612"/>
        <v>206450</v>
      </c>
      <c r="O1005" s="480">
        <f t="shared" si="613"/>
        <v>158970</v>
      </c>
      <c r="P1005" s="481">
        <f t="shared" si="614"/>
        <v>2429920</v>
      </c>
      <c r="Q1005" s="439">
        <f t="shared" si="615"/>
        <v>2429920</v>
      </c>
      <c r="R1005" s="439">
        <f t="shared" si="616"/>
        <v>2429920</v>
      </c>
      <c r="S1005" s="379"/>
    </row>
    <row r="1006" spans="1:19" s="93" customFormat="1" ht="24.95" customHeight="1">
      <c r="A1006" s="91" t="s">
        <v>1774</v>
      </c>
      <c r="B1006" s="92" t="s">
        <v>1775</v>
      </c>
      <c r="C1006" s="91"/>
      <c r="D1006" s="376">
        <v>0</v>
      </c>
      <c r="E1006" s="92"/>
      <c r="F1006" s="865"/>
      <c r="G1006" s="865"/>
      <c r="H1006" s="865"/>
      <c r="I1006" s="877"/>
      <c r="J1006" s="877"/>
      <c r="K1006" s="455"/>
      <c r="L1006" s="455"/>
      <c r="M1006" s="455"/>
      <c r="N1006" s="460"/>
      <c r="O1006" s="460"/>
      <c r="P1006" s="460"/>
      <c r="Q1006" s="455"/>
      <c r="R1006" s="455"/>
      <c r="S1006" s="12"/>
    </row>
    <row r="1007" spans="1:19" ht="90">
      <c r="A1007" s="90" t="s">
        <v>1724</v>
      </c>
      <c r="B1007" s="89" t="s">
        <v>1828</v>
      </c>
      <c r="C1007" s="90" t="s">
        <v>1765</v>
      </c>
      <c r="D1007" s="369">
        <v>2</v>
      </c>
      <c r="E1007" s="89" t="s">
        <v>1030</v>
      </c>
      <c r="F1007" s="865">
        <v>2</v>
      </c>
      <c r="G1007" s="865"/>
      <c r="H1007" s="865"/>
      <c r="I1007" s="877"/>
      <c r="J1007" s="877"/>
      <c r="K1007" s="461">
        <v>0</v>
      </c>
      <c r="L1007" s="461">
        <v>1020000</v>
      </c>
      <c r="M1007" s="461">
        <v>3675000</v>
      </c>
      <c r="N1007" s="480">
        <f t="shared" ref="N1007:N1010" si="617">ROUND((K1007+L1007+M1007)*10%,-1)</f>
        <v>469500</v>
      </c>
      <c r="O1007" s="480">
        <f t="shared" ref="O1007:O1010" si="618">ROUND((K1007+L1007+M1007+N1007)*7%,-1)</f>
        <v>361520</v>
      </c>
      <c r="P1007" s="481">
        <f t="shared" ref="P1007:P1010" si="619">K1007+L1007+M1007+N1007+O1007</f>
        <v>5526020</v>
      </c>
      <c r="Q1007" s="439">
        <f t="shared" ref="Q1007:Q1010" si="620">P1007*D1007</f>
        <v>11052040</v>
      </c>
      <c r="R1007" s="439">
        <f t="shared" ref="R1007:R1010" si="621">P1007*F1007</f>
        <v>11052040</v>
      </c>
      <c r="S1007" s="40"/>
    </row>
    <row r="1008" spans="1:19" ht="90">
      <c r="A1008" s="90" t="s">
        <v>1726</v>
      </c>
      <c r="B1008" s="89" t="s">
        <v>1829</v>
      </c>
      <c r="C1008" s="90" t="s">
        <v>1765</v>
      </c>
      <c r="D1008" s="369">
        <v>2</v>
      </c>
      <c r="E1008" s="89" t="s">
        <v>1030</v>
      </c>
      <c r="F1008" s="865">
        <v>2</v>
      </c>
      <c r="G1008" s="865"/>
      <c r="H1008" s="865"/>
      <c r="I1008" s="877"/>
      <c r="J1008" s="877"/>
      <c r="K1008" s="461">
        <v>0</v>
      </c>
      <c r="L1008" s="461">
        <v>1020000</v>
      </c>
      <c r="M1008" s="461">
        <v>3675000</v>
      </c>
      <c r="N1008" s="480">
        <f t="shared" si="617"/>
        <v>469500</v>
      </c>
      <c r="O1008" s="480">
        <f t="shared" si="618"/>
        <v>361520</v>
      </c>
      <c r="P1008" s="481">
        <f t="shared" si="619"/>
        <v>5526020</v>
      </c>
      <c r="Q1008" s="439">
        <f t="shared" si="620"/>
        <v>11052040</v>
      </c>
      <c r="R1008" s="439">
        <f t="shared" si="621"/>
        <v>11052040</v>
      </c>
      <c r="S1008" s="40"/>
    </row>
    <row r="1009" spans="1:19" ht="90">
      <c r="A1009" s="90" t="s">
        <v>1728</v>
      </c>
      <c r="B1009" s="89" t="s">
        <v>1830</v>
      </c>
      <c r="C1009" s="90" t="s">
        <v>1765</v>
      </c>
      <c r="D1009" s="369">
        <v>4</v>
      </c>
      <c r="E1009" s="89" t="s">
        <v>1030</v>
      </c>
      <c r="F1009" s="865">
        <v>4</v>
      </c>
      <c r="G1009" s="865"/>
      <c r="H1009" s="865"/>
      <c r="I1009" s="877"/>
      <c r="J1009" s="877"/>
      <c r="K1009" s="461">
        <v>0</v>
      </c>
      <c r="L1009" s="461">
        <v>1020000</v>
      </c>
      <c r="M1009" s="461">
        <v>3675000</v>
      </c>
      <c r="N1009" s="480">
        <f t="shared" si="617"/>
        <v>469500</v>
      </c>
      <c r="O1009" s="480">
        <f t="shared" si="618"/>
        <v>361520</v>
      </c>
      <c r="P1009" s="481">
        <f t="shared" si="619"/>
        <v>5526020</v>
      </c>
      <c r="Q1009" s="439">
        <f t="shared" si="620"/>
        <v>22104080</v>
      </c>
      <c r="R1009" s="439">
        <f t="shared" si="621"/>
        <v>22104080</v>
      </c>
      <c r="S1009" s="40"/>
    </row>
    <row r="1010" spans="1:19" ht="90">
      <c r="A1010" s="90" t="s">
        <v>1730</v>
      </c>
      <c r="B1010" s="89" t="s">
        <v>1831</v>
      </c>
      <c r="C1010" s="90" t="s">
        <v>1765</v>
      </c>
      <c r="D1010" s="369">
        <v>1</v>
      </c>
      <c r="E1010" s="89" t="s">
        <v>1030</v>
      </c>
      <c r="F1010" s="865">
        <v>1</v>
      </c>
      <c r="G1010" s="865"/>
      <c r="H1010" s="865"/>
      <c r="I1010" s="877"/>
      <c r="J1010" s="877"/>
      <c r="K1010" s="461">
        <v>0</v>
      </c>
      <c r="L1010" s="461">
        <v>1020000</v>
      </c>
      <c r="M1010" s="461">
        <v>3675000</v>
      </c>
      <c r="N1010" s="480">
        <f t="shared" si="617"/>
        <v>469500</v>
      </c>
      <c r="O1010" s="480">
        <f t="shared" si="618"/>
        <v>361520</v>
      </c>
      <c r="P1010" s="481">
        <f t="shared" si="619"/>
        <v>5526020</v>
      </c>
      <c r="Q1010" s="439">
        <f t="shared" si="620"/>
        <v>5526020</v>
      </c>
      <c r="R1010" s="439">
        <f t="shared" si="621"/>
        <v>5526020</v>
      </c>
      <c r="S1010" s="40"/>
    </row>
    <row r="1011" spans="1:19" s="93" customFormat="1" ht="24.95" customHeight="1">
      <c r="A1011" s="91">
        <v>2</v>
      </c>
      <c r="B1011" s="92" t="s">
        <v>1780</v>
      </c>
      <c r="C1011" s="91"/>
      <c r="D1011" s="376"/>
      <c r="E1011" s="92"/>
      <c r="F1011" s="865"/>
      <c r="G1011" s="865"/>
      <c r="H1011" s="865"/>
      <c r="I1011" s="877"/>
      <c r="J1011" s="877"/>
      <c r="K1011" s="461"/>
      <c r="L1011" s="461"/>
      <c r="M1011" s="461"/>
      <c r="N1011" s="459"/>
      <c r="O1011" s="459"/>
      <c r="P1011" s="459"/>
      <c r="Q1011" s="461"/>
      <c r="R1011" s="461"/>
      <c r="S1011" s="39"/>
    </row>
    <row r="1012" spans="1:19" ht="45">
      <c r="A1012" s="90" t="s">
        <v>2243</v>
      </c>
      <c r="B1012" s="89" t="s">
        <v>1832</v>
      </c>
      <c r="C1012" s="90" t="s">
        <v>1765</v>
      </c>
      <c r="D1012" s="369">
        <v>14</v>
      </c>
      <c r="E1012" s="89" t="s">
        <v>1782</v>
      </c>
      <c r="F1012" s="865">
        <v>14</v>
      </c>
      <c r="G1012" s="865" t="s">
        <v>2777</v>
      </c>
      <c r="H1012" s="865" t="s">
        <v>2782</v>
      </c>
      <c r="I1012" s="865" t="s">
        <v>2779</v>
      </c>
      <c r="J1012" s="668" t="s">
        <v>2780</v>
      </c>
      <c r="K1012" s="461">
        <v>1203600</v>
      </c>
      <c r="L1012" s="461">
        <v>44000</v>
      </c>
      <c r="M1012" s="461">
        <v>294000</v>
      </c>
      <c r="N1012" s="480">
        <f t="shared" ref="N1012:N1014" si="622">ROUND((K1012+L1012+M1012)*10%,-1)</f>
        <v>154160</v>
      </c>
      <c r="O1012" s="480">
        <f t="shared" ref="O1012:O1014" si="623">ROUND((K1012+L1012+M1012+N1012)*7%,-1)</f>
        <v>118700</v>
      </c>
      <c r="P1012" s="481">
        <f t="shared" ref="P1012:P1014" si="624">K1012+L1012+M1012+N1012+O1012</f>
        <v>1814460</v>
      </c>
      <c r="Q1012" s="439">
        <f t="shared" ref="Q1012:Q1014" si="625">P1012*D1012</f>
        <v>25402440</v>
      </c>
      <c r="R1012" s="439">
        <f t="shared" ref="R1012:R1014" si="626">P1012*F1012</f>
        <v>25402440</v>
      </c>
      <c r="S1012" s="39"/>
    </row>
    <row r="1013" spans="1:19" ht="45">
      <c r="A1013" s="90" t="s">
        <v>1404</v>
      </c>
      <c r="B1013" s="89" t="s">
        <v>1783</v>
      </c>
      <c r="C1013" s="90" t="s">
        <v>1765</v>
      </c>
      <c r="D1013" s="369">
        <v>5</v>
      </c>
      <c r="E1013" s="89"/>
      <c r="F1013" s="865">
        <v>5</v>
      </c>
      <c r="G1013" s="877"/>
      <c r="H1013" s="865"/>
      <c r="I1013" s="877"/>
      <c r="J1013" s="877"/>
      <c r="K1013" s="461"/>
      <c r="L1013" s="461"/>
      <c r="M1013" s="461"/>
      <c r="N1013" s="480">
        <f t="shared" si="622"/>
        <v>0</v>
      </c>
      <c r="O1013" s="480">
        <f t="shared" si="623"/>
        <v>0</v>
      </c>
      <c r="P1013" s="481">
        <f t="shared" si="624"/>
        <v>0</v>
      </c>
      <c r="Q1013" s="439">
        <f t="shared" si="625"/>
        <v>0</v>
      </c>
      <c r="R1013" s="439">
        <f t="shared" si="626"/>
        <v>0</v>
      </c>
      <c r="S1013" s="39" t="s">
        <v>2538</v>
      </c>
    </row>
    <row r="1014" spans="1:19" ht="45">
      <c r="A1014" s="90" t="s">
        <v>1406</v>
      </c>
      <c r="B1014" s="89" t="s">
        <v>1833</v>
      </c>
      <c r="C1014" s="90" t="s">
        <v>1765</v>
      </c>
      <c r="D1014" s="369">
        <v>5</v>
      </c>
      <c r="E1014" s="89"/>
      <c r="F1014" s="865">
        <v>5</v>
      </c>
      <c r="G1014" s="865" t="s">
        <v>2783</v>
      </c>
      <c r="H1014" s="865" t="s">
        <v>2784</v>
      </c>
      <c r="I1014" s="865" t="s">
        <v>2779</v>
      </c>
      <c r="J1014" s="668" t="s">
        <v>2780</v>
      </c>
      <c r="K1014" s="461">
        <v>8109000</v>
      </c>
      <c r="L1014" s="461">
        <v>257000</v>
      </c>
      <c r="M1014" s="461">
        <v>682500</v>
      </c>
      <c r="N1014" s="480">
        <f t="shared" si="622"/>
        <v>904850</v>
      </c>
      <c r="O1014" s="480">
        <f t="shared" si="623"/>
        <v>696730</v>
      </c>
      <c r="P1014" s="481">
        <f t="shared" si="624"/>
        <v>10650080</v>
      </c>
      <c r="Q1014" s="439">
        <f t="shared" si="625"/>
        <v>53250400</v>
      </c>
      <c r="R1014" s="439">
        <f t="shared" si="626"/>
        <v>53250400</v>
      </c>
      <c r="S1014" s="40"/>
    </row>
    <row r="1015" spans="1:19" s="93" customFormat="1" ht="24.95" customHeight="1">
      <c r="A1015" s="91">
        <v>3</v>
      </c>
      <c r="B1015" s="92" t="s">
        <v>1784</v>
      </c>
      <c r="C1015" s="91"/>
      <c r="D1015" s="376"/>
      <c r="E1015" s="92"/>
      <c r="F1015" s="865"/>
      <c r="G1015" s="865"/>
      <c r="H1015" s="865"/>
      <c r="I1015" s="877"/>
      <c r="J1015" s="877"/>
      <c r="K1015" s="459"/>
      <c r="L1015" s="459"/>
      <c r="M1015" s="459"/>
      <c r="N1015" s="459"/>
      <c r="O1015" s="459"/>
      <c r="P1015" s="459"/>
      <c r="Q1015" s="461"/>
      <c r="R1015" s="461"/>
      <c r="S1015" s="39"/>
    </row>
    <row r="1016" spans="1:19" s="93" customFormat="1" ht="24.95" customHeight="1">
      <c r="A1016" s="91" t="s">
        <v>1769</v>
      </c>
      <c r="B1016" s="92" t="s">
        <v>1785</v>
      </c>
      <c r="C1016" s="91"/>
      <c r="D1016" s="376"/>
      <c r="E1016" s="92"/>
      <c r="F1016" s="865"/>
      <c r="G1016" s="865"/>
      <c r="H1016" s="865"/>
      <c r="I1016" s="877"/>
      <c r="J1016" s="877"/>
      <c r="K1016" s="459"/>
      <c r="L1016" s="459"/>
      <c r="M1016" s="459"/>
      <c r="N1016" s="459"/>
      <c r="O1016" s="459"/>
      <c r="P1016" s="459"/>
      <c r="Q1016" s="461"/>
      <c r="R1016" s="461"/>
      <c r="S1016" s="39"/>
    </row>
    <row r="1017" spans="1:19" s="93" customFormat="1" ht="24.95" customHeight="1">
      <c r="A1017" s="91"/>
      <c r="B1017" s="92" t="s">
        <v>1834</v>
      </c>
      <c r="C1017" s="91"/>
      <c r="D1017" s="376"/>
      <c r="E1017" s="92"/>
      <c r="F1017" s="865"/>
      <c r="G1017" s="865"/>
      <c r="H1017" s="865"/>
      <c r="I1017" s="877"/>
      <c r="J1017" s="877"/>
      <c r="K1017" s="462"/>
      <c r="L1017" s="462"/>
      <c r="M1017" s="462"/>
      <c r="N1017" s="462"/>
      <c r="O1017" s="462"/>
      <c r="P1017" s="462"/>
      <c r="Q1017" s="922"/>
      <c r="R1017" s="922"/>
      <c r="S1017" s="41"/>
    </row>
    <row r="1018" spans="1:19" s="93" customFormat="1" ht="24.95" customHeight="1">
      <c r="A1018" s="91" t="s">
        <v>2247</v>
      </c>
      <c r="B1018" s="92" t="s">
        <v>1494</v>
      </c>
      <c r="C1018" s="91"/>
      <c r="D1018" s="376"/>
      <c r="E1018" s="92"/>
      <c r="F1018" s="865"/>
      <c r="G1018" s="865"/>
      <c r="H1018" s="865"/>
      <c r="I1018" s="877"/>
      <c r="J1018" s="877"/>
      <c r="K1018" s="459"/>
      <c r="L1018" s="459"/>
      <c r="M1018" s="459"/>
      <c r="N1018" s="459"/>
      <c r="O1018" s="459"/>
      <c r="P1018" s="459"/>
      <c r="Q1018" s="461"/>
      <c r="R1018" s="461"/>
      <c r="S1018" s="39"/>
    </row>
    <row r="1019" spans="1:19" ht="30">
      <c r="A1019" s="90"/>
      <c r="B1019" s="89" t="s">
        <v>1622</v>
      </c>
      <c r="C1019" s="90" t="s">
        <v>117</v>
      </c>
      <c r="D1019" s="369">
        <v>28.353999999999999</v>
      </c>
      <c r="E1019" s="89"/>
      <c r="F1019" s="865">
        <v>37</v>
      </c>
      <c r="G1019" s="877" t="s">
        <v>2785</v>
      </c>
      <c r="H1019" s="865"/>
      <c r="I1019" s="865" t="s">
        <v>2722</v>
      </c>
      <c r="J1019" s="668" t="s">
        <v>2333</v>
      </c>
      <c r="K1019" s="455">
        <v>79560</v>
      </c>
      <c r="L1019" s="455">
        <v>2000</v>
      </c>
      <c r="M1019" s="455">
        <v>88410</v>
      </c>
      <c r="N1019" s="480">
        <f t="shared" ref="N1019:N1025" si="627">ROUND((K1019+L1019+M1019)*10%,-1)</f>
        <v>17000</v>
      </c>
      <c r="O1019" s="480">
        <f t="shared" ref="O1019:O1025" si="628">ROUND((K1019+L1019+M1019+N1019)*7%,-1)</f>
        <v>13090</v>
      </c>
      <c r="P1019" s="481">
        <f t="shared" ref="P1019:P1025" si="629">K1019+L1019+M1019+N1019+O1019</f>
        <v>200060</v>
      </c>
      <c r="Q1019" s="439">
        <f t="shared" ref="Q1019:Q1025" si="630">P1019*D1019</f>
        <v>5672501.2400000002</v>
      </c>
      <c r="R1019" s="439">
        <f t="shared" ref="R1019:R1025" si="631">P1019*F1019</f>
        <v>7402220</v>
      </c>
      <c r="S1019" s="379"/>
    </row>
    <row r="1020" spans="1:19" ht="30">
      <c r="A1020" s="90"/>
      <c r="B1020" s="89" t="s">
        <v>1623</v>
      </c>
      <c r="C1020" s="90" t="s">
        <v>117</v>
      </c>
      <c r="D1020" s="369">
        <v>33.836999999999996</v>
      </c>
      <c r="E1020" s="89"/>
      <c r="F1020" s="865">
        <v>45</v>
      </c>
      <c r="G1020" s="877" t="s">
        <v>2785</v>
      </c>
      <c r="H1020" s="865"/>
      <c r="I1020" s="865" t="s">
        <v>2722</v>
      </c>
      <c r="J1020" s="668" t="s">
        <v>2333</v>
      </c>
      <c r="K1020" s="455">
        <v>98940</v>
      </c>
      <c r="L1020" s="455">
        <v>3000</v>
      </c>
      <c r="M1020" s="455">
        <v>97550</v>
      </c>
      <c r="N1020" s="480">
        <f t="shared" si="627"/>
        <v>19950</v>
      </c>
      <c r="O1020" s="480">
        <f t="shared" si="628"/>
        <v>15360</v>
      </c>
      <c r="P1020" s="481">
        <f t="shared" si="629"/>
        <v>234800</v>
      </c>
      <c r="Q1020" s="439">
        <f t="shared" si="630"/>
        <v>7944927.5999999987</v>
      </c>
      <c r="R1020" s="439">
        <f t="shared" si="631"/>
        <v>10566000</v>
      </c>
      <c r="S1020" s="12"/>
    </row>
    <row r="1021" spans="1:19" ht="30">
      <c r="A1021" s="90"/>
      <c r="B1021" s="89" t="s">
        <v>1525</v>
      </c>
      <c r="C1021" s="90" t="s">
        <v>117</v>
      </c>
      <c r="D1021" s="369">
        <v>9.2989999999999995</v>
      </c>
      <c r="E1021" s="89"/>
      <c r="F1021" s="865">
        <v>27</v>
      </c>
      <c r="G1021" s="877" t="s">
        <v>2785</v>
      </c>
      <c r="H1021" s="865"/>
      <c r="I1021" s="865" t="s">
        <v>2722</v>
      </c>
      <c r="J1021" s="668" t="s">
        <v>2333</v>
      </c>
      <c r="K1021" s="455">
        <v>124440</v>
      </c>
      <c r="L1021" s="455">
        <v>3000</v>
      </c>
      <c r="M1021" s="455">
        <v>123800</v>
      </c>
      <c r="N1021" s="480">
        <f t="shared" si="627"/>
        <v>25120</v>
      </c>
      <c r="O1021" s="480">
        <f t="shared" si="628"/>
        <v>19350</v>
      </c>
      <c r="P1021" s="481">
        <f t="shared" si="629"/>
        <v>295710</v>
      </c>
      <c r="Q1021" s="439">
        <f t="shared" si="630"/>
        <v>2749807.29</v>
      </c>
      <c r="R1021" s="439">
        <f t="shared" si="631"/>
        <v>7984170</v>
      </c>
      <c r="S1021" s="379"/>
    </row>
    <row r="1022" spans="1:19" ht="30">
      <c r="A1022" s="90"/>
      <c r="B1022" s="89" t="s">
        <v>1624</v>
      </c>
      <c r="C1022" s="90" t="s">
        <v>117</v>
      </c>
      <c r="D1022" s="369">
        <v>18.584</v>
      </c>
      <c r="E1022" s="89"/>
      <c r="F1022" s="865">
        <v>31</v>
      </c>
      <c r="G1022" s="877" t="s">
        <v>2785</v>
      </c>
      <c r="H1022" s="865"/>
      <c r="I1022" s="865" t="s">
        <v>2722</v>
      </c>
      <c r="J1022" s="668" t="s">
        <v>2333</v>
      </c>
      <c r="K1022" s="455">
        <v>120360</v>
      </c>
      <c r="L1022" s="455">
        <v>3000</v>
      </c>
      <c r="M1022" s="455">
        <v>123800</v>
      </c>
      <c r="N1022" s="480">
        <f t="shared" si="627"/>
        <v>24720</v>
      </c>
      <c r="O1022" s="480">
        <f t="shared" si="628"/>
        <v>19030</v>
      </c>
      <c r="P1022" s="481">
        <f t="shared" si="629"/>
        <v>290910</v>
      </c>
      <c r="Q1022" s="439">
        <f t="shared" si="630"/>
        <v>5406271.4399999995</v>
      </c>
      <c r="R1022" s="439">
        <f t="shared" si="631"/>
        <v>9018210</v>
      </c>
      <c r="S1022" s="379"/>
    </row>
    <row r="1023" spans="1:19" ht="30">
      <c r="A1023" s="90"/>
      <c r="B1023" s="89" t="s">
        <v>1528</v>
      </c>
      <c r="C1023" s="90" t="s">
        <v>117</v>
      </c>
      <c r="D1023" s="369">
        <v>24.907999999999998</v>
      </c>
      <c r="E1023" s="89"/>
      <c r="F1023" s="865">
        <v>31</v>
      </c>
      <c r="G1023" s="877" t="s">
        <v>2785</v>
      </c>
      <c r="H1023" s="865"/>
      <c r="I1023" s="865" t="s">
        <v>2722</v>
      </c>
      <c r="J1023" s="668" t="s">
        <v>2333</v>
      </c>
      <c r="K1023" s="455">
        <v>178500</v>
      </c>
      <c r="L1023" s="455">
        <v>5000</v>
      </c>
      <c r="M1023" s="455">
        <v>177770</v>
      </c>
      <c r="N1023" s="480">
        <f t="shared" si="627"/>
        <v>36130</v>
      </c>
      <c r="O1023" s="480">
        <f t="shared" si="628"/>
        <v>27820</v>
      </c>
      <c r="P1023" s="481">
        <f t="shared" si="629"/>
        <v>425220</v>
      </c>
      <c r="Q1023" s="439">
        <f t="shared" si="630"/>
        <v>10591379.76</v>
      </c>
      <c r="R1023" s="439">
        <f t="shared" si="631"/>
        <v>13181820</v>
      </c>
      <c r="S1023" s="379"/>
    </row>
    <row r="1024" spans="1:19" s="96" customFormat="1" ht="31.5">
      <c r="A1024" s="382"/>
      <c r="B1024" s="97" t="s">
        <v>2204</v>
      </c>
      <c r="C1024" s="98" t="s">
        <v>117</v>
      </c>
      <c r="D1024" s="370">
        <v>9</v>
      </c>
      <c r="E1024" s="21"/>
      <c r="F1024" s="865">
        <v>9</v>
      </c>
      <c r="G1024" s="877" t="s">
        <v>2785</v>
      </c>
      <c r="H1024" s="865"/>
      <c r="I1024" s="857" t="s">
        <v>2722</v>
      </c>
      <c r="J1024" s="858" t="s">
        <v>2333</v>
      </c>
      <c r="K1024" s="439">
        <v>142800</v>
      </c>
      <c r="L1024" s="439">
        <v>4000</v>
      </c>
      <c r="M1024" s="439">
        <v>142910</v>
      </c>
      <c r="N1024" s="480">
        <f t="shared" si="627"/>
        <v>28970</v>
      </c>
      <c r="O1024" s="480">
        <f t="shared" si="628"/>
        <v>22310</v>
      </c>
      <c r="P1024" s="481">
        <f t="shared" si="629"/>
        <v>340990</v>
      </c>
      <c r="Q1024" s="439">
        <f t="shared" si="630"/>
        <v>3068910</v>
      </c>
      <c r="R1024" s="439">
        <f t="shared" si="631"/>
        <v>3068910</v>
      </c>
      <c r="S1024" s="237"/>
    </row>
    <row r="1025" spans="1:19" s="96" customFormat="1" ht="31.5">
      <c r="A1025" s="382"/>
      <c r="B1025" s="97" t="s">
        <v>1524</v>
      </c>
      <c r="C1025" s="98" t="s">
        <v>117</v>
      </c>
      <c r="D1025" s="370">
        <v>4</v>
      </c>
      <c r="E1025" s="21"/>
      <c r="F1025" s="865">
        <v>4</v>
      </c>
      <c r="G1025" s="877" t="s">
        <v>2785</v>
      </c>
      <c r="H1025" s="865"/>
      <c r="I1025" s="857" t="s">
        <v>2722</v>
      </c>
      <c r="J1025" s="858" t="s">
        <v>2333</v>
      </c>
      <c r="K1025" s="439">
        <v>106080</v>
      </c>
      <c r="L1025" s="439">
        <v>3000</v>
      </c>
      <c r="M1025" s="439">
        <v>97550</v>
      </c>
      <c r="N1025" s="480">
        <f t="shared" si="627"/>
        <v>20660</v>
      </c>
      <c r="O1025" s="480">
        <f t="shared" si="628"/>
        <v>15910</v>
      </c>
      <c r="P1025" s="481">
        <f t="shared" si="629"/>
        <v>243200</v>
      </c>
      <c r="Q1025" s="439">
        <f t="shared" si="630"/>
        <v>972800</v>
      </c>
      <c r="R1025" s="439">
        <f t="shared" si="631"/>
        <v>972800</v>
      </c>
      <c r="S1025" s="237"/>
    </row>
    <row r="1026" spans="1:19" s="93" customFormat="1" ht="24.75" customHeight="1">
      <c r="A1026" s="91" t="s">
        <v>1433</v>
      </c>
      <c r="B1026" s="92" t="s">
        <v>1505</v>
      </c>
      <c r="C1026" s="91"/>
      <c r="D1026" s="376"/>
      <c r="E1026" s="92"/>
      <c r="F1026" s="865"/>
      <c r="G1026" s="877"/>
      <c r="H1026" s="865"/>
      <c r="I1026" s="877"/>
      <c r="J1026" s="877"/>
      <c r="K1026" s="455"/>
      <c r="L1026" s="455"/>
      <c r="M1026" s="455"/>
      <c r="N1026" s="460"/>
      <c r="O1026" s="460"/>
      <c r="P1026" s="460"/>
      <c r="Q1026" s="455"/>
      <c r="R1026" s="455"/>
      <c r="S1026" s="12"/>
    </row>
    <row r="1027" spans="1:19" ht="30">
      <c r="A1027" s="90"/>
      <c r="B1027" s="89" t="s">
        <v>1622</v>
      </c>
      <c r="C1027" s="90" t="s">
        <v>8</v>
      </c>
      <c r="D1027" s="369">
        <v>6</v>
      </c>
      <c r="E1027" s="89"/>
      <c r="F1027" s="865">
        <v>6</v>
      </c>
      <c r="G1027" s="877" t="s">
        <v>2785</v>
      </c>
      <c r="H1027" s="865"/>
      <c r="I1027" s="865" t="s">
        <v>2722</v>
      </c>
      <c r="J1027" s="668" t="s">
        <v>2333</v>
      </c>
      <c r="K1027" s="461">
        <v>79560</v>
      </c>
      <c r="L1027" s="461">
        <v>2000</v>
      </c>
      <c r="M1027" s="461">
        <v>15860</v>
      </c>
      <c r="N1027" s="480">
        <f t="shared" ref="N1027:N1030" si="632">ROUND((K1027+L1027+M1027)*10%,-1)</f>
        <v>9740</v>
      </c>
      <c r="O1027" s="480">
        <f t="shared" ref="O1027:O1030" si="633">ROUND((K1027+L1027+M1027+N1027)*7%,-1)</f>
        <v>7500</v>
      </c>
      <c r="P1027" s="481">
        <f t="shared" ref="P1027:P1030" si="634">K1027+L1027+M1027+N1027+O1027</f>
        <v>114660</v>
      </c>
      <c r="Q1027" s="439">
        <f t="shared" ref="Q1027:Q1030" si="635">P1027*D1027</f>
        <v>687960</v>
      </c>
      <c r="R1027" s="439">
        <f t="shared" ref="R1027:R1030" si="636">P1027*F1027</f>
        <v>687960</v>
      </c>
      <c r="S1027" s="40"/>
    </row>
    <row r="1028" spans="1:19" ht="30">
      <c r="A1028" s="90"/>
      <c r="B1028" s="89" t="s">
        <v>1623</v>
      </c>
      <c r="C1028" s="90" t="s">
        <v>8</v>
      </c>
      <c r="D1028" s="369">
        <v>4</v>
      </c>
      <c r="E1028" s="89"/>
      <c r="F1028" s="865">
        <v>4</v>
      </c>
      <c r="G1028" s="877" t="s">
        <v>2785</v>
      </c>
      <c r="H1028" s="865"/>
      <c r="I1028" s="865" t="s">
        <v>2722</v>
      </c>
      <c r="J1028" s="668" t="s">
        <v>2333</v>
      </c>
      <c r="K1028" s="461">
        <v>79560</v>
      </c>
      <c r="L1028" s="461">
        <v>2000</v>
      </c>
      <c r="M1028" s="461">
        <v>15860</v>
      </c>
      <c r="N1028" s="480">
        <f t="shared" si="632"/>
        <v>9740</v>
      </c>
      <c r="O1028" s="480">
        <f t="shared" si="633"/>
        <v>7500</v>
      </c>
      <c r="P1028" s="481">
        <f t="shared" si="634"/>
        <v>114660</v>
      </c>
      <c r="Q1028" s="439">
        <f t="shared" si="635"/>
        <v>458640</v>
      </c>
      <c r="R1028" s="439">
        <f t="shared" si="636"/>
        <v>458640</v>
      </c>
      <c r="S1028" s="40"/>
    </row>
    <row r="1029" spans="1:19" ht="30">
      <c r="A1029" s="90"/>
      <c r="B1029" s="89" t="s">
        <v>1624</v>
      </c>
      <c r="C1029" s="90" t="s">
        <v>8</v>
      </c>
      <c r="D1029" s="369">
        <v>2</v>
      </c>
      <c r="E1029" s="89"/>
      <c r="F1029" s="865">
        <v>2</v>
      </c>
      <c r="G1029" s="877" t="s">
        <v>2785</v>
      </c>
      <c r="H1029" s="865"/>
      <c r="I1029" s="865" t="s">
        <v>2722</v>
      </c>
      <c r="J1029" s="668" t="s">
        <v>2333</v>
      </c>
      <c r="K1029" s="461">
        <v>79560</v>
      </c>
      <c r="L1029" s="461">
        <v>2000</v>
      </c>
      <c r="M1029" s="461">
        <v>15860</v>
      </c>
      <c r="N1029" s="480">
        <f t="shared" si="632"/>
        <v>9740</v>
      </c>
      <c r="O1029" s="480">
        <f t="shared" si="633"/>
        <v>7500</v>
      </c>
      <c r="P1029" s="481">
        <f t="shared" si="634"/>
        <v>114660</v>
      </c>
      <c r="Q1029" s="439">
        <f t="shared" si="635"/>
        <v>229320</v>
      </c>
      <c r="R1029" s="439">
        <f t="shared" si="636"/>
        <v>229320</v>
      </c>
      <c r="S1029" s="40"/>
    </row>
    <row r="1030" spans="1:19" ht="30">
      <c r="A1030" s="90"/>
      <c r="B1030" s="89" t="s">
        <v>1528</v>
      </c>
      <c r="C1030" s="90" t="s">
        <v>8</v>
      </c>
      <c r="D1030" s="369">
        <v>3</v>
      </c>
      <c r="E1030" s="89"/>
      <c r="F1030" s="865">
        <v>2</v>
      </c>
      <c r="G1030" s="877" t="s">
        <v>2785</v>
      </c>
      <c r="H1030" s="865"/>
      <c r="I1030" s="865" t="s">
        <v>2722</v>
      </c>
      <c r="J1030" s="668" t="s">
        <v>2333</v>
      </c>
      <c r="K1030" s="461">
        <v>105060</v>
      </c>
      <c r="L1030" s="461">
        <v>3000</v>
      </c>
      <c r="M1030" s="461">
        <v>19320</v>
      </c>
      <c r="N1030" s="480">
        <f t="shared" si="632"/>
        <v>12740</v>
      </c>
      <c r="O1030" s="480">
        <f t="shared" si="633"/>
        <v>9810</v>
      </c>
      <c r="P1030" s="481">
        <f t="shared" si="634"/>
        <v>149930</v>
      </c>
      <c r="Q1030" s="439">
        <f t="shared" si="635"/>
        <v>449790</v>
      </c>
      <c r="R1030" s="439">
        <f t="shared" si="636"/>
        <v>299860</v>
      </c>
      <c r="S1030" s="40"/>
    </row>
    <row r="1031" spans="1:19" s="93" customFormat="1">
      <c r="A1031" s="91" t="s">
        <v>2259</v>
      </c>
      <c r="B1031" s="92" t="s">
        <v>1506</v>
      </c>
      <c r="C1031" s="91"/>
      <c r="D1031" s="376"/>
      <c r="E1031" s="92"/>
      <c r="F1031" s="865"/>
      <c r="G1031" s="877"/>
      <c r="H1031" s="865"/>
      <c r="I1031" s="877"/>
      <c r="J1031" s="877"/>
      <c r="K1031" s="461"/>
      <c r="L1031" s="461"/>
      <c r="M1031" s="461"/>
      <c r="N1031" s="459"/>
      <c r="O1031" s="459"/>
      <c r="P1031" s="459"/>
      <c r="Q1031" s="461"/>
      <c r="R1031" s="461"/>
      <c r="S1031" s="39"/>
    </row>
    <row r="1032" spans="1:19" ht="30">
      <c r="A1032" s="90"/>
      <c r="B1032" s="89" t="s">
        <v>1835</v>
      </c>
      <c r="C1032" s="90" t="s">
        <v>8</v>
      </c>
      <c r="D1032" s="369">
        <v>2</v>
      </c>
      <c r="E1032" s="89"/>
      <c r="F1032" s="865">
        <v>2</v>
      </c>
      <c r="G1032" s="877" t="s">
        <v>2785</v>
      </c>
      <c r="H1032" s="865"/>
      <c r="I1032" s="865" t="s">
        <v>2722</v>
      </c>
      <c r="J1032" s="668" t="s">
        <v>2333</v>
      </c>
      <c r="K1032" s="461">
        <v>40800</v>
      </c>
      <c r="L1032" s="461">
        <v>1000</v>
      </c>
      <c r="M1032" s="461">
        <v>7980</v>
      </c>
      <c r="N1032" s="480">
        <f t="shared" ref="N1032:N1037" si="637">ROUND((K1032+L1032+M1032)*10%,-1)</f>
        <v>4980</v>
      </c>
      <c r="O1032" s="480">
        <f t="shared" ref="O1032:O1037" si="638">ROUND((K1032+L1032+M1032+N1032)*7%,-1)</f>
        <v>3830</v>
      </c>
      <c r="P1032" s="481">
        <f t="shared" ref="P1032:P1037" si="639">K1032+L1032+M1032+N1032+O1032</f>
        <v>58590</v>
      </c>
      <c r="Q1032" s="439">
        <f t="shared" ref="Q1032:Q1037" si="640">P1032*D1032</f>
        <v>117180</v>
      </c>
      <c r="R1032" s="439">
        <f t="shared" ref="R1032:R1037" si="641">P1032*F1032</f>
        <v>117180</v>
      </c>
      <c r="S1032" s="39"/>
    </row>
    <row r="1033" spans="1:19" ht="30">
      <c r="A1033" s="90"/>
      <c r="B1033" s="89" t="s">
        <v>1836</v>
      </c>
      <c r="C1033" s="90" t="s">
        <v>8</v>
      </c>
      <c r="D1033" s="369">
        <v>1</v>
      </c>
      <c r="E1033" s="89"/>
      <c r="F1033" s="865">
        <v>1</v>
      </c>
      <c r="G1033" s="877" t="s">
        <v>2785</v>
      </c>
      <c r="H1033" s="865"/>
      <c r="I1033" s="865" t="s">
        <v>2722</v>
      </c>
      <c r="J1033" s="668" t="s">
        <v>2333</v>
      </c>
      <c r="K1033" s="461">
        <v>40800</v>
      </c>
      <c r="L1033" s="461">
        <v>1000</v>
      </c>
      <c r="M1033" s="461">
        <v>7980</v>
      </c>
      <c r="N1033" s="480">
        <f t="shared" si="637"/>
        <v>4980</v>
      </c>
      <c r="O1033" s="480">
        <f t="shared" si="638"/>
        <v>3830</v>
      </c>
      <c r="P1033" s="481">
        <f t="shared" si="639"/>
        <v>58590</v>
      </c>
      <c r="Q1033" s="439">
        <f t="shared" si="640"/>
        <v>58590</v>
      </c>
      <c r="R1033" s="439">
        <f t="shared" si="641"/>
        <v>58590</v>
      </c>
      <c r="S1033" s="40"/>
    </row>
    <row r="1034" spans="1:19" ht="30">
      <c r="A1034" s="90"/>
      <c r="B1034" s="89" t="s">
        <v>1837</v>
      </c>
      <c r="C1034" s="90" t="s">
        <v>8</v>
      </c>
      <c r="D1034" s="369">
        <v>1</v>
      </c>
      <c r="E1034" s="89"/>
      <c r="F1034" s="865">
        <v>1</v>
      </c>
      <c r="G1034" s="877" t="s">
        <v>2785</v>
      </c>
      <c r="H1034" s="865"/>
      <c r="I1034" s="865" t="s">
        <v>2722</v>
      </c>
      <c r="J1034" s="668" t="s">
        <v>2333</v>
      </c>
      <c r="K1034" s="461">
        <v>40800</v>
      </c>
      <c r="L1034" s="461">
        <v>1000</v>
      </c>
      <c r="M1034" s="461">
        <v>7980</v>
      </c>
      <c r="N1034" s="480">
        <f t="shared" si="637"/>
        <v>4980</v>
      </c>
      <c r="O1034" s="480">
        <f t="shared" si="638"/>
        <v>3830</v>
      </c>
      <c r="P1034" s="481">
        <f t="shared" si="639"/>
        <v>58590</v>
      </c>
      <c r="Q1034" s="439">
        <f t="shared" si="640"/>
        <v>58590</v>
      </c>
      <c r="R1034" s="439">
        <f t="shared" si="641"/>
        <v>58590</v>
      </c>
      <c r="S1034" s="40"/>
    </row>
    <row r="1035" spans="1:19" s="96" customFormat="1" ht="31.5">
      <c r="A1035" s="382"/>
      <c r="B1035" s="97" t="s">
        <v>2205</v>
      </c>
      <c r="C1035" s="98" t="s">
        <v>8</v>
      </c>
      <c r="D1035" s="370">
        <v>2</v>
      </c>
      <c r="E1035" s="21"/>
      <c r="F1035" s="865">
        <v>2</v>
      </c>
      <c r="G1035" s="877" t="s">
        <v>2785</v>
      </c>
      <c r="H1035" s="865"/>
      <c r="I1035" s="857" t="s">
        <v>2722</v>
      </c>
      <c r="J1035" s="858" t="s">
        <v>2333</v>
      </c>
      <c r="K1035" s="439">
        <v>40800</v>
      </c>
      <c r="L1035" s="439">
        <v>1000</v>
      </c>
      <c r="M1035" s="439">
        <v>7980</v>
      </c>
      <c r="N1035" s="480">
        <f t="shared" si="637"/>
        <v>4980</v>
      </c>
      <c r="O1035" s="480">
        <f t="shared" si="638"/>
        <v>3830</v>
      </c>
      <c r="P1035" s="481">
        <f t="shared" si="639"/>
        <v>58590</v>
      </c>
      <c r="Q1035" s="439">
        <f t="shared" si="640"/>
        <v>117180</v>
      </c>
      <c r="R1035" s="439">
        <f t="shared" si="641"/>
        <v>117180</v>
      </c>
      <c r="S1035" s="237"/>
    </row>
    <row r="1036" spans="1:19" s="96" customFormat="1" ht="31.5">
      <c r="A1036" s="382"/>
      <c r="B1036" s="97" t="s">
        <v>2206</v>
      </c>
      <c r="C1036" s="98" t="s">
        <v>8</v>
      </c>
      <c r="D1036" s="370">
        <v>1</v>
      </c>
      <c r="E1036" s="21"/>
      <c r="F1036" s="865">
        <v>1</v>
      </c>
      <c r="G1036" s="877" t="s">
        <v>2785</v>
      </c>
      <c r="H1036" s="865"/>
      <c r="I1036" s="857" t="s">
        <v>2722</v>
      </c>
      <c r="J1036" s="858" t="s">
        <v>2333</v>
      </c>
      <c r="K1036" s="439">
        <v>60180</v>
      </c>
      <c r="L1036" s="439">
        <v>2000</v>
      </c>
      <c r="M1036" s="439">
        <v>11340</v>
      </c>
      <c r="N1036" s="480">
        <f t="shared" si="637"/>
        <v>7350</v>
      </c>
      <c r="O1036" s="480">
        <f t="shared" si="638"/>
        <v>5660</v>
      </c>
      <c r="P1036" s="481">
        <f t="shared" si="639"/>
        <v>86530</v>
      </c>
      <c r="Q1036" s="439">
        <f t="shared" si="640"/>
        <v>86530</v>
      </c>
      <c r="R1036" s="439">
        <f t="shared" si="641"/>
        <v>86530</v>
      </c>
      <c r="S1036" s="237"/>
    </row>
    <row r="1037" spans="1:19" s="96" customFormat="1" ht="31.5">
      <c r="A1037" s="382"/>
      <c r="B1037" s="97" t="s">
        <v>2207</v>
      </c>
      <c r="C1037" s="98" t="s">
        <v>8</v>
      </c>
      <c r="D1037" s="370">
        <v>2</v>
      </c>
      <c r="E1037" s="21"/>
      <c r="F1037" s="865">
        <v>2</v>
      </c>
      <c r="G1037" s="877" t="s">
        <v>2785</v>
      </c>
      <c r="H1037" s="865"/>
      <c r="I1037" s="857" t="s">
        <v>2722</v>
      </c>
      <c r="J1037" s="858" t="s">
        <v>2333</v>
      </c>
      <c r="K1037" s="439">
        <v>55080</v>
      </c>
      <c r="L1037" s="439">
        <v>2000</v>
      </c>
      <c r="M1037" s="439">
        <v>11340</v>
      </c>
      <c r="N1037" s="480">
        <f t="shared" si="637"/>
        <v>6840</v>
      </c>
      <c r="O1037" s="480">
        <f t="shared" si="638"/>
        <v>5270</v>
      </c>
      <c r="P1037" s="481">
        <f t="shared" si="639"/>
        <v>80530</v>
      </c>
      <c r="Q1037" s="439">
        <f t="shared" si="640"/>
        <v>161060</v>
      </c>
      <c r="R1037" s="439">
        <f t="shared" si="641"/>
        <v>161060</v>
      </c>
      <c r="S1037" s="237"/>
    </row>
    <row r="1038" spans="1:19" s="95" customFormat="1">
      <c r="A1038" s="383" t="s">
        <v>2260</v>
      </c>
      <c r="B1038" s="99" t="s">
        <v>2208</v>
      </c>
      <c r="C1038" s="100">
        <v>0</v>
      </c>
      <c r="D1038" s="825"/>
      <c r="E1038" s="94"/>
      <c r="F1038" s="865"/>
      <c r="G1038" s="877"/>
      <c r="H1038" s="865"/>
      <c r="I1038" s="877"/>
      <c r="J1038" s="877"/>
      <c r="K1038" s="470"/>
      <c r="L1038" s="470"/>
      <c r="M1038" s="470"/>
      <c r="N1038" s="850"/>
      <c r="O1038" s="850"/>
      <c r="P1038" s="850"/>
      <c r="Q1038" s="470"/>
      <c r="R1038" s="470"/>
      <c r="S1038" s="688"/>
    </row>
    <row r="1039" spans="1:19" s="96" customFormat="1" ht="31.5">
      <c r="A1039" s="382"/>
      <c r="B1039" s="97" t="s">
        <v>2209</v>
      </c>
      <c r="C1039" s="98" t="s">
        <v>8</v>
      </c>
      <c r="D1039" s="370">
        <v>16</v>
      </c>
      <c r="E1039" s="21"/>
      <c r="F1039" s="865">
        <v>16</v>
      </c>
      <c r="G1039" s="877" t="s">
        <v>2785</v>
      </c>
      <c r="H1039" s="865"/>
      <c r="I1039" s="857" t="s">
        <v>2722</v>
      </c>
      <c r="J1039" s="858" t="s">
        <v>2333</v>
      </c>
      <c r="K1039" s="470">
        <v>40800</v>
      </c>
      <c r="L1039" s="470">
        <v>1000</v>
      </c>
      <c r="M1039" s="470">
        <v>7980</v>
      </c>
      <c r="N1039" s="480">
        <f t="shared" ref="N1039:N1043" si="642">ROUND((K1039+L1039+M1039)*10%,-1)</f>
        <v>4980</v>
      </c>
      <c r="O1039" s="480">
        <f t="shared" ref="O1039:O1043" si="643">ROUND((K1039+L1039+M1039+N1039)*7%,-1)</f>
        <v>3830</v>
      </c>
      <c r="P1039" s="481">
        <f t="shared" ref="P1039:P1043" si="644">K1039+L1039+M1039+N1039+O1039</f>
        <v>58590</v>
      </c>
      <c r="Q1039" s="439">
        <f t="shared" ref="Q1039:Q1043" si="645">P1039*D1039</f>
        <v>937440</v>
      </c>
      <c r="R1039" s="439">
        <f t="shared" ref="R1039:R1043" si="646">P1039*F1039</f>
        <v>937440</v>
      </c>
      <c r="S1039" s="161"/>
    </row>
    <row r="1040" spans="1:19" s="96" customFormat="1" ht="31.5">
      <c r="A1040" s="382"/>
      <c r="B1040" s="97" t="s">
        <v>2210</v>
      </c>
      <c r="C1040" s="98" t="s">
        <v>8</v>
      </c>
      <c r="D1040" s="370">
        <v>2</v>
      </c>
      <c r="E1040" s="21"/>
      <c r="F1040" s="865">
        <v>2</v>
      </c>
      <c r="G1040" s="877" t="s">
        <v>2785</v>
      </c>
      <c r="H1040" s="865"/>
      <c r="I1040" s="857" t="s">
        <v>2722</v>
      </c>
      <c r="J1040" s="858" t="s">
        <v>2333</v>
      </c>
      <c r="K1040" s="470">
        <v>40800</v>
      </c>
      <c r="L1040" s="470">
        <v>1000</v>
      </c>
      <c r="M1040" s="470">
        <v>7980</v>
      </c>
      <c r="N1040" s="480">
        <f t="shared" si="642"/>
        <v>4980</v>
      </c>
      <c r="O1040" s="480">
        <f t="shared" si="643"/>
        <v>3830</v>
      </c>
      <c r="P1040" s="481">
        <f t="shared" si="644"/>
        <v>58590</v>
      </c>
      <c r="Q1040" s="439">
        <f t="shared" si="645"/>
        <v>117180</v>
      </c>
      <c r="R1040" s="439">
        <f t="shared" si="646"/>
        <v>117180</v>
      </c>
      <c r="S1040" s="161"/>
    </row>
    <row r="1041" spans="1:19" s="96" customFormat="1" ht="31.5">
      <c r="A1041" s="382"/>
      <c r="B1041" s="97" t="s">
        <v>2211</v>
      </c>
      <c r="C1041" s="98" t="s">
        <v>8</v>
      </c>
      <c r="D1041" s="370">
        <v>1</v>
      </c>
      <c r="E1041" s="21"/>
      <c r="F1041" s="865">
        <v>1</v>
      </c>
      <c r="G1041" s="877" t="s">
        <v>2785</v>
      </c>
      <c r="H1041" s="865"/>
      <c r="I1041" s="857" t="s">
        <v>2722</v>
      </c>
      <c r="J1041" s="858" t="s">
        <v>2333</v>
      </c>
      <c r="K1041" s="470">
        <v>40800</v>
      </c>
      <c r="L1041" s="470">
        <v>1000</v>
      </c>
      <c r="M1041" s="470">
        <v>7980</v>
      </c>
      <c r="N1041" s="480">
        <f t="shared" si="642"/>
        <v>4980</v>
      </c>
      <c r="O1041" s="480">
        <f t="shared" si="643"/>
        <v>3830</v>
      </c>
      <c r="P1041" s="481">
        <f t="shared" si="644"/>
        <v>58590</v>
      </c>
      <c r="Q1041" s="439">
        <f t="shared" si="645"/>
        <v>58590</v>
      </c>
      <c r="R1041" s="439">
        <f t="shared" si="646"/>
        <v>58590</v>
      </c>
      <c r="S1041" s="161"/>
    </row>
    <row r="1042" spans="1:19" s="96" customFormat="1" ht="31.5">
      <c r="A1042" s="382"/>
      <c r="B1042" s="97" t="s">
        <v>2212</v>
      </c>
      <c r="C1042" s="98" t="s">
        <v>8</v>
      </c>
      <c r="D1042" s="370">
        <v>8</v>
      </c>
      <c r="E1042" s="21"/>
      <c r="F1042" s="865">
        <v>8</v>
      </c>
      <c r="G1042" s="877" t="s">
        <v>2785</v>
      </c>
      <c r="H1042" s="865"/>
      <c r="I1042" s="857" t="s">
        <v>2722</v>
      </c>
      <c r="J1042" s="858" t="s">
        <v>2333</v>
      </c>
      <c r="K1042" s="470">
        <v>40800</v>
      </c>
      <c r="L1042" s="470">
        <v>1000</v>
      </c>
      <c r="M1042" s="470">
        <v>7980</v>
      </c>
      <c r="N1042" s="480">
        <f t="shared" si="642"/>
        <v>4980</v>
      </c>
      <c r="O1042" s="480">
        <f t="shared" si="643"/>
        <v>3830</v>
      </c>
      <c r="P1042" s="481">
        <f t="shared" si="644"/>
        <v>58590</v>
      </c>
      <c r="Q1042" s="439">
        <f t="shared" si="645"/>
        <v>468720</v>
      </c>
      <c r="R1042" s="439">
        <f t="shared" si="646"/>
        <v>468720</v>
      </c>
      <c r="S1042" s="161"/>
    </row>
    <row r="1043" spans="1:19" s="96" customFormat="1" ht="31.5">
      <c r="A1043" s="382"/>
      <c r="B1043" s="97" t="s">
        <v>2213</v>
      </c>
      <c r="C1043" s="98" t="s">
        <v>8</v>
      </c>
      <c r="D1043" s="370">
        <v>2</v>
      </c>
      <c r="E1043" s="21"/>
      <c r="F1043" s="865">
        <v>2</v>
      </c>
      <c r="G1043" s="877" t="s">
        <v>2785</v>
      </c>
      <c r="H1043" s="865"/>
      <c r="I1043" s="857" t="s">
        <v>2722</v>
      </c>
      <c r="J1043" s="858" t="s">
        <v>2333</v>
      </c>
      <c r="K1043" s="470">
        <v>40800</v>
      </c>
      <c r="L1043" s="470">
        <v>1000</v>
      </c>
      <c r="M1043" s="470">
        <v>7980</v>
      </c>
      <c r="N1043" s="480">
        <f t="shared" si="642"/>
        <v>4980</v>
      </c>
      <c r="O1043" s="480">
        <f t="shared" si="643"/>
        <v>3830</v>
      </c>
      <c r="P1043" s="481">
        <f t="shared" si="644"/>
        <v>58590</v>
      </c>
      <c r="Q1043" s="439">
        <f t="shared" si="645"/>
        <v>117180</v>
      </c>
      <c r="R1043" s="439">
        <f t="shared" si="646"/>
        <v>117180</v>
      </c>
      <c r="S1043" s="161"/>
    </row>
    <row r="1044" spans="1:19" s="95" customFormat="1">
      <c r="A1044" s="383" t="s">
        <v>2261</v>
      </c>
      <c r="B1044" s="99" t="s">
        <v>2214</v>
      </c>
      <c r="C1044" s="100">
        <v>0</v>
      </c>
      <c r="D1044" s="825"/>
      <c r="E1044" s="94"/>
      <c r="F1044" s="865"/>
      <c r="G1044" s="877"/>
      <c r="H1044" s="865"/>
      <c r="I1044" s="877"/>
      <c r="J1044" s="877"/>
      <c r="K1044" s="470"/>
      <c r="L1044" s="470"/>
      <c r="M1044" s="470"/>
      <c r="N1044" s="850"/>
      <c r="O1044" s="850"/>
      <c r="P1044" s="850"/>
      <c r="Q1044" s="470"/>
      <c r="R1044" s="470"/>
      <c r="S1044" s="688"/>
    </row>
    <row r="1045" spans="1:19" s="96" customFormat="1" ht="31.5">
      <c r="A1045" s="382"/>
      <c r="B1045" s="97" t="s">
        <v>2215</v>
      </c>
      <c r="C1045" s="98" t="s">
        <v>8</v>
      </c>
      <c r="D1045" s="370">
        <v>12</v>
      </c>
      <c r="E1045" s="21"/>
      <c r="F1045" s="865">
        <v>12</v>
      </c>
      <c r="G1045" s="877" t="s">
        <v>2785</v>
      </c>
      <c r="H1045" s="865"/>
      <c r="I1045" s="857" t="s">
        <v>2722</v>
      </c>
      <c r="J1045" s="858" t="s">
        <v>2333</v>
      </c>
      <c r="K1045" s="439">
        <v>40800</v>
      </c>
      <c r="L1045" s="439">
        <v>1000</v>
      </c>
      <c r="M1045" s="439">
        <v>7980</v>
      </c>
      <c r="N1045" s="480">
        <f t="shared" ref="N1045:N1048" si="647">ROUND((K1045+L1045+M1045)*10%,-1)</f>
        <v>4980</v>
      </c>
      <c r="O1045" s="480">
        <f t="shared" ref="O1045:O1048" si="648">ROUND((K1045+L1045+M1045+N1045)*7%,-1)</f>
        <v>3830</v>
      </c>
      <c r="P1045" s="481">
        <f t="shared" ref="P1045:P1048" si="649">K1045+L1045+M1045+N1045+O1045</f>
        <v>58590</v>
      </c>
      <c r="Q1045" s="439">
        <f t="shared" ref="Q1045:Q1048" si="650">P1045*D1045</f>
        <v>703080</v>
      </c>
      <c r="R1045" s="439">
        <f t="shared" ref="R1045:R1048" si="651">P1045*F1045</f>
        <v>703080</v>
      </c>
      <c r="S1045" s="237"/>
    </row>
    <row r="1046" spans="1:19" s="96" customFormat="1" ht="31.5">
      <c r="A1046" s="382"/>
      <c r="B1046" s="97" t="s">
        <v>2216</v>
      </c>
      <c r="C1046" s="98" t="s">
        <v>8</v>
      </c>
      <c r="D1046" s="370">
        <v>6</v>
      </c>
      <c r="E1046" s="21"/>
      <c r="F1046" s="865">
        <v>6</v>
      </c>
      <c r="G1046" s="877" t="s">
        <v>2785</v>
      </c>
      <c r="H1046" s="865"/>
      <c r="I1046" s="857" t="s">
        <v>2722</v>
      </c>
      <c r="J1046" s="858" t="s">
        <v>2333</v>
      </c>
      <c r="K1046" s="439">
        <v>53040</v>
      </c>
      <c r="L1046" s="439">
        <v>2000</v>
      </c>
      <c r="M1046" s="439">
        <v>11340</v>
      </c>
      <c r="N1046" s="480">
        <f t="shared" si="647"/>
        <v>6640</v>
      </c>
      <c r="O1046" s="480">
        <f t="shared" si="648"/>
        <v>5110</v>
      </c>
      <c r="P1046" s="481">
        <f t="shared" si="649"/>
        <v>78130</v>
      </c>
      <c r="Q1046" s="439">
        <f t="shared" si="650"/>
        <v>468780</v>
      </c>
      <c r="R1046" s="439">
        <f t="shared" si="651"/>
        <v>468780</v>
      </c>
      <c r="S1046" s="237"/>
    </row>
    <row r="1047" spans="1:19" s="96" customFormat="1" ht="31.5">
      <c r="A1047" s="382"/>
      <c r="B1047" s="97" t="s">
        <v>2217</v>
      </c>
      <c r="C1047" s="98" t="s">
        <v>8</v>
      </c>
      <c r="D1047" s="370">
        <v>2</v>
      </c>
      <c r="E1047" s="21"/>
      <c r="F1047" s="865">
        <v>2</v>
      </c>
      <c r="G1047" s="877" t="s">
        <v>2785</v>
      </c>
      <c r="H1047" s="865"/>
      <c r="I1047" s="857" t="s">
        <v>2722</v>
      </c>
      <c r="J1047" s="858" t="s">
        <v>2333</v>
      </c>
      <c r="K1047" s="439">
        <v>57120</v>
      </c>
      <c r="L1047" s="439">
        <v>2000</v>
      </c>
      <c r="M1047" s="439">
        <v>11340</v>
      </c>
      <c r="N1047" s="480">
        <f t="shared" si="647"/>
        <v>7050</v>
      </c>
      <c r="O1047" s="480">
        <f t="shared" si="648"/>
        <v>5430</v>
      </c>
      <c r="P1047" s="481">
        <f t="shared" si="649"/>
        <v>82940</v>
      </c>
      <c r="Q1047" s="439">
        <f t="shared" si="650"/>
        <v>165880</v>
      </c>
      <c r="R1047" s="439">
        <f t="shared" si="651"/>
        <v>165880</v>
      </c>
      <c r="S1047" s="237"/>
    </row>
    <row r="1048" spans="1:19" s="96" customFormat="1" ht="31.5">
      <c r="A1048" s="382"/>
      <c r="B1048" s="97" t="s">
        <v>2218</v>
      </c>
      <c r="C1048" s="98" t="s">
        <v>8</v>
      </c>
      <c r="D1048" s="370">
        <v>10</v>
      </c>
      <c r="E1048" s="21"/>
      <c r="F1048" s="865">
        <v>10</v>
      </c>
      <c r="G1048" s="877" t="s">
        <v>2785</v>
      </c>
      <c r="H1048" s="865"/>
      <c r="I1048" s="857" t="s">
        <v>2722</v>
      </c>
      <c r="J1048" s="858" t="s">
        <v>2333</v>
      </c>
      <c r="K1048" s="920">
        <v>96900</v>
      </c>
      <c r="L1048" s="920">
        <v>3000</v>
      </c>
      <c r="M1048" s="920">
        <v>17010</v>
      </c>
      <c r="N1048" s="480">
        <f t="shared" si="647"/>
        <v>11690</v>
      </c>
      <c r="O1048" s="480">
        <f t="shared" si="648"/>
        <v>9000</v>
      </c>
      <c r="P1048" s="481">
        <f t="shared" si="649"/>
        <v>137600</v>
      </c>
      <c r="Q1048" s="439">
        <f t="shared" si="650"/>
        <v>1376000</v>
      </c>
      <c r="R1048" s="439">
        <f t="shared" si="651"/>
        <v>1376000</v>
      </c>
      <c r="S1048" s="86"/>
    </row>
    <row r="1049" spans="1:19" s="93" customFormat="1">
      <c r="A1049" s="91" t="s">
        <v>2262</v>
      </c>
      <c r="B1049" s="92" t="s">
        <v>1838</v>
      </c>
      <c r="C1049" s="91"/>
      <c r="D1049" s="376">
        <v>0</v>
      </c>
      <c r="E1049" s="92"/>
      <c r="F1049" s="865"/>
      <c r="G1049" s="865"/>
      <c r="H1049" s="865"/>
      <c r="I1049" s="877"/>
      <c r="J1049" s="877"/>
      <c r="K1049" s="461"/>
      <c r="L1049" s="461"/>
      <c r="M1049" s="461"/>
      <c r="N1049" s="459"/>
      <c r="O1049" s="459"/>
      <c r="P1049" s="459"/>
      <c r="Q1049" s="461"/>
      <c r="R1049" s="461"/>
      <c r="S1049" s="39"/>
    </row>
    <row r="1050" spans="1:19" ht="15.75">
      <c r="A1050" s="90"/>
      <c r="B1050" s="89" t="s">
        <v>1569</v>
      </c>
      <c r="C1050" s="90" t="s">
        <v>117</v>
      </c>
      <c r="D1050" s="369">
        <v>68</v>
      </c>
      <c r="E1050" s="89"/>
      <c r="F1050" s="865">
        <v>68</v>
      </c>
      <c r="G1050" s="873" t="s">
        <v>2742</v>
      </c>
      <c r="H1050" s="865"/>
      <c r="I1050" s="873" t="s">
        <v>2743</v>
      </c>
      <c r="J1050" s="668" t="s">
        <v>2333</v>
      </c>
      <c r="K1050" s="461">
        <v>13260</v>
      </c>
      <c r="L1050" s="461">
        <v>390</v>
      </c>
      <c r="M1050" s="461">
        <v>28350</v>
      </c>
      <c r="N1050" s="480">
        <f t="shared" ref="N1050:N1052" si="652">ROUND((K1050+L1050+M1050)*10%,-1)</f>
        <v>4200</v>
      </c>
      <c r="O1050" s="480">
        <f t="shared" ref="O1050:O1052" si="653">ROUND((K1050+L1050+M1050+N1050)*7%,-1)</f>
        <v>3230</v>
      </c>
      <c r="P1050" s="481">
        <f t="shared" ref="P1050:P1052" si="654">K1050+L1050+M1050+N1050+O1050</f>
        <v>49430</v>
      </c>
      <c r="Q1050" s="439">
        <f t="shared" ref="Q1050:Q1052" si="655">P1050*D1050</f>
        <v>3361240</v>
      </c>
      <c r="R1050" s="439">
        <f t="shared" ref="R1050:R1052" si="656">P1050*F1050</f>
        <v>3361240</v>
      </c>
      <c r="S1050" s="40"/>
    </row>
    <row r="1051" spans="1:19" ht="15.75">
      <c r="A1051" s="90"/>
      <c r="B1051" s="89" t="s">
        <v>1568</v>
      </c>
      <c r="C1051" s="90" t="s">
        <v>117</v>
      </c>
      <c r="D1051" s="369">
        <v>10</v>
      </c>
      <c r="E1051" s="89"/>
      <c r="F1051" s="865">
        <v>10</v>
      </c>
      <c r="G1051" s="873" t="s">
        <v>2742</v>
      </c>
      <c r="H1051" s="865"/>
      <c r="I1051" s="873" t="s">
        <v>2743</v>
      </c>
      <c r="J1051" s="668" t="s">
        <v>2333</v>
      </c>
      <c r="K1051" s="461">
        <v>16320</v>
      </c>
      <c r="L1051" s="461">
        <v>480</v>
      </c>
      <c r="M1051" s="461">
        <v>34020</v>
      </c>
      <c r="N1051" s="480">
        <f t="shared" si="652"/>
        <v>5080</v>
      </c>
      <c r="O1051" s="480">
        <f t="shared" si="653"/>
        <v>3910</v>
      </c>
      <c r="P1051" s="481">
        <f t="shared" si="654"/>
        <v>59810</v>
      </c>
      <c r="Q1051" s="439">
        <f t="shared" si="655"/>
        <v>598100</v>
      </c>
      <c r="R1051" s="439">
        <f t="shared" si="656"/>
        <v>598100</v>
      </c>
      <c r="S1051" s="40"/>
    </row>
    <row r="1052" spans="1:19" ht="15.75">
      <c r="A1052" s="90"/>
      <c r="B1052" s="89" t="s">
        <v>1673</v>
      </c>
      <c r="C1052" s="90" t="s">
        <v>117</v>
      </c>
      <c r="D1052" s="369">
        <v>18</v>
      </c>
      <c r="E1052" s="89"/>
      <c r="F1052" s="865">
        <v>18</v>
      </c>
      <c r="G1052" s="873" t="s">
        <v>2742</v>
      </c>
      <c r="H1052" s="865"/>
      <c r="I1052" s="873" t="s">
        <v>2743</v>
      </c>
      <c r="J1052" s="668" t="s">
        <v>2333</v>
      </c>
      <c r="K1052" s="461">
        <v>19380</v>
      </c>
      <c r="L1052" s="461">
        <v>570</v>
      </c>
      <c r="M1052" s="461">
        <v>39690</v>
      </c>
      <c r="N1052" s="480">
        <f t="shared" si="652"/>
        <v>5960</v>
      </c>
      <c r="O1052" s="480">
        <f t="shared" si="653"/>
        <v>4590</v>
      </c>
      <c r="P1052" s="481">
        <f t="shared" si="654"/>
        <v>70190</v>
      </c>
      <c r="Q1052" s="439">
        <f t="shared" si="655"/>
        <v>1263420</v>
      </c>
      <c r="R1052" s="439">
        <f t="shared" si="656"/>
        <v>1263420</v>
      </c>
      <c r="S1052" s="40"/>
    </row>
    <row r="1053" spans="1:19" s="95" customFormat="1">
      <c r="A1053" s="383" t="s">
        <v>2263</v>
      </c>
      <c r="B1053" s="176" t="s">
        <v>2219</v>
      </c>
      <c r="C1053" s="100"/>
      <c r="D1053" s="825"/>
      <c r="E1053" s="94"/>
      <c r="F1053" s="865"/>
      <c r="G1053" s="865"/>
      <c r="H1053" s="865"/>
      <c r="I1053" s="877"/>
      <c r="J1053" s="877"/>
      <c r="K1053" s="439"/>
      <c r="L1053" s="439"/>
      <c r="M1053" s="439"/>
      <c r="N1053" s="438"/>
      <c r="O1053" s="438"/>
      <c r="P1053" s="438"/>
      <c r="Q1053" s="439"/>
      <c r="R1053" s="439"/>
      <c r="S1053" s="87"/>
    </row>
    <row r="1054" spans="1:19" s="96" customFormat="1" ht="31.5">
      <c r="A1054" s="382"/>
      <c r="B1054" s="97" t="s">
        <v>2220</v>
      </c>
      <c r="C1054" s="98" t="s">
        <v>8</v>
      </c>
      <c r="D1054" s="370">
        <v>5</v>
      </c>
      <c r="E1054" s="21"/>
      <c r="F1054" s="865">
        <v>5</v>
      </c>
      <c r="G1054" s="877" t="s">
        <v>2785</v>
      </c>
      <c r="H1054" s="865"/>
      <c r="I1054" s="857" t="s">
        <v>2722</v>
      </c>
      <c r="J1054" s="858" t="s">
        <v>2333</v>
      </c>
      <c r="K1054" s="439">
        <v>112200</v>
      </c>
      <c r="L1054" s="439">
        <v>2000</v>
      </c>
      <c r="M1054" s="439">
        <v>22680</v>
      </c>
      <c r="N1054" s="480">
        <f t="shared" ref="N1054:N1055" si="657">ROUND((K1054+L1054+M1054)*10%,-1)</f>
        <v>13690</v>
      </c>
      <c r="O1054" s="480">
        <f t="shared" ref="O1054:O1055" si="658">ROUND((K1054+L1054+M1054+N1054)*7%,-1)</f>
        <v>10540</v>
      </c>
      <c r="P1054" s="481">
        <f t="shared" ref="P1054:P1055" si="659">K1054+L1054+M1054+N1054+O1054</f>
        <v>161110</v>
      </c>
      <c r="Q1054" s="439">
        <f t="shared" ref="Q1054:Q1055" si="660">P1054*D1054</f>
        <v>805550</v>
      </c>
      <c r="R1054" s="439">
        <f t="shared" ref="R1054:R1055" si="661">P1054*F1054</f>
        <v>805550</v>
      </c>
      <c r="S1054" s="237"/>
    </row>
    <row r="1055" spans="1:19" s="96" customFormat="1" ht="31.5">
      <c r="A1055" s="382"/>
      <c r="B1055" s="97" t="s">
        <v>2221</v>
      </c>
      <c r="C1055" s="98" t="s">
        <v>8</v>
      </c>
      <c r="D1055" s="370">
        <v>5</v>
      </c>
      <c r="E1055" s="21"/>
      <c r="F1055" s="865">
        <v>5</v>
      </c>
      <c r="G1055" s="877" t="s">
        <v>2785</v>
      </c>
      <c r="H1055" s="865"/>
      <c r="I1055" s="857" t="s">
        <v>2722</v>
      </c>
      <c r="J1055" s="858" t="s">
        <v>2333</v>
      </c>
      <c r="K1055" s="439">
        <v>84660</v>
      </c>
      <c r="L1055" s="439">
        <v>2000</v>
      </c>
      <c r="M1055" s="439">
        <v>22680</v>
      </c>
      <c r="N1055" s="480">
        <f t="shared" si="657"/>
        <v>10930</v>
      </c>
      <c r="O1055" s="480">
        <f t="shared" si="658"/>
        <v>8420</v>
      </c>
      <c r="P1055" s="481">
        <f t="shared" si="659"/>
        <v>128690</v>
      </c>
      <c r="Q1055" s="439">
        <f t="shared" si="660"/>
        <v>643450</v>
      </c>
      <c r="R1055" s="439">
        <f t="shared" si="661"/>
        <v>643450</v>
      </c>
      <c r="S1055" s="237"/>
    </row>
    <row r="1056" spans="1:19" s="95" customFormat="1">
      <c r="A1056" s="383" t="s">
        <v>2264</v>
      </c>
      <c r="B1056" s="176" t="s">
        <v>2151</v>
      </c>
      <c r="C1056" s="100"/>
      <c r="D1056" s="825"/>
      <c r="E1056" s="94"/>
      <c r="F1056" s="865"/>
      <c r="G1056" s="865"/>
      <c r="H1056" s="865"/>
      <c r="I1056" s="877"/>
      <c r="J1056" s="877"/>
      <c r="K1056" s="439"/>
      <c r="L1056" s="439"/>
      <c r="M1056" s="439"/>
      <c r="N1056" s="438"/>
      <c r="O1056" s="438"/>
      <c r="P1056" s="438"/>
      <c r="Q1056" s="439"/>
      <c r="R1056" s="439"/>
      <c r="S1056" s="87"/>
    </row>
    <row r="1057" spans="1:19" s="96" customFormat="1">
      <c r="A1057" s="382"/>
      <c r="B1057" s="97" t="s">
        <v>2152</v>
      </c>
      <c r="C1057" s="98" t="s">
        <v>1361</v>
      </c>
      <c r="D1057" s="370">
        <v>36</v>
      </c>
      <c r="E1057" s="21"/>
      <c r="F1057" s="865">
        <v>36</v>
      </c>
      <c r="G1057" s="865"/>
      <c r="H1057" s="865"/>
      <c r="I1057" s="877"/>
      <c r="J1057" s="878" t="s">
        <v>2333</v>
      </c>
      <c r="K1057" s="439">
        <v>433500</v>
      </c>
      <c r="L1057" s="439">
        <v>13000</v>
      </c>
      <c r="M1057" s="439">
        <v>158760</v>
      </c>
      <c r="N1057" s="480">
        <f t="shared" ref="N1057:N1058" si="662">ROUND((K1057+L1057+M1057)*10%,-1)</f>
        <v>60530</v>
      </c>
      <c r="O1057" s="480">
        <f t="shared" ref="O1057:O1058" si="663">ROUND((K1057+L1057+M1057+N1057)*7%,-1)</f>
        <v>46610</v>
      </c>
      <c r="P1057" s="481">
        <f t="shared" ref="P1057:P1058" si="664">K1057+L1057+M1057+N1057+O1057</f>
        <v>712400</v>
      </c>
      <c r="Q1057" s="439">
        <f t="shared" ref="Q1057:Q1058" si="665">P1057*D1057</f>
        <v>25646400</v>
      </c>
      <c r="R1057" s="439">
        <f t="shared" ref="R1057:R1058" si="666">P1057*F1057</f>
        <v>25646400</v>
      </c>
      <c r="S1057" s="237"/>
    </row>
    <row r="1058" spans="1:19" s="96" customFormat="1">
      <c r="A1058" s="382"/>
      <c r="B1058" s="97" t="s">
        <v>2153</v>
      </c>
      <c r="C1058" s="98" t="s">
        <v>1361</v>
      </c>
      <c r="D1058" s="370">
        <v>24</v>
      </c>
      <c r="E1058" s="21"/>
      <c r="F1058" s="865">
        <v>24</v>
      </c>
      <c r="G1058" s="865"/>
      <c r="H1058" s="865"/>
      <c r="I1058" s="877"/>
      <c r="J1058" s="878" t="s">
        <v>2333</v>
      </c>
      <c r="K1058" s="439">
        <v>433500</v>
      </c>
      <c r="L1058" s="439">
        <v>13000</v>
      </c>
      <c r="M1058" s="439">
        <v>158760</v>
      </c>
      <c r="N1058" s="480">
        <f t="shared" si="662"/>
        <v>60530</v>
      </c>
      <c r="O1058" s="480">
        <f t="shared" si="663"/>
        <v>46610</v>
      </c>
      <c r="P1058" s="481">
        <f t="shared" si="664"/>
        <v>712400</v>
      </c>
      <c r="Q1058" s="439">
        <f t="shared" si="665"/>
        <v>17097600</v>
      </c>
      <c r="R1058" s="439">
        <f t="shared" si="666"/>
        <v>17097600</v>
      </c>
      <c r="S1058" s="237"/>
    </row>
    <row r="1059" spans="1:19" s="93" customFormat="1">
      <c r="A1059" s="91" t="s">
        <v>2265</v>
      </c>
      <c r="B1059" s="92" t="s">
        <v>1387</v>
      </c>
      <c r="C1059" s="91"/>
      <c r="D1059" s="376"/>
      <c r="E1059" s="92"/>
      <c r="F1059" s="865"/>
      <c r="G1059" s="865"/>
      <c r="H1059" s="865"/>
      <c r="I1059" s="877"/>
      <c r="J1059" s="877"/>
      <c r="K1059" s="461"/>
      <c r="L1059" s="461"/>
      <c r="M1059" s="461"/>
      <c r="N1059" s="459"/>
      <c r="O1059" s="459"/>
      <c r="P1059" s="459"/>
      <c r="Q1059" s="461"/>
      <c r="R1059" s="461"/>
      <c r="S1059" s="39"/>
    </row>
    <row r="1060" spans="1:19" ht="30">
      <c r="A1060" s="90"/>
      <c r="B1060" s="89" t="s">
        <v>1569</v>
      </c>
      <c r="C1060" s="90" t="s">
        <v>8</v>
      </c>
      <c r="D1060" s="369">
        <v>20</v>
      </c>
      <c r="E1060" s="89"/>
      <c r="F1060" s="865">
        <v>20</v>
      </c>
      <c r="G1060" s="865"/>
      <c r="H1060" s="865"/>
      <c r="I1060" s="865" t="s">
        <v>2722</v>
      </c>
      <c r="J1060" s="668" t="s">
        <v>2333</v>
      </c>
      <c r="K1060" s="461">
        <v>123420</v>
      </c>
      <c r="L1060" s="461">
        <v>4000</v>
      </c>
      <c r="M1060" s="461">
        <v>90720</v>
      </c>
      <c r="N1060" s="480">
        <f t="shared" ref="N1060:N1061" si="667">ROUND((K1060+L1060+M1060)*10%,-1)</f>
        <v>21810</v>
      </c>
      <c r="O1060" s="480">
        <f t="shared" ref="O1060:O1061" si="668">ROUND((K1060+L1060+M1060+N1060)*7%,-1)</f>
        <v>16800</v>
      </c>
      <c r="P1060" s="481">
        <f t="shared" ref="P1060:P1061" si="669">K1060+L1060+M1060+N1060+O1060</f>
        <v>256750</v>
      </c>
      <c r="Q1060" s="439">
        <f t="shared" ref="Q1060:Q1061" si="670">P1060*D1060</f>
        <v>5135000</v>
      </c>
      <c r="R1060" s="439">
        <f t="shared" ref="R1060:R1061" si="671">P1060*F1060</f>
        <v>5135000</v>
      </c>
      <c r="S1060" s="40"/>
    </row>
    <row r="1061" spans="1:19" ht="30">
      <c r="A1061" s="90"/>
      <c r="B1061" s="89" t="s">
        <v>1673</v>
      </c>
      <c r="C1061" s="90" t="s">
        <v>8</v>
      </c>
      <c r="D1061" s="369">
        <v>9</v>
      </c>
      <c r="E1061" s="89"/>
      <c r="F1061" s="865">
        <v>10</v>
      </c>
      <c r="G1061" s="865"/>
      <c r="H1061" s="865"/>
      <c r="I1061" s="865" t="s">
        <v>2722</v>
      </c>
      <c r="J1061" s="668" t="s">
        <v>2333</v>
      </c>
      <c r="K1061" s="461">
        <v>212160</v>
      </c>
      <c r="L1061" s="461">
        <v>6000</v>
      </c>
      <c r="M1061" s="461">
        <v>136080</v>
      </c>
      <c r="N1061" s="480">
        <f t="shared" si="667"/>
        <v>35420</v>
      </c>
      <c r="O1061" s="480">
        <f t="shared" si="668"/>
        <v>27280</v>
      </c>
      <c r="P1061" s="481">
        <f t="shared" si="669"/>
        <v>416940</v>
      </c>
      <c r="Q1061" s="439">
        <f t="shared" si="670"/>
        <v>3752460</v>
      </c>
      <c r="R1061" s="439">
        <f t="shared" si="671"/>
        <v>4169400</v>
      </c>
      <c r="S1061" s="40"/>
    </row>
    <row r="1062" spans="1:19" s="93" customFormat="1" ht="42.75">
      <c r="A1062" s="254" t="s">
        <v>2266</v>
      </c>
      <c r="B1062" s="92" t="s">
        <v>1490</v>
      </c>
      <c r="C1062" s="91"/>
      <c r="D1062" s="376"/>
      <c r="E1062" s="92"/>
      <c r="F1062" s="865"/>
      <c r="G1062" s="865"/>
      <c r="H1062" s="865"/>
      <c r="I1062" s="877"/>
      <c r="J1062" s="877"/>
      <c r="K1062" s="461"/>
      <c r="L1062" s="461"/>
      <c r="M1062" s="461"/>
      <c r="N1062" s="459"/>
      <c r="O1062" s="459"/>
      <c r="P1062" s="459"/>
      <c r="Q1062" s="461"/>
      <c r="R1062" s="461"/>
      <c r="S1062" s="39"/>
    </row>
    <row r="1063" spans="1:19" ht="30">
      <c r="A1063" s="90"/>
      <c r="B1063" s="89" t="s">
        <v>1839</v>
      </c>
      <c r="C1063" s="90" t="s">
        <v>8</v>
      </c>
      <c r="D1063" s="369">
        <v>5</v>
      </c>
      <c r="E1063" s="89"/>
      <c r="F1063" s="865">
        <v>5</v>
      </c>
      <c r="G1063" s="865"/>
      <c r="H1063" s="865"/>
      <c r="I1063" s="865" t="s">
        <v>2722</v>
      </c>
      <c r="J1063" s="668" t="s">
        <v>2333</v>
      </c>
      <c r="K1063" s="461">
        <v>231540</v>
      </c>
      <c r="L1063" s="461">
        <v>7000</v>
      </c>
      <c r="M1063" s="461">
        <v>362880</v>
      </c>
      <c r="N1063" s="480">
        <f t="shared" ref="N1063:N1064" si="672">ROUND((K1063+L1063+M1063)*10%,-1)</f>
        <v>60140</v>
      </c>
      <c r="O1063" s="480">
        <f t="shared" ref="O1063:O1064" si="673">ROUND((K1063+L1063+M1063+N1063)*7%,-1)</f>
        <v>46310</v>
      </c>
      <c r="P1063" s="481">
        <f t="shared" ref="P1063:P1064" si="674">K1063+L1063+M1063+N1063+O1063</f>
        <v>707870</v>
      </c>
      <c r="Q1063" s="439">
        <f t="shared" ref="Q1063:Q1064" si="675">P1063*D1063</f>
        <v>3539350</v>
      </c>
      <c r="R1063" s="439">
        <f t="shared" ref="R1063:R1064" si="676">P1063*F1063</f>
        <v>3539350</v>
      </c>
      <c r="S1063" s="40"/>
    </row>
    <row r="1064" spans="1:19" s="93" customFormat="1">
      <c r="A1064" s="91" t="s">
        <v>2267</v>
      </c>
      <c r="B1064" s="92" t="s">
        <v>1493</v>
      </c>
      <c r="C1064" s="91" t="s">
        <v>8</v>
      </c>
      <c r="D1064" s="376">
        <v>10</v>
      </c>
      <c r="E1064" s="92"/>
      <c r="F1064" s="865">
        <v>10</v>
      </c>
      <c r="G1064" s="865"/>
      <c r="H1064" s="865"/>
      <c r="I1064" s="877"/>
      <c r="J1064" s="668" t="s">
        <v>2333</v>
      </c>
      <c r="K1064" s="922">
        <v>607920</v>
      </c>
      <c r="L1064" s="922">
        <v>18000</v>
      </c>
      <c r="M1064" s="922">
        <v>224490</v>
      </c>
      <c r="N1064" s="480">
        <f t="shared" si="672"/>
        <v>85040</v>
      </c>
      <c r="O1064" s="480">
        <f t="shared" si="673"/>
        <v>65480</v>
      </c>
      <c r="P1064" s="481">
        <f t="shared" si="674"/>
        <v>1000930</v>
      </c>
      <c r="Q1064" s="439">
        <f t="shared" si="675"/>
        <v>10009300</v>
      </c>
      <c r="R1064" s="439">
        <f t="shared" si="676"/>
        <v>10009300</v>
      </c>
      <c r="S1064" s="41"/>
    </row>
    <row r="1065" spans="1:19" s="93" customFormat="1" ht="42.75">
      <c r="A1065" s="91" t="s">
        <v>2268</v>
      </c>
      <c r="B1065" s="92" t="s">
        <v>1578</v>
      </c>
      <c r="C1065" s="91"/>
      <c r="D1065" s="376"/>
      <c r="E1065" s="92"/>
      <c r="F1065" s="865"/>
      <c r="G1065" s="865"/>
      <c r="H1065" s="865"/>
      <c r="I1065" s="877"/>
      <c r="J1065" s="877"/>
      <c r="K1065" s="461"/>
      <c r="L1065" s="461"/>
      <c r="M1065" s="461"/>
      <c r="N1065" s="459"/>
      <c r="O1065" s="459"/>
      <c r="P1065" s="459"/>
      <c r="Q1065" s="461"/>
      <c r="R1065" s="461"/>
      <c r="S1065" s="39"/>
    </row>
    <row r="1066" spans="1:19" ht="30">
      <c r="A1066" s="90"/>
      <c r="B1066" s="89" t="s">
        <v>1786</v>
      </c>
      <c r="C1066" s="90" t="s">
        <v>1765</v>
      </c>
      <c r="D1066" s="369">
        <v>5</v>
      </c>
      <c r="E1066" s="89"/>
      <c r="F1066" s="865">
        <v>5</v>
      </c>
      <c r="G1066" s="865"/>
      <c r="H1066" s="865"/>
      <c r="I1066" s="865" t="s">
        <v>2722</v>
      </c>
      <c r="J1066" s="668" t="s">
        <v>2333</v>
      </c>
      <c r="K1066" s="455">
        <v>182580</v>
      </c>
      <c r="L1066" s="455">
        <v>5000</v>
      </c>
      <c r="M1066" s="455">
        <v>362880</v>
      </c>
      <c r="N1066" s="480">
        <f t="shared" ref="N1066" si="677">ROUND((K1066+L1066+M1066)*10%,-1)</f>
        <v>55050</v>
      </c>
      <c r="O1066" s="480">
        <f t="shared" ref="O1066" si="678">ROUND((K1066+L1066+M1066+N1066)*7%,-1)</f>
        <v>42390</v>
      </c>
      <c r="P1066" s="481">
        <f t="shared" ref="P1066" si="679">K1066+L1066+M1066+N1066+O1066</f>
        <v>647900</v>
      </c>
      <c r="Q1066" s="439">
        <f t="shared" ref="Q1066" si="680">P1066*D1066</f>
        <v>3239500</v>
      </c>
      <c r="R1066" s="439">
        <f t="shared" ref="R1066" si="681">P1066*F1066</f>
        <v>3239500</v>
      </c>
      <c r="S1066" s="379"/>
    </row>
    <row r="1067" spans="1:19" s="93" customFormat="1" ht="24.95" customHeight="1">
      <c r="A1067" s="91" t="s">
        <v>2269</v>
      </c>
      <c r="B1067" s="92" t="s">
        <v>1787</v>
      </c>
      <c r="C1067" s="91"/>
      <c r="D1067" s="376"/>
      <c r="E1067" s="92"/>
      <c r="F1067" s="865"/>
      <c r="G1067" s="865"/>
      <c r="H1067" s="865"/>
      <c r="I1067" s="877"/>
      <c r="J1067" s="877"/>
      <c r="K1067" s="455"/>
      <c r="L1067" s="455"/>
      <c r="M1067" s="455"/>
      <c r="N1067" s="460"/>
      <c r="O1067" s="460"/>
      <c r="P1067" s="460"/>
      <c r="Q1067" s="455"/>
      <c r="R1067" s="455"/>
      <c r="S1067" s="12"/>
    </row>
    <row r="1068" spans="1:19" ht="24.95" customHeight="1">
      <c r="A1068" s="90"/>
      <c r="B1068" s="89" t="s">
        <v>1788</v>
      </c>
      <c r="C1068" s="90" t="s">
        <v>117</v>
      </c>
      <c r="D1068" s="369">
        <v>47.45</v>
      </c>
      <c r="E1068" s="89"/>
      <c r="F1068" s="865">
        <v>56</v>
      </c>
      <c r="G1068" s="871" t="s">
        <v>892</v>
      </c>
      <c r="H1068" s="865"/>
      <c r="I1068" s="872" t="s">
        <v>2592</v>
      </c>
      <c r="J1068" s="668" t="s">
        <v>2333</v>
      </c>
      <c r="K1068" s="455">
        <v>52240</v>
      </c>
      <c r="L1068" s="455">
        <v>2000</v>
      </c>
      <c r="M1068" s="455">
        <v>72030</v>
      </c>
      <c r="N1068" s="480">
        <f t="shared" ref="N1068:N1075" si="682">ROUND((K1068+L1068+M1068)*10%,-1)</f>
        <v>12630</v>
      </c>
      <c r="O1068" s="480">
        <f t="shared" ref="O1068:O1075" si="683">ROUND((K1068+L1068+M1068+N1068)*7%,-1)</f>
        <v>9720</v>
      </c>
      <c r="P1068" s="481">
        <f t="shared" ref="P1068:P1075" si="684">K1068+L1068+M1068+N1068+O1068</f>
        <v>148620</v>
      </c>
      <c r="Q1068" s="439">
        <f t="shared" ref="Q1068:Q1075" si="685">P1068*D1068</f>
        <v>7052019</v>
      </c>
      <c r="R1068" s="439">
        <f t="shared" ref="R1068:R1075" si="686">P1068*F1068</f>
        <v>8322720</v>
      </c>
      <c r="S1068" s="379"/>
    </row>
    <row r="1069" spans="1:19" ht="24.95" customHeight="1">
      <c r="A1069" s="90"/>
      <c r="B1069" s="89" t="s">
        <v>1789</v>
      </c>
      <c r="C1069" s="90" t="s">
        <v>117</v>
      </c>
      <c r="D1069" s="369">
        <v>20.387</v>
      </c>
      <c r="E1069" s="89"/>
      <c r="F1069" s="865">
        <v>24</v>
      </c>
      <c r="G1069" s="871" t="s">
        <v>892</v>
      </c>
      <c r="H1069" s="865"/>
      <c r="I1069" s="872" t="s">
        <v>2592</v>
      </c>
      <c r="J1069" s="668" t="s">
        <v>2333</v>
      </c>
      <c r="K1069" s="455">
        <v>98550</v>
      </c>
      <c r="L1069" s="455">
        <v>3000</v>
      </c>
      <c r="M1069" s="455">
        <v>110360</v>
      </c>
      <c r="N1069" s="480">
        <f t="shared" si="682"/>
        <v>21190</v>
      </c>
      <c r="O1069" s="480">
        <f t="shared" si="683"/>
        <v>16320</v>
      </c>
      <c r="P1069" s="481">
        <f t="shared" si="684"/>
        <v>249420</v>
      </c>
      <c r="Q1069" s="439">
        <f t="shared" si="685"/>
        <v>5084925.54</v>
      </c>
      <c r="R1069" s="439">
        <f t="shared" si="686"/>
        <v>5986080</v>
      </c>
      <c r="S1069" s="379"/>
    </row>
    <row r="1070" spans="1:19" ht="24.95" customHeight="1">
      <c r="A1070" s="90"/>
      <c r="B1070" s="89" t="s">
        <v>1790</v>
      </c>
      <c r="C1070" s="90" t="s">
        <v>117</v>
      </c>
      <c r="D1070" s="369">
        <v>70.242999999999995</v>
      </c>
      <c r="E1070" s="89"/>
      <c r="F1070" s="865">
        <v>72</v>
      </c>
      <c r="G1070" s="871" t="s">
        <v>892</v>
      </c>
      <c r="H1070" s="865"/>
      <c r="I1070" s="872" t="s">
        <v>2592</v>
      </c>
      <c r="J1070" s="668" t="s">
        <v>2333</v>
      </c>
      <c r="K1070" s="455">
        <v>122530</v>
      </c>
      <c r="L1070" s="455">
        <v>4000</v>
      </c>
      <c r="M1070" s="455">
        <v>110360</v>
      </c>
      <c r="N1070" s="480">
        <f t="shared" si="682"/>
        <v>23690</v>
      </c>
      <c r="O1070" s="480">
        <f t="shared" si="683"/>
        <v>18240</v>
      </c>
      <c r="P1070" s="481">
        <f t="shared" si="684"/>
        <v>278820</v>
      </c>
      <c r="Q1070" s="439">
        <f t="shared" si="685"/>
        <v>19585153.259999998</v>
      </c>
      <c r="R1070" s="439">
        <f t="shared" si="686"/>
        <v>20075040</v>
      </c>
      <c r="S1070" s="379"/>
    </row>
    <row r="1071" spans="1:19" ht="24.95" customHeight="1">
      <c r="A1071" s="90"/>
      <c r="B1071" s="89" t="s">
        <v>1791</v>
      </c>
      <c r="C1071" s="90" t="s">
        <v>1765</v>
      </c>
      <c r="D1071" s="369">
        <v>7</v>
      </c>
      <c r="E1071" s="89"/>
      <c r="F1071" s="865">
        <v>7</v>
      </c>
      <c r="G1071" s="865"/>
      <c r="H1071" s="865"/>
      <c r="I1071" s="872" t="s">
        <v>2592</v>
      </c>
      <c r="J1071" s="668" t="s">
        <v>2333</v>
      </c>
      <c r="K1071" s="455">
        <v>38410</v>
      </c>
      <c r="L1071" s="455">
        <v>1000</v>
      </c>
      <c r="M1071" s="455">
        <v>45990</v>
      </c>
      <c r="N1071" s="480">
        <f t="shared" si="682"/>
        <v>8540</v>
      </c>
      <c r="O1071" s="480">
        <f t="shared" si="683"/>
        <v>6580</v>
      </c>
      <c r="P1071" s="481">
        <f t="shared" si="684"/>
        <v>100520</v>
      </c>
      <c r="Q1071" s="439">
        <f t="shared" si="685"/>
        <v>703640</v>
      </c>
      <c r="R1071" s="439">
        <f t="shared" si="686"/>
        <v>703640</v>
      </c>
      <c r="S1071" s="379"/>
    </row>
    <row r="1072" spans="1:19" ht="24.95" customHeight="1">
      <c r="A1072" s="90"/>
      <c r="B1072" s="89" t="s">
        <v>1792</v>
      </c>
      <c r="C1072" s="90" t="s">
        <v>1765</v>
      </c>
      <c r="D1072" s="369">
        <v>2</v>
      </c>
      <c r="E1072" s="89"/>
      <c r="F1072" s="865">
        <v>2</v>
      </c>
      <c r="G1072" s="865"/>
      <c r="H1072" s="865"/>
      <c r="I1072" s="872" t="s">
        <v>2592</v>
      </c>
      <c r="J1072" s="668" t="s">
        <v>2333</v>
      </c>
      <c r="K1072" s="455">
        <v>70640</v>
      </c>
      <c r="L1072" s="455">
        <v>2000</v>
      </c>
      <c r="M1072" s="455">
        <v>71510</v>
      </c>
      <c r="N1072" s="480">
        <f t="shared" si="682"/>
        <v>14420</v>
      </c>
      <c r="O1072" s="480">
        <f t="shared" si="683"/>
        <v>11100</v>
      </c>
      <c r="P1072" s="481">
        <f t="shared" si="684"/>
        <v>169670</v>
      </c>
      <c r="Q1072" s="439">
        <f t="shared" si="685"/>
        <v>339340</v>
      </c>
      <c r="R1072" s="439">
        <f t="shared" si="686"/>
        <v>339340</v>
      </c>
      <c r="S1072" s="379"/>
    </row>
    <row r="1073" spans="1:19" ht="24.95" customHeight="1">
      <c r="A1073" s="90"/>
      <c r="B1073" s="89" t="s">
        <v>1793</v>
      </c>
      <c r="C1073" s="90" t="s">
        <v>1765</v>
      </c>
      <c r="D1073" s="369">
        <v>16</v>
      </c>
      <c r="E1073" s="89"/>
      <c r="F1073" s="865">
        <v>11</v>
      </c>
      <c r="G1073" s="865"/>
      <c r="H1073" s="865"/>
      <c r="I1073" s="872" t="s">
        <v>2592</v>
      </c>
      <c r="J1073" s="668" t="s">
        <v>2333</v>
      </c>
      <c r="K1073" s="461">
        <v>201490</v>
      </c>
      <c r="L1073" s="461">
        <v>6000</v>
      </c>
      <c r="M1073" s="461">
        <v>71510</v>
      </c>
      <c r="N1073" s="480">
        <f t="shared" si="682"/>
        <v>27900</v>
      </c>
      <c r="O1073" s="480">
        <f t="shared" si="683"/>
        <v>21480</v>
      </c>
      <c r="P1073" s="481">
        <f t="shared" si="684"/>
        <v>328380</v>
      </c>
      <c r="Q1073" s="439">
        <f t="shared" si="685"/>
        <v>5254080</v>
      </c>
      <c r="R1073" s="439">
        <f t="shared" si="686"/>
        <v>3612180</v>
      </c>
      <c r="S1073" s="40"/>
    </row>
    <row r="1074" spans="1:19" ht="24.95" customHeight="1">
      <c r="A1074" s="90"/>
      <c r="B1074" s="89" t="s">
        <v>1840</v>
      </c>
      <c r="C1074" s="90" t="s">
        <v>1765</v>
      </c>
      <c r="D1074" s="369">
        <v>2</v>
      </c>
      <c r="E1074" s="89"/>
      <c r="F1074" s="865">
        <v>5</v>
      </c>
      <c r="G1074" s="865"/>
      <c r="H1074" s="865"/>
      <c r="I1074" s="872" t="s">
        <v>2592</v>
      </c>
      <c r="J1074" s="668" t="s">
        <v>2333</v>
      </c>
      <c r="K1074" s="461">
        <v>97720</v>
      </c>
      <c r="L1074" s="461">
        <v>3000</v>
      </c>
      <c r="M1074" s="461">
        <v>102170</v>
      </c>
      <c r="N1074" s="480">
        <f t="shared" si="682"/>
        <v>20290</v>
      </c>
      <c r="O1074" s="480">
        <f t="shared" si="683"/>
        <v>15620</v>
      </c>
      <c r="P1074" s="481">
        <f t="shared" si="684"/>
        <v>238800</v>
      </c>
      <c r="Q1074" s="439">
        <f t="shared" si="685"/>
        <v>477600</v>
      </c>
      <c r="R1074" s="439">
        <f t="shared" si="686"/>
        <v>1194000</v>
      </c>
      <c r="S1074" s="40"/>
    </row>
    <row r="1075" spans="1:19" ht="24.95" customHeight="1">
      <c r="A1075" s="90"/>
      <c r="B1075" s="89" t="s">
        <v>1841</v>
      </c>
      <c r="C1075" s="90" t="s">
        <v>1765</v>
      </c>
      <c r="D1075" s="369">
        <v>2</v>
      </c>
      <c r="E1075" s="89"/>
      <c r="F1075" s="865">
        <v>4</v>
      </c>
      <c r="G1075" s="865"/>
      <c r="H1075" s="865"/>
      <c r="I1075" s="872" t="s">
        <v>2592</v>
      </c>
      <c r="J1075" s="668" t="s">
        <v>2333</v>
      </c>
      <c r="K1075" s="461">
        <v>117210</v>
      </c>
      <c r="L1075" s="461">
        <v>4000</v>
      </c>
      <c r="M1075" s="461">
        <v>102170</v>
      </c>
      <c r="N1075" s="480">
        <f t="shared" si="682"/>
        <v>22340</v>
      </c>
      <c r="O1075" s="480">
        <f t="shared" si="683"/>
        <v>17200</v>
      </c>
      <c r="P1075" s="481">
        <f t="shared" si="684"/>
        <v>262920</v>
      </c>
      <c r="Q1075" s="439">
        <f t="shared" si="685"/>
        <v>525840</v>
      </c>
      <c r="R1075" s="439">
        <f t="shared" si="686"/>
        <v>1051680</v>
      </c>
      <c r="S1075" s="40"/>
    </row>
    <row r="1076" spans="1:19" s="93" customFormat="1" ht="28.5">
      <c r="A1076" s="91" t="s">
        <v>2270</v>
      </c>
      <c r="B1076" s="92" t="s">
        <v>1602</v>
      </c>
      <c r="C1076" s="91"/>
      <c r="D1076" s="376"/>
      <c r="E1076" s="92"/>
      <c r="F1076" s="865"/>
      <c r="G1076" s="865"/>
      <c r="H1076" s="865"/>
      <c r="I1076" s="877"/>
      <c r="J1076" s="877"/>
      <c r="K1076" s="461"/>
      <c r="L1076" s="461"/>
      <c r="M1076" s="461"/>
      <c r="N1076" s="459"/>
      <c r="O1076" s="459"/>
      <c r="P1076" s="459"/>
      <c r="Q1076" s="461"/>
      <c r="R1076" s="461"/>
      <c r="S1076" s="39"/>
    </row>
    <row r="1077" spans="1:19" ht="24.95" customHeight="1">
      <c r="A1077" s="90"/>
      <c r="B1077" s="89" t="s">
        <v>1842</v>
      </c>
      <c r="C1077" s="90" t="s">
        <v>117</v>
      </c>
      <c r="D1077" s="369">
        <v>191.48919999999998</v>
      </c>
      <c r="E1077" s="89"/>
      <c r="F1077" s="865">
        <v>208</v>
      </c>
      <c r="G1077" s="864" t="s">
        <v>2750</v>
      </c>
      <c r="H1077" s="865"/>
      <c r="I1077" s="873" t="s">
        <v>2743</v>
      </c>
      <c r="J1077" s="668" t="s">
        <v>2333</v>
      </c>
      <c r="K1077" s="461">
        <v>55080</v>
      </c>
      <c r="L1077" s="461">
        <v>2000</v>
      </c>
      <c r="M1077" s="461">
        <v>56700</v>
      </c>
      <c r="N1077" s="480">
        <f t="shared" ref="N1077:N1078" si="687">ROUND((K1077+L1077+M1077)*10%,-1)</f>
        <v>11380</v>
      </c>
      <c r="O1077" s="480">
        <f t="shared" ref="O1077:O1078" si="688">ROUND((K1077+L1077+M1077+N1077)*7%,-1)</f>
        <v>8760</v>
      </c>
      <c r="P1077" s="481">
        <f t="shared" ref="P1077:P1078" si="689">K1077+L1077+M1077+N1077+O1077</f>
        <v>133920</v>
      </c>
      <c r="Q1077" s="439">
        <f t="shared" ref="Q1077:Q1078" si="690">P1077*D1077</f>
        <v>25644233.663999997</v>
      </c>
      <c r="R1077" s="439">
        <f t="shared" ref="R1077:R1078" si="691">P1077*F1077</f>
        <v>27855360</v>
      </c>
      <c r="S1077" s="40"/>
    </row>
    <row r="1078" spans="1:19" ht="24.95" customHeight="1">
      <c r="A1078" s="90"/>
      <c r="B1078" s="89" t="s">
        <v>1843</v>
      </c>
      <c r="C1078" s="90" t="s">
        <v>117</v>
      </c>
      <c r="D1078" s="369">
        <v>57.901199999999989</v>
      </c>
      <c r="E1078" s="89"/>
      <c r="F1078" s="865">
        <v>84</v>
      </c>
      <c r="G1078" s="864" t="s">
        <v>2750</v>
      </c>
      <c r="H1078" s="865"/>
      <c r="I1078" s="873" t="s">
        <v>2743</v>
      </c>
      <c r="J1078" s="668" t="s">
        <v>2333</v>
      </c>
      <c r="K1078" s="461">
        <v>66300</v>
      </c>
      <c r="L1078" s="461">
        <v>2000</v>
      </c>
      <c r="M1078" s="461">
        <v>56700</v>
      </c>
      <c r="N1078" s="480">
        <f t="shared" si="687"/>
        <v>12500</v>
      </c>
      <c r="O1078" s="480">
        <f t="shared" si="688"/>
        <v>9630</v>
      </c>
      <c r="P1078" s="481">
        <f t="shared" si="689"/>
        <v>147130</v>
      </c>
      <c r="Q1078" s="439">
        <f t="shared" si="690"/>
        <v>8519003.555999998</v>
      </c>
      <c r="R1078" s="439">
        <f t="shared" si="691"/>
        <v>12358920</v>
      </c>
      <c r="S1078" s="40"/>
    </row>
    <row r="1079" spans="1:19" s="93" customFormat="1" ht="57">
      <c r="A1079" s="91" t="s">
        <v>2271</v>
      </c>
      <c r="B1079" s="92" t="s">
        <v>1607</v>
      </c>
      <c r="C1079" s="91"/>
      <c r="D1079" s="376"/>
      <c r="E1079" s="92"/>
      <c r="F1079" s="865"/>
      <c r="G1079" s="865"/>
      <c r="H1079" s="865"/>
      <c r="I1079" s="877"/>
      <c r="J1079" s="877"/>
      <c r="K1079" s="461"/>
      <c r="L1079" s="461"/>
      <c r="M1079" s="461"/>
      <c r="N1079" s="459"/>
      <c r="O1079" s="459"/>
      <c r="P1079" s="459"/>
      <c r="Q1079" s="461"/>
      <c r="R1079" s="461"/>
      <c r="S1079" s="39"/>
    </row>
    <row r="1080" spans="1:19" ht="31.5">
      <c r="A1080" s="90"/>
      <c r="B1080" s="89" t="s">
        <v>1844</v>
      </c>
      <c r="C1080" s="90" t="s">
        <v>117</v>
      </c>
      <c r="D1080" s="369">
        <v>30</v>
      </c>
      <c r="E1080" s="89"/>
      <c r="F1080" s="865">
        <v>30</v>
      </c>
      <c r="G1080" s="864" t="s">
        <v>2751</v>
      </c>
      <c r="H1080" s="865"/>
      <c r="I1080" s="865" t="s">
        <v>2722</v>
      </c>
      <c r="J1080" s="668" t="s">
        <v>2333</v>
      </c>
      <c r="K1080" s="461">
        <v>1253580</v>
      </c>
      <c r="L1080" s="461">
        <v>38000</v>
      </c>
      <c r="M1080" s="461">
        <v>551150</v>
      </c>
      <c r="N1080" s="480">
        <f t="shared" ref="N1080:N1081" si="692">ROUND((K1080+L1080+M1080)*10%,-1)</f>
        <v>184270</v>
      </c>
      <c r="O1080" s="480">
        <f t="shared" ref="O1080:O1081" si="693">ROUND((K1080+L1080+M1080+N1080)*7%,-1)</f>
        <v>141890</v>
      </c>
      <c r="P1080" s="481">
        <f t="shared" ref="P1080:P1081" si="694">K1080+L1080+M1080+N1080+O1080</f>
        <v>2168890</v>
      </c>
      <c r="Q1080" s="439">
        <f t="shared" ref="Q1080:Q1081" si="695">P1080*D1080</f>
        <v>65066700</v>
      </c>
      <c r="R1080" s="439">
        <f t="shared" ref="R1080:R1081" si="696">P1080*F1080</f>
        <v>65066700</v>
      </c>
      <c r="S1080" s="40"/>
    </row>
    <row r="1081" spans="1:19" ht="31.5">
      <c r="A1081" s="90"/>
      <c r="B1081" s="89" t="s">
        <v>1845</v>
      </c>
      <c r="C1081" s="90" t="s">
        <v>117</v>
      </c>
      <c r="D1081" s="369">
        <v>17</v>
      </c>
      <c r="E1081" s="89"/>
      <c r="F1081" s="865">
        <v>17</v>
      </c>
      <c r="G1081" s="864" t="s">
        <v>2751</v>
      </c>
      <c r="H1081" s="865"/>
      <c r="I1081" s="865" t="s">
        <v>2722</v>
      </c>
      <c r="J1081" s="668" t="s">
        <v>2333</v>
      </c>
      <c r="K1081" s="461">
        <v>1125060</v>
      </c>
      <c r="L1081" s="461">
        <v>34000</v>
      </c>
      <c r="M1081" s="461">
        <v>551150</v>
      </c>
      <c r="N1081" s="480">
        <f t="shared" si="692"/>
        <v>171020</v>
      </c>
      <c r="O1081" s="480">
        <f t="shared" si="693"/>
        <v>131690</v>
      </c>
      <c r="P1081" s="481">
        <f t="shared" si="694"/>
        <v>2012920</v>
      </c>
      <c r="Q1081" s="439">
        <f t="shared" si="695"/>
        <v>34219640</v>
      </c>
      <c r="R1081" s="439">
        <f t="shared" si="696"/>
        <v>34219640</v>
      </c>
      <c r="S1081" s="40"/>
    </row>
    <row r="1082" spans="1:19" s="93" customFormat="1" ht="57">
      <c r="A1082" s="91" t="s">
        <v>2272</v>
      </c>
      <c r="B1082" s="92" t="s">
        <v>1611</v>
      </c>
      <c r="C1082" s="91"/>
      <c r="D1082" s="376"/>
      <c r="E1082" s="92"/>
      <c r="F1082" s="865"/>
      <c r="G1082" s="877"/>
      <c r="H1082" s="865"/>
      <c r="I1082" s="877"/>
      <c r="J1082" s="877"/>
      <c r="K1082" s="461"/>
      <c r="L1082" s="461"/>
      <c r="M1082" s="461"/>
      <c r="N1082" s="459"/>
      <c r="O1082" s="459"/>
      <c r="P1082" s="459"/>
      <c r="Q1082" s="461"/>
      <c r="R1082" s="461"/>
      <c r="S1082" s="39"/>
    </row>
    <row r="1083" spans="1:19" ht="31.5">
      <c r="A1083" s="90"/>
      <c r="B1083" s="89" t="s">
        <v>1846</v>
      </c>
      <c r="C1083" s="90" t="s">
        <v>117</v>
      </c>
      <c r="D1083" s="369">
        <v>30</v>
      </c>
      <c r="E1083" s="89"/>
      <c r="F1083" s="865">
        <v>30</v>
      </c>
      <c r="G1083" s="864" t="s">
        <v>2753</v>
      </c>
      <c r="H1083" s="865"/>
      <c r="I1083" s="865" t="s">
        <v>2722</v>
      </c>
      <c r="J1083" s="668" t="s">
        <v>2333</v>
      </c>
      <c r="K1083" s="461">
        <v>1253580</v>
      </c>
      <c r="L1083" s="461">
        <v>38000</v>
      </c>
      <c r="M1083" s="461">
        <v>551150</v>
      </c>
      <c r="N1083" s="480">
        <f t="shared" ref="N1083:N1085" si="697">ROUND((K1083+L1083+M1083)*10%,-1)</f>
        <v>184270</v>
      </c>
      <c r="O1083" s="480">
        <f t="shared" ref="O1083:O1085" si="698">ROUND((K1083+L1083+M1083+N1083)*7%,-1)</f>
        <v>141890</v>
      </c>
      <c r="P1083" s="481">
        <f t="shared" ref="P1083:P1085" si="699">K1083+L1083+M1083+N1083+O1083</f>
        <v>2168890</v>
      </c>
      <c r="Q1083" s="439">
        <f t="shared" ref="Q1083:Q1085" si="700">P1083*D1083</f>
        <v>65066700</v>
      </c>
      <c r="R1083" s="439">
        <f t="shared" ref="R1083:R1085" si="701">P1083*F1083</f>
        <v>65066700</v>
      </c>
      <c r="S1083" s="40"/>
    </row>
    <row r="1084" spans="1:19" ht="31.5">
      <c r="A1084" s="90"/>
      <c r="B1084" s="89" t="s">
        <v>1847</v>
      </c>
      <c r="C1084" s="90" t="s">
        <v>117</v>
      </c>
      <c r="D1084" s="369">
        <v>17</v>
      </c>
      <c r="E1084" s="89"/>
      <c r="F1084" s="865">
        <v>17</v>
      </c>
      <c r="G1084" s="864" t="s">
        <v>2753</v>
      </c>
      <c r="H1084" s="865"/>
      <c r="I1084" s="865" t="s">
        <v>2722</v>
      </c>
      <c r="J1084" s="668" t="s">
        <v>2333</v>
      </c>
      <c r="K1084" s="461">
        <v>1369860</v>
      </c>
      <c r="L1084" s="461">
        <v>41000</v>
      </c>
      <c r="M1084" s="461">
        <v>551150</v>
      </c>
      <c r="N1084" s="480">
        <f t="shared" si="697"/>
        <v>196200</v>
      </c>
      <c r="O1084" s="480">
        <f t="shared" si="698"/>
        <v>151070</v>
      </c>
      <c r="P1084" s="481">
        <f t="shared" si="699"/>
        <v>2309280</v>
      </c>
      <c r="Q1084" s="439">
        <f t="shared" si="700"/>
        <v>39257760</v>
      </c>
      <c r="R1084" s="439">
        <f t="shared" si="701"/>
        <v>39257760</v>
      </c>
      <c r="S1084" s="40"/>
    </row>
    <row r="1085" spans="1:19" s="93" customFormat="1" ht="24.95" customHeight="1">
      <c r="A1085" s="91" t="s">
        <v>2273</v>
      </c>
      <c r="B1085" s="92" t="s">
        <v>1800</v>
      </c>
      <c r="C1085" s="91" t="s">
        <v>78</v>
      </c>
      <c r="D1085" s="376">
        <v>1</v>
      </c>
      <c r="E1085" s="92"/>
      <c r="F1085" s="865">
        <v>1</v>
      </c>
      <c r="G1085" s="865"/>
      <c r="H1085" s="865"/>
      <c r="I1085" s="877"/>
      <c r="J1085" s="668" t="s">
        <v>2333</v>
      </c>
      <c r="K1085" s="461">
        <v>22856690</v>
      </c>
      <c r="L1085" s="461">
        <v>0</v>
      </c>
      <c r="M1085" s="461">
        <v>6579300</v>
      </c>
      <c r="N1085" s="480">
        <f t="shared" si="697"/>
        <v>2943600</v>
      </c>
      <c r="O1085" s="480">
        <f t="shared" si="698"/>
        <v>2266570</v>
      </c>
      <c r="P1085" s="481">
        <f t="shared" si="699"/>
        <v>34646160</v>
      </c>
      <c r="Q1085" s="439">
        <f t="shared" si="700"/>
        <v>34646160</v>
      </c>
      <c r="R1085" s="439">
        <f t="shared" si="701"/>
        <v>34646160</v>
      </c>
      <c r="S1085" s="39"/>
    </row>
    <row r="1086" spans="1:19" s="95" customFormat="1" ht="57">
      <c r="A1086" s="383" t="s">
        <v>2274</v>
      </c>
      <c r="B1086" s="99" t="s">
        <v>1619</v>
      </c>
      <c r="C1086" s="100"/>
      <c r="D1086" s="825"/>
      <c r="E1086" s="94"/>
      <c r="F1086" s="865"/>
      <c r="G1086" s="865"/>
      <c r="H1086" s="865"/>
      <c r="I1086" s="877"/>
      <c r="J1086" s="877"/>
      <c r="K1086" s="439"/>
      <c r="L1086" s="439"/>
      <c r="M1086" s="439"/>
      <c r="N1086" s="438"/>
      <c r="O1086" s="438"/>
      <c r="P1086" s="438"/>
      <c r="Q1086" s="439"/>
      <c r="R1086" s="439"/>
      <c r="S1086" s="87"/>
    </row>
    <row r="1087" spans="1:19" s="96" customFormat="1" ht="30">
      <c r="A1087" s="382"/>
      <c r="B1087" s="97" t="s">
        <v>1620</v>
      </c>
      <c r="C1087" s="98" t="s">
        <v>1361</v>
      </c>
      <c r="D1087" s="370">
        <v>36</v>
      </c>
      <c r="E1087" s="21"/>
      <c r="F1087" s="865">
        <v>36</v>
      </c>
      <c r="G1087" s="865"/>
      <c r="H1087" s="865"/>
      <c r="I1087" s="877"/>
      <c r="J1087" s="878" t="s">
        <v>2333</v>
      </c>
      <c r="K1087" s="439">
        <v>2759100</v>
      </c>
      <c r="L1087" s="439">
        <v>83000</v>
      </c>
      <c r="M1087" s="439">
        <v>737100</v>
      </c>
      <c r="N1087" s="480">
        <f t="shared" ref="N1087:N1088" si="702">ROUND((K1087+L1087+M1087)*10%,-1)</f>
        <v>357920</v>
      </c>
      <c r="O1087" s="480">
        <f t="shared" ref="O1087:O1088" si="703">ROUND((K1087+L1087+M1087+N1087)*7%,-1)</f>
        <v>275600</v>
      </c>
      <c r="P1087" s="481">
        <f t="shared" ref="P1087:P1088" si="704">K1087+L1087+M1087+N1087+O1087</f>
        <v>4212720</v>
      </c>
      <c r="Q1087" s="439">
        <f t="shared" ref="Q1087:Q1088" si="705">P1087*D1087</f>
        <v>151657920</v>
      </c>
      <c r="R1087" s="439">
        <f t="shared" ref="R1087:R1088" si="706">P1087*F1087</f>
        <v>151657920</v>
      </c>
      <c r="S1087" s="237"/>
    </row>
    <row r="1088" spans="1:19" s="96" customFormat="1" ht="30">
      <c r="A1088" s="382"/>
      <c r="B1088" s="97" t="s">
        <v>1621</v>
      </c>
      <c r="C1088" s="98" t="s">
        <v>1361</v>
      </c>
      <c r="D1088" s="370">
        <v>24</v>
      </c>
      <c r="E1088" s="21"/>
      <c r="F1088" s="865">
        <v>24</v>
      </c>
      <c r="G1088" s="865"/>
      <c r="H1088" s="865"/>
      <c r="I1088" s="877"/>
      <c r="J1088" s="878" t="s">
        <v>2333</v>
      </c>
      <c r="K1088" s="439">
        <v>3861720</v>
      </c>
      <c r="L1088" s="439">
        <v>116000</v>
      </c>
      <c r="M1088" s="439">
        <v>737100</v>
      </c>
      <c r="N1088" s="480">
        <f t="shared" si="702"/>
        <v>471480</v>
      </c>
      <c r="O1088" s="480">
        <f t="shared" si="703"/>
        <v>363040</v>
      </c>
      <c r="P1088" s="481">
        <f t="shared" si="704"/>
        <v>5549340</v>
      </c>
      <c r="Q1088" s="439">
        <f t="shared" si="705"/>
        <v>133184160</v>
      </c>
      <c r="R1088" s="439">
        <f t="shared" si="706"/>
        <v>133184160</v>
      </c>
      <c r="S1088" s="237"/>
    </row>
    <row r="1089" spans="1:19" s="93" customFormat="1" ht="24.95" customHeight="1">
      <c r="A1089" s="91" t="s">
        <v>1774</v>
      </c>
      <c r="B1089" s="92" t="s">
        <v>1801</v>
      </c>
      <c r="C1089" s="91"/>
      <c r="D1089" s="376"/>
      <c r="E1089" s="92"/>
      <c r="F1089" s="865"/>
      <c r="G1089" s="865"/>
      <c r="H1089" s="865"/>
      <c r="I1089" s="877"/>
      <c r="J1089" s="877"/>
      <c r="K1089" s="459"/>
      <c r="L1089" s="459"/>
      <c r="M1089" s="459"/>
      <c r="N1089" s="459"/>
      <c r="O1089" s="459"/>
      <c r="P1089" s="459"/>
      <c r="Q1089" s="461"/>
      <c r="R1089" s="461"/>
      <c r="S1089" s="39"/>
    </row>
    <row r="1090" spans="1:19" ht="60">
      <c r="A1090" s="90" t="s">
        <v>2275</v>
      </c>
      <c r="B1090" s="89" t="s">
        <v>1802</v>
      </c>
      <c r="C1090" s="90"/>
      <c r="D1090" s="369"/>
      <c r="E1090" s="89"/>
      <c r="F1090" s="865"/>
      <c r="G1090" s="865"/>
      <c r="H1090" s="865"/>
      <c r="I1090" s="877"/>
      <c r="J1090" s="877"/>
      <c r="K1090" s="461"/>
      <c r="L1090" s="461"/>
      <c r="M1090" s="461"/>
      <c r="N1090" s="461"/>
      <c r="O1090" s="461"/>
      <c r="P1090" s="461"/>
      <c r="Q1090" s="461"/>
      <c r="R1090" s="461"/>
      <c r="S1090" s="40"/>
    </row>
    <row r="1091" spans="1:19" ht="24.95" customHeight="1">
      <c r="A1091" s="90" t="s">
        <v>2276</v>
      </c>
      <c r="B1091" s="89" t="s">
        <v>1848</v>
      </c>
      <c r="C1091" s="90" t="s">
        <v>1765</v>
      </c>
      <c r="D1091" s="369">
        <v>21</v>
      </c>
      <c r="E1091" s="89"/>
      <c r="F1091" s="865">
        <v>21</v>
      </c>
      <c r="G1091" s="865"/>
      <c r="H1091" s="865"/>
      <c r="I1091" s="877"/>
      <c r="J1091" s="877"/>
      <c r="K1091" s="461">
        <v>0</v>
      </c>
      <c r="L1091" s="461">
        <v>0</v>
      </c>
      <c r="M1091" s="461">
        <v>249480</v>
      </c>
      <c r="N1091" s="480">
        <f t="shared" ref="N1091:N1099" si="707">ROUND((K1091+L1091+M1091)*10%,-1)</f>
        <v>24950</v>
      </c>
      <c r="O1091" s="480">
        <f t="shared" ref="O1091:O1099" si="708">ROUND((K1091+L1091+M1091+N1091)*7%,-1)</f>
        <v>19210</v>
      </c>
      <c r="P1091" s="481">
        <f t="shared" ref="P1091:P1099" si="709">K1091+L1091+M1091+N1091+O1091</f>
        <v>293640</v>
      </c>
      <c r="Q1091" s="439">
        <f t="shared" ref="Q1091:Q1099" si="710">P1091*D1091</f>
        <v>6166440</v>
      </c>
      <c r="R1091" s="439">
        <f t="shared" ref="R1091:R1099" si="711">P1091*F1091</f>
        <v>6166440</v>
      </c>
      <c r="S1091" s="40"/>
    </row>
    <row r="1092" spans="1:19" ht="47.25">
      <c r="A1092" s="90" t="s">
        <v>2277</v>
      </c>
      <c r="B1092" s="89" t="s">
        <v>1849</v>
      </c>
      <c r="C1092" s="90" t="s">
        <v>117</v>
      </c>
      <c r="D1092" s="369">
        <v>102.34099999999999</v>
      </c>
      <c r="E1092" s="89"/>
      <c r="F1092" s="865">
        <v>125</v>
      </c>
      <c r="G1092" s="879" t="s">
        <v>2765</v>
      </c>
      <c r="H1092" s="865"/>
      <c r="I1092" s="864" t="s">
        <v>2760</v>
      </c>
      <c r="J1092" s="864" t="s">
        <v>2761</v>
      </c>
      <c r="K1092" s="461">
        <v>50830</v>
      </c>
      <c r="L1092" s="461">
        <v>1000</v>
      </c>
      <c r="M1092" s="461">
        <v>54390</v>
      </c>
      <c r="N1092" s="480">
        <f t="shared" si="707"/>
        <v>10620</v>
      </c>
      <c r="O1092" s="480">
        <f t="shared" si="708"/>
        <v>8180</v>
      </c>
      <c r="P1092" s="481">
        <f t="shared" si="709"/>
        <v>125020</v>
      </c>
      <c r="Q1092" s="439">
        <f t="shared" si="710"/>
        <v>12794671.819999998</v>
      </c>
      <c r="R1092" s="439">
        <f t="shared" si="711"/>
        <v>15627500</v>
      </c>
      <c r="S1092" s="40"/>
    </row>
    <row r="1093" spans="1:19" ht="47.25">
      <c r="A1093" s="90" t="s">
        <v>2278</v>
      </c>
      <c r="B1093" s="89" t="s">
        <v>1850</v>
      </c>
      <c r="C1093" s="90" t="s">
        <v>117</v>
      </c>
      <c r="D1093" s="369">
        <v>131.71700000000001</v>
      </c>
      <c r="E1093" s="89"/>
      <c r="F1093" s="865">
        <v>151</v>
      </c>
      <c r="G1093" s="879" t="s">
        <v>2766</v>
      </c>
      <c r="H1093" s="865"/>
      <c r="I1093" s="864" t="s">
        <v>2760</v>
      </c>
      <c r="J1093" s="864" t="s">
        <v>2761</v>
      </c>
      <c r="K1093" s="461">
        <v>74500</v>
      </c>
      <c r="L1093" s="461">
        <v>1000</v>
      </c>
      <c r="M1093" s="461">
        <v>72560</v>
      </c>
      <c r="N1093" s="480">
        <f t="shared" si="707"/>
        <v>14810</v>
      </c>
      <c r="O1093" s="480">
        <f t="shared" si="708"/>
        <v>11400</v>
      </c>
      <c r="P1093" s="481">
        <f t="shared" si="709"/>
        <v>174270</v>
      </c>
      <c r="Q1093" s="439">
        <f t="shared" si="710"/>
        <v>22954321.590000004</v>
      </c>
      <c r="R1093" s="439">
        <f t="shared" si="711"/>
        <v>26314770</v>
      </c>
      <c r="S1093" s="40"/>
    </row>
    <row r="1094" spans="1:19" ht="47.25">
      <c r="A1094" s="90" t="s">
        <v>2279</v>
      </c>
      <c r="B1094" s="89" t="s">
        <v>1805</v>
      </c>
      <c r="C1094" s="90" t="s">
        <v>117</v>
      </c>
      <c r="D1094" s="369">
        <v>100.86199999999999</v>
      </c>
      <c r="E1094" s="89"/>
      <c r="F1094" s="865">
        <v>125</v>
      </c>
      <c r="G1094" s="879" t="s">
        <v>2763</v>
      </c>
      <c r="H1094" s="865"/>
      <c r="I1094" s="864" t="s">
        <v>2760</v>
      </c>
      <c r="J1094" s="864" t="s">
        <v>2761</v>
      </c>
      <c r="K1094" s="461">
        <v>107820</v>
      </c>
      <c r="L1094" s="461">
        <v>2000</v>
      </c>
      <c r="M1094" s="461">
        <v>78230</v>
      </c>
      <c r="N1094" s="480">
        <f t="shared" si="707"/>
        <v>18810</v>
      </c>
      <c r="O1094" s="480">
        <f t="shared" si="708"/>
        <v>14480</v>
      </c>
      <c r="P1094" s="481">
        <f t="shared" si="709"/>
        <v>221340</v>
      </c>
      <c r="Q1094" s="439">
        <f t="shared" si="710"/>
        <v>22324795.079999998</v>
      </c>
      <c r="R1094" s="439">
        <f t="shared" si="711"/>
        <v>27667500</v>
      </c>
      <c r="S1094" s="40"/>
    </row>
    <row r="1095" spans="1:19" ht="47.25">
      <c r="A1095" s="90" t="s">
        <v>2280</v>
      </c>
      <c r="B1095" s="89" t="s">
        <v>1851</v>
      </c>
      <c r="C1095" s="90" t="s">
        <v>117</v>
      </c>
      <c r="D1095" s="369">
        <v>90.826999999999998</v>
      </c>
      <c r="E1095" s="89"/>
      <c r="F1095" s="865">
        <v>111</v>
      </c>
      <c r="G1095" s="879" t="s">
        <v>2767</v>
      </c>
      <c r="H1095" s="865"/>
      <c r="I1095" s="864" t="s">
        <v>2760</v>
      </c>
      <c r="J1095" s="864" t="s">
        <v>2761</v>
      </c>
      <c r="K1095" s="461">
        <v>157190</v>
      </c>
      <c r="L1095" s="461">
        <v>3000</v>
      </c>
      <c r="M1095" s="461">
        <v>82740</v>
      </c>
      <c r="N1095" s="480">
        <f t="shared" si="707"/>
        <v>24290</v>
      </c>
      <c r="O1095" s="480">
        <f t="shared" si="708"/>
        <v>18710</v>
      </c>
      <c r="P1095" s="481">
        <f t="shared" si="709"/>
        <v>285930</v>
      </c>
      <c r="Q1095" s="439">
        <f t="shared" si="710"/>
        <v>25970164.109999999</v>
      </c>
      <c r="R1095" s="439">
        <f t="shared" si="711"/>
        <v>31738230</v>
      </c>
      <c r="S1095" s="40"/>
    </row>
    <row r="1096" spans="1:19" ht="47.25">
      <c r="A1096" s="90" t="s">
        <v>2281</v>
      </c>
      <c r="B1096" s="89" t="s">
        <v>1852</v>
      </c>
      <c r="C1096" s="90" t="s">
        <v>117</v>
      </c>
      <c r="D1096" s="369">
        <v>34.949999999999996</v>
      </c>
      <c r="E1096" s="89"/>
      <c r="F1096" s="865">
        <v>40</v>
      </c>
      <c r="G1096" s="879" t="s">
        <v>2768</v>
      </c>
      <c r="H1096" s="865"/>
      <c r="I1096" s="864" t="s">
        <v>2760</v>
      </c>
      <c r="J1096" s="864" t="s">
        <v>2761</v>
      </c>
      <c r="K1096" s="461">
        <v>188160</v>
      </c>
      <c r="L1096" s="461">
        <v>4000</v>
      </c>
      <c r="M1096" s="461">
        <v>83900</v>
      </c>
      <c r="N1096" s="480">
        <f t="shared" si="707"/>
        <v>27610</v>
      </c>
      <c r="O1096" s="480">
        <f t="shared" si="708"/>
        <v>21260</v>
      </c>
      <c r="P1096" s="481">
        <f t="shared" si="709"/>
        <v>324930</v>
      </c>
      <c r="Q1096" s="439">
        <f t="shared" si="710"/>
        <v>11356303.499999998</v>
      </c>
      <c r="R1096" s="439">
        <f t="shared" si="711"/>
        <v>12997200</v>
      </c>
      <c r="S1096" s="40"/>
    </row>
    <row r="1097" spans="1:19" ht="47.25">
      <c r="A1097" s="90" t="s">
        <v>2282</v>
      </c>
      <c r="B1097" s="89" t="s">
        <v>1853</v>
      </c>
      <c r="C1097" s="90" t="s">
        <v>117</v>
      </c>
      <c r="D1097" s="369">
        <v>3.05</v>
      </c>
      <c r="E1097" s="89"/>
      <c r="F1097" s="865">
        <v>5</v>
      </c>
      <c r="G1097" s="879" t="s">
        <v>2769</v>
      </c>
      <c r="H1097" s="865"/>
      <c r="I1097" s="864" t="s">
        <v>2760</v>
      </c>
      <c r="J1097" s="864" t="s">
        <v>2761</v>
      </c>
      <c r="K1097" s="461">
        <v>244820</v>
      </c>
      <c r="L1097" s="461">
        <v>5000</v>
      </c>
      <c r="M1097" s="461">
        <v>94080</v>
      </c>
      <c r="N1097" s="480">
        <f t="shared" si="707"/>
        <v>34390</v>
      </c>
      <c r="O1097" s="480">
        <f t="shared" si="708"/>
        <v>26480</v>
      </c>
      <c r="P1097" s="481">
        <f t="shared" si="709"/>
        <v>404770</v>
      </c>
      <c r="Q1097" s="439">
        <f t="shared" si="710"/>
        <v>1234548.5</v>
      </c>
      <c r="R1097" s="439">
        <f t="shared" si="711"/>
        <v>2023850</v>
      </c>
      <c r="S1097" s="40"/>
    </row>
    <row r="1098" spans="1:19" ht="24.95" customHeight="1">
      <c r="A1098" s="90" t="s">
        <v>2283</v>
      </c>
      <c r="B1098" s="89" t="s">
        <v>1854</v>
      </c>
      <c r="C1098" s="90" t="s">
        <v>1738</v>
      </c>
      <c r="D1098" s="369">
        <v>8.8310749999999985</v>
      </c>
      <c r="E1098" s="89"/>
      <c r="F1098" s="865">
        <v>11</v>
      </c>
      <c r="G1098" s="865"/>
      <c r="H1098" s="865"/>
      <c r="I1098" s="877"/>
      <c r="J1098" s="879" t="s">
        <v>2432</v>
      </c>
      <c r="K1098" s="461">
        <v>334560</v>
      </c>
      <c r="L1098" s="461">
        <v>0</v>
      </c>
      <c r="M1098" s="461">
        <v>145110</v>
      </c>
      <c r="N1098" s="480">
        <f t="shared" si="707"/>
        <v>47970</v>
      </c>
      <c r="O1098" s="480">
        <f t="shared" si="708"/>
        <v>36930</v>
      </c>
      <c r="P1098" s="481">
        <f t="shared" si="709"/>
        <v>564570</v>
      </c>
      <c r="Q1098" s="439">
        <f t="shared" si="710"/>
        <v>4985760.0127499988</v>
      </c>
      <c r="R1098" s="439">
        <f t="shared" si="711"/>
        <v>6210270</v>
      </c>
      <c r="S1098" s="40"/>
    </row>
    <row r="1099" spans="1:19" ht="24.95" customHeight="1">
      <c r="A1099" s="90" t="s">
        <v>2284</v>
      </c>
      <c r="B1099" s="89" t="s">
        <v>1807</v>
      </c>
      <c r="C1099" s="90" t="s">
        <v>78</v>
      </c>
      <c r="D1099" s="369">
        <v>1</v>
      </c>
      <c r="E1099" s="89"/>
      <c r="F1099" s="865">
        <v>1</v>
      </c>
      <c r="G1099" s="865"/>
      <c r="H1099" s="865"/>
      <c r="I1099" s="877"/>
      <c r="J1099" s="877" t="s">
        <v>2333</v>
      </c>
      <c r="K1099" s="461">
        <v>4968440</v>
      </c>
      <c r="L1099" s="461">
        <v>0</v>
      </c>
      <c r="M1099" s="461">
        <v>1659630</v>
      </c>
      <c r="N1099" s="480">
        <f t="shared" si="707"/>
        <v>662810</v>
      </c>
      <c r="O1099" s="480">
        <f t="shared" si="708"/>
        <v>510360</v>
      </c>
      <c r="P1099" s="481">
        <f t="shared" si="709"/>
        <v>7801240</v>
      </c>
      <c r="Q1099" s="439">
        <f t="shared" si="710"/>
        <v>7801240</v>
      </c>
      <c r="R1099" s="439">
        <f t="shared" si="711"/>
        <v>7801240</v>
      </c>
      <c r="S1099" s="40"/>
    </row>
    <row r="1100" spans="1:19" s="93" customFormat="1" ht="24.95" customHeight="1">
      <c r="A1100" s="91" t="s">
        <v>1808</v>
      </c>
      <c r="B1100" s="92" t="s">
        <v>1809</v>
      </c>
      <c r="C1100" s="91"/>
      <c r="D1100" s="376"/>
      <c r="E1100" s="92"/>
      <c r="F1100" s="865"/>
      <c r="G1100" s="865"/>
      <c r="H1100" s="865"/>
      <c r="I1100" s="877"/>
      <c r="J1100" s="877"/>
      <c r="K1100" s="461"/>
      <c r="L1100" s="461"/>
      <c r="M1100" s="461"/>
      <c r="N1100" s="459"/>
      <c r="O1100" s="459"/>
      <c r="P1100" s="459"/>
      <c r="Q1100" s="461"/>
      <c r="R1100" s="461"/>
      <c r="S1100" s="39"/>
    </row>
    <row r="1101" spans="1:19" s="93" customFormat="1" ht="57">
      <c r="A1101" s="90" t="s">
        <v>2285</v>
      </c>
      <c r="B1101" s="92" t="s">
        <v>1810</v>
      </c>
      <c r="C1101" s="91"/>
      <c r="D1101" s="376"/>
      <c r="E1101" s="92"/>
      <c r="F1101" s="865"/>
      <c r="G1101" s="865"/>
      <c r="H1101" s="865"/>
      <c r="I1101" s="877"/>
      <c r="J1101" s="877"/>
      <c r="K1101" s="461"/>
      <c r="L1101" s="461"/>
      <c r="M1101" s="461"/>
      <c r="N1101" s="459"/>
      <c r="O1101" s="459"/>
      <c r="P1101" s="459"/>
      <c r="Q1101" s="461"/>
      <c r="R1101" s="461"/>
      <c r="S1101" s="39"/>
    </row>
    <row r="1102" spans="1:19" ht="47.25">
      <c r="A1102" s="90"/>
      <c r="B1102" s="89" t="s">
        <v>1812</v>
      </c>
      <c r="C1102" s="90" t="s">
        <v>117</v>
      </c>
      <c r="D1102" s="369">
        <v>114.866</v>
      </c>
      <c r="E1102" s="89"/>
      <c r="F1102" s="865">
        <v>131</v>
      </c>
      <c r="G1102" s="865" t="s">
        <v>2773</v>
      </c>
      <c r="H1102" s="865"/>
      <c r="I1102" s="864" t="s">
        <v>2774</v>
      </c>
      <c r="J1102" s="865" t="s">
        <v>2333</v>
      </c>
      <c r="K1102" s="461">
        <v>27720</v>
      </c>
      <c r="L1102" s="461">
        <v>543.5104</v>
      </c>
      <c r="M1102" s="461">
        <v>52190</v>
      </c>
      <c r="N1102" s="480">
        <f t="shared" ref="N1102:N1104" si="712">ROUND((K1102+L1102+M1102)*10%,-1)</f>
        <v>8050</v>
      </c>
      <c r="O1102" s="480">
        <f t="shared" ref="O1102:O1104" si="713">ROUND((K1102+L1102+M1102+N1102)*7%,-1)</f>
        <v>6200</v>
      </c>
      <c r="P1102" s="481">
        <f t="shared" ref="P1102:P1104" si="714">K1102+L1102+M1102+N1102+O1102</f>
        <v>94703.510399999999</v>
      </c>
      <c r="Q1102" s="439">
        <f t="shared" ref="Q1102:Q1104" si="715">P1102*D1102</f>
        <v>10878213.4256064</v>
      </c>
      <c r="R1102" s="439">
        <f t="shared" ref="R1102:R1104" si="716">P1102*F1102</f>
        <v>12406159.862399999</v>
      </c>
      <c r="S1102" s="40"/>
    </row>
    <row r="1103" spans="1:19" ht="47.25">
      <c r="A1103" s="90"/>
      <c r="B1103" s="89" t="s">
        <v>1855</v>
      </c>
      <c r="C1103" s="90" t="s">
        <v>117</v>
      </c>
      <c r="D1103" s="369">
        <v>59.440000000000005</v>
      </c>
      <c r="E1103" s="89"/>
      <c r="F1103" s="865">
        <v>65</v>
      </c>
      <c r="G1103" s="865" t="s">
        <v>2773</v>
      </c>
      <c r="H1103" s="865"/>
      <c r="I1103" s="864" t="s">
        <v>2774</v>
      </c>
      <c r="J1103" s="865" t="s">
        <v>2333</v>
      </c>
      <c r="K1103" s="461">
        <v>35120</v>
      </c>
      <c r="L1103" s="461">
        <v>688.69600000000003</v>
      </c>
      <c r="M1103" s="461">
        <v>59010</v>
      </c>
      <c r="N1103" s="480">
        <f t="shared" si="712"/>
        <v>9480</v>
      </c>
      <c r="O1103" s="480">
        <f t="shared" si="713"/>
        <v>7300</v>
      </c>
      <c r="P1103" s="481">
        <f t="shared" si="714"/>
        <v>111598.696</v>
      </c>
      <c r="Q1103" s="439">
        <f t="shared" si="715"/>
        <v>6633426.4902400002</v>
      </c>
      <c r="R1103" s="439">
        <f t="shared" si="716"/>
        <v>7253915.2400000002</v>
      </c>
      <c r="S1103" s="40"/>
    </row>
    <row r="1104" spans="1:19" s="93" customFormat="1" ht="24.95" customHeight="1">
      <c r="A1104" s="90" t="s">
        <v>2286</v>
      </c>
      <c r="B1104" s="92" t="s">
        <v>1807</v>
      </c>
      <c r="C1104" s="91" t="s">
        <v>78</v>
      </c>
      <c r="D1104" s="376">
        <v>1</v>
      </c>
      <c r="E1104" s="92"/>
      <c r="F1104" s="865">
        <v>1</v>
      </c>
      <c r="G1104" s="865"/>
      <c r="H1104" s="865"/>
      <c r="I1104" s="877"/>
      <c r="J1104" s="877" t="s">
        <v>2333</v>
      </c>
      <c r="K1104" s="461">
        <v>2895600</v>
      </c>
      <c r="L1104" s="461">
        <v>0</v>
      </c>
      <c r="M1104" s="461">
        <v>965790</v>
      </c>
      <c r="N1104" s="480">
        <f t="shared" si="712"/>
        <v>386140</v>
      </c>
      <c r="O1104" s="480">
        <f t="shared" si="713"/>
        <v>297330</v>
      </c>
      <c r="P1104" s="481">
        <f t="shared" si="714"/>
        <v>4544860</v>
      </c>
      <c r="Q1104" s="439">
        <f t="shared" si="715"/>
        <v>4544860</v>
      </c>
      <c r="R1104" s="439">
        <f t="shared" si="716"/>
        <v>4544860</v>
      </c>
      <c r="S1104" s="39"/>
    </row>
    <row r="1105" spans="1:19" s="93" customFormat="1" ht="24.95" customHeight="1">
      <c r="A1105" s="91" t="s">
        <v>1813</v>
      </c>
      <c r="B1105" s="92" t="s">
        <v>1814</v>
      </c>
      <c r="C1105" s="91"/>
      <c r="D1105" s="376"/>
      <c r="E1105" s="92"/>
      <c r="F1105" s="865"/>
      <c r="G1105" s="865"/>
      <c r="H1105" s="865"/>
      <c r="I1105" s="877"/>
      <c r="J1105" s="877"/>
      <c r="K1105" s="461"/>
      <c r="L1105" s="461"/>
      <c r="M1105" s="461"/>
      <c r="N1105" s="459"/>
      <c r="O1105" s="459"/>
      <c r="P1105" s="459"/>
      <c r="Q1105" s="461"/>
      <c r="R1105" s="461"/>
      <c r="S1105" s="39"/>
    </row>
    <row r="1106" spans="1:19" ht="31.5" customHeight="1">
      <c r="A1106" s="90" t="s">
        <v>2287</v>
      </c>
      <c r="B1106" s="89" t="s">
        <v>1757</v>
      </c>
      <c r="C1106" s="90" t="s">
        <v>117</v>
      </c>
      <c r="D1106" s="369">
        <v>226.26599999999999</v>
      </c>
      <c r="E1106" s="89"/>
      <c r="F1106" s="865">
        <v>223</v>
      </c>
      <c r="G1106" s="855"/>
      <c r="H1106" s="855"/>
      <c r="I1106" s="855" t="s">
        <v>2776</v>
      </c>
      <c r="J1106" s="855" t="s">
        <v>2432</v>
      </c>
      <c r="K1106" s="461">
        <v>19790</v>
      </c>
      <c r="L1106" s="461">
        <v>390</v>
      </c>
      <c r="M1106" s="461">
        <v>7670</v>
      </c>
      <c r="N1106" s="480">
        <f t="shared" ref="N1106:N1109" si="717">ROUND((K1106+L1106+M1106)*10%,-1)</f>
        <v>2790</v>
      </c>
      <c r="O1106" s="480">
        <f t="shared" ref="O1106:O1109" si="718">ROUND((K1106+L1106+M1106+N1106)*7%,-1)</f>
        <v>2140</v>
      </c>
      <c r="P1106" s="481">
        <f t="shared" ref="P1106:P1109" si="719">K1106+L1106+M1106+N1106+O1106</f>
        <v>32780</v>
      </c>
      <c r="Q1106" s="439">
        <f t="shared" ref="Q1106:Q1109" si="720">P1106*D1106</f>
        <v>7416999.4799999995</v>
      </c>
      <c r="R1106" s="439">
        <f t="shared" ref="R1106:R1109" si="721">P1106*F1106</f>
        <v>7309940</v>
      </c>
      <c r="S1106" s="40"/>
    </row>
    <row r="1107" spans="1:19" ht="31.5" customHeight="1">
      <c r="A1107" s="90" t="s">
        <v>2288</v>
      </c>
      <c r="B1107" s="89" t="s">
        <v>1758</v>
      </c>
      <c r="C1107" s="90" t="s">
        <v>117</v>
      </c>
      <c r="D1107" s="369">
        <v>167.03700000000001</v>
      </c>
      <c r="E1107" s="89"/>
      <c r="F1107" s="865">
        <v>195</v>
      </c>
      <c r="G1107" s="855"/>
      <c r="H1107" s="855"/>
      <c r="I1107" s="855" t="s">
        <v>2776</v>
      </c>
      <c r="J1107" s="855" t="s">
        <v>2432</v>
      </c>
      <c r="K1107" s="922">
        <v>13160</v>
      </c>
      <c r="L1107" s="922">
        <v>260</v>
      </c>
      <c r="M1107" s="922">
        <v>7670</v>
      </c>
      <c r="N1107" s="480">
        <f t="shared" si="717"/>
        <v>2110</v>
      </c>
      <c r="O1107" s="480">
        <f t="shared" si="718"/>
        <v>1620</v>
      </c>
      <c r="P1107" s="481">
        <f t="shared" si="719"/>
        <v>24820</v>
      </c>
      <c r="Q1107" s="439">
        <f t="shared" si="720"/>
        <v>4145858.3400000003</v>
      </c>
      <c r="R1107" s="439">
        <f t="shared" si="721"/>
        <v>4839900</v>
      </c>
      <c r="S1107" s="41"/>
    </row>
    <row r="1108" spans="1:19" ht="24.95" customHeight="1">
      <c r="A1108" s="90" t="s">
        <v>2289</v>
      </c>
      <c r="B1108" s="89" t="s">
        <v>1760</v>
      </c>
      <c r="C1108" s="90" t="s">
        <v>117</v>
      </c>
      <c r="D1108" s="369">
        <v>338.303</v>
      </c>
      <c r="E1108" s="89"/>
      <c r="F1108" s="865">
        <v>418</v>
      </c>
      <c r="G1108" s="880" t="s">
        <v>2429</v>
      </c>
      <c r="H1108" s="880"/>
      <c r="I1108" s="880" t="s">
        <v>2786</v>
      </c>
      <c r="J1108" s="855" t="s">
        <v>2333</v>
      </c>
      <c r="K1108" s="461">
        <v>6170</v>
      </c>
      <c r="L1108" s="461">
        <v>182</v>
      </c>
      <c r="M1108" s="461">
        <v>21110</v>
      </c>
      <c r="N1108" s="480">
        <f t="shared" si="717"/>
        <v>2750</v>
      </c>
      <c r="O1108" s="480">
        <f t="shared" si="718"/>
        <v>2110</v>
      </c>
      <c r="P1108" s="481">
        <f t="shared" si="719"/>
        <v>32322</v>
      </c>
      <c r="Q1108" s="439">
        <f t="shared" si="720"/>
        <v>10934629.566</v>
      </c>
      <c r="R1108" s="439">
        <f t="shared" si="721"/>
        <v>13510596</v>
      </c>
      <c r="S1108" s="39"/>
    </row>
    <row r="1109" spans="1:19" ht="24.95" customHeight="1">
      <c r="A1109" s="90" t="s">
        <v>2290</v>
      </c>
      <c r="B1109" s="89" t="s">
        <v>1761</v>
      </c>
      <c r="C1109" s="90" t="s">
        <v>78</v>
      </c>
      <c r="D1109" s="369">
        <v>1</v>
      </c>
      <c r="E1109" s="89"/>
      <c r="F1109" s="875">
        <v>1</v>
      </c>
      <c r="G1109" s="868"/>
      <c r="H1109" s="868"/>
      <c r="I1109" s="868"/>
      <c r="J1109" s="855" t="s">
        <v>2333</v>
      </c>
      <c r="K1109" s="455">
        <v>782100</v>
      </c>
      <c r="L1109" s="455">
        <v>0</v>
      </c>
      <c r="M1109" s="455">
        <v>260820</v>
      </c>
      <c r="N1109" s="480">
        <f t="shared" si="717"/>
        <v>104290</v>
      </c>
      <c r="O1109" s="480">
        <f t="shared" si="718"/>
        <v>80300</v>
      </c>
      <c r="P1109" s="481">
        <f t="shared" si="719"/>
        <v>1227510</v>
      </c>
      <c r="Q1109" s="439">
        <f t="shared" si="720"/>
        <v>1227510</v>
      </c>
      <c r="R1109" s="439">
        <f t="shared" si="721"/>
        <v>1227510</v>
      </c>
      <c r="S1109" s="379"/>
    </row>
    <row r="1110" spans="1:19" s="835" customFormat="1" ht="24.95" customHeight="1">
      <c r="A1110" s="628" t="s">
        <v>1135</v>
      </c>
      <c r="B1110" s="629" t="s">
        <v>1891</v>
      </c>
      <c r="C1110" s="839"/>
      <c r="D1110" s="840"/>
      <c r="E1110" s="841"/>
      <c r="F1110" s="633"/>
      <c r="G1110" s="632"/>
      <c r="H1110" s="632"/>
      <c r="I1110" s="632"/>
      <c r="J1110" s="632"/>
      <c r="K1110" s="635"/>
      <c r="L1110" s="635"/>
      <c r="M1110" s="635"/>
      <c r="N1110" s="635"/>
      <c r="O1110" s="635"/>
      <c r="P1110" s="635"/>
      <c r="Q1110" s="636">
        <f>SUBTOTAL(9,Q1111:Q1196)</f>
        <v>0</v>
      </c>
      <c r="R1110" s="636">
        <f>SUBTOTAL(9,R1111:R1196)</f>
        <v>354012450</v>
      </c>
      <c r="S1110" s="632"/>
    </row>
    <row r="1111" spans="1:19" ht="24.95" customHeight="1">
      <c r="A1111" s="882" t="s">
        <v>2225</v>
      </c>
      <c r="B1111" s="883" t="s">
        <v>2224</v>
      </c>
      <c r="C1111" s="883"/>
      <c r="D1111" s="369"/>
      <c r="E1111" s="89"/>
      <c r="F1111" s="856"/>
      <c r="G1111" s="858"/>
      <c r="H1111" s="858"/>
      <c r="I1111" s="858"/>
      <c r="J1111" s="858"/>
      <c r="K1111" s="461"/>
      <c r="L1111" s="461"/>
      <c r="M1111" s="461"/>
      <c r="N1111" s="461"/>
      <c r="O1111" s="461"/>
      <c r="P1111" s="461"/>
      <c r="Q1111" s="461"/>
      <c r="R1111" s="461"/>
      <c r="S1111" s="40"/>
    </row>
    <row r="1112" spans="1:19" ht="24.95" customHeight="1">
      <c r="A1112" s="882"/>
      <c r="B1112" s="884" t="s">
        <v>2032</v>
      </c>
      <c r="C1112" s="882"/>
      <c r="D1112" s="369"/>
      <c r="E1112" s="89"/>
      <c r="F1112" s="856"/>
      <c r="G1112" s="858"/>
      <c r="H1112" s="858"/>
      <c r="I1112" s="858"/>
      <c r="J1112" s="858"/>
      <c r="K1112" s="461"/>
      <c r="L1112" s="461"/>
      <c r="M1112" s="461"/>
      <c r="N1112" s="467"/>
      <c r="O1112" s="467"/>
      <c r="P1112" s="467"/>
      <c r="Q1112" s="461"/>
      <c r="R1112" s="461"/>
      <c r="S1112" s="40"/>
    </row>
    <row r="1113" spans="1:19" ht="24.95" customHeight="1">
      <c r="A1113" s="858"/>
      <c r="B1113" s="885" t="s">
        <v>2787</v>
      </c>
      <c r="C1113" s="858" t="s">
        <v>1361</v>
      </c>
      <c r="D1113" s="369">
        <v>0</v>
      </c>
      <c r="E1113" s="89"/>
      <c r="F1113" s="856">
        <v>1</v>
      </c>
      <c r="G1113" s="857" t="s">
        <v>2721</v>
      </c>
      <c r="H1113" s="857"/>
      <c r="I1113" s="857" t="s">
        <v>2722</v>
      </c>
      <c r="J1113" s="858" t="s">
        <v>2333</v>
      </c>
      <c r="K1113" s="461">
        <v>412080</v>
      </c>
      <c r="L1113" s="461">
        <v>13000</v>
      </c>
      <c r="M1113" s="461">
        <v>82740</v>
      </c>
      <c r="N1113" s="480">
        <f t="shared" ref="N1113:N1120" si="722">ROUND((K1113+L1113+M1113)*10%,-1)</f>
        <v>50780</v>
      </c>
      <c r="O1113" s="480">
        <f t="shared" ref="O1113:O1123" si="723">ROUND((K1113+L1113+M1113+N1113)*7%,-1)</f>
        <v>39100</v>
      </c>
      <c r="P1113" s="481">
        <f t="shared" ref="P1113:P1123" si="724">K1113+L1113+M1113+N1113+O1113</f>
        <v>597700</v>
      </c>
      <c r="Q1113" s="439">
        <f t="shared" ref="Q1113:Q1123" si="725">P1113*D1113</f>
        <v>0</v>
      </c>
      <c r="R1113" s="439">
        <f t="shared" ref="R1113:R1123" si="726">P1113*F1113</f>
        <v>597700</v>
      </c>
      <c r="S1113" s="40"/>
    </row>
    <row r="1114" spans="1:19" ht="47.25">
      <c r="A1114" s="858"/>
      <c r="B1114" s="885" t="s">
        <v>2788</v>
      </c>
      <c r="C1114" s="858" t="s">
        <v>1361</v>
      </c>
      <c r="D1114" s="369">
        <v>0</v>
      </c>
      <c r="E1114" s="89"/>
      <c r="F1114" s="856">
        <v>30</v>
      </c>
      <c r="G1114" s="857" t="s">
        <v>2721</v>
      </c>
      <c r="H1114" s="857"/>
      <c r="I1114" s="857" t="s">
        <v>2722</v>
      </c>
      <c r="J1114" s="858" t="s">
        <v>2333</v>
      </c>
      <c r="K1114" s="461">
        <v>186660</v>
      </c>
      <c r="L1114" s="461">
        <v>6000</v>
      </c>
      <c r="M1114" s="461">
        <v>37380</v>
      </c>
      <c r="N1114" s="480">
        <f t="shared" si="722"/>
        <v>23000</v>
      </c>
      <c r="O1114" s="480">
        <f t="shared" si="723"/>
        <v>17710</v>
      </c>
      <c r="P1114" s="481">
        <f t="shared" si="724"/>
        <v>270750</v>
      </c>
      <c r="Q1114" s="439">
        <f t="shared" si="725"/>
        <v>0</v>
      </c>
      <c r="R1114" s="439">
        <f t="shared" si="726"/>
        <v>8122500</v>
      </c>
      <c r="S1114" s="40"/>
    </row>
    <row r="1115" spans="1:19" ht="47.25">
      <c r="A1115" s="858"/>
      <c r="B1115" s="885" t="s">
        <v>2789</v>
      </c>
      <c r="C1115" s="858" t="s">
        <v>1361</v>
      </c>
      <c r="D1115" s="369">
        <v>0</v>
      </c>
      <c r="E1115" s="89"/>
      <c r="F1115" s="856">
        <v>8</v>
      </c>
      <c r="G1115" s="857" t="s">
        <v>2721</v>
      </c>
      <c r="H1115" s="857"/>
      <c r="I1115" s="857" t="s">
        <v>2722</v>
      </c>
      <c r="J1115" s="858" t="s">
        <v>2333</v>
      </c>
      <c r="K1115" s="461">
        <v>370260</v>
      </c>
      <c r="L1115" s="461">
        <v>11000</v>
      </c>
      <c r="M1115" s="461">
        <v>74870</v>
      </c>
      <c r="N1115" s="480">
        <f t="shared" si="722"/>
        <v>45610</v>
      </c>
      <c r="O1115" s="480">
        <f t="shared" si="723"/>
        <v>35120</v>
      </c>
      <c r="P1115" s="481">
        <f t="shared" si="724"/>
        <v>536860</v>
      </c>
      <c r="Q1115" s="439">
        <f t="shared" si="725"/>
        <v>0</v>
      </c>
      <c r="R1115" s="439">
        <f t="shared" si="726"/>
        <v>4294880</v>
      </c>
      <c r="S1115" s="40"/>
    </row>
    <row r="1116" spans="1:19" ht="47.25">
      <c r="A1116" s="858"/>
      <c r="B1116" s="885" t="s">
        <v>1991</v>
      </c>
      <c r="C1116" s="858" t="s">
        <v>1361</v>
      </c>
      <c r="D1116" s="369">
        <v>0</v>
      </c>
      <c r="E1116" s="89"/>
      <c r="F1116" s="856">
        <v>1</v>
      </c>
      <c r="G1116" s="857" t="s">
        <v>2721</v>
      </c>
      <c r="H1116" s="857"/>
      <c r="I1116" s="857" t="s">
        <v>2722</v>
      </c>
      <c r="J1116" s="858" t="s">
        <v>2333</v>
      </c>
      <c r="K1116" s="461">
        <v>272340</v>
      </c>
      <c r="L1116" s="461">
        <v>8000</v>
      </c>
      <c r="M1116" s="461">
        <v>55550</v>
      </c>
      <c r="N1116" s="480">
        <f t="shared" si="722"/>
        <v>33590</v>
      </c>
      <c r="O1116" s="480">
        <f t="shared" si="723"/>
        <v>25860</v>
      </c>
      <c r="P1116" s="481">
        <f t="shared" si="724"/>
        <v>395340</v>
      </c>
      <c r="Q1116" s="439">
        <f t="shared" si="725"/>
        <v>0</v>
      </c>
      <c r="R1116" s="439">
        <f t="shared" si="726"/>
        <v>395340</v>
      </c>
      <c r="S1116" s="40"/>
    </row>
    <row r="1117" spans="1:19" ht="47.25">
      <c r="A1117" s="858"/>
      <c r="B1117" s="885" t="s">
        <v>2016</v>
      </c>
      <c r="C1117" s="858" t="s">
        <v>1361</v>
      </c>
      <c r="D1117" s="369">
        <v>0</v>
      </c>
      <c r="E1117" s="89"/>
      <c r="F1117" s="856">
        <v>4</v>
      </c>
      <c r="G1117" s="857" t="s">
        <v>2721</v>
      </c>
      <c r="H1117" s="857"/>
      <c r="I1117" s="857" t="s">
        <v>2722</v>
      </c>
      <c r="J1117" s="858" t="s">
        <v>2333</v>
      </c>
      <c r="K1117" s="461">
        <v>234600</v>
      </c>
      <c r="L1117" s="461">
        <v>7000</v>
      </c>
      <c r="M1117" s="461">
        <v>47670</v>
      </c>
      <c r="N1117" s="480">
        <f t="shared" si="722"/>
        <v>28930</v>
      </c>
      <c r="O1117" s="480">
        <f t="shared" si="723"/>
        <v>22270</v>
      </c>
      <c r="P1117" s="481">
        <f t="shared" si="724"/>
        <v>340470</v>
      </c>
      <c r="Q1117" s="439">
        <f t="shared" si="725"/>
        <v>0</v>
      </c>
      <c r="R1117" s="439">
        <f t="shared" si="726"/>
        <v>1361880</v>
      </c>
      <c r="S1117" s="40"/>
    </row>
    <row r="1118" spans="1:19" ht="47.25">
      <c r="A1118" s="858"/>
      <c r="B1118" s="885" t="s">
        <v>2790</v>
      </c>
      <c r="C1118" s="858" t="s">
        <v>1361</v>
      </c>
      <c r="D1118" s="369">
        <v>0</v>
      </c>
      <c r="E1118" s="89"/>
      <c r="F1118" s="856">
        <v>1</v>
      </c>
      <c r="G1118" s="857" t="s">
        <v>2721</v>
      </c>
      <c r="H1118" s="857"/>
      <c r="I1118" s="857" t="s">
        <v>2722</v>
      </c>
      <c r="J1118" s="858" t="s">
        <v>2333</v>
      </c>
      <c r="K1118" s="461">
        <v>311100</v>
      </c>
      <c r="L1118" s="461">
        <v>9000</v>
      </c>
      <c r="M1118" s="461">
        <v>62370</v>
      </c>
      <c r="N1118" s="480">
        <f t="shared" si="722"/>
        <v>38250</v>
      </c>
      <c r="O1118" s="480">
        <f t="shared" si="723"/>
        <v>29450</v>
      </c>
      <c r="P1118" s="481">
        <f t="shared" si="724"/>
        <v>450170</v>
      </c>
      <c r="Q1118" s="439">
        <f t="shared" si="725"/>
        <v>0</v>
      </c>
      <c r="R1118" s="439">
        <f t="shared" si="726"/>
        <v>450170</v>
      </c>
      <c r="S1118" s="40"/>
    </row>
    <row r="1119" spans="1:19" ht="47.25">
      <c r="A1119" s="858"/>
      <c r="B1119" s="885" t="s">
        <v>2791</v>
      </c>
      <c r="C1119" s="858" t="s">
        <v>1361</v>
      </c>
      <c r="D1119" s="369">
        <v>0</v>
      </c>
      <c r="E1119" s="89"/>
      <c r="F1119" s="856">
        <v>2</v>
      </c>
      <c r="G1119" s="857" t="s">
        <v>2721</v>
      </c>
      <c r="H1119" s="857"/>
      <c r="I1119" s="857" t="s">
        <v>2722</v>
      </c>
      <c r="J1119" s="858" t="s">
        <v>2333</v>
      </c>
      <c r="K1119" s="461">
        <v>451860</v>
      </c>
      <c r="L1119" s="461">
        <v>14000</v>
      </c>
      <c r="M1119" s="461">
        <v>91880</v>
      </c>
      <c r="N1119" s="480">
        <f t="shared" si="722"/>
        <v>55770</v>
      </c>
      <c r="O1119" s="480">
        <f t="shared" si="723"/>
        <v>42950</v>
      </c>
      <c r="P1119" s="481">
        <f t="shared" si="724"/>
        <v>656460</v>
      </c>
      <c r="Q1119" s="439">
        <f t="shared" si="725"/>
        <v>0</v>
      </c>
      <c r="R1119" s="439">
        <f t="shared" si="726"/>
        <v>1312920</v>
      </c>
      <c r="S1119" s="40"/>
    </row>
    <row r="1120" spans="1:19" ht="24.95" customHeight="1">
      <c r="A1120" s="858"/>
      <c r="B1120" s="885" t="s">
        <v>2792</v>
      </c>
      <c r="C1120" s="858" t="s">
        <v>1361</v>
      </c>
      <c r="D1120" s="369">
        <v>0</v>
      </c>
      <c r="E1120" s="89"/>
      <c r="F1120" s="856">
        <v>1</v>
      </c>
      <c r="G1120" s="857" t="s">
        <v>2721</v>
      </c>
      <c r="H1120" s="857"/>
      <c r="I1120" s="857" t="s">
        <v>2722</v>
      </c>
      <c r="J1120" s="858" t="s">
        <v>2333</v>
      </c>
      <c r="K1120" s="461">
        <v>283560</v>
      </c>
      <c r="L1120" s="461">
        <v>9000</v>
      </c>
      <c r="M1120" s="461">
        <v>57860</v>
      </c>
      <c r="N1120" s="480">
        <f t="shared" si="722"/>
        <v>35040</v>
      </c>
      <c r="O1120" s="480">
        <f t="shared" si="723"/>
        <v>26980</v>
      </c>
      <c r="P1120" s="481">
        <f t="shared" si="724"/>
        <v>412440</v>
      </c>
      <c r="Q1120" s="439">
        <f t="shared" si="725"/>
        <v>0</v>
      </c>
      <c r="R1120" s="439">
        <f t="shared" si="726"/>
        <v>412440</v>
      </c>
      <c r="S1120" s="40"/>
    </row>
    <row r="1121" spans="1:19" ht="24.95" customHeight="1">
      <c r="A1121" s="882" t="s">
        <v>2229</v>
      </c>
      <c r="B1121" s="883" t="s">
        <v>2230</v>
      </c>
      <c r="C1121" s="883"/>
      <c r="D1121" s="369"/>
      <c r="E1121" s="89"/>
      <c r="F1121" s="856"/>
      <c r="G1121" s="858"/>
      <c r="H1121" s="858"/>
      <c r="I1121" s="858"/>
      <c r="J1121" s="858"/>
      <c r="K1121" s="461"/>
      <c r="L1121" s="461"/>
      <c r="M1121" s="461"/>
      <c r="N1121" s="480"/>
      <c r="O1121" s="480"/>
      <c r="P1121" s="481"/>
      <c r="Q1121" s="439"/>
      <c r="R1121" s="439"/>
      <c r="S1121" s="40"/>
    </row>
    <row r="1122" spans="1:19" ht="24.95" customHeight="1">
      <c r="A1122" s="882"/>
      <c r="B1122" s="884" t="s">
        <v>1435</v>
      </c>
      <c r="C1122" s="882"/>
      <c r="D1122" s="369"/>
      <c r="E1122" s="89"/>
      <c r="F1122" s="856"/>
      <c r="G1122" s="858"/>
      <c r="H1122" s="858"/>
      <c r="I1122" s="858"/>
      <c r="J1122" s="858"/>
      <c r="K1122" s="461"/>
      <c r="L1122" s="461"/>
      <c r="M1122" s="461"/>
      <c r="N1122" s="480"/>
      <c r="O1122" s="480"/>
      <c r="P1122" s="481"/>
      <c r="Q1122" s="439"/>
      <c r="R1122" s="439"/>
      <c r="S1122" s="40"/>
    </row>
    <row r="1123" spans="1:19" ht="47.25">
      <c r="A1123" s="858"/>
      <c r="B1123" s="885" t="s">
        <v>2793</v>
      </c>
      <c r="C1123" s="858" t="s">
        <v>1361</v>
      </c>
      <c r="D1123" s="369">
        <v>0</v>
      </c>
      <c r="E1123" s="89"/>
      <c r="F1123" s="856">
        <v>1</v>
      </c>
      <c r="G1123" s="857" t="s">
        <v>2721</v>
      </c>
      <c r="H1123" s="857"/>
      <c r="I1123" s="857" t="s">
        <v>2722</v>
      </c>
      <c r="J1123" s="858" t="s">
        <v>2333</v>
      </c>
      <c r="K1123" s="461">
        <v>246840</v>
      </c>
      <c r="L1123" s="461">
        <v>8000</v>
      </c>
      <c r="M1123" s="461">
        <v>49880</v>
      </c>
      <c r="N1123" s="480">
        <f t="shared" ref="N1123" si="727">ROUND((K1123+L1123+M1123)*10%,-1)</f>
        <v>30470</v>
      </c>
      <c r="O1123" s="480">
        <f t="shared" si="723"/>
        <v>23460</v>
      </c>
      <c r="P1123" s="481">
        <f t="shared" si="724"/>
        <v>358650</v>
      </c>
      <c r="Q1123" s="439">
        <f t="shared" si="725"/>
        <v>0</v>
      </c>
      <c r="R1123" s="439">
        <f t="shared" si="726"/>
        <v>358650</v>
      </c>
      <c r="S1123" s="40"/>
    </row>
    <row r="1124" spans="1:19" ht="15.75">
      <c r="A1124" s="858"/>
      <c r="B1124" s="884" t="s">
        <v>1440</v>
      </c>
      <c r="C1124" s="882"/>
      <c r="D1124" s="369"/>
      <c r="E1124" s="89"/>
      <c r="F1124" s="856"/>
      <c r="G1124" s="858"/>
      <c r="H1124" s="858"/>
      <c r="I1124" s="858"/>
      <c r="J1124" s="858"/>
      <c r="K1124" s="461"/>
      <c r="L1124" s="461"/>
      <c r="M1124" s="461"/>
      <c r="N1124" s="480"/>
      <c r="O1124" s="480"/>
      <c r="P1124" s="481"/>
      <c r="Q1124" s="439"/>
      <c r="R1124" s="439"/>
      <c r="S1124" s="40"/>
    </row>
    <row r="1125" spans="1:19" ht="47.25">
      <c r="A1125" s="90"/>
      <c r="B1125" s="885" t="s">
        <v>2059</v>
      </c>
      <c r="C1125" s="858" t="s">
        <v>1361</v>
      </c>
      <c r="D1125" s="369">
        <v>0</v>
      </c>
      <c r="E1125" s="89"/>
      <c r="F1125" s="856">
        <v>4</v>
      </c>
      <c r="G1125" s="857" t="s">
        <v>2721</v>
      </c>
      <c r="H1125" s="857"/>
      <c r="I1125" s="857" t="s">
        <v>2722</v>
      </c>
      <c r="J1125" s="858" t="s">
        <v>2333</v>
      </c>
      <c r="K1125" s="461">
        <v>916980</v>
      </c>
      <c r="L1125" s="461">
        <v>28000</v>
      </c>
      <c r="M1125" s="461">
        <v>184800</v>
      </c>
      <c r="N1125" s="480">
        <f t="shared" ref="N1125" si="728">ROUND((K1125+L1125+M1125)*10%,-1)</f>
        <v>112980</v>
      </c>
      <c r="O1125" s="480">
        <f t="shared" ref="O1125:O1161" si="729">ROUND((K1125+L1125+M1125+N1125)*7%,-1)</f>
        <v>86990</v>
      </c>
      <c r="P1125" s="481">
        <f t="shared" ref="P1125:P1161" si="730">K1125+L1125+M1125+N1125+O1125</f>
        <v>1329750</v>
      </c>
      <c r="Q1125" s="439">
        <f t="shared" ref="Q1125:Q1161" si="731">P1125*D1125</f>
        <v>0</v>
      </c>
      <c r="R1125" s="439">
        <f t="shared" ref="R1125:R1161" si="732">P1125*F1125</f>
        <v>5319000</v>
      </c>
      <c r="S1125" s="40"/>
    </row>
    <row r="1126" spans="1:19" ht="15.75">
      <c r="A1126" s="882" t="s">
        <v>2231</v>
      </c>
      <c r="B1126" s="883" t="s">
        <v>2232</v>
      </c>
      <c r="C1126" s="883"/>
      <c r="D1126" s="369"/>
      <c r="E1126" s="89"/>
      <c r="F1126" s="856"/>
      <c r="G1126" s="858"/>
      <c r="H1126" s="858"/>
      <c r="I1126" s="858"/>
      <c r="J1126" s="858"/>
      <c r="K1126" s="461"/>
      <c r="L1126" s="461"/>
      <c r="M1126" s="461"/>
      <c r="N1126" s="480"/>
      <c r="O1126" s="480"/>
      <c r="P1126" s="481"/>
      <c r="Q1126" s="439"/>
      <c r="R1126" s="439"/>
      <c r="S1126" s="40"/>
    </row>
    <row r="1127" spans="1:19" ht="15.75">
      <c r="A1127" s="882"/>
      <c r="B1127" s="884" t="s">
        <v>1363</v>
      </c>
      <c r="C1127" s="882"/>
      <c r="D1127" s="369"/>
      <c r="E1127" s="89"/>
      <c r="F1127" s="856"/>
      <c r="G1127" s="858"/>
      <c r="H1127" s="858"/>
      <c r="I1127" s="858"/>
      <c r="J1127" s="858"/>
      <c r="K1127" s="461"/>
      <c r="L1127" s="461"/>
      <c r="M1127" s="461"/>
      <c r="N1127" s="480"/>
      <c r="O1127" s="480"/>
      <c r="P1127" s="481"/>
      <c r="Q1127" s="439"/>
      <c r="R1127" s="439"/>
      <c r="S1127" s="40"/>
    </row>
    <row r="1128" spans="1:19" ht="47.25">
      <c r="A1128" s="858"/>
      <c r="B1128" s="885" t="s">
        <v>2086</v>
      </c>
      <c r="C1128" s="858" t="s">
        <v>1361</v>
      </c>
      <c r="D1128" s="369">
        <v>0</v>
      </c>
      <c r="E1128" s="89"/>
      <c r="F1128" s="856">
        <v>1</v>
      </c>
      <c r="G1128" s="857" t="s">
        <v>2721</v>
      </c>
      <c r="H1128" s="857"/>
      <c r="I1128" s="857" t="s">
        <v>2722</v>
      </c>
      <c r="J1128" s="858" t="s">
        <v>2333</v>
      </c>
      <c r="K1128" s="461">
        <v>665040</v>
      </c>
      <c r="L1128" s="461">
        <v>20000</v>
      </c>
      <c r="M1128" s="461">
        <v>134930</v>
      </c>
      <c r="N1128" s="480">
        <f t="shared" ref="N1128:N1129" si="733">ROUND((K1128+L1128+M1128)*10%,-1)</f>
        <v>82000</v>
      </c>
      <c r="O1128" s="480">
        <f t="shared" si="729"/>
        <v>63140</v>
      </c>
      <c r="P1128" s="481">
        <f t="shared" si="730"/>
        <v>965110</v>
      </c>
      <c r="Q1128" s="439">
        <f t="shared" si="731"/>
        <v>0</v>
      </c>
      <c r="R1128" s="439">
        <f t="shared" si="732"/>
        <v>965110</v>
      </c>
      <c r="S1128" s="40"/>
    </row>
    <row r="1129" spans="1:19" ht="47.25">
      <c r="A1129" s="858"/>
      <c r="B1129" s="885" t="s">
        <v>2794</v>
      </c>
      <c r="C1129" s="858" t="s">
        <v>1361</v>
      </c>
      <c r="D1129" s="369">
        <v>0</v>
      </c>
      <c r="E1129" s="89"/>
      <c r="F1129" s="856">
        <v>1</v>
      </c>
      <c r="G1129" s="857" t="s">
        <v>2721</v>
      </c>
      <c r="H1129" s="857"/>
      <c r="I1129" s="857" t="s">
        <v>2722</v>
      </c>
      <c r="J1129" s="858" t="s">
        <v>2333</v>
      </c>
      <c r="K1129" s="461">
        <v>547740</v>
      </c>
      <c r="L1129" s="461">
        <v>17000</v>
      </c>
      <c r="M1129" s="461">
        <v>111090</v>
      </c>
      <c r="N1129" s="480">
        <f t="shared" si="733"/>
        <v>67580</v>
      </c>
      <c r="O1129" s="480">
        <f t="shared" si="729"/>
        <v>52040</v>
      </c>
      <c r="P1129" s="481">
        <f t="shared" si="730"/>
        <v>795450</v>
      </c>
      <c r="Q1129" s="439">
        <f t="shared" si="731"/>
        <v>0</v>
      </c>
      <c r="R1129" s="439">
        <f t="shared" si="732"/>
        <v>795450</v>
      </c>
      <c r="S1129" s="40"/>
    </row>
    <row r="1130" spans="1:19" ht="15.75">
      <c r="A1130" s="858"/>
      <c r="B1130" s="884" t="s">
        <v>2085</v>
      </c>
      <c r="C1130" s="882"/>
      <c r="D1130" s="369"/>
      <c r="E1130" s="89"/>
      <c r="F1130" s="856"/>
      <c r="G1130" s="858"/>
      <c r="H1130" s="858"/>
      <c r="I1130" s="858"/>
      <c r="J1130" s="858"/>
      <c r="K1130" s="461"/>
      <c r="L1130" s="461"/>
      <c r="M1130" s="461"/>
      <c r="N1130" s="480"/>
      <c r="O1130" s="480"/>
      <c r="P1130" s="481"/>
      <c r="Q1130" s="439"/>
      <c r="R1130" s="439"/>
      <c r="S1130" s="40"/>
    </row>
    <row r="1131" spans="1:19" ht="47.25">
      <c r="A1131" s="90"/>
      <c r="B1131" s="885" t="s">
        <v>2795</v>
      </c>
      <c r="C1131" s="858" t="s">
        <v>1361</v>
      </c>
      <c r="D1131" s="369">
        <v>0</v>
      </c>
      <c r="E1131" s="89"/>
      <c r="F1131" s="856">
        <v>1</v>
      </c>
      <c r="G1131" s="857" t="s">
        <v>2721</v>
      </c>
      <c r="H1131" s="857"/>
      <c r="I1131" s="857" t="s">
        <v>2722</v>
      </c>
      <c r="J1131" s="858" t="s">
        <v>2333</v>
      </c>
      <c r="K1131" s="461">
        <v>260100</v>
      </c>
      <c r="L1131" s="461">
        <v>8000</v>
      </c>
      <c r="M1131" s="461">
        <v>52190</v>
      </c>
      <c r="N1131" s="480">
        <f t="shared" ref="N1131:N1134" si="734">ROUND((K1131+L1131+M1131)*10%,-1)</f>
        <v>32030</v>
      </c>
      <c r="O1131" s="480">
        <f t="shared" si="729"/>
        <v>24660</v>
      </c>
      <c r="P1131" s="481">
        <f t="shared" si="730"/>
        <v>376980</v>
      </c>
      <c r="Q1131" s="439">
        <f t="shared" si="731"/>
        <v>0</v>
      </c>
      <c r="R1131" s="439">
        <f t="shared" si="732"/>
        <v>376980</v>
      </c>
      <c r="S1131" s="40"/>
    </row>
    <row r="1132" spans="1:19" ht="47.25">
      <c r="A1132" s="90"/>
      <c r="B1132" s="885" t="s">
        <v>2796</v>
      </c>
      <c r="C1132" s="858" t="s">
        <v>1361</v>
      </c>
      <c r="D1132" s="369">
        <v>0</v>
      </c>
      <c r="E1132" s="89"/>
      <c r="F1132" s="856">
        <v>3</v>
      </c>
      <c r="G1132" s="857" t="s">
        <v>2721</v>
      </c>
      <c r="H1132" s="857"/>
      <c r="I1132" s="857" t="s">
        <v>2722</v>
      </c>
      <c r="J1132" s="858" t="s">
        <v>2333</v>
      </c>
      <c r="K1132" s="461">
        <v>270300</v>
      </c>
      <c r="L1132" s="461">
        <v>8000</v>
      </c>
      <c r="M1132" s="461">
        <v>54390</v>
      </c>
      <c r="N1132" s="480">
        <f t="shared" si="734"/>
        <v>33270</v>
      </c>
      <c r="O1132" s="480">
        <f t="shared" si="729"/>
        <v>25620</v>
      </c>
      <c r="P1132" s="481">
        <f t="shared" si="730"/>
        <v>391580</v>
      </c>
      <c r="Q1132" s="439">
        <f t="shared" si="731"/>
        <v>0</v>
      </c>
      <c r="R1132" s="439">
        <f t="shared" si="732"/>
        <v>1174740</v>
      </c>
      <c r="S1132" s="40"/>
    </row>
    <row r="1133" spans="1:19" ht="47.25">
      <c r="A1133" s="90"/>
      <c r="B1133" s="885" t="s">
        <v>2797</v>
      </c>
      <c r="C1133" s="858" t="s">
        <v>1361</v>
      </c>
      <c r="D1133" s="369">
        <v>0</v>
      </c>
      <c r="E1133" s="89"/>
      <c r="F1133" s="856">
        <v>9</v>
      </c>
      <c r="G1133" s="857" t="s">
        <v>2721</v>
      </c>
      <c r="H1133" s="857"/>
      <c r="I1133" s="857" t="s">
        <v>2722</v>
      </c>
      <c r="J1133" s="858" t="s">
        <v>2333</v>
      </c>
      <c r="K1133" s="461">
        <v>387600</v>
      </c>
      <c r="L1133" s="461">
        <v>12000</v>
      </c>
      <c r="M1133" s="461">
        <v>78230</v>
      </c>
      <c r="N1133" s="480">
        <f t="shared" si="734"/>
        <v>47780</v>
      </c>
      <c r="O1133" s="480">
        <f t="shared" si="729"/>
        <v>36790</v>
      </c>
      <c r="P1133" s="481">
        <f t="shared" si="730"/>
        <v>562400</v>
      </c>
      <c r="Q1133" s="439">
        <f t="shared" si="731"/>
        <v>0</v>
      </c>
      <c r="R1133" s="439">
        <f t="shared" si="732"/>
        <v>5061600</v>
      </c>
      <c r="S1133" s="40"/>
    </row>
    <row r="1134" spans="1:19" ht="47.25">
      <c r="A1134" s="90"/>
      <c r="B1134" s="885" t="s">
        <v>2798</v>
      </c>
      <c r="C1134" s="858" t="s">
        <v>1361</v>
      </c>
      <c r="D1134" s="369">
        <v>0</v>
      </c>
      <c r="E1134" s="89"/>
      <c r="F1134" s="856">
        <v>2</v>
      </c>
      <c r="G1134" s="857" t="s">
        <v>2721</v>
      </c>
      <c r="H1134" s="857"/>
      <c r="I1134" s="857" t="s">
        <v>2722</v>
      </c>
      <c r="J1134" s="858" t="s">
        <v>2333</v>
      </c>
      <c r="K1134" s="461">
        <v>371280</v>
      </c>
      <c r="L1134" s="461">
        <v>11000</v>
      </c>
      <c r="M1134" s="461">
        <v>74870</v>
      </c>
      <c r="N1134" s="480">
        <f t="shared" si="734"/>
        <v>45720</v>
      </c>
      <c r="O1134" s="480">
        <f t="shared" si="729"/>
        <v>35200</v>
      </c>
      <c r="P1134" s="481">
        <f t="shared" si="730"/>
        <v>538070</v>
      </c>
      <c r="Q1134" s="439">
        <f t="shared" si="731"/>
        <v>0</v>
      </c>
      <c r="R1134" s="439">
        <f t="shared" si="732"/>
        <v>1076140</v>
      </c>
      <c r="S1134" s="40"/>
    </row>
    <row r="1135" spans="1:19" ht="15.75">
      <c r="A1135" s="90"/>
      <c r="B1135" s="884" t="s">
        <v>1470</v>
      </c>
      <c r="C1135" s="882"/>
      <c r="D1135" s="369"/>
      <c r="E1135" s="89"/>
      <c r="F1135" s="856"/>
      <c r="G1135" s="858"/>
      <c r="H1135" s="858"/>
      <c r="I1135" s="858"/>
      <c r="J1135" s="858"/>
      <c r="K1135" s="461"/>
      <c r="L1135" s="461"/>
      <c r="M1135" s="461"/>
      <c r="N1135" s="480"/>
      <c r="O1135" s="480"/>
      <c r="P1135" s="481"/>
      <c r="Q1135" s="439"/>
      <c r="R1135" s="439"/>
      <c r="S1135" s="40"/>
    </row>
    <row r="1136" spans="1:19" ht="47.25">
      <c r="A1136" s="90"/>
      <c r="B1136" s="885" t="s">
        <v>2103</v>
      </c>
      <c r="C1136" s="858" t="s">
        <v>1361</v>
      </c>
      <c r="D1136" s="369">
        <v>0</v>
      </c>
      <c r="E1136" s="89"/>
      <c r="F1136" s="856">
        <v>40</v>
      </c>
      <c r="G1136" s="857" t="s">
        <v>2721</v>
      </c>
      <c r="H1136" s="857"/>
      <c r="I1136" s="857" t="s">
        <v>2722</v>
      </c>
      <c r="J1136" s="858" t="s">
        <v>2333</v>
      </c>
      <c r="K1136" s="461">
        <v>574260</v>
      </c>
      <c r="L1136" s="461">
        <v>18000</v>
      </c>
      <c r="M1136" s="461">
        <v>115710</v>
      </c>
      <c r="N1136" s="480">
        <f t="shared" ref="N1136" si="735">ROUND((K1136+L1136+M1136)*10%,-1)</f>
        <v>70800</v>
      </c>
      <c r="O1136" s="480">
        <f t="shared" si="729"/>
        <v>54510</v>
      </c>
      <c r="P1136" s="481">
        <f t="shared" si="730"/>
        <v>833280</v>
      </c>
      <c r="Q1136" s="439">
        <f t="shared" si="731"/>
        <v>0</v>
      </c>
      <c r="R1136" s="439">
        <f t="shared" si="732"/>
        <v>33331200</v>
      </c>
      <c r="S1136" s="40"/>
    </row>
    <row r="1137" spans="1:19" ht="15.75">
      <c r="A1137" s="90"/>
      <c r="B1137" s="884" t="s">
        <v>2799</v>
      </c>
      <c r="C1137" s="882"/>
      <c r="D1137" s="369"/>
      <c r="E1137" s="89"/>
      <c r="F1137" s="856"/>
      <c r="G1137" s="858"/>
      <c r="H1137" s="858"/>
      <c r="I1137" s="858"/>
      <c r="J1137" s="858"/>
      <c r="K1137" s="461"/>
      <c r="L1137" s="461"/>
      <c r="M1137" s="461"/>
      <c r="N1137" s="480"/>
      <c r="O1137" s="480"/>
      <c r="P1137" s="481"/>
      <c r="Q1137" s="439"/>
      <c r="R1137" s="439"/>
      <c r="S1137" s="40"/>
    </row>
    <row r="1138" spans="1:19" ht="47.25">
      <c r="A1138" s="90"/>
      <c r="B1138" s="885" t="s">
        <v>2800</v>
      </c>
      <c r="C1138" s="858" t="s">
        <v>1361</v>
      </c>
      <c r="D1138" s="369">
        <v>0</v>
      </c>
      <c r="E1138" s="89"/>
      <c r="F1138" s="856">
        <v>2</v>
      </c>
      <c r="G1138" s="857" t="s">
        <v>2721</v>
      </c>
      <c r="H1138" s="857"/>
      <c r="I1138" s="857" t="s">
        <v>2722</v>
      </c>
      <c r="J1138" s="858" t="s">
        <v>2333</v>
      </c>
      <c r="K1138" s="461">
        <v>740520</v>
      </c>
      <c r="L1138" s="461">
        <v>23000</v>
      </c>
      <c r="M1138" s="461">
        <v>149730</v>
      </c>
      <c r="N1138" s="480">
        <f t="shared" ref="N1138:N1143" si="736">ROUND((K1138+L1138+M1138)*10%,-1)</f>
        <v>91330</v>
      </c>
      <c r="O1138" s="480">
        <f t="shared" si="729"/>
        <v>70320</v>
      </c>
      <c r="P1138" s="481">
        <f t="shared" si="730"/>
        <v>1074900</v>
      </c>
      <c r="Q1138" s="439">
        <f t="shared" si="731"/>
        <v>0</v>
      </c>
      <c r="R1138" s="439">
        <f t="shared" si="732"/>
        <v>2149800</v>
      </c>
      <c r="S1138" s="40"/>
    </row>
    <row r="1139" spans="1:19" ht="47.25">
      <c r="A1139" s="90"/>
      <c r="B1139" s="885" t="s">
        <v>2801</v>
      </c>
      <c r="C1139" s="858" t="s">
        <v>1361</v>
      </c>
      <c r="D1139" s="369">
        <v>0</v>
      </c>
      <c r="E1139" s="89"/>
      <c r="F1139" s="856">
        <v>2</v>
      </c>
      <c r="G1139" s="857" t="s">
        <v>2721</v>
      </c>
      <c r="H1139" s="857"/>
      <c r="I1139" s="857" t="s">
        <v>2722</v>
      </c>
      <c r="J1139" s="858" t="s">
        <v>2333</v>
      </c>
      <c r="K1139" s="461">
        <v>739500</v>
      </c>
      <c r="L1139" s="461">
        <v>23000</v>
      </c>
      <c r="M1139" s="461">
        <v>149730</v>
      </c>
      <c r="N1139" s="480">
        <f t="shared" si="736"/>
        <v>91220</v>
      </c>
      <c r="O1139" s="480">
        <f t="shared" si="729"/>
        <v>70240</v>
      </c>
      <c r="P1139" s="481">
        <f t="shared" si="730"/>
        <v>1073690</v>
      </c>
      <c r="Q1139" s="439">
        <f t="shared" si="731"/>
        <v>0</v>
      </c>
      <c r="R1139" s="439">
        <f t="shared" si="732"/>
        <v>2147380</v>
      </c>
      <c r="S1139" s="40"/>
    </row>
    <row r="1140" spans="1:19" ht="47.25">
      <c r="A1140" s="90"/>
      <c r="B1140" s="885" t="s">
        <v>2802</v>
      </c>
      <c r="C1140" s="858" t="s">
        <v>1361</v>
      </c>
      <c r="D1140" s="369">
        <v>0</v>
      </c>
      <c r="E1140" s="89"/>
      <c r="F1140" s="856">
        <v>2</v>
      </c>
      <c r="G1140" s="857" t="s">
        <v>2721</v>
      </c>
      <c r="H1140" s="857"/>
      <c r="I1140" s="857" t="s">
        <v>2722</v>
      </c>
      <c r="J1140" s="858" t="s">
        <v>2333</v>
      </c>
      <c r="K1140" s="461">
        <v>1117920</v>
      </c>
      <c r="L1140" s="461">
        <v>34000</v>
      </c>
      <c r="M1140" s="461">
        <v>225650</v>
      </c>
      <c r="N1140" s="480">
        <f t="shared" si="736"/>
        <v>137760</v>
      </c>
      <c r="O1140" s="480">
        <f t="shared" si="729"/>
        <v>106070</v>
      </c>
      <c r="P1140" s="481">
        <f t="shared" si="730"/>
        <v>1621400</v>
      </c>
      <c r="Q1140" s="439">
        <f t="shared" si="731"/>
        <v>0</v>
      </c>
      <c r="R1140" s="439">
        <f t="shared" si="732"/>
        <v>3242800</v>
      </c>
      <c r="S1140" s="40"/>
    </row>
    <row r="1141" spans="1:19" ht="47.25">
      <c r="A1141" s="90"/>
      <c r="B1141" s="885" t="s">
        <v>2803</v>
      </c>
      <c r="C1141" s="858" t="s">
        <v>1361</v>
      </c>
      <c r="D1141" s="369">
        <v>0</v>
      </c>
      <c r="E1141" s="89"/>
      <c r="F1141" s="856">
        <v>2</v>
      </c>
      <c r="G1141" s="857" t="s">
        <v>2721</v>
      </c>
      <c r="H1141" s="857"/>
      <c r="I1141" s="857" t="s">
        <v>2722</v>
      </c>
      <c r="J1141" s="858" t="s">
        <v>2333</v>
      </c>
      <c r="K1141" s="461">
        <v>1252560</v>
      </c>
      <c r="L1141" s="461">
        <v>38000</v>
      </c>
      <c r="M1141" s="461">
        <v>252840</v>
      </c>
      <c r="N1141" s="480">
        <f t="shared" si="736"/>
        <v>154340</v>
      </c>
      <c r="O1141" s="480">
        <f t="shared" si="729"/>
        <v>118840</v>
      </c>
      <c r="P1141" s="481">
        <f t="shared" si="730"/>
        <v>1816580</v>
      </c>
      <c r="Q1141" s="439">
        <f t="shared" si="731"/>
        <v>0</v>
      </c>
      <c r="R1141" s="439">
        <f t="shared" si="732"/>
        <v>3633160</v>
      </c>
      <c r="S1141" s="40"/>
    </row>
    <row r="1142" spans="1:19" ht="47.25">
      <c r="A1142" s="90"/>
      <c r="B1142" s="885" t="s">
        <v>2804</v>
      </c>
      <c r="C1142" s="858" t="s">
        <v>1361</v>
      </c>
      <c r="D1142" s="369">
        <v>0</v>
      </c>
      <c r="E1142" s="89"/>
      <c r="F1142" s="856">
        <v>2</v>
      </c>
      <c r="G1142" s="857" t="s">
        <v>2721</v>
      </c>
      <c r="H1142" s="857"/>
      <c r="I1142" s="857" t="s">
        <v>2722</v>
      </c>
      <c r="J1142" s="858" t="s">
        <v>2333</v>
      </c>
      <c r="K1142" s="461">
        <v>1135260</v>
      </c>
      <c r="L1142" s="461">
        <v>35000</v>
      </c>
      <c r="M1142" s="461">
        <v>229110</v>
      </c>
      <c r="N1142" s="480">
        <f t="shared" si="736"/>
        <v>139940</v>
      </c>
      <c r="O1142" s="480">
        <f t="shared" si="729"/>
        <v>107750</v>
      </c>
      <c r="P1142" s="481">
        <f t="shared" si="730"/>
        <v>1647060</v>
      </c>
      <c r="Q1142" s="439">
        <f t="shared" si="731"/>
        <v>0</v>
      </c>
      <c r="R1142" s="439">
        <f t="shared" si="732"/>
        <v>3294120</v>
      </c>
      <c r="S1142" s="40"/>
    </row>
    <row r="1143" spans="1:19" ht="47.25">
      <c r="A1143" s="90"/>
      <c r="B1143" s="885" t="s">
        <v>2805</v>
      </c>
      <c r="C1143" s="858" t="s">
        <v>1361</v>
      </c>
      <c r="D1143" s="369">
        <v>0</v>
      </c>
      <c r="E1143" s="89"/>
      <c r="F1143" s="856">
        <v>2</v>
      </c>
      <c r="G1143" s="857" t="s">
        <v>2721</v>
      </c>
      <c r="H1143" s="857"/>
      <c r="I1143" s="857" t="s">
        <v>2722</v>
      </c>
      <c r="J1143" s="858" t="s">
        <v>2333</v>
      </c>
      <c r="K1143" s="461">
        <v>1156680</v>
      </c>
      <c r="L1143" s="461">
        <v>35000</v>
      </c>
      <c r="M1143" s="461">
        <v>233630</v>
      </c>
      <c r="N1143" s="480">
        <f t="shared" si="736"/>
        <v>142530</v>
      </c>
      <c r="O1143" s="480">
        <f t="shared" si="729"/>
        <v>109750</v>
      </c>
      <c r="P1143" s="481">
        <f t="shared" si="730"/>
        <v>1677590</v>
      </c>
      <c r="Q1143" s="439">
        <f t="shared" si="731"/>
        <v>0</v>
      </c>
      <c r="R1143" s="439">
        <f t="shared" si="732"/>
        <v>3355180</v>
      </c>
      <c r="S1143" s="40"/>
    </row>
    <row r="1144" spans="1:19" ht="15.75">
      <c r="A1144" s="90"/>
      <c r="B1144" s="884" t="s">
        <v>2806</v>
      </c>
      <c r="C1144" s="882"/>
      <c r="D1144" s="369"/>
      <c r="E1144" s="89"/>
      <c r="F1144" s="856"/>
      <c r="G1144" s="858"/>
      <c r="H1144" s="858"/>
      <c r="I1144" s="858"/>
      <c r="J1144" s="858"/>
      <c r="K1144" s="461"/>
      <c r="L1144" s="461"/>
      <c r="M1144" s="461"/>
      <c r="N1144" s="480"/>
      <c r="O1144" s="480"/>
      <c r="P1144" s="481"/>
      <c r="Q1144" s="439"/>
      <c r="R1144" s="439"/>
      <c r="S1144" s="40"/>
    </row>
    <row r="1145" spans="1:19" ht="47.25">
      <c r="A1145" s="90"/>
      <c r="B1145" s="885" t="s">
        <v>2807</v>
      </c>
      <c r="C1145" s="858" t="s">
        <v>1361</v>
      </c>
      <c r="D1145" s="369">
        <v>0</v>
      </c>
      <c r="E1145" s="89"/>
      <c r="F1145" s="856">
        <v>1</v>
      </c>
      <c r="G1145" s="857" t="s">
        <v>2721</v>
      </c>
      <c r="H1145" s="857"/>
      <c r="I1145" s="857" t="s">
        <v>2722</v>
      </c>
      <c r="J1145" s="858" t="s">
        <v>2333</v>
      </c>
      <c r="K1145" s="461">
        <v>950640</v>
      </c>
      <c r="L1145" s="461">
        <v>29000</v>
      </c>
      <c r="M1145" s="461">
        <v>191630</v>
      </c>
      <c r="N1145" s="480">
        <f t="shared" ref="N1145:N1162" si="737">ROUND((K1145+L1145+M1145)*10%,-1)</f>
        <v>117130</v>
      </c>
      <c r="O1145" s="480">
        <f t="shared" ref="O1145:O1157" si="738">ROUND((K1145+L1145+M1145+N1145)*7%,-1)</f>
        <v>90190</v>
      </c>
      <c r="P1145" s="481">
        <f t="shared" ref="P1145:P1157" si="739">K1145+L1145+M1145+N1145+O1145</f>
        <v>1378590</v>
      </c>
      <c r="Q1145" s="439">
        <f t="shared" ref="Q1145:Q1157" si="740">P1145*D1145</f>
        <v>0</v>
      </c>
      <c r="R1145" s="439">
        <f t="shared" ref="R1145:R1157" si="741">P1145*F1145</f>
        <v>1378590</v>
      </c>
      <c r="S1145" s="40"/>
    </row>
    <row r="1146" spans="1:19" ht="47.25">
      <c r="A1146" s="90"/>
      <c r="B1146" s="885" t="s">
        <v>2808</v>
      </c>
      <c r="C1146" s="858" t="s">
        <v>1361</v>
      </c>
      <c r="D1146" s="369">
        <v>0</v>
      </c>
      <c r="E1146" s="89"/>
      <c r="F1146" s="856">
        <v>1</v>
      </c>
      <c r="G1146" s="857" t="s">
        <v>2721</v>
      </c>
      <c r="H1146" s="857"/>
      <c r="I1146" s="857" t="s">
        <v>2722</v>
      </c>
      <c r="J1146" s="858" t="s">
        <v>2333</v>
      </c>
      <c r="K1146" s="461">
        <v>716040</v>
      </c>
      <c r="L1146" s="461">
        <v>22000</v>
      </c>
      <c r="M1146" s="461">
        <v>145110</v>
      </c>
      <c r="N1146" s="480">
        <f t="shared" si="737"/>
        <v>88320</v>
      </c>
      <c r="O1146" s="480">
        <f t="shared" si="738"/>
        <v>68000</v>
      </c>
      <c r="P1146" s="481">
        <f t="shared" si="739"/>
        <v>1039470</v>
      </c>
      <c r="Q1146" s="439">
        <f t="shared" si="740"/>
        <v>0</v>
      </c>
      <c r="R1146" s="439">
        <f t="shared" si="741"/>
        <v>1039470</v>
      </c>
      <c r="S1146" s="40"/>
    </row>
    <row r="1147" spans="1:19" ht="47.25">
      <c r="A1147" s="90"/>
      <c r="B1147" s="885" t="s">
        <v>2809</v>
      </c>
      <c r="C1147" s="858" t="s">
        <v>1361</v>
      </c>
      <c r="D1147" s="369">
        <v>0</v>
      </c>
      <c r="E1147" s="89"/>
      <c r="F1147" s="856">
        <v>1</v>
      </c>
      <c r="G1147" s="857" t="s">
        <v>2721</v>
      </c>
      <c r="H1147" s="857"/>
      <c r="I1147" s="857" t="s">
        <v>2722</v>
      </c>
      <c r="J1147" s="858" t="s">
        <v>2333</v>
      </c>
      <c r="K1147" s="461">
        <v>789480</v>
      </c>
      <c r="L1147" s="461">
        <v>24000</v>
      </c>
      <c r="M1147" s="461">
        <v>159920</v>
      </c>
      <c r="N1147" s="480">
        <f t="shared" si="737"/>
        <v>97340</v>
      </c>
      <c r="O1147" s="480">
        <f t="shared" si="738"/>
        <v>74950</v>
      </c>
      <c r="P1147" s="481">
        <f t="shared" si="739"/>
        <v>1145690</v>
      </c>
      <c r="Q1147" s="439">
        <f t="shared" si="740"/>
        <v>0</v>
      </c>
      <c r="R1147" s="439">
        <f t="shared" si="741"/>
        <v>1145690</v>
      </c>
      <c r="S1147" s="40"/>
    </row>
    <row r="1148" spans="1:19" ht="47.25">
      <c r="A1148" s="90"/>
      <c r="B1148" s="885" t="s">
        <v>2810</v>
      </c>
      <c r="C1148" s="858" t="s">
        <v>1361</v>
      </c>
      <c r="D1148" s="369">
        <v>0</v>
      </c>
      <c r="E1148" s="89"/>
      <c r="F1148" s="856">
        <v>1</v>
      </c>
      <c r="G1148" s="857" t="s">
        <v>2721</v>
      </c>
      <c r="H1148" s="857"/>
      <c r="I1148" s="857" t="s">
        <v>2722</v>
      </c>
      <c r="J1148" s="858" t="s">
        <v>2333</v>
      </c>
      <c r="K1148" s="461">
        <v>874140</v>
      </c>
      <c r="L1148" s="461">
        <v>27000</v>
      </c>
      <c r="M1148" s="461">
        <v>176930</v>
      </c>
      <c r="N1148" s="480">
        <f t="shared" si="737"/>
        <v>107810</v>
      </c>
      <c r="O1148" s="480">
        <f t="shared" si="738"/>
        <v>83010</v>
      </c>
      <c r="P1148" s="481">
        <f t="shared" si="739"/>
        <v>1268890</v>
      </c>
      <c r="Q1148" s="439">
        <f t="shared" si="740"/>
        <v>0</v>
      </c>
      <c r="R1148" s="439">
        <f t="shared" si="741"/>
        <v>1268890</v>
      </c>
      <c r="S1148" s="40"/>
    </row>
    <row r="1149" spans="1:19" ht="47.25">
      <c r="A1149" s="90"/>
      <c r="B1149" s="885" t="s">
        <v>2811</v>
      </c>
      <c r="C1149" s="858" t="s">
        <v>1361</v>
      </c>
      <c r="D1149" s="369">
        <v>0</v>
      </c>
      <c r="E1149" s="89"/>
      <c r="F1149" s="856">
        <v>1</v>
      </c>
      <c r="G1149" s="857" t="s">
        <v>2721</v>
      </c>
      <c r="H1149" s="857"/>
      <c r="I1149" s="857" t="s">
        <v>2722</v>
      </c>
      <c r="J1149" s="858" t="s">
        <v>2333</v>
      </c>
      <c r="K1149" s="461">
        <v>327420</v>
      </c>
      <c r="L1149" s="461">
        <v>10000</v>
      </c>
      <c r="M1149" s="461">
        <v>65730</v>
      </c>
      <c r="N1149" s="480">
        <f t="shared" si="737"/>
        <v>40320</v>
      </c>
      <c r="O1149" s="480">
        <f t="shared" si="738"/>
        <v>31040</v>
      </c>
      <c r="P1149" s="481">
        <f t="shared" si="739"/>
        <v>474510</v>
      </c>
      <c r="Q1149" s="439">
        <f t="shared" si="740"/>
        <v>0</v>
      </c>
      <c r="R1149" s="439">
        <f t="shared" si="741"/>
        <v>474510</v>
      </c>
      <c r="S1149" s="40"/>
    </row>
    <row r="1150" spans="1:19" ht="47.25">
      <c r="A1150" s="90"/>
      <c r="B1150" s="885" t="s">
        <v>2812</v>
      </c>
      <c r="C1150" s="858" t="s">
        <v>1361</v>
      </c>
      <c r="D1150" s="369">
        <v>0</v>
      </c>
      <c r="E1150" s="89"/>
      <c r="F1150" s="856">
        <v>1</v>
      </c>
      <c r="G1150" s="857" t="s">
        <v>2721</v>
      </c>
      <c r="H1150" s="857"/>
      <c r="I1150" s="857" t="s">
        <v>2722</v>
      </c>
      <c r="J1150" s="858" t="s">
        <v>2333</v>
      </c>
      <c r="K1150" s="461">
        <v>912900</v>
      </c>
      <c r="L1150" s="461">
        <v>28000</v>
      </c>
      <c r="M1150" s="461">
        <v>184800</v>
      </c>
      <c r="N1150" s="480">
        <f t="shared" si="737"/>
        <v>112570</v>
      </c>
      <c r="O1150" s="480">
        <f t="shared" si="738"/>
        <v>86680</v>
      </c>
      <c r="P1150" s="481">
        <f t="shared" si="739"/>
        <v>1324950</v>
      </c>
      <c r="Q1150" s="439">
        <f t="shared" si="740"/>
        <v>0</v>
      </c>
      <c r="R1150" s="439">
        <f t="shared" si="741"/>
        <v>1324950</v>
      </c>
      <c r="S1150" s="40"/>
    </row>
    <row r="1151" spans="1:19" ht="47.25">
      <c r="A1151" s="90"/>
      <c r="B1151" s="885" t="s">
        <v>2813</v>
      </c>
      <c r="C1151" s="858" t="s">
        <v>1361</v>
      </c>
      <c r="D1151" s="369">
        <v>0</v>
      </c>
      <c r="E1151" s="89"/>
      <c r="F1151" s="856">
        <v>1</v>
      </c>
      <c r="G1151" s="857" t="s">
        <v>2721</v>
      </c>
      <c r="H1151" s="857"/>
      <c r="I1151" s="857" t="s">
        <v>2722</v>
      </c>
      <c r="J1151" s="858" t="s">
        <v>2333</v>
      </c>
      <c r="K1151" s="461">
        <v>479400</v>
      </c>
      <c r="L1151" s="461">
        <v>15000</v>
      </c>
      <c r="M1151" s="461">
        <v>96390</v>
      </c>
      <c r="N1151" s="480">
        <f t="shared" si="737"/>
        <v>59080</v>
      </c>
      <c r="O1151" s="480">
        <f t="shared" si="738"/>
        <v>45490</v>
      </c>
      <c r="P1151" s="481">
        <f t="shared" si="739"/>
        <v>695360</v>
      </c>
      <c r="Q1151" s="439">
        <f t="shared" si="740"/>
        <v>0</v>
      </c>
      <c r="R1151" s="439">
        <f t="shared" si="741"/>
        <v>695360</v>
      </c>
      <c r="S1151" s="40"/>
    </row>
    <row r="1152" spans="1:19" ht="47.25">
      <c r="A1152" s="90"/>
      <c r="B1152" s="885" t="s">
        <v>2814</v>
      </c>
      <c r="C1152" s="858" t="s">
        <v>1361</v>
      </c>
      <c r="D1152" s="369">
        <v>0</v>
      </c>
      <c r="E1152" s="89"/>
      <c r="F1152" s="856">
        <v>1</v>
      </c>
      <c r="G1152" s="857" t="s">
        <v>2721</v>
      </c>
      <c r="H1152" s="857"/>
      <c r="I1152" s="857" t="s">
        <v>2722</v>
      </c>
      <c r="J1152" s="858" t="s">
        <v>2333</v>
      </c>
      <c r="K1152" s="461">
        <v>413100</v>
      </c>
      <c r="L1152" s="461">
        <v>13000</v>
      </c>
      <c r="M1152" s="461">
        <v>83900</v>
      </c>
      <c r="N1152" s="480">
        <f t="shared" si="737"/>
        <v>51000</v>
      </c>
      <c r="O1152" s="480">
        <f t="shared" si="738"/>
        <v>39270</v>
      </c>
      <c r="P1152" s="481">
        <f t="shared" si="739"/>
        <v>600270</v>
      </c>
      <c r="Q1152" s="439">
        <f t="shared" si="740"/>
        <v>0</v>
      </c>
      <c r="R1152" s="439">
        <f t="shared" si="741"/>
        <v>600270</v>
      </c>
      <c r="S1152" s="40"/>
    </row>
    <row r="1153" spans="1:19" ht="47.25">
      <c r="A1153" s="90"/>
      <c r="B1153" s="885" t="s">
        <v>2815</v>
      </c>
      <c r="C1153" s="858" t="s">
        <v>1361</v>
      </c>
      <c r="D1153" s="369">
        <v>0</v>
      </c>
      <c r="E1153" s="89"/>
      <c r="F1153" s="856">
        <v>1</v>
      </c>
      <c r="G1153" s="857" t="s">
        <v>2721</v>
      </c>
      <c r="H1153" s="857"/>
      <c r="I1153" s="857" t="s">
        <v>2722</v>
      </c>
      <c r="J1153" s="858" t="s">
        <v>2333</v>
      </c>
      <c r="K1153" s="461">
        <v>429420</v>
      </c>
      <c r="L1153" s="461">
        <v>13000</v>
      </c>
      <c r="M1153" s="461">
        <v>87360</v>
      </c>
      <c r="N1153" s="480">
        <f t="shared" si="737"/>
        <v>52980</v>
      </c>
      <c r="O1153" s="480">
        <f t="shared" si="738"/>
        <v>40790</v>
      </c>
      <c r="P1153" s="481">
        <f t="shared" si="739"/>
        <v>623550</v>
      </c>
      <c r="Q1153" s="439">
        <f t="shared" si="740"/>
        <v>0</v>
      </c>
      <c r="R1153" s="439">
        <f t="shared" si="741"/>
        <v>623550</v>
      </c>
      <c r="S1153" s="40"/>
    </row>
    <row r="1154" spans="1:19" ht="47.25">
      <c r="A1154" s="90"/>
      <c r="B1154" s="885" t="s">
        <v>2816</v>
      </c>
      <c r="C1154" s="858" t="s">
        <v>1361</v>
      </c>
      <c r="D1154" s="369">
        <v>0</v>
      </c>
      <c r="E1154" s="89"/>
      <c r="F1154" s="856">
        <v>1</v>
      </c>
      <c r="G1154" s="857" t="s">
        <v>2721</v>
      </c>
      <c r="H1154" s="857"/>
      <c r="I1154" s="857" t="s">
        <v>2722</v>
      </c>
      <c r="J1154" s="858" t="s">
        <v>2333</v>
      </c>
      <c r="K1154" s="461">
        <v>455940</v>
      </c>
      <c r="L1154" s="461">
        <v>14000</v>
      </c>
      <c r="M1154" s="461">
        <v>91880</v>
      </c>
      <c r="N1154" s="480">
        <f t="shared" si="737"/>
        <v>56180</v>
      </c>
      <c r="O1154" s="480">
        <f t="shared" si="738"/>
        <v>43260</v>
      </c>
      <c r="P1154" s="481">
        <f t="shared" si="739"/>
        <v>661260</v>
      </c>
      <c r="Q1154" s="439">
        <f t="shared" si="740"/>
        <v>0</v>
      </c>
      <c r="R1154" s="439">
        <f t="shared" si="741"/>
        <v>661260</v>
      </c>
      <c r="S1154" s="40"/>
    </row>
    <row r="1155" spans="1:19" ht="47.25">
      <c r="A1155" s="90"/>
      <c r="B1155" s="885" t="s">
        <v>2817</v>
      </c>
      <c r="C1155" s="858" t="s">
        <v>1361</v>
      </c>
      <c r="D1155" s="369">
        <v>0</v>
      </c>
      <c r="E1155" s="89"/>
      <c r="F1155" s="856">
        <v>1</v>
      </c>
      <c r="G1155" s="857" t="s">
        <v>2721</v>
      </c>
      <c r="H1155" s="857"/>
      <c r="I1155" s="857" t="s">
        <v>2722</v>
      </c>
      <c r="J1155" s="858" t="s">
        <v>2333</v>
      </c>
      <c r="K1155" s="461">
        <v>419220</v>
      </c>
      <c r="L1155" s="461">
        <v>13000</v>
      </c>
      <c r="M1155" s="461">
        <v>85050</v>
      </c>
      <c r="N1155" s="480">
        <f t="shared" si="737"/>
        <v>51730</v>
      </c>
      <c r="O1155" s="480">
        <f t="shared" si="738"/>
        <v>39830</v>
      </c>
      <c r="P1155" s="481">
        <f t="shared" si="739"/>
        <v>608830</v>
      </c>
      <c r="Q1155" s="439">
        <f t="shared" si="740"/>
        <v>0</v>
      </c>
      <c r="R1155" s="439">
        <f t="shared" si="741"/>
        <v>608830</v>
      </c>
      <c r="S1155" s="40"/>
    </row>
    <row r="1156" spans="1:19" ht="47.25">
      <c r="A1156" s="90"/>
      <c r="B1156" s="885" t="s">
        <v>2818</v>
      </c>
      <c r="C1156" s="858" t="s">
        <v>1361</v>
      </c>
      <c r="D1156" s="369">
        <v>0</v>
      </c>
      <c r="E1156" s="89"/>
      <c r="F1156" s="856">
        <v>1</v>
      </c>
      <c r="G1156" s="857" t="s">
        <v>2721</v>
      </c>
      <c r="H1156" s="857"/>
      <c r="I1156" s="857" t="s">
        <v>2722</v>
      </c>
      <c r="J1156" s="858" t="s">
        <v>2333</v>
      </c>
      <c r="K1156" s="461">
        <v>344760</v>
      </c>
      <c r="L1156" s="461">
        <v>11000</v>
      </c>
      <c r="M1156" s="461">
        <v>69200</v>
      </c>
      <c r="N1156" s="480">
        <f t="shared" si="737"/>
        <v>42500</v>
      </c>
      <c r="O1156" s="480">
        <f t="shared" si="738"/>
        <v>32720</v>
      </c>
      <c r="P1156" s="481">
        <f t="shared" si="739"/>
        <v>500180</v>
      </c>
      <c r="Q1156" s="439">
        <f t="shared" si="740"/>
        <v>0</v>
      </c>
      <c r="R1156" s="439">
        <f t="shared" si="741"/>
        <v>500180</v>
      </c>
      <c r="S1156" s="40"/>
    </row>
    <row r="1157" spans="1:19" ht="47.25">
      <c r="A1157" s="90"/>
      <c r="B1157" s="885" t="s">
        <v>2819</v>
      </c>
      <c r="C1157" s="858" t="s">
        <v>1361</v>
      </c>
      <c r="D1157" s="369">
        <v>0</v>
      </c>
      <c r="E1157" s="89"/>
      <c r="F1157" s="856">
        <v>1</v>
      </c>
      <c r="G1157" s="857" t="s">
        <v>2721</v>
      </c>
      <c r="H1157" s="857"/>
      <c r="I1157" s="857" t="s">
        <v>2722</v>
      </c>
      <c r="J1157" s="858" t="s">
        <v>2333</v>
      </c>
      <c r="K1157" s="461">
        <v>328440</v>
      </c>
      <c r="L1157" s="461">
        <v>10000</v>
      </c>
      <c r="M1157" s="461">
        <v>66890</v>
      </c>
      <c r="N1157" s="480">
        <f t="shared" si="737"/>
        <v>40530</v>
      </c>
      <c r="O1157" s="480">
        <f t="shared" si="738"/>
        <v>31210</v>
      </c>
      <c r="P1157" s="481">
        <f t="shared" si="739"/>
        <v>477070</v>
      </c>
      <c r="Q1157" s="439">
        <f t="shared" si="740"/>
        <v>0</v>
      </c>
      <c r="R1157" s="439">
        <f t="shared" si="741"/>
        <v>477070</v>
      </c>
      <c r="S1157" s="40"/>
    </row>
    <row r="1158" spans="1:19" ht="47.25">
      <c r="A1158" s="90"/>
      <c r="B1158" s="885" t="s">
        <v>2820</v>
      </c>
      <c r="C1158" s="858" t="s">
        <v>1361</v>
      </c>
      <c r="D1158" s="369">
        <v>0</v>
      </c>
      <c r="E1158" s="89"/>
      <c r="F1158" s="856">
        <v>1</v>
      </c>
      <c r="G1158" s="857" t="s">
        <v>2721</v>
      </c>
      <c r="H1158" s="857"/>
      <c r="I1158" s="857" t="s">
        <v>2722</v>
      </c>
      <c r="J1158" s="858" t="s">
        <v>2333</v>
      </c>
      <c r="K1158" s="461">
        <v>369240</v>
      </c>
      <c r="L1158" s="461">
        <v>11000</v>
      </c>
      <c r="M1158" s="461">
        <v>74870</v>
      </c>
      <c r="N1158" s="480">
        <f t="shared" si="737"/>
        <v>45510</v>
      </c>
      <c r="O1158" s="480">
        <f t="shared" si="729"/>
        <v>35040</v>
      </c>
      <c r="P1158" s="481">
        <f t="shared" si="730"/>
        <v>535660</v>
      </c>
      <c r="Q1158" s="439">
        <f t="shared" si="731"/>
        <v>0</v>
      </c>
      <c r="R1158" s="439">
        <f t="shared" si="732"/>
        <v>535660</v>
      </c>
      <c r="S1158" s="40"/>
    </row>
    <row r="1159" spans="1:19" ht="47.25">
      <c r="A1159" s="90"/>
      <c r="B1159" s="885" t="s">
        <v>2821</v>
      </c>
      <c r="C1159" s="858" t="s">
        <v>1361</v>
      </c>
      <c r="D1159" s="369">
        <v>0</v>
      </c>
      <c r="E1159" s="89"/>
      <c r="F1159" s="856">
        <v>1</v>
      </c>
      <c r="G1159" s="857" t="s">
        <v>2721</v>
      </c>
      <c r="H1159" s="857"/>
      <c r="I1159" s="857" t="s">
        <v>2722</v>
      </c>
      <c r="J1159" s="858" t="s">
        <v>2333</v>
      </c>
      <c r="K1159" s="461">
        <v>331500</v>
      </c>
      <c r="L1159" s="461">
        <v>10000</v>
      </c>
      <c r="M1159" s="461">
        <v>66890</v>
      </c>
      <c r="N1159" s="480">
        <f t="shared" si="737"/>
        <v>40840</v>
      </c>
      <c r="O1159" s="480">
        <f t="shared" si="729"/>
        <v>31450</v>
      </c>
      <c r="P1159" s="481">
        <f t="shared" si="730"/>
        <v>480680</v>
      </c>
      <c r="Q1159" s="439">
        <f t="shared" si="731"/>
        <v>0</v>
      </c>
      <c r="R1159" s="439">
        <f t="shared" si="732"/>
        <v>480680</v>
      </c>
      <c r="S1159" s="40"/>
    </row>
    <row r="1160" spans="1:19" ht="47.25">
      <c r="A1160" s="90"/>
      <c r="B1160" s="885" t="s">
        <v>2822</v>
      </c>
      <c r="C1160" s="858" t="s">
        <v>1361</v>
      </c>
      <c r="D1160" s="369">
        <v>0</v>
      </c>
      <c r="E1160" s="89"/>
      <c r="F1160" s="856">
        <v>1</v>
      </c>
      <c r="G1160" s="857" t="s">
        <v>2721</v>
      </c>
      <c r="H1160" s="857"/>
      <c r="I1160" s="857" t="s">
        <v>2722</v>
      </c>
      <c r="J1160" s="858" t="s">
        <v>2333</v>
      </c>
      <c r="K1160" s="461">
        <v>360060</v>
      </c>
      <c r="L1160" s="461">
        <v>11000</v>
      </c>
      <c r="M1160" s="461">
        <v>72560</v>
      </c>
      <c r="N1160" s="480">
        <f t="shared" si="737"/>
        <v>44360</v>
      </c>
      <c r="O1160" s="480">
        <f t="shared" si="729"/>
        <v>34160</v>
      </c>
      <c r="P1160" s="481">
        <f t="shared" si="730"/>
        <v>522140</v>
      </c>
      <c r="Q1160" s="439">
        <f t="shared" si="731"/>
        <v>0</v>
      </c>
      <c r="R1160" s="439">
        <f t="shared" si="732"/>
        <v>522140</v>
      </c>
      <c r="S1160" s="40"/>
    </row>
    <row r="1161" spans="1:19" ht="47.25">
      <c r="A1161" s="90"/>
      <c r="B1161" s="885" t="s">
        <v>2823</v>
      </c>
      <c r="C1161" s="858" t="s">
        <v>1361</v>
      </c>
      <c r="D1161" s="369">
        <v>0</v>
      </c>
      <c r="E1161" s="89"/>
      <c r="F1161" s="856">
        <v>1</v>
      </c>
      <c r="G1161" s="857" t="s">
        <v>2721</v>
      </c>
      <c r="H1161" s="857"/>
      <c r="I1161" s="857" t="s">
        <v>2722</v>
      </c>
      <c r="J1161" s="858" t="s">
        <v>2333</v>
      </c>
      <c r="K1161" s="461">
        <v>329460</v>
      </c>
      <c r="L1161" s="461">
        <v>10000</v>
      </c>
      <c r="M1161" s="461">
        <v>66890</v>
      </c>
      <c r="N1161" s="480">
        <f t="shared" si="737"/>
        <v>40640</v>
      </c>
      <c r="O1161" s="480">
        <f t="shared" si="729"/>
        <v>31290</v>
      </c>
      <c r="P1161" s="481">
        <f t="shared" si="730"/>
        <v>478280</v>
      </c>
      <c r="Q1161" s="439">
        <f t="shared" si="731"/>
        <v>0</v>
      </c>
      <c r="R1161" s="439">
        <f t="shared" si="732"/>
        <v>478280</v>
      </c>
      <c r="S1161" s="40"/>
    </row>
    <row r="1162" spans="1:19" ht="47.25">
      <c r="A1162" s="90"/>
      <c r="B1162" s="885" t="s">
        <v>2824</v>
      </c>
      <c r="C1162" s="858" t="s">
        <v>1361</v>
      </c>
      <c r="D1162" s="369">
        <v>0</v>
      </c>
      <c r="E1162" s="89"/>
      <c r="F1162" s="856">
        <v>1</v>
      </c>
      <c r="G1162" s="857" t="s">
        <v>2721</v>
      </c>
      <c r="H1162" s="857"/>
      <c r="I1162" s="857" t="s">
        <v>2722</v>
      </c>
      <c r="J1162" s="858" t="s">
        <v>2333</v>
      </c>
      <c r="K1162" s="461">
        <v>302940</v>
      </c>
      <c r="L1162" s="461">
        <v>9000</v>
      </c>
      <c r="M1162" s="461">
        <v>61220</v>
      </c>
      <c r="N1162" s="480">
        <f t="shared" si="737"/>
        <v>37320</v>
      </c>
      <c r="O1162" s="480">
        <f t="shared" ref="O1162:O1179" si="742">ROUND((K1162+L1162+M1162+N1162)*7%,-1)</f>
        <v>28730</v>
      </c>
      <c r="P1162" s="481">
        <f t="shared" ref="P1162:P1179" si="743">K1162+L1162+M1162+N1162+O1162</f>
        <v>439210</v>
      </c>
      <c r="Q1162" s="439">
        <f t="shared" ref="Q1162:Q1179" si="744">P1162*D1162</f>
        <v>0</v>
      </c>
      <c r="R1162" s="439">
        <f t="shared" ref="R1162:R1179" si="745">P1162*F1162</f>
        <v>439210</v>
      </c>
      <c r="S1162" s="40"/>
    </row>
    <row r="1163" spans="1:19" ht="15.75">
      <c r="A1163" s="90"/>
      <c r="B1163" s="884" t="s">
        <v>2121</v>
      </c>
      <c r="C1163" s="882"/>
      <c r="D1163" s="369"/>
      <c r="E1163" s="89"/>
      <c r="F1163" s="856"/>
      <c r="G1163" s="858"/>
      <c r="H1163" s="858"/>
      <c r="I1163" s="858"/>
      <c r="J1163" s="858"/>
      <c r="K1163" s="461"/>
      <c r="L1163" s="461"/>
      <c r="M1163" s="461"/>
      <c r="N1163" s="480"/>
      <c r="O1163" s="480"/>
      <c r="P1163" s="481"/>
      <c r="Q1163" s="439"/>
      <c r="R1163" s="439"/>
      <c r="S1163" s="40"/>
    </row>
    <row r="1164" spans="1:19" ht="31.5">
      <c r="A1164" s="90"/>
      <c r="B1164" s="885" t="s">
        <v>2825</v>
      </c>
      <c r="C1164" s="858" t="s">
        <v>1361</v>
      </c>
      <c r="D1164" s="369">
        <v>0</v>
      </c>
      <c r="E1164" s="89"/>
      <c r="F1164" s="856">
        <v>1</v>
      </c>
      <c r="G1164" s="858"/>
      <c r="H1164" s="858"/>
      <c r="I1164" s="857" t="s">
        <v>2722</v>
      </c>
      <c r="J1164" s="858" t="s">
        <v>2333</v>
      </c>
      <c r="K1164" s="461">
        <v>1851300</v>
      </c>
      <c r="L1164" s="461">
        <v>55000</v>
      </c>
      <c r="M1164" s="461">
        <v>551150</v>
      </c>
      <c r="N1164" s="480">
        <f t="shared" ref="N1164" si="746">ROUND((K1164+L1164+M1164)*10%,-1)</f>
        <v>245750</v>
      </c>
      <c r="O1164" s="480">
        <f t="shared" si="742"/>
        <v>189220</v>
      </c>
      <c r="P1164" s="481">
        <f t="shared" si="743"/>
        <v>2892420</v>
      </c>
      <c r="Q1164" s="439">
        <f t="shared" si="744"/>
        <v>0</v>
      </c>
      <c r="R1164" s="439">
        <f t="shared" si="745"/>
        <v>2892420</v>
      </c>
      <c r="S1164" s="40"/>
    </row>
    <row r="1165" spans="1:19" ht="15.75">
      <c r="A1165" s="90"/>
      <c r="B1165" s="884" t="s">
        <v>1382</v>
      </c>
      <c r="C1165" s="882"/>
      <c r="D1165" s="369"/>
      <c r="E1165" s="89"/>
      <c r="F1165" s="856"/>
      <c r="G1165" s="858"/>
      <c r="H1165" s="858"/>
      <c r="I1165" s="858"/>
      <c r="J1165" s="858"/>
      <c r="K1165" s="461"/>
      <c r="L1165" s="461"/>
      <c r="M1165" s="461"/>
      <c r="N1165" s="480"/>
      <c r="O1165" s="480"/>
      <c r="P1165" s="481"/>
      <c r="Q1165" s="439"/>
      <c r="R1165" s="439"/>
      <c r="S1165" s="40"/>
    </row>
    <row r="1166" spans="1:19" ht="31.5">
      <c r="A1166" s="90"/>
      <c r="B1166" s="885" t="s">
        <v>2117</v>
      </c>
      <c r="C1166" s="858" t="s">
        <v>1361</v>
      </c>
      <c r="D1166" s="369">
        <v>0</v>
      </c>
      <c r="E1166" s="89"/>
      <c r="F1166" s="856">
        <v>1</v>
      </c>
      <c r="G1166" s="858"/>
      <c r="H1166" s="858"/>
      <c r="I1166" s="857" t="s">
        <v>2722</v>
      </c>
      <c r="J1166" s="858" t="s">
        <v>2333</v>
      </c>
      <c r="K1166" s="461">
        <v>615060</v>
      </c>
      <c r="L1166" s="461">
        <v>18000</v>
      </c>
      <c r="M1166" s="461">
        <v>238140</v>
      </c>
      <c r="N1166" s="480">
        <f t="shared" ref="N1166" si="747">ROUND((K1166+L1166+M1166)*10%,-1)</f>
        <v>87120</v>
      </c>
      <c r="O1166" s="480">
        <f t="shared" si="742"/>
        <v>67080</v>
      </c>
      <c r="P1166" s="481">
        <f t="shared" si="743"/>
        <v>1025400</v>
      </c>
      <c r="Q1166" s="439">
        <f t="shared" si="744"/>
        <v>0</v>
      </c>
      <c r="R1166" s="439">
        <f t="shared" si="745"/>
        <v>1025400</v>
      </c>
      <c r="S1166" s="40"/>
    </row>
    <row r="1167" spans="1:19" ht="15.75">
      <c r="A1167" s="90"/>
      <c r="B1167" s="884" t="s">
        <v>2826</v>
      </c>
      <c r="C1167" s="882"/>
      <c r="D1167" s="369"/>
      <c r="E1167" s="89"/>
      <c r="F1167" s="856"/>
      <c r="G1167" s="858"/>
      <c r="H1167" s="858"/>
      <c r="I1167" s="858"/>
      <c r="J1167" s="858"/>
      <c r="K1167" s="461"/>
      <c r="L1167" s="461"/>
      <c r="M1167" s="461"/>
      <c r="N1167" s="480"/>
      <c r="O1167" s="480"/>
      <c r="P1167" s="481"/>
      <c r="Q1167" s="439"/>
      <c r="R1167" s="439"/>
      <c r="S1167" s="40"/>
    </row>
    <row r="1168" spans="1:19" ht="15.75">
      <c r="A1168" s="90"/>
      <c r="B1168" s="885" t="s">
        <v>2826</v>
      </c>
      <c r="C1168" s="858" t="s">
        <v>1361</v>
      </c>
      <c r="D1168" s="369">
        <v>0</v>
      </c>
      <c r="E1168" s="89"/>
      <c r="F1168" s="856">
        <v>32</v>
      </c>
      <c r="G1168" s="858"/>
      <c r="H1168" s="858"/>
      <c r="I1168" s="857" t="s">
        <v>2829</v>
      </c>
      <c r="J1168" s="858" t="s">
        <v>2831</v>
      </c>
      <c r="K1168" s="461">
        <v>4947000</v>
      </c>
      <c r="L1168" s="461">
        <v>99000</v>
      </c>
      <c r="M1168" s="461">
        <v>472500</v>
      </c>
      <c r="N1168" s="480">
        <f t="shared" ref="N1168" si="748">ROUND((K1168+L1168+M1168)*10%,-1)</f>
        <v>551850</v>
      </c>
      <c r="O1168" s="480">
        <f t="shared" ref="O1168" si="749">ROUND((K1168+L1168+M1168+N1168)*7%,-1)</f>
        <v>424920</v>
      </c>
      <c r="P1168" s="481">
        <f t="shared" ref="P1168" si="750">K1168+L1168+M1168+N1168+O1168</f>
        <v>6495270</v>
      </c>
      <c r="Q1168" s="439">
        <f t="shared" ref="Q1168" si="751">P1168*D1168</f>
        <v>0</v>
      </c>
      <c r="R1168" s="439">
        <f t="shared" ref="R1168" si="752">P1168*F1168</f>
        <v>207848640</v>
      </c>
      <c r="S1168" s="40"/>
    </row>
    <row r="1169" spans="1:19" ht="15.75">
      <c r="A1169" s="90"/>
      <c r="B1169" s="884" t="s">
        <v>2827</v>
      </c>
      <c r="C1169" s="882"/>
      <c r="D1169" s="369"/>
      <c r="E1169" s="89"/>
      <c r="F1169" s="856"/>
      <c r="G1169" s="858"/>
      <c r="H1169" s="858"/>
      <c r="I1169" s="858"/>
      <c r="J1169" s="858"/>
      <c r="K1169" s="461"/>
      <c r="L1169" s="461"/>
      <c r="M1169" s="461"/>
      <c r="N1169" s="480"/>
      <c r="O1169" s="480"/>
      <c r="P1169" s="481"/>
      <c r="Q1169" s="439"/>
      <c r="R1169" s="439"/>
      <c r="S1169" s="40"/>
    </row>
    <row r="1170" spans="1:19" ht="15.75">
      <c r="A1170" s="90"/>
      <c r="B1170" s="885" t="s">
        <v>2828</v>
      </c>
      <c r="C1170" s="858" t="s">
        <v>1361</v>
      </c>
      <c r="D1170" s="369">
        <v>0</v>
      </c>
      <c r="E1170" s="89"/>
      <c r="F1170" s="856">
        <v>4</v>
      </c>
      <c r="G1170" s="858"/>
      <c r="H1170" s="858"/>
      <c r="I1170" s="857" t="s">
        <v>2830</v>
      </c>
      <c r="J1170" s="858" t="s">
        <v>2832</v>
      </c>
      <c r="K1170" s="461">
        <v>3570000</v>
      </c>
      <c r="L1170" s="461">
        <v>71000</v>
      </c>
      <c r="M1170" s="461">
        <v>472500</v>
      </c>
      <c r="N1170" s="480">
        <f t="shared" ref="N1170" si="753">ROUND((K1170+L1170+M1170)*10%,-1)</f>
        <v>411350</v>
      </c>
      <c r="O1170" s="480">
        <f t="shared" ref="O1170" si="754">ROUND((K1170+L1170+M1170+N1170)*7%,-1)</f>
        <v>316740</v>
      </c>
      <c r="P1170" s="481">
        <f t="shared" ref="P1170" si="755">K1170+L1170+M1170+N1170+O1170</f>
        <v>4841590</v>
      </c>
      <c r="Q1170" s="439">
        <f t="shared" ref="Q1170" si="756">P1170*D1170</f>
        <v>0</v>
      </c>
      <c r="R1170" s="439">
        <f t="shared" ref="R1170" si="757">P1170*F1170</f>
        <v>19366360</v>
      </c>
      <c r="S1170" s="40"/>
    </row>
    <row r="1171" spans="1:19" ht="31.5">
      <c r="A1171" s="90"/>
      <c r="B1171" s="885" t="s">
        <v>2134</v>
      </c>
      <c r="C1171" s="858"/>
      <c r="D1171" s="369"/>
      <c r="E1171" s="89"/>
      <c r="F1171" s="856"/>
      <c r="G1171" s="858"/>
      <c r="H1171" s="858"/>
      <c r="I1171" s="858"/>
      <c r="J1171" s="858"/>
      <c r="K1171" s="461"/>
      <c r="L1171" s="461"/>
      <c r="M1171" s="461"/>
      <c r="N1171" s="480"/>
      <c r="O1171" s="480"/>
      <c r="P1171" s="481"/>
      <c r="Q1171" s="439"/>
      <c r="R1171" s="439"/>
      <c r="S1171" s="40"/>
    </row>
    <row r="1172" spans="1:19" ht="31.5">
      <c r="A1172" s="90"/>
      <c r="B1172" s="885" t="s">
        <v>2094</v>
      </c>
      <c r="C1172" s="858" t="s">
        <v>117</v>
      </c>
      <c r="D1172" s="369">
        <v>0</v>
      </c>
      <c r="E1172" s="89"/>
      <c r="F1172" s="856">
        <v>1</v>
      </c>
      <c r="G1172" s="858" t="s">
        <v>2739</v>
      </c>
      <c r="H1172" s="858"/>
      <c r="I1172" s="857" t="s">
        <v>2722</v>
      </c>
      <c r="J1172" s="858" t="s">
        <v>2333</v>
      </c>
      <c r="K1172" s="461">
        <v>2084880</v>
      </c>
      <c r="L1172" s="461">
        <v>42000</v>
      </c>
      <c r="M1172" s="461">
        <v>585270</v>
      </c>
      <c r="N1172" s="480">
        <f t="shared" ref="N1172:N1173" si="758">ROUND((K1172+L1172+M1172)*10%,-1)</f>
        <v>271220</v>
      </c>
      <c r="O1172" s="480">
        <f t="shared" si="742"/>
        <v>208840</v>
      </c>
      <c r="P1172" s="481">
        <f t="shared" si="743"/>
        <v>3192210</v>
      </c>
      <c r="Q1172" s="439">
        <f t="shared" si="744"/>
        <v>0</v>
      </c>
      <c r="R1172" s="439">
        <f t="shared" si="745"/>
        <v>3192210</v>
      </c>
      <c r="S1172" s="40"/>
    </row>
    <row r="1173" spans="1:19" ht="31.5">
      <c r="A1173" s="90"/>
      <c r="B1173" s="885" t="s">
        <v>1383</v>
      </c>
      <c r="C1173" s="858" t="s">
        <v>117</v>
      </c>
      <c r="D1173" s="369">
        <v>0</v>
      </c>
      <c r="E1173" s="89"/>
      <c r="F1173" s="856">
        <v>1</v>
      </c>
      <c r="G1173" s="858" t="s">
        <v>2739</v>
      </c>
      <c r="H1173" s="858"/>
      <c r="I1173" s="857" t="s">
        <v>2722</v>
      </c>
      <c r="J1173" s="858" t="s">
        <v>2333</v>
      </c>
      <c r="K1173" s="461">
        <v>2084880</v>
      </c>
      <c r="L1173" s="461">
        <v>42000</v>
      </c>
      <c r="M1173" s="461">
        <v>585270</v>
      </c>
      <c r="N1173" s="480">
        <f t="shared" si="758"/>
        <v>271220</v>
      </c>
      <c r="O1173" s="480">
        <f t="shared" si="742"/>
        <v>208840</v>
      </c>
      <c r="P1173" s="481">
        <f t="shared" si="743"/>
        <v>3192210</v>
      </c>
      <c r="Q1173" s="439">
        <f t="shared" si="744"/>
        <v>0</v>
      </c>
      <c r="R1173" s="439">
        <f t="shared" si="745"/>
        <v>3192210</v>
      </c>
      <c r="S1173" s="40"/>
    </row>
    <row r="1174" spans="1:19" ht="15.75">
      <c r="A1174" s="882" t="s">
        <v>2236</v>
      </c>
      <c r="B1174" s="884" t="s">
        <v>2237</v>
      </c>
      <c r="C1174" s="882"/>
      <c r="D1174" s="369"/>
      <c r="E1174" s="89"/>
      <c r="F1174" s="856"/>
      <c r="G1174" s="858"/>
      <c r="H1174" s="858"/>
      <c r="I1174" s="857"/>
      <c r="J1174" s="858"/>
      <c r="K1174" s="461"/>
      <c r="L1174" s="461"/>
      <c r="M1174" s="461"/>
      <c r="N1174" s="480"/>
      <c r="O1174" s="480"/>
      <c r="P1174" s="481"/>
      <c r="Q1174" s="439"/>
      <c r="R1174" s="439"/>
      <c r="S1174" s="40"/>
    </row>
    <row r="1175" spans="1:19" ht="15.75">
      <c r="A1175" s="882"/>
      <c r="B1175" s="884" t="s">
        <v>1506</v>
      </c>
      <c r="C1175" s="882"/>
      <c r="D1175" s="369"/>
      <c r="E1175" s="89"/>
      <c r="F1175" s="856"/>
      <c r="G1175" s="858"/>
      <c r="H1175" s="858"/>
      <c r="I1175" s="857"/>
      <c r="J1175" s="858"/>
      <c r="K1175" s="461"/>
      <c r="L1175" s="461"/>
      <c r="M1175" s="461"/>
      <c r="N1175" s="480"/>
      <c r="O1175" s="480"/>
      <c r="P1175" s="481"/>
      <c r="Q1175" s="439"/>
      <c r="R1175" s="439"/>
      <c r="S1175" s="40"/>
    </row>
    <row r="1176" spans="1:19" ht="35.25" customHeight="1">
      <c r="A1176" s="858"/>
      <c r="B1176" s="885" t="s">
        <v>1638</v>
      </c>
      <c r="C1176" s="858" t="s">
        <v>1361</v>
      </c>
      <c r="D1176" s="369">
        <v>0</v>
      </c>
      <c r="E1176" s="89"/>
      <c r="F1176" s="856">
        <v>1</v>
      </c>
      <c r="G1176" s="858" t="s">
        <v>2785</v>
      </c>
      <c r="H1176" s="858"/>
      <c r="I1176" s="857" t="s">
        <v>2722</v>
      </c>
      <c r="J1176" s="858" t="s">
        <v>2333</v>
      </c>
      <c r="K1176" s="461">
        <v>40800</v>
      </c>
      <c r="L1176" s="461">
        <v>1000</v>
      </c>
      <c r="M1176" s="461">
        <v>7980</v>
      </c>
      <c r="N1176" s="480">
        <f t="shared" ref="N1176:N1180" si="759">ROUND((K1176+L1176+M1176)*10%,-1)</f>
        <v>4980</v>
      </c>
      <c r="O1176" s="480">
        <f t="shared" si="742"/>
        <v>3830</v>
      </c>
      <c r="P1176" s="481">
        <f t="shared" si="743"/>
        <v>58590</v>
      </c>
      <c r="Q1176" s="439">
        <f t="shared" si="744"/>
        <v>0</v>
      </c>
      <c r="R1176" s="439">
        <f t="shared" si="745"/>
        <v>58590</v>
      </c>
      <c r="S1176" s="40"/>
    </row>
    <row r="1177" spans="1:19" ht="35.25" customHeight="1">
      <c r="A1177" s="858"/>
      <c r="B1177" s="885" t="s">
        <v>2165</v>
      </c>
      <c r="C1177" s="858" t="s">
        <v>1361</v>
      </c>
      <c r="D1177" s="369">
        <v>0</v>
      </c>
      <c r="E1177" s="89"/>
      <c r="F1177" s="856">
        <v>1</v>
      </c>
      <c r="G1177" s="858" t="s">
        <v>2785</v>
      </c>
      <c r="H1177" s="858"/>
      <c r="I1177" s="857" t="s">
        <v>2722</v>
      </c>
      <c r="J1177" s="858" t="s">
        <v>2333</v>
      </c>
      <c r="K1177" s="461">
        <v>69360</v>
      </c>
      <c r="L1177" s="461">
        <v>2000</v>
      </c>
      <c r="M1177" s="461">
        <v>13650</v>
      </c>
      <c r="N1177" s="480">
        <f t="shared" si="759"/>
        <v>8500</v>
      </c>
      <c r="O1177" s="480">
        <f t="shared" si="742"/>
        <v>6550</v>
      </c>
      <c r="P1177" s="481">
        <f t="shared" si="743"/>
        <v>100060</v>
      </c>
      <c r="Q1177" s="439">
        <f t="shared" si="744"/>
        <v>0</v>
      </c>
      <c r="R1177" s="439">
        <f t="shared" si="745"/>
        <v>100060</v>
      </c>
      <c r="S1177" s="40"/>
    </row>
    <row r="1178" spans="1:19" ht="35.25" customHeight="1">
      <c r="A1178" s="858"/>
      <c r="B1178" s="885" t="s">
        <v>2833</v>
      </c>
      <c r="C1178" s="858" t="s">
        <v>1361</v>
      </c>
      <c r="D1178" s="369">
        <v>0</v>
      </c>
      <c r="E1178" s="89"/>
      <c r="F1178" s="856">
        <v>1</v>
      </c>
      <c r="G1178" s="858" t="s">
        <v>2732</v>
      </c>
      <c r="H1178" s="858"/>
      <c r="I1178" s="857" t="s">
        <v>2722</v>
      </c>
      <c r="J1178" s="858" t="s">
        <v>2333</v>
      </c>
      <c r="K1178" s="461">
        <v>143820</v>
      </c>
      <c r="L1178" s="461">
        <v>4000</v>
      </c>
      <c r="M1178" s="461">
        <v>28350</v>
      </c>
      <c r="N1178" s="480">
        <f t="shared" si="759"/>
        <v>17620</v>
      </c>
      <c r="O1178" s="480">
        <f t="shared" si="742"/>
        <v>13570</v>
      </c>
      <c r="P1178" s="481">
        <f t="shared" si="743"/>
        <v>207360</v>
      </c>
      <c r="Q1178" s="439">
        <f t="shared" si="744"/>
        <v>0</v>
      </c>
      <c r="R1178" s="439">
        <f t="shared" si="745"/>
        <v>207360</v>
      </c>
      <c r="S1178" s="40"/>
    </row>
    <row r="1179" spans="1:19" ht="35.25" customHeight="1">
      <c r="A1179" s="858"/>
      <c r="B1179" s="885" t="s">
        <v>2834</v>
      </c>
      <c r="C1179" s="858" t="s">
        <v>1361</v>
      </c>
      <c r="D1179" s="369">
        <v>0</v>
      </c>
      <c r="E1179" s="89"/>
      <c r="F1179" s="856">
        <v>1</v>
      </c>
      <c r="G1179" s="858" t="s">
        <v>2836</v>
      </c>
      <c r="H1179" s="858"/>
      <c r="I1179" s="857" t="s">
        <v>2722</v>
      </c>
      <c r="J1179" s="858" t="s">
        <v>2333</v>
      </c>
      <c r="K1179" s="461">
        <v>675240</v>
      </c>
      <c r="L1179" s="461">
        <v>20000</v>
      </c>
      <c r="M1179" s="461">
        <v>133770</v>
      </c>
      <c r="N1179" s="480">
        <f t="shared" si="759"/>
        <v>82900</v>
      </c>
      <c r="O1179" s="480">
        <f t="shared" si="742"/>
        <v>63830</v>
      </c>
      <c r="P1179" s="481">
        <f t="shared" si="743"/>
        <v>975740</v>
      </c>
      <c r="Q1179" s="439">
        <f t="shared" si="744"/>
        <v>0</v>
      </c>
      <c r="R1179" s="439">
        <f t="shared" si="745"/>
        <v>975740</v>
      </c>
      <c r="S1179" s="40"/>
    </row>
    <row r="1180" spans="1:19" ht="35.25" customHeight="1">
      <c r="A1180" s="858"/>
      <c r="B1180" s="885" t="s">
        <v>2835</v>
      </c>
      <c r="C1180" s="858" t="s">
        <v>1361</v>
      </c>
      <c r="D1180" s="369">
        <v>0</v>
      </c>
      <c r="E1180" s="89"/>
      <c r="F1180" s="856">
        <v>1</v>
      </c>
      <c r="G1180" s="858" t="s">
        <v>2836</v>
      </c>
      <c r="H1180" s="858"/>
      <c r="I1180" s="857" t="s">
        <v>2722</v>
      </c>
      <c r="J1180" s="858" t="s">
        <v>2333</v>
      </c>
      <c r="K1180" s="461">
        <v>695640</v>
      </c>
      <c r="L1180" s="461">
        <v>21000</v>
      </c>
      <c r="M1180" s="461">
        <v>138390</v>
      </c>
      <c r="N1180" s="480">
        <f t="shared" si="759"/>
        <v>85500</v>
      </c>
      <c r="O1180" s="480">
        <f t="shared" ref="O1180:O1188" si="760">ROUND((K1180+L1180+M1180+N1180)*7%,-1)</f>
        <v>65840</v>
      </c>
      <c r="P1180" s="481">
        <f t="shared" ref="P1180:P1188" si="761">K1180+L1180+M1180+N1180+O1180</f>
        <v>1006370</v>
      </c>
      <c r="Q1180" s="439">
        <f t="shared" ref="Q1180:Q1188" si="762">P1180*D1180</f>
        <v>0</v>
      </c>
      <c r="R1180" s="439">
        <f t="shared" ref="R1180:R1188" si="763">P1180*F1180</f>
        <v>1006370</v>
      </c>
      <c r="S1180" s="40"/>
    </row>
    <row r="1181" spans="1:19" ht="15.75">
      <c r="A1181" s="858"/>
      <c r="B1181" s="884" t="s">
        <v>2837</v>
      </c>
      <c r="C1181" s="882"/>
      <c r="D1181" s="369"/>
      <c r="E1181" s="89"/>
      <c r="F1181" s="856"/>
      <c r="G1181" s="858"/>
      <c r="H1181" s="858"/>
      <c r="I1181" s="857"/>
      <c r="J1181" s="858"/>
      <c r="K1181" s="461"/>
      <c r="L1181" s="461"/>
      <c r="M1181" s="461"/>
      <c r="N1181" s="480"/>
      <c r="O1181" s="480"/>
      <c r="P1181" s="481"/>
      <c r="Q1181" s="439"/>
      <c r="R1181" s="439"/>
      <c r="S1181" s="40"/>
    </row>
    <row r="1182" spans="1:19" ht="35.25" customHeight="1">
      <c r="A1182" s="90"/>
      <c r="B1182" s="885" t="s">
        <v>2838</v>
      </c>
      <c r="C1182" s="858" t="s">
        <v>1361</v>
      </c>
      <c r="D1182" s="369">
        <v>0</v>
      </c>
      <c r="E1182" s="89"/>
      <c r="F1182" s="856">
        <v>4</v>
      </c>
      <c r="G1182" s="858" t="s">
        <v>2785</v>
      </c>
      <c r="H1182" s="858"/>
      <c r="I1182" s="857" t="s">
        <v>2722</v>
      </c>
      <c r="J1182" s="858" t="s">
        <v>2333</v>
      </c>
      <c r="K1182" s="461">
        <v>96900</v>
      </c>
      <c r="L1182" s="461">
        <v>3000</v>
      </c>
      <c r="M1182" s="461">
        <v>19320</v>
      </c>
      <c r="N1182" s="480">
        <f t="shared" ref="N1182:N1190" si="764">ROUND((K1182+L1182+M1182)*10%,-1)</f>
        <v>11920</v>
      </c>
      <c r="O1182" s="480">
        <f t="shared" si="760"/>
        <v>9180</v>
      </c>
      <c r="P1182" s="481">
        <f t="shared" si="761"/>
        <v>140320</v>
      </c>
      <c r="Q1182" s="439">
        <f t="shared" si="762"/>
        <v>0</v>
      </c>
      <c r="R1182" s="439">
        <f t="shared" si="763"/>
        <v>561280</v>
      </c>
      <c r="S1182" s="40"/>
    </row>
    <row r="1183" spans="1:19" ht="35.25" customHeight="1">
      <c r="A1183" s="90"/>
      <c r="B1183" s="885" t="s">
        <v>2839</v>
      </c>
      <c r="C1183" s="858" t="s">
        <v>1361</v>
      </c>
      <c r="D1183" s="369">
        <v>0</v>
      </c>
      <c r="E1183" s="89"/>
      <c r="F1183" s="856">
        <v>2</v>
      </c>
      <c r="G1183" s="858" t="s">
        <v>2785</v>
      </c>
      <c r="H1183" s="858"/>
      <c r="I1183" s="857" t="s">
        <v>2722</v>
      </c>
      <c r="J1183" s="858" t="s">
        <v>2333</v>
      </c>
      <c r="K1183" s="461">
        <v>100980</v>
      </c>
      <c r="L1183" s="461">
        <v>3000</v>
      </c>
      <c r="M1183" s="461">
        <v>20370</v>
      </c>
      <c r="N1183" s="480">
        <f t="shared" si="764"/>
        <v>12440</v>
      </c>
      <c r="O1183" s="480">
        <f t="shared" si="760"/>
        <v>9580</v>
      </c>
      <c r="P1183" s="481">
        <f t="shared" si="761"/>
        <v>146370</v>
      </c>
      <c r="Q1183" s="439">
        <f t="shared" si="762"/>
        <v>0</v>
      </c>
      <c r="R1183" s="439">
        <f t="shared" si="763"/>
        <v>292740</v>
      </c>
      <c r="S1183" s="40"/>
    </row>
    <row r="1184" spans="1:19" ht="35.25" customHeight="1">
      <c r="A1184" s="90"/>
      <c r="B1184" s="885" t="s">
        <v>2840</v>
      </c>
      <c r="C1184" s="858" t="s">
        <v>1361</v>
      </c>
      <c r="D1184" s="369">
        <v>0</v>
      </c>
      <c r="E1184" s="89"/>
      <c r="F1184" s="856">
        <v>4</v>
      </c>
      <c r="G1184" s="858" t="s">
        <v>2785</v>
      </c>
      <c r="H1184" s="858"/>
      <c r="I1184" s="857" t="s">
        <v>2722</v>
      </c>
      <c r="J1184" s="858" t="s">
        <v>2333</v>
      </c>
      <c r="K1184" s="461">
        <v>106080</v>
      </c>
      <c r="L1184" s="461">
        <v>3000</v>
      </c>
      <c r="M1184" s="461">
        <v>21530</v>
      </c>
      <c r="N1184" s="480">
        <f t="shared" si="764"/>
        <v>13060</v>
      </c>
      <c r="O1184" s="480">
        <f t="shared" si="760"/>
        <v>10060</v>
      </c>
      <c r="P1184" s="481">
        <f t="shared" si="761"/>
        <v>153730</v>
      </c>
      <c r="Q1184" s="439">
        <f t="shared" si="762"/>
        <v>0</v>
      </c>
      <c r="R1184" s="439">
        <f t="shared" si="763"/>
        <v>614920</v>
      </c>
      <c r="S1184" s="40"/>
    </row>
    <row r="1185" spans="1:19" ht="35.25" customHeight="1">
      <c r="A1185" s="90"/>
      <c r="B1185" s="885" t="s">
        <v>2841</v>
      </c>
      <c r="C1185" s="858" t="s">
        <v>1361</v>
      </c>
      <c r="D1185" s="369">
        <v>0</v>
      </c>
      <c r="E1185" s="89"/>
      <c r="F1185" s="856">
        <v>6</v>
      </c>
      <c r="G1185" s="858" t="s">
        <v>2785</v>
      </c>
      <c r="H1185" s="858"/>
      <c r="I1185" s="857" t="s">
        <v>2722</v>
      </c>
      <c r="J1185" s="858" t="s">
        <v>2333</v>
      </c>
      <c r="K1185" s="461">
        <v>125460</v>
      </c>
      <c r="L1185" s="461">
        <v>4000</v>
      </c>
      <c r="M1185" s="461">
        <v>24990</v>
      </c>
      <c r="N1185" s="480">
        <f t="shared" si="764"/>
        <v>15450</v>
      </c>
      <c r="O1185" s="480">
        <f t="shared" si="760"/>
        <v>11890</v>
      </c>
      <c r="P1185" s="481">
        <f t="shared" si="761"/>
        <v>181790</v>
      </c>
      <c r="Q1185" s="439">
        <f t="shared" si="762"/>
        <v>0</v>
      </c>
      <c r="R1185" s="439">
        <f t="shared" si="763"/>
        <v>1090740</v>
      </c>
      <c r="S1185" s="40"/>
    </row>
    <row r="1186" spans="1:19" ht="35.25" customHeight="1">
      <c r="A1186" s="90"/>
      <c r="B1186" s="885" t="s">
        <v>2842</v>
      </c>
      <c r="C1186" s="858" t="s">
        <v>1361</v>
      </c>
      <c r="D1186" s="369">
        <v>0</v>
      </c>
      <c r="E1186" s="89"/>
      <c r="F1186" s="856">
        <v>4</v>
      </c>
      <c r="G1186" s="858" t="s">
        <v>2785</v>
      </c>
      <c r="H1186" s="858"/>
      <c r="I1186" s="857" t="s">
        <v>2722</v>
      </c>
      <c r="J1186" s="858" t="s">
        <v>2333</v>
      </c>
      <c r="K1186" s="461">
        <v>150960</v>
      </c>
      <c r="L1186" s="461">
        <v>5000</v>
      </c>
      <c r="M1186" s="461">
        <v>29510</v>
      </c>
      <c r="N1186" s="480">
        <f t="shared" si="764"/>
        <v>18550</v>
      </c>
      <c r="O1186" s="480">
        <f t="shared" si="760"/>
        <v>14280</v>
      </c>
      <c r="P1186" s="481">
        <f t="shared" si="761"/>
        <v>218300</v>
      </c>
      <c r="Q1186" s="439">
        <f t="shared" si="762"/>
        <v>0</v>
      </c>
      <c r="R1186" s="439">
        <f t="shared" si="763"/>
        <v>873200</v>
      </c>
      <c r="S1186" s="40"/>
    </row>
    <row r="1187" spans="1:19" ht="35.25" customHeight="1">
      <c r="A1187" s="90"/>
      <c r="B1187" s="885" t="s">
        <v>2843</v>
      </c>
      <c r="C1187" s="858" t="s">
        <v>1361</v>
      </c>
      <c r="D1187" s="369">
        <v>0</v>
      </c>
      <c r="E1187" s="89"/>
      <c r="F1187" s="856">
        <v>4</v>
      </c>
      <c r="G1187" s="858" t="s">
        <v>2732</v>
      </c>
      <c r="H1187" s="858"/>
      <c r="I1187" s="857" t="s">
        <v>2722</v>
      </c>
      <c r="J1187" s="858" t="s">
        <v>2333</v>
      </c>
      <c r="K1187" s="461">
        <v>186660</v>
      </c>
      <c r="L1187" s="461">
        <v>6000</v>
      </c>
      <c r="M1187" s="461">
        <v>37380</v>
      </c>
      <c r="N1187" s="480">
        <f t="shared" si="764"/>
        <v>23000</v>
      </c>
      <c r="O1187" s="480">
        <f t="shared" si="760"/>
        <v>17710</v>
      </c>
      <c r="P1187" s="481">
        <f t="shared" si="761"/>
        <v>270750</v>
      </c>
      <c r="Q1187" s="439">
        <f t="shared" si="762"/>
        <v>0</v>
      </c>
      <c r="R1187" s="439">
        <f t="shared" si="763"/>
        <v>1083000</v>
      </c>
      <c r="S1187" s="40"/>
    </row>
    <row r="1188" spans="1:19" ht="35.25" customHeight="1">
      <c r="A1188" s="90"/>
      <c r="B1188" s="885" t="s">
        <v>2844</v>
      </c>
      <c r="C1188" s="858" t="s">
        <v>1361</v>
      </c>
      <c r="D1188" s="369">
        <v>0</v>
      </c>
      <c r="E1188" s="89"/>
      <c r="F1188" s="856">
        <v>2</v>
      </c>
      <c r="G1188" s="858" t="s">
        <v>2732</v>
      </c>
      <c r="H1188" s="858"/>
      <c r="I1188" s="857" t="s">
        <v>2722</v>
      </c>
      <c r="J1188" s="858" t="s">
        <v>2333</v>
      </c>
      <c r="K1188" s="461">
        <v>195840</v>
      </c>
      <c r="L1188" s="461">
        <v>6000</v>
      </c>
      <c r="M1188" s="461">
        <v>38540</v>
      </c>
      <c r="N1188" s="480">
        <f t="shared" si="764"/>
        <v>24040</v>
      </c>
      <c r="O1188" s="480">
        <f t="shared" si="760"/>
        <v>18510</v>
      </c>
      <c r="P1188" s="481">
        <f t="shared" si="761"/>
        <v>282930</v>
      </c>
      <c r="Q1188" s="439">
        <f t="shared" si="762"/>
        <v>0</v>
      </c>
      <c r="R1188" s="439">
        <f t="shared" si="763"/>
        <v>565860</v>
      </c>
      <c r="S1188" s="40"/>
    </row>
    <row r="1189" spans="1:19" ht="35.25" customHeight="1">
      <c r="A1189" s="90"/>
      <c r="B1189" s="885" t="s">
        <v>2845</v>
      </c>
      <c r="C1189" s="858" t="s">
        <v>1361</v>
      </c>
      <c r="D1189" s="369">
        <v>0</v>
      </c>
      <c r="E1189" s="89"/>
      <c r="F1189" s="856">
        <v>2</v>
      </c>
      <c r="G1189" s="858" t="s">
        <v>2847</v>
      </c>
      <c r="H1189" s="858"/>
      <c r="I1189" s="857" t="s">
        <v>2722</v>
      </c>
      <c r="J1189" s="858" t="s">
        <v>2333</v>
      </c>
      <c r="K1189" s="461">
        <v>250920</v>
      </c>
      <c r="L1189" s="461">
        <v>8000</v>
      </c>
      <c r="M1189" s="461">
        <v>49880</v>
      </c>
      <c r="N1189" s="480">
        <f t="shared" si="764"/>
        <v>30880</v>
      </c>
      <c r="O1189" s="480">
        <f t="shared" ref="O1189:O1195" si="765">ROUND((K1189+L1189+M1189+N1189)*7%,-1)</f>
        <v>23780</v>
      </c>
      <c r="P1189" s="481">
        <f t="shared" ref="P1189:P1195" si="766">K1189+L1189+M1189+N1189+O1189</f>
        <v>363460</v>
      </c>
      <c r="Q1189" s="439">
        <f t="shared" ref="Q1189:Q1195" si="767">P1189*D1189</f>
        <v>0</v>
      </c>
      <c r="R1189" s="439">
        <f t="shared" ref="R1189:R1195" si="768">P1189*F1189</f>
        <v>726920</v>
      </c>
      <c r="S1189" s="40"/>
    </row>
    <row r="1190" spans="1:19" ht="35.25" customHeight="1">
      <c r="A1190" s="90"/>
      <c r="B1190" s="885" t="s">
        <v>2846</v>
      </c>
      <c r="C1190" s="858" t="s">
        <v>1361</v>
      </c>
      <c r="D1190" s="369">
        <v>0</v>
      </c>
      <c r="E1190" s="89"/>
      <c r="F1190" s="856">
        <v>2</v>
      </c>
      <c r="G1190" s="858" t="s">
        <v>2836</v>
      </c>
      <c r="H1190" s="858"/>
      <c r="I1190" s="857" t="s">
        <v>2722</v>
      </c>
      <c r="J1190" s="858" t="s">
        <v>2333</v>
      </c>
      <c r="K1190" s="461">
        <v>1110780</v>
      </c>
      <c r="L1190" s="461">
        <v>33000</v>
      </c>
      <c r="M1190" s="461">
        <v>219980</v>
      </c>
      <c r="N1190" s="480">
        <f t="shared" si="764"/>
        <v>136380</v>
      </c>
      <c r="O1190" s="480">
        <f t="shared" si="765"/>
        <v>105010</v>
      </c>
      <c r="P1190" s="481">
        <f t="shared" si="766"/>
        <v>1605150</v>
      </c>
      <c r="Q1190" s="439">
        <f t="shared" si="767"/>
        <v>0</v>
      </c>
      <c r="R1190" s="439">
        <f t="shared" si="768"/>
        <v>3210300</v>
      </c>
      <c r="S1190" s="40"/>
    </row>
    <row r="1191" spans="1:19" ht="20.25" customHeight="1">
      <c r="A1191" s="883" t="s">
        <v>2848</v>
      </c>
      <c r="B1191" s="883"/>
      <c r="C1191" s="882"/>
      <c r="D1191" s="369"/>
      <c r="E1191" s="89"/>
      <c r="F1191" s="856"/>
      <c r="G1191" s="858"/>
      <c r="H1191" s="858"/>
      <c r="I1191" s="857"/>
      <c r="J1191" s="858"/>
      <c r="K1191" s="461"/>
      <c r="L1191" s="461"/>
      <c r="M1191" s="461"/>
      <c r="N1191" s="480"/>
      <c r="O1191" s="480"/>
      <c r="P1191" s="481"/>
      <c r="Q1191" s="439"/>
      <c r="R1191" s="439"/>
      <c r="S1191" s="40"/>
    </row>
    <row r="1192" spans="1:19" ht="63">
      <c r="A1192" s="882" t="s">
        <v>2849</v>
      </c>
      <c r="B1192" s="886" t="s">
        <v>1607</v>
      </c>
      <c r="C1192" s="882"/>
      <c r="D1192" s="369"/>
      <c r="E1192" s="89"/>
      <c r="F1192" s="856"/>
      <c r="G1192" s="858"/>
      <c r="H1192" s="858"/>
      <c r="I1192" s="857"/>
      <c r="J1192" s="858"/>
      <c r="K1192" s="461"/>
      <c r="L1192" s="461"/>
      <c r="M1192" s="461"/>
      <c r="N1192" s="480"/>
      <c r="O1192" s="480"/>
      <c r="P1192" s="481"/>
      <c r="Q1192" s="439"/>
      <c r="R1192" s="439"/>
      <c r="S1192" s="40"/>
    </row>
    <row r="1193" spans="1:19" ht="31.5">
      <c r="A1193" s="858"/>
      <c r="B1193" s="885" t="s">
        <v>2850</v>
      </c>
      <c r="C1193" s="858" t="s">
        <v>1361</v>
      </c>
      <c r="D1193" s="369">
        <v>0</v>
      </c>
      <c r="E1193" s="89"/>
      <c r="F1193" s="856">
        <v>2</v>
      </c>
      <c r="G1193" s="858"/>
      <c r="H1193" s="858"/>
      <c r="I1193" s="857" t="s">
        <v>2722</v>
      </c>
      <c r="J1193" s="858" t="s">
        <v>2333</v>
      </c>
      <c r="K1193" s="461">
        <v>1125060</v>
      </c>
      <c r="L1193" s="461">
        <v>34000</v>
      </c>
      <c r="M1193" s="461">
        <v>551150</v>
      </c>
      <c r="N1193" s="480">
        <f t="shared" ref="N1193" si="769">ROUND((K1193+L1193+M1193)*10%,-1)</f>
        <v>171020</v>
      </c>
      <c r="O1193" s="480">
        <f t="shared" si="765"/>
        <v>131690</v>
      </c>
      <c r="P1193" s="481">
        <f t="shared" si="766"/>
        <v>2012920</v>
      </c>
      <c r="Q1193" s="439">
        <f t="shared" si="767"/>
        <v>0</v>
      </c>
      <c r="R1193" s="439">
        <f t="shared" si="768"/>
        <v>4025840</v>
      </c>
      <c r="S1193" s="40"/>
    </row>
    <row r="1194" spans="1:19" ht="63">
      <c r="A1194" s="882" t="s">
        <v>2849</v>
      </c>
      <c r="B1194" s="886" t="s">
        <v>1611</v>
      </c>
      <c r="C1194" s="882"/>
      <c r="D1194" s="369"/>
      <c r="E1194" s="89"/>
      <c r="F1194" s="856"/>
      <c r="G1194" s="858"/>
      <c r="H1194" s="858"/>
      <c r="I1194" s="858"/>
      <c r="J1194" s="858"/>
      <c r="K1194" s="461"/>
      <c r="L1194" s="461"/>
      <c r="M1194" s="461"/>
      <c r="N1194" s="480"/>
      <c r="O1194" s="480"/>
      <c r="P1194" s="481"/>
      <c r="Q1194" s="439"/>
      <c r="R1194" s="439"/>
      <c r="S1194" s="40"/>
    </row>
    <row r="1195" spans="1:19" ht="37.5" customHeight="1">
      <c r="A1195" s="858"/>
      <c r="B1195" s="885" t="s">
        <v>2851</v>
      </c>
      <c r="C1195" s="858" t="s">
        <v>1361</v>
      </c>
      <c r="D1195" s="369">
        <v>0</v>
      </c>
      <c r="E1195" s="89"/>
      <c r="F1195" s="856">
        <v>2</v>
      </c>
      <c r="G1195" s="858"/>
      <c r="H1195" s="858"/>
      <c r="I1195" s="857" t="s">
        <v>2722</v>
      </c>
      <c r="J1195" s="858" t="s">
        <v>2333</v>
      </c>
      <c r="K1195" s="461">
        <v>1369860</v>
      </c>
      <c r="L1195" s="461">
        <v>41000</v>
      </c>
      <c r="M1195" s="461">
        <v>551150</v>
      </c>
      <c r="N1195" s="480">
        <f t="shared" ref="N1195" si="770">ROUND((K1195+L1195+M1195)*10%,-1)</f>
        <v>196200</v>
      </c>
      <c r="O1195" s="480">
        <f t="shared" si="765"/>
        <v>151070</v>
      </c>
      <c r="P1195" s="481">
        <f t="shared" si="766"/>
        <v>2309280</v>
      </c>
      <c r="Q1195" s="439">
        <f t="shared" si="767"/>
        <v>0</v>
      </c>
      <c r="R1195" s="439">
        <f t="shared" si="768"/>
        <v>4618560</v>
      </c>
      <c r="S1195" s="40"/>
    </row>
    <row r="1196" spans="1:19">
      <c r="A1196" s="90"/>
      <c r="B1196" s="89" t="s">
        <v>2299</v>
      </c>
      <c r="C1196" s="177"/>
      <c r="D1196" s="786"/>
      <c r="E1196" s="178"/>
      <c r="F1196" s="418"/>
      <c r="G1196" s="203"/>
      <c r="H1196" s="203"/>
      <c r="I1196" s="203"/>
      <c r="J1196" s="203"/>
      <c r="K1196" s="464"/>
      <c r="L1196" s="464"/>
      <c r="M1196" s="464"/>
      <c r="N1196" s="464"/>
      <c r="O1196" s="464"/>
      <c r="P1196" s="464"/>
      <c r="Q1196" s="464"/>
      <c r="R1196" s="464"/>
      <c r="S1196" s="203"/>
    </row>
    <row r="1197" spans="1:19" ht="30.75" customHeight="1">
      <c r="A1197" s="615" t="s">
        <v>2297</v>
      </c>
      <c r="B1197" s="616" t="s">
        <v>2298</v>
      </c>
      <c r="C1197" s="836"/>
      <c r="D1197" s="837"/>
      <c r="E1197" s="838"/>
      <c r="F1197" s="851"/>
      <c r="G1197" s="852"/>
      <c r="H1197" s="852"/>
      <c r="I1197" s="852"/>
      <c r="J1197" s="852"/>
      <c r="K1197" s="744"/>
      <c r="L1197" s="744"/>
      <c r="M1197" s="744"/>
      <c r="N1197" s="744"/>
      <c r="O1197" s="744"/>
      <c r="P1197" s="744"/>
      <c r="Q1197" s="744">
        <f>SUBTOTAL(9,Q9:Q1196)</f>
        <v>46083874685.783089</v>
      </c>
      <c r="R1197" s="744">
        <f>SUBTOTAL(9,R9:R1196)</f>
        <v>47589884375.147194</v>
      </c>
      <c r="S1197" s="852"/>
    </row>
  </sheetData>
  <mergeCells count="16">
    <mergeCell ref="E906:E907"/>
    <mergeCell ref="E908:E911"/>
    <mergeCell ref="E912:E921"/>
    <mergeCell ref="D6:D7"/>
    <mergeCell ref="E85:E86"/>
    <mergeCell ref="A5:E5"/>
    <mergeCell ref="F5:S5"/>
    <mergeCell ref="F6:F7"/>
    <mergeCell ref="G6:J6"/>
    <mergeCell ref="K6:P6"/>
    <mergeCell ref="Q6:R6"/>
    <mergeCell ref="S6:S7"/>
    <mergeCell ref="A6:A7"/>
    <mergeCell ref="B6:B7"/>
    <mergeCell ref="C6:C7"/>
    <mergeCell ref="E6:E7"/>
  </mergeCells>
  <phoneticPr fontId="22" type="noConversion"/>
  <printOptions horizontalCentered="1"/>
  <pageMargins left="0.5" right="0.5" top="0.3" bottom="0.3" header="0.3" footer="0.3"/>
  <pageSetup paperSize="9" scale="45" orientation="landscape" r:id="rId1"/>
  <headerFooter>
    <oddFooter>&amp;R&amp;"-,Italic"&amp;P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4399-4269-4AC0-9F85-8DE7FA4778D6}">
  <sheetPr>
    <tabColor rgb="FFCCCCFF"/>
  </sheetPr>
  <dimension ref="A1:S27"/>
  <sheetViews>
    <sheetView topLeftCell="A4" zoomScale="85" zoomScaleNormal="85" zoomScaleSheetLayoutView="85" workbookViewId="0">
      <pane ySplit="5" topLeftCell="A18" activePane="bottomLeft" state="frozen"/>
      <selection activeCell="A4" sqref="A4"/>
      <selection pane="bottomLeft" activeCell="O24" sqref="O24"/>
    </sheetView>
  </sheetViews>
  <sheetFormatPr defaultColWidth="10.42578125" defaultRowHeight="28.5" customHeight="1"/>
  <cols>
    <col min="1" max="1" width="6.42578125" style="165" customWidth="1"/>
    <col min="2" max="2" width="66" style="165" customWidth="1"/>
    <col min="3" max="3" width="6" style="165" bestFit="1" customWidth="1"/>
    <col min="4" max="4" width="14.28515625" style="367" customWidth="1"/>
    <col min="5" max="5" width="15.28515625" style="165" customWidth="1"/>
    <col min="6" max="6" width="13.7109375" style="386" customWidth="1"/>
    <col min="7" max="7" width="10.85546875" style="236" bestFit="1" customWidth="1"/>
    <col min="8" max="8" width="16.5703125" style="236" bestFit="1" customWidth="1"/>
    <col min="9" max="9" width="13" style="236" customWidth="1"/>
    <col min="10" max="10" width="13.140625" style="236" bestFit="1" customWidth="1"/>
    <col min="11" max="15" width="12.7109375" style="434" customWidth="1"/>
    <col min="16" max="16" width="14.42578125" style="434" customWidth="1"/>
    <col min="17" max="18" width="18.7109375" style="434" customWidth="1"/>
    <col min="19" max="19" width="13" style="236" bestFit="1" customWidth="1"/>
    <col min="20" max="16384" width="10.42578125" style="165"/>
  </cols>
  <sheetData>
    <row r="1" spans="1:19" s="891" customFormat="1" ht="20.100000000000001" customHeight="1">
      <c r="A1" s="889" t="s">
        <v>0</v>
      </c>
      <c r="B1" s="890"/>
      <c r="C1" s="890"/>
      <c r="D1" s="644"/>
      <c r="F1" s="598"/>
      <c r="G1" s="597"/>
      <c r="H1" s="597"/>
      <c r="I1" s="597"/>
      <c r="J1" s="597"/>
      <c r="K1" s="701"/>
      <c r="L1" s="701"/>
      <c r="M1" s="701"/>
      <c r="N1" s="701"/>
      <c r="O1" s="701"/>
      <c r="P1" s="701"/>
      <c r="Q1" s="701"/>
      <c r="R1" s="701"/>
      <c r="S1" s="597"/>
    </row>
    <row r="2" spans="1:19" s="891" customFormat="1" ht="20.100000000000001" customHeight="1">
      <c r="A2" s="889" t="s">
        <v>1</v>
      </c>
      <c r="B2" s="890"/>
      <c r="C2" s="890"/>
      <c r="D2" s="644"/>
      <c r="F2" s="598"/>
      <c r="G2" s="597"/>
      <c r="H2" s="597"/>
      <c r="I2" s="597"/>
      <c r="J2" s="597"/>
      <c r="K2" s="701"/>
      <c r="L2" s="701"/>
      <c r="M2" s="701"/>
      <c r="N2" s="701"/>
      <c r="O2" s="701"/>
      <c r="P2" s="701"/>
      <c r="Q2" s="701"/>
      <c r="R2" s="701"/>
      <c r="S2" s="597"/>
    </row>
    <row r="3" spans="1:19" s="891" customFormat="1" ht="20.100000000000001" customHeight="1">
      <c r="A3" s="889" t="s">
        <v>1036</v>
      </c>
      <c r="B3" s="890"/>
      <c r="C3" s="890"/>
      <c r="D3" s="644"/>
      <c r="F3" s="598"/>
      <c r="G3" s="597"/>
      <c r="H3" s="597"/>
      <c r="I3" s="597"/>
      <c r="J3" s="597"/>
      <c r="K3" s="701"/>
      <c r="L3" s="701"/>
      <c r="M3" s="701"/>
      <c r="N3" s="701"/>
      <c r="O3" s="701"/>
      <c r="P3" s="701"/>
      <c r="Q3" s="701"/>
      <c r="R3" s="701"/>
      <c r="S3" s="597"/>
    </row>
    <row r="4" spans="1:19" ht="19.5" customHeight="1">
      <c r="A4" s="163"/>
      <c r="B4" s="164"/>
      <c r="C4" s="164"/>
      <c r="D4" s="363"/>
      <c r="F4" s="387"/>
      <c r="G4" s="27"/>
      <c r="H4" s="27"/>
      <c r="I4" s="27"/>
      <c r="J4" s="27"/>
      <c r="K4" s="435"/>
      <c r="L4" s="435"/>
      <c r="M4" s="435"/>
      <c r="N4" s="435"/>
      <c r="O4" s="435"/>
      <c r="P4" s="435"/>
      <c r="Q4" s="435"/>
      <c r="R4" s="435"/>
      <c r="S4" s="27"/>
    </row>
    <row r="5" spans="1:19" ht="36.75" customHeight="1">
      <c r="A5" s="1027" t="s">
        <v>1873</v>
      </c>
      <c r="B5" s="1027"/>
      <c r="C5" s="1027"/>
      <c r="D5" s="1027"/>
      <c r="E5" s="1027"/>
      <c r="F5" s="963" t="s">
        <v>2331</v>
      </c>
      <c r="G5" s="963"/>
      <c r="H5" s="963"/>
      <c r="I5" s="963"/>
      <c r="J5" s="963"/>
      <c r="K5" s="963"/>
      <c r="L5" s="963"/>
      <c r="M5" s="963"/>
      <c r="N5" s="963"/>
      <c r="O5" s="963"/>
      <c r="P5" s="963"/>
      <c r="Q5" s="963"/>
      <c r="R5" s="963"/>
      <c r="S5" s="963"/>
    </row>
    <row r="6" spans="1:19" ht="36" customHeight="1">
      <c r="A6" s="1027" t="s">
        <v>3</v>
      </c>
      <c r="B6" s="1027" t="s">
        <v>783</v>
      </c>
      <c r="C6" s="1028" t="s">
        <v>4</v>
      </c>
      <c r="D6" s="1025" t="s">
        <v>1875</v>
      </c>
      <c r="E6" s="1029" t="s">
        <v>5</v>
      </c>
      <c r="F6" s="952" t="s">
        <v>1876</v>
      </c>
      <c r="G6" s="953" t="s">
        <v>1877</v>
      </c>
      <c r="H6" s="953"/>
      <c r="I6" s="953"/>
      <c r="J6" s="953"/>
      <c r="K6" s="954" t="s">
        <v>1878</v>
      </c>
      <c r="L6" s="954"/>
      <c r="M6" s="954"/>
      <c r="N6" s="954"/>
      <c r="O6" s="954"/>
      <c r="P6" s="954"/>
      <c r="Q6" s="955" t="s">
        <v>1879</v>
      </c>
      <c r="R6" s="956"/>
      <c r="S6" s="946" t="s">
        <v>5</v>
      </c>
    </row>
    <row r="7" spans="1:19" ht="45" customHeight="1">
      <c r="A7" s="1027"/>
      <c r="B7" s="1027"/>
      <c r="C7" s="1028"/>
      <c r="D7" s="1026"/>
      <c r="E7" s="1029"/>
      <c r="F7" s="952"/>
      <c r="G7" s="607" t="s">
        <v>1880</v>
      </c>
      <c r="H7" s="607" t="s">
        <v>1856</v>
      </c>
      <c r="I7" s="607" t="s">
        <v>1857</v>
      </c>
      <c r="J7" s="607" t="s">
        <v>1858</v>
      </c>
      <c r="K7" s="608" t="s">
        <v>1859</v>
      </c>
      <c r="L7" s="608" t="s">
        <v>1868</v>
      </c>
      <c r="M7" s="608" t="s">
        <v>1881</v>
      </c>
      <c r="N7" s="608" t="s">
        <v>1882</v>
      </c>
      <c r="O7" s="608" t="s">
        <v>1860</v>
      </c>
      <c r="P7" s="608" t="s">
        <v>1883</v>
      </c>
      <c r="Q7" s="608" t="s">
        <v>1884</v>
      </c>
      <c r="R7" s="608" t="s">
        <v>1885</v>
      </c>
      <c r="S7" s="946"/>
    </row>
    <row r="8" spans="1:19" ht="62.25" customHeight="1">
      <c r="A8" s="892">
        <v>1</v>
      </c>
      <c r="B8" s="892">
        <v>2</v>
      </c>
      <c r="C8" s="893">
        <v>3</v>
      </c>
      <c r="D8" s="894">
        <v>4</v>
      </c>
      <c r="E8" s="894">
        <v>5</v>
      </c>
      <c r="F8" s="894">
        <v>6</v>
      </c>
      <c r="G8" s="613">
        <v>7</v>
      </c>
      <c r="H8" s="613">
        <v>8</v>
      </c>
      <c r="I8" s="613">
        <v>9</v>
      </c>
      <c r="J8" s="613">
        <v>10</v>
      </c>
      <c r="K8" s="614">
        <v>11</v>
      </c>
      <c r="L8" s="614">
        <v>12</v>
      </c>
      <c r="M8" s="614">
        <v>13</v>
      </c>
      <c r="N8" s="614">
        <v>14</v>
      </c>
      <c r="O8" s="614">
        <v>15</v>
      </c>
      <c r="P8" s="614" t="s">
        <v>1886</v>
      </c>
      <c r="Q8" s="614" t="s">
        <v>1887</v>
      </c>
      <c r="R8" s="614" t="s">
        <v>1888</v>
      </c>
      <c r="S8" s="613">
        <v>19</v>
      </c>
    </row>
    <row r="9" spans="1:19" s="895" customFormat="1" ht="36.75" customHeight="1">
      <c r="A9" s="736" t="s">
        <v>111</v>
      </c>
      <c r="B9" s="737" t="s">
        <v>112</v>
      </c>
      <c r="C9" s="738"/>
      <c r="D9" s="780"/>
      <c r="E9" s="738"/>
      <c r="F9" s="901"/>
      <c r="G9" s="902"/>
      <c r="H9" s="902"/>
      <c r="I9" s="902"/>
      <c r="J9" s="902"/>
      <c r="K9" s="624"/>
      <c r="L9" s="624"/>
      <c r="M9" s="624"/>
      <c r="N9" s="624"/>
      <c r="O9" s="624"/>
      <c r="P9" s="624"/>
      <c r="Q9" s="624">
        <f>SUBTOTAL(9,Q10:Q24)</f>
        <v>1528773043.379384</v>
      </c>
      <c r="R9" s="624">
        <f>SUBTOTAL(9,R10:R24)</f>
        <v>1530967777.5250001</v>
      </c>
      <c r="S9" s="902"/>
    </row>
    <row r="10" spans="1:19" ht="33.75" customHeight="1">
      <c r="A10" s="166" t="s">
        <v>1037</v>
      </c>
      <c r="B10" s="167" t="s">
        <v>1038</v>
      </c>
      <c r="C10" s="166"/>
      <c r="D10" s="376"/>
      <c r="E10" s="168"/>
      <c r="F10" s="391"/>
      <c r="G10" s="638"/>
      <c r="H10" s="237"/>
      <c r="I10" s="237"/>
      <c r="J10" s="237"/>
      <c r="K10" s="439"/>
      <c r="L10" s="439"/>
      <c r="M10" s="439"/>
      <c r="N10" s="439"/>
      <c r="O10" s="439"/>
      <c r="P10" s="439"/>
      <c r="Q10" s="439"/>
      <c r="R10" s="439"/>
      <c r="S10" s="237"/>
    </row>
    <row r="11" spans="1:19" ht="24.95" customHeight="1">
      <c r="A11" s="169">
        <v>1</v>
      </c>
      <c r="B11" s="170" t="s">
        <v>1039</v>
      </c>
      <c r="C11" s="171" t="s">
        <v>1040</v>
      </c>
      <c r="D11" s="369">
        <v>113.43947552447553</v>
      </c>
      <c r="E11" s="170" t="s">
        <v>2860</v>
      </c>
      <c r="F11" s="391">
        <v>113.44</v>
      </c>
      <c r="G11" s="237"/>
      <c r="H11" s="44" t="s">
        <v>2852</v>
      </c>
      <c r="I11" s="44" t="s">
        <v>2853</v>
      </c>
      <c r="J11" s="44" t="s">
        <v>2333</v>
      </c>
      <c r="K11" s="439">
        <v>594860</v>
      </c>
      <c r="L11" s="439">
        <v>0</v>
      </c>
      <c r="M11" s="439">
        <v>0</v>
      </c>
      <c r="N11" s="480">
        <f>ROUND((K11+L11+M11)*10%,-1)</f>
        <v>59490</v>
      </c>
      <c r="O11" s="480">
        <f t="shared" ref="O11" si="0">ROUND((K11+L11+M11+N11)*7%,-1)</f>
        <v>45800</v>
      </c>
      <c r="P11" s="481">
        <f t="shared" ref="P11" si="1">K11+L11+M11+N11+O11</f>
        <v>700150</v>
      </c>
      <c r="Q11" s="439">
        <f t="shared" ref="Q11" si="2">P11*D11</f>
        <v>79424648.788461536</v>
      </c>
      <c r="R11" s="439">
        <f t="shared" ref="R11" si="3">P11*F11</f>
        <v>79425016</v>
      </c>
      <c r="S11" s="237"/>
    </row>
    <row r="12" spans="1:19" ht="24.95" customHeight="1">
      <c r="A12" s="169">
        <v>2</v>
      </c>
      <c r="B12" s="170" t="s">
        <v>1041</v>
      </c>
      <c r="C12" s="171" t="s">
        <v>1042</v>
      </c>
      <c r="D12" s="369">
        <v>268.56361999999996</v>
      </c>
      <c r="E12" s="168"/>
      <c r="F12" s="391">
        <v>268.56</v>
      </c>
      <c r="G12" s="237"/>
      <c r="H12" s="44" t="s">
        <v>2854</v>
      </c>
      <c r="I12" s="44" t="s">
        <v>2853</v>
      </c>
      <c r="J12" s="44" t="s">
        <v>2333</v>
      </c>
      <c r="K12" s="439">
        <v>372340</v>
      </c>
      <c r="L12" s="439">
        <v>0</v>
      </c>
      <c r="M12" s="439">
        <v>0</v>
      </c>
      <c r="N12" s="480">
        <f t="shared" ref="N12:N13" si="4">ROUND((K12+L12+M12)*10%,-1)</f>
        <v>37230</v>
      </c>
      <c r="O12" s="480">
        <f t="shared" ref="O12:O13" si="5">ROUND((K12+L12+M12+N12)*7%,-1)</f>
        <v>28670</v>
      </c>
      <c r="P12" s="481">
        <f t="shared" ref="P12:P13" si="6">K12+L12+M12+N12+O12</f>
        <v>438240</v>
      </c>
      <c r="Q12" s="439">
        <f t="shared" ref="Q12:Q13" si="7">P12*D12</f>
        <v>117695320.82879998</v>
      </c>
      <c r="R12" s="439">
        <f t="shared" ref="R12:R13" si="8">P12*F12</f>
        <v>117693734.40000001</v>
      </c>
      <c r="S12" s="237"/>
    </row>
    <row r="13" spans="1:19" ht="50.25" customHeight="1">
      <c r="A13" s="169">
        <v>3</v>
      </c>
      <c r="B13" s="170" t="s">
        <v>1043</v>
      </c>
      <c r="C13" s="171" t="s">
        <v>1044</v>
      </c>
      <c r="D13" s="369">
        <v>55.384200000000028</v>
      </c>
      <c r="E13" s="168"/>
      <c r="F13" s="391">
        <v>55.38</v>
      </c>
      <c r="G13" s="237"/>
      <c r="H13" s="44"/>
      <c r="I13" s="44"/>
      <c r="J13" s="44"/>
      <c r="K13" s="439">
        <v>0</v>
      </c>
      <c r="L13" s="439">
        <v>0</v>
      </c>
      <c r="M13" s="439">
        <v>2992500</v>
      </c>
      <c r="N13" s="480">
        <f t="shared" si="4"/>
        <v>299250</v>
      </c>
      <c r="O13" s="480">
        <f t="shared" si="5"/>
        <v>230420</v>
      </c>
      <c r="P13" s="481">
        <f t="shared" si="6"/>
        <v>3522170</v>
      </c>
      <c r="Q13" s="439">
        <f t="shared" si="7"/>
        <v>195072567.71400011</v>
      </c>
      <c r="R13" s="439">
        <f t="shared" si="8"/>
        <v>195057774.60000002</v>
      </c>
      <c r="S13" s="237"/>
    </row>
    <row r="14" spans="1:19" ht="33" customHeight="1">
      <c r="A14" s="166" t="s">
        <v>114</v>
      </c>
      <c r="B14" s="172" t="s">
        <v>1045</v>
      </c>
      <c r="C14" s="166"/>
      <c r="D14" s="369"/>
      <c r="E14" s="168"/>
      <c r="F14" s="391"/>
      <c r="G14" s="237"/>
      <c r="H14" s="44"/>
      <c r="I14" s="44"/>
      <c r="J14" s="44"/>
      <c r="K14" s="439"/>
      <c r="L14" s="439"/>
      <c r="M14" s="439"/>
      <c r="N14" s="439"/>
      <c r="O14" s="439"/>
      <c r="P14" s="439"/>
      <c r="Q14" s="439"/>
      <c r="R14" s="439"/>
      <c r="S14" s="237"/>
    </row>
    <row r="15" spans="1:19" ht="24.95" customHeight="1">
      <c r="A15" s="169">
        <v>1</v>
      </c>
      <c r="B15" s="170" t="s">
        <v>1039</v>
      </c>
      <c r="C15" s="171" t="s">
        <v>1040</v>
      </c>
      <c r="D15" s="369">
        <v>144.39279896853157</v>
      </c>
      <c r="E15" s="170" t="s">
        <v>2860</v>
      </c>
      <c r="F15" s="391">
        <v>144</v>
      </c>
      <c r="G15" s="237"/>
      <c r="H15" s="44" t="s">
        <v>2852</v>
      </c>
      <c r="I15" s="44" t="s">
        <v>2853</v>
      </c>
      <c r="J15" s="44" t="s">
        <v>2333</v>
      </c>
      <c r="K15" s="439">
        <v>594860</v>
      </c>
      <c r="L15" s="439">
        <v>0</v>
      </c>
      <c r="M15" s="439">
        <v>0</v>
      </c>
      <c r="N15" s="480">
        <f t="shared" ref="N15:N20" si="9">ROUND((K15+L15+M15)*10%,-1)</f>
        <v>59490</v>
      </c>
      <c r="O15" s="480">
        <f t="shared" ref="O15:O20" si="10">ROUND((K15+L15+M15+N15)*7%,-1)</f>
        <v>45800</v>
      </c>
      <c r="P15" s="481">
        <f t="shared" ref="P15:P20" si="11">K15+L15+M15+N15+O15</f>
        <v>700150</v>
      </c>
      <c r="Q15" s="439">
        <f t="shared" ref="Q15:Q20" si="12">P15*D15</f>
        <v>101096618.19781737</v>
      </c>
      <c r="R15" s="439">
        <f t="shared" ref="R15:R20" si="13">P15*F15</f>
        <v>100821600</v>
      </c>
      <c r="S15" s="237"/>
    </row>
    <row r="16" spans="1:19" ht="24.95" customHeight="1">
      <c r="A16" s="169">
        <v>2</v>
      </c>
      <c r="B16" s="170" t="s">
        <v>1046</v>
      </c>
      <c r="C16" s="171" t="s">
        <v>117</v>
      </c>
      <c r="D16" s="369">
        <v>627.94065400000034</v>
      </c>
      <c r="E16" s="168"/>
      <c r="F16" s="391">
        <v>657.99999999999989</v>
      </c>
      <c r="G16" s="237"/>
      <c r="H16" s="44" t="s">
        <v>2855</v>
      </c>
      <c r="I16" s="44" t="s">
        <v>2853</v>
      </c>
      <c r="J16" s="44" t="s">
        <v>2333</v>
      </c>
      <c r="K16" s="439">
        <v>198290</v>
      </c>
      <c r="L16" s="439">
        <v>0</v>
      </c>
      <c r="M16" s="439">
        <v>0</v>
      </c>
      <c r="N16" s="480">
        <f t="shared" si="9"/>
        <v>19830</v>
      </c>
      <c r="O16" s="480">
        <f t="shared" si="10"/>
        <v>15270</v>
      </c>
      <c r="P16" s="481">
        <f t="shared" si="11"/>
        <v>233390</v>
      </c>
      <c r="Q16" s="439">
        <f t="shared" si="12"/>
        <v>146555069.23706007</v>
      </c>
      <c r="R16" s="439">
        <f t="shared" si="13"/>
        <v>153570619.99999997</v>
      </c>
      <c r="S16" s="237"/>
    </row>
    <row r="17" spans="1:19" ht="42.75" customHeight="1">
      <c r="A17" s="169"/>
      <c r="B17" s="170" t="s">
        <v>1047</v>
      </c>
      <c r="C17" s="171" t="s">
        <v>1042</v>
      </c>
      <c r="D17" s="369">
        <v>0</v>
      </c>
      <c r="E17" s="168"/>
      <c r="F17" s="391">
        <v>0</v>
      </c>
      <c r="G17" s="237"/>
      <c r="H17" s="44" t="s">
        <v>2856</v>
      </c>
      <c r="I17" s="44" t="s">
        <v>2857</v>
      </c>
      <c r="J17" s="44" t="s">
        <v>2333</v>
      </c>
      <c r="K17" s="439">
        <v>212610</v>
      </c>
      <c r="L17" s="439">
        <v>0</v>
      </c>
      <c r="M17" s="439">
        <v>0</v>
      </c>
      <c r="N17" s="480">
        <f t="shared" si="9"/>
        <v>21260</v>
      </c>
      <c r="O17" s="480">
        <f t="shared" si="10"/>
        <v>16370</v>
      </c>
      <c r="P17" s="481">
        <f t="shared" si="11"/>
        <v>250240</v>
      </c>
      <c r="Q17" s="439">
        <f t="shared" si="12"/>
        <v>0</v>
      </c>
      <c r="R17" s="439">
        <f t="shared" si="13"/>
        <v>0</v>
      </c>
      <c r="S17" s="237"/>
    </row>
    <row r="18" spans="1:19" ht="51.75" customHeight="1">
      <c r="A18" s="169">
        <v>3</v>
      </c>
      <c r="B18" s="170" t="s">
        <v>1048</v>
      </c>
      <c r="C18" s="171" t="s">
        <v>1042</v>
      </c>
      <c r="D18" s="369">
        <v>93.121881000000002</v>
      </c>
      <c r="E18" s="168"/>
      <c r="F18" s="391">
        <v>152</v>
      </c>
      <c r="G18" s="237"/>
      <c r="H18" s="44" t="s">
        <v>2854</v>
      </c>
      <c r="I18" s="44" t="s">
        <v>2853</v>
      </c>
      <c r="J18" s="44" t="s">
        <v>2333</v>
      </c>
      <c r="K18" s="439">
        <v>372340</v>
      </c>
      <c r="L18" s="439">
        <v>0</v>
      </c>
      <c r="M18" s="439">
        <v>0</v>
      </c>
      <c r="N18" s="480">
        <f t="shared" si="9"/>
        <v>37230</v>
      </c>
      <c r="O18" s="480">
        <f t="shared" si="10"/>
        <v>28670</v>
      </c>
      <c r="P18" s="481">
        <f t="shared" si="11"/>
        <v>438240</v>
      </c>
      <c r="Q18" s="439">
        <f t="shared" si="12"/>
        <v>40809733.129440002</v>
      </c>
      <c r="R18" s="439">
        <f t="shared" si="13"/>
        <v>66612480</v>
      </c>
      <c r="S18" s="237"/>
    </row>
    <row r="19" spans="1:19" ht="35.25" customHeight="1">
      <c r="A19" s="169">
        <v>4</v>
      </c>
      <c r="B19" s="170" t="s">
        <v>1049</v>
      </c>
      <c r="C19" s="171" t="s">
        <v>698</v>
      </c>
      <c r="D19" s="369">
        <v>547</v>
      </c>
      <c r="E19" s="168"/>
      <c r="F19" s="391">
        <v>623</v>
      </c>
      <c r="G19" s="237"/>
      <c r="H19" s="44"/>
      <c r="I19" s="44"/>
      <c r="J19" s="44"/>
      <c r="K19" s="439">
        <v>0</v>
      </c>
      <c r="L19" s="439">
        <v>0</v>
      </c>
      <c r="M19" s="439">
        <v>105000</v>
      </c>
      <c r="N19" s="480">
        <f t="shared" si="9"/>
        <v>10500</v>
      </c>
      <c r="O19" s="480">
        <f t="shared" si="10"/>
        <v>8090</v>
      </c>
      <c r="P19" s="481">
        <f t="shared" si="11"/>
        <v>123590</v>
      </c>
      <c r="Q19" s="439">
        <f t="shared" si="12"/>
        <v>67603730</v>
      </c>
      <c r="R19" s="439">
        <f t="shared" si="13"/>
        <v>76996570</v>
      </c>
      <c r="S19" s="237"/>
    </row>
    <row r="20" spans="1:19" ht="54.75" customHeight="1">
      <c r="A20" s="169">
        <v>5</v>
      </c>
      <c r="B20" s="170" t="s">
        <v>1043</v>
      </c>
      <c r="C20" s="171" t="s">
        <v>1044</v>
      </c>
      <c r="D20" s="369">
        <v>40.730416499999983</v>
      </c>
      <c r="E20" s="168"/>
      <c r="F20" s="391">
        <v>53.312499999999993</v>
      </c>
      <c r="G20" s="237"/>
      <c r="H20" s="44"/>
      <c r="I20" s="44"/>
      <c r="J20" s="44"/>
      <c r="K20" s="439">
        <v>0</v>
      </c>
      <c r="L20" s="439">
        <v>0</v>
      </c>
      <c r="M20" s="439">
        <v>2992500</v>
      </c>
      <c r="N20" s="480">
        <f t="shared" si="9"/>
        <v>299250</v>
      </c>
      <c r="O20" s="480">
        <f t="shared" si="10"/>
        <v>230420</v>
      </c>
      <c r="P20" s="481">
        <f t="shared" si="11"/>
        <v>3522170</v>
      </c>
      <c r="Q20" s="439">
        <f t="shared" si="12"/>
        <v>143459451.08380494</v>
      </c>
      <c r="R20" s="439">
        <f t="shared" si="13"/>
        <v>187775688.12499997</v>
      </c>
      <c r="S20" s="237"/>
    </row>
    <row r="21" spans="1:19" s="173" customFormat="1" ht="31.5" customHeight="1">
      <c r="A21" s="166" t="s">
        <v>144</v>
      </c>
      <c r="B21" s="172" t="s">
        <v>1050</v>
      </c>
      <c r="C21" s="166"/>
      <c r="D21" s="369"/>
      <c r="E21" s="168"/>
      <c r="F21" s="391"/>
      <c r="G21" s="237"/>
      <c r="H21" s="44"/>
      <c r="I21" s="44"/>
      <c r="J21" s="44"/>
      <c r="K21" s="439"/>
      <c r="L21" s="439"/>
      <c r="M21" s="439"/>
      <c r="N21" s="439"/>
      <c r="O21" s="439"/>
      <c r="P21" s="439"/>
      <c r="Q21" s="439"/>
      <c r="R21" s="439"/>
      <c r="S21" s="237"/>
    </row>
    <row r="22" spans="1:19" s="175" customFormat="1" ht="53.25" customHeight="1">
      <c r="A22" s="169">
        <v>1</v>
      </c>
      <c r="B22" s="170" t="s">
        <v>1051</v>
      </c>
      <c r="C22" s="171" t="s">
        <v>1042</v>
      </c>
      <c r="D22" s="369">
        <v>671.68000000000018</v>
      </c>
      <c r="E22" s="174"/>
      <c r="F22" s="391">
        <v>671.68000000000018</v>
      </c>
      <c r="G22" s="237"/>
      <c r="H22" s="44" t="s">
        <v>2858</v>
      </c>
      <c r="I22" s="44" t="s">
        <v>2853</v>
      </c>
      <c r="J22" s="44" t="s">
        <v>2333</v>
      </c>
      <c r="K22" s="439">
        <v>699520</v>
      </c>
      <c r="L22" s="439">
        <v>0</v>
      </c>
      <c r="M22" s="439">
        <v>0</v>
      </c>
      <c r="N22" s="480">
        <f t="shared" ref="N22:N24" si="14">ROUND((K22+L22+M22)*10%,-1)</f>
        <v>69950</v>
      </c>
      <c r="O22" s="480">
        <f t="shared" ref="O22:O24" si="15">ROUND((K22+L22+M22+N22)*7%,-1)</f>
        <v>53860</v>
      </c>
      <c r="P22" s="481">
        <f t="shared" ref="P22:P24" si="16">K22+L22+M22+N22+O22</f>
        <v>823330</v>
      </c>
      <c r="Q22" s="439">
        <f t="shared" ref="Q22:Q24" si="17">P22*D22</f>
        <v>553014294.4000001</v>
      </c>
      <c r="R22" s="439">
        <f t="shared" ref="R22:R24" si="18">P22*F22</f>
        <v>553014294.4000001</v>
      </c>
      <c r="S22" s="237"/>
    </row>
    <row r="23" spans="1:19" s="175" customFormat="1" ht="34.5" customHeight="1">
      <c r="A23" s="169">
        <v>2</v>
      </c>
      <c r="B23" s="170" t="s">
        <v>1052</v>
      </c>
      <c r="C23" s="171" t="s">
        <v>1042</v>
      </c>
      <c r="D23" s="369">
        <v>0</v>
      </c>
      <c r="E23" s="174"/>
      <c r="F23" s="391"/>
      <c r="G23" s="237"/>
      <c r="H23" s="44" t="s">
        <v>2859</v>
      </c>
      <c r="I23" s="44" t="s">
        <v>2853</v>
      </c>
      <c r="J23" s="44" t="s">
        <v>2333</v>
      </c>
      <c r="K23" s="439">
        <v>358020</v>
      </c>
      <c r="L23" s="439">
        <v>0</v>
      </c>
      <c r="M23" s="439">
        <v>0</v>
      </c>
      <c r="N23" s="480">
        <f t="shared" si="14"/>
        <v>35800</v>
      </c>
      <c r="O23" s="480">
        <f t="shared" si="15"/>
        <v>27570</v>
      </c>
      <c r="P23" s="481">
        <f t="shared" si="16"/>
        <v>421390</v>
      </c>
      <c r="Q23" s="439">
        <f t="shared" si="17"/>
        <v>0</v>
      </c>
      <c r="R23" s="439">
        <f t="shared" si="18"/>
        <v>0</v>
      </c>
      <c r="S23" s="237"/>
    </row>
    <row r="24" spans="1:19" s="175" customFormat="1" ht="36.75" customHeight="1">
      <c r="A24" s="897">
        <v>3</v>
      </c>
      <c r="B24" s="898" t="s">
        <v>1053</v>
      </c>
      <c r="C24" s="899" t="s">
        <v>117</v>
      </c>
      <c r="D24" s="786">
        <v>377.7999999999999</v>
      </c>
      <c r="E24" s="900"/>
      <c r="F24" s="557"/>
      <c r="G24" s="549"/>
      <c r="H24" s="804"/>
      <c r="I24" s="804"/>
      <c r="J24" s="804"/>
      <c r="K24" s="548">
        <v>0</v>
      </c>
      <c r="L24" s="548">
        <v>0</v>
      </c>
      <c r="M24" s="548">
        <v>189000</v>
      </c>
      <c r="N24" s="480">
        <f t="shared" si="14"/>
        <v>18900</v>
      </c>
      <c r="O24" s="480">
        <f t="shared" si="15"/>
        <v>14550</v>
      </c>
      <c r="P24" s="481">
        <f t="shared" si="16"/>
        <v>222450</v>
      </c>
      <c r="Q24" s="439">
        <f t="shared" si="17"/>
        <v>84041609.99999997</v>
      </c>
      <c r="R24" s="439">
        <f t="shared" si="18"/>
        <v>0</v>
      </c>
      <c r="S24" s="549"/>
    </row>
    <row r="25" spans="1:19" s="896" customFormat="1" ht="28.5" customHeight="1">
      <c r="A25" s="489" t="s">
        <v>1135</v>
      </c>
      <c r="B25" s="490" t="s">
        <v>1891</v>
      </c>
      <c r="C25" s="307"/>
      <c r="D25" s="903"/>
      <c r="E25" s="264"/>
      <c r="F25" s="903"/>
      <c r="G25" s="264"/>
      <c r="H25" s="264"/>
      <c r="I25" s="264"/>
      <c r="J25" s="264"/>
      <c r="K25" s="552"/>
      <c r="L25" s="552"/>
      <c r="M25" s="552"/>
      <c r="N25" s="552"/>
      <c r="O25" s="552"/>
      <c r="P25" s="552"/>
      <c r="Q25" s="552">
        <f>SUBTOTAL(9,Q26:Q26)</f>
        <v>0</v>
      </c>
      <c r="R25" s="552">
        <f>SUBTOTAL(9,R26:R26)</f>
        <v>0</v>
      </c>
      <c r="S25" s="904"/>
    </row>
    <row r="26" spans="1:19" ht="28.5" customHeight="1">
      <c r="A26" s="111"/>
      <c r="B26" s="115" t="s">
        <v>2299</v>
      </c>
      <c r="C26" s="113"/>
      <c r="D26" s="366"/>
      <c r="E26" s="113"/>
      <c r="F26" s="392"/>
      <c r="G26" s="238"/>
      <c r="H26" s="238"/>
      <c r="I26" s="238"/>
      <c r="J26" s="238"/>
      <c r="K26" s="440"/>
      <c r="L26" s="440"/>
      <c r="M26" s="440"/>
      <c r="N26" s="440"/>
      <c r="O26" s="440"/>
      <c r="P26" s="440"/>
      <c r="Q26" s="440"/>
      <c r="R26" s="548"/>
      <c r="S26" s="549"/>
    </row>
    <row r="27" spans="1:19" s="891" customFormat="1" ht="38.25" customHeight="1">
      <c r="A27" s="721" t="s">
        <v>2297</v>
      </c>
      <c r="B27" s="722" t="s">
        <v>2298</v>
      </c>
      <c r="C27" s="723"/>
      <c r="D27" s="749"/>
      <c r="E27" s="724"/>
      <c r="F27" s="749"/>
      <c r="G27" s="724"/>
      <c r="H27" s="724"/>
      <c r="I27" s="724"/>
      <c r="J27" s="724"/>
      <c r="K27" s="743"/>
      <c r="L27" s="743"/>
      <c r="M27" s="743"/>
      <c r="N27" s="743"/>
      <c r="O27" s="743"/>
      <c r="P27" s="743"/>
      <c r="Q27" s="744">
        <f>SUBTOTAL(9,Q9:Q26)</f>
        <v>1528773043.379384</v>
      </c>
      <c r="R27" s="744">
        <f>SUBTOTAL(9,R9:R26)</f>
        <v>1530967777.5250001</v>
      </c>
      <c r="S27" s="905"/>
    </row>
  </sheetData>
  <mergeCells count="12">
    <mergeCell ref="A5:E5"/>
    <mergeCell ref="F5:S5"/>
    <mergeCell ref="F6:F7"/>
    <mergeCell ref="G6:J6"/>
    <mergeCell ref="K6:P6"/>
    <mergeCell ref="Q6:R6"/>
    <mergeCell ref="S6:S7"/>
    <mergeCell ref="A6:A7"/>
    <mergeCell ref="B6:B7"/>
    <mergeCell ref="C6:C7"/>
    <mergeCell ref="D6:D7"/>
    <mergeCell ref="E6:E7"/>
  </mergeCells>
  <printOptions horizontalCentered="1"/>
  <pageMargins left="0.5" right="0.5" top="0.3" bottom="0.3" header="0.3" footer="0.3"/>
  <pageSetup paperSize="9" scale="4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Tổng hợp</vt:lpstr>
      <vt:lpstr>1. HT điện</vt:lpstr>
      <vt:lpstr>2. HT điện nhẹ</vt:lpstr>
      <vt:lpstr>3. HT CTN</vt:lpstr>
      <vt:lpstr>4.1 ĐH VRV</vt:lpstr>
      <vt:lpstr>4.2 Quạt</vt:lpstr>
      <vt:lpstr>4.3 DHKK &amp; TG</vt:lpstr>
      <vt:lpstr>5. Ngăn cháy lan</vt:lpstr>
      <vt:lpstr>'1. HT điện'!Print_Area</vt:lpstr>
      <vt:lpstr>'4.3 DHKK &amp; TG'!Print_Area</vt:lpstr>
      <vt:lpstr>'1. HT điện'!Print_Titles</vt:lpstr>
      <vt:lpstr>'2. HT điện nhẹ'!Print_Titles</vt:lpstr>
      <vt:lpstr>'3. HT CTN'!Print_Titles</vt:lpstr>
      <vt:lpstr>'4.1 ĐH VRV'!Print_Titles</vt:lpstr>
      <vt:lpstr>'4.2 Quạt'!Print_Titles</vt:lpstr>
      <vt:lpstr>'4.3 DHKK &amp; TG'!Print_Titles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Thi Phuong Hang</dc:creator>
  <cp:lastModifiedBy>Cao Thi Thanh Mai</cp:lastModifiedBy>
  <cp:lastPrinted>2025-12-05T13:27:44Z</cp:lastPrinted>
  <dcterms:created xsi:type="dcterms:W3CDTF">2025-10-11T02:13:17Z</dcterms:created>
  <dcterms:modified xsi:type="dcterms:W3CDTF">2025-12-12T02:34:08Z</dcterms:modified>
</cp:coreProperties>
</file>